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NHA THAU HAI DANG\"/>
    </mc:Choice>
  </mc:AlternateContent>
  <xr:revisionPtr revIDLastSave="0" documentId="13_ncr:1_{82A4E60D-2F7D-4EA0-864F-89B4856CD5A5}" xr6:coauthVersionLast="47" xr6:coauthVersionMax="47" xr10:uidLastSave="{00000000-0000-0000-0000-000000000000}"/>
  <bookViews>
    <workbookView xWindow="20475" yWindow="-8610" windowWidth="29040" windowHeight="15720" tabRatio="838" activeTab="5" xr2:uid="{00000000-000D-0000-FFFF-FFFF00000000}"/>
  </bookViews>
  <sheets>
    <sheet name="117+004,66" sheetId="277" r:id="rId1"/>
    <sheet name="117+100" sheetId="280" r:id="rId2"/>
    <sheet name="117+200" sheetId="283" r:id="rId3"/>
    <sheet name="117+300" sheetId="286" r:id="rId4"/>
    <sheet name="117+400" sheetId="289" r:id="rId5"/>
    <sheet name="117+500" sheetId="292" r:id="rId6"/>
    <sheet name="117+600" sheetId="298" r:id="rId7"/>
    <sheet name="117+700" sheetId="301" r:id="rId8"/>
    <sheet name="117+800" sheetId="304" r:id="rId9"/>
    <sheet name="117+900" sheetId="307" r:id="rId10"/>
    <sheet name="118+000" sheetId="310" r:id="rId11"/>
    <sheet name="118+100" sheetId="313" r:id="rId12"/>
    <sheet name="118+200" sheetId="316" r:id="rId13"/>
    <sheet name="118+300" sheetId="319" r:id="rId14"/>
  </sheets>
  <externalReferences>
    <externalReference r:id="rId15"/>
    <externalReference r:id="rId16"/>
    <externalReference r:id="rId17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[3]Quantity!#REF!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[3]Quantity!#REF!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'117+004,66'!$A$2:$AB$589</definedName>
    <definedName name="_xlnm.Print_Area" localSheetId="1">'117+100'!$A$2:$AB$238</definedName>
    <definedName name="_xlnm.Print_Area" localSheetId="2">'117+200'!$A$2:$AB$423</definedName>
    <definedName name="_xlnm.Print_Area" localSheetId="3">'117+300'!$A$2:$AB$372</definedName>
    <definedName name="_xlnm.Print_Area" localSheetId="4">'117+400'!$A$2:$AB$372</definedName>
    <definedName name="_xlnm.Print_Area" localSheetId="5">'117+500'!$A$2:$AB$366</definedName>
    <definedName name="_xlnm.Print_Area" localSheetId="6">'117+600'!$A$2:$AB$358</definedName>
    <definedName name="_xlnm.Print_Area" localSheetId="7">'117+700'!$A$2:$AB$358</definedName>
    <definedName name="_xlnm.Print_Area" localSheetId="8">'117+800'!$A$2:$AB$256</definedName>
    <definedName name="_xlnm.Print_Area" localSheetId="9">'117+900'!$A$2:$AB$117</definedName>
    <definedName name="_xlnm.Print_Area" localSheetId="10">'118+000'!$A$2:$AB$178</definedName>
    <definedName name="_xlnm.Print_Area" localSheetId="11">'118+100'!$A$2:$AB$117</definedName>
    <definedName name="_xlnm.Print_Area" localSheetId="12">'118+200'!$A$2:$AB$117</definedName>
    <definedName name="_xlnm.Print_Area" localSheetId="13">'118+300'!$A$2:$AB$178</definedName>
    <definedName name="_xlnm.Print_Titles" localSheetId="0">'117+004,66'!$12:$13</definedName>
    <definedName name="_xlnm.Print_Titles" localSheetId="1">'117+100'!$12:$13</definedName>
    <definedName name="_xlnm.Print_Titles" localSheetId="2">'117+200'!$12:$13</definedName>
    <definedName name="_xlnm.Print_Titles" localSheetId="3">'117+300'!$12:$13</definedName>
    <definedName name="_xlnm.Print_Titles" localSheetId="4">'117+400'!$12:$13</definedName>
    <definedName name="_xlnm.Print_Titles" localSheetId="5">'117+500'!$12:$13</definedName>
    <definedName name="_xlnm.Print_Titles" localSheetId="6">'117+600'!$12:$13</definedName>
    <definedName name="_xlnm.Print_Titles" localSheetId="7">'117+700'!$12:$13</definedName>
    <definedName name="_xlnm.Print_Titles" localSheetId="8">'117+800'!$12:$13</definedName>
    <definedName name="_xlnm.Print_Titles" localSheetId="9">'117+900'!$12:$13</definedName>
    <definedName name="_xlnm.Print_Titles" localSheetId="10">'118+000'!$12:$13</definedName>
    <definedName name="_xlnm.Print_Titles" localSheetId="11">'118+100'!$12:$13</definedName>
    <definedName name="_xlnm.Print_Titles" localSheetId="12">'118+200'!$12:$13</definedName>
    <definedName name="_xlnm.Print_Titles" localSheetId="13">'118+300'!$12:$13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'117+004,66'!#REF!</definedName>
    <definedName name="Z_7D2E7434_5FC2_40F9_8019_5682C7C89786_.wvu.Rows" localSheetId="1" hidden="1">'117+100'!#REF!</definedName>
    <definedName name="Z_7D2E7434_5FC2_40F9_8019_5682C7C89786_.wvu.Rows" localSheetId="2" hidden="1">'117+200'!#REF!</definedName>
    <definedName name="Z_7D2E7434_5FC2_40F9_8019_5682C7C89786_.wvu.Rows" localSheetId="3" hidden="1">'117+300'!#REF!</definedName>
    <definedName name="Z_7D2E7434_5FC2_40F9_8019_5682C7C89786_.wvu.Rows" localSheetId="4" hidden="1">'117+400'!#REF!</definedName>
    <definedName name="Z_7D2E7434_5FC2_40F9_8019_5682C7C89786_.wvu.Rows" localSheetId="5" hidden="1">'117+500'!#REF!</definedName>
    <definedName name="Z_7D2E7434_5FC2_40F9_8019_5682C7C89786_.wvu.Rows" localSheetId="6" hidden="1">'117+600'!#REF!</definedName>
    <definedName name="Z_7D2E7434_5FC2_40F9_8019_5682C7C89786_.wvu.Rows" localSheetId="7" hidden="1">'117+700'!#REF!</definedName>
    <definedName name="Z_7D2E7434_5FC2_40F9_8019_5682C7C89786_.wvu.Rows" localSheetId="8" hidden="1">'117+800'!#REF!</definedName>
    <definedName name="Z_7D2E7434_5FC2_40F9_8019_5682C7C89786_.wvu.Rows" localSheetId="9" hidden="1">'117+900'!#REF!</definedName>
    <definedName name="Z_7D2E7434_5FC2_40F9_8019_5682C7C89786_.wvu.Rows" localSheetId="10" hidden="1">'118+000'!#REF!</definedName>
    <definedName name="Z_7D2E7434_5FC2_40F9_8019_5682C7C89786_.wvu.Rows" localSheetId="11" hidden="1">'118+100'!#REF!</definedName>
    <definedName name="Z_7D2E7434_5FC2_40F9_8019_5682C7C89786_.wvu.Rows" localSheetId="12" hidden="1">'118+200'!#REF!</definedName>
    <definedName name="Z_7D2E7434_5FC2_40F9_8019_5682C7C89786_.wvu.Rows" localSheetId="13" hidden="1">'118+300'!#REF!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3" i="283" l="1"/>
  <c r="AA23" i="283" s="1"/>
  <c r="A117" i="319" l="1"/>
  <c r="A118" i="319" s="1"/>
  <c r="A119" i="319" s="1"/>
  <c r="A120" i="319" s="1"/>
  <c r="A121" i="319" s="1"/>
  <c r="A122" i="319" s="1"/>
  <c r="A123" i="319" s="1"/>
  <c r="A124" i="319" s="1"/>
  <c r="A125" i="319" s="1"/>
  <c r="A126" i="319" s="1"/>
  <c r="A127" i="319" s="1"/>
  <c r="A128" i="319" s="1"/>
  <c r="A129" i="319" s="1"/>
  <c r="A130" i="319" s="1"/>
  <c r="A131" i="319" s="1"/>
  <c r="A132" i="319" s="1"/>
  <c r="A133" i="319" s="1"/>
  <c r="A134" i="319" s="1"/>
  <c r="A135" i="319" s="1"/>
  <c r="A136" i="319" s="1"/>
  <c r="A137" i="319" s="1"/>
  <c r="A138" i="319" s="1"/>
  <c r="A139" i="319" s="1"/>
  <c r="A140" i="319" s="1"/>
  <c r="A141" i="319" s="1"/>
  <c r="A142" i="319" s="1"/>
  <c r="A143" i="319" s="1"/>
  <c r="A144" i="319" s="1"/>
  <c r="A145" i="319" s="1"/>
  <c r="A146" i="319" s="1"/>
  <c r="A147" i="319" s="1"/>
  <c r="A148" i="319" s="1"/>
  <c r="A149" i="319" s="1"/>
  <c r="A150" i="319" s="1"/>
  <c r="A151" i="319" s="1"/>
  <c r="A152" i="319" s="1"/>
  <c r="A153" i="319" s="1"/>
  <c r="A154" i="319" s="1"/>
  <c r="A155" i="319" s="1"/>
  <c r="A156" i="319" s="1"/>
  <c r="A157" i="319" s="1"/>
  <c r="A158" i="319" s="1"/>
  <c r="A159" i="319" s="1"/>
  <c r="A160" i="319" s="1"/>
  <c r="A161" i="319" s="1"/>
  <c r="A162" i="319" s="1"/>
  <c r="A163" i="319" s="1"/>
  <c r="A164" i="319" s="1"/>
  <c r="A165" i="319" s="1"/>
  <c r="A166" i="319" s="1"/>
  <c r="A167" i="319" s="1"/>
  <c r="A168" i="319" s="1"/>
  <c r="A169" i="319" s="1"/>
  <c r="A170" i="319" s="1"/>
  <c r="A171" i="319" s="1"/>
  <c r="A172" i="319" s="1"/>
  <c r="A173" i="319" s="1"/>
  <c r="A174" i="319" s="1"/>
  <c r="A175" i="319" s="1"/>
  <c r="A176" i="319" s="1"/>
  <c r="A177" i="319" s="1"/>
  <c r="A178" i="319" s="1"/>
  <c r="A179" i="319" s="1"/>
  <c r="A180" i="319" s="1"/>
  <c r="A181" i="319" s="1"/>
  <c r="A182" i="319" s="1"/>
  <c r="A183" i="319" s="1"/>
  <c r="A184" i="319" s="1"/>
  <c r="A185" i="319" s="1"/>
  <c r="A186" i="319" s="1"/>
  <c r="A187" i="319" s="1"/>
  <c r="A188" i="319" s="1"/>
  <c r="A189" i="319" s="1"/>
  <c r="A190" i="319" s="1"/>
  <c r="A191" i="319" s="1"/>
  <c r="A192" i="319" s="1"/>
  <c r="A193" i="319" s="1"/>
  <c r="A194" i="319" s="1"/>
  <c r="A195" i="319" s="1"/>
  <c r="A196" i="319" s="1"/>
  <c r="A197" i="319" s="1"/>
  <c r="A198" i="319" s="1"/>
  <c r="A199" i="319" s="1"/>
  <c r="A200" i="319" s="1"/>
  <c r="A201" i="319" s="1"/>
  <c r="A202" i="319" s="1"/>
  <c r="A203" i="319" s="1"/>
  <c r="A204" i="319" s="1"/>
  <c r="A205" i="319" s="1"/>
  <c r="A206" i="319" s="1"/>
  <c r="A207" i="319" s="1"/>
  <c r="A208" i="319" s="1"/>
  <c r="A209" i="319" s="1"/>
  <c r="A210" i="319" s="1"/>
  <c r="A211" i="319" s="1"/>
  <c r="A212" i="319" s="1"/>
  <c r="A213" i="319" s="1"/>
  <c r="A214" i="319" s="1"/>
  <c r="A215" i="319" s="1"/>
  <c r="A216" i="319" s="1"/>
  <c r="A217" i="319" s="1"/>
  <c r="A218" i="319" s="1"/>
  <c r="A219" i="319" s="1"/>
  <c r="A220" i="319" s="1"/>
  <c r="A221" i="319" s="1"/>
  <c r="A222" i="319" s="1"/>
  <c r="A223" i="319" s="1"/>
  <c r="A224" i="319" s="1"/>
  <c r="A225" i="319" s="1"/>
  <c r="A226" i="319" s="1"/>
  <c r="A227" i="319" s="1"/>
  <c r="A228" i="319" s="1"/>
  <c r="A229" i="319" s="1"/>
  <c r="A230" i="319" s="1"/>
  <c r="A231" i="319" s="1"/>
  <c r="A232" i="319" s="1"/>
  <c r="A233" i="319" s="1"/>
  <c r="A234" i="319" s="1"/>
  <c r="A235" i="319" s="1"/>
  <c r="A236" i="319" s="1"/>
  <c r="A237" i="319" s="1"/>
  <c r="A238" i="319" s="1"/>
  <c r="A239" i="319" s="1"/>
  <c r="A117" i="316"/>
  <c r="A118" i="316" s="1"/>
  <c r="A119" i="316" s="1"/>
  <c r="A120" i="316" s="1"/>
  <c r="A121" i="316" s="1"/>
  <c r="A122" i="316" s="1"/>
  <c r="A123" i="316" s="1"/>
  <c r="A124" i="316" s="1"/>
  <c r="A125" i="316" s="1"/>
  <c r="A126" i="316" s="1"/>
  <c r="A127" i="316" s="1"/>
  <c r="A128" i="316" s="1"/>
  <c r="A129" i="316" s="1"/>
  <c r="A130" i="316" s="1"/>
  <c r="A131" i="316" s="1"/>
  <c r="A132" i="316" s="1"/>
  <c r="A133" i="316" s="1"/>
  <c r="A134" i="316" s="1"/>
  <c r="A135" i="316" s="1"/>
  <c r="A136" i="316" s="1"/>
  <c r="A137" i="316" s="1"/>
  <c r="A138" i="316" s="1"/>
  <c r="A139" i="316" s="1"/>
  <c r="A140" i="316" s="1"/>
  <c r="A141" i="316" s="1"/>
  <c r="A142" i="316" s="1"/>
  <c r="A143" i="316" s="1"/>
  <c r="A144" i="316" s="1"/>
  <c r="A145" i="316" s="1"/>
  <c r="A146" i="316" s="1"/>
  <c r="A147" i="316" s="1"/>
  <c r="A148" i="316" s="1"/>
  <c r="A149" i="316" s="1"/>
  <c r="A150" i="316" s="1"/>
  <c r="A151" i="316" s="1"/>
  <c r="A152" i="316" s="1"/>
  <c r="A153" i="316" s="1"/>
  <c r="A154" i="316" s="1"/>
  <c r="A155" i="316" s="1"/>
  <c r="A156" i="316" s="1"/>
  <c r="A157" i="316" s="1"/>
  <c r="A158" i="316" s="1"/>
  <c r="A159" i="316" s="1"/>
  <c r="A160" i="316" s="1"/>
  <c r="A161" i="316" s="1"/>
  <c r="A162" i="316" s="1"/>
  <c r="A163" i="316" s="1"/>
  <c r="A164" i="316" s="1"/>
  <c r="A165" i="316" s="1"/>
  <c r="A166" i="316" s="1"/>
  <c r="A167" i="316" s="1"/>
  <c r="A168" i="316" s="1"/>
  <c r="A169" i="316" s="1"/>
  <c r="A170" i="316" s="1"/>
  <c r="A171" i="316" s="1"/>
  <c r="A172" i="316" s="1"/>
  <c r="A173" i="316" s="1"/>
  <c r="A174" i="316" s="1"/>
  <c r="A175" i="316" s="1"/>
  <c r="A176" i="316" s="1"/>
  <c r="A177" i="316" s="1"/>
  <c r="A178" i="316" s="1"/>
  <c r="A179" i="316" s="1"/>
  <c r="A180" i="316" s="1"/>
  <c r="A181" i="316" s="1"/>
  <c r="A182" i="316" s="1"/>
  <c r="A183" i="316" s="1"/>
  <c r="A184" i="316" s="1"/>
  <c r="A185" i="316" s="1"/>
  <c r="A186" i="316" s="1"/>
  <c r="A187" i="316" s="1"/>
  <c r="A188" i="316" s="1"/>
  <c r="A189" i="316" s="1"/>
  <c r="A190" i="316" s="1"/>
  <c r="A191" i="316" s="1"/>
  <c r="A192" i="316" s="1"/>
  <c r="A193" i="316" s="1"/>
  <c r="A194" i="316" s="1"/>
  <c r="A195" i="316" s="1"/>
  <c r="A196" i="316" s="1"/>
  <c r="A197" i="316" s="1"/>
  <c r="A198" i="316" s="1"/>
  <c r="A199" i="316" s="1"/>
  <c r="A200" i="316" s="1"/>
  <c r="A201" i="316" s="1"/>
  <c r="A202" i="316" s="1"/>
  <c r="A203" i="316" s="1"/>
  <c r="A204" i="316" s="1"/>
  <c r="A205" i="316" s="1"/>
  <c r="A206" i="316" s="1"/>
  <c r="A207" i="316" s="1"/>
  <c r="A208" i="316" s="1"/>
  <c r="A209" i="316" s="1"/>
  <c r="A210" i="316" s="1"/>
  <c r="A211" i="316" s="1"/>
  <c r="A212" i="316" s="1"/>
  <c r="A213" i="316" s="1"/>
  <c r="A214" i="316" s="1"/>
  <c r="A215" i="316" s="1"/>
  <c r="A216" i="316" s="1"/>
  <c r="A217" i="316" s="1"/>
  <c r="A218" i="316" s="1"/>
  <c r="A219" i="316" s="1"/>
  <c r="A220" i="316" s="1"/>
  <c r="A221" i="316" s="1"/>
  <c r="A222" i="316" s="1"/>
  <c r="A223" i="316" s="1"/>
  <c r="A224" i="316" s="1"/>
  <c r="A225" i="316" s="1"/>
  <c r="A226" i="316" s="1"/>
  <c r="A227" i="316" s="1"/>
  <c r="A228" i="316" s="1"/>
  <c r="A229" i="316" s="1"/>
  <c r="A230" i="316" s="1"/>
  <c r="A231" i="316" s="1"/>
  <c r="A232" i="316" s="1"/>
  <c r="A233" i="316" s="1"/>
  <c r="A234" i="316" s="1"/>
  <c r="A235" i="316" s="1"/>
  <c r="A236" i="316" s="1"/>
  <c r="A237" i="316" s="1"/>
  <c r="A238" i="316" s="1"/>
  <c r="A239" i="316" s="1"/>
  <c r="A117" i="313"/>
  <c r="A118" i="313" s="1"/>
  <c r="A119" i="313" s="1"/>
  <c r="A120" i="313" s="1"/>
  <c r="A121" i="313" s="1"/>
  <c r="A122" i="313" s="1"/>
  <c r="A123" i="313" s="1"/>
  <c r="A124" i="313" s="1"/>
  <c r="A125" i="313" s="1"/>
  <c r="A126" i="313" s="1"/>
  <c r="A127" i="313" s="1"/>
  <c r="A128" i="313" s="1"/>
  <c r="A129" i="313" s="1"/>
  <c r="A130" i="313" s="1"/>
  <c r="A131" i="313" s="1"/>
  <c r="A132" i="313" s="1"/>
  <c r="A133" i="313" s="1"/>
  <c r="A134" i="313" s="1"/>
  <c r="A135" i="313" s="1"/>
  <c r="A136" i="313" s="1"/>
  <c r="A137" i="313" s="1"/>
  <c r="A138" i="313" s="1"/>
  <c r="A139" i="313" s="1"/>
  <c r="A140" i="313" s="1"/>
  <c r="A141" i="313" s="1"/>
  <c r="A142" i="313" s="1"/>
  <c r="A143" i="313" s="1"/>
  <c r="A144" i="313" s="1"/>
  <c r="A145" i="313" s="1"/>
  <c r="A146" i="313" s="1"/>
  <c r="A147" i="313" s="1"/>
  <c r="A148" i="313" s="1"/>
  <c r="A149" i="313" s="1"/>
  <c r="A150" i="313" s="1"/>
  <c r="A151" i="313" s="1"/>
  <c r="A152" i="313" s="1"/>
  <c r="A153" i="313" s="1"/>
  <c r="A154" i="313" s="1"/>
  <c r="A155" i="313" s="1"/>
  <c r="A156" i="313" s="1"/>
  <c r="A157" i="313" s="1"/>
  <c r="A158" i="313" s="1"/>
  <c r="A159" i="313" s="1"/>
  <c r="A160" i="313" s="1"/>
  <c r="A161" i="313" s="1"/>
  <c r="A162" i="313" s="1"/>
  <c r="A163" i="313" s="1"/>
  <c r="A164" i="313" s="1"/>
  <c r="A165" i="313" s="1"/>
  <c r="A166" i="313" s="1"/>
  <c r="A167" i="313" s="1"/>
  <c r="A168" i="313" s="1"/>
  <c r="A169" i="313" s="1"/>
  <c r="A170" i="313" s="1"/>
  <c r="A171" i="313" s="1"/>
  <c r="A172" i="313" s="1"/>
  <c r="A173" i="313" s="1"/>
  <c r="A174" i="313" s="1"/>
  <c r="A175" i="313" s="1"/>
  <c r="A176" i="313" s="1"/>
  <c r="A177" i="313" s="1"/>
  <c r="A178" i="313" s="1"/>
  <c r="A179" i="313" s="1"/>
  <c r="A180" i="313" s="1"/>
  <c r="A181" i="313" s="1"/>
  <c r="A182" i="313" s="1"/>
  <c r="A183" i="313" s="1"/>
  <c r="A184" i="313" s="1"/>
  <c r="A185" i="313" s="1"/>
  <c r="A186" i="313" s="1"/>
  <c r="A187" i="313" s="1"/>
  <c r="A188" i="313" s="1"/>
  <c r="A189" i="313" s="1"/>
  <c r="A190" i="313" s="1"/>
  <c r="A191" i="313" s="1"/>
  <c r="A192" i="313" s="1"/>
  <c r="A193" i="313" s="1"/>
  <c r="A194" i="313" s="1"/>
  <c r="A195" i="313" s="1"/>
  <c r="A196" i="313" s="1"/>
  <c r="A197" i="313" s="1"/>
  <c r="A198" i="313" s="1"/>
  <c r="A199" i="313" s="1"/>
  <c r="A200" i="313" s="1"/>
  <c r="A201" i="313" s="1"/>
  <c r="A202" i="313" s="1"/>
  <c r="A203" i="313" s="1"/>
  <c r="A204" i="313" s="1"/>
  <c r="A205" i="313" s="1"/>
  <c r="A206" i="313" s="1"/>
  <c r="A207" i="313" s="1"/>
  <c r="A208" i="313" s="1"/>
  <c r="A209" i="313" s="1"/>
  <c r="A210" i="313" s="1"/>
  <c r="A211" i="313" s="1"/>
  <c r="A212" i="313" s="1"/>
  <c r="A213" i="313" s="1"/>
  <c r="A214" i="313" s="1"/>
  <c r="A215" i="313" s="1"/>
  <c r="A216" i="313" s="1"/>
  <c r="A217" i="313" s="1"/>
  <c r="A218" i="313" s="1"/>
  <c r="A219" i="313" s="1"/>
  <c r="A220" i="313" s="1"/>
  <c r="A221" i="313" s="1"/>
  <c r="A222" i="313" s="1"/>
  <c r="A223" i="313" s="1"/>
  <c r="A224" i="313" s="1"/>
  <c r="A225" i="313" s="1"/>
  <c r="A226" i="313" s="1"/>
  <c r="A227" i="313" s="1"/>
  <c r="A228" i="313" s="1"/>
  <c r="A229" i="313" s="1"/>
  <c r="A230" i="313" s="1"/>
  <c r="A231" i="313" s="1"/>
  <c r="A232" i="313" s="1"/>
  <c r="A233" i="313" s="1"/>
  <c r="A234" i="313" s="1"/>
  <c r="A235" i="313" s="1"/>
  <c r="A236" i="313" s="1"/>
  <c r="A237" i="313" s="1"/>
  <c r="A238" i="313" s="1"/>
  <c r="A239" i="313" s="1"/>
  <c r="A117" i="310"/>
  <c r="A118" i="310" s="1"/>
  <c r="A119" i="310" s="1"/>
  <c r="A120" i="310" s="1"/>
  <c r="A121" i="310" s="1"/>
  <c r="A122" i="310" s="1"/>
  <c r="A123" i="310" s="1"/>
  <c r="A124" i="310" s="1"/>
  <c r="A125" i="310" s="1"/>
  <c r="A126" i="310" s="1"/>
  <c r="A127" i="310" s="1"/>
  <c r="A128" i="310" s="1"/>
  <c r="A129" i="310" s="1"/>
  <c r="A130" i="310" s="1"/>
  <c r="A131" i="310" s="1"/>
  <c r="A132" i="310" s="1"/>
  <c r="A133" i="310" s="1"/>
  <c r="A134" i="310" s="1"/>
  <c r="A135" i="310" s="1"/>
  <c r="A136" i="310" s="1"/>
  <c r="A137" i="310" s="1"/>
  <c r="A138" i="310" s="1"/>
  <c r="A139" i="310" s="1"/>
  <c r="A140" i="310" s="1"/>
  <c r="A141" i="310" s="1"/>
  <c r="A142" i="310" s="1"/>
  <c r="A143" i="310" s="1"/>
  <c r="A144" i="310" s="1"/>
  <c r="A145" i="310" s="1"/>
  <c r="A146" i="310" s="1"/>
  <c r="A147" i="310" s="1"/>
  <c r="A148" i="310" s="1"/>
  <c r="A149" i="310" s="1"/>
  <c r="A150" i="310" s="1"/>
  <c r="A151" i="310" s="1"/>
  <c r="A152" i="310" s="1"/>
  <c r="A153" i="310" s="1"/>
  <c r="A154" i="310" s="1"/>
  <c r="A155" i="310" s="1"/>
  <c r="A156" i="310" s="1"/>
  <c r="A157" i="310" s="1"/>
  <c r="A158" i="310" s="1"/>
  <c r="A159" i="310" s="1"/>
  <c r="A160" i="310" s="1"/>
  <c r="A161" i="310" s="1"/>
  <c r="A162" i="310" s="1"/>
  <c r="A163" i="310" s="1"/>
  <c r="A164" i="310" s="1"/>
  <c r="A165" i="310" s="1"/>
  <c r="A166" i="310" s="1"/>
  <c r="A167" i="310" s="1"/>
  <c r="A168" i="310" s="1"/>
  <c r="A169" i="310" s="1"/>
  <c r="A170" i="310" s="1"/>
  <c r="A171" i="310" s="1"/>
  <c r="A172" i="310" s="1"/>
  <c r="A173" i="310" s="1"/>
  <c r="A174" i="310" s="1"/>
  <c r="A175" i="310" s="1"/>
  <c r="A176" i="310" s="1"/>
  <c r="A177" i="310" s="1"/>
  <c r="A178" i="310" s="1"/>
  <c r="A179" i="310" s="1"/>
  <c r="A180" i="310" s="1"/>
  <c r="A181" i="310" s="1"/>
  <c r="A182" i="310" s="1"/>
  <c r="A183" i="310" s="1"/>
  <c r="A184" i="310" s="1"/>
  <c r="A185" i="310" s="1"/>
  <c r="A186" i="310" s="1"/>
  <c r="A187" i="310" s="1"/>
  <c r="A188" i="310" s="1"/>
  <c r="A189" i="310" s="1"/>
  <c r="A190" i="310" s="1"/>
  <c r="A191" i="310" s="1"/>
  <c r="A192" i="310" s="1"/>
  <c r="A193" i="310" s="1"/>
  <c r="A194" i="310" s="1"/>
  <c r="A195" i="310" s="1"/>
  <c r="A196" i="310" s="1"/>
  <c r="A197" i="310" s="1"/>
  <c r="A198" i="310" s="1"/>
  <c r="A199" i="310" s="1"/>
  <c r="A200" i="310" s="1"/>
  <c r="A201" i="310" s="1"/>
  <c r="A202" i="310" s="1"/>
  <c r="A203" i="310" s="1"/>
  <c r="A204" i="310" s="1"/>
  <c r="A205" i="310" s="1"/>
  <c r="A206" i="310" s="1"/>
  <c r="A207" i="310" s="1"/>
  <c r="A208" i="310" s="1"/>
  <c r="A209" i="310" s="1"/>
  <c r="A210" i="310" s="1"/>
  <c r="A211" i="310" s="1"/>
  <c r="A212" i="310" s="1"/>
  <c r="A213" i="310" s="1"/>
  <c r="A214" i="310" s="1"/>
  <c r="A215" i="310" s="1"/>
  <c r="A216" i="310" s="1"/>
  <c r="A217" i="310" s="1"/>
  <c r="A218" i="310" s="1"/>
  <c r="A219" i="310" s="1"/>
  <c r="A220" i="310" s="1"/>
  <c r="A221" i="310" s="1"/>
  <c r="A222" i="310" s="1"/>
  <c r="A223" i="310" s="1"/>
  <c r="A224" i="310" s="1"/>
  <c r="A225" i="310" s="1"/>
  <c r="A226" i="310" s="1"/>
  <c r="A227" i="310" s="1"/>
  <c r="A228" i="310" s="1"/>
  <c r="A229" i="310" s="1"/>
  <c r="A230" i="310" s="1"/>
  <c r="A231" i="310" s="1"/>
  <c r="A232" i="310" s="1"/>
  <c r="A233" i="310" s="1"/>
  <c r="A234" i="310" s="1"/>
  <c r="A235" i="310" s="1"/>
  <c r="A236" i="310" s="1"/>
  <c r="A237" i="310" s="1"/>
  <c r="A238" i="310" s="1"/>
  <c r="A239" i="310" s="1"/>
  <c r="A117" i="307"/>
  <c r="A118" i="307" s="1"/>
  <c r="A119" i="307" s="1"/>
  <c r="A120" i="307" s="1"/>
  <c r="A121" i="307" s="1"/>
  <c r="A122" i="307" s="1"/>
  <c r="A123" i="307" s="1"/>
  <c r="A124" i="307" s="1"/>
  <c r="A125" i="307" s="1"/>
  <c r="A126" i="307" s="1"/>
  <c r="A127" i="307" s="1"/>
  <c r="A128" i="307" s="1"/>
  <c r="A129" i="307" s="1"/>
  <c r="A130" i="307" s="1"/>
  <c r="A131" i="307" s="1"/>
  <c r="A132" i="307" s="1"/>
  <c r="A133" i="307" s="1"/>
  <c r="A134" i="307" s="1"/>
  <c r="A135" i="307" s="1"/>
  <c r="A136" i="307" s="1"/>
  <c r="A137" i="307" s="1"/>
  <c r="A138" i="307" s="1"/>
  <c r="A139" i="307" s="1"/>
  <c r="A140" i="307" s="1"/>
  <c r="A141" i="307" s="1"/>
  <c r="A142" i="307" s="1"/>
  <c r="A143" i="307" s="1"/>
  <c r="A144" i="307" s="1"/>
  <c r="A145" i="307" s="1"/>
  <c r="A146" i="307" s="1"/>
  <c r="A147" i="307" s="1"/>
  <c r="A148" i="307" s="1"/>
  <c r="A149" i="307" s="1"/>
  <c r="A150" i="307" s="1"/>
  <c r="A151" i="307" s="1"/>
  <c r="A152" i="307" s="1"/>
  <c r="A153" i="307" s="1"/>
  <c r="A154" i="307" s="1"/>
  <c r="A155" i="307" s="1"/>
  <c r="A156" i="307" s="1"/>
  <c r="A157" i="307" s="1"/>
  <c r="A158" i="307" s="1"/>
  <c r="A159" i="307" s="1"/>
  <c r="A160" i="307" s="1"/>
  <c r="A161" i="307" s="1"/>
  <c r="A162" i="307" s="1"/>
  <c r="A163" i="307" s="1"/>
  <c r="A164" i="307" s="1"/>
  <c r="A165" i="307" s="1"/>
  <c r="A166" i="307" s="1"/>
  <c r="A167" i="307" s="1"/>
  <c r="A168" i="307" s="1"/>
  <c r="A169" i="307" s="1"/>
  <c r="A170" i="307" s="1"/>
  <c r="A171" i="307" s="1"/>
  <c r="A172" i="307" s="1"/>
  <c r="A173" i="307" s="1"/>
  <c r="A174" i="307" s="1"/>
  <c r="A175" i="307" s="1"/>
  <c r="A176" i="307" s="1"/>
  <c r="A177" i="307" s="1"/>
  <c r="A178" i="307" s="1"/>
  <c r="A179" i="307" s="1"/>
  <c r="A180" i="307" s="1"/>
  <c r="A181" i="307" s="1"/>
  <c r="A182" i="307" s="1"/>
  <c r="A183" i="307" s="1"/>
  <c r="A184" i="307" s="1"/>
  <c r="A185" i="307" s="1"/>
  <c r="A186" i="307" s="1"/>
  <c r="A187" i="307" s="1"/>
  <c r="A188" i="307" s="1"/>
  <c r="A189" i="307" s="1"/>
  <c r="A190" i="307" s="1"/>
  <c r="A191" i="307" s="1"/>
  <c r="A192" i="307" s="1"/>
  <c r="A193" i="307" s="1"/>
  <c r="A194" i="307" s="1"/>
  <c r="A195" i="307" s="1"/>
  <c r="A196" i="307" s="1"/>
  <c r="A197" i="307" s="1"/>
  <c r="A198" i="307" s="1"/>
  <c r="A199" i="307" s="1"/>
  <c r="A200" i="307" s="1"/>
  <c r="A201" i="307" s="1"/>
  <c r="A202" i="307" s="1"/>
  <c r="A203" i="307" s="1"/>
  <c r="A204" i="307" s="1"/>
  <c r="A205" i="307" s="1"/>
  <c r="A206" i="307" s="1"/>
  <c r="A207" i="307" s="1"/>
  <c r="A208" i="307" s="1"/>
  <c r="A209" i="307" s="1"/>
  <c r="A210" i="307" s="1"/>
  <c r="A211" i="307" s="1"/>
  <c r="A212" i="307" s="1"/>
  <c r="A213" i="307" s="1"/>
  <c r="A214" i="307" s="1"/>
  <c r="A215" i="307" s="1"/>
  <c r="A216" i="307" s="1"/>
  <c r="A217" i="307" s="1"/>
  <c r="A218" i="307" s="1"/>
  <c r="A219" i="307" s="1"/>
  <c r="A220" i="307" s="1"/>
  <c r="A221" i="307" s="1"/>
  <c r="A222" i="307" s="1"/>
  <c r="A223" i="307" s="1"/>
  <c r="A224" i="307" s="1"/>
  <c r="A225" i="307" s="1"/>
  <c r="A226" i="307" s="1"/>
  <c r="A227" i="307" s="1"/>
  <c r="A228" i="307" s="1"/>
  <c r="A229" i="307" s="1"/>
  <c r="A230" i="307" s="1"/>
  <c r="A231" i="307" s="1"/>
  <c r="A232" i="307" s="1"/>
  <c r="A233" i="307" s="1"/>
  <c r="A234" i="307" s="1"/>
  <c r="A235" i="307" s="1"/>
  <c r="A236" i="307" s="1"/>
  <c r="A237" i="307" s="1"/>
  <c r="A238" i="307" s="1"/>
  <c r="A239" i="307" s="1"/>
  <c r="A117" i="304"/>
  <c r="A118" i="304" s="1"/>
  <c r="A119" i="304" s="1"/>
  <c r="A120" i="304" s="1"/>
  <c r="A121" i="304" s="1"/>
  <c r="A122" i="304" s="1"/>
  <c r="A123" i="304" s="1"/>
  <c r="A124" i="304" s="1"/>
  <c r="A125" i="304" s="1"/>
  <c r="A126" i="304" s="1"/>
  <c r="A127" i="304" s="1"/>
  <c r="A128" i="304" s="1"/>
  <c r="A129" i="304" s="1"/>
  <c r="A130" i="304" s="1"/>
  <c r="A131" i="304" s="1"/>
  <c r="A132" i="304" s="1"/>
  <c r="A133" i="304" s="1"/>
  <c r="A134" i="304" s="1"/>
  <c r="A135" i="304" s="1"/>
  <c r="A136" i="304" s="1"/>
  <c r="A137" i="304" s="1"/>
  <c r="A138" i="304" s="1"/>
  <c r="A139" i="304" s="1"/>
  <c r="A140" i="304" s="1"/>
  <c r="A141" i="304" s="1"/>
  <c r="A142" i="304" s="1"/>
  <c r="A143" i="304" s="1"/>
  <c r="A144" i="304" s="1"/>
  <c r="A145" i="304" s="1"/>
  <c r="A146" i="304" s="1"/>
  <c r="A147" i="304" s="1"/>
  <c r="A148" i="304" s="1"/>
  <c r="A149" i="304" s="1"/>
  <c r="A150" i="304" s="1"/>
  <c r="A151" i="304" s="1"/>
  <c r="A152" i="304" s="1"/>
  <c r="A153" i="304" s="1"/>
  <c r="A154" i="304" s="1"/>
  <c r="A155" i="304" s="1"/>
  <c r="A156" i="304" s="1"/>
  <c r="A157" i="304" s="1"/>
  <c r="A158" i="304" s="1"/>
  <c r="A159" i="304" s="1"/>
  <c r="A160" i="304" s="1"/>
  <c r="A161" i="304" s="1"/>
  <c r="A162" i="304" s="1"/>
  <c r="A163" i="304" s="1"/>
  <c r="A164" i="304" s="1"/>
  <c r="A165" i="304" s="1"/>
  <c r="A166" i="304" s="1"/>
  <c r="A167" i="304" s="1"/>
  <c r="A168" i="304" s="1"/>
  <c r="A169" i="304" s="1"/>
  <c r="A170" i="304" s="1"/>
  <c r="A171" i="304" s="1"/>
  <c r="A172" i="304" s="1"/>
  <c r="A173" i="304" s="1"/>
  <c r="A174" i="304" s="1"/>
  <c r="A175" i="304" s="1"/>
  <c r="A176" i="304" s="1"/>
  <c r="A177" i="304" s="1"/>
  <c r="A178" i="304" s="1"/>
  <c r="A179" i="304" s="1"/>
  <c r="A180" i="304" s="1"/>
  <c r="A181" i="304" s="1"/>
  <c r="A182" i="304" s="1"/>
  <c r="A183" i="304" s="1"/>
  <c r="A184" i="304" s="1"/>
  <c r="A185" i="304" s="1"/>
  <c r="A186" i="304" s="1"/>
  <c r="A187" i="304" s="1"/>
  <c r="A188" i="304" s="1"/>
  <c r="A189" i="304" s="1"/>
  <c r="A190" i="304" s="1"/>
  <c r="A191" i="304" s="1"/>
  <c r="A192" i="304" s="1"/>
  <c r="A193" i="304" s="1"/>
  <c r="A194" i="304" s="1"/>
  <c r="A195" i="304" s="1"/>
  <c r="A196" i="304" s="1"/>
  <c r="A197" i="304" s="1"/>
  <c r="A198" i="304" s="1"/>
  <c r="A199" i="304" s="1"/>
  <c r="A200" i="304" s="1"/>
  <c r="A201" i="304" s="1"/>
  <c r="A202" i="304" s="1"/>
  <c r="A203" i="304" s="1"/>
  <c r="A204" i="304" s="1"/>
  <c r="A205" i="304" s="1"/>
  <c r="A206" i="304" s="1"/>
  <c r="A207" i="304" s="1"/>
  <c r="A208" i="304" s="1"/>
  <c r="A209" i="304" s="1"/>
  <c r="A210" i="304" s="1"/>
  <c r="A211" i="304" s="1"/>
  <c r="A212" i="304" s="1"/>
  <c r="A213" i="304" s="1"/>
  <c r="A214" i="304" s="1"/>
  <c r="A215" i="304" s="1"/>
  <c r="A216" i="304" s="1"/>
  <c r="A217" i="304" s="1"/>
  <c r="A218" i="304" s="1"/>
  <c r="A219" i="304" s="1"/>
  <c r="A220" i="304" s="1"/>
  <c r="A221" i="304" s="1"/>
  <c r="A222" i="304" s="1"/>
  <c r="A223" i="304" s="1"/>
  <c r="A224" i="304" s="1"/>
  <c r="A225" i="304" s="1"/>
  <c r="A226" i="304" s="1"/>
  <c r="A227" i="304" s="1"/>
  <c r="A228" i="304" s="1"/>
  <c r="A229" i="304" s="1"/>
  <c r="A230" i="304" s="1"/>
  <c r="A231" i="304" s="1"/>
  <c r="A232" i="304" s="1"/>
  <c r="A233" i="304" s="1"/>
  <c r="A234" i="304" s="1"/>
  <c r="A235" i="304" s="1"/>
  <c r="A236" i="304" s="1"/>
  <c r="A237" i="304" s="1"/>
  <c r="A238" i="304" s="1"/>
  <c r="A239" i="304" s="1"/>
  <c r="A228" i="301"/>
  <c r="A229" i="301" s="1"/>
  <c r="A230" i="301" s="1"/>
  <c r="A231" i="301" s="1"/>
  <c r="A232" i="301" s="1"/>
  <c r="A233" i="301" s="1"/>
  <c r="A234" i="301" s="1"/>
  <c r="A235" i="301" s="1"/>
  <c r="A236" i="301" s="1"/>
  <c r="A237" i="301" s="1"/>
  <c r="A238" i="301" s="1"/>
  <c r="A239" i="301" s="1"/>
  <c r="A240" i="301" s="1"/>
  <c r="A241" i="301" s="1"/>
  <c r="A242" i="301" s="1"/>
  <c r="A243" i="301" s="1"/>
  <c r="A244" i="301" s="1"/>
  <c r="A245" i="301" s="1"/>
  <c r="A246" i="301" s="1"/>
  <c r="A247" i="301" s="1"/>
  <c r="A248" i="301" s="1"/>
  <c r="A249" i="301" s="1"/>
  <c r="A250" i="301" s="1"/>
  <c r="A251" i="301" s="1"/>
  <c r="A252" i="301" s="1"/>
  <c r="A253" i="301" s="1"/>
  <c r="A254" i="301" s="1"/>
  <c r="A255" i="301" s="1"/>
  <c r="A256" i="301" s="1"/>
  <c r="A257" i="301" s="1"/>
  <c r="A258" i="301" s="1"/>
  <c r="A259" i="301" s="1"/>
  <c r="A260" i="301" s="1"/>
  <c r="A261" i="301" s="1"/>
  <c r="A262" i="301" s="1"/>
  <c r="A263" i="301" s="1"/>
  <c r="A264" i="301" s="1"/>
  <c r="A265" i="301" s="1"/>
  <c r="A266" i="301" s="1"/>
  <c r="A267" i="301" s="1"/>
  <c r="A268" i="301" s="1"/>
  <c r="A269" i="301" s="1"/>
  <c r="A270" i="301" s="1"/>
  <c r="A271" i="301" s="1"/>
  <c r="A272" i="301" s="1"/>
  <c r="A273" i="301" s="1"/>
  <c r="A274" i="301" s="1"/>
  <c r="A275" i="301" s="1"/>
  <c r="A276" i="301" s="1"/>
  <c r="A277" i="301" s="1"/>
  <c r="A278" i="301" s="1"/>
  <c r="A279" i="301" s="1"/>
  <c r="A280" i="301" s="1"/>
  <c r="A281" i="301" s="1"/>
  <c r="A282" i="301" s="1"/>
  <c r="A283" i="301" s="1"/>
  <c r="A284" i="301" s="1"/>
  <c r="A285" i="301" s="1"/>
  <c r="A286" i="301" s="1"/>
  <c r="A287" i="301" s="1"/>
  <c r="A288" i="301" s="1"/>
  <c r="A289" i="301" s="1"/>
  <c r="A290" i="301" s="1"/>
  <c r="A291" i="301" s="1"/>
  <c r="A292" i="301" s="1"/>
  <c r="A293" i="301" s="1"/>
  <c r="A294" i="301" s="1"/>
  <c r="A295" i="301" s="1"/>
  <c r="A296" i="301" s="1"/>
  <c r="A297" i="301" s="1"/>
  <c r="A298" i="301" s="1"/>
  <c r="A299" i="301" s="1"/>
  <c r="A300" i="301" s="1"/>
  <c r="A301" i="301" s="1"/>
  <c r="A302" i="301" s="1"/>
  <c r="A303" i="301" s="1"/>
  <c r="A304" i="301" s="1"/>
  <c r="A305" i="301" s="1"/>
  <c r="A306" i="301" s="1"/>
  <c r="A307" i="301" s="1"/>
  <c r="A308" i="301" s="1"/>
  <c r="A309" i="301" s="1"/>
  <c r="A310" i="301" s="1"/>
  <c r="A311" i="301" s="1"/>
  <c r="A312" i="301" s="1"/>
  <c r="A313" i="301" s="1"/>
  <c r="A314" i="301" s="1"/>
  <c r="A315" i="301" s="1"/>
  <c r="A316" i="301" s="1"/>
  <c r="A317" i="301" s="1"/>
  <c r="A318" i="301" s="1"/>
  <c r="A319" i="301" s="1"/>
  <c r="A320" i="301" s="1"/>
  <c r="A321" i="301" s="1"/>
  <c r="A322" i="301" s="1"/>
  <c r="A323" i="301" s="1"/>
  <c r="A324" i="301" s="1"/>
  <c r="A325" i="301" s="1"/>
  <c r="A326" i="301" s="1"/>
  <c r="A327" i="301" s="1"/>
  <c r="A328" i="301" s="1"/>
  <c r="A329" i="301" s="1"/>
  <c r="A330" i="301" s="1"/>
  <c r="A331" i="301" s="1"/>
  <c r="A332" i="301" s="1"/>
  <c r="A333" i="301" s="1"/>
  <c r="A334" i="301" s="1"/>
  <c r="A335" i="301" s="1"/>
  <c r="A336" i="301" s="1"/>
  <c r="A337" i="301" s="1"/>
  <c r="A338" i="301" s="1"/>
  <c r="A339" i="301" s="1"/>
  <c r="A340" i="301" s="1"/>
  <c r="A341" i="301" s="1"/>
  <c r="A342" i="301" s="1"/>
  <c r="A343" i="301" s="1"/>
  <c r="A344" i="301" s="1"/>
  <c r="A345" i="301" s="1"/>
  <c r="A346" i="301" s="1"/>
  <c r="A347" i="301" s="1"/>
  <c r="A348" i="301" s="1"/>
  <c r="A349" i="301" s="1"/>
  <c r="A350" i="301" s="1"/>
  <c r="A228" i="298"/>
  <c r="A229" i="298" s="1"/>
  <c r="A230" i="298" s="1"/>
  <c r="A231" i="298" s="1"/>
  <c r="A232" i="298" s="1"/>
  <c r="A233" i="298" s="1"/>
  <c r="A234" i="298" s="1"/>
  <c r="A235" i="298" s="1"/>
  <c r="A236" i="298" s="1"/>
  <c r="A237" i="298" s="1"/>
  <c r="A238" i="298" s="1"/>
  <c r="A239" i="298" s="1"/>
  <c r="A240" i="298" s="1"/>
  <c r="A241" i="298" s="1"/>
  <c r="A242" i="298" s="1"/>
  <c r="A243" i="298" s="1"/>
  <c r="A244" i="298" s="1"/>
  <c r="A245" i="298" s="1"/>
  <c r="A246" i="298" s="1"/>
  <c r="A247" i="298" s="1"/>
  <c r="A248" i="298" s="1"/>
  <c r="A249" i="298" s="1"/>
  <c r="A250" i="298" s="1"/>
  <c r="A251" i="298" s="1"/>
  <c r="A252" i="298" s="1"/>
  <c r="A253" i="298" s="1"/>
  <c r="A254" i="298" s="1"/>
  <c r="A255" i="298" s="1"/>
  <c r="A256" i="298" s="1"/>
  <c r="A257" i="298" s="1"/>
  <c r="A258" i="298" s="1"/>
  <c r="A259" i="298" s="1"/>
  <c r="A260" i="298" s="1"/>
  <c r="A261" i="298" s="1"/>
  <c r="A262" i="298" s="1"/>
  <c r="A263" i="298" s="1"/>
  <c r="A264" i="298" s="1"/>
  <c r="A265" i="298" s="1"/>
  <c r="A266" i="298" s="1"/>
  <c r="A267" i="298" s="1"/>
  <c r="A268" i="298" s="1"/>
  <c r="A269" i="298" s="1"/>
  <c r="A270" i="298" s="1"/>
  <c r="A271" i="298" s="1"/>
  <c r="A272" i="298" s="1"/>
  <c r="A273" i="298" s="1"/>
  <c r="A274" i="298" s="1"/>
  <c r="A275" i="298" s="1"/>
  <c r="A276" i="298" s="1"/>
  <c r="A277" i="298" s="1"/>
  <c r="A278" i="298" s="1"/>
  <c r="A279" i="298" s="1"/>
  <c r="A280" i="298" s="1"/>
  <c r="A281" i="298" s="1"/>
  <c r="A282" i="298" s="1"/>
  <c r="A283" i="298" s="1"/>
  <c r="A284" i="298" s="1"/>
  <c r="A285" i="298" s="1"/>
  <c r="A286" i="298" s="1"/>
  <c r="A287" i="298" s="1"/>
  <c r="A288" i="298" s="1"/>
  <c r="A289" i="298" s="1"/>
  <c r="A290" i="298" s="1"/>
  <c r="A291" i="298" s="1"/>
  <c r="A292" i="298" s="1"/>
  <c r="A293" i="298" s="1"/>
  <c r="A294" i="298" s="1"/>
  <c r="A295" i="298" s="1"/>
  <c r="A296" i="298" s="1"/>
  <c r="A297" i="298" s="1"/>
  <c r="A298" i="298" s="1"/>
  <c r="A299" i="298" s="1"/>
  <c r="A300" i="298" s="1"/>
  <c r="A301" i="298" s="1"/>
  <c r="A302" i="298" s="1"/>
  <c r="A303" i="298" s="1"/>
  <c r="A304" i="298" s="1"/>
  <c r="A305" i="298" s="1"/>
  <c r="A306" i="298" s="1"/>
  <c r="A307" i="298" s="1"/>
  <c r="A308" i="298" s="1"/>
  <c r="A309" i="298" s="1"/>
  <c r="A310" i="298" s="1"/>
  <c r="A311" i="298" s="1"/>
  <c r="A312" i="298" s="1"/>
  <c r="A313" i="298" s="1"/>
  <c r="A314" i="298" s="1"/>
  <c r="A315" i="298" s="1"/>
  <c r="A316" i="298" s="1"/>
  <c r="A317" i="298" s="1"/>
  <c r="A318" i="298" s="1"/>
  <c r="A319" i="298" s="1"/>
  <c r="A320" i="298" s="1"/>
  <c r="A321" i="298" s="1"/>
  <c r="A322" i="298" s="1"/>
  <c r="A323" i="298" s="1"/>
  <c r="A324" i="298" s="1"/>
  <c r="A325" i="298" s="1"/>
  <c r="A326" i="298" s="1"/>
  <c r="A327" i="298" s="1"/>
  <c r="A328" i="298" s="1"/>
  <c r="A329" i="298" s="1"/>
  <c r="A330" i="298" s="1"/>
  <c r="A331" i="298" s="1"/>
  <c r="A332" i="298" s="1"/>
  <c r="A333" i="298" s="1"/>
  <c r="A334" i="298" s="1"/>
  <c r="A335" i="298" s="1"/>
  <c r="A336" i="298" s="1"/>
  <c r="A337" i="298" s="1"/>
  <c r="A338" i="298" s="1"/>
  <c r="A339" i="298" s="1"/>
  <c r="A340" i="298" s="1"/>
  <c r="A341" i="298" s="1"/>
  <c r="A342" i="298" s="1"/>
  <c r="A343" i="298" s="1"/>
  <c r="A344" i="298" s="1"/>
  <c r="A345" i="298" s="1"/>
  <c r="A346" i="298" s="1"/>
  <c r="A347" i="298" s="1"/>
  <c r="A348" i="298" s="1"/>
  <c r="A349" i="298" s="1"/>
  <c r="A350" i="298" s="1"/>
  <c r="A228" i="292"/>
  <c r="A229" i="292" s="1"/>
  <c r="A230" i="292" s="1"/>
  <c r="A231" i="292" s="1"/>
  <c r="A232" i="292" s="1"/>
  <c r="A233" i="292" s="1"/>
  <c r="A234" i="292" s="1"/>
  <c r="A235" i="292" s="1"/>
  <c r="A236" i="292" s="1"/>
  <c r="A237" i="292" s="1"/>
  <c r="A238" i="292" s="1"/>
  <c r="A239" i="292" s="1"/>
  <c r="A240" i="292" s="1"/>
  <c r="A241" i="292" s="1"/>
  <c r="A242" i="292" s="1"/>
  <c r="A243" i="292" s="1"/>
  <c r="A244" i="292" s="1"/>
  <c r="A245" i="292" s="1"/>
  <c r="A246" i="292" s="1"/>
  <c r="A247" i="292" s="1"/>
  <c r="A248" i="292" s="1"/>
  <c r="A249" i="292" s="1"/>
  <c r="A250" i="292" s="1"/>
  <c r="A251" i="292" s="1"/>
  <c r="A252" i="292" s="1"/>
  <c r="A253" i="292" s="1"/>
  <c r="A254" i="292" s="1"/>
  <c r="A255" i="292" s="1"/>
  <c r="A256" i="292" s="1"/>
  <c r="A257" i="292" s="1"/>
  <c r="A258" i="292" s="1"/>
  <c r="A259" i="292" s="1"/>
  <c r="A260" i="292" s="1"/>
  <c r="A261" i="292" s="1"/>
  <c r="A262" i="292" s="1"/>
  <c r="A263" i="292" s="1"/>
  <c r="A264" i="292" s="1"/>
  <c r="A265" i="292" s="1"/>
  <c r="A266" i="292" s="1"/>
  <c r="A267" i="292" s="1"/>
  <c r="A268" i="292" s="1"/>
  <c r="A269" i="292" s="1"/>
  <c r="A270" i="292" s="1"/>
  <c r="A271" i="292" s="1"/>
  <c r="A272" i="292" s="1"/>
  <c r="A273" i="292" s="1"/>
  <c r="A274" i="292" s="1"/>
  <c r="A275" i="292" s="1"/>
  <c r="A276" i="292" s="1"/>
  <c r="A277" i="292" s="1"/>
  <c r="A278" i="292" s="1"/>
  <c r="A279" i="292" s="1"/>
  <c r="A280" i="292" s="1"/>
  <c r="A281" i="292" s="1"/>
  <c r="A282" i="292" s="1"/>
  <c r="A283" i="292" s="1"/>
  <c r="A284" i="292" s="1"/>
  <c r="A285" i="292" s="1"/>
  <c r="A286" i="292" s="1"/>
  <c r="A287" i="292" s="1"/>
  <c r="A288" i="292" s="1"/>
  <c r="A289" i="292" s="1"/>
  <c r="A290" i="292" s="1"/>
  <c r="A291" i="292" s="1"/>
  <c r="A292" i="292" s="1"/>
  <c r="A293" i="292" s="1"/>
  <c r="A294" i="292" s="1"/>
  <c r="A295" i="292" s="1"/>
  <c r="A296" i="292" s="1"/>
  <c r="A297" i="292" s="1"/>
  <c r="A298" i="292" s="1"/>
  <c r="A299" i="292" s="1"/>
  <c r="A300" i="292" s="1"/>
  <c r="A301" i="292" s="1"/>
  <c r="A302" i="292" s="1"/>
  <c r="A303" i="292" s="1"/>
  <c r="A304" i="292" s="1"/>
  <c r="A305" i="292" s="1"/>
  <c r="A306" i="292" s="1"/>
  <c r="A307" i="292" s="1"/>
  <c r="A308" i="292" s="1"/>
  <c r="A309" i="292" s="1"/>
  <c r="A310" i="292" s="1"/>
  <c r="A311" i="292" s="1"/>
  <c r="A312" i="292" s="1"/>
  <c r="A313" i="292" s="1"/>
  <c r="A314" i="292" s="1"/>
  <c r="A315" i="292" s="1"/>
  <c r="A316" i="292" s="1"/>
  <c r="A317" i="292" s="1"/>
  <c r="A318" i="292" s="1"/>
  <c r="A319" i="292" s="1"/>
  <c r="A320" i="292" s="1"/>
  <c r="A321" i="292" s="1"/>
  <c r="A322" i="292" s="1"/>
  <c r="A323" i="292" s="1"/>
  <c r="A324" i="292" s="1"/>
  <c r="A325" i="292" s="1"/>
  <c r="A326" i="292" s="1"/>
  <c r="A327" i="292" s="1"/>
  <c r="A328" i="292" s="1"/>
  <c r="A329" i="292" s="1"/>
  <c r="A330" i="292" s="1"/>
  <c r="A331" i="292" s="1"/>
  <c r="A332" i="292" s="1"/>
  <c r="A333" i="292" s="1"/>
  <c r="A334" i="292" s="1"/>
  <c r="A335" i="292" s="1"/>
  <c r="A336" i="292" s="1"/>
  <c r="A337" i="292" s="1"/>
  <c r="A338" i="292" s="1"/>
  <c r="A339" i="292" s="1"/>
  <c r="A340" i="292" s="1"/>
  <c r="A341" i="292" s="1"/>
  <c r="A342" i="292" s="1"/>
  <c r="A343" i="292" s="1"/>
  <c r="A344" i="292" s="1"/>
  <c r="A345" i="292" s="1"/>
  <c r="A346" i="292" s="1"/>
  <c r="A347" i="292" s="1"/>
  <c r="A348" i="292" s="1"/>
  <c r="A349" i="292" s="1"/>
  <c r="A350" i="292" s="1"/>
  <c r="A238" i="289"/>
  <c r="A239" i="289" s="1"/>
  <c r="A240" i="289" s="1"/>
  <c r="A241" i="289" s="1"/>
  <c r="A242" i="289" s="1"/>
  <c r="A243" i="289" s="1"/>
  <c r="A244" i="289" s="1"/>
  <c r="A245" i="289" s="1"/>
  <c r="A246" i="289" s="1"/>
  <c r="A247" i="289" s="1"/>
  <c r="A248" i="289" s="1"/>
  <c r="A249" i="289" s="1"/>
  <c r="A250" i="289" s="1"/>
  <c r="A251" i="289" s="1"/>
  <c r="A252" i="289" s="1"/>
  <c r="A253" i="289" s="1"/>
  <c r="A254" i="289" s="1"/>
  <c r="A255" i="289" s="1"/>
  <c r="A256" i="289" s="1"/>
  <c r="A257" i="289" s="1"/>
  <c r="A258" i="289" s="1"/>
  <c r="A259" i="289" s="1"/>
  <c r="A260" i="289" s="1"/>
  <c r="A261" i="289" s="1"/>
  <c r="A262" i="289" s="1"/>
  <c r="A263" i="289" s="1"/>
  <c r="A264" i="289" s="1"/>
  <c r="A265" i="289" s="1"/>
  <c r="A266" i="289" s="1"/>
  <c r="A267" i="289" s="1"/>
  <c r="A268" i="289" s="1"/>
  <c r="A269" i="289" s="1"/>
  <c r="A270" i="289" s="1"/>
  <c r="A271" i="289" s="1"/>
  <c r="A272" i="289" s="1"/>
  <c r="A273" i="289" s="1"/>
  <c r="A274" i="289" s="1"/>
  <c r="A275" i="289" s="1"/>
  <c r="A276" i="289" s="1"/>
  <c r="A277" i="289" s="1"/>
  <c r="A278" i="289" s="1"/>
  <c r="A279" i="289" s="1"/>
  <c r="A280" i="289" s="1"/>
  <c r="A281" i="289" s="1"/>
  <c r="A282" i="289" s="1"/>
  <c r="A283" i="289" s="1"/>
  <c r="A284" i="289" s="1"/>
  <c r="A285" i="289" s="1"/>
  <c r="A286" i="289" s="1"/>
  <c r="A287" i="289" s="1"/>
  <c r="A288" i="289" s="1"/>
  <c r="A289" i="289" s="1"/>
  <c r="A290" i="289" s="1"/>
  <c r="A291" i="289" s="1"/>
  <c r="A292" i="289" s="1"/>
  <c r="A293" i="289" s="1"/>
  <c r="A294" i="289" s="1"/>
  <c r="A295" i="289" s="1"/>
  <c r="A296" i="289" s="1"/>
  <c r="A297" i="289" s="1"/>
  <c r="A298" i="289" s="1"/>
  <c r="A299" i="289" s="1"/>
  <c r="A300" i="289" s="1"/>
  <c r="A301" i="289" s="1"/>
  <c r="A302" i="289" s="1"/>
  <c r="A303" i="289" s="1"/>
  <c r="A304" i="289" s="1"/>
  <c r="A305" i="289" s="1"/>
  <c r="A306" i="289" s="1"/>
  <c r="A307" i="289" s="1"/>
  <c r="A308" i="289" s="1"/>
  <c r="A309" i="289" s="1"/>
  <c r="A310" i="289" s="1"/>
  <c r="A311" i="289" s="1"/>
  <c r="A312" i="289" s="1"/>
  <c r="A313" i="289" s="1"/>
  <c r="A314" i="289" s="1"/>
  <c r="A315" i="289" s="1"/>
  <c r="A316" i="289" s="1"/>
  <c r="A317" i="289" s="1"/>
  <c r="A318" i="289" s="1"/>
  <c r="A319" i="289" s="1"/>
  <c r="A320" i="289" s="1"/>
  <c r="A321" i="289" s="1"/>
  <c r="A322" i="289" s="1"/>
  <c r="A323" i="289" s="1"/>
  <c r="A324" i="289" s="1"/>
  <c r="A325" i="289" s="1"/>
  <c r="A326" i="289" s="1"/>
  <c r="A327" i="289" s="1"/>
  <c r="A328" i="289" s="1"/>
  <c r="A329" i="289" s="1"/>
  <c r="A330" i="289" s="1"/>
  <c r="A331" i="289" s="1"/>
  <c r="A332" i="289" s="1"/>
  <c r="A333" i="289" s="1"/>
  <c r="A334" i="289" s="1"/>
  <c r="A335" i="289" s="1"/>
  <c r="A336" i="289" s="1"/>
  <c r="A337" i="289" s="1"/>
  <c r="A338" i="289" s="1"/>
  <c r="A339" i="289" s="1"/>
  <c r="A340" i="289" s="1"/>
  <c r="A341" i="289" s="1"/>
  <c r="A342" i="289" s="1"/>
  <c r="A343" i="289" s="1"/>
  <c r="A344" i="289" s="1"/>
  <c r="A345" i="289" s="1"/>
  <c r="A346" i="289" s="1"/>
  <c r="A347" i="289" s="1"/>
  <c r="A348" i="289" s="1"/>
  <c r="A349" i="289" s="1"/>
  <c r="A350" i="289" s="1"/>
  <c r="A351" i="289" s="1"/>
  <c r="A352" i="289" s="1"/>
  <c r="A353" i="289" s="1"/>
  <c r="A354" i="289" s="1"/>
  <c r="A355" i="289" s="1"/>
  <c r="A356" i="289" s="1"/>
  <c r="A357" i="289" s="1"/>
  <c r="A358" i="289" s="1"/>
  <c r="A359" i="289" s="1"/>
  <c r="A360" i="289" s="1"/>
  <c r="A238" i="286"/>
  <c r="A239" i="286" s="1"/>
  <c r="A240" i="286" s="1"/>
  <c r="A241" i="286" s="1"/>
  <c r="A242" i="286" s="1"/>
  <c r="A243" i="286" s="1"/>
  <c r="A244" i="286" s="1"/>
  <c r="A245" i="286" s="1"/>
  <c r="A246" i="286" s="1"/>
  <c r="A247" i="286" s="1"/>
  <c r="A248" i="286" s="1"/>
  <c r="A249" i="286" s="1"/>
  <c r="A250" i="286" s="1"/>
  <c r="A251" i="286" s="1"/>
  <c r="A252" i="286" s="1"/>
  <c r="A253" i="286" s="1"/>
  <c r="A254" i="286" s="1"/>
  <c r="A255" i="286" s="1"/>
  <c r="A256" i="286" s="1"/>
  <c r="A257" i="286" s="1"/>
  <c r="A258" i="286" s="1"/>
  <c r="A259" i="286" s="1"/>
  <c r="A260" i="286" s="1"/>
  <c r="A261" i="286" s="1"/>
  <c r="A262" i="286" s="1"/>
  <c r="A263" i="286" s="1"/>
  <c r="A264" i="286" s="1"/>
  <c r="A265" i="286" s="1"/>
  <c r="A266" i="286" s="1"/>
  <c r="A267" i="286" s="1"/>
  <c r="A268" i="286" s="1"/>
  <c r="A269" i="286" s="1"/>
  <c r="A270" i="286" s="1"/>
  <c r="A271" i="286" s="1"/>
  <c r="A272" i="286" s="1"/>
  <c r="A273" i="286" s="1"/>
  <c r="A274" i="286" s="1"/>
  <c r="A275" i="286" s="1"/>
  <c r="A276" i="286" s="1"/>
  <c r="A277" i="286" s="1"/>
  <c r="A278" i="286" s="1"/>
  <c r="A279" i="286" s="1"/>
  <c r="A280" i="286" s="1"/>
  <c r="A281" i="286" s="1"/>
  <c r="A282" i="286" s="1"/>
  <c r="A283" i="286" s="1"/>
  <c r="A284" i="286" s="1"/>
  <c r="A285" i="286" s="1"/>
  <c r="A286" i="286" s="1"/>
  <c r="A287" i="286" s="1"/>
  <c r="A288" i="286" s="1"/>
  <c r="A289" i="286" s="1"/>
  <c r="A290" i="286" s="1"/>
  <c r="A291" i="286" s="1"/>
  <c r="A292" i="286" s="1"/>
  <c r="A293" i="286" s="1"/>
  <c r="A294" i="286" s="1"/>
  <c r="A295" i="286" s="1"/>
  <c r="A296" i="286" s="1"/>
  <c r="A297" i="286" s="1"/>
  <c r="A298" i="286" s="1"/>
  <c r="A299" i="286" s="1"/>
  <c r="A300" i="286" s="1"/>
  <c r="A301" i="286" s="1"/>
  <c r="A302" i="286" s="1"/>
  <c r="A303" i="286" s="1"/>
  <c r="A304" i="286" s="1"/>
  <c r="A305" i="286" s="1"/>
  <c r="A306" i="286" s="1"/>
  <c r="A307" i="286" s="1"/>
  <c r="A308" i="286" s="1"/>
  <c r="A309" i="286" s="1"/>
  <c r="A310" i="286" s="1"/>
  <c r="A311" i="286" s="1"/>
  <c r="A312" i="286" s="1"/>
  <c r="A313" i="286" s="1"/>
  <c r="A314" i="286" s="1"/>
  <c r="A315" i="286" s="1"/>
  <c r="A316" i="286" s="1"/>
  <c r="A317" i="286" s="1"/>
  <c r="A318" i="286" s="1"/>
  <c r="A319" i="286" s="1"/>
  <c r="A320" i="286" s="1"/>
  <c r="A321" i="286" s="1"/>
  <c r="A322" i="286" s="1"/>
  <c r="A323" i="286" s="1"/>
  <c r="A324" i="286" s="1"/>
  <c r="A325" i="286" s="1"/>
  <c r="A326" i="286" s="1"/>
  <c r="A327" i="286" s="1"/>
  <c r="A328" i="286" s="1"/>
  <c r="A329" i="286" s="1"/>
  <c r="A330" i="286" s="1"/>
  <c r="A331" i="286" s="1"/>
  <c r="A332" i="286" s="1"/>
  <c r="A333" i="286" s="1"/>
  <c r="A334" i="286" s="1"/>
  <c r="A335" i="286" s="1"/>
  <c r="A336" i="286" s="1"/>
  <c r="A337" i="286" s="1"/>
  <c r="A338" i="286" s="1"/>
  <c r="A339" i="286" s="1"/>
  <c r="A340" i="286" s="1"/>
  <c r="A341" i="286" s="1"/>
  <c r="A342" i="286" s="1"/>
  <c r="A343" i="286" s="1"/>
  <c r="A344" i="286" s="1"/>
  <c r="A345" i="286" s="1"/>
  <c r="A346" i="286" s="1"/>
  <c r="A347" i="286" s="1"/>
  <c r="A348" i="286" s="1"/>
  <c r="A349" i="286" s="1"/>
  <c r="A350" i="286" s="1"/>
  <c r="A351" i="286" s="1"/>
  <c r="A352" i="286" s="1"/>
  <c r="A353" i="286" s="1"/>
  <c r="A354" i="286" s="1"/>
  <c r="A355" i="286" s="1"/>
  <c r="A356" i="286" s="1"/>
  <c r="A357" i="286" s="1"/>
  <c r="A358" i="286" s="1"/>
  <c r="A359" i="286" s="1"/>
  <c r="A360" i="286" s="1"/>
  <c r="A238" i="283"/>
  <c r="A239" i="283" s="1"/>
  <c r="A240" i="283" s="1"/>
  <c r="A241" i="283" s="1"/>
  <c r="A242" i="283" s="1"/>
  <c r="A243" i="283" s="1"/>
  <c r="A244" i="283" s="1"/>
  <c r="A245" i="283" s="1"/>
  <c r="A246" i="283" s="1"/>
  <c r="A247" i="283" s="1"/>
  <c r="A248" i="283" s="1"/>
  <c r="A249" i="283" s="1"/>
  <c r="A250" i="283" s="1"/>
  <c r="A251" i="283" s="1"/>
  <c r="A252" i="283" s="1"/>
  <c r="A253" i="283" s="1"/>
  <c r="A254" i="283" s="1"/>
  <c r="A255" i="283" s="1"/>
  <c r="A256" i="283" s="1"/>
  <c r="A257" i="283" s="1"/>
  <c r="A258" i="283" s="1"/>
  <c r="A259" i="283" s="1"/>
  <c r="A260" i="283" s="1"/>
  <c r="A261" i="283" s="1"/>
  <c r="A262" i="283" s="1"/>
  <c r="A263" i="283" s="1"/>
  <c r="A264" i="283" s="1"/>
  <c r="A265" i="283" s="1"/>
  <c r="A266" i="283" s="1"/>
  <c r="A267" i="283" s="1"/>
  <c r="A268" i="283" s="1"/>
  <c r="A269" i="283" s="1"/>
  <c r="A270" i="283" s="1"/>
  <c r="A271" i="283" s="1"/>
  <c r="A272" i="283" s="1"/>
  <c r="A273" i="283" s="1"/>
  <c r="A274" i="283" s="1"/>
  <c r="A275" i="283" s="1"/>
  <c r="A276" i="283" s="1"/>
  <c r="A277" i="283" s="1"/>
  <c r="A278" i="283" s="1"/>
  <c r="A279" i="283" s="1"/>
  <c r="A280" i="283" s="1"/>
  <c r="A281" i="283" s="1"/>
  <c r="A282" i="283" s="1"/>
  <c r="A283" i="283" s="1"/>
  <c r="A284" i="283" s="1"/>
  <c r="A285" i="283" s="1"/>
  <c r="A286" i="283" s="1"/>
  <c r="A287" i="283" s="1"/>
  <c r="A288" i="283" s="1"/>
  <c r="A289" i="283" s="1"/>
  <c r="A290" i="283" s="1"/>
  <c r="A291" i="283" s="1"/>
  <c r="A292" i="283" s="1"/>
  <c r="A293" i="283" s="1"/>
  <c r="A294" i="283" s="1"/>
  <c r="A295" i="283" s="1"/>
  <c r="A296" i="283" s="1"/>
  <c r="A297" i="283" s="1"/>
  <c r="A298" i="283" s="1"/>
  <c r="A299" i="283" s="1"/>
  <c r="A300" i="283" s="1"/>
  <c r="A301" i="283" s="1"/>
  <c r="A302" i="283" s="1"/>
  <c r="A303" i="283" s="1"/>
  <c r="A304" i="283" s="1"/>
  <c r="A305" i="283" s="1"/>
  <c r="A306" i="283" s="1"/>
  <c r="A307" i="283" s="1"/>
  <c r="A308" i="283" s="1"/>
  <c r="A309" i="283" s="1"/>
  <c r="A310" i="283" s="1"/>
  <c r="A311" i="283" s="1"/>
  <c r="A312" i="283" s="1"/>
  <c r="A313" i="283" s="1"/>
  <c r="A314" i="283" s="1"/>
  <c r="A315" i="283" s="1"/>
  <c r="A316" i="283" s="1"/>
  <c r="A317" i="283" s="1"/>
  <c r="A318" i="283" s="1"/>
  <c r="A319" i="283" s="1"/>
  <c r="A320" i="283" s="1"/>
  <c r="A321" i="283" s="1"/>
  <c r="A322" i="283" s="1"/>
  <c r="A323" i="283" s="1"/>
  <c r="A324" i="283" s="1"/>
  <c r="A325" i="283" s="1"/>
  <c r="A326" i="283" s="1"/>
  <c r="A327" i="283" s="1"/>
  <c r="A328" i="283" s="1"/>
  <c r="A329" i="283" s="1"/>
  <c r="A330" i="283" s="1"/>
  <c r="A331" i="283" s="1"/>
  <c r="A332" i="283" s="1"/>
  <c r="A333" i="283" s="1"/>
  <c r="A334" i="283" s="1"/>
  <c r="A335" i="283" s="1"/>
  <c r="A336" i="283" s="1"/>
  <c r="A337" i="283" s="1"/>
  <c r="A338" i="283" s="1"/>
  <c r="A339" i="283" s="1"/>
  <c r="A340" i="283" s="1"/>
  <c r="A341" i="283" s="1"/>
  <c r="A342" i="283" s="1"/>
  <c r="A343" i="283" s="1"/>
  <c r="A344" i="283" s="1"/>
  <c r="A345" i="283" s="1"/>
  <c r="A346" i="283" s="1"/>
  <c r="A347" i="283" s="1"/>
  <c r="A348" i="283" s="1"/>
  <c r="A349" i="283" s="1"/>
  <c r="A350" i="283" s="1"/>
  <c r="A351" i="283" s="1"/>
  <c r="A352" i="283" s="1"/>
  <c r="A353" i="283" s="1"/>
  <c r="A354" i="283" s="1"/>
  <c r="A355" i="283" s="1"/>
  <c r="A356" i="283" s="1"/>
  <c r="A357" i="283" s="1"/>
  <c r="A358" i="283" s="1"/>
  <c r="A359" i="283" s="1"/>
  <c r="A360" i="283" s="1"/>
  <c r="A238" i="280"/>
  <c r="A239" i="280" s="1"/>
  <c r="A240" i="280" s="1"/>
  <c r="A241" i="280" s="1"/>
  <c r="A242" i="280" s="1"/>
  <c r="A243" i="280" s="1"/>
  <c r="A244" i="280" s="1"/>
  <c r="A245" i="280" s="1"/>
  <c r="A246" i="280" s="1"/>
  <c r="A247" i="280" s="1"/>
  <c r="A248" i="280" s="1"/>
  <c r="A249" i="280" s="1"/>
  <c r="A250" i="280" s="1"/>
  <c r="A251" i="280" s="1"/>
  <c r="A252" i="280" s="1"/>
  <c r="A253" i="280" s="1"/>
  <c r="A254" i="280" s="1"/>
  <c r="A255" i="280" s="1"/>
  <c r="A256" i="280" s="1"/>
  <c r="A257" i="280" s="1"/>
  <c r="A258" i="280" s="1"/>
  <c r="A259" i="280" s="1"/>
  <c r="A260" i="280" s="1"/>
  <c r="A261" i="280" s="1"/>
  <c r="A262" i="280" s="1"/>
  <c r="A263" i="280" s="1"/>
  <c r="A264" i="280" s="1"/>
  <c r="A265" i="280" s="1"/>
  <c r="A266" i="280" s="1"/>
  <c r="A267" i="280" s="1"/>
  <c r="A268" i="280" s="1"/>
  <c r="A269" i="280" s="1"/>
  <c r="A270" i="280" s="1"/>
  <c r="A271" i="280" s="1"/>
  <c r="A272" i="280" s="1"/>
  <c r="A273" i="280" s="1"/>
  <c r="A274" i="280" s="1"/>
  <c r="A275" i="280" s="1"/>
  <c r="A276" i="280" s="1"/>
  <c r="A277" i="280" s="1"/>
  <c r="A278" i="280" s="1"/>
  <c r="A279" i="280" s="1"/>
  <c r="A280" i="280" s="1"/>
  <c r="A281" i="280" s="1"/>
  <c r="A282" i="280" s="1"/>
  <c r="A283" i="280" s="1"/>
  <c r="A284" i="280" s="1"/>
  <c r="A285" i="280" s="1"/>
  <c r="A286" i="280" s="1"/>
  <c r="A287" i="280" s="1"/>
  <c r="A288" i="280" s="1"/>
  <c r="A289" i="280" s="1"/>
  <c r="A290" i="280" s="1"/>
  <c r="A291" i="280" s="1"/>
  <c r="A292" i="280" s="1"/>
  <c r="A293" i="280" s="1"/>
  <c r="A294" i="280" s="1"/>
  <c r="A295" i="280" s="1"/>
  <c r="A296" i="280" s="1"/>
  <c r="A297" i="280" s="1"/>
  <c r="A298" i="280" s="1"/>
  <c r="A299" i="280" s="1"/>
  <c r="A300" i="280" s="1"/>
  <c r="A301" i="280" s="1"/>
  <c r="A302" i="280" s="1"/>
  <c r="A303" i="280" s="1"/>
  <c r="A304" i="280" s="1"/>
  <c r="A305" i="280" s="1"/>
  <c r="A306" i="280" s="1"/>
  <c r="A307" i="280" s="1"/>
  <c r="A308" i="280" s="1"/>
  <c r="A309" i="280" s="1"/>
  <c r="A310" i="280" s="1"/>
  <c r="A311" i="280" s="1"/>
  <c r="A312" i="280" s="1"/>
  <c r="A313" i="280" s="1"/>
  <c r="A314" i="280" s="1"/>
  <c r="A315" i="280" s="1"/>
  <c r="A316" i="280" s="1"/>
  <c r="A317" i="280" s="1"/>
  <c r="A318" i="280" s="1"/>
  <c r="A319" i="280" s="1"/>
  <c r="A320" i="280" s="1"/>
  <c r="A321" i="280" s="1"/>
  <c r="A322" i="280" s="1"/>
  <c r="A323" i="280" s="1"/>
  <c r="A324" i="280" s="1"/>
  <c r="A325" i="280" s="1"/>
  <c r="A326" i="280" s="1"/>
  <c r="A327" i="280" s="1"/>
  <c r="A328" i="280" s="1"/>
  <c r="A329" i="280" s="1"/>
  <c r="A330" i="280" s="1"/>
  <c r="A331" i="280" s="1"/>
  <c r="A332" i="280" s="1"/>
  <c r="A333" i="280" s="1"/>
  <c r="A334" i="280" s="1"/>
  <c r="A335" i="280" s="1"/>
  <c r="A336" i="280" s="1"/>
  <c r="A337" i="280" s="1"/>
  <c r="A338" i="280" s="1"/>
  <c r="A339" i="280" s="1"/>
  <c r="A340" i="280" s="1"/>
  <c r="A341" i="280" s="1"/>
  <c r="A342" i="280" s="1"/>
  <c r="A343" i="280" s="1"/>
  <c r="A344" i="280" s="1"/>
  <c r="A345" i="280" s="1"/>
  <c r="A346" i="280" s="1"/>
  <c r="A347" i="280" s="1"/>
  <c r="A348" i="280" s="1"/>
  <c r="A349" i="280" s="1"/>
  <c r="A350" i="280" s="1"/>
  <c r="A351" i="280" s="1"/>
  <c r="A352" i="280" s="1"/>
  <c r="A353" i="280" s="1"/>
  <c r="A354" i="280" s="1"/>
  <c r="A355" i="280" s="1"/>
  <c r="A356" i="280" s="1"/>
  <c r="A357" i="280" s="1"/>
  <c r="A358" i="280" s="1"/>
  <c r="A359" i="280" s="1"/>
  <c r="A360" i="280" s="1"/>
  <c r="A238" i="277"/>
  <c r="A239" i="277" s="1"/>
  <c r="A240" i="277" s="1"/>
  <c r="A241" i="277" s="1"/>
  <c r="A242" i="277" s="1"/>
  <c r="A243" i="277" s="1"/>
  <c r="A244" i="277" s="1"/>
  <c r="A245" i="277" s="1"/>
  <c r="A246" i="277" s="1"/>
  <c r="A247" i="277" s="1"/>
  <c r="A248" i="277" s="1"/>
  <c r="A249" i="277" s="1"/>
  <c r="A250" i="277" s="1"/>
  <c r="A251" i="277" s="1"/>
  <c r="A252" i="277" s="1"/>
  <c r="A253" i="277" s="1"/>
  <c r="A254" i="277" s="1"/>
  <c r="A255" i="277" s="1"/>
  <c r="A256" i="277" s="1"/>
  <c r="A257" i="277" s="1"/>
  <c r="A258" i="277" s="1"/>
  <c r="A259" i="277" s="1"/>
  <c r="A260" i="277" s="1"/>
  <c r="A261" i="277" s="1"/>
  <c r="A262" i="277" s="1"/>
  <c r="A263" i="277" s="1"/>
  <c r="A264" i="277" s="1"/>
  <c r="A265" i="277" s="1"/>
  <c r="A266" i="277" s="1"/>
  <c r="A267" i="277" s="1"/>
  <c r="A268" i="277" s="1"/>
  <c r="A269" i="277" s="1"/>
  <c r="A270" i="277" s="1"/>
  <c r="A271" i="277" s="1"/>
  <c r="A272" i="277" s="1"/>
  <c r="A273" i="277" s="1"/>
  <c r="A274" i="277" s="1"/>
  <c r="A275" i="277" s="1"/>
  <c r="A276" i="277" s="1"/>
  <c r="A277" i="277" s="1"/>
  <c r="A278" i="277" s="1"/>
  <c r="A279" i="277" s="1"/>
  <c r="A280" i="277" s="1"/>
  <c r="A281" i="277" s="1"/>
  <c r="A282" i="277" s="1"/>
  <c r="A283" i="277" s="1"/>
  <c r="A284" i="277" s="1"/>
  <c r="A285" i="277" s="1"/>
  <c r="A286" i="277" s="1"/>
  <c r="A287" i="277" s="1"/>
  <c r="A288" i="277" s="1"/>
  <c r="A289" i="277" s="1"/>
  <c r="A290" i="277" s="1"/>
  <c r="A291" i="277" s="1"/>
  <c r="A292" i="277" s="1"/>
  <c r="A293" i="277" s="1"/>
  <c r="A294" i="277" s="1"/>
  <c r="A295" i="277" s="1"/>
  <c r="A296" i="277" s="1"/>
  <c r="A297" i="277" s="1"/>
  <c r="A298" i="277" s="1"/>
  <c r="A299" i="277" s="1"/>
  <c r="A300" i="277" s="1"/>
  <c r="A301" i="277" s="1"/>
  <c r="A302" i="277" s="1"/>
  <c r="A303" i="277" s="1"/>
  <c r="A304" i="277" s="1"/>
  <c r="A305" i="277" s="1"/>
  <c r="A306" i="277" s="1"/>
  <c r="A307" i="277" s="1"/>
  <c r="A308" i="277" s="1"/>
  <c r="A309" i="277" s="1"/>
  <c r="A310" i="277" s="1"/>
  <c r="A311" i="277" s="1"/>
  <c r="A312" i="277" s="1"/>
  <c r="A313" i="277" s="1"/>
  <c r="A314" i="277" s="1"/>
  <c r="A315" i="277" s="1"/>
  <c r="A316" i="277" s="1"/>
  <c r="A317" i="277" s="1"/>
  <c r="A318" i="277" s="1"/>
  <c r="A319" i="277" s="1"/>
  <c r="A320" i="277" s="1"/>
  <c r="A321" i="277" s="1"/>
  <c r="A322" i="277" s="1"/>
  <c r="A323" i="277" s="1"/>
  <c r="A324" i="277" s="1"/>
  <c r="A325" i="277" s="1"/>
  <c r="A326" i="277" s="1"/>
  <c r="A327" i="277" s="1"/>
  <c r="A328" i="277" s="1"/>
  <c r="A329" i="277" s="1"/>
  <c r="A330" i="277" s="1"/>
  <c r="A331" i="277" s="1"/>
  <c r="A332" i="277" s="1"/>
  <c r="A333" i="277" s="1"/>
  <c r="A334" i="277" s="1"/>
  <c r="A335" i="277" s="1"/>
  <c r="A336" i="277" s="1"/>
  <c r="A337" i="277" s="1"/>
  <c r="A338" i="277" s="1"/>
  <c r="A339" i="277" s="1"/>
  <c r="A340" i="277" s="1"/>
  <c r="A341" i="277" s="1"/>
  <c r="A342" i="277" s="1"/>
  <c r="A343" i="277" s="1"/>
  <c r="A344" i="277" s="1"/>
  <c r="A345" i="277" s="1"/>
  <c r="A346" i="277" s="1"/>
  <c r="A347" i="277" s="1"/>
  <c r="A348" i="277" s="1"/>
  <c r="A349" i="277" s="1"/>
  <c r="A350" i="277" s="1"/>
  <c r="A351" i="277" s="1"/>
  <c r="A352" i="277" s="1"/>
  <c r="A353" i="277" s="1"/>
  <c r="A354" i="277" s="1"/>
  <c r="A355" i="277" s="1"/>
  <c r="A356" i="277" s="1"/>
  <c r="A357" i="277" s="1"/>
  <c r="A358" i="277" s="1"/>
  <c r="A359" i="277" s="1"/>
  <c r="A360" i="277" s="1"/>
  <c r="A361" i="277" s="1"/>
  <c r="A362" i="277" s="1"/>
  <c r="A363" i="277" s="1"/>
  <c r="A364" i="277" s="1"/>
  <c r="A365" i="277" s="1"/>
  <c r="A366" i="277" s="1"/>
  <c r="A367" i="277" s="1"/>
  <c r="A368" i="277" s="1"/>
  <c r="A369" i="277" s="1"/>
  <c r="A370" i="277" s="1"/>
  <c r="A371" i="277" s="1"/>
  <c r="A372" i="277" s="1"/>
  <c r="A373" i="277" s="1"/>
  <c r="A374" i="277" s="1"/>
  <c r="A375" i="277" s="1"/>
  <c r="A376" i="277" s="1"/>
  <c r="A377" i="277" s="1"/>
  <c r="A378" i="277" s="1"/>
  <c r="A379" i="277" s="1"/>
  <c r="A380" i="277" s="1"/>
  <c r="A381" i="277" s="1"/>
  <c r="A382" i="277" s="1"/>
  <c r="A383" i="277" s="1"/>
  <c r="A384" i="277" s="1"/>
  <c r="A385" i="277" s="1"/>
  <c r="A386" i="277" s="1"/>
  <c r="A387" i="277" s="1"/>
  <c r="A388" i="277" s="1"/>
  <c r="A389" i="277" s="1"/>
  <c r="A390" i="277" s="1"/>
  <c r="A391" i="277" s="1"/>
  <c r="A392" i="277" s="1"/>
  <c r="A393" i="277" s="1"/>
  <c r="A394" i="277" s="1"/>
  <c r="A395" i="277" s="1"/>
  <c r="A396" i="277" s="1"/>
  <c r="A397" i="277" s="1"/>
  <c r="A398" i="277" s="1"/>
  <c r="A399" i="277" s="1"/>
  <c r="A400" i="277" s="1"/>
  <c r="A401" i="277" s="1"/>
  <c r="A402" i="277" s="1"/>
  <c r="A403" i="277" s="1"/>
  <c r="A404" i="277" s="1"/>
  <c r="A405" i="277" s="1"/>
  <c r="A406" i="277" s="1"/>
  <c r="A407" i="277" s="1"/>
  <c r="A408" i="277" s="1"/>
  <c r="A409" i="277" s="1"/>
  <c r="A410" i="277" s="1"/>
  <c r="A411" i="277" s="1"/>
  <c r="A412" i="277" s="1"/>
  <c r="A413" i="277" s="1"/>
  <c r="A414" i="277" s="1"/>
  <c r="A415" i="277" s="1"/>
  <c r="A416" i="277" s="1"/>
  <c r="A417" i="277" s="1"/>
  <c r="A418" i="277" s="1"/>
  <c r="A419" i="277" s="1"/>
  <c r="A420" i="277" s="1"/>
  <c r="A421" i="277" s="1"/>
  <c r="A422" i="277" s="1"/>
  <c r="A423" i="277" s="1"/>
  <c r="A424" i="277" s="1"/>
  <c r="A425" i="277" s="1"/>
  <c r="A426" i="277" s="1"/>
  <c r="A427" i="277" s="1"/>
  <c r="A428" i="277" s="1"/>
  <c r="A429" i="277" s="1"/>
  <c r="A430" i="277" s="1"/>
  <c r="A431" i="277" s="1"/>
  <c r="A432" i="277" s="1"/>
  <c r="A433" i="277" s="1"/>
  <c r="A434" i="277" s="1"/>
  <c r="A435" i="277" s="1"/>
  <c r="A436" i="277" s="1"/>
  <c r="A437" i="277" s="1"/>
  <c r="A438" i="277" s="1"/>
  <c r="A439" i="277" s="1"/>
  <c r="A440" i="277" s="1"/>
  <c r="A441" i="277" s="1"/>
  <c r="A442" i="277" s="1"/>
  <c r="A443" i="277" s="1"/>
  <c r="A444" i="277" s="1"/>
  <c r="A445" i="277" s="1"/>
  <c r="A446" i="277" s="1"/>
  <c r="A447" i="277" s="1"/>
  <c r="A448" i="277" s="1"/>
  <c r="A449" i="277" s="1"/>
  <c r="A450" i="277" s="1"/>
  <c r="S15" i="319" l="1"/>
  <c r="R15" i="319"/>
  <c r="Q15" i="319"/>
  <c r="M15" i="319"/>
  <c r="M16" i="319" s="1"/>
  <c r="L15" i="319"/>
  <c r="L16" i="319" s="1"/>
  <c r="L17" i="319" s="1"/>
  <c r="L18" i="319" s="1"/>
  <c r="K15" i="319"/>
  <c r="D15" i="319"/>
  <c r="D16" i="319" s="1"/>
  <c r="C15" i="319"/>
  <c r="C16" i="319" s="1"/>
  <c r="C17" i="319" s="1"/>
  <c r="B15" i="319"/>
  <c r="B16" i="319" s="1"/>
  <c r="B17" i="319" s="1"/>
  <c r="B18" i="319" s="1"/>
  <c r="B19" i="319" s="1"/>
  <c r="B20" i="319" s="1"/>
  <c r="B21" i="319" s="1"/>
  <c r="B22" i="319" s="1"/>
  <c r="B23" i="319" s="1"/>
  <c r="B24" i="319" s="1"/>
  <c r="B25" i="319" s="1"/>
  <c r="B26" i="319" s="1"/>
  <c r="B27" i="319" s="1"/>
  <c r="B28" i="319" s="1"/>
  <c r="B29" i="319" s="1"/>
  <c r="B30" i="319" s="1"/>
  <c r="B31" i="319" s="1"/>
  <c r="B32" i="319" s="1"/>
  <c r="B33" i="319" s="1"/>
  <c r="B34" i="319" s="1"/>
  <c r="B35" i="319" s="1"/>
  <c r="B36" i="319" s="1"/>
  <c r="B37" i="319" s="1"/>
  <c r="B38" i="319" s="1"/>
  <c r="B39" i="319" s="1"/>
  <c r="B40" i="319" s="1"/>
  <c r="B41" i="319" s="1"/>
  <c r="B42" i="319" s="1"/>
  <c r="B43" i="319" s="1"/>
  <c r="B44" i="319" s="1"/>
  <c r="B45" i="319" s="1"/>
  <c r="B46" i="319" s="1"/>
  <c r="B47" i="319" s="1"/>
  <c r="B48" i="319" s="1"/>
  <c r="B49" i="319" s="1"/>
  <c r="B50" i="319" s="1"/>
  <c r="B51" i="319" s="1"/>
  <c r="B52" i="319" s="1"/>
  <c r="B53" i="319" s="1"/>
  <c r="B54" i="319" s="1"/>
  <c r="B55" i="319" s="1"/>
  <c r="B56" i="319" s="1"/>
  <c r="B57" i="319" s="1"/>
  <c r="B58" i="319" s="1"/>
  <c r="B59" i="319" s="1"/>
  <c r="B60" i="319" s="1"/>
  <c r="B61" i="319" s="1"/>
  <c r="B62" i="319" s="1"/>
  <c r="B63" i="319" s="1"/>
  <c r="B64" i="319" s="1"/>
  <c r="B65" i="319" s="1"/>
  <c r="B66" i="319" s="1"/>
  <c r="B67" i="319" s="1"/>
  <c r="B68" i="319" s="1"/>
  <c r="B69" i="319" s="1"/>
  <c r="B70" i="319" s="1"/>
  <c r="B71" i="319" s="1"/>
  <c r="B72" i="319" s="1"/>
  <c r="B73" i="319" s="1"/>
  <c r="B74" i="319" s="1"/>
  <c r="B75" i="319" s="1"/>
  <c r="B76" i="319" s="1"/>
  <c r="B77" i="319" s="1"/>
  <c r="B78" i="319" s="1"/>
  <c r="B79" i="319" s="1"/>
  <c r="B80" i="319" s="1"/>
  <c r="B81" i="319" s="1"/>
  <c r="B82" i="319" s="1"/>
  <c r="B83" i="319" s="1"/>
  <c r="B84" i="319" s="1"/>
  <c r="B85" i="319" s="1"/>
  <c r="B86" i="319" s="1"/>
  <c r="B87" i="319" s="1"/>
  <c r="B88" i="319" s="1"/>
  <c r="B89" i="319" s="1"/>
  <c r="B90" i="319" s="1"/>
  <c r="B91" i="319" s="1"/>
  <c r="B92" i="319" s="1"/>
  <c r="B93" i="319" s="1"/>
  <c r="B94" i="319" s="1"/>
  <c r="B95" i="319" s="1"/>
  <c r="B96" i="319" s="1"/>
  <c r="B97" i="319" s="1"/>
  <c r="B98" i="319" s="1"/>
  <c r="B99" i="319" s="1"/>
  <c r="B100" i="319" s="1"/>
  <c r="B101" i="319" s="1"/>
  <c r="B102" i="319" s="1"/>
  <c r="B103" i="319" s="1"/>
  <c r="B104" i="319" s="1"/>
  <c r="B105" i="319" s="1"/>
  <c r="B106" i="319" s="1"/>
  <c r="B107" i="319" s="1"/>
  <c r="B108" i="319" s="1"/>
  <c r="B109" i="319" s="1"/>
  <c r="B110" i="319" s="1"/>
  <c r="B111" i="319" s="1"/>
  <c r="B112" i="319" s="1"/>
  <c r="B113" i="319" s="1"/>
  <c r="B114" i="319" s="1"/>
  <c r="B115" i="319" s="1"/>
  <c r="B116" i="319" s="1"/>
  <c r="B117" i="319" s="1"/>
  <c r="B118" i="319" s="1"/>
  <c r="B119" i="319" s="1"/>
  <c r="B120" i="319" s="1"/>
  <c r="B121" i="319" s="1"/>
  <c r="B122" i="319" s="1"/>
  <c r="B123" i="319" s="1"/>
  <c r="B124" i="319" s="1"/>
  <c r="B125" i="319" s="1"/>
  <c r="B126" i="319" s="1"/>
  <c r="B127" i="319" s="1"/>
  <c r="B128" i="319" s="1"/>
  <c r="B129" i="319" s="1"/>
  <c r="B130" i="319" s="1"/>
  <c r="B131" i="319" s="1"/>
  <c r="B132" i="319" s="1"/>
  <c r="B133" i="319" s="1"/>
  <c r="B134" i="319" s="1"/>
  <c r="B135" i="319" s="1"/>
  <c r="B136" i="319" s="1"/>
  <c r="B137" i="319" s="1"/>
  <c r="B138" i="319" s="1"/>
  <c r="B139" i="319" s="1"/>
  <c r="B140" i="319" s="1"/>
  <c r="B141" i="319" s="1"/>
  <c r="B142" i="319" s="1"/>
  <c r="B143" i="319" s="1"/>
  <c r="B144" i="319" s="1"/>
  <c r="B145" i="319" s="1"/>
  <c r="B146" i="319" s="1"/>
  <c r="B147" i="319" s="1"/>
  <c r="B148" i="319" s="1"/>
  <c r="B149" i="319" s="1"/>
  <c r="B150" i="319" s="1"/>
  <c r="B151" i="319" s="1"/>
  <c r="B152" i="319" s="1"/>
  <c r="B153" i="319" s="1"/>
  <c r="B154" i="319" s="1"/>
  <c r="B155" i="319" s="1"/>
  <c r="B156" i="319" s="1"/>
  <c r="B157" i="319" s="1"/>
  <c r="B158" i="319" s="1"/>
  <c r="B159" i="319" s="1"/>
  <c r="B160" i="319" s="1"/>
  <c r="B161" i="319" s="1"/>
  <c r="B162" i="319" s="1"/>
  <c r="B163" i="319" s="1"/>
  <c r="B164" i="319" s="1"/>
  <c r="B165" i="319" s="1"/>
  <c r="B166" i="319" s="1"/>
  <c r="B167" i="319" s="1"/>
  <c r="B168" i="319" s="1"/>
  <c r="B169" i="319" s="1"/>
  <c r="B170" i="319" s="1"/>
  <c r="B171" i="319" s="1"/>
  <c r="B172" i="319" s="1"/>
  <c r="B173" i="319" s="1"/>
  <c r="B174" i="319" s="1"/>
  <c r="B175" i="319" s="1"/>
  <c r="B176" i="319" s="1"/>
  <c r="B177" i="319" s="1"/>
  <c r="B178" i="319" s="1"/>
  <c r="B179" i="319" s="1"/>
  <c r="B180" i="319" s="1"/>
  <c r="B181" i="319" s="1"/>
  <c r="B182" i="319" s="1"/>
  <c r="B183" i="319" s="1"/>
  <c r="B184" i="319" s="1"/>
  <c r="B185" i="319" s="1"/>
  <c r="B186" i="319" s="1"/>
  <c r="B187" i="319" s="1"/>
  <c r="B188" i="319" s="1"/>
  <c r="B189" i="319" s="1"/>
  <c r="B190" i="319" s="1"/>
  <c r="B191" i="319" s="1"/>
  <c r="B192" i="319" s="1"/>
  <c r="B193" i="319" s="1"/>
  <c r="B194" i="319" s="1"/>
  <c r="B195" i="319" s="1"/>
  <c r="B196" i="319" s="1"/>
  <c r="B197" i="319" s="1"/>
  <c r="B198" i="319" s="1"/>
  <c r="B199" i="319" s="1"/>
  <c r="B200" i="319" s="1"/>
  <c r="B201" i="319" s="1"/>
  <c r="B202" i="319" s="1"/>
  <c r="B203" i="319" s="1"/>
  <c r="B204" i="319" s="1"/>
  <c r="B205" i="319" s="1"/>
  <c r="B206" i="319" s="1"/>
  <c r="B207" i="319" s="1"/>
  <c r="B208" i="319" s="1"/>
  <c r="B209" i="319" s="1"/>
  <c r="B210" i="319" s="1"/>
  <c r="B211" i="319" s="1"/>
  <c r="B212" i="319" s="1"/>
  <c r="B213" i="319" s="1"/>
  <c r="B214" i="319" s="1"/>
  <c r="B215" i="319" s="1"/>
  <c r="B216" i="319" s="1"/>
  <c r="B217" i="319" s="1"/>
  <c r="B218" i="319" s="1"/>
  <c r="B219" i="319" s="1"/>
  <c r="B220" i="319" s="1"/>
  <c r="B221" i="319" s="1"/>
  <c r="B222" i="319" s="1"/>
  <c r="B223" i="319" s="1"/>
  <c r="B224" i="319" s="1"/>
  <c r="B225" i="319" s="1"/>
  <c r="B226" i="319" s="1"/>
  <c r="B227" i="319" s="1"/>
  <c r="B228" i="319" s="1"/>
  <c r="B229" i="319" s="1"/>
  <c r="B230" i="319" s="1"/>
  <c r="B231" i="319" s="1"/>
  <c r="B232" i="319" s="1"/>
  <c r="B233" i="319" s="1"/>
  <c r="B234" i="319" s="1"/>
  <c r="B235" i="319" s="1"/>
  <c r="B236" i="319" s="1"/>
  <c r="B237" i="319" s="1"/>
  <c r="B238" i="319" s="1"/>
  <c r="B239" i="319" s="1"/>
  <c r="W14" i="319"/>
  <c r="W15" i="319" s="1"/>
  <c r="V14" i="319"/>
  <c r="U14" i="319"/>
  <c r="J14" i="319"/>
  <c r="G14" i="319" s="1"/>
  <c r="I14" i="319"/>
  <c r="F14" i="319" s="1"/>
  <c r="H14" i="319"/>
  <c r="E14" i="319" s="1"/>
  <c r="M10" i="319"/>
  <c r="M9" i="319"/>
  <c r="I6" i="319"/>
  <c r="A4" i="319"/>
  <c r="C1" i="319"/>
  <c r="D1" i="319" s="1"/>
  <c r="E1" i="319" s="1"/>
  <c r="F1" i="319" s="1"/>
  <c r="G1" i="319" s="1"/>
  <c r="H1" i="319" s="1"/>
  <c r="I1" i="319" s="1"/>
  <c r="J1" i="319" s="1"/>
  <c r="K1" i="319" s="1"/>
  <c r="L1" i="319" s="1"/>
  <c r="M1" i="319" s="1"/>
  <c r="N1" i="319" s="1"/>
  <c r="O1" i="319" s="1"/>
  <c r="P1" i="319" s="1"/>
  <c r="Q1" i="319" s="1"/>
  <c r="R1" i="319" s="1"/>
  <c r="S1" i="319" s="1"/>
  <c r="T1" i="319" s="1"/>
  <c r="U1" i="319" s="1"/>
  <c r="V1" i="319" s="1"/>
  <c r="W1" i="319" s="1"/>
  <c r="Y1" i="319" s="1"/>
  <c r="Z1" i="319" s="1"/>
  <c r="AA1" i="319" s="1"/>
  <c r="AB1" i="319" s="1"/>
  <c r="S15" i="316"/>
  <c r="S16" i="316" s="1"/>
  <c r="S17" i="316" s="1"/>
  <c r="R15" i="316"/>
  <c r="R16" i="316" s="1"/>
  <c r="R17" i="316" s="1"/>
  <c r="R18" i="316" s="1"/>
  <c r="R19" i="316" s="1"/>
  <c r="R20" i="316" s="1"/>
  <c r="R21" i="316" s="1"/>
  <c r="R22" i="316" s="1"/>
  <c r="R23" i="316" s="1"/>
  <c r="R24" i="316" s="1"/>
  <c r="R25" i="316" s="1"/>
  <c r="R26" i="316" s="1"/>
  <c r="Q15" i="316"/>
  <c r="Q16" i="316" s="1"/>
  <c r="Q17" i="316" s="1"/>
  <c r="Q18" i="316" s="1"/>
  <c r="Q19" i="316" s="1"/>
  <c r="Q20" i="316" s="1"/>
  <c r="Q21" i="316" s="1"/>
  <c r="Q22" i="316" s="1"/>
  <c r="Q23" i="316" s="1"/>
  <c r="Q24" i="316" s="1"/>
  <c r="Q25" i="316" s="1"/>
  <c r="Q26" i="316" s="1"/>
  <c r="M15" i="316"/>
  <c r="L15" i="316"/>
  <c r="L16" i="316" s="1"/>
  <c r="L17" i="316" s="1"/>
  <c r="K15" i="316"/>
  <c r="K16" i="316" s="1"/>
  <c r="D15" i="316"/>
  <c r="D16" i="316" s="1"/>
  <c r="D17" i="316" s="1"/>
  <c r="C15" i="316"/>
  <c r="C16" i="316" s="1"/>
  <c r="B15" i="316"/>
  <c r="B16" i="316" s="1"/>
  <c r="B17" i="316" s="1"/>
  <c r="B18" i="316" s="1"/>
  <c r="B19" i="316" s="1"/>
  <c r="B20" i="316" s="1"/>
  <c r="B21" i="316" s="1"/>
  <c r="B22" i="316" s="1"/>
  <c r="B23" i="316" s="1"/>
  <c r="B24" i="316" s="1"/>
  <c r="B25" i="316" s="1"/>
  <c r="B26" i="316" s="1"/>
  <c r="B27" i="316" s="1"/>
  <c r="B28" i="316" s="1"/>
  <c r="B29" i="316" s="1"/>
  <c r="B30" i="316" s="1"/>
  <c r="B31" i="316" s="1"/>
  <c r="B32" i="316" s="1"/>
  <c r="B33" i="316" s="1"/>
  <c r="B34" i="316" s="1"/>
  <c r="B35" i="316" s="1"/>
  <c r="B36" i="316" s="1"/>
  <c r="B37" i="316" s="1"/>
  <c r="B38" i="316" s="1"/>
  <c r="B39" i="316" s="1"/>
  <c r="B40" i="316" s="1"/>
  <c r="B41" i="316" s="1"/>
  <c r="B42" i="316" s="1"/>
  <c r="B43" i="316" s="1"/>
  <c r="B44" i="316" s="1"/>
  <c r="B45" i="316" s="1"/>
  <c r="B46" i="316" s="1"/>
  <c r="B47" i="316" s="1"/>
  <c r="B48" i="316" s="1"/>
  <c r="B49" i="316" s="1"/>
  <c r="B50" i="316" s="1"/>
  <c r="B51" i="316" s="1"/>
  <c r="B52" i="316" s="1"/>
  <c r="B53" i="316" s="1"/>
  <c r="B54" i="316" s="1"/>
  <c r="B55" i="316" s="1"/>
  <c r="B56" i="316" s="1"/>
  <c r="B57" i="316" s="1"/>
  <c r="B58" i="316" s="1"/>
  <c r="B59" i="316" s="1"/>
  <c r="B60" i="316" s="1"/>
  <c r="B61" i="316" s="1"/>
  <c r="B62" i="316" s="1"/>
  <c r="B63" i="316" s="1"/>
  <c r="B64" i="316" s="1"/>
  <c r="B65" i="316" s="1"/>
  <c r="B66" i="316" s="1"/>
  <c r="B67" i="316" s="1"/>
  <c r="B68" i="316" s="1"/>
  <c r="B69" i="316" s="1"/>
  <c r="B70" i="316" s="1"/>
  <c r="B71" i="316" s="1"/>
  <c r="B72" i="316" s="1"/>
  <c r="B73" i="316" s="1"/>
  <c r="B74" i="316" s="1"/>
  <c r="B75" i="316" s="1"/>
  <c r="B76" i="316" s="1"/>
  <c r="B77" i="316" s="1"/>
  <c r="B78" i="316" s="1"/>
  <c r="B79" i="316" s="1"/>
  <c r="B80" i="316" s="1"/>
  <c r="B81" i="316" s="1"/>
  <c r="B82" i="316" s="1"/>
  <c r="B83" i="316" s="1"/>
  <c r="B84" i="316" s="1"/>
  <c r="B85" i="316" s="1"/>
  <c r="B86" i="316" s="1"/>
  <c r="B87" i="316" s="1"/>
  <c r="B88" i="316" s="1"/>
  <c r="B89" i="316" s="1"/>
  <c r="B90" i="316" s="1"/>
  <c r="B91" i="316" s="1"/>
  <c r="B92" i="316" s="1"/>
  <c r="B93" i="316" s="1"/>
  <c r="B94" i="316" s="1"/>
  <c r="B95" i="316" s="1"/>
  <c r="B96" i="316" s="1"/>
  <c r="B97" i="316" s="1"/>
  <c r="B98" i="316" s="1"/>
  <c r="B99" i="316" s="1"/>
  <c r="B100" i="316" s="1"/>
  <c r="B101" i="316" s="1"/>
  <c r="B102" i="316" s="1"/>
  <c r="B103" i="316" s="1"/>
  <c r="B104" i="316" s="1"/>
  <c r="B105" i="316" s="1"/>
  <c r="B106" i="316" s="1"/>
  <c r="B107" i="316" s="1"/>
  <c r="B108" i="316" s="1"/>
  <c r="B109" i="316" s="1"/>
  <c r="B110" i="316" s="1"/>
  <c r="B111" i="316" s="1"/>
  <c r="B112" i="316" s="1"/>
  <c r="B113" i="316" s="1"/>
  <c r="B114" i="316" s="1"/>
  <c r="B115" i="316" s="1"/>
  <c r="B116" i="316" s="1"/>
  <c r="B117" i="316" s="1"/>
  <c r="B118" i="316" s="1"/>
  <c r="B119" i="316" s="1"/>
  <c r="B120" i="316" s="1"/>
  <c r="B121" i="316" s="1"/>
  <c r="B122" i="316" s="1"/>
  <c r="B123" i="316" s="1"/>
  <c r="B124" i="316" s="1"/>
  <c r="B125" i="316" s="1"/>
  <c r="B126" i="316" s="1"/>
  <c r="B127" i="316" s="1"/>
  <c r="B128" i="316" s="1"/>
  <c r="B129" i="316" s="1"/>
  <c r="B130" i="316" s="1"/>
  <c r="B131" i="316" s="1"/>
  <c r="B132" i="316" s="1"/>
  <c r="B133" i="316" s="1"/>
  <c r="B134" i="316" s="1"/>
  <c r="B135" i="316" s="1"/>
  <c r="B136" i="316" s="1"/>
  <c r="B137" i="316" s="1"/>
  <c r="B138" i="316" s="1"/>
  <c r="B139" i="316" s="1"/>
  <c r="B140" i="316" s="1"/>
  <c r="B141" i="316" s="1"/>
  <c r="B142" i="316" s="1"/>
  <c r="B143" i="316" s="1"/>
  <c r="B144" i="316" s="1"/>
  <c r="B145" i="316" s="1"/>
  <c r="B146" i="316" s="1"/>
  <c r="B147" i="316" s="1"/>
  <c r="B148" i="316" s="1"/>
  <c r="B149" i="316" s="1"/>
  <c r="B150" i="316" s="1"/>
  <c r="B151" i="316" s="1"/>
  <c r="B152" i="316" s="1"/>
  <c r="B153" i="316" s="1"/>
  <c r="B154" i="316" s="1"/>
  <c r="B155" i="316" s="1"/>
  <c r="B156" i="316" s="1"/>
  <c r="B157" i="316" s="1"/>
  <c r="B158" i="316" s="1"/>
  <c r="B159" i="316" s="1"/>
  <c r="B160" i="316" s="1"/>
  <c r="B161" i="316" s="1"/>
  <c r="B162" i="316" s="1"/>
  <c r="B163" i="316" s="1"/>
  <c r="B164" i="316" s="1"/>
  <c r="B165" i="316" s="1"/>
  <c r="B166" i="316" s="1"/>
  <c r="B167" i="316" s="1"/>
  <c r="B168" i="316" s="1"/>
  <c r="B169" i="316" s="1"/>
  <c r="B170" i="316" s="1"/>
  <c r="B171" i="316" s="1"/>
  <c r="B172" i="316" s="1"/>
  <c r="B173" i="316" s="1"/>
  <c r="B174" i="316" s="1"/>
  <c r="B175" i="316" s="1"/>
  <c r="B176" i="316" s="1"/>
  <c r="B177" i="316" s="1"/>
  <c r="B178" i="316" s="1"/>
  <c r="B179" i="316" s="1"/>
  <c r="B180" i="316" s="1"/>
  <c r="B181" i="316" s="1"/>
  <c r="B182" i="316" s="1"/>
  <c r="B183" i="316" s="1"/>
  <c r="B184" i="316" s="1"/>
  <c r="B185" i="316" s="1"/>
  <c r="B186" i="316" s="1"/>
  <c r="B187" i="316" s="1"/>
  <c r="B188" i="316" s="1"/>
  <c r="B189" i="316" s="1"/>
  <c r="B190" i="316" s="1"/>
  <c r="B191" i="316" s="1"/>
  <c r="B192" i="316" s="1"/>
  <c r="B193" i="316" s="1"/>
  <c r="B194" i="316" s="1"/>
  <c r="B195" i="316" s="1"/>
  <c r="B196" i="316" s="1"/>
  <c r="B197" i="316" s="1"/>
  <c r="B198" i="316" s="1"/>
  <c r="B199" i="316" s="1"/>
  <c r="B200" i="316" s="1"/>
  <c r="B201" i="316" s="1"/>
  <c r="B202" i="316" s="1"/>
  <c r="B203" i="316" s="1"/>
  <c r="B204" i="316" s="1"/>
  <c r="B205" i="316" s="1"/>
  <c r="B206" i="316" s="1"/>
  <c r="B207" i="316" s="1"/>
  <c r="B208" i="316" s="1"/>
  <c r="B209" i="316" s="1"/>
  <c r="B210" i="316" s="1"/>
  <c r="B211" i="316" s="1"/>
  <c r="B212" i="316" s="1"/>
  <c r="B213" i="316" s="1"/>
  <c r="B214" i="316" s="1"/>
  <c r="B215" i="316" s="1"/>
  <c r="B216" i="316" s="1"/>
  <c r="B217" i="316" s="1"/>
  <c r="B218" i="316" s="1"/>
  <c r="B219" i="316" s="1"/>
  <c r="B220" i="316" s="1"/>
  <c r="B221" i="316" s="1"/>
  <c r="B222" i="316" s="1"/>
  <c r="B223" i="316" s="1"/>
  <c r="B224" i="316" s="1"/>
  <c r="B225" i="316" s="1"/>
  <c r="B226" i="316" s="1"/>
  <c r="B227" i="316" s="1"/>
  <c r="B228" i="316" s="1"/>
  <c r="B229" i="316" s="1"/>
  <c r="B230" i="316" s="1"/>
  <c r="B231" i="316" s="1"/>
  <c r="B232" i="316" s="1"/>
  <c r="B233" i="316" s="1"/>
  <c r="B234" i="316" s="1"/>
  <c r="B235" i="316" s="1"/>
  <c r="B236" i="316" s="1"/>
  <c r="B237" i="316" s="1"/>
  <c r="B238" i="316" s="1"/>
  <c r="B239" i="316" s="1"/>
  <c r="W14" i="316"/>
  <c r="V14" i="316"/>
  <c r="U14" i="316"/>
  <c r="J14" i="316"/>
  <c r="G14" i="316" s="1"/>
  <c r="I14" i="316"/>
  <c r="F14" i="316" s="1"/>
  <c r="H14" i="316"/>
  <c r="E14" i="316" s="1"/>
  <c r="M10" i="316"/>
  <c r="M9" i="316"/>
  <c r="I6" i="316"/>
  <c r="A4" i="316"/>
  <c r="C1" i="316"/>
  <c r="D1" i="316" s="1"/>
  <c r="E1" i="316" s="1"/>
  <c r="F1" i="316" s="1"/>
  <c r="G1" i="316" s="1"/>
  <c r="H1" i="316" s="1"/>
  <c r="I1" i="316" s="1"/>
  <c r="J1" i="316" s="1"/>
  <c r="K1" i="316" s="1"/>
  <c r="L1" i="316" s="1"/>
  <c r="M1" i="316" s="1"/>
  <c r="N1" i="316" s="1"/>
  <c r="O1" i="316" s="1"/>
  <c r="P1" i="316" s="1"/>
  <c r="Q1" i="316" s="1"/>
  <c r="R1" i="316" s="1"/>
  <c r="S1" i="316" s="1"/>
  <c r="T1" i="316" s="1"/>
  <c r="U1" i="316" s="1"/>
  <c r="V1" i="316" s="1"/>
  <c r="W1" i="316" s="1"/>
  <c r="S15" i="313"/>
  <c r="S16" i="313" s="1"/>
  <c r="S17" i="313" s="1"/>
  <c r="S18" i="313" s="1"/>
  <c r="S19" i="313" s="1"/>
  <c r="S20" i="313" s="1"/>
  <c r="S21" i="313" s="1"/>
  <c r="S22" i="313" s="1"/>
  <c r="S23" i="313" s="1"/>
  <c r="S24" i="313" s="1"/>
  <c r="S25" i="313" s="1"/>
  <c r="S26" i="313" s="1"/>
  <c r="S27" i="313" s="1"/>
  <c r="S28" i="313" s="1"/>
  <c r="S29" i="313" s="1"/>
  <c r="S30" i="313" s="1"/>
  <c r="R15" i="313"/>
  <c r="R16" i="313" s="1"/>
  <c r="R17" i="313" s="1"/>
  <c r="R18" i="313" s="1"/>
  <c r="R19" i="313" s="1"/>
  <c r="R20" i="313" s="1"/>
  <c r="R21" i="313" s="1"/>
  <c r="R22" i="313" s="1"/>
  <c r="R23" i="313" s="1"/>
  <c r="R24" i="313" s="1"/>
  <c r="R25" i="313" s="1"/>
  <c r="R26" i="313" s="1"/>
  <c r="R27" i="313" s="1"/>
  <c r="R28" i="313" s="1"/>
  <c r="R29" i="313" s="1"/>
  <c r="R30" i="313" s="1"/>
  <c r="Q15" i="313"/>
  <c r="Q16" i="313" s="1"/>
  <c r="Q17" i="313" s="1"/>
  <c r="Q18" i="313" s="1"/>
  <c r="Q19" i="313" s="1"/>
  <c r="Q20" i="313" s="1"/>
  <c r="Q21" i="313" s="1"/>
  <c r="Q22" i="313" s="1"/>
  <c r="Q23" i="313" s="1"/>
  <c r="Q24" i="313" s="1"/>
  <c r="Q25" i="313" s="1"/>
  <c r="Q26" i="313" s="1"/>
  <c r="Q27" i="313" s="1"/>
  <c r="Q28" i="313" s="1"/>
  <c r="Q29" i="313" s="1"/>
  <c r="Q30" i="313" s="1"/>
  <c r="M15" i="313"/>
  <c r="L15" i="313"/>
  <c r="K15" i="313"/>
  <c r="D15" i="313"/>
  <c r="D16" i="313" s="1"/>
  <c r="D17" i="313" s="1"/>
  <c r="C15" i="313"/>
  <c r="C16" i="313" s="1"/>
  <c r="C17" i="313" s="1"/>
  <c r="C18" i="313" s="1"/>
  <c r="B15" i="313"/>
  <c r="B16" i="313" s="1"/>
  <c r="B17" i="313" s="1"/>
  <c r="B18" i="313" s="1"/>
  <c r="B19" i="313" s="1"/>
  <c r="B20" i="313" s="1"/>
  <c r="B21" i="313" s="1"/>
  <c r="B22" i="313" s="1"/>
  <c r="B23" i="313" s="1"/>
  <c r="B24" i="313" s="1"/>
  <c r="B25" i="313" s="1"/>
  <c r="B26" i="313" s="1"/>
  <c r="B27" i="313" s="1"/>
  <c r="B28" i="313" s="1"/>
  <c r="B29" i="313" s="1"/>
  <c r="B30" i="313" s="1"/>
  <c r="B31" i="313" s="1"/>
  <c r="B32" i="313" s="1"/>
  <c r="B33" i="313" s="1"/>
  <c r="B34" i="313" s="1"/>
  <c r="B35" i="313" s="1"/>
  <c r="B36" i="313" s="1"/>
  <c r="B37" i="313" s="1"/>
  <c r="B38" i="313" s="1"/>
  <c r="B39" i="313" s="1"/>
  <c r="B40" i="313" s="1"/>
  <c r="B41" i="313" s="1"/>
  <c r="B42" i="313" s="1"/>
  <c r="B43" i="313" s="1"/>
  <c r="B44" i="313" s="1"/>
  <c r="B45" i="313" s="1"/>
  <c r="B46" i="313" s="1"/>
  <c r="B47" i="313" s="1"/>
  <c r="B48" i="313" s="1"/>
  <c r="B49" i="313" s="1"/>
  <c r="B50" i="313" s="1"/>
  <c r="B51" i="313" s="1"/>
  <c r="B52" i="313" s="1"/>
  <c r="B53" i="313" s="1"/>
  <c r="B54" i="313" s="1"/>
  <c r="B55" i="313" s="1"/>
  <c r="B56" i="313" s="1"/>
  <c r="B57" i="313" s="1"/>
  <c r="B58" i="313" s="1"/>
  <c r="B59" i="313" s="1"/>
  <c r="B60" i="313" s="1"/>
  <c r="B61" i="313" s="1"/>
  <c r="B62" i="313" s="1"/>
  <c r="B63" i="313" s="1"/>
  <c r="B64" i="313" s="1"/>
  <c r="B65" i="313" s="1"/>
  <c r="B66" i="313" s="1"/>
  <c r="B67" i="313" s="1"/>
  <c r="B68" i="313" s="1"/>
  <c r="B69" i="313" s="1"/>
  <c r="B70" i="313" s="1"/>
  <c r="B71" i="313" s="1"/>
  <c r="B72" i="313" s="1"/>
  <c r="B73" i="313" s="1"/>
  <c r="B74" i="313" s="1"/>
  <c r="B75" i="313" s="1"/>
  <c r="B76" i="313" s="1"/>
  <c r="B77" i="313" s="1"/>
  <c r="B78" i="313" s="1"/>
  <c r="B79" i="313" s="1"/>
  <c r="B80" i="313" s="1"/>
  <c r="B81" i="313" s="1"/>
  <c r="B82" i="313" s="1"/>
  <c r="B83" i="313" s="1"/>
  <c r="B84" i="313" s="1"/>
  <c r="B85" i="313" s="1"/>
  <c r="B86" i="313" s="1"/>
  <c r="B87" i="313" s="1"/>
  <c r="B88" i="313" s="1"/>
  <c r="B89" i="313" s="1"/>
  <c r="B90" i="313" s="1"/>
  <c r="B91" i="313" s="1"/>
  <c r="B92" i="313" s="1"/>
  <c r="B93" i="313" s="1"/>
  <c r="B94" i="313" s="1"/>
  <c r="B95" i="313" s="1"/>
  <c r="B96" i="313" s="1"/>
  <c r="B97" i="313" s="1"/>
  <c r="B98" i="313" s="1"/>
  <c r="B99" i="313" s="1"/>
  <c r="B100" i="313" s="1"/>
  <c r="B101" i="313" s="1"/>
  <c r="B102" i="313" s="1"/>
  <c r="B103" i="313" s="1"/>
  <c r="B104" i="313" s="1"/>
  <c r="B105" i="313" s="1"/>
  <c r="B106" i="313" s="1"/>
  <c r="B107" i="313" s="1"/>
  <c r="B108" i="313" s="1"/>
  <c r="B109" i="313" s="1"/>
  <c r="B110" i="313" s="1"/>
  <c r="B111" i="313" s="1"/>
  <c r="B112" i="313" s="1"/>
  <c r="B113" i="313" s="1"/>
  <c r="B114" i="313" s="1"/>
  <c r="B115" i="313" s="1"/>
  <c r="B116" i="313" s="1"/>
  <c r="B117" i="313" s="1"/>
  <c r="B118" i="313" s="1"/>
  <c r="B119" i="313" s="1"/>
  <c r="B120" i="313" s="1"/>
  <c r="B121" i="313" s="1"/>
  <c r="B122" i="313" s="1"/>
  <c r="B123" i="313" s="1"/>
  <c r="B124" i="313" s="1"/>
  <c r="B125" i="313" s="1"/>
  <c r="B126" i="313" s="1"/>
  <c r="B127" i="313" s="1"/>
  <c r="B128" i="313" s="1"/>
  <c r="B129" i="313" s="1"/>
  <c r="B130" i="313" s="1"/>
  <c r="B131" i="313" s="1"/>
  <c r="B132" i="313" s="1"/>
  <c r="B133" i="313" s="1"/>
  <c r="B134" i="313" s="1"/>
  <c r="B135" i="313" s="1"/>
  <c r="B136" i="313" s="1"/>
  <c r="B137" i="313" s="1"/>
  <c r="B138" i="313" s="1"/>
  <c r="B139" i="313" s="1"/>
  <c r="B140" i="313" s="1"/>
  <c r="B141" i="313" s="1"/>
  <c r="B142" i="313" s="1"/>
  <c r="B143" i="313" s="1"/>
  <c r="B144" i="313" s="1"/>
  <c r="B145" i="313" s="1"/>
  <c r="B146" i="313" s="1"/>
  <c r="B147" i="313" s="1"/>
  <c r="B148" i="313" s="1"/>
  <c r="B149" i="313" s="1"/>
  <c r="B150" i="313" s="1"/>
  <c r="B151" i="313" s="1"/>
  <c r="B152" i="313" s="1"/>
  <c r="B153" i="313" s="1"/>
  <c r="B154" i="313" s="1"/>
  <c r="B155" i="313" s="1"/>
  <c r="B156" i="313" s="1"/>
  <c r="B157" i="313" s="1"/>
  <c r="B158" i="313" s="1"/>
  <c r="B159" i="313" s="1"/>
  <c r="B160" i="313" s="1"/>
  <c r="B161" i="313" s="1"/>
  <c r="B162" i="313" s="1"/>
  <c r="B163" i="313" s="1"/>
  <c r="B164" i="313" s="1"/>
  <c r="B165" i="313" s="1"/>
  <c r="B166" i="313" s="1"/>
  <c r="B167" i="313" s="1"/>
  <c r="B168" i="313" s="1"/>
  <c r="B169" i="313" s="1"/>
  <c r="B170" i="313" s="1"/>
  <c r="B171" i="313" s="1"/>
  <c r="B172" i="313" s="1"/>
  <c r="B173" i="313" s="1"/>
  <c r="B174" i="313" s="1"/>
  <c r="B175" i="313" s="1"/>
  <c r="B176" i="313" s="1"/>
  <c r="B177" i="313" s="1"/>
  <c r="B178" i="313" s="1"/>
  <c r="B179" i="313" s="1"/>
  <c r="B180" i="313" s="1"/>
  <c r="B181" i="313" s="1"/>
  <c r="B182" i="313" s="1"/>
  <c r="B183" i="313" s="1"/>
  <c r="B184" i="313" s="1"/>
  <c r="B185" i="313" s="1"/>
  <c r="B186" i="313" s="1"/>
  <c r="B187" i="313" s="1"/>
  <c r="B188" i="313" s="1"/>
  <c r="B189" i="313" s="1"/>
  <c r="B190" i="313" s="1"/>
  <c r="B191" i="313" s="1"/>
  <c r="B192" i="313" s="1"/>
  <c r="B193" i="313" s="1"/>
  <c r="B194" i="313" s="1"/>
  <c r="B195" i="313" s="1"/>
  <c r="B196" i="313" s="1"/>
  <c r="B197" i="313" s="1"/>
  <c r="B198" i="313" s="1"/>
  <c r="B199" i="313" s="1"/>
  <c r="B200" i="313" s="1"/>
  <c r="B201" i="313" s="1"/>
  <c r="B202" i="313" s="1"/>
  <c r="B203" i="313" s="1"/>
  <c r="B204" i="313" s="1"/>
  <c r="B205" i="313" s="1"/>
  <c r="B206" i="313" s="1"/>
  <c r="B207" i="313" s="1"/>
  <c r="B208" i="313" s="1"/>
  <c r="B209" i="313" s="1"/>
  <c r="B210" i="313" s="1"/>
  <c r="B211" i="313" s="1"/>
  <c r="B212" i="313" s="1"/>
  <c r="B213" i="313" s="1"/>
  <c r="B214" i="313" s="1"/>
  <c r="B215" i="313" s="1"/>
  <c r="B216" i="313" s="1"/>
  <c r="B217" i="313" s="1"/>
  <c r="B218" i="313" s="1"/>
  <c r="B219" i="313" s="1"/>
  <c r="B220" i="313" s="1"/>
  <c r="B221" i="313" s="1"/>
  <c r="B222" i="313" s="1"/>
  <c r="B223" i="313" s="1"/>
  <c r="B224" i="313" s="1"/>
  <c r="B225" i="313" s="1"/>
  <c r="B226" i="313" s="1"/>
  <c r="B227" i="313" s="1"/>
  <c r="B228" i="313" s="1"/>
  <c r="B229" i="313" s="1"/>
  <c r="B230" i="313" s="1"/>
  <c r="B231" i="313" s="1"/>
  <c r="B232" i="313" s="1"/>
  <c r="B233" i="313" s="1"/>
  <c r="B234" i="313" s="1"/>
  <c r="B235" i="313" s="1"/>
  <c r="B236" i="313" s="1"/>
  <c r="B237" i="313" s="1"/>
  <c r="B238" i="313" s="1"/>
  <c r="B239" i="313" s="1"/>
  <c r="W14" i="313"/>
  <c r="V14" i="313"/>
  <c r="U14" i="313"/>
  <c r="J14" i="313"/>
  <c r="G14" i="313" s="1"/>
  <c r="I14" i="313"/>
  <c r="F14" i="313" s="1"/>
  <c r="H14" i="313"/>
  <c r="E14" i="313" s="1"/>
  <c r="M10" i="313"/>
  <c r="M9" i="313"/>
  <c r="I6" i="313"/>
  <c r="A4" i="313"/>
  <c r="C1" i="313"/>
  <c r="D1" i="313" s="1"/>
  <c r="E1" i="313" s="1"/>
  <c r="F1" i="313" s="1"/>
  <c r="G1" i="313" s="1"/>
  <c r="H1" i="313" s="1"/>
  <c r="I1" i="313" s="1"/>
  <c r="J1" i="313" s="1"/>
  <c r="K1" i="313" s="1"/>
  <c r="L1" i="313" s="1"/>
  <c r="M1" i="313" s="1"/>
  <c r="N1" i="313" s="1"/>
  <c r="O1" i="313" s="1"/>
  <c r="P1" i="313" s="1"/>
  <c r="Q1" i="313" s="1"/>
  <c r="R1" i="313" s="1"/>
  <c r="S1" i="313" s="1"/>
  <c r="T1" i="313" s="1"/>
  <c r="U1" i="313" s="1"/>
  <c r="V1" i="313" s="1"/>
  <c r="W1" i="313" s="1"/>
  <c r="S15" i="310"/>
  <c r="R15" i="310"/>
  <c r="Q15" i="310"/>
  <c r="M15" i="310"/>
  <c r="L15" i="310"/>
  <c r="L16" i="310" s="1"/>
  <c r="L17" i="310" s="1"/>
  <c r="L18" i="310" s="1"/>
  <c r="L19" i="310" s="1"/>
  <c r="L20" i="310" s="1"/>
  <c r="K15" i="310"/>
  <c r="K16" i="310" s="1"/>
  <c r="D15" i="310"/>
  <c r="D16" i="310" s="1"/>
  <c r="C15" i="310"/>
  <c r="C16" i="310" s="1"/>
  <c r="C17" i="310" s="1"/>
  <c r="C18" i="310" s="1"/>
  <c r="B15" i="310"/>
  <c r="B16" i="310" s="1"/>
  <c r="B17" i="310" s="1"/>
  <c r="B18" i="310" s="1"/>
  <c r="B19" i="310" s="1"/>
  <c r="B20" i="310" s="1"/>
  <c r="B21" i="310" s="1"/>
  <c r="B22" i="310" s="1"/>
  <c r="B23" i="310" s="1"/>
  <c r="B24" i="310" s="1"/>
  <c r="B25" i="310" s="1"/>
  <c r="B26" i="310" s="1"/>
  <c r="B27" i="310" s="1"/>
  <c r="B28" i="310" s="1"/>
  <c r="B29" i="310" s="1"/>
  <c r="B30" i="310" s="1"/>
  <c r="B31" i="310" s="1"/>
  <c r="B32" i="310" s="1"/>
  <c r="B33" i="310" s="1"/>
  <c r="B34" i="310" s="1"/>
  <c r="B35" i="310" s="1"/>
  <c r="B36" i="310" s="1"/>
  <c r="B37" i="310" s="1"/>
  <c r="B38" i="310" s="1"/>
  <c r="B39" i="310" s="1"/>
  <c r="B40" i="310" s="1"/>
  <c r="B41" i="310" s="1"/>
  <c r="B42" i="310" s="1"/>
  <c r="B43" i="310" s="1"/>
  <c r="B44" i="310" s="1"/>
  <c r="B45" i="310" s="1"/>
  <c r="B46" i="310" s="1"/>
  <c r="B47" i="310" s="1"/>
  <c r="B48" i="310" s="1"/>
  <c r="B49" i="310" s="1"/>
  <c r="B50" i="310" s="1"/>
  <c r="B51" i="310" s="1"/>
  <c r="B52" i="310" s="1"/>
  <c r="B53" i="310" s="1"/>
  <c r="B54" i="310" s="1"/>
  <c r="B55" i="310" s="1"/>
  <c r="B56" i="310" s="1"/>
  <c r="B57" i="310" s="1"/>
  <c r="B58" i="310" s="1"/>
  <c r="B59" i="310" s="1"/>
  <c r="B60" i="310" s="1"/>
  <c r="B61" i="310" s="1"/>
  <c r="B62" i="310" s="1"/>
  <c r="B63" i="310" s="1"/>
  <c r="B64" i="310" s="1"/>
  <c r="B65" i="310" s="1"/>
  <c r="B66" i="310" s="1"/>
  <c r="B67" i="310" s="1"/>
  <c r="B68" i="310" s="1"/>
  <c r="B69" i="310" s="1"/>
  <c r="B70" i="310" s="1"/>
  <c r="B71" i="310" s="1"/>
  <c r="B72" i="310" s="1"/>
  <c r="B73" i="310" s="1"/>
  <c r="B74" i="310" s="1"/>
  <c r="B75" i="310" s="1"/>
  <c r="B76" i="310" s="1"/>
  <c r="B77" i="310" s="1"/>
  <c r="B78" i="310" s="1"/>
  <c r="B79" i="310" s="1"/>
  <c r="B80" i="310" s="1"/>
  <c r="B81" i="310" s="1"/>
  <c r="B82" i="310" s="1"/>
  <c r="B83" i="310" s="1"/>
  <c r="B84" i="310" s="1"/>
  <c r="B85" i="310" s="1"/>
  <c r="B86" i="310" s="1"/>
  <c r="B87" i="310" s="1"/>
  <c r="B88" i="310" s="1"/>
  <c r="B89" i="310" s="1"/>
  <c r="B90" i="310" s="1"/>
  <c r="B91" i="310" s="1"/>
  <c r="B92" i="310" s="1"/>
  <c r="B93" i="310" s="1"/>
  <c r="B94" i="310" s="1"/>
  <c r="B95" i="310" s="1"/>
  <c r="B96" i="310" s="1"/>
  <c r="B97" i="310" s="1"/>
  <c r="B98" i="310" s="1"/>
  <c r="B99" i="310" s="1"/>
  <c r="B100" i="310" s="1"/>
  <c r="B101" i="310" s="1"/>
  <c r="B102" i="310" s="1"/>
  <c r="B103" i="310" s="1"/>
  <c r="B104" i="310" s="1"/>
  <c r="B105" i="310" s="1"/>
  <c r="B106" i="310" s="1"/>
  <c r="B107" i="310" s="1"/>
  <c r="B108" i="310" s="1"/>
  <c r="B109" i="310" s="1"/>
  <c r="B110" i="310" s="1"/>
  <c r="B111" i="310" s="1"/>
  <c r="B112" i="310" s="1"/>
  <c r="B113" i="310" s="1"/>
  <c r="B114" i="310" s="1"/>
  <c r="B115" i="310" s="1"/>
  <c r="B116" i="310" s="1"/>
  <c r="B117" i="310" s="1"/>
  <c r="B118" i="310" s="1"/>
  <c r="B119" i="310" s="1"/>
  <c r="B120" i="310" s="1"/>
  <c r="B121" i="310" s="1"/>
  <c r="B122" i="310" s="1"/>
  <c r="B123" i="310" s="1"/>
  <c r="B124" i="310" s="1"/>
  <c r="B125" i="310" s="1"/>
  <c r="B126" i="310" s="1"/>
  <c r="B127" i="310" s="1"/>
  <c r="B128" i="310" s="1"/>
  <c r="B129" i="310" s="1"/>
  <c r="B130" i="310" s="1"/>
  <c r="B131" i="310" s="1"/>
  <c r="B132" i="310" s="1"/>
  <c r="B133" i="310" s="1"/>
  <c r="B134" i="310" s="1"/>
  <c r="B135" i="310" s="1"/>
  <c r="B136" i="310" s="1"/>
  <c r="B137" i="310" s="1"/>
  <c r="B138" i="310" s="1"/>
  <c r="B139" i="310" s="1"/>
  <c r="B140" i="310" s="1"/>
  <c r="B141" i="310" s="1"/>
  <c r="B142" i="310" s="1"/>
  <c r="B143" i="310" s="1"/>
  <c r="B144" i="310" s="1"/>
  <c r="B145" i="310" s="1"/>
  <c r="B146" i="310" s="1"/>
  <c r="B147" i="310" s="1"/>
  <c r="B148" i="310" s="1"/>
  <c r="B149" i="310" s="1"/>
  <c r="B150" i="310" s="1"/>
  <c r="B151" i="310" s="1"/>
  <c r="B152" i="310" s="1"/>
  <c r="B153" i="310" s="1"/>
  <c r="B154" i="310" s="1"/>
  <c r="B155" i="310" s="1"/>
  <c r="B156" i="310" s="1"/>
  <c r="B157" i="310" s="1"/>
  <c r="B158" i="310" s="1"/>
  <c r="B159" i="310" s="1"/>
  <c r="B160" i="310" s="1"/>
  <c r="B161" i="310" s="1"/>
  <c r="B162" i="310" s="1"/>
  <c r="B163" i="310" s="1"/>
  <c r="B164" i="310" s="1"/>
  <c r="B165" i="310" s="1"/>
  <c r="B166" i="310" s="1"/>
  <c r="B167" i="310" s="1"/>
  <c r="B168" i="310" s="1"/>
  <c r="B169" i="310" s="1"/>
  <c r="B170" i="310" s="1"/>
  <c r="B171" i="310" s="1"/>
  <c r="B172" i="310" s="1"/>
  <c r="B173" i="310" s="1"/>
  <c r="B174" i="310" s="1"/>
  <c r="B175" i="310" s="1"/>
  <c r="B176" i="310" s="1"/>
  <c r="B177" i="310" s="1"/>
  <c r="B178" i="310" s="1"/>
  <c r="B179" i="310" s="1"/>
  <c r="B180" i="310" s="1"/>
  <c r="B181" i="310" s="1"/>
  <c r="B182" i="310" s="1"/>
  <c r="B183" i="310" s="1"/>
  <c r="B184" i="310" s="1"/>
  <c r="B185" i="310" s="1"/>
  <c r="B186" i="310" s="1"/>
  <c r="B187" i="310" s="1"/>
  <c r="B188" i="310" s="1"/>
  <c r="B189" i="310" s="1"/>
  <c r="B190" i="310" s="1"/>
  <c r="B191" i="310" s="1"/>
  <c r="B192" i="310" s="1"/>
  <c r="B193" i="310" s="1"/>
  <c r="B194" i="310" s="1"/>
  <c r="B195" i="310" s="1"/>
  <c r="B196" i="310" s="1"/>
  <c r="B197" i="310" s="1"/>
  <c r="B198" i="310" s="1"/>
  <c r="B199" i="310" s="1"/>
  <c r="B200" i="310" s="1"/>
  <c r="B201" i="310" s="1"/>
  <c r="B202" i="310" s="1"/>
  <c r="B203" i="310" s="1"/>
  <c r="B204" i="310" s="1"/>
  <c r="B205" i="310" s="1"/>
  <c r="B206" i="310" s="1"/>
  <c r="B207" i="310" s="1"/>
  <c r="B208" i="310" s="1"/>
  <c r="B209" i="310" s="1"/>
  <c r="B210" i="310" s="1"/>
  <c r="B211" i="310" s="1"/>
  <c r="B212" i="310" s="1"/>
  <c r="B213" i="310" s="1"/>
  <c r="B214" i="310" s="1"/>
  <c r="B215" i="310" s="1"/>
  <c r="B216" i="310" s="1"/>
  <c r="B217" i="310" s="1"/>
  <c r="B218" i="310" s="1"/>
  <c r="B219" i="310" s="1"/>
  <c r="B220" i="310" s="1"/>
  <c r="B221" i="310" s="1"/>
  <c r="B222" i="310" s="1"/>
  <c r="B223" i="310" s="1"/>
  <c r="B224" i="310" s="1"/>
  <c r="B225" i="310" s="1"/>
  <c r="B226" i="310" s="1"/>
  <c r="B227" i="310" s="1"/>
  <c r="B228" i="310" s="1"/>
  <c r="B229" i="310" s="1"/>
  <c r="B230" i="310" s="1"/>
  <c r="B231" i="310" s="1"/>
  <c r="B232" i="310" s="1"/>
  <c r="B233" i="310" s="1"/>
  <c r="B234" i="310" s="1"/>
  <c r="B235" i="310" s="1"/>
  <c r="B236" i="310" s="1"/>
  <c r="B237" i="310" s="1"/>
  <c r="B238" i="310" s="1"/>
  <c r="B239" i="310" s="1"/>
  <c r="W14" i="310"/>
  <c r="V14" i="310"/>
  <c r="U14" i="310"/>
  <c r="J14" i="310"/>
  <c r="G14" i="310" s="1"/>
  <c r="I14" i="310"/>
  <c r="F14" i="310" s="1"/>
  <c r="H14" i="310"/>
  <c r="E14" i="310" s="1"/>
  <c r="M10" i="310"/>
  <c r="M9" i="310"/>
  <c r="I6" i="310"/>
  <c r="A4" i="310"/>
  <c r="C1" i="310"/>
  <c r="D1" i="310" s="1"/>
  <c r="E1" i="310" s="1"/>
  <c r="F1" i="310" s="1"/>
  <c r="G1" i="310" s="1"/>
  <c r="H1" i="310" s="1"/>
  <c r="I1" i="310" s="1"/>
  <c r="J1" i="310" s="1"/>
  <c r="K1" i="310" s="1"/>
  <c r="L1" i="310" s="1"/>
  <c r="M1" i="310" s="1"/>
  <c r="N1" i="310" s="1"/>
  <c r="O1" i="310" s="1"/>
  <c r="P1" i="310" s="1"/>
  <c r="Q1" i="310" s="1"/>
  <c r="R1" i="310" s="1"/>
  <c r="S1" i="310" s="1"/>
  <c r="T1" i="310" s="1"/>
  <c r="U1" i="310" s="1"/>
  <c r="V1" i="310" s="1"/>
  <c r="W1" i="310" s="1"/>
  <c r="S15" i="307"/>
  <c r="R15" i="307"/>
  <c r="Q15" i="307"/>
  <c r="M15" i="307"/>
  <c r="M16" i="307" s="1"/>
  <c r="L15" i="307"/>
  <c r="L16" i="307" s="1"/>
  <c r="L17" i="307" s="1"/>
  <c r="K15" i="307"/>
  <c r="K16" i="307" s="1"/>
  <c r="K17" i="307" s="1"/>
  <c r="D15" i="307"/>
  <c r="D16" i="307" s="1"/>
  <c r="C15" i="307"/>
  <c r="C16" i="307" s="1"/>
  <c r="C17" i="307" s="1"/>
  <c r="C18" i="307" s="1"/>
  <c r="B15" i="307"/>
  <c r="B16" i="307" s="1"/>
  <c r="B17" i="307" s="1"/>
  <c r="B18" i="307" s="1"/>
  <c r="B19" i="307" s="1"/>
  <c r="B20" i="307" s="1"/>
  <c r="B21" i="307" s="1"/>
  <c r="B22" i="307" s="1"/>
  <c r="B23" i="307" s="1"/>
  <c r="B24" i="307" s="1"/>
  <c r="B25" i="307" s="1"/>
  <c r="B26" i="307" s="1"/>
  <c r="B27" i="307" s="1"/>
  <c r="B28" i="307" s="1"/>
  <c r="B29" i="307" s="1"/>
  <c r="B30" i="307" s="1"/>
  <c r="B31" i="307" s="1"/>
  <c r="B32" i="307" s="1"/>
  <c r="B33" i="307" s="1"/>
  <c r="B34" i="307" s="1"/>
  <c r="B35" i="307" s="1"/>
  <c r="B36" i="307" s="1"/>
  <c r="B37" i="307" s="1"/>
  <c r="B38" i="307" s="1"/>
  <c r="B39" i="307" s="1"/>
  <c r="B40" i="307" s="1"/>
  <c r="B41" i="307" s="1"/>
  <c r="B42" i="307" s="1"/>
  <c r="B43" i="307" s="1"/>
  <c r="B44" i="307" s="1"/>
  <c r="B45" i="307" s="1"/>
  <c r="B46" i="307" s="1"/>
  <c r="B47" i="307" s="1"/>
  <c r="B48" i="307" s="1"/>
  <c r="B49" i="307" s="1"/>
  <c r="B50" i="307" s="1"/>
  <c r="B51" i="307" s="1"/>
  <c r="B52" i="307" s="1"/>
  <c r="B53" i="307" s="1"/>
  <c r="B54" i="307" s="1"/>
  <c r="B55" i="307" s="1"/>
  <c r="B56" i="307" s="1"/>
  <c r="B57" i="307" s="1"/>
  <c r="B58" i="307" s="1"/>
  <c r="B59" i="307" s="1"/>
  <c r="B60" i="307" s="1"/>
  <c r="B61" i="307" s="1"/>
  <c r="B62" i="307" s="1"/>
  <c r="B63" i="307" s="1"/>
  <c r="B64" i="307" s="1"/>
  <c r="B65" i="307" s="1"/>
  <c r="B66" i="307" s="1"/>
  <c r="B67" i="307" s="1"/>
  <c r="B68" i="307" s="1"/>
  <c r="B69" i="307" s="1"/>
  <c r="B70" i="307" s="1"/>
  <c r="B71" i="307" s="1"/>
  <c r="B72" i="307" s="1"/>
  <c r="B73" i="307" s="1"/>
  <c r="B74" i="307" s="1"/>
  <c r="B75" i="307" s="1"/>
  <c r="B76" i="307" s="1"/>
  <c r="B77" i="307" s="1"/>
  <c r="B78" i="307" s="1"/>
  <c r="B79" i="307" s="1"/>
  <c r="B80" i="307" s="1"/>
  <c r="B81" i="307" s="1"/>
  <c r="B82" i="307" s="1"/>
  <c r="B83" i="307" s="1"/>
  <c r="B84" i="307" s="1"/>
  <c r="B85" i="307" s="1"/>
  <c r="B86" i="307" s="1"/>
  <c r="B87" i="307" s="1"/>
  <c r="B88" i="307" s="1"/>
  <c r="B89" i="307" s="1"/>
  <c r="B90" i="307" s="1"/>
  <c r="B91" i="307" s="1"/>
  <c r="B92" i="307" s="1"/>
  <c r="B93" i="307" s="1"/>
  <c r="B94" i="307" s="1"/>
  <c r="B95" i="307" s="1"/>
  <c r="B96" i="307" s="1"/>
  <c r="B97" i="307" s="1"/>
  <c r="B98" i="307" s="1"/>
  <c r="B99" i="307" s="1"/>
  <c r="B100" i="307" s="1"/>
  <c r="B101" i="307" s="1"/>
  <c r="B102" i="307" s="1"/>
  <c r="B103" i="307" s="1"/>
  <c r="B104" i="307" s="1"/>
  <c r="B105" i="307" s="1"/>
  <c r="B106" i="307" s="1"/>
  <c r="B107" i="307" s="1"/>
  <c r="B108" i="307" s="1"/>
  <c r="B109" i="307" s="1"/>
  <c r="B110" i="307" s="1"/>
  <c r="B111" i="307" s="1"/>
  <c r="B112" i="307" s="1"/>
  <c r="B113" i="307" s="1"/>
  <c r="B114" i="307" s="1"/>
  <c r="B115" i="307" s="1"/>
  <c r="B116" i="307" s="1"/>
  <c r="B117" i="307" s="1"/>
  <c r="B118" i="307" s="1"/>
  <c r="B119" i="307" s="1"/>
  <c r="B120" i="307" s="1"/>
  <c r="B121" i="307" s="1"/>
  <c r="B122" i="307" s="1"/>
  <c r="B123" i="307" s="1"/>
  <c r="B124" i="307" s="1"/>
  <c r="B125" i="307" s="1"/>
  <c r="B126" i="307" s="1"/>
  <c r="B127" i="307" s="1"/>
  <c r="B128" i="307" s="1"/>
  <c r="B129" i="307" s="1"/>
  <c r="B130" i="307" s="1"/>
  <c r="B131" i="307" s="1"/>
  <c r="B132" i="307" s="1"/>
  <c r="B133" i="307" s="1"/>
  <c r="B134" i="307" s="1"/>
  <c r="B135" i="307" s="1"/>
  <c r="B136" i="307" s="1"/>
  <c r="B137" i="307" s="1"/>
  <c r="B138" i="307" s="1"/>
  <c r="B139" i="307" s="1"/>
  <c r="B140" i="307" s="1"/>
  <c r="B141" i="307" s="1"/>
  <c r="B142" i="307" s="1"/>
  <c r="B143" i="307" s="1"/>
  <c r="B144" i="307" s="1"/>
  <c r="B145" i="307" s="1"/>
  <c r="B146" i="307" s="1"/>
  <c r="B147" i="307" s="1"/>
  <c r="B148" i="307" s="1"/>
  <c r="B149" i="307" s="1"/>
  <c r="B150" i="307" s="1"/>
  <c r="B151" i="307" s="1"/>
  <c r="B152" i="307" s="1"/>
  <c r="B153" i="307" s="1"/>
  <c r="B154" i="307" s="1"/>
  <c r="B155" i="307" s="1"/>
  <c r="B156" i="307" s="1"/>
  <c r="B157" i="307" s="1"/>
  <c r="B158" i="307" s="1"/>
  <c r="B159" i="307" s="1"/>
  <c r="B160" i="307" s="1"/>
  <c r="B161" i="307" s="1"/>
  <c r="B162" i="307" s="1"/>
  <c r="B163" i="307" s="1"/>
  <c r="B164" i="307" s="1"/>
  <c r="B165" i="307" s="1"/>
  <c r="B166" i="307" s="1"/>
  <c r="B167" i="307" s="1"/>
  <c r="B168" i="307" s="1"/>
  <c r="B169" i="307" s="1"/>
  <c r="B170" i="307" s="1"/>
  <c r="B171" i="307" s="1"/>
  <c r="B172" i="307" s="1"/>
  <c r="B173" i="307" s="1"/>
  <c r="B174" i="307" s="1"/>
  <c r="B175" i="307" s="1"/>
  <c r="B176" i="307" s="1"/>
  <c r="B177" i="307" s="1"/>
  <c r="B178" i="307" s="1"/>
  <c r="B179" i="307" s="1"/>
  <c r="B180" i="307" s="1"/>
  <c r="B181" i="307" s="1"/>
  <c r="B182" i="307" s="1"/>
  <c r="B183" i="307" s="1"/>
  <c r="B184" i="307" s="1"/>
  <c r="B185" i="307" s="1"/>
  <c r="B186" i="307" s="1"/>
  <c r="B187" i="307" s="1"/>
  <c r="B188" i="307" s="1"/>
  <c r="B189" i="307" s="1"/>
  <c r="B190" i="307" s="1"/>
  <c r="B191" i="307" s="1"/>
  <c r="B192" i="307" s="1"/>
  <c r="B193" i="307" s="1"/>
  <c r="B194" i="307" s="1"/>
  <c r="B195" i="307" s="1"/>
  <c r="B196" i="307" s="1"/>
  <c r="B197" i="307" s="1"/>
  <c r="B198" i="307" s="1"/>
  <c r="B199" i="307" s="1"/>
  <c r="B200" i="307" s="1"/>
  <c r="B201" i="307" s="1"/>
  <c r="B202" i="307" s="1"/>
  <c r="B203" i="307" s="1"/>
  <c r="B204" i="307" s="1"/>
  <c r="B205" i="307" s="1"/>
  <c r="B206" i="307" s="1"/>
  <c r="B207" i="307" s="1"/>
  <c r="B208" i="307" s="1"/>
  <c r="B209" i="307" s="1"/>
  <c r="B210" i="307" s="1"/>
  <c r="B211" i="307" s="1"/>
  <c r="B212" i="307" s="1"/>
  <c r="B213" i="307" s="1"/>
  <c r="B214" i="307" s="1"/>
  <c r="B215" i="307" s="1"/>
  <c r="B216" i="307" s="1"/>
  <c r="B217" i="307" s="1"/>
  <c r="B218" i="307" s="1"/>
  <c r="B219" i="307" s="1"/>
  <c r="B220" i="307" s="1"/>
  <c r="B221" i="307" s="1"/>
  <c r="B222" i="307" s="1"/>
  <c r="B223" i="307" s="1"/>
  <c r="B224" i="307" s="1"/>
  <c r="B225" i="307" s="1"/>
  <c r="B226" i="307" s="1"/>
  <c r="B227" i="307" s="1"/>
  <c r="B228" i="307" s="1"/>
  <c r="B229" i="307" s="1"/>
  <c r="B230" i="307" s="1"/>
  <c r="B231" i="307" s="1"/>
  <c r="B232" i="307" s="1"/>
  <c r="B233" i="307" s="1"/>
  <c r="B234" i="307" s="1"/>
  <c r="B235" i="307" s="1"/>
  <c r="B236" i="307" s="1"/>
  <c r="B237" i="307" s="1"/>
  <c r="B238" i="307" s="1"/>
  <c r="B239" i="307" s="1"/>
  <c r="W14" i="307"/>
  <c r="V14" i="307"/>
  <c r="U14" i="307"/>
  <c r="J14" i="307"/>
  <c r="G14" i="307" s="1"/>
  <c r="I14" i="307"/>
  <c r="F14" i="307" s="1"/>
  <c r="H14" i="307"/>
  <c r="E14" i="307" s="1"/>
  <c r="M10" i="307"/>
  <c r="M9" i="307"/>
  <c r="I6" i="307"/>
  <c r="A4" i="307"/>
  <c r="C1" i="307"/>
  <c r="D1" i="307" s="1"/>
  <c r="E1" i="307" s="1"/>
  <c r="F1" i="307" s="1"/>
  <c r="G1" i="307" s="1"/>
  <c r="H1" i="307" s="1"/>
  <c r="I1" i="307" s="1"/>
  <c r="J1" i="307" s="1"/>
  <c r="K1" i="307" s="1"/>
  <c r="L1" i="307" s="1"/>
  <c r="M1" i="307" s="1"/>
  <c r="N1" i="307" s="1"/>
  <c r="O1" i="307" s="1"/>
  <c r="P1" i="307" s="1"/>
  <c r="Q1" i="307" s="1"/>
  <c r="R1" i="307" s="1"/>
  <c r="S1" i="307" s="1"/>
  <c r="T1" i="307" s="1"/>
  <c r="U1" i="307" s="1"/>
  <c r="V1" i="307" s="1"/>
  <c r="W1" i="307" s="1"/>
  <c r="Y1" i="307" s="1"/>
  <c r="Z1" i="307" s="1"/>
  <c r="AA1" i="307" s="1"/>
  <c r="AB1" i="307" s="1"/>
  <c r="X1" i="313" l="1"/>
  <c r="Y1" i="313" s="1"/>
  <c r="Z1" i="313" s="1"/>
  <c r="AA1" i="313" s="1"/>
  <c r="AB1" i="313" s="1"/>
  <c r="X1" i="310"/>
  <c r="Y1" i="310" s="1"/>
  <c r="Z1" i="310" s="1"/>
  <c r="AA1" i="310" s="1"/>
  <c r="AB1" i="310" s="1"/>
  <c r="U15" i="319"/>
  <c r="Z1" i="316"/>
  <c r="AA1" i="316" s="1"/>
  <c r="AB1" i="316" s="1"/>
  <c r="X1" i="316"/>
  <c r="Y1" i="316" s="1"/>
  <c r="V15" i="319"/>
  <c r="W16" i="319"/>
  <c r="W17" i="319" s="1"/>
  <c r="W18" i="319" s="1"/>
  <c r="W19" i="319" s="1"/>
  <c r="W20" i="319" s="1"/>
  <c r="S18" i="316"/>
  <c r="S19" i="316" s="1"/>
  <c r="S20" i="316" s="1"/>
  <c r="S21" i="316" s="1"/>
  <c r="S22" i="316" s="1"/>
  <c r="S23" i="316" s="1"/>
  <c r="S24" i="316" s="1"/>
  <c r="S25" i="316" s="1"/>
  <c r="S26" i="316" s="1"/>
  <c r="R27" i="316"/>
  <c r="R28" i="316" s="1"/>
  <c r="R29" i="316" s="1"/>
  <c r="R30" i="316" s="1"/>
  <c r="R31" i="316" s="1"/>
  <c r="R32" i="316" s="1"/>
  <c r="R33" i="316" s="1"/>
  <c r="R34" i="316" s="1"/>
  <c r="R35" i="316" s="1"/>
  <c r="R36" i="316" s="1"/>
  <c r="R37" i="316" s="1"/>
  <c r="R38" i="316" s="1"/>
  <c r="R39" i="316" s="1"/>
  <c r="R40" i="316" s="1"/>
  <c r="R41" i="316" s="1"/>
  <c r="R42" i="316" s="1"/>
  <c r="Q27" i="316"/>
  <c r="Q28" i="316" s="1"/>
  <c r="Q29" i="316" s="1"/>
  <c r="Q30" i="316" s="1"/>
  <c r="Q31" i="313"/>
  <c r="Q32" i="313" s="1"/>
  <c r="Q33" i="313" s="1"/>
  <c r="Q34" i="313" s="1"/>
  <c r="Q35" i="313" s="1"/>
  <c r="Q36" i="313" s="1"/>
  <c r="Q37" i="313" s="1"/>
  <c r="Q38" i="313" s="1"/>
  <c r="Q39" i="313" s="1"/>
  <c r="Q40" i="313" s="1"/>
  <c r="Q41" i="313" s="1"/>
  <c r="Q42" i="313" s="1"/>
  <c r="Q43" i="313" s="1"/>
  <c r="Q44" i="313" s="1"/>
  <c r="Q45" i="313" s="1"/>
  <c r="Q46" i="313" s="1"/>
  <c r="Q47" i="313" s="1"/>
  <c r="Q48" i="313" s="1"/>
  <c r="Q49" i="313" s="1"/>
  <c r="Q50" i="313" s="1"/>
  <c r="Q51" i="313" s="1"/>
  <c r="Q52" i="313" s="1"/>
  <c r="Q53" i="313" s="1"/>
  <c r="Q54" i="313" s="1"/>
  <c r="Q55" i="313" s="1"/>
  <c r="Q56" i="313" s="1"/>
  <c r="Q57" i="313" s="1"/>
  <c r="Q58" i="313" s="1"/>
  <c r="Q59" i="313" s="1"/>
  <c r="Q60" i="313" s="1"/>
  <c r="Q61" i="313" s="1"/>
  <c r="Q62" i="313" s="1"/>
  <c r="Q63" i="313" s="1"/>
  <c r="Q64" i="313" s="1"/>
  <c r="Q65" i="313" s="1"/>
  <c r="Q66" i="313" s="1"/>
  <c r="Q67" i="313" s="1"/>
  <c r="Q68" i="313" s="1"/>
  <c r="Q69" i="313" s="1"/>
  <c r="Q70" i="313" s="1"/>
  <c r="Q71" i="313" s="1"/>
  <c r="Q72" i="313" s="1"/>
  <c r="Q73" i="313" s="1"/>
  <c r="Q74" i="313" s="1"/>
  <c r="Q75" i="313" s="1"/>
  <c r="Q76" i="313" s="1"/>
  <c r="Q77" i="313" s="1"/>
  <c r="Q78" i="313" s="1"/>
  <c r="Q79" i="313" s="1"/>
  <c r="Q80" i="313" s="1"/>
  <c r="Q81" i="313" s="1"/>
  <c r="Q82" i="313" s="1"/>
  <c r="Q83" i="313" s="1"/>
  <c r="Q84" i="313" s="1"/>
  <c r="Q85" i="313" s="1"/>
  <c r="Q86" i="313" s="1"/>
  <c r="Q87" i="313" s="1"/>
  <c r="Q88" i="313" s="1"/>
  <c r="Q89" i="313" s="1"/>
  <c r="Q90" i="313" s="1"/>
  <c r="Q91" i="313" s="1"/>
  <c r="Q92" i="313" s="1"/>
  <c r="Q93" i="313" s="1"/>
  <c r="Q94" i="313" s="1"/>
  <c r="Q95" i="313" s="1"/>
  <c r="Q96" i="313" s="1"/>
  <c r="Q97" i="313" s="1"/>
  <c r="Q98" i="313" s="1"/>
  <c r="Q99" i="313" s="1"/>
  <c r="Q100" i="313" s="1"/>
  <c r="Q101" i="313" s="1"/>
  <c r="Q102" i="313" s="1"/>
  <c r="Q103" i="313" s="1"/>
  <c r="Q104" i="313" s="1"/>
  <c r="Q105" i="313" s="1"/>
  <c r="Q106" i="313" s="1"/>
  <c r="Q107" i="313" s="1"/>
  <c r="Q108" i="313" s="1"/>
  <c r="Q109" i="313" s="1"/>
  <c r="Q110" i="313" s="1"/>
  <c r="Q111" i="313" s="1"/>
  <c r="Q112" i="313" s="1"/>
  <c r="Q113" i="313" s="1"/>
  <c r="Q114" i="313" s="1"/>
  <c r="Q115" i="313" s="1"/>
  <c r="Q116" i="313" s="1"/>
  <c r="Q117" i="313" s="1"/>
  <c r="Q118" i="313" s="1"/>
  <c r="Q119" i="313" s="1"/>
  <c r="Q120" i="313" s="1"/>
  <c r="Q121" i="313" s="1"/>
  <c r="Q122" i="313" s="1"/>
  <c r="Q123" i="313" s="1"/>
  <c r="Q124" i="313" s="1"/>
  <c r="Q125" i="313" s="1"/>
  <c r="Q126" i="313" s="1"/>
  <c r="Q127" i="313" s="1"/>
  <c r="Q128" i="313" s="1"/>
  <c r="Q129" i="313" s="1"/>
  <c r="Q130" i="313" s="1"/>
  <c r="Q131" i="313" s="1"/>
  <c r="Q132" i="313" s="1"/>
  <c r="Q133" i="313" s="1"/>
  <c r="Q134" i="313" s="1"/>
  <c r="Q135" i="313" s="1"/>
  <c r="Q136" i="313" s="1"/>
  <c r="Q137" i="313" s="1"/>
  <c r="Q138" i="313" s="1"/>
  <c r="Q139" i="313" s="1"/>
  <c r="Q140" i="313" s="1"/>
  <c r="Q141" i="313" s="1"/>
  <c r="Q142" i="313" s="1"/>
  <c r="Q143" i="313" s="1"/>
  <c r="Q144" i="313" s="1"/>
  <c r="Q145" i="313" s="1"/>
  <c r="Q146" i="313" s="1"/>
  <c r="Q147" i="313" s="1"/>
  <c r="Q148" i="313" s="1"/>
  <c r="Q149" i="313" s="1"/>
  <c r="Q150" i="313" s="1"/>
  <c r="Q151" i="313" s="1"/>
  <c r="Q152" i="313" s="1"/>
  <c r="Q153" i="313" s="1"/>
  <c r="Q154" i="313" s="1"/>
  <c r="Q155" i="313" s="1"/>
  <c r="Q156" i="313" s="1"/>
  <c r="Q157" i="313" s="1"/>
  <c r="Q158" i="313" s="1"/>
  <c r="Q159" i="313" s="1"/>
  <c r="Q160" i="313" s="1"/>
  <c r="Q161" i="313" s="1"/>
  <c r="Q162" i="313" s="1"/>
  <c r="Q163" i="313" s="1"/>
  <c r="Q164" i="313" s="1"/>
  <c r="Q165" i="313" s="1"/>
  <c r="Q166" i="313" s="1"/>
  <c r="Q167" i="313" s="1"/>
  <c r="Q168" i="313" s="1"/>
  <c r="Q169" i="313" s="1"/>
  <c r="Q170" i="313" s="1"/>
  <c r="Q171" i="313" s="1"/>
  <c r="Q172" i="313" s="1"/>
  <c r="Q173" i="313" s="1"/>
  <c r="Q174" i="313" s="1"/>
  <c r="Q175" i="313" s="1"/>
  <c r="Q176" i="313" s="1"/>
  <c r="Q177" i="313" s="1"/>
  <c r="Q178" i="313" s="1"/>
  <c r="Q179" i="313" s="1"/>
  <c r="R31" i="313"/>
  <c r="R32" i="313" s="1"/>
  <c r="R33" i="313" s="1"/>
  <c r="R34" i="313" s="1"/>
  <c r="R35" i="313" s="1"/>
  <c r="R36" i="313" s="1"/>
  <c r="R37" i="313" s="1"/>
  <c r="R38" i="313" s="1"/>
  <c r="R39" i="313" s="1"/>
  <c r="R40" i="313" s="1"/>
  <c r="R41" i="313" s="1"/>
  <c r="R42" i="313" s="1"/>
  <c r="S31" i="313"/>
  <c r="S32" i="313" s="1"/>
  <c r="S33" i="313" s="1"/>
  <c r="S34" i="313" s="1"/>
  <c r="S35" i="313" s="1"/>
  <c r="S36" i="313" s="1"/>
  <c r="S37" i="313" s="1"/>
  <c r="S38" i="313" s="1"/>
  <c r="S39" i="313" s="1"/>
  <c r="S40" i="313" s="1"/>
  <c r="S41" i="313" s="1"/>
  <c r="S42" i="313" s="1"/>
  <c r="N15" i="316"/>
  <c r="H15" i="316" s="1"/>
  <c r="E15" i="316" s="1"/>
  <c r="N15" i="310"/>
  <c r="U15" i="316"/>
  <c r="O15" i="313"/>
  <c r="I15" i="313" s="1"/>
  <c r="F15" i="313" s="1"/>
  <c r="Q16" i="307"/>
  <c r="Q17" i="307" s="1"/>
  <c r="W15" i="313"/>
  <c r="Q16" i="310"/>
  <c r="O15" i="310"/>
  <c r="I15" i="310" s="1"/>
  <c r="F15" i="310" s="1"/>
  <c r="W15" i="310"/>
  <c r="U15" i="313"/>
  <c r="W15" i="316"/>
  <c r="U15" i="307"/>
  <c r="U15" i="310"/>
  <c r="N15" i="307"/>
  <c r="H15" i="307" s="1"/>
  <c r="E15" i="307" s="1"/>
  <c r="P15" i="313"/>
  <c r="J15" i="313" s="1"/>
  <c r="G15" i="313" s="1"/>
  <c r="O15" i="316"/>
  <c r="N15" i="313"/>
  <c r="T15" i="319"/>
  <c r="K16" i="319"/>
  <c r="L19" i="319"/>
  <c r="C18" i="319"/>
  <c r="Q16" i="319"/>
  <c r="Q17" i="319" s="1"/>
  <c r="Q18" i="319" s="1"/>
  <c r="Q19" i="319" s="1"/>
  <c r="Q20" i="319" s="1"/>
  <c r="Q21" i="319" s="1"/>
  <c r="Q22" i="319" s="1"/>
  <c r="Q23" i="319" s="1"/>
  <c r="Q24" i="319" s="1"/>
  <c r="Q25" i="319" s="1"/>
  <c r="Q26" i="319" s="1"/>
  <c r="N15" i="319"/>
  <c r="P15" i="319"/>
  <c r="D17" i="319"/>
  <c r="M17" i="319"/>
  <c r="S16" i="319"/>
  <c r="S17" i="319" s="1"/>
  <c r="S18" i="319" s="1"/>
  <c r="S19" i="319" s="1"/>
  <c r="S20" i="319" s="1"/>
  <c r="S21" i="319" s="1"/>
  <c r="T14" i="319"/>
  <c r="O15" i="319"/>
  <c r="R16" i="319"/>
  <c r="R17" i="319" s="1"/>
  <c r="R18" i="319" s="1"/>
  <c r="R19" i="319" s="1"/>
  <c r="R20" i="319" s="1"/>
  <c r="R21" i="319" s="1"/>
  <c r="R22" i="319" s="1"/>
  <c r="R23" i="319" s="1"/>
  <c r="R24" i="319" s="1"/>
  <c r="R25" i="319" s="1"/>
  <c r="R26" i="319" s="1"/>
  <c r="K17" i="316"/>
  <c r="P15" i="316"/>
  <c r="L18" i="316"/>
  <c r="M16" i="316"/>
  <c r="D18" i="316"/>
  <c r="T14" i="316"/>
  <c r="V15" i="316"/>
  <c r="C17" i="316"/>
  <c r="D18" i="313"/>
  <c r="C19" i="313"/>
  <c r="L16" i="313"/>
  <c r="M16" i="313"/>
  <c r="K16" i="313"/>
  <c r="V15" i="313"/>
  <c r="T14" i="313"/>
  <c r="H15" i="310"/>
  <c r="E15" i="310" s="1"/>
  <c r="C19" i="310"/>
  <c r="V15" i="310"/>
  <c r="T14" i="310"/>
  <c r="D17" i="310"/>
  <c r="M16" i="310"/>
  <c r="P15" i="310"/>
  <c r="K17" i="310"/>
  <c r="R16" i="310"/>
  <c r="R17" i="310" s="1"/>
  <c r="S16" i="310"/>
  <c r="S17" i="310" s="1"/>
  <c r="L21" i="310"/>
  <c r="M17" i="307"/>
  <c r="K18" i="307"/>
  <c r="R16" i="307"/>
  <c r="R17" i="307" s="1"/>
  <c r="O15" i="307"/>
  <c r="S16" i="307"/>
  <c r="S17" i="307" s="1"/>
  <c r="P15" i="307"/>
  <c r="T14" i="307"/>
  <c r="V15" i="307"/>
  <c r="L18" i="307"/>
  <c r="W15" i="307"/>
  <c r="C19" i="307"/>
  <c r="D17" i="307"/>
  <c r="S15" i="304"/>
  <c r="S16" i="304" s="1"/>
  <c r="S17" i="304" s="1"/>
  <c r="S18" i="304" s="1"/>
  <c r="S19" i="304" s="1"/>
  <c r="S20" i="304" s="1"/>
  <c r="S21" i="304" s="1"/>
  <c r="S22" i="304" s="1"/>
  <c r="S23" i="304" s="1"/>
  <c r="S24" i="304" s="1"/>
  <c r="S25" i="304" s="1"/>
  <c r="S26" i="304" s="1"/>
  <c r="S27" i="304" s="1"/>
  <c r="S28" i="304" s="1"/>
  <c r="S29" i="304" s="1"/>
  <c r="S30" i="304" s="1"/>
  <c r="R15" i="304"/>
  <c r="R16" i="304" s="1"/>
  <c r="R17" i="304" s="1"/>
  <c r="R18" i="304" s="1"/>
  <c r="R19" i="304" s="1"/>
  <c r="R20" i="304" s="1"/>
  <c r="R21" i="304" s="1"/>
  <c r="R22" i="304" s="1"/>
  <c r="R23" i="304" s="1"/>
  <c r="R24" i="304" s="1"/>
  <c r="R25" i="304" s="1"/>
  <c r="R26" i="304" s="1"/>
  <c r="R27" i="304" s="1"/>
  <c r="R28" i="304" s="1"/>
  <c r="R29" i="304" s="1"/>
  <c r="R30" i="304" s="1"/>
  <c r="Q15" i="304"/>
  <c r="Q16" i="304" s="1"/>
  <c r="Q17" i="304" s="1"/>
  <c r="Q18" i="304" s="1"/>
  <c r="Q19" i="304" s="1"/>
  <c r="Q20" i="304" s="1"/>
  <c r="Q21" i="304" s="1"/>
  <c r="Q22" i="304" s="1"/>
  <c r="Q23" i="304" s="1"/>
  <c r="Q24" i="304" s="1"/>
  <c r="Q25" i="304" s="1"/>
  <c r="Q26" i="304" s="1"/>
  <c r="Q27" i="304" s="1"/>
  <c r="Q28" i="304" s="1"/>
  <c r="Q29" i="304" s="1"/>
  <c r="Q30" i="304" s="1"/>
  <c r="M15" i="304"/>
  <c r="M16" i="304" s="1"/>
  <c r="M17" i="304" s="1"/>
  <c r="L15" i="304"/>
  <c r="K15" i="304"/>
  <c r="K16" i="304" s="1"/>
  <c r="K17" i="304" s="1"/>
  <c r="D15" i="304"/>
  <c r="D16" i="304" s="1"/>
  <c r="D17" i="304" s="1"/>
  <c r="D18" i="304" s="1"/>
  <c r="D19" i="304" s="1"/>
  <c r="C15" i="304"/>
  <c r="C16" i="304" s="1"/>
  <c r="C17" i="304" s="1"/>
  <c r="C18" i="304" s="1"/>
  <c r="C19" i="304" s="1"/>
  <c r="B15" i="304"/>
  <c r="B16" i="304" s="1"/>
  <c r="B17" i="304" s="1"/>
  <c r="B18" i="304" s="1"/>
  <c r="B19" i="304" s="1"/>
  <c r="B20" i="304" s="1"/>
  <c r="B21" i="304" s="1"/>
  <c r="B22" i="304" s="1"/>
  <c r="B23" i="304" s="1"/>
  <c r="B24" i="304" s="1"/>
  <c r="B25" i="304" s="1"/>
  <c r="B26" i="304" s="1"/>
  <c r="B27" i="304" s="1"/>
  <c r="B28" i="304" s="1"/>
  <c r="B29" i="304" s="1"/>
  <c r="B30" i="304" s="1"/>
  <c r="B31" i="304" s="1"/>
  <c r="B32" i="304" s="1"/>
  <c r="B33" i="304" s="1"/>
  <c r="B34" i="304" s="1"/>
  <c r="B35" i="304" s="1"/>
  <c r="B36" i="304" s="1"/>
  <c r="B37" i="304" s="1"/>
  <c r="B38" i="304" s="1"/>
  <c r="B39" i="304" s="1"/>
  <c r="B40" i="304" s="1"/>
  <c r="B41" i="304" s="1"/>
  <c r="B42" i="304" s="1"/>
  <c r="B43" i="304" s="1"/>
  <c r="B44" i="304" s="1"/>
  <c r="B45" i="304" s="1"/>
  <c r="B46" i="304" s="1"/>
  <c r="B47" i="304" s="1"/>
  <c r="B48" i="304" s="1"/>
  <c r="B49" i="304" s="1"/>
  <c r="B50" i="304" s="1"/>
  <c r="B51" i="304" s="1"/>
  <c r="B52" i="304" s="1"/>
  <c r="B53" i="304" s="1"/>
  <c r="B54" i="304" s="1"/>
  <c r="B55" i="304" s="1"/>
  <c r="B56" i="304" s="1"/>
  <c r="B57" i="304" s="1"/>
  <c r="B58" i="304" s="1"/>
  <c r="B59" i="304" s="1"/>
  <c r="B60" i="304" s="1"/>
  <c r="B61" i="304" s="1"/>
  <c r="B62" i="304" s="1"/>
  <c r="B63" i="304" s="1"/>
  <c r="B64" i="304" s="1"/>
  <c r="B65" i="304" s="1"/>
  <c r="B66" i="304" s="1"/>
  <c r="B67" i="304" s="1"/>
  <c r="B68" i="304" s="1"/>
  <c r="B69" i="304" s="1"/>
  <c r="B70" i="304" s="1"/>
  <c r="B71" i="304" s="1"/>
  <c r="B72" i="304" s="1"/>
  <c r="B73" i="304" s="1"/>
  <c r="B74" i="304" s="1"/>
  <c r="B75" i="304" s="1"/>
  <c r="B76" i="304" s="1"/>
  <c r="B77" i="304" s="1"/>
  <c r="B78" i="304" s="1"/>
  <c r="B79" i="304" s="1"/>
  <c r="B80" i="304" s="1"/>
  <c r="B81" i="304" s="1"/>
  <c r="B82" i="304" s="1"/>
  <c r="B83" i="304" s="1"/>
  <c r="B84" i="304" s="1"/>
  <c r="B85" i="304" s="1"/>
  <c r="B86" i="304" s="1"/>
  <c r="B87" i="304" s="1"/>
  <c r="B88" i="304" s="1"/>
  <c r="B89" i="304" s="1"/>
  <c r="B90" i="304" s="1"/>
  <c r="B91" i="304" s="1"/>
  <c r="B92" i="304" s="1"/>
  <c r="B93" i="304" s="1"/>
  <c r="B94" i="304" s="1"/>
  <c r="B95" i="304" s="1"/>
  <c r="B96" i="304" s="1"/>
  <c r="B97" i="304" s="1"/>
  <c r="B98" i="304" s="1"/>
  <c r="B99" i="304" s="1"/>
  <c r="B100" i="304" s="1"/>
  <c r="B101" i="304" s="1"/>
  <c r="B102" i="304" s="1"/>
  <c r="B103" i="304" s="1"/>
  <c r="B104" i="304" s="1"/>
  <c r="B105" i="304" s="1"/>
  <c r="B106" i="304" s="1"/>
  <c r="B107" i="304" s="1"/>
  <c r="B108" i="304" s="1"/>
  <c r="B109" i="304" s="1"/>
  <c r="B110" i="304" s="1"/>
  <c r="B111" i="304" s="1"/>
  <c r="B112" i="304" s="1"/>
  <c r="B113" i="304" s="1"/>
  <c r="B114" i="304" s="1"/>
  <c r="B115" i="304" s="1"/>
  <c r="B116" i="304" s="1"/>
  <c r="B117" i="304" s="1"/>
  <c r="B118" i="304" s="1"/>
  <c r="B119" i="304" s="1"/>
  <c r="B120" i="304" s="1"/>
  <c r="B121" i="304" s="1"/>
  <c r="B122" i="304" s="1"/>
  <c r="B123" i="304" s="1"/>
  <c r="B124" i="304" s="1"/>
  <c r="B125" i="304" s="1"/>
  <c r="B126" i="304" s="1"/>
  <c r="B127" i="304" s="1"/>
  <c r="B128" i="304" s="1"/>
  <c r="B129" i="304" s="1"/>
  <c r="B130" i="304" s="1"/>
  <c r="B131" i="304" s="1"/>
  <c r="B132" i="304" s="1"/>
  <c r="B133" i="304" s="1"/>
  <c r="B134" i="304" s="1"/>
  <c r="B135" i="304" s="1"/>
  <c r="B136" i="304" s="1"/>
  <c r="B137" i="304" s="1"/>
  <c r="B138" i="304" s="1"/>
  <c r="B139" i="304" s="1"/>
  <c r="B140" i="304" s="1"/>
  <c r="B141" i="304" s="1"/>
  <c r="B142" i="304" s="1"/>
  <c r="B143" i="304" s="1"/>
  <c r="B144" i="304" s="1"/>
  <c r="B145" i="304" s="1"/>
  <c r="B146" i="304" s="1"/>
  <c r="B147" i="304" s="1"/>
  <c r="B148" i="304" s="1"/>
  <c r="B149" i="304" s="1"/>
  <c r="B150" i="304" s="1"/>
  <c r="B151" i="304" s="1"/>
  <c r="B152" i="304" s="1"/>
  <c r="B153" i="304" s="1"/>
  <c r="B154" i="304" s="1"/>
  <c r="B155" i="304" s="1"/>
  <c r="B156" i="304" s="1"/>
  <c r="B157" i="304" s="1"/>
  <c r="B158" i="304" s="1"/>
  <c r="B159" i="304" s="1"/>
  <c r="B160" i="304" s="1"/>
  <c r="B161" i="304" s="1"/>
  <c r="B162" i="304" s="1"/>
  <c r="B163" i="304" s="1"/>
  <c r="B164" i="304" s="1"/>
  <c r="B165" i="304" s="1"/>
  <c r="B166" i="304" s="1"/>
  <c r="B167" i="304" s="1"/>
  <c r="B168" i="304" s="1"/>
  <c r="B169" i="304" s="1"/>
  <c r="B170" i="304" s="1"/>
  <c r="B171" i="304" s="1"/>
  <c r="B172" i="304" s="1"/>
  <c r="B173" i="304" s="1"/>
  <c r="B174" i="304" s="1"/>
  <c r="B175" i="304" s="1"/>
  <c r="B176" i="304" s="1"/>
  <c r="B177" i="304" s="1"/>
  <c r="B178" i="304" s="1"/>
  <c r="B179" i="304" s="1"/>
  <c r="B180" i="304" s="1"/>
  <c r="B181" i="304" s="1"/>
  <c r="B182" i="304" s="1"/>
  <c r="B183" i="304" s="1"/>
  <c r="B184" i="304" s="1"/>
  <c r="B185" i="304" s="1"/>
  <c r="B186" i="304" s="1"/>
  <c r="B187" i="304" s="1"/>
  <c r="B188" i="304" s="1"/>
  <c r="B189" i="304" s="1"/>
  <c r="B190" i="304" s="1"/>
  <c r="B191" i="304" s="1"/>
  <c r="B192" i="304" s="1"/>
  <c r="B193" i="304" s="1"/>
  <c r="B194" i="304" s="1"/>
  <c r="B195" i="304" s="1"/>
  <c r="B196" i="304" s="1"/>
  <c r="B197" i="304" s="1"/>
  <c r="B198" i="304" s="1"/>
  <c r="B199" i="304" s="1"/>
  <c r="B200" i="304" s="1"/>
  <c r="B201" i="304" s="1"/>
  <c r="B202" i="304" s="1"/>
  <c r="B203" i="304" s="1"/>
  <c r="B204" i="304" s="1"/>
  <c r="B205" i="304" s="1"/>
  <c r="B206" i="304" s="1"/>
  <c r="B207" i="304" s="1"/>
  <c r="B208" i="304" s="1"/>
  <c r="B209" i="304" s="1"/>
  <c r="B210" i="304" s="1"/>
  <c r="B211" i="304" s="1"/>
  <c r="B212" i="304" s="1"/>
  <c r="B213" i="304" s="1"/>
  <c r="B214" i="304" s="1"/>
  <c r="B215" i="304" s="1"/>
  <c r="B216" i="304" s="1"/>
  <c r="B217" i="304" s="1"/>
  <c r="B218" i="304" s="1"/>
  <c r="B219" i="304" s="1"/>
  <c r="B220" i="304" s="1"/>
  <c r="B221" i="304" s="1"/>
  <c r="B222" i="304" s="1"/>
  <c r="B223" i="304" s="1"/>
  <c r="B224" i="304" s="1"/>
  <c r="B225" i="304" s="1"/>
  <c r="B226" i="304" s="1"/>
  <c r="B227" i="304" s="1"/>
  <c r="B228" i="304" s="1"/>
  <c r="B229" i="304" s="1"/>
  <c r="B230" i="304" s="1"/>
  <c r="B231" i="304" s="1"/>
  <c r="B232" i="304" s="1"/>
  <c r="B233" i="304" s="1"/>
  <c r="B234" i="304" s="1"/>
  <c r="B235" i="304" s="1"/>
  <c r="B236" i="304" s="1"/>
  <c r="B237" i="304" s="1"/>
  <c r="B238" i="304" s="1"/>
  <c r="B239" i="304" s="1"/>
  <c r="W14" i="304"/>
  <c r="V14" i="304"/>
  <c r="U14" i="304"/>
  <c r="J14" i="304"/>
  <c r="G14" i="304" s="1"/>
  <c r="I14" i="304"/>
  <c r="F14" i="304" s="1"/>
  <c r="H14" i="304"/>
  <c r="E14" i="304" s="1"/>
  <c r="M10" i="304"/>
  <c r="M9" i="304"/>
  <c r="I6" i="304"/>
  <c r="A4" i="304"/>
  <c r="C1" i="304"/>
  <c r="D1" i="304" s="1"/>
  <c r="E1" i="304" s="1"/>
  <c r="F1" i="304" s="1"/>
  <c r="G1" i="304" s="1"/>
  <c r="H1" i="304" s="1"/>
  <c r="I1" i="304" s="1"/>
  <c r="J1" i="304" s="1"/>
  <c r="K1" i="304" s="1"/>
  <c r="L1" i="304" s="1"/>
  <c r="M1" i="304" s="1"/>
  <c r="N1" i="304" s="1"/>
  <c r="O1" i="304" s="1"/>
  <c r="P1" i="304" s="1"/>
  <c r="Q1" i="304" s="1"/>
  <c r="R1" i="304" s="1"/>
  <c r="S1" i="304" s="1"/>
  <c r="T1" i="304" s="1"/>
  <c r="U1" i="304" s="1"/>
  <c r="V1" i="304" s="1"/>
  <c r="W1" i="304" s="1"/>
  <c r="X1" i="304" s="1"/>
  <c r="Y1" i="304" s="1"/>
  <c r="Z1" i="304" s="1"/>
  <c r="AA1" i="304" s="1"/>
  <c r="AB1" i="304" s="1"/>
  <c r="S15" i="301"/>
  <c r="R15" i="301"/>
  <c r="Q15" i="301"/>
  <c r="M15" i="301"/>
  <c r="M16" i="301" s="1"/>
  <c r="L15" i="301"/>
  <c r="L16" i="301" s="1"/>
  <c r="K15" i="301"/>
  <c r="D15" i="301"/>
  <c r="C15" i="301"/>
  <c r="B15" i="301"/>
  <c r="B16" i="301" s="1"/>
  <c r="B17" i="301" s="1"/>
  <c r="B18" i="301" s="1"/>
  <c r="B19" i="301" s="1"/>
  <c r="B20" i="301" s="1"/>
  <c r="B21" i="301" s="1"/>
  <c r="B22" i="301" s="1"/>
  <c r="B23" i="301" s="1"/>
  <c r="B24" i="301" s="1"/>
  <c r="B25" i="301" s="1"/>
  <c r="B26" i="301" s="1"/>
  <c r="B27" i="301" s="1"/>
  <c r="B28" i="301" s="1"/>
  <c r="B29" i="301" s="1"/>
  <c r="B30" i="301" s="1"/>
  <c r="B31" i="301" s="1"/>
  <c r="B32" i="301" s="1"/>
  <c r="B33" i="301" s="1"/>
  <c r="B34" i="301" s="1"/>
  <c r="B35" i="301" s="1"/>
  <c r="B36" i="301" s="1"/>
  <c r="B37" i="301" s="1"/>
  <c r="B38" i="301" s="1"/>
  <c r="B39" i="301" s="1"/>
  <c r="B40" i="301" s="1"/>
  <c r="B41" i="301" s="1"/>
  <c r="B42" i="301" s="1"/>
  <c r="B43" i="301" s="1"/>
  <c r="B44" i="301" s="1"/>
  <c r="B45" i="301" s="1"/>
  <c r="B46" i="301" s="1"/>
  <c r="B47" i="301" s="1"/>
  <c r="B48" i="301" s="1"/>
  <c r="B49" i="301" s="1"/>
  <c r="B50" i="301" s="1"/>
  <c r="B51" i="301" s="1"/>
  <c r="B52" i="301" s="1"/>
  <c r="B53" i="301" s="1"/>
  <c r="B54" i="301" s="1"/>
  <c r="B55" i="301" s="1"/>
  <c r="B56" i="301" s="1"/>
  <c r="B57" i="301" s="1"/>
  <c r="B58" i="301" s="1"/>
  <c r="B59" i="301" s="1"/>
  <c r="B60" i="301" s="1"/>
  <c r="B61" i="301" s="1"/>
  <c r="B62" i="301" s="1"/>
  <c r="B63" i="301" s="1"/>
  <c r="B64" i="301" s="1"/>
  <c r="B65" i="301" s="1"/>
  <c r="B66" i="301" s="1"/>
  <c r="B67" i="301" s="1"/>
  <c r="B68" i="301" s="1"/>
  <c r="B69" i="301" s="1"/>
  <c r="B70" i="301" s="1"/>
  <c r="B71" i="301" s="1"/>
  <c r="B72" i="301" s="1"/>
  <c r="B73" i="301" s="1"/>
  <c r="B74" i="301" s="1"/>
  <c r="B75" i="301" s="1"/>
  <c r="B76" i="301" s="1"/>
  <c r="B77" i="301" s="1"/>
  <c r="B78" i="301" s="1"/>
  <c r="B79" i="301" s="1"/>
  <c r="B80" i="301" s="1"/>
  <c r="B81" i="301" s="1"/>
  <c r="B82" i="301" s="1"/>
  <c r="B83" i="301" s="1"/>
  <c r="B84" i="301" s="1"/>
  <c r="B85" i="301" s="1"/>
  <c r="B86" i="301" s="1"/>
  <c r="B87" i="301" s="1"/>
  <c r="B88" i="301" s="1"/>
  <c r="B89" i="301" s="1"/>
  <c r="B90" i="301" s="1"/>
  <c r="B91" i="301" s="1"/>
  <c r="B92" i="301" s="1"/>
  <c r="B93" i="301" s="1"/>
  <c r="B94" i="301" s="1"/>
  <c r="B95" i="301" s="1"/>
  <c r="B96" i="301" s="1"/>
  <c r="B97" i="301" s="1"/>
  <c r="B98" i="301" s="1"/>
  <c r="B99" i="301" s="1"/>
  <c r="B100" i="301" s="1"/>
  <c r="B101" i="301" s="1"/>
  <c r="B102" i="301" s="1"/>
  <c r="B103" i="301" s="1"/>
  <c r="B104" i="301" s="1"/>
  <c r="B105" i="301" s="1"/>
  <c r="B106" i="301" s="1"/>
  <c r="B107" i="301" s="1"/>
  <c r="B108" i="301" s="1"/>
  <c r="B109" i="301" s="1"/>
  <c r="B110" i="301" s="1"/>
  <c r="B111" i="301" s="1"/>
  <c r="B112" i="301" s="1"/>
  <c r="B113" i="301" s="1"/>
  <c r="B114" i="301" s="1"/>
  <c r="B115" i="301" s="1"/>
  <c r="B116" i="301" s="1"/>
  <c r="B117" i="301" s="1"/>
  <c r="B118" i="301" s="1"/>
  <c r="B119" i="301" s="1"/>
  <c r="B120" i="301" s="1"/>
  <c r="B121" i="301" s="1"/>
  <c r="B122" i="301" s="1"/>
  <c r="B123" i="301" s="1"/>
  <c r="B124" i="301" s="1"/>
  <c r="B125" i="301" s="1"/>
  <c r="B126" i="301" s="1"/>
  <c r="B127" i="301" s="1"/>
  <c r="B128" i="301" s="1"/>
  <c r="B129" i="301" s="1"/>
  <c r="B130" i="301" s="1"/>
  <c r="B131" i="301" s="1"/>
  <c r="B132" i="301" s="1"/>
  <c r="B133" i="301" s="1"/>
  <c r="B134" i="301" s="1"/>
  <c r="B135" i="301" s="1"/>
  <c r="B136" i="301" s="1"/>
  <c r="B137" i="301" s="1"/>
  <c r="B138" i="301" s="1"/>
  <c r="B139" i="301" s="1"/>
  <c r="B140" i="301" s="1"/>
  <c r="B141" i="301" s="1"/>
  <c r="B142" i="301" s="1"/>
  <c r="B143" i="301" s="1"/>
  <c r="B144" i="301" s="1"/>
  <c r="B145" i="301" s="1"/>
  <c r="B146" i="301" s="1"/>
  <c r="B147" i="301" s="1"/>
  <c r="B148" i="301" s="1"/>
  <c r="B149" i="301" s="1"/>
  <c r="B150" i="301" s="1"/>
  <c r="B151" i="301" s="1"/>
  <c r="B152" i="301" s="1"/>
  <c r="B153" i="301" s="1"/>
  <c r="B154" i="301" s="1"/>
  <c r="B155" i="301" s="1"/>
  <c r="B156" i="301" s="1"/>
  <c r="B157" i="301" s="1"/>
  <c r="B158" i="301" s="1"/>
  <c r="B159" i="301" s="1"/>
  <c r="B160" i="301" s="1"/>
  <c r="B161" i="301" s="1"/>
  <c r="B162" i="301" s="1"/>
  <c r="B163" i="301" s="1"/>
  <c r="B164" i="301" s="1"/>
  <c r="B165" i="301" s="1"/>
  <c r="B166" i="301" s="1"/>
  <c r="B167" i="301" s="1"/>
  <c r="B168" i="301" s="1"/>
  <c r="B169" i="301" s="1"/>
  <c r="B170" i="301" s="1"/>
  <c r="B171" i="301" s="1"/>
  <c r="B172" i="301" s="1"/>
  <c r="B173" i="301" s="1"/>
  <c r="B174" i="301" s="1"/>
  <c r="B175" i="301" s="1"/>
  <c r="B176" i="301" s="1"/>
  <c r="B177" i="301" s="1"/>
  <c r="B178" i="301" s="1"/>
  <c r="B179" i="301" s="1"/>
  <c r="B180" i="301" s="1"/>
  <c r="B181" i="301" s="1"/>
  <c r="B182" i="301" s="1"/>
  <c r="B183" i="301" s="1"/>
  <c r="B184" i="301" s="1"/>
  <c r="B185" i="301" s="1"/>
  <c r="B186" i="301" s="1"/>
  <c r="B187" i="301" s="1"/>
  <c r="B188" i="301" s="1"/>
  <c r="B189" i="301" s="1"/>
  <c r="B190" i="301" s="1"/>
  <c r="B191" i="301" s="1"/>
  <c r="B192" i="301" s="1"/>
  <c r="B193" i="301" s="1"/>
  <c r="B194" i="301" s="1"/>
  <c r="B195" i="301" s="1"/>
  <c r="B196" i="301" s="1"/>
  <c r="B197" i="301" s="1"/>
  <c r="B198" i="301" s="1"/>
  <c r="B199" i="301" s="1"/>
  <c r="B200" i="301" s="1"/>
  <c r="B201" i="301" s="1"/>
  <c r="B202" i="301" s="1"/>
  <c r="B203" i="301" s="1"/>
  <c r="B204" i="301" s="1"/>
  <c r="B205" i="301" s="1"/>
  <c r="B206" i="301" s="1"/>
  <c r="B207" i="301" s="1"/>
  <c r="B208" i="301" s="1"/>
  <c r="B209" i="301" s="1"/>
  <c r="B210" i="301" s="1"/>
  <c r="B211" i="301" s="1"/>
  <c r="B212" i="301" s="1"/>
  <c r="B213" i="301" s="1"/>
  <c r="B214" i="301" s="1"/>
  <c r="B215" i="301" s="1"/>
  <c r="B216" i="301" s="1"/>
  <c r="B217" i="301" s="1"/>
  <c r="B218" i="301" s="1"/>
  <c r="B219" i="301" s="1"/>
  <c r="B220" i="301" s="1"/>
  <c r="B221" i="301" s="1"/>
  <c r="B222" i="301" s="1"/>
  <c r="B223" i="301" s="1"/>
  <c r="B224" i="301" s="1"/>
  <c r="B225" i="301" s="1"/>
  <c r="B226" i="301" s="1"/>
  <c r="B227" i="301" s="1"/>
  <c r="B228" i="301" s="1"/>
  <c r="B229" i="301" s="1"/>
  <c r="B230" i="301" s="1"/>
  <c r="B231" i="301" s="1"/>
  <c r="B232" i="301" s="1"/>
  <c r="B233" i="301" s="1"/>
  <c r="B234" i="301" s="1"/>
  <c r="B235" i="301" s="1"/>
  <c r="B236" i="301" s="1"/>
  <c r="B237" i="301" s="1"/>
  <c r="B238" i="301" s="1"/>
  <c r="B239" i="301" s="1"/>
  <c r="B240" i="301" s="1"/>
  <c r="B241" i="301" s="1"/>
  <c r="B242" i="301" s="1"/>
  <c r="B243" i="301" s="1"/>
  <c r="B244" i="301" s="1"/>
  <c r="B245" i="301" s="1"/>
  <c r="B246" i="301" s="1"/>
  <c r="B247" i="301" s="1"/>
  <c r="B248" i="301" s="1"/>
  <c r="B249" i="301" s="1"/>
  <c r="B250" i="301" s="1"/>
  <c r="B251" i="301" s="1"/>
  <c r="B252" i="301" s="1"/>
  <c r="B253" i="301" s="1"/>
  <c r="B254" i="301" s="1"/>
  <c r="B255" i="301" s="1"/>
  <c r="B256" i="301" s="1"/>
  <c r="B257" i="301" s="1"/>
  <c r="B258" i="301" s="1"/>
  <c r="B259" i="301" s="1"/>
  <c r="B260" i="301" s="1"/>
  <c r="B261" i="301" s="1"/>
  <c r="B262" i="301" s="1"/>
  <c r="B263" i="301" s="1"/>
  <c r="B264" i="301" s="1"/>
  <c r="B265" i="301" s="1"/>
  <c r="B266" i="301" s="1"/>
  <c r="B267" i="301" s="1"/>
  <c r="B268" i="301" s="1"/>
  <c r="B269" i="301" s="1"/>
  <c r="B270" i="301" s="1"/>
  <c r="B271" i="301" s="1"/>
  <c r="B272" i="301" s="1"/>
  <c r="B273" i="301" s="1"/>
  <c r="B274" i="301" s="1"/>
  <c r="B275" i="301" s="1"/>
  <c r="B276" i="301" s="1"/>
  <c r="B277" i="301" s="1"/>
  <c r="B278" i="301" s="1"/>
  <c r="B279" i="301" s="1"/>
  <c r="B280" i="301" s="1"/>
  <c r="B281" i="301" s="1"/>
  <c r="B282" i="301" s="1"/>
  <c r="B283" i="301" s="1"/>
  <c r="B284" i="301" s="1"/>
  <c r="B285" i="301" s="1"/>
  <c r="B286" i="301" s="1"/>
  <c r="B287" i="301" s="1"/>
  <c r="B288" i="301" s="1"/>
  <c r="B289" i="301" s="1"/>
  <c r="B290" i="301" s="1"/>
  <c r="B291" i="301" s="1"/>
  <c r="B292" i="301" s="1"/>
  <c r="B293" i="301" s="1"/>
  <c r="B294" i="301" s="1"/>
  <c r="B295" i="301" s="1"/>
  <c r="B296" i="301" s="1"/>
  <c r="B297" i="301" s="1"/>
  <c r="B298" i="301" s="1"/>
  <c r="B299" i="301" s="1"/>
  <c r="B300" i="301" s="1"/>
  <c r="B301" i="301" s="1"/>
  <c r="B302" i="301" s="1"/>
  <c r="B303" i="301" s="1"/>
  <c r="B304" i="301" s="1"/>
  <c r="B305" i="301" s="1"/>
  <c r="B306" i="301" s="1"/>
  <c r="B307" i="301" s="1"/>
  <c r="B308" i="301" s="1"/>
  <c r="B309" i="301" s="1"/>
  <c r="B310" i="301" s="1"/>
  <c r="B311" i="301" s="1"/>
  <c r="B312" i="301" s="1"/>
  <c r="B313" i="301" s="1"/>
  <c r="B314" i="301" s="1"/>
  <c r="B315" i="301" s="1"/>
  <c r="B316" i="301" s="1"/>
  <c r="B317" i="301" s="1"/>
  <c r="B318" i="301" s="1"/>
  <c r="B319" i="301" s="1"/>
  <c r="B320" i="301" s="1"/>
  <c r="B321" i="301" s="1"/>
  <c r="B322" i="301" s="1"/>
  <c r="B323" i="301" s="1"/>
  <c r="B324" i="301" s="1"/>
  <c r="B325" i="301" s="1"/>
  <c r="B326" i="301" s="1"/>
  <c r="B327" i="301" s="1"/>
  <c r="B328" i="301" s="1"/>
  <c r="B329" i="301" s="1"/>
  <c r="B330" i="301" s="1"/>
  <c r="B331" i="301" s="1"/>
  <c r="B332" i="301" s="1"/>
  <c r="B333" i="301" s="1"/>
  <c r="B334" i="301" s="1"/>
  <c r="B335" i="301" s="1"/>
  <c r="B336" i="301" s="1"/>
  <c r="B337" i="301" s="1"/>
  <c r="B338" i="301" s="1"/>
  <c r="B339" i="301" s="1"/>
  <c r="B340" i="301" s="1"/>
  <c r="B341" i="301" s="1"/>
  <c r="B342" i="301" s="1"/>
  <c r="B343" i="301" s="1"/>
  <c r="B344" i="301" s="1"/>
  <c r="B345" i="301" s="1"/>
  <c r="B346" i="301" s="1"/>
  <c r="B347" i="301" s="1"/>
  <c r="B348" i="301" s="1"/>
  <c r="B349" i="301" s="1"/>
  <c r="B350" i="301" s="1"/>
  <c r="W14" i="301"/>
  <c r="V14" i="301"/>
  <c r="T14" i="301" s="1"/>
  <c r="U14" i="301"/>
  <c r="J14" i="301"/>
  <c r="G14" i="301" s="1"/>
  <c r="I14" i="301"/>
  <c r="F14" i="301" s="1"/>
  <c r="H14" i="301"/>
  <c r="E14" i="301" s="1"/>
  <c r="M10" i="301"/>
  <c r="M9" i="301"/>
  <c r="I6" i="301"/>
  <c r="A4" i="301"/>
  <c r="C1" i="301"/>
  <c r="D1" i="301" s="1"/>
  <c r="E1" i="301" s="1"/>
  <c r="F1" i="301" s="1"/>
  <c r="G1" i="301" s="1"/>
  <c r="H1" i="301" s="1"/>
  <c r="I1" i="301" s="1"/>
  <c r="J1" i="301" s="1"/>
  <c r="K1" i="301" s="1"/>
  <c r="L1" i="301" s="1"/>
  <c r="M1" i="301" s="1"/>
  <c r="N1" i="301" s="1"/>
  <c r="O1" i="301" s="1"/>
  <c r="P1" i="301" s="1"/>
  <c r="Q1" i="301" s="1"/>
  <c r="R1" i="301" s="1"/>
  <c r="S1" i="301" s="1"/>
  <c r="T1" i="301" s="1"/>
  <c r="U1" i="301" s="1"/>
  <c r="V1" i="301" s="1"/>
  <c r="W1" i="301" s="1"/>
  <c r="Y1" i="301" s="1"/>
  <c r="Z1" i="301" s="1"/>
  <c r="AA1" i="301" s="1"/>
  <c r="AB1" i="301" s="1"/>
  <c r="S15" i="298"/>
  <c r="R15" i="298"/>
  <c r="Q15" i="298"/>
  <c r="M15" i="298"/>
  <c r="M16" i="298" s="1"/>
  <c r="M17" i="298" s="1"/>
  <c r="M18" i="298" s="1"/>
  <c r="L15" i="298"/>
  <c r="L16" i="298" s="1"/>
  <c r="K15" i="298"/>
  <c r="K16" i="298" s="1"/>
  <c r="K17" i="298" s="1"/>
  <c r="D15" i="298"/>
  <c r="D16" i="298" s="1"/>
  <c r="D17" i="298" s="1"/>
  <c r="D18" i="298" s="1"/>
  <c r="C15" i="298"/>
  <c r="B15" i="298"/>
  <c r="B16" i="298" s="1"/>
  <c r="B17" i="298" s="1"/>
  <c r="B18" i="298" s="1"/>
  <c r="B19" i="298" s="1"/>
  <c r="B20" i="298" s="1"/>
  <c r="B21" i="298" s="1"/>
  <c r="B22" i="298" s="1"/>
  <c r="B23" i="298" s="1"/>
  <c r="B24" i="298" s="1"/>
  <c r="B25" i="298" s="1"/>
  <c r="B26" i="298" s="1"/>
  <c r="B27" i="298" s="1"/>
  <c r="B28" i="298" s="1"/>
  <c r="B29" i="298" s="1"/>
  <c r="B30" i="298" s="1"/>
  <c r="B31" i="298" s="1"/>
  <c r="B32" i="298" s="1"/>
  <c r="B33" i="298" s="1"/>
  <c r="B34" i="298" s="1"/>
  <c r="B35" i="298" s="1"/>
  <c r="B36" i="298" s="1"/>
  <c r="B37" i="298" s="1"/>
  <c r="B38" i="298" s="1"/>
  <c r="B39" i="298" s="1"/>
  <c r="B40" i="298" s="1"/>
  <c r="B41" i="298" s="1"/>
  <c r="B42" i="298" s="1"/>
  <c r="B43" i="298" s="1"/>
  <c r="B44" i="298" s="1"/>
  <c r="B45" i="298" s="1"/>
  <c r="B46" i="298" s="1"/>
  <c r="B47" i="298" s="1"/>
  <c r="B48" i="298" s="1"/>
  <c r="B49" i="298" s="1"/>
  <c r="B50" i="298" s="1"/>
  <c r="B51" i="298" s="1"/>
  <c r="B52" i="298" s="1"/>
  <c r="B53" i="298" s="1"/>
  <c r="B54" i="298" s="1"/>
  <c r="B55" i="298" s="1"/>
  <c r="B56" i="298" s="1"/>
  <c r="B57" i="298" s="1"/>
  <c r="B58" i="298" s="1"/>
  <c r="B59" i="298" s="1"/>
  <c r="B60" i="298" s="1"/>
  <c r="B61" i="298" s="1"/>
  <c r="B62" i="298" s="1"/>
  <c r="B63" i="298" s="1"/>
  <c r="B64" i="298" s="1"/>
  <c r="B65" i="298" s="1"/>
  <c r="B66" i="298" s="1"/>
  <c r="B67" i="298" s="1"/>
  <c r="B68" i="298" s="1"/>
  <c r="B69" i="298" s="1"/>
  <c r="B70" i="298" s="1"/>
  <c r="B71" i="298" s="1"/>
  <c r="B72" i="298" s="1"/>
  <c r="B73" i="298" s="1"/>
  <c r="B74" i="298" s="1"/>
  <c r="B75" i="298" s="1"/>
  <c r="B76" i="298" s="1"/>
  <c r="B77" i="298" s="1"/>
  <c r="B78" i="298" s="1"/>
  <c r="B79" i="298" s="1"/>
  <c r="B80" i="298" s="1"/>
  <c r="B81" i="298" s="1"/>
  <c r="B82" i="298" s="1"/>
  <c r="B83" i="298" s="1"/>
  <c r="B84" i="298" s="1"/>
  <c r="B85" i="298" s="1"/>
  <c r="B86" i="298" s="1"/>
  <c r="B87" i="298" s="1"/>
  <c r="B88" i="298" s="1"/>
  <c r="B89" i="298" s="1"/>
  <c r="B90" i="298" s="1"/>
  <c r="B91" i="298" s="1"/>
  <c r="B92" i="298" s="1"/>
  <c r="B93" i="298" s="1"/>
  <c r="B94" i="298" s="1"/>
  <c r="B95" i="298" s="1"/>
  <c r="B96" i="298" s="1"/>
  <c r="B97" i="298" s="1"/>
  <c r="B98" i="298" s="1"/>
  <c r="B99" i="298" s="1"/>
  <c r="B100" i="298" s="1"/>
  <c r="B101" i="298" s="1"/>
  <c r="B102" i="298" s="1"/>
  <c r="B103" i="298" s="1"/>
  <c r="B104" i="298" s="1"/>
  <c r="B105" i="298" s="1"/>
  <c r="B106" i="298" s="1"/>
  <c r="B107" i="298" s="1"/>
  <c r="B108" i="298" s="1"/>
  <c r="B109" i="298" s="1"/>
  <c r="B110" i="298" s="1"/>
  <c r="B111" i="298" s="1"/>
  <c r="B112" i="298" s="1"/>
  <c r="B113" i="298" s="1"/>
  <c r="B114" i="298" s="1"/>
  <c r="B115" i="298" s="1"/>
  <c r="B116" i="298" s="1"/>
  <c r="B117" i="298" s="1"/>
  <c r="B118" i="298" s="1"/>
  <c r="B119" i="298" s="1"/>
  <c r="B120" i="298" s="1"/>
  <c r="B121" i="298" s="1"/>
  <c r="B122" i="298" s="1"/>
  <c r="B123" i="298" s="1"/>
  <c r="B124" i="298" s="1"/>
  <c r="B125" i="298" s="1"/>
  <c r="B126" i="298" s="1"/>
  <c r="B127" i="298" s="1"/>
  <c r="B128" i="298" s="1"/>
  <c r="B129" i="298" s="1"/>
  <c r="B130" i="298" s="1"/>
  <c r="B131" i="298" s="1"/>
  <c r="B132" i="298" s="1"/>
  <c r="B133" i="298" s="1"/>
  <c r="B134" i="298" s="1"/>
  <c r="B135" i="298" s="1"/>
  <c r="B136" i="298" s="1"/>
  <c r="B137" i="298" s="1"/>
  <c r="B138" i="298" s="1"/>
  <c r="B139" i="298" s="1"/>
  <c r="B140" i="298" s="1"/>
  <c r="B141" i="298" s="1"/>
  <c r="B142" i="298" s="1"/>
  <c r="B143" i="298" s="1"/>
  <c r="B144" i="298" s="1"/>
  <c r="B145" i="298" s="1"/>
  <c r="B146" i="298" s="1"/>
  <c r="B147" i="298" s="1"/>
  <c r="B148" i="298" s="1"/>
  <c r="B149" i="298" s="1"/>
  <c r="B150" i="298" s="1"/>
  <c r="B151" i="298" s="1"/>
  <c r="B152" i="298" s="1"/>
  <c r="B153" i="298" s="1"/>
  <c r="B154" i="298" s="1"/>
  <c r="B155" i="298" s="1"/>
  <c r="B156" i="298" s="1"/>
  <c r="B157" i="298" s="1"/>
  <c r="B158" i="298" s="1"/>
  <c r="B159" i="298" s="1"/>
  <c r="B160" i="298" s="1"/>
  <c r="B161" i="298" s="1"/>
  <c r="B162" i="298" s="1"/>
  <c r="B163" i="298" s="1"/>
  <c r="B164" i="298" s="1"/>
  <c r="B165" i="298" s="1"/>
  <c r="B166" i="298" s="1"/>
  <c r="B167" i="298" s="1"/>
  <c r="B168" i="298" s="1"/>
  <c r="B169" i="298" s="1"/>
  <c r="B170" i="298" s="1"/>
  <c r="B171" i="298" s="1"/>
  <c r="B172" i="298" s="1"/>
  <c r="B173" i="298" s="1"/>
  <c r="B174" i="298" s="1"/>
  <c r="B175" i="298" s="1"/>
  <c r="B176" i="298" s="1"/>
  <c r="B177" i="298" s="1"/>
  <c r="B178" i="298" s="1"/>
  <c r="B179" i="298" s="1"/>
  <c r="B180" i="298" s="1"/>
  <c r="B181" i="298" s="1"/>
  <c r="B182" i="298" s="1"/>
  <c r="B183" i="298" s="1"/>
  <c r="B184" i="298" s="1"/>
  <c r="B185" i="298" s="1"/>
  <c r="B186" i="298" s="1"/>
  <c r="B187" i="298" s="1"/>
  <c r="B188" i="298" s="1"/>
  <c r="B189" i="298" s="1"/>
  <c r="B190" i="298" s="1"/>
  <c r="B191" i="298" s="1"/>
  <c r="B192" i="298" s="1"/>
  <c r="B193" i="298" s="1"/>
  <c r="B194" i="298" s="1"/>
  <c r="B195" i="298" s="1"/>
  <c r="B196" i="298" s="1"/>
  <c r="B197" i="298" s="1"/>
  <c r="B198" i="298" s="1"/>
  <c r="B199" i="298" s="1"/>
  <c r="B200" i="298" s="1"/>
  <c r="B201" i="298" s="1"/>
  <c r="B202" i="298" s="1"/>
  <c r="B203" i="298" s="1"/>
  <c r="B204" i="298" s="1"/>
  <c r="B205" i="298" s="1"/>
  <c r="B206" i="298" s="1"/>
  <c r="B207" i="298" s="1"/>
  <c r="B208" i="298" s="1"/>
  <c r="B209" i="298" s="1"/>
  <c r="B210" i="298" s="1"/>
  <c r="B211" i="298" s="1"/>
  <c r="B212" i="298" s="1"/>
  <c r="B213" i="298" s="1"/>
  <c r="B214" i="298" s="1"/>
  <c r="B215" i="298" s="1"/>
  <c r="B216" i="298" s="1"/>
  <c r="B217" i="298" s="1"/>
  <c r="B218" i="298" s="1"/>
  <c r="B219" i="298" s="1"/>
  <c r="B220" i="298" s="1"/>
  <c r="B221" i="298" s="1"/>
  <c r="B222" i="298" s="1"/>
  <c r="B223" i="298" s="1"/>
  <c r="B224" i="298" s="1"/>
  <c r="B225" i="298" s="1"/>
  <c r="B226" i="298" s="1"/>
  <c r="B227" i="298" s="1"/>
  <c r="B228" i="298" s="1"/>
  <c r="B229" i="298" s="1"/>
  <c r="B230" i="298" s="1"/>
  <c r="B231" i="298" s="1"/>
  <c r="B232" i="298" s="1"/>
  <c r="B233" i="298" s="1"/>
  <c r="B234" i="298" s="1"/>
  <c r="B235" i="298" s="1"/>
  <c r="B236" i="298" s="1"/>
  <c r="B237" i="298" s="1"/>
  <c r="B238" i="298" s="1"/>
  <c r="B239" i="298" s="1"/>
  <c r="B240" i="298" s="1"/>
  <c r="B241" i="298" s="1"/>
  <c r="B242" i="298" s="1"/>
  <c r="B243" i="298" s="1"/>
  <c r="B244" i="298" s="1"/>
  <c r="B245" i="298" s="1"/>
  <c r="B246" i="298" s="1"/>
  <c r="B247" i="298" s="1"/>
  <c r="B248" i="298" s="1"/>
  <c r="B249" i="298" s="1"/>
  <c r="B250" i="298" s="1"/>
  <c r="B251" i="298" s="1"/>
  <c r="B252" i="298" s="1"/>
  <c r="B253" i="298" s="1"/>
  <c r="B254" i="298" s="1"/>
  <c r="B255" i="298" s="1"/>
  <c r="B256" i="298" s="1"/>
  <c r="B257" i="298" s="1"/>
  <c r="B258" i="298" s="1"/>
  <c r="B259" i="298" s="1"/>
  <c r="B260" i="298" s="1"/>
  <c r="B261" i="298" s="1"/>
  <c r="B262" i="298" s="1"/>
  <c r="B263" i="298" s="1"/>
  <c r="B264" i="298" s="1"/>
  <c r="B265" i="298" s="1"/>
  <c r="B266" i="298" s="1"/>
  <c r="B267" i="298" s="1"/>
  <c r="B268" i="298" s="1"/>
  <c r="B269" i="298" s="1"/>
  <c r="B270" i="298" s="1"/>
  <c r="B271" i="298" s="1"/>
  <c r="B272" i="298" s="1"/>
  <c r="B273" i="298" s="1"/>
  <c r="B274" i="298" s="1"/>
  <c r="B275" i="298" s="1"/>
  <c r="B276" i="298" s="1"/>
  <c r="B277" i="298" s="1"/>
  <c r="B278" i="298" s="1"/>
  <c r="B279" i="298" s="1"/>
  <c r="B280" i="298" s="1"/>
  <c r="B281" i="298" s="1"/>
  <c r="B282" i="298" s="1"/>
  <c r="B283" i="298" s="1"/>
  <c r="B284" i="298" s="1"/>
  <c r="B285" i="298" s="1"/>
  <c r="B286" i="298" s="1"/>
  <c r="B287" i="298" s="1"/>
  <c r="B288" i="298" s="1"/>
  <c r="B289" i="298" s="1"/>
  <c r="B290" i="298" s="1"/>
  <c r="B291" i="298" s="1"/>
  <c r="B292" i="298" s="1"/>
  <c r="B293" i="298" s="1"/>
  <c r="B294" i="298" s="1"/>
  <c r="B295" i="298" s="1"/>
  <c r="B296" i="298" s="1"/>
  <c r="B297" i="298" s="1"/>
  <c r="B298" i="298" s="1"/>
  <c r="B299" i="298" s="1"/>
  <c r="B300" i="298" s="1"/>
  <c r="B301" i="298" s="1"/>
  <c r="B302" i="298" s="1"/>
  <c r="B303" i="298" s="1"/>
  <c r="B304" i="298" s="1"/>
  <c r="B305" i="298" s="1"/>
  <c r="B306" i="298" s="1"/>
  <c r="B307" i="298" s="1"/>
  <c r="B308" i="298" s="1"/>
  <c r="B309" i="298" s="1"/>
  <c r="B310" i="298" s="1"/>
  <c r="B311" i="298" s="1"/>
  <c r="B312" i="298" s="1"/>
  <c r="B313" i="298" s="1"/>
  <c r="B314" i="298" s="1"/>
  <c r="B315" i="298" s="1"/>
  <c r="B316" i="298" s="1"/>
  <c r="B317" i="298" s="1"/>
  <c r="B318" i="298" s="1"/>
  <c r="B319" i="298" s="1"/>
  <c r="B320" i="298" s="1"/>
  <c r="B321" i="298" s="1"/>
  <c r="B322" i="298" s="1"/>
  <c r="B323" i="298" s="1"/>
  <c r="B324" i="298" s="1"/>
  <c r="B325" i="298" s="1"/>
  <c r="B326" i="298" s="1"/>
  <c r="B327" i="298" s="1"/>
  <c r="B328" i="298" s="1"/>
  <c r="B329" i="298" s="1"/>
  <c r="B330" i="298" s="1"/>
  <c r="B331" i="298" s="1"/>
  <c r="B332" i="298" s="1"/>
  <c r="B333" i="298" s="1"/>
  <c r="B334" i="298" s="1"/>
  <c r="B335" i="298" s="1"/>
  <c r="B336" i="298" s="1"/>
  <c r="B337" i="298" s="1"/>
  <c r="B338" i="298" s="1"/>
  <c r="B339" i="298" s="1"/>
  <c r="B340" i="298" s="1"/>
  <c r="B341" i="298" s="1"/>
  <c r="B342" i="298" s="1"/>
  <c r="B343" i="298" s="1"/>
  <c r="B344" i="298" s="1"/>
  <c r="B345" i="298" s="1"/>
  <c r="B346" i="298" s="1"/>
  <c r="B347" i="298" s="1"/>
  <c r="B348" i="298" s="1"/>
  <c r="B349" i="298" s="1"/>
  <c r="B350" i="298" s="1"/>
  <c r="W14" i="298"/>
  <c r="W15" i="298" s="1"/>
  <c r="V14" i="298"/>
  <c r="V15" i="298" s="1"/>
  <c r="U14" i="298"/>
  <c r="J14" i="298"/>
  <c r="G14" i="298" s="1"/>
  <c r="I14" i="298"/>
  <c r="F14" i="298" s="1"/>
  <c r="H14" i="298"/>
  <c r="E14" i="298" s="1"/>
  <c r="M10" i="298"/>
  <c r="M9" i="298"/>
  <c r="I6" i="298"/>
  <c r="A4" i="298"/>
  <c r="C1" i="298"/>
  <c r="D1" i="298" s="1"/>
  <c r="E1" i="298" s="1"/>
  <c r="F1" i="298" s="1"/>
  <c r="G1" i="298" s="1"/>
  <c r="H1" i="298" s="1"/>
  <c r="I1" i="298" s="1"/>
  <c r="J1" i="298" s="1"/>
  <c r="K1" i="298" s="1"/>
  <c r="L1" i="298" s="1"/>
  <c r="M1" i="298" s="1"/>
  <c r="N1" i="298" s="1"/>
  <c r="O1" i="298" s="1"/>
  <c r="P1" i="298" s="1"/>
  <c r="Q1" i="298" s="1"/>
  <c r="R1" i="298" s="1"/>
  <c r="S1" i="298" s="1"/>
  <c r="T1" i="298" s="1"/>
  <c r="U1" i="298" s="1"/>
  <c r="V1" i="298" s="1"/>
  <c r="W1" i="298" s="1"/>
  <c r="S15" i="292"/>
  <c r="S16" i="292" s="1"/>
  <c r="S17" i="292" s="1"/>
  <c r="S18" i="292" s="1"/>
  <c r="S19" i="292" s="1"/>
  <c r="S20" i="292" s="1"/>
  <c r="S21" i="292" s="1"/>
  <c r="S22" i="292" s="1"/>
  <c r="R15" i="292"/>
  <c r="R16" i="292" s="1"/>
  <c r="R17" i="292" s="1"/>
  <c r="R18" i="292" s="1"/>
  <c r="R19" i="292" s="1"/>
  <c r="R20" i="292" s="1"/>
  <c r="R21" i="292" s="1"/>
  <c r="R22" i="292" s="1"/>
  <c r="Q15" i="292"/>
  <c r="Q16" i="292" s="1"/>
  <c r="Q17" i="292" s="1"/>
  <c r="Q18" i="292" s="1"/>
  <c r="Q19" i="292" s="1"/>
  <c r="M15" i="292"/>
  <c r="L15" i="292"/>
  <c r="K15" i="292"/>
  <c r="D15" i="292"/>
  <c r="C15" i="292"/>
  <c r="C16" i="292" s="1"/>
  <c r="B15" i="292"/>
  <c r="B16" i="292" s="1"/>
  <c r="B17" i="292" s="1"/>
  <c r="B18" i="292" s="1"/>
  <c r="B19" i="292" s="1"/>
  <c r="B20" i="292" s="1"/>
  <c r="B21" i="292" s="1"/>
  <c r="B22" i="292" s="1"/>
  <c r="B23" i="292" s="1"/>
  <c r="B24" i="292" s="1"/>
  <c r="B25" i="292" s="1"/>
  <c r="B26" i="292" s="1"/>
  <c r="B27" i="292" s="1"/>
  <c r="B28" i="292" s="1"/>
  <c r="B29" i="292" s="1"/>
  <c r="B30" i="292" s="1"/>
  <c r="B31" i="292" s="1"/>
  <c r="B32" i="292" s="1"/>
  <c r="B33" i="292" s="1"/>
  <c r="B34" i="292" s="1"/>
  <c r="B35" i="292" s="1"/>
  <c r="B36" i="292" s="1"/>
  <c r="B37" i="292" s="1"/>
  <c r="B38" i="292" s="1"/>
  <c r="B39" i="292" s="1"/>
  <c r="B40" i="292" s="1"/>
  <c r="B41" i="292" s="1"/>
  <c r="B42" i="292" s="1"/>
  <c r="B43" i="292" s="1"/>
  <c r="B44" i="292" s="1"/>
  <c r="B45" i="292" s="1"/>
  <c r="B46" i="292" s="1"/>
  <c r="B47" i="292" s="1"/>
  <c r="B48" i="292" s="1"/>
  <c r="B49" i="292" s="1"/>
  <c r="B50" i="292" s="1"/>
  <c r="B51" i="292" s="1"/>
  <c r="B52" i="292" s="1"/>
  <c r="B53" i="292" s="1"/>
  <c r="B54" i="292" s="1"/>
  <c r="B55" i="292" s="1"/>
  <c r="B56" i="292" s="1"/>
  <c r="B57" i="292" s="1"/>
  <c r="B58" i="292" s="1"/>
  <c r="B59" i="292" s="1"/>
  <c r="B60" i="292" s="1"/>
  <c r="B61" i="292" s="1"/>
  <c r="B62" i="292" s="1"/>
  <c r="B63" i="292" s="1"/>
  <c r="B64" i="292" s="1"/>
  <c r="B65" i="292" s="1"/>
  <c r="B66" i="292" s="1"/>
  <c r="B67" i="292" s="1"/>
  <c r="B68" i="292" s="1"/>
  <c r="B69" i="292" s="1"/>
  <c r="B70" i="292" s="1"/>
  <c r="B71" i="292" s="1"/>
  <c r="B72" i="292" s="1"/>
  <c r="B73" i="292" s="1"/>
  <c r="B74" i="292" s="1"/>
  <c r="B75" i="292" s="1"/>
  <c r="B76" i="292" s="1"/>
  <c r="B77" i="292" s="1"/>
  <c r="B78" i="292" s="1"/>
  <c r="B79" i="292" s="1"/>
  <c r="B80" i="292" s="1"/>
  <c r="B81" i="292" s="1"/>
  <c r="B82" i="292" s="1"/>
  <c r="B83" i="292" s="1"/>
  <c r="B84" i="292" s="1"/>
  <c r="B85" i="292" s="1"/>
  <c r="B86" i="292" s="1"/>
  <c r="B87" i="292" s="1"/>
  <c r="B88" i="292" s="1"/>
  <c r="B89" i="292" s="1"/>
  <c r="B90" i="292" s="1"/>
  <c r="B91" i="292" s="1"/>
  <c r="B92" i="292" s="1"/>
  <c r="B93" i="292" s="1"/>
  <c r="B94" i="292" s="1"/>
  <c r="B95" i="292" s="1"/>
  <c r="B96" i="292" s="1"/>
  <c r="B97" i="292" s="1"/>
  <c r="B98" i="292" s="1"/>
  <c r="B99" i="292" s="1"/>
  <c r="B100" i="292" s="1"/>
  <c r="B101" i="292" s="1"/>
  <c r="B102" i="292" s="1"/>
  <c r="B103" i="292" s="1"/>
  <c r="B104" i="292" s="1"/>
  <c r="B105" i="292" s="1"/>
  <c r="B106" i="292" s="1"/>
  <c r="B107" i="292" s="1"/>
  <c r="B108" i="292" s="1"/>
  <c r="B109" i="292" s="1"/>
  <c r="B110" i="292" s="1"/>
  <c r="B111" i="292" s="1"/>
  <c r="B112" i="292" s="1"/>
  <c r="B113" i="292" s="1"/>
  <c r="B114" i="292" s="1"/>
  <c r="B115" i="292" s="1"/>
  <c r="B116" i="292" s="1"/>
  <c r="B117" i="292" s="1"/>
  <c r="B118" i="292" s="1"/>
  <c r="B119" i="292" s="1"/>
  <c r="B120" i="292" s="1"/>
  <c r="B121" i="292" s="1"/>
  <c r="B122" i="292" s="1"/>
  <c r="B123" i="292" s="1"/>
  <c r="B124" i="292" s="1"/>
  <c r="B125" i="292" s="1"/>
  <c r="B126" i="292" s="1"/>
  <c r="B127" i="292" s="1"/>
  <c r="B128" i="292" s="1"/>
  <c r="B129" i="292" s="1"/>
  <c r="B130" i="292" s="1"/>
  <c r="B131" i="292" s="1"/>
  <c r="B132" i="292" s="1"/>
  <c r="B133" i="292" s="1"/>
  <c r="B134" i="292" s="1"/>
  <c r="B135" i="292" s="1"/>
  <c r="B136" i="292" s="1"/>
  <c r="B137" i="292" s="1"/>
  <c r="B138" i="292" s="1"/>
  <c r="B139" i="292" s="1"/>
  <c r="B140" i="292" s="1"/>
  <c r="B141" i="292" s="1"/>
  <c r="B142" i="292" s="1"/>
  <c r="B143" i="292" s="1"/>
  <c r="B144" i="292" s="1"/>
  <c r="B145" i="292" s="1"/>
  <c r="B146" i="292" s="1"/>
  <c r="B147" i="292" s="1"/>
  <c r="B148" i="292" s="1"/>
  <c r="B149" i="292" s="1"/>
  <c r="B150" i="292" s="1"/>
  <c r="B151" i="292" s="1"/>
  <c r="B152" i="292" s="1"/>
  <c r="B153" i="292" s="1"/>
  <c r="B154" i="292" s="1"/>
  <c r="B155" i="292" s="1"/>
  <c r="B156" i="292" s="1"/>
  <c r="B157" i="292" s="1"/>
  <c r="B158" i="292" s="1"/>
  <c r="B159" i="292" s="1"/>
  <c r="B160" i="292" s="1"/>
  <c r="B161" i="292" s="1"/>
  <c r="B162" i="292" s="1"/>
  <c r="B163" i="292" s="1"/>
  <c r="B164" i="292" s="1"/>
  <c r="B165" i="292" s="1"/>
  <c r="B166" i="292" s="1"/>
  <c r="B167" i="292" s="1"/>
  <c r="B168" i="292" s="1"/>
  <c r="B169" i="292" s="1"/>
  <c r="B170" i="292" s="1"/>
  <c r="B171" i="292" s="1"/>
  <c r="B172" i="292" s="1"/>
  <c r="B173" i="292" s="1"/>
  <c r="B174" i="292" s="1"/>
  <c r="B175" i="292" s="1"/>
  <c r="B176" i="292" s="1"/>
  <c r="B177" i="292" s="1"/>
  <c r="B178" i="292" s="1"/>
  <c r="B179" i="292" s="1"/>
  <c r="B180" i="292" s="1"/>
  <c r="B181" i="292" s="1"/>
  <c r="B182" i="292" s="1"/>
  <c r="B183" i="292" s="1"/>
  <c r="B184" i="292" s="1"/>
  <c r="B185" i="292" s="1"/>
  <c r="B186" i="292" s="1"/>
  <c r="B187" i="292" s="1"/>
  <c r="B188" i="292" s="1"/>
  <c r="B189" i="292" s="1"/>
  <c r="B190" i="292" s="1"/>
  <c r="B191" i="292" s="1"/>
  <c r="B192" i="292" s="1"/>
  <c r="B193" i="292" s="1"/>
  <c r="B194" i="292" s="1"/>
  <c r="B195" i="292" s="1"/>
  <c r="B196" i="292" s="1"/>
  <c r="B197" i="292" s="1"/>
  <c r="B198" i="292" s="1"/>
  <c r="B199" i="292" s="1"/>
  <c r="B200" i="292" s="1"/>
  <c r="B201" i="292" s="1"/>
  <c r="B202" i="292" s="1"/>
  <c r="B203" i="292" s="1"/>
  <c r="B204" i="292" s="1"/>
  <c r="B205" i="292" s="1"/>
  <c r="B206" i="292" s="1"/>
  <c r="B207" i="292" s="1"/>
  <c r="B208" i="292" s="1"/>
  <c r="B209" i="292" s="1"/>
  <c r="B210" i="292" s="1"/>
  <c r="B211" i="292" s="1"/>
  <c r="B212" i="292" s="1"/>
  <c r="B213" i="292" s="1"/>
  <c r="B214" i="292" s="1"/>
  <c r="B215" i="292" s="1"/>
  <c r="B216" i="292" s="1"/>
  <c r="B217" i="292" s="1"/>
  <c r="B218" i="292" s="1"/>
  <c r="B219" i="292" s="1"/>
  <c r="B220" i="292" s="1"/>
  <c r="B221" i="292" s="1"/>
  <c r="B222" i="292" s="1"/>
  <c r="B223" i="292" s="1"/>
  <c r="B224" i="292" s="1"/>
  <c r="B225" i="292" s="1"/>
  <c r="B226" i="292" s="1"/>
  <c r="B227" i="292" s="1"/>
  <c r="B228" i="292" s="1"/>
  <c r="B229" i="292" s="1"/>
  <c r="B230" i="292" s="1"/>
  <c r="B231" i="292" s="1"/>
  <c r="B232" i="292" s="1"/>
  <c r="B233" i="292" s="1"/>
  <c r="B234" i="292" s="1"/>
  <c r="B235" i="292" s="1"/>
  <c r="B236" i="292" s="1"/>
  <c r="B237" i="292" s="1"/>
  <c r="B238" i="292" s="1"/>
  <c r="B239" i="292" s="1"/>
  <c r="B240" i="292" s="1"/>
  <c r="B241" i="292" s="1"/>
  <c r="B242" i="292" s="1"/>
  <c r="B243" i="292" s="1"/>
  <c r="B244" i="292" s="1"/>
  <c r="B245" i="292" s="1"/>
  <c r="B246" i="292" s="1"/>
  <c r="B247" i="292" s="1"/>
  <c r="B248" i="292" s="1"/>
  <c r="B249" i="292" s="1"/>
  <c r="B250" i="292" s="1"/>
  <c r="B251" i="292" s="1"/>
  <c r="B252" i="292" s="1"/>
  <c r="B253" i="292" s="1"/>
  <c r="B254" i="292" s="1"/>
  <c r="B255" i="292" s="1"/>
  <c r="B256" i="292" s="1"/>
  <c r="B257" i="292" s="1"/>
  <c r="B258" i="292" s="1"/>
  <c r="B259" i="292" s="1"/>
  <c r="B260" i="292" s="1"/>
  <c r="B261" i="292" s="1"/>
  <c r="B262" i="292" s="1"/>
  <c r="B263" i="292" s="1"/>
  <c r="B264" i="292" s="1"/>
  <c r="B265" i="292" s="1"/>
  <c r="B266" i="292" s="1"/>
  <c r="B267" i="292" s="1"/>
  <c r="B268" i="292" s="1"/>
  <c r="B269" i="292" s="1"/>
  <c r="B270" i="292" s="1"/>
  <c r="B271" i="292" s="1"/>
  <c r="B272" i="292" s="1"/>
  <c r="B273" i="292" s="1"/>
  <c r="B274" i="292" s="1"/>
  <c r="B275" i="292" s="1"/>
  <c r="B276" i="292" s="1"/>
  <c r="B277" i="292" s="1"/>
  <c r="B278" i="292" s="1"/>
  <c r="B279" i="292" s="1"/>
  <c r="B280" i="292" s="1"/>
  <c r="B281" i="292" s="1"/>
  <c r="B282" i="292" s="1"/>
  <c r="B283" i="292" s="1"/>
  <c r="B284" i="292" s="1"/>
  <c r="B285" i="292" s="1"/>
  <c r="B286" i="292" s="1"/>
  <c r="B287" i="292" s="1"/>
  <c r="B288" i="292" s="1"/>
  <c r="B289" i="292" s="1"/>
  <c r="B290" i="292" s="1"/>
  <c r="B291" i="292" s="1"/>
  <c r="B292" i="292" s="1"/>
  <c r="B293" i="292" s="1"/>
  <c r="B294" i="292" s="1"/>
  <c r="B295" i="292" s="1"/>
  <c r="B296" i="292" s="1"/>
  <c r="B297" i="292" s="1"/>
  <c r="B298" i="292" s="1"/>
  <c r="B299" i="292" s="1"/>
  <c r="B300" i="292" s="1"/>
  <c r="B301" i="292" s="1"/>
  <c r="B302" i="292" s="1"/>
  <c r="B303" i="292" s="1"/>
  <c r="B304" i="292" s="1"/>
  <c r="B305" i="292" s="1"/>
  <c r="B306" i="292" s="1"/>
  <c r="B307" i="292" s="1"/>
  <c r="B308" i="292" s="1"/>
  <c r="B309" i="292" s="1"/>
  <c r="B310" i="292" s="1"/>
  <c r="B311" i="292" s="1"/>
  <c r="B312" i="292" s="1"/>
  <c r="B313" i="292" s="1"/>
  <c r="B314" i="292" s="1"/>
  <c r="B315" i="292" s="1"/>
  <c r="B316" i="292" s="1"/>
  <c r="B317" i="292" s="1"/>
  <c r="B318" i="292" s="1"/>
  <c r="B319" i="292" s="1"/>
  <c r="B320" i="292" s="1"/>
  <c r="B321" i="292" s="1"/>
  <c r="B322" i="292" s="1"/>
  <c r="B323" i="292" s="1"/>
  <c r="B324" i="292" s="1"/>
  <c r="B325" i="292" s="1"/>
  <c r="B326" i="292" s="1"/>
  <c r="B327" i="292" s="1"/>
  <c r="B328" i="292" s="1"/>
  <c r="B329" i="292" s="1"/>
  <c r="B330" i="292" s="1"/>
  <c r="B331" i="292" s="1"/>
  <c r="B332" i="292" s="1"/>
  <c r="B333" i="292" s="1"/>
  <c r="B334" i="292" s="1"/>
  <c r="B335" i="292" s="1"/>
  <c r="B336" i="292" s="1"/>
  <c r="B337" i="292" s="1"/>
  <c r="B338" i="292" s="1"/>
  <c r="B339" i="292" s="1"/>
  <c r="B340" i="292" s="1"/>
  <c r="B341" i="292" s="1"/>
  <c r="B342" i="292" s="1"/>
  <c r="B343" i="292" s="1"/>
  <c r="B344" i="292" s="1"/>
  <c r="B345" i="292" s="1"/>
  <c r="B346" i="292" s="1"/>
  <c r="B347" i="292" s="1"/>
  <c r="B348" i="292" s="1"/>
  <c r="B349" i="292" s="1"/>
  <c r="B350" i="292" s="1"/>
  <c r="W14" i="292"/>
  <c r="V14" i="292"/>
  <c r="T14" i="292" s="1"/>
  <c r="U14" i="292"/>
  <c r="J14" i="292"/>
  <c r="G14" i="292" s="1"/>
  <c r="I14" i="292"/>
  <c r="F14" i="292" s="1"/>
  <c r="H14" i="292"/>
  <c r="E14" i="292" s="1"/>
  <c r="M10" i="292"/>
  <c r="M9" i="292"/>
  <c r="I6" i="292"/>
  <c r="A4" i="292"/>
  <c r="C1" i="292"/>
  <c r="D1" i="292" s="1"/>
  <c r="E1" i="292" s="1"/>
  <c r="F1" i="292" s="1"/>
  <c r="G1" i="292" s="1"/>
  <c r="H1" i="292" s="1"/>
  <c r="I1" i="292" s="1"/>
  <c r="J1" i="292" s="1"/>
  <c r="K1" i="292" s="1"/>
  <c r="L1" i="292" s="1"/>
  <c r="M1" i="292" s="1"/>
  <c r="N1" i="292" s="1"/>
  <c r="O1" i="292" s="1"/>
  <c r="P1" i="292" s="1"/>
  <c r="Q1" i="292" s="1"/>
  <c r="R1" i="292" s="1"/>
  <c r="S1" i="292" s="1"/>
  <c r="T1" i="292" s="1"/>
  <c r="U1" i="292" s="1"/>
  <c r="V1" i="292" s="1"/>
  <c r="W1" i="292" s="1"/>
  <c r="Y1" i="292" s="1"/>
  <c r="Z1" i="292" s="1"/>
  <c r="AA1" i="292" s="1"/>
  <c r="AB1" i="292" s="1"/>
  <c r="S15" i="289"/>
  <c r="R15" i="289"/>
  <c r="Q15" i="289"/>
  <c r="M15" i="289"/>
  <c r="L15" i="289"/>
  <c r="K15" i="289"/>
  <c r="D15" i="289"/>
  <c r="D16" i="289" s="1"/>
  <c r="C15" i="289"/>
  <c r="B15" i="289"/>
  <c r="B16" i="289" s="1"/>
  <c r="B17" i="289" s="1"/>
  <c r="B18" i="289" s="1"/>
  <c r="B19" i="289" s="1"/>
  <c r="B20" i="289" s="1"/>
  <c r="B21" i="289" s="1"/>
  <c r="B22" i="289" s="1"/>
  <c r="B23" i="289" s="1"/>
  <c r="B24" i="289" s="1"/>
  <c r="B25" i="289" s="1"/>
  <c r="B26" i="289" s="1"/>
  <c r="B27" i="289" s="1"/>
  <c r="B28" i="289" s="1"/>
  <c r="B29" i="289" s="1"/>
  <c r="B30" i="289" s="1"/>
  <c r="B31" i="289" s="1"/>
  <c r="B32" i="289" s="1"/>
  <c r="B33" i="289" s="1"/>
  <c r="B34" i="289" s="1"/>
  <c r="B35" i="289" s="1"/>
  <c r="B36" i="289" s="1"/>
  <c r="B37" i="289" s="1"/>
  <c r="B38" i="289" s="1"/>
  <c r="B39" i="289" s="1"/>
  <c r="B40" i="289" s="1"/>
  <c r="B41" i="289" s="1"/>
  <c r="B42" i="289" s="1"/>
  <c r="B43" i="289" s="1"/>
  <c r="B44" i="289" s="1"/>
  <c r="B45" i="289" s="1"/>
  <c r="B46" i="289" s="1"/>
  <c r="B47" i="289" s="1"/>
  <c r="B48" i="289" s="1"/>
  <c r="B49" i="289" s="1"/>
  <c r="B50" i="289" s="1"/>
  <c r="B51" i="289" s="1"/>
  <c r="B52" i="289" s="1"/>
  <c r="B53" i="289" s="1"/>
  <c r="B54" i="289" s="1"/>
  <c r="B55" i="289" s="1"/>
  <c r="B56" i="289" s="1"/>
  <c r="B57" i="289" s="1"/>
  <c r="B58" i="289" s="1"/>
  <c r="B59" i="289" s="1"/>
  <c r="B60" i="289" s="1"/>
  <c r="B61" i="289" s="1"/>
  <c r="B62" i="289" s="1"/>
  <c r="B63" i="289" s="1"/>
  <c r="B64" i="289" s="1"/>
  <c r="B65" i="289" s="1"/>
  <c r="B66" i="289" s="1"/>
  <c r="B67" i="289" s="1"/>
  <c r="B68" i="289" s="1"/>
  <c r="B69" i="289" s="1"/>
  <c r="B70" i="289" s="1"/>
  <c r="B71" i="289" s="1"/>
  <c r="B72" i="289" s="1"/>
  <c r="B73" i="289" s="1"/>
  <c r="B74" i="289" s="1"/>
  <c r="B75" i="289" s="1"/>
  <c r="B76" i="289" s="1"/>
  <c r="B77" i="289" s="1"/>
  <c r="B78" i="289" s="1"/>
  <c r="B79" i="289" s="1"/>
  <c r="B80" i="289" s="1"/>
  <c r="B81" i="289" s="1"/>
  <c r="B82" i="289" s="1"/>
  <c r="B83" i="289" s="1"/>
  <c r="B84" i="289" s="1"/>
  <c r="B85" i="289" s="1"/>
  <c r="B86" i="289" s="1"/>
  <c r="B87" i="289" s="1"/>
  <c r="B88" i="289" s="1"/>
  <c r="B89" i="289" s="1"/>
  <c r="B90" i="289" s="1"/>
  <c r="B91" i="289" s="1"/>
  <c r="B92" i="289" s="1"/>
  <c r="B93" i="289" s="1"/>
  <c r="B94" i="289" s="1"/>
  <c r="B95" i="289" s="1"/>
  <c r="B96" i="289" s="1"/>
  <c r="B97" i="289" s="1"/>
  <c r="B98" i="289" s="1"/>
  <c r="B99" i="289" s="1"/>
  <c r="B100" i="289" s="1"/>
  <c r="B101" i="289" s="1"/>
  <c r="B102" i="289" s="1"/>
  <c r="B103" i="289" s="1"/>
  <c r="B104" i="289" s="1"/>
  <c r="B105" i="289" s="1"/>
  <c r="B106" i="289" s="1"/>
  <c r="B107" i="289" s="1"/>
  <c r="B108" i="289" s="1"/>
  <c r="B109" i="289" s="1"/>
  <c r="B110" i="289" s="1"/>
  <c r="B111" i="289" s="1"/>
  <c r="B112" i="289" s="1"/>
  <c r="B113" i="289" s="1"/>
  <c r="B114" i="289" s="1"/>
  <c r="B115" i="289" s="1"/>
  <c r="B116" i="289" s="1"/>
  <c r="B117" i="289" s="1"/>
  <c r="B118" i="289" s="1"/>
  <c r="B119" i="289" s="1"/>
  <c r="B120" i="289" s="1"/>
  <c r="B121" i="289" s="1"/>
  <c r="B122" i="289" s="1"/>
  <c r="B123" i="289" s="1"/>
  <c r="B124" i="289" s="1"/>
  <c r="B125" i="289" s="1"/>
  <c r="B126" i="289" s="1"/>
  <c r="B127" i="289" s="1"/>
  <c r="B128" i="289" s="1"/>
  <c r="B129" i="289" s="1"/>
  <c r="B130" i="289" s="1"/>
  <c r="B131" i="289" s="1"/>
  <c r="B132" i="289" s="1"/>
  <c r="B133" i="289" s="1"/>
  <c r="B134" i="289" s="1"/>
  <c r="B135" i="289" s="1"/>
  <c r="B136" i="289" s="1"/>
  <c r="B137" i="289" s="1"/>
  <c r="B138" i="289" s="1"/>
  <c r="B139" i="289" s="1"/>
  <c r="B140" i="289" s="1"/>
  <c r="B141" i="289" s="1"/>
  <c r="B142" i="289" s="1"/>
  <c r="B143" i="289" s="1"/>
  <c r="B144" i="289" s="1"/>
  <c r="B145" i="289" s="1"/>
  <c r="B146" i="289" s="1"/>
  <c r="B147" i="289" s="1"/>
  <c r="B148" i="289" s="1"/>
  <c r="B149" i="289" s="1"/>
  <c r="B150" i="289" s="1"/>
  <c r="B151" i="289" s="1"/>
  <c r="B152" i="289" s="1"/>
  <c r="B153" i="289" s="1"/>
  <c r="B154" i="289" s="1"/>
  <c r="B155" i="289" s="1"/>
  <c r="B156" i="289" s="1"/>
  <c r="B157" i="289" s="1"/>
  <c r="B158" i="289" s="1"/>
  <c r="B159" i="289" s="1"/>
  <c r="B160" i="289" s="1"/>
  <c r="B161" i="289" s="1"/>
  <c r="B162" i="289" s="1"/>
  <c r="B163" i="289" s="1"/>
  <c r="B164" i="289" s="1"/>
  <c r="B165" i="289" s="1"/>
  <c r="B166" i="289" s="1"/>
  <c r="B167" i="289" s="1"/>
  <c r="B168" i="289" s="1"/>
  <c r="B169" i="289" s="1"/>
  <c r="B170" i="289" s="1"/>
  <c r="B171" i="289" s="1"/>
  <c r="B172" i="289" s="1"/>
  <c r="B173" i="289" s="1"/>
  <c r="B174" i="289" s="1"/>
  <c r="B175" i="289" s="1"/>
  <c r="B176" i="289" s="1"/>
  <c r="B177" i="289" s="1"/>
  <c r="B178" i="289" s="1"/>
  <c r="B179" i="289" s="1"/>
  <c r="B180" i="289" s="1"/>
  <c r="B181" i="289" s="1"/>
  <c r="B182" i="289" s="1"/>
  <c r="B183" i="289" s="1"/>
  <c r="B184" i="289" s="1"/>
  <c r="B185" i="289" s="1"/>
  <c r="B186" i="289" s="1"/>
  <c r="B187" i="289" s="1"/>
  <c r="B188" i="289" s="1"/>
  <c r="B189" i="289" s="1"/>
  <c r="B190" i="289" s="1"/>
  <c r="B191" i="289" s="1"/>
  <c r="B192" i="289" s="1"/>
  <c r="B193" i="289" s="1"/>
  <c r="B194" i="289" s="1"/>
  <c r="B195" i="289" s="1"/>
  <c r="B196" i="289" s="1"/>
  <c r="B197" i="289" s="1"/>
  <c r="B198" i="289" s="1"/>
  <c r="B199" i="289" s="1"/>
  <c r="B200" i="289" s="1"/>
  <c r="B201" i="289" s="1"/>
  <c r="B202" i="289" s="1"/>
  <c r="B203" i="289" s="1"/>
  <c r="B204" i="289" s="1"/>
  <c r="B205" i="289" s="1"/>
  <c r="B206" i="289" s="1"/>
  <c r="B207" i="289" s="1"/>
  <c r="B208" i="289" s="1"/>
  <c r="B209" i="289" s="1"/>
  <c r="B210" i="289" s="1"/>
  <c r="B211" i="289" s="1"/>
  <c r="B212" i="289" s="1"/>
  <c r="B213" i="289" s="1"/>
  <c r="B214" i="289" s="1"/>
  <c r="B215" i="289" s="1"/>
  <c r="B216" i="289" s="1"/>
  <c r="B217" i="289" s="1"/>
  <c r="B218" i="289" s="1"/>
  <c r="B219" i="289" s="1"/>
  <c r="B220" i="289" s="1"/>
  <c r="B221" i="289" s="1"/>
  <c r="B222" i="289" s="1"/>
  <c r="B223" i="289" s="1"/>
  <c r="B224" i="289" s="1"/>
  <c r="B225" i="289" s="1"/>
  <c r="B226" i="289" s="1"/>
  <c r="B227" i="289" s="1"/>
  <c r="B228" i="289" s="1"/>
  <c r="B229" i="289" s="1"/>
  <c r="B230" i="289" s="1"/>
  <c r="B231" i="289" s="1"/>
  <c r="B232" i="289" s="1"/>
  <c r="B233" i="289" s="1"/>
  <c r="B234" i="289" s="1"/>
  <c r="B235" i="289" s="1"/>
  <c r="B236" i="289" s="1"/>
  <c r="B237" i="289" s="1"/>
  <c r="B238" i="289" s="1"/>
  <c r="B239" i="289" s="1"/>
  <c r="B240" i="289" s="1"/>
  <c r="B241" i="289" s="1"/>
  <c r="B242" i="289" s="1"/>
  <c r="B243" i="289" s="1"/>
  <c r="B244" i="289" s="1"/>
  <c r="B245" i="289" s="1"/>
  <c r="B246" i="289" s="1"/>
  <c r="B247" i="289" s="1"/>
  <c r="B248" i="289" s="1"/>
  <c r="B249" i="289" s="1"/>
  <c r="B250" i="289" s="1"/>
  <c r="B251" i="289" s="1"/>
  <c r="B252" i="289" s="1"/>
  <c r="B253" i="289" s="1"/>
  <c r="B254" i="289" s="1"/>
  <c r="B255" i="289" s="1"/>
  <c r="B256" i="289" s="1"/>
  <c r="B257" i="289" s="1"/>
  <c r="B258" i="289" s="1"/>
  <c r="B259" i="289" s="1"/>
  <c r="B260" i="289" s="1"/>
  <c r="B261" i="289" s="1"/>
  <c r="B262" i="289" s="1"/>
  <c r="B263" i="289" s="1"/>
  <c r="B264" i="289" s="1"/>
  <c r="B265" i="289" s="1"/>
  <c r="B266" i="289" s="1"/>
  <c r="B267" i="289" s="1"/>
  <c r="B268" i="289" s="1"/>
  <c r="B269" i="289" s="1"/>
  <c r="B270" i="289" s="1"/>
  <c r="B271" i="289" s="1"/>
  <c r="B272" i="289" s="1"/>
  <c r="B273" i="289" s="1"/>
  <c r="B274" i="289" s="1"/>
  <c r="B275" i="289" s="1"/>
  <c r="B276" i="289" s="1"/>
  <c r="B277" i="289" s="1"/>
  <c r="B278" i="289" s="1"/>
  <c r="B279" i="289" s="1"/>
  <c r="B280" i="289" s="1"/>
  <c r="B281" i="289" s="1"/>
  <c r="B282" i="289" s="1"/>
  <c r="B283" i="289" s="1"/>
  <c r="B284" i="289" s="1"/>
  <c r="B285" i="289" s="1"/>
  <c r="B286" i="289" s="1"/>
  <c r="B287" i="289" s="1"/>
  <c r="B288" i="289" s="1"/>
  <c r="B289" i="289" s="1"/>
  <c r="B290" i="289" s="1"/>
  <c r="B291" i="289" s="1"/>
  <c r="B292" i="289" s="1"/>
  <c r="B293" i="289" s="1"/>
  <c r="B294" i="289" s="1"/>
  <c r="B295" i="289" s="1"/>
  <c r="B296" i="289" s="1"/>
  <c r="B297" i="289" s="1"/>
  <c r="B298" i="289" s="1"/>
  <c r="B299" i="289" s="1"/>
  <c r="B300" i="289" s="1"/>
  <c r="B301" i="289" s="1"/>
  <c r="B302" i="289" s="1"/>
  <c r="B303" i="289" s="1"/>
  <c r="B304" i="289" s="1"/>
  <c r="B305" i="289" s="1"/>
  <c r="B306" i="289" s="1"/>
  <c r="B307" i="289" s="1"/>
  <c r="B308" i="289" s="1"/>
  <c r="B309" i="289" s="1"/>
  <c r="B310" i="289" s="1"/>
  <c r="B311" i="289" s="1"/>
  <c r="B312" i="289" s="1"/>
  <c r="B313" i="289" s="1"/>
  <c r="B314" i="289" s="1"/>
  <c r="B315" i="289" s="1"/>
  <c r="B316" i="289" s="1"/>
  <c r="B317" i="289" s="1"/>
  <c r="B318" i="289" s="1"/>
  <c r="B319" i="289" s="1"/>
  <c r="B320" i="289" s="1"/>
  <c r="B321" i="289" s="1"/>
  <c r="B322" i="289" s="1"/>
  <c r="B323" i="289" s="1"/>
  <c r="B324" i="289" s="1"/>
  <c r="B325" i="289" s="1"/>
  <c r="B326" i="289" s="1"/>
  <c r="B327" i="289" s="1"/>
  <c r="B328" i="289" s="1"/>
  <c r="B329" i="289" s="1"/>
  <c r="B330" i="289" s="1"/>
  <c r="B331" i="289" s="1"/>
  <c r="B332" i="289" s="1"/>
  <c r="B333" i="289" s="1"/>
  <c r="B334" i="289" s="1"/>
  <c r="B335" i="289" s="1"/>
  <c r="B336" i="289" s="1"/>
  <c r="B337" i="289" s="1"/>
  <c r="B338" i="289" s="1"/>
  <c r="B339" i="289" s="1"/>
  <c r="B340" i="289" s="1"/>
  <c r="B341" i="289" s="1"/>
  <c r="B342" i="289" s="1"/>
  <c r="B343" i="289" s="1"/>
  <c r="B344" i="289" s="1"/>
  <c r="B345" i="289" s="1"/>
  <c r="B346" i="289" s="1"/>
  <c r="B347" i="289" s="1"/>
  <c r="B348" i="289" s="1"/>
  <c r="B349" i="289" s="1"/>
  <c r="B350" i="289" s="1"/>
  <c r="B351" i="289" s="1"/>
  <c r="B352" i="289" s="1"/>
  <c r="B353" i="289" s="1"/>
  <c r="B354" i="289" s="1"/>
  <c r="B355" i="289" s="1"/>
  <c r="B356" i="289" s="1"/>
  <c r="B357" i="289" s="1"/>
  <c r="B358" i="289" s="1"/>
  <c r="B359" i="289" s="1"/>
  <c r="B360" i="289" s="1"/>
  <c r="W14" i="289"/>
  <c r="V14" i="289"/>
  <c r="U14" i="289"/>
  <c r="J14" i="289"/>
  <c r="G14" i="289" s="1"/>
  <c r="I14" i="289"/>
  <c r="F14" i="289" s="1"/>
  <c r="H14" i="289"/>
  <c r="E14" i="289" s="1"/>
  <c r="M10" i="289"/>
  <c r="M9" i="289"/>
  <c r="I6" i="289"/>
  <c r="A4" i="289"/>
  <c r="C1" i="289"/>
  <c r="D1" i="289" s="1"/>
  <c r="E1" i="289" s="1"/>
  <c r="F1" i="289" s="1"/>
  <c r="G1" i="289" s="1"/>
  <c r="H1" i="289" s="1"/>
  <c r="I1" i="289" s="1"/>
  <c r="J1" i="289" s="1"/>
  <c r="K1" i="289" s="1"/>
  <c r="L1" i="289" s="1"/>
  <c r="M1" i="289" s="1"/>
  <c r="N1" i="289" s="1"/>
  <c r="O1" i="289" s="1"/>
  <c r="P1" i="289" s="1"/>
  <c r="Q1" i="289" s="1"/>
  <c r="R1" i="289" s="1"/>
  <c r="S1" i="289" s="1"/>
  <c r="T1" i="289" s="1"/>
  <c r="U1" i="289" s="1"/>
  <c r="V1" i="289" s="1"/>
  <c r="W1" i="289" s="1"/>
  <c r="X1" i="289" s="1"/>
  <c r="Y1" i="289" s="1"/>
  <c r="Z1" i="289" s="1"/>
  <c r="AA1" i="289" s="1"/>
  <c r="AB1" i="289" s="1"/>
  <c r="Q20" i="286"/>
  <c r="S15" i="286"/>
  <c r="R15" i="286"/>
  <c r="Q15" i="286"/>
  <c r="M15" i="286"/>
  <c r="M16" i="286" s="1"/>
  <c r="L15" i="286"/>
  <c r="L16" i="286" s="1"/>
  <c r="K15" i="286"/>
  <c r="K16" i="286" s="1"/>
  <c r="D15" i="286"/>
  <c r="C15" i="286"/>
  <c r="B15" i="286"/>
  <c r="B16" i="286" s="1"/>
  <c r="B17" i="286" s="1"/>
  <c r="B18" i="286" s="1"/>
  <c r="B19" i="286" s="1"/>
  <c r="B20" i="286" s="1"/>
  <c r="B21" i="286" s="1"/>
  <c r="B22" i="286" s="1"/>
  <c r="B23" i="286" s="1"/>
  <c r="B24" i="286" s="1"/>
  <c r="B25" i="286" s="1"/>
  <c r="B26" i="286" s="1"/>
  <c r="B27" i="286" s="1"/>
  <c r="B28" i="286" s="1"/>
  <c r="B29" i="286" s="1"/>
  <c r="B30" i="286" s="1"/>
  <c r="B31" i="286" s="1"/>
  <c r="B32" i="286" s="1"/>
  <c r="B33" i="286" s="1"/>
  <c r="B34" i="286" s="1"/>
  <c r="B35" i="286" s="1"/>
  <c r="B36" i="286" s="1"/>
  <c r="B37" i="286" s="1"/>
  <c r="B38" i="286" s="1"/>
  <c r="B39" i="286" s="1"/>
  <c r="B40" i="286" s="1"/>
  <c r="B41" i="286" s="1"/>
  <c r="B42" i="286" s="1"/>
  <c r="B43" i="286" s="1"/>
  <c r="B44" i="286" s="1"/>
  <c r="B45" i="286" s="1"/>
  <c r="B46" i="286" s="1"/>
  <c r="B47" i="286" s="1"/>
  <c r="B48" i="286" s="1"/>
  <c r="B49" i="286" s="1"/>
  <c r="B50" i="286" s="1"/>
  <c r="B51" i="286" s="1"/>
  <c r="B52" i="286" s="1"/>
  <c r="B53" i="286" s="1"/>
  <c r="B54" i="286" s="1"/>
  <c r="B55" i="286" s="1"/>
  <c r="B56" i="286" s="1"/>
  <c r="B57" i="286" s="1"/>
  <c r="B58" i="286" s="1"/>
  <c r="B59" i="286" s="1"/>
  <c r="B60" i="286" s="1"/>
  <c r="B61" i="286" s="1"/>
  <c r="B62" i="286" s="1"/>
  <c r="B63" i="286" s="1"/>
  <c r="B64" i="286" s="1"/>
  <c r="B65" i="286" s="1"/>
  <c r="B66" i="286" s="1"/>
  <c r="B67" i="286" s="1"/>
  <c r="B68" i="286" s="1"/>
  <c r="B69" i="286" s="1"/>
  <c r="B70" i="286" s="1"/>
  <c r="B71" i="286" s="1"/>
  <c r="B72" i="286" s="1"/>
  <c r="B73" i="286" s="1"/>
  <c r="B74" i="286" s="1"/>
  <c r="B75" i="286" s="1"/>
  <c r="B76" i="286" s="1"/>
  <c r="B77" i="286" s="1"/>
  <c r="B78" i="286" s="1"/>
  <c r="B79" i="286" s="1"/>
  <c r="B80" i="286" s="1"/>
  <c r="B81" i="286" s="1"/>
  <c r="B82" i="286" s="1"/>
  <c r="B83" i="286" s="1"/>
  <c r="B84" i="286" s="1"/>
  <c r="B85" i="286" s="1"/>
  <c r="B86" i="286" s="1"/>
  <c r="B87" i="286" s="1"/>
  <c r="B88" i="286" s="1"/>
  <c r="B89" i="286" s="1"/>
  <c r="B90" i="286" s="1"/>
  <c r="B91" i="286" s="1"/>
  <c r="B92" i="286" s="1"/>
  <c r="B93" i="286" s="1"/>
  <c r="B94" i="286" s="1"/>
  <c r="B95" i="286" s="1"/>
  <c r="B96" i="286" s="1"/>
  <c r="B97" i="286" s="1"/>
  <c r="B98" i="286" s="1"/>
  <c r="B99" i="286" s="1"/>
  <c r="B100" i="286" s="1"/>
  <c r="B101" i="286" s="1"/>
  <c r="B102" i="286" s="1"/>
  <c r="B103" i="286" s="1"/>
  <c r="B104" i="286" s="1"/>
  <c r="B105" i="286" s="1"/>
  <c r="B106" i="286" s="1"/>
  <c r="B107" i="286" s="1"/>
  <c r="B108" i="286" s="1"/>
  <c r="B109" i="286" s="1"/>
  <c r="B110" i="286" s="1"/>
  <c r="B111" i="286" s="1"/>
  <c r="B112" i="286" s="1"/>
  <c r="B113" i="286" s="1"/>
  <c r="B114" i="286" s="1"/>
  <c r="B115" i="286" s="1"/>
  <c r="B116" i="286" s="1"/>
  <c r="B117" i="286" s="1"/>
  <c r="B118" i="286" s="1"/>
  <c r="B119" i="286" s="1"/>
  <c r="B120" i="286" s="1"/>
  <c r="B121" i="286" s="1"/>
  <c r="B122" i="286" s="1"/>
  <c r="B123" i="286" s="1"/>
  <c r="B124" i="286" s="1"/>
  <c r="B125" i="286" s="1"/>
  <c r="B126" i="286" s="1"/>
  <c r="B127" i="286" s="1"/>
  <c r="B128" i="286" s="1"/>
  <c r="B129" i="286" s="1"/>
  <c r="B130" i="286" s="1"/>
  <c r="B131" i="286" s="1"/>
  <c r="B132" i="286" s="1"/>
  <c r="B133" i="286" s="1"/>
  <c r="B134" i="286" s="1"/>
  <c r="B135" i="286" s="1"/>
  <c r="B136" i="286" s="1"/>
  <c r="B137" i="286" s="1"/>
  <c r="B138" i="286" s="1"/>
  <c r="B139" i="286" s="1"/>
  <c r="B140" i="286" s="1"/>
  <c r="B141" i="286" s="1"/>
  <c r="B142" i="286" s="1"/>
  <c r="B143" i="286" s="1"/>
  <c r="B144" i="286" s="1"/>
  <c r="B145" i="286" s="1"/>
  <c r="B146" i="286" s="1"/>
  <c r="B147" i="286" s="1"/>
  <c r="B148" i="286" s="1"/>
  <c r="B149" i="286" s="1"/>
  <c r="B150" i="286" s="1"/>
  <c r="B151" i="286" s="1"/>
  <c r="B152" i="286" s="1"/>
  <c r="B153" i="286" s="1"/>
  <c r="B154" i="286" s="1"/>
  <c r="B155" i="286" s="1"/>
  <c r="B156" i="286" s="1"/>
  <c r="B157" i="286" s="1"/>
  <c r="B158" i="286" s="1"/>
  <c r="B159" i="286" s="1"/>
  <c r="B160" i="286" s="1"/>
  <c r="B161" i="286" s="1"/>
  <c r="B162" i="286" s="1"/>
  <c r="B163" i="286" s="1"/>
  <c r="B164" i="286" s="1"/>
  <c r="B165" i="286" s="1"/>
  <c r="B166" i="286" s="1"/>
  <c r="B167" i="286" s="1"/>
  <c r="B168" i="286" s="1"/>
  <c r="B169" i="286" s="1"/>
  <c r="B170" i="286" s="1"/>
  <c r="B171" i="286" s="1"/>
  <c r="B172" i="286" s="1"/>
  <c r="B173" i="286" s="1"/>
  <c r="B174" i="286" s="1"/>
  <c r="B175" i="286" s="1"/>
  <c r="B176" i="286" s="1"/>
  <c r="B177" i="286" s="1"/>
  <c r="B178" i="286" s="1"/>
  <c r="B179" i="286" s="1"/>
  <c r="B180" i="286" s="1"/>
  <c r="B181" i="286" s="1"/>
  <c r="B182" i="286" s="1"/>
  <c r="B183" i="286" s="1"/>
  <c r="B184" i="286" s="1"/>
  <c r="B185" i="286" s="1"/>
  <c r="B186" i="286" s="1"/>
  <c r="B187" i="286" s="1"/>
  <c r="B188" i="286" s="1"/>
  <c r="B189" i="286" s="1"/>
  <c r="B190" i="286" s="1"/>
  <c r="B191" i="286" s="1"/>
  <c r="B192" i="286" s="1"/>
  <c r="B193" i="286" s="1"/>
  <c r="B194" i="286" s="1"/>
  <c r="B195" i="286" s="1"/>
  <c r="B196" i="286" s="1"/>
  <c r="B197" i="286" s="1"/>
  <c r="B198" i="286" s="1"/>
  <c r="B199" i="286" s="1"/>
  <c r="B200" i="286" s="1"/>
  <c r="B201" i="286" s="1"/>
  <c r="B202" i="286" s="1"/>
  <c r="B203" i="286" s="1"/>
  <c r="B204" i="286" s="1"/>
  <c r="B205" i="286" s="1"/>
  <c r="B206" i="286" s="1"/>
  <c r="B207" i="286" s="1"/>
  <c r="B208" i="286" s="1"/>
  <c r="B209" i="286" s="1"/>
  <c r="B210" i="286" s="1"/>
  <c r="B211" i="286" s="1"/>
  <c r="B212" i="286" s="1"/>
  <c r="B213" i="286" s="1"/>
  <c r="B214" i="286" s="1"/>
  <c r="B215" i="286" s="1"/>
  <c r="B216" i="286" s="1"/>
  <c r="B217" i="286" s="1"/>
  <c r="B218" i="286" s="1"/>
  <c r="B219" i="286" s="1"/>
  <c r="B220" i="286" s="1"/>
  <c r="B221" i="286" s="1"/>
  <c r="B222" i="286" s="1"/>
  <c r="B223" i="286" s="1"/>
  <c r="B224" i="286" s="1"/>
  <c r="B225" i="286" s="1"/>
  <c r="B226" i="286" s="1"/>
  <c r="B227" i="286" s="1"/>
  <c r="B228" i="286" s="1"/>
  <c r="B229" i="286" s="1"/>
  <c r="B230" i="286" s="1"/>
  <c r="B231" i="286" s="1"/>
  <c r="B232" i="286" s="1"/>
  <c r="B233" i="286" s="1"/>
  <c r="B234" i="286" s="1"/>
  <c r="B235" i="286" s="1"/>
  <c r="B236" i="286" s="1"/>
  <c r="B237" i="286" s="1"/>
  <c r="B238" i="286" s="1"/>
  <c r="B239" i="286" s="1"/>
  <c r="B240" i="286" s="1"/>
  <c r="B241" i="286" s="1"/>
  <c r="B242" i="286" s="1"/>
  <c r="B243" i="286" s="1"/>
  <c r="B244" i="286" s="1"/>
  <c r="B245" i="286" s="1"/>
  <c r="B246" i="286" s="1"/>
  <c r="B247" i="286" s="1"/>
  <c r="B248" i="286" s="1"/>
  <c r="B249" i="286" s="1"/>
  <c r="B250" i="286" s="1"/>
  <c r="B251" i="286" s="1"/>
  <c r="B252" i="286" s="1"/>
  <c r="B253" i="286" s="1"/>
  <c r="B254" i="286" s="1"/>
  <c r="B255" i="286" s="1"/>
  <c r="B256" i="286" s="1"/>
  <c r="B257" i="286" s="1"/>
  <c r="B258" i="286" s="1"/>
  <c r="B259" i="286" s="1"/>
  <c r="B260" i="286" s="1"/>
  <c r="B261" i="286" s="1"/>
  <c r="B262" i="286" s="1"/>
  <c r="B263" i="286" s="1"/>
  <c r="B264" i="286" s="1"/>
  <c r="B265" i="286" s="1"/>
  <c r="B266" i="286" s="1"/>
  <c r="B267" i="286" s="1"/>
  <c r="B268" i="286" s="1"/>
  <c r="B269" i="286" s="1"/>
  <c r="B270" i="286" s="1"/>
  <c r="B271" i="286" s="1"/>
  <c r="B272" i="286" s="1"/>
  <c r="B273" i="286" s="1"/>
  <c r="B274" i="286" s="1"/>
  <c r="B275" i="286" s="1"/>
  <c r="B276" i="286" s="1"/>
  <c r="B277" i="286" s="1"/>
  <c r="B278" i="286" s="1"/>
  <c r="B279" i="286" s="1"/>
  <c r="B280" i="286" s="1"/>
  <c r="B281" i="286" s="1"/>
  <c r="B282" i="286" s="1"/>
  <c r="B283" i="286" s="1"/>
  <c r="B284" i="286" s="1"/>
  <c r="B285" i="286" s="1"/>
  <c r="B286" i="286" s="1"/>
  <c r="B287" i="286" s="1"/>
  <c r="B288" i="286" s="1"/>
  <c r="B289" i="286" s="1"/>
  <c r="B290" i="286" s="1"/>
  <c r="B291" i="286" s="1"/>
  <c r="B292" i="286" s="1"/>
  <c r="B293" i="286" s="1"/>
  <c r="B294" i="286" s="1"/>
  <c r="B295" i="286" s="1"/>
  <c r="B296" i="286" s="1"/>
  <c r="B297" i="286" s="1"/>
  <c r="B298" i="286" s="1"/>
  <c r="B299" i="286" s="1"/>
  <c r="B300" i="286" s="1"/>
  <c r="B301" i="286" s="1"/>
  <c r="B302" i="286" s="1"/>
  <c r="B303" i="286" s="1"/>
  <c r="B304" i="286" s="1"/>
  <c r="B305" i="286" s="1"/>
  <c r="B306" i="286" s="1"/>
  <c r="B307" i="286" s="1"/>
  <c r="B308" i="286" s="1"/>
  <c r="B309" i="286" s="1"/>
  <c r="B310" i="286" s="1"/>
  <c r="B311" i="286" s="1"/>
  <c r="B312" i="286" s="1"/>
  <c r="B313" i="286" s="1"/>
  <c r="B314" i="286" s="1"/>
  <c r="B315" i="286" s="1"/>
  <c r="B316" i="286" s="1"/>
  <c r="B317" i="286" s="1"/>
  <c r="B318" i="286" s="1"/>
  <c r="B319" i="286" s="1"/>
  <c r="B320" i="286" s="1"/>
  <c r="B321" i="286" s="1"/>
  <c r="B322" i="286" s="1"/>
  <c r="B323" i="286" s="1"/>
  <c r="B324" i="286" s="1"/>
  <c r="B325" i="286" s="1"/>
  <c r="B326" i="286" s="1"/>
  <c r="B327" i="286" s="1"/>
  <c r="B328" i="286" s="1"/>
  <c r="B329" i="286" s="1"/>
  <c r="B330" i="286" s="1"/>
  <c r="B331" i="286" s="1"/>
  <c r="B332" i="286" s="1"/>
  <c r="B333" i="286" s="1"/>
  <c r="B334" i="286" s="1"/>
  <c r="B335" i="286" s="1"/>
  <c r="B336" i="286" s="1"/>
  <c r="B337" i="286" s="1"/>
  <c r="B338" i="286" s="1"/>
  <c r="B339" i="286" s="1"/>
  <c r="B340" i="286" s="1"/>
  <c r="B341" i="286" s="1"/>
  <c r="B342" i="286" s="1"/>
  <c r="B343" i="286" s="1"/>
  <c r="B344" i="286" s="1"/>
  <c r="B345" i="286" s="1"/>
  <c r="B346" i="286" s="1"/>
  <c r="B347" i="286" s="1"/>
  <c r="B348" i="286" s="1"/>
  <c r="B349" i="286" s="1"/>
  <c r="B350" i="286" s="1"/>
  <c r="B351" i="286" s="1"/>
  <c r="B352" i="286" s="1"/>
  <c r="B353" i="286" s="1"/>
  <c r="B354" i="286" s="1"/>
  <c r="B355" i="286" s="1"/>
  <c r="B356" i="286" s="1"/>
  <c r="B357" i="286" s="1"/>
  <c r="B358" i="286" s="1"/>
  <c r="B359" i="286" s="1"/>
  <c r="B360" i="286" s="1"/>
  <c r="W14" i="286"/>
  <c r="V14" i="286"/>
  <c r="U14" i="286"/>
  <c r="J14" i="286"/>
  <c r="G14" i="286" s="1"/>
  <c r="I14" i="286"/>
  <c r="F14" i="286" s="1"/>
  <c r="H14" i="286"/>
  <c r="E14" i="286" s="1"/>
  <c r="M10" i="286"/>
  <c r="M9" i="286"/>
  <c r="I6" i="286"/>
  <c r="A4" i="286"/>
  <c r="C1" i="286"/>
  <c r="D1" i="286" s="1"/>
  <c r="E1" i="286" s="1"/>
  <c r="F1" i="286" s="1"/>
  <c r="G1" i="286" s="1"/>
  <c r="H1" i="286" s="1"/>
  <c r="I1" i="286" s="1"/>
  <c r="J1" i="286" s="1"/>
  <c r="K1" i="286" s="1"/>
  <c r="L1" i="286" s="1"/>
  <c r="M1" i="286" s="1"/>
  <c r="N1" i="286" s="1"/>
  <c r="O1" i="286" s="1"/>
  <c r="P1" i="286" s="1"/>
  <c r="Q1" i="286" s="1"/>
  <c r="R1" i="286" s="1"/>
  <c r="S1" i="286" s="1"/>
  <c r="T1" i="286" s="1"/>
  <c r="U1" i="286" s="1"/>
  <c r="V1" i="286" s="1"/>
  <c r="W1" i="286" s="1"/>
  <c r="Y1" i="286" s="1"/>
  <c r="Z1" i="286" s="1"/>
  <c r="AA1" i="286" s="1"/>
  <c r="AB1" i="286" s="1"/>
  <c r="S15" i="283"/>
  <c r="S16" i="283" s="1"/>
  <c r="S17" i="283" s="1"/>
  <c r="S18" i="283" s="1"/>
  <c r="S19" i="283" s="1"/>
  <c r="S20" i="283" s="1"/>
  <c r="S21" i="283" s="1"/>
  <c r="S22" i="283" s="1"/>
  <c r="S23" i="283" s="1"/>
  <c r="R15" i="283"/>
  <c r="R16" i="283" s="1"/>
  <c r="R17" i="283" s="1"/>
  <c r="R18" i="283" s="1"/>
  <c r="R19" i="283" s="1"/>
  <c r="R20" i="283" s="1"/>
  <c r="R21" i="283" s="1"/>
  <c r="R22" i="283" s="1"/>
  <c r="R23" i="283" s="1"/>
  <c r="R24" i="283" s="1"/>
  <c r="R25" i="283" s="1"/>
  <c r="R26" i="283" s="1"/>
  <c r="R27" i="283" s="1"/>
  <c r="Q15" i="283"/>
  <c r="Q16" i="283" s="1"/>
  <c r="Q17" i="283" s="1"/>
  <c r="Q18" i="283" s="1"/>
  <c r="Q19" i="283" s="1"/>
  <c r="M15" i="283"/>
  <c r="M16" i="283" s="1"/>
  <c r="L15" i="283"/>
  <c r="L16" i="283" s="1"/>
  <c r="L17" i="283" s="1"/>
  <c r="L18" i="283" s="1"/>
  <c r="K15" i="283"/>
  <c r="D15" i="283"/>
  <c r="D16" i="283" s="1"/>
  <c r="D17" i="283" s="1"/>
  <c r="C15" i="283"/>
  <c r="B15" i="283"/>
  <c r="B16" i="283" s="1"/>
  <c r="B17" i="283" s="1"/>
  <c r="B18" i="283" s="1"/>
  <c r="B19" i="283" s="1"/>
  <c r="B20" i="283" s="1"/>
  <c r="B21" i="283" s="1"/>
  <c r="B22" i="283" s="1"/>
  <c r="B23" i="283" s="1"/>
  <c r="B24" i="283" s="1"/>
  <c r="B25" i="283" s="1"/>
  <c r="B26" i="283" s="1"/>
  <c r="B27" i="283" s="1"/>
  <c r="B28" i="283" s="1"/>
  <c r="B29" i="283" s="1"/>
  <c r="B30" i="283" s="1"/>
  <c r="B31" i="283" s="1"/>
  <c r="B32" i="283" s="1"/>
  <c r="B33" i="283" s="1"/>
  <c r="B34" i="283" s="1"/>
  <c r="B35" i="283" s="1"/>
  <c r="B36" i="283" s="1"/>
  <c r="B37" i="283" s="1"/>
  <c r="B38" i="283" s="1"/>
  <c r="B39" i="283" s="1"/>
  <c r="B40" i="283" s="1"/>
  <c r="B41" i="283" s="1"/>
  <c r="B42" i="283" s="1"/>
  <c r="B43" i="283" s="1"/>
  <c r="B44" i="283" s="1"/>
  <c r="B45" i="283" s="1"/>
  <c r="B46" i="283" s="1"/>
  <c r="B47" i="283" s="1"/>
  <c r="B48" i="283" s="1"/>
  <c r="B49" i="283" s="1"/>
  <c r="B50" i="283" s="1"/>
  <c r="B51" i="283" s="1"/>
  <c r="B52" i="283" s="1"/>
  <c r="B53" i="283" s="1"/>
  <c r="B54" i="283" s="1"/>
  <c r="B55" i="283" s="1"/>
  <c r="B56" i="283" s="1"/>
  <c r="B57" i="283" s="1"/>
  <c r="B58" i="283" s="1"/>
  <c r="B59" i="283" s="1"/>
  <c r="B60" i="283" s="1"/>
  <c r="B61" i="283" s="1"/>
  <c r="B62" i="283" s="1"/>
  <c r="B63" i="283" s="1"/>
  <c r="B64" i="283" s="1"/>
  <c r="B65" i="283" s="1"/>
  <c r="B66" i="283" s="1"/>
  <c r="B67" i="283" s="1"/>
  <c r="B68" i="283" s="1"/>
  <c r="B69" i="283" s="1"/>
  <c r="B70" i="283" s="1"/>
  <c r="B71" i="283" s="1"/>
  <c r="B72" i="283" s="1"/>
  <c r="B73" i="283" s="1"/>
  <c r="B74" i="283" s="1"/>
  <c r="B75" i="283" s="1"/>
  <c r="B76" i="283" s="1"/>
  <c r="B77" i="283" s="1"/>
  <c r="B78" i="283" s="1"/>
  <c r="B79" i="283" s="1"/>
  <c r="B80" i="283" s="1"/>
  <c r="B81" i="283" s="1"/>
  <c r="B82" i="283" s="1"/>
  <c r="B83" i="283" s="1"/>
  <c r="B84" i="283" s="1"/>
  <c r="B85" i="283" s="1"/>
  <c r="B86" i="283" s="1"/>
  <c r="B87" i="283" s="1"/>
  <c r="B88" i="283" s="1"/>
  <c r="B89" i="283" s="1"/>
  <c r="B90" i="283" s="1"/>
  <c r="B91" i="283" s="1"/>
  <c r="B92" i="283" s="1"/>
  <c r="B93" i="283" s="1"/>
  <c r="B94" i="283" s="1"/>
  <c r="B95" i="283" s="1"/>
  <c r="B96" i="283" s="1"/>
  <c r="B97" i="283" s="1"/>
  <c r="B98" i="283" s="1"/>
  <c r="B99" i="283" s="1"/>
  <c r="B100" i="283" s="1"/>
  <c r="B101" i="283" s="1"/>
  <c r="B102" i="283" s="1"/>
  <c r="B103" i="283" s="1"/>
  <c r="B104" i="283" s="1"/>
  <c r="B105" i="283" s="1"/>
  <c r="B106" i="283" s="1"/>
  <c r="B107" i="283" s="1"/>
  <c r="B108" i="283" s="1"/>
  <c r="B109" i="283" s="1"/>
  <c r="B110" i="283" s="1"/>
  <c r="B111" i="283" s="1"/>
  <c r="B112" i="283" s="1"/>
  <c r="B113" i="283" s="1"/>
  <c r="B114" i="283" s="1"/>
  <c r="B115" i="283" s="1"/>
  <c r="B116" i="283" s="1"/>
  <c r="B117" i="283" s="1"/>
  <c r="B118" i="283" s="1"/>
  <c r="B119" i="283" s="1"/>
  <c r="B120" i="283" s="1"/>
  <c r="B121" i="283" s="1"/>
  <c r="B122" i="283" s="1"/>
  <c r="B123" i="283" s="1"/>
  <c r="B124" i="283" s="1"/>
  <c r="B125" i="283" s="1"/>
  <c r="B126" i="283" s="1"/>
  <c r="B127" i="283" s="1"/>
  <c r="B128" i="283" s="1"/>
  <c r="B129" i="283" s="1"/>
  <c r="B130" i="283" s="1"/>
  <c r="B131" i="283" s="1"/>
  <c r="B132" i="283" s="1"/>
  <c r="B133" i="283" s="1"/>
  <c r="B134" i="283" s="1"/>
  <c r="B135" i="283" s="1"/>
  <c r="B136" i="283" s="1"/>
  <c r="B137" i="283" s="1"/>
  <c r="B138" i="283" s="1"/>
  <c r="B139" i="283" s="1"/>
  <c r="B140" i="283" s="1"/>
  <c r="B141" i="283" s="1"/>
  <c r="B142" i="283" s="1"/>
  <c r="B143" i="283" s="1"/>
  <c r="B144" i="283" s="1"/>
  <c r="B145" i="283" s="1"/>
  <c r="B146" i="283" s="1"/>
  <c r="B147" i="283" s="1"/>
  <c r="B148" i="283" s="1"/>
  <c r="B149" i="283" s="1"/>
  <c r="B150" i="283" s="1"/>
  <c r="B151" i="283" s="1"/>
  <c r="B152" i="283" s="1"/>
  <c r="B153" i="283" s="1"/>
  <c r="B154" i="283" s="1"/>
  <c r="B155" i="283" s="1"/>
  <c r="B156" i="283" s="1"/>
  <c r="B157" i="283" s="1"/>
  <c r="B158" i="283" s="1"/>
  <c r="B159" i="283" s="1"/>
  <c r="B160" i="283" s="1"/>
  <c r="B161" i="283" s="1"/>
  <c r="B162" i="283" s="1"/>
  <c r="B163" i="283" s="1"/>
  <c r="B164" i="283" s="1"/>
  <c r="B165" i="283" s="1"/>
  <c r="B166" i="283" s="1"/>
  <c r="B167" i="283" s="1"/>
  <c r="B168" i="283" s="1"/>
  <c r="B169" i="283" s="1"/>
  <c r="B170" i="283" s="1"/>
  <c r="B171" i="283" s="1"/>
  <c r="B172" i="283" s="1"/>
  <c r="B173" i="283" s="1"/>
  <c r="B174" i="283" s="1"/>
  <c r="B175" i="283" s="1"/>
  <c r="B176" i="283" s="1"/>
  <c r="B177" i="283" s="1"/>
  <c r="B178" i="283" s="1"/>
  <c r="B179" i="283" s="1"/>
  <c r="B180" i="283" s="1"/>
  <c r="B181" i="283" s="1"/>
  <c r="B182" i="283" s="1"/>
  <c r="B183" i="283" s="1"/>
  <c r="B184" i="283" s="1"/>
  <c r="B185" i="283" s="1"/>
  <c r="B186" i="283" s="1"/>
  <c r="B187" i="283" s="1"/>
  <c r="B188" i="283" s="1"/>
  <c r="B189" i="283" s="1"/>
  <c r="B190" i="283" s="1"/>
  <c r="B191" i="283" s="1"/>
  <c r="B192" i="283" s="1"/>
  <c r="B193" i="283" s="1"/>
  <c r="B194" i="283" s="1"/>
  <c r="B195" i="283" s="1"/>
  <c r="B196" i="283" s="1"/>
  <c r="B197" i="283" s="1"/>
  <c r="B198" i="283" s="1"/>
  <c r="B199" i="283" s="1"/>
  <c r="B200" i="283" s="1"/>
  <c r="B201" i="283" s="1"/>
  <c r="B202" i="283" s="1"/>
  <c r="B203" i="283" s="1"/>
  <c r="B204" i="283" s="1"/>
  <c r="B205" i="283" s="1"/>
  <c r="B206" i="283" s="1"/>
  <c r="B207" i="283" s="1"/>
  <c r="B208" i="283" s="1"/>
  <c r="B209" i="283" s="1"/>
  <c r="B210" i="283" s="1"/>
  <c r="B211" i="283" s="1"/>
  <c r="B212" i="283" s="1"/>
  <c r="B213" i="283" s="1"/>
  <c r="B214" i="283" s="1"/>
  <c r="B215" i="283" s="1"/>
  <c r="B216" i="283" s="1"/>
  <c r="B217" i="283" s="1"/>
  <c r="B218" i="283" s="1"/>
  <c r="B219" i="283" s="1"/>
  <c r="B220" i="283" s="1"/>
  <c r="B221" i="283" s="1"/>
  <c r="B222" i="283" s="1"/>
  <c r="B223" i="283" s="1"/>
  <c r="B224" i="283" s="1"/>
  <c r="B225" i="283" s="1"/>
  <c r="B226" i="283" s="1"/>
  <c r="B227" i="283" s="1"/>
  <c r="B228" i="283" s="1"/>
  <c r="B229" i="283" s="1"/>
  <c r="B230" i="283" s="1"/>
  <c r="B231" i="283" s="1"/>
  <c r="B232" i="283" s="1"/>
  <c r="B233" i="283" s="1"/>
  <c r="B234" i="283" s="1"/>
  <c r="B235" i="283" s="1"/>
  <c r="B236" i="283" s="1"/>
  <c r="B237" i="283" s="1"/>
  <c r="B238" i="283" s="1"/>
  <c r="B239" i="283" s="1"/>
  <c r="B240" i="283" s="1"/>
  <c r="B241" i="283" s="1"/>
  <c r="B242" i="283" s="1"/>
  <c r="B243" i="283" s="1"/>
  <c r="B244" i="283" s="1"/>
  <c r="B245" i="283" s="1"/>
  <c r="B246" i="283" s="1"/>
  <c r="B247" i="283" s="1"/>
  <c r="B248" i="283" s="1"/>
  <c r="B249" i="283" s="1"/>
  <c r="B250" i="283" s="1"/>
  <c r="B251" i="283" s="1"/>
  <c r="B252" i="283" s="1"/>
  <c r="B253" i="283" s="1"/>
  <c r="B254" i="283" s="1"/>
  <c r="B255" i="283" s="1"/>
  <c r="B256" i="283" s="1"/>
  <c r="B257" i="283" s="1"/>
  <c r="B258" i="283" s="1"/>
  <c r="B259" i="283" s="1"/>
  <c r="B260" i="283" s="1"/>
  <c r="B261" i="283" s="1"/>
  <c r="B262" i="283" s="1"/>
  <c r="B263" i="283" s="1"/>
  <c r="B264" i="283" s="1"/>
  <c r="B265" i="283" s="1"/>
  <c r="B266" i="283" s="1"/>
  <c r="B267" i="283" s="1"/>
  <c r="B268" i="283" s="1"/>
  <c r="B269" i="283" s="1"/>
  <c r="B270" i="283" s="1"/>
  <c r="B271" i="283" s="1"/>
  <c r="B272" i="283" s="1"/>
  <c r="B273" i="283" s="1"/>
  <c r="B274" i="283" s="1"/>
  <c r="B275" i="283" s="1"/>
  <c r="B276" i="283" s="1"/>
  <c r="B277" i="283" s="1"/>
  <c r="B278" i="283" s="1"/>
  <c r="B279" i="283" s="1"/>
  <c r="B280" i="283" s="1"/>
  <c r="B281" i="283" s="1"/>
  <c r="B282" i="283" s="1"/>
  <c r="B283" i="283" s="1"/>
  <c r="B284" i="283" s="1"/>
  <c r="B285" i="283" s="1"/>
  <c r="B286" i="283" s="1"/>
  <c r="B287" i="283" s="1"/>
  <c r="B288" i="283" s="1"/>
  <c r="B289" i="283" s="1"/>
  <c r="B290" i="283" s="1"/>
  <c r="B291" i="283" s="1"/>
  <c r="B292" i="283" s="1"/>
  <c r="B293" i="283" s="1"/>
  <c r="B294" i="283" s="1"/>
  <c r="B295" i="283" s="1"/>
  <c r="B296" i="283" s="1"/>
  <c r="B297" i="283" s="1"/>
  <c r="B298" i="283" s="1"/>
  <c r="B299" i="283" s="1"/>
  <c r="B300" i="283" s="1"/>
  <c r="B301" i="283" s="1"/>
  <c r="B302" i="283" s="1"/>
  <c r="B303" i="283" s="1"/>
  <c r="B304" i="283" s="1"/>
  <c r="B305" i="283" s="1"/>
  <c r="B306" i="283" s="1"/>
  <c r="B307" i="283" s="1"/>
  <c r="B308" i="283" s="1"/>
  <c r="B309" i="283" s="1"/>
  <c r="B310" i="283" s="1"/>
  <c r="B311" i="283" s="1"/>
  <c r="B312" i="283" s="1"/>
  <c r="B313" i="283" s="1"/>
  <c r="B314" i="283" s="1"/>
  <c r="B315" i="283" s="1"/>
  <c r="B316" i="283" s="1"/>
  <c r="B317" i="283" s="1"/>
  <c r="B318" i="283" s="1"/>
  <c r="B319" i="283" s="1"/>
  <c r="B320" i="283" s="1"/>
  <c r="B321" i="283" s="1"/>
  <c r="B322" i="283" s="1"/>
  <c r="B323" i="283" s="1"/>
  <c r="B324" i="283" s="1"/>
  <c r="B325" i="283" s="1"/>
  <c r="B326" i="283" s="1"/>
  <c r="B327" i="283" s="1"/>
  <c r="B328" i="283" s="1"/>
  <c r="B329" i="283" s="1"/>
  <c r="B330" i="283" s="1"/>
  <c r="B331" i="283" s="1"/>
  <c r="B332" i="283" s="1"/>
  <c r="B333" i="283" s="1"/>
  <c r="B334" i="283" s="1"/>
  <c r="B335" i="283" s="1"/>
  <c r="B336" i="283" s="1"/>
  <c r="B337" i="283" s="1"/>
  <c r="B338" i="283" s="1"/>
  <c r="B339" i="283" s="1"/>
  <c r="B340" i="283" s="1"/>
  <c r="B341" i="283" s="1"/>
  <c r="B342" i="283" s="1"/>
  <c r="B343" i="283" s="1"/>
  <c r="B344" i="283" s="1"/>
  <c r="B345" i="283" s="1"/>
  <c r="B346" i="283" s="1"/>
  <c r="B347" i="283" s="1"/>
  <c r="B348" i="283" s="1"/>
  <c r="B349" i="283" s="1"/>
  <c r="B350" i="283" s="1"/>
  <c r="B351" i="283" s="1"/>
  <c r="B352" i="283" s="1"/>
  <c r="B353" i="283" s="1"/>
  <c r="B354" i="283" s="1"/>
  <c r="B355" i="283" s="1"/>
  <c r="B356" i="283" s="1"/>
  <c r="B357" i="283" s="1"/>
  <c r="B358" i="283" s="1"/>
  <c r="B359" i="283" s="1"/>
  <c r="B360" i="283" s="1"/>
  <c r="W14" i="283"/>
  <c r="V14" i="283"/>
  <c r="U14" i="283"/>
  <c r="J14" i="283"/>
  <c r="G14" i="283" s="1"/>
  <c r="I14" i="283"/>
  <c r="F14" i="283" s="1"/>
  <c r="H14" i="283"/>
  <c r="E14" i="283" s="1"/>
  <c r="M10" i="283"/>
  <c r="M9" i="283"/>
  <c r="I6" i="283"/>
  <c r="A4" i="283"/>
  <c r="C1" i="283"/>
  <c r="D1" i="283" s="1"/>
  <c r="E1" i="283" s="1"/>
  <c r="F1" i="283" s="1"/>
  <c r="G1" i="283" s="1"/>
  <c r="H1" i="283" s="1"/>
  <c r="I1" i="283" s="1"/>
  <c r="J1" i="283" s="1"/>
  <c r="K1" i="283" s="1"/>
  <c r="L1" i="283" s="1"/>
  <c r="M1" i="283" s="1"/>
  <c r="N1" i="283" s="1"/>
  <c r="O1" i="283" s="1"/>
  <c r="P1" i="283" s="1"/>
  <c r="Q1" i="283" s="1"/>
  <c r="R1" i="283" s="1"/>
  <c r="S1" i="283" s="1"/>
  <c r="T1" i="283" s="1"/>
  <c r="U1" i="283" s="1"/>
  <c r="V1" i="283" s="1"/>
  <c r="W1" i="283" s="1"/>
  <c r="Y1" i="283" s="1"/>
  <c r="Z1" i="283" s="1"/>
  <c r="AA1" i="283" s="1"/>
  <c r="AB1" i="283" s="1"/>
  <c r="M15" i="280"/>
  <c r="M16" i="280" s="1"/>
  <c r="L15" i="280"/>
  <c r="K15" i="280"/>
  <c r="K16" i="280" s="1"/>
  <c r="D15" i="280"/>
  <c r="D16" i="280" s="1"/>
  <c r="C15" i="280"/>
  <c r="C16" i="280" s="1"/>
  <c r="C17" i="280" s="1"/>
  <c r="B15" i="280"/>
  <c r="B16" i="280" s="1"/>
  <c r="B17" i="280" s="1"/>
  <c r="B18" i="280" s="1"/>
  <c r="B19" i="280" s="1"/>
  <c r="B20" i="280" s="1"/>
  <c r="B21" i="280" s="1"/>
  <c r="B22" i="280" s="1"/>
  <c r="B23" i="280" s="1"/>
  <c r="B24" i="280" s="1"/>
  <c r="B25" i="280" s="1"/>
  <c r="B26" i="280" s="1"/>
  <c r="B27" i="280" s="1"/>
  <c r="B28" i="280" s="1"/>
  <c r="B29" i="280" s="1"/>
  <c r="B30" i="280" s="1"/>
  <c r="B31" i="280" s="1"/>
  <c r="B32" i="280" s="1"/>
  <c r="B33" i="280" s="1"/>
  <c r="B34" i="280" s="1"/>
  <c r="B35" i="280" s="1"/>
  <c r="B36" i="280" s="1"/>
  <c r="B37" i="280" s="1"/>
  <c r="B38" i="280" s="1"/>
  <c r="B39" i="280" s="1"/>
  <c r="B40" i="280" s="1"/>
  <c r="B41" i="280" s="1"/>
  <c r="B42" i="280" s="1"/>
  <c r="B43" i="280" s="1"/>
  <c r="B44" i="280" s="1"/>
  <c r="B45" i="280" s="1"/>
  <c r="B46" i="280" s="1"/>
  <c r="B47" i="280" s="1"/>
  <c r="B48" i="280" s="1"/>
  <c r="B49" i="280" s="1"/>
  <c r="B50" i="280" s="1"/>
  <c r="B51" i="280" s="1"/>
  <c r="B52" i="280" s="1"/>
  <c r="B53" i="280" s="1"/>
  <c r="B54" i="280" s="1"/>
  <c r="B55" i="280" s="1"/>
  <c r="B56" i="280" s="1"/>
  <c r="B57" i="280" s="1"/>
  <c r="B58" i="280" s="1"/>
  <c r="B59" i="280" s="1"/>
  <c r="B60" i="280" s="1"/>
  <c r="B61" i="280" s="1"/>
  <c r="B62" i="280" s="1"/>
  <c r="B63" i="280" s="1"/>
  <c r="B64" i="280" s="1"/>
  <c r="B65" i="280" s="1"/>
  <c r="B66" i="280" s="1"/>
  <c r="B67" i="280" s="1"/>
  <c r="B68" i="280" s="1"/>
  <c r="B69" i="280" s="1"/>
  <c r="B70" i="280" s="1"/>
  <c r="B71" i="280" s="1"/>
  <c r="B72" i="280" s="1"/>
  <c r="B73" i="280" s="1"/>
  <c r="B74" i="280" s="1"/>
  <c r="B75" i="280" s="1"/>
  <c r="B76" i="280" s="1"/>
  <c r="B77" i="280" s="1"/>
  <c r="B78" i="280" s="1"/>
  <c r="B79" i="280" s="1"/>
  <c r="B80" i="280" s="1"/>
  <c r="B81" i="280" s="1"/>
  <c r="B82" i="280" s="1"/>
  <c r="B83" i="280" s="1"/>
  <c r="B84" i="280" s="1"/>
  <c r="B85" i="280" s="1"/>
  <c r="B86" i="280" s="1"/>
  <c r="B87" i="280" s="1"/>
  <c r="B88" i="280" s="1"/>
  <c r="B89" i="280" s="1"/>
  <c r="B90" i="280" s="1"/>
  <c r="B91" i="280" s="1"/>
  <c r="B92" i="280" s="1"/>
  <c r="B93" i="280" s="1"/>
  <c r="B94" i="280" s="1"/>
  <c r="B95" i="280" s="1"/>
  <c r="B96" i="280" s="1"/>
  <c r="B97" i="280" s="1"/>
  <c r="B98" i="280" s="1"/>
  <c r="B99" i="280" s="1"/>
  <c r="B100" i="280" s="1"/>
  <c r="B101" i="280" s="1"/>
  <c r="B102" i="280" s="1"/>
  <c r="B103" i="280" s="1"/>
  <c r="B104" i="280" s="1"/>
  <c r="B105" i="280" s="1"/>
  <c r="B106" i="280" s="1"/>
  <c r="B107" i="280" s="1"/>
  <c r="B108" i="280" s="1"/>
  <c r="B109" i="280" s="1"/>
  <c r="B110" i="280" s="1"/>
  <c r="B111" i="280" s="1"/>
  <c r="B112" i="280" s="1"/>
  <c r="B113" i="280" s="1"/>
  <c r="B114" i="280" s="1"/>
  <c r="B115" i="280" s="1"/>
  <c r="B116" i="280" s="1"/>
  <c r="B117" i="280" s="1"/>
  <c r="B118" i="280" s="1"/>
  <c r="B119" i="280" s="1"/>
  <c r="B120" i="280" s="1"/>
  <c r="B121" i="280" s="1"/>
  <c r="B122" i="280" s="1"/>
  <c r="B123" i="280" s="1"/>
  <c r="B124" i="280" s="1"/>
  <c r="B125" i="280" s="1"/>
  <c r="B126" i="280" s="1"/>
  <c r="B127" i="280" s="1"/>
  <c r="B128" i="280" s="1"/>
  <c r="B129" i="280" s="1"/>
  <c r="B130" i="280" s="1"/>
  <c r="B131" i="280" s="1"/>
  <c r="B132" i="280" s="1"/>
  <c r="B133" i="280" s="1"/>
  <c r="B134" i="280" s="1"/>
  <c r="B135" i="280" s="1"/>
  <c r="B136" i="280" s="1"/>
  <c r="B137" i="280" s="1"/>
  <c r="B138" i="280" s="1"/>
  <c r="B139" i="280" s="1"/>
  <c r="B140" i="280" s="1"/>
  <c r="B141" i="280" s="1"/>
  <c r="B142" i="280" s="1"/>
  <c r="B143" i="280" s="1"/>
  <c r="B144" i="280" s="1"/>
  <c r="B145" i="280" s="1"/>
  <c r="B146" i="280" s="1"/>
  <c r="B147" i="280" s="1"/>
  <c r="B148" i="280" s="1"/>
  <c r="B149" i="280" s="1"/>
  <c r="B150" i="280" s="1"/>
  <c r="B151" i="280" s="1"/>
  <c r="B152" i="280" s="1"/>
  <c r="B153" i="280" s="1"/>
  <c r="B154" i="280" s="1"/>
  <c r="B155" i="280" s="1"/>
  <c r="B156" i="280" s="1"/>
  <c r="B157" i="280" s="1"/>
  <c r="B158" i="280" s="1"/>
  <c r="B159" i="280" s="1"/>
  <c r="B160" i="280" s="1"/>
  <c r="B161" i="280" s="1"/>
  <c r="B162" i="280" s="1"/>
  <c r="B163" i="280" s="1"/>
  <c r="B164" i="280" s="1"/>
  <c r="B165" i="280" s="1"/>
  <c r="B166" i="280" s="1"/>
  <c r="B167" i="280" s="1"/>
  <c r="B168" i="280" s="1"/>
  <c r="B169" i="280" s="1"/>
  <c r="B170" i="280" s="1"/>
  <c r="B171" i="280" s="1"/>
  <c r="B172" i="280" s="1"/>
  <c r="B173" i="280" s="1"/>
  <c r="B174" i="280" s="1"/>
  <c r="B175" i="280" s="1"/>
  <c r="B176" i="280" s="1"/>
  <c r="B177" i="280" s="1"/>
  <c r="B178" i="280" s="1"/>
  <c r="B179" i="280" s="1"/>
  <c r="B180" i="280" s="1"/>
  <c r="B181" i="280" s="1"/>
  <c r="B182" i="280" s="1"/>
  <c r="B183" i="280" s="1"/>
  <c r="B184" i="280" s="1"/>
  <c r="B185" i="280" s="1"/>
  <c r="B186" i="280" s="1"/>
  <c r="B187" i="280" s="1"/>
  <c r="B188" i="280" s="1"/>
  <c r="B189" i="280" s="1"/>
  <c r="B190" i="280" s="1"/>
  <c r="B191" i="280" s="1"/>
  <c r="B192" i="280" s="1"/>
  <c r="B193" i="280" s="1"/>
  <c r="B194" i="280" s="1"/>
  <c r="B195" i="280" s="1"/>
  <c r="B196" i="280" s="1"/>
  <c r="B197" i="280" s="1"/>
  <c r="B198" i="280" s="1"/>
  <c r="B199" i="280" s="1"/>
  <c r="B200" i="280" s="1"/>
  <c r="B201" i="280" s="1"/>
  <c r="B202" i="280" s="1"/>
  <c r="B203" i="280" s="1"/>
  <c r="B204" i="280" s="1"/>
  <c r="B205" i="280" s="1"/>
  <c r="B206" i="280" s="1"/>
  <c r="B207" i="280" s="1"/>
  <c r="B208" i="280" s="1"/>
  <c r="B209" i="280" s="1"/>
  <c r="B210" i="280" s="1"/>
  <c r="B211" i="280" s="1"/>
  <c r="B212" i="280" s="1"/>
  <c r="B213" i="280" s="1"/>
  <c r="B214" i="280" s="1"/>
  <c r="B215" i="280" s="1"/>
  <c r="B216" i="280" s="1"/>
  <c r="B217" i="280" s="1"/>
  <c r="B218" i="280" s="1"/>
  <c r="B219" i="280" s="1"/>
  <c r="B220" i="280" s="1"/>
  <c r="B221" i="280" s="1"/>
  <c r="B222" i="280" s="1"/>
  <c r="B223" i="280" s="1"/>
  <c r="B224" i="280" s="1"/>
  <c r="B225" i="280" s="1"/>
  <c r="B226" i="280" s="1"/>
  <c r="B227" i="280" s="1"/>
  <c r="B228" i="280" s="1"/>
  <c r="B229" i="280" s="1"/>
  <c r="B230" i="280" s="1"/>
  <c r="B231" i="280" s="1"/>
  <c r="B232" i="280" s="1"/>
  <c r="B233" i="280" s="1"/>
  <c r="B234" i="280" s="1"/>
  <c r="B235" i="280" s="1"/>
  <c r="B236" i="280" s="1"/>
  <c r="B237" i="280" s="1"/>
  <c r="B238" i="280" s="1"/>
  <c r="B239" i="280" s="1"/>
  <c r="B240" i="280" s="1"/>
  <c r="B241" i="280" s="1"/>
  <c r="B242" i="280" s="1"/>
  <c r="B243" i="280" s="1"/>
  <c r="B244" i="280" s="1"/>
  <c r="B245" i="280" s="1"/>
  <c r="B246" i="280" s="1"/>
  <c r="B247" i="280" s="1"/>
  <c r="B248" i="280" s="1"/>
  <c r="B249" i="280" s="1"/>
  <c r="B250" i="280" s="1"/>
  <c r="B251" i="280" s="1"/>
  <c r="B252" i="280" s="1"/>
  <c r="B253" i="280" s="1"/>
  <c r="B254" i="280" s="1"/>
  <c r="B255" i="280" s="1"/>
  <c r="B256" i="280" s="1"/>
  <c r="B257" i="280" s="1"/>
  <c r="B258" i="280" s="1"/>
  <c r="B259" i="280" s="1"/>
  <c r="B260" i="280" s="1"/>
  <c r="B261" i="280" s="1"/>
  <c r="B262" i="280" s="1"/>
  <c r="B263" i="280" s="1"/>
  <c r="B264" i="280" s="1"/>
  <c r="B265" i="280" s="1"/>
  <c r="B266" i="280" s="1"/>
  <c r="B267" i="280" s="1"/>
  <c r="B268" i="280" s="1"/>
  <c r="B269" i="280" s="1"/>
  <c r="B270" i="280" s="1"/>
  <c r="B271" i="280" s="1"/>
  <c r="B272" i="280" s="1"/>
  <c r="B273" i="280" s="1"/>
  <c r="B274" i="280" s="1"/>
  <c r="B275" i="280" s="1"/>
  <c r="B276" i="280" s="1"/>
  <c r="B277" i="280" s="1"/>
  <c r="B278" i="280" s="1"/>
  <c r="B279" i="280" s="1"/>
  <c r="B280" i="280" s="1"/>
  <c r="B281" i="280" s="1"/>
  <c r="B282" i="280" s="1"/>
  <c r="B283" i="280" s="1"/>
  <c r="B284" i="280" s="1"/>
  <c r="B285" i="280" s="1"/>
  <c r="B286" i="280" s="1"/>
  <c r="B287" i="280" s="1"/>
  <c r="B288" i="280" s="1"/>
  <c r="B289" i="280" s="1"/>
  <c r="B290" i="280" s="1"/>
  <c r="B291" i="280" s="1"/>
  <c r="B292" i="280" s="1"/>
  <c r="B293" i="280" s="1"/>
  <c r="B294" i="280" s="1"/>
  <c r="B295" i="280" s="1"/>
  <c r="B296" i="280" s="1"/>
  <c r="B297" i="280" s="1"/>
  <c r="B298" i="280" s="1"/>
  <c r="B299" i="280" s="1"/>
  <c r="B300" i="280" s="1"/>
  <c r="B301" i="280" s="1"/>
  <c r="B302" i="280" s="1"/>
  <c r="B303" i="280" s="1"/>
  <c r="B304" i="280" s="1"/>
  <c r="B305" i="280" s="1"/>
  <c r="B306" i="280" s="1"/>
  <c r="B307" i="280" s="1"/>
  <c r="B308" i="280" s="1"/>
  <c r="B309" i="280" s="1"/>
  <c r="B310" i="280" s="1"/>
  <c r="B311" i="280" s="1"/>
  <c r="B312" i="280" s="1"/>
  <c r="B313" i="280" s="1"/>
  <c r="B314" i="280" s="1"/>
  <c r="B315" i="280" s="1"/>
  <c r="B316" i="280" s="1"/>
  <c r="B317" i="280" s="1"/>
  <c r="B318" i="280" s="1"/>
  <c r="B319" i="280" s="1"/>
  <c r="B320" i="280" s="1"/>
  <c r="B321" i="280" s="1"/>
  <c r="B322" i="280" s="1"/>
  <c r="B323" i="280" s="1"/>
  <c r="B324" i="280" s="1"/>
  <c r="B325" i="280" s="1"/>
  <c r="B326" i="280" s="1"/>
  <c r="B327" i="280" s="1"/>
  <c r="B328" i="280" s="1"/>
  <c r="B329" i="280" s="1"/>
  <c r="B330" i="280" s="1"/>
  <c r="B331" i="280" s="1"/>
  <c r="B332" i="280" s="1"/>
  <c r="B333" i="280" s="1"/>
  <c r="B334" i="280" s="1"/>
  <c r="B335" i="280" s="1"/>
  <c r="B336" i="280" s="1"/>
  <c r="B337" i="280" s="1"/>
  <c r="B338" i="280" s="1"/>
  <c r="B339" i="280" s="1"/>
  <c r="B340" i="280" s="1"/>
  <c r="B341" i="280" s="1"/>
  <c r="B342" i="280" s="1"/>
  <c r="B343" i="280" s="1"/>
  <c r="B344" i="280" s="1"/>
  <c r="B345" i="280" s="1"/>
  <c r="B346" i="280" s="1"/>
  <c r="B347" i="280" s="1"/>
  <c r="B348" i="280" s="1"/>
  <c r="B349" i="280" s="1"/>
  <c r="B350" i="280" s="1"/>
  <c r="B351" i="280" s="1"/>
  <c r="B352" i="280" s="1"/>
  <c r="B353" i="280" s="1"/>
  <c r="B354" i="280" s="1"/>
  <c r="B355" i="280" s="1"/>
  <c r="B356" i="280" s="1"/>
  <c r="B357" i="280" s="1"/>
  <c r="B358" i="280" s="1"/>
  <c r="B359" i="280" s="1"/>
  <c r="B360" i="280" s="1"/>
  <c r="W14" i="280"/>
  <c r="V14" i="280"/>
  <c r="T14" i="280" s="1"/>
  <c r="U14" i="280"/>
  <c r="J14" i="280"/>
  <c r="G14" i="280" s="1"/>
  <c r="I14" i="280"/>
  <c r="F14" i="280" s="1"/>
  <c r="H14" i="280"/>
  <c r="E14" i="280" s="1"/>
  <c r="M10" i="280"/>
  <c r="M9" i="280"/>
  <c r="I6" i="280"/>
  <c r="A4" i="280"/>
  <c r="C1" i="280"/>
  <c r="D1" i="280" s="1"/>
  <c r="E1" i="280" s="1"/>
  <c r="F1" i="280" s="1"/>
  <c r="G1" i="280" s="1"/>
  <c r="H1" i="280" s="1"/>
  <c r="I1" i="280" s="1"/>
  <c r="J1" i="280" s="1"/>
  <c r="K1" i="280" s="1"/>
  <c r="L1" i="280" s="1"/>
  <c r="M1" i="280" s="1"/>
  <c r="N1" i="280" s="1"/>
  <c r="O1" i="280" s="1"/>
  <c r="P1" i="280" s="1"/>
  <c r="Q1" i="280" s="1"/>
  <c r="R1" i="280" s="1"/>
  <c r="S1" i="280" s="1"/>
  <c r="T1" i="280" s="1"/>
  <c r="U1" i="280" s="1"/>
  <c r="V1" i="280" s="1"/>
  <c r="W1" i="280" s="1"/>
  <c r="Y1" i="280" s="1"/>
  <c r="Z1" i="280" s="1"/>
  <c r="AA1" i="280" s="1"/>
  <c r="AB1" i="280" s="1"/>
  <c r="S15" i="277"/>
  <c r="S16" i="277" s="1"/>
  <c r="R15" i="277"/>
  <c r="R16" i="277" s="1"/>
  <c r="Q16" i="277"/>
  <c r="M15" i="277"/>
  <c r="M16" i="277" s="1"/>
  <c r="M17" i="277" s="1"/>
  <c r="L15" i="277"/>
  <c r="L16" i="277" s="1"/>
  <c r="K15" i="277"/>
  <c r="K16" i="277" s="1"/>
  <c r="D15" i="277"/>
  <c r="D16" i="277" s="1"/>
  <c r="C15" i="277"/>
  <c r="B15" i="277"/>
  <c r="B16" i="277" s="1"/>
  <c r="B17" i="277" s="1"/>
  <c r="B18" i="277" s="1"/>
  <c r="B19" i="277" s="1"/>
  <c r="B20" i="277" s="1"/>
  <c r="B21" i="277" s="1"/>
  <c r="B22" i="277" s="1"/>
  <c r="B23" i="277" s="1"/>
  <c r="B24" i="277" s="1"/>
  <c r="B25" i="277" s="1"/>
  <c r="B26" i="277" s="1"/>
  <c r="B27" i="277" s="1"/>
  <c r="B28" i="277" s="1"/>
  <c r="B29" i="277" s="1"/>
  <c r="B30" i="277" s="1"/>
  <c r="B31" i="277" s="1"/>
  <c r="B32" i="277" s="1"/>
  <c r="B33" i="277" s="1"/>
  <c r="B34" i="277" s="1"/>
  <c r="B35" i="277" s="1"/>
  <c r="B36" i="277" s="1"/>
  <c r="B37" i="277" s="1"/>
  <c r="B38" i="277" s="1"/>
  <c r="B39" i="277" s="1"/>
  <c r="B40" i="277" s="1"/>
  <c r="B41" i="277" s="1"/>
  <c r="B42" i="277" s="1"/>
  <c r="B43" i="277" s="1"/>
  <c r="B44" i="277" s="1"/>
  <c r="B45" i="277" s="1"/>
  <c r="B46" i="277" s="1"/>
  <c r="B47" i="277" s="1"/>
  <c r="B48" i="277" s="1"/>
  <c r="B49" i="277" s="1"/>
  <c r="B50" i="277" s="1"/>
  <c r="B51" i="277" s="1"/>
  <c r="B52" i="277" s="1"/>
  <c r="B53" i="277" s="1"/>
  <c r="B54" i="277" s="1"/>
  <c r="B55" i="277" s="1"/>
  <c r="B56" i="277" s="1"/>
  <c r="B57" i="277" s="1"/>
  <c r="B58" i="277" s="1"/>
  <c r="B59" i="277" s="1"/>
  <c r="B60" i="277" s="1"/>
  <c r="B61" i="277" s="1"/>
  <c r="B62" i="277" s="1"/>
  <c r="B63" i="277" s="1"/>
  <c r="B64" i="277" s="1"/>
  <c r="B65" i="277" s="1"/>
  <c r="B66" i="277" s="1"/>
  <c r="B67" i="277" s="1"/>
  <c r="B68" i="277" s="1"/>
  <c r="B69" i="277" s="1"/>
  <c r="B70" i="277" s="1"/>
  <c r="B71" i="277" s="1"/>
  <c r="B72" i="277" s="1"/>
  <c r="B73" i="277" s="1"/>
  <c r="B74" i="277" s="1"/>
  <c r="B75" i="277" s="1"/>
  <c r="B76" i="277" s="1"/>
  <c r="B77" i="277" s="1"/>
  <c r="B78" i="277" s="1"/>
  <c r="B79" i="277" s="1"/>
  <c r="B80" i="277" s="1"/>
  <c r="B81" i="277" s="1"/>
  <c r="B82" i="277" s="1"/>
  <c r="B83" i="277" s="1"/>
  <c r="B84" i="277" s="1"/>
  <c r="B85" i="277" s="1"/>
  <c r="B86" i="277" s="1"/>
  <c r="B87" i="277" s="1"/>
  <c r="B88" i="277" s="1"/>
  <c r="B89" i="277" s="1"/>
  <c r="B90" i="277" s="1"/>
  <c r="B91" i="277" s="1"/>
  <c r="B92" i="277" s="1"/>
  <c r="B93" i="277" s="1"/>
  <c r="B94" i="277" s="1"/>
  <c r="B95" i="277" s="1"/>
  <c r="B96" i="277" s="1"/>
  <c r="B97" i="277" s="1"/>
  <c r="B98" i="277" s="1"/>
  <c r="B99" i="277" s="1"/>
  <c r="B100" i="277" s="1"/>
  <c r="B101" i="277" s="1"/>
  <c r="B102" i="277" s="1"/>
  <c r="B103" i="277" s="1"/>
  <c r="B104" i="277" s="1"/>
  <c r="B105" i="277" s="1"/>
  <c r="B106" i="277" s="1"/>
  <c r="B107" i="277" s="1"/>
  <c r="B108" i="277" s="1"/>
  <c r="B109" i="277" s="1"/>
  <c r="B110" i="277" s="1"/>
  <c r="B111" i="277" s="1"/>
  <c r="B112" i="277" s="1"/>
  <c r="B113" i="277" s="1"/>
  <c r="B114" i="277" s="1"/>
  <c r="B115" i="277" s="1"/>
  <c r="B116" i="277" s="1"/>
  <c r="B117" i="277" s="1"/>
  <c r="B118" i="277" s="1"/>
  <c r="B119" i="277" s="1"/>
  <c r="B120" i="277" s="1"/>
  <c r="B121" i="277" s="1"/>
  <c r="B122" i="277" s="1"/>
  <c r="B123" i="277" s="1"/>
  <c r="B124" i="277" s="1"/>
  <c r="B125" i="277" s="1"/>
  <c r="B126" i="277" s="1"/>
  <c r="B127" i="277" s="1"/>
  <c r="B128" i="277" s="1"/>
  <c r="B129" i="277" s="1"/>
  <c r="B130" i="277" s="1"/>
  <c r="B131" i="277" s="1"/>
  <c r="B132" i="277" s="1"/>
  <c r="B133" i="277" s="1"/>
  <c r="B134" i="277" s="1"/>
  <c r="B135" i="277" s="1"/>
  <c r="B136" i="277" s="1"/>
  <c r="B137" i="277" s="1"/>
  <c r="B138" i="277" s="1"/>
  <c r="B139" i="277" s="1"/>
  <c r="B140" i="277" s="1"/>
  <c r="B141" i="277" s="1"/>
  <c r="B142" i="277" s="1"/>
  <c r="B143" i="277" s="1"/>
  <c r="B144" i="277" s="1"/>
  <c r="B145" i="277" s="1"/>
  <c r="B146" i="277" s="1"/>
  <c r="B147" i="277" s="1"/>
  <c r="B148" i="277" s="1"/>
  <c r="B149" i="277" s="1"/>
  <c r="B150" i="277" s="1"/>
  <c r="B151" i="277" s="1"/>
  <c r="B152" i="277" s="1"/>
  <c r="B153" i="277" s="1"/>
  <c r="B154" i="277" s="1"/>
  <c r="B155" i="277" s="1"/>
  <c r="B156" i="277" s="1"/>
  <c r="B157" i="277" s="1"/>
  <c r="B158" i="277" s="1"/>
  <c r="B159" i="277" s="1"/>
  <c r="B160" i="277" s="1"/>
  <c r="B161" i="277" s="1"/>
  <c r="B162" i="277" s="1"/>
  <c r="B163" i="277" s="1"/>
  <c r="B164" i="277" s="1"/>
  <c r="B165" i="277" s="1"/>
  <c r="B166" i="277" s="1"/>
  <c r="B167" i="277" s="1"/>
  <c r="B168" i="277" s="1"/>
  <c r="B169" i="277" s="1"/>
  <c r="B170" i="277" s="1"/>
  <c r="B171" i="277" s="1"/>
  <c r="B172" i="277" s="1"/>
  <c r="B173" i="277" s="1"/>
  <c r="B174" i="277" s="1"/>
  <c r="B175" i="277" s="1"/>
  <c r="B176" i="277" s="1"/>
  <c r="B177" i="277" s="1"/>
  <c r="B178" i="277" s="1"/>
  <c r="B179" i="277" s="1"/>
  <c r="B180" i="277" s="1"/>
  <c r="B181" i="277" s="1"/>
  <c r="B182" i="277" s="1"/>
  <c r="B183" i="277" s="1"/>
  <c r="B184" i="277" s="1"/>
  <c r="B185" i="277" s="1"/>
  <c r="B186" i="277" s="1"/>
  <c r="B187" i="277" s="1"/>
  <c r="B188" i="277" s="1"/>
  <c r="B189" i="277" s="1"/>
  <c r="B190" i="277" s="1"/>
  <c r="B191" i="277" s="1"/>
  <c r="B192" i="277" s="1"/>
  <c r="B193" i="277" s="1"/>
  <c r="B194" i="277" s="1"/>
  <c r="B195" i="277" s="1"/>
  <c r="B196" i="277" s="1"/>
  <c r="B197" i="277" s="1"/>
  <c r="B198" i="277" s="1"/>
  <c r="B199" i="277" s="1"/>
  <c r="B200" i="277" s="1"/>
  <c r="B201" i="277" s="1"/>
  <c r="B202" i="277" s="1"/>
  <c r="B203" i="277" s="1"/>
  <c r="B204" i="277" s="1"/>
  <c r="B205" i="277" s="1"/>
  <c r="B206" i="277" s="1"/>
  <c r="B207" i="277" s="1"/>
  <c r="B208" i="277" s="1"/>
  <c r="B209" i="277" s="1"/>
  <c r="B210" i="277" s="1"/>
  <c r="B211" i="277" s="1"/>
  <c r="B212" i="277" s="1"/>
  <c r="B213" i="277" s="1"/>
  <c r="B214" i="277" s="1"/>
  <c r="B215" i="277" s="1"/>
  <c r="B216" i="277" s="1"/>
  <c r="B217" i="277" s="1"/>
  <c r="B218" i="277" s="1"/>
  <c r="B219" i="277" s="1"/>
  <c r="B220" i="277" s="1"/>
  <c r="B221" i="277" s="1"/>
  <c r="B222" i="277" s="1"/>
  <c r="B223" i="277" s="1"/>
  <c r="B224" i="277" s="1"/>
  <c r="B225" i="277" s="1"/>
  <c r="B226" i="277" s="1"/>
  <c r="B227" i="277" s="1"/>
  <c r="B228" i="277" s="1"/>
  <c r="B229" i="277" s="1"/>
  <c r="B230" i="277" s="1"/>
  <c r="B231" i="277" s="1"/>
  <c r="B232" i="277" s="1"/>
  <c r="B233" i="277" s="1"/>
  <c r="B234" i="277" s="1"/>
  <c r="B235" i="277" s="1"/>
  <c r="B236" i="277" s="1"/>
  <c r="B237" i="277" s="1"/>
  <c r="B238" i="277" s="1"/>
  <c r="B239" i="277" s="1"/>
  <c r="B240" i="277" s="1"/>
  <c r="B241" i="277" s="1"/>
  <c r="B242" i="277" s="1"/>
  <c r="B243" i="277" s="1"/>
  <c r="B244" i="277" s="1"/>
  <c r="B245" i="277" s="1"/>
  <c r="B246" i="277" s="1"/>
  <c r="B247" i="277" s="1"/>
  <c r="B248" i="277" s="1"/>
  <c r="B249" i="277" s="1"/>
  <c r="B250" i="277" s="1"/>
  <c r="B251" i="277" s="1"/>
  <c r="B252" i="277" s="1"/>
  <c r="B253" i="277" s="1"/>
  <c r="B254" i="277" s="1"/>
  <c r="B255" i="277" s="1"/>
  <c r="B256" i="277" s="1"/>
  <c r="B257" i="277" s="1"/>
  <c r="B258" i="277" s="1"/>
  <c r="B259" i="277" s="1"/>
  <c r="B260" i="277" s="1"/>
  <c r="B261" i="277" s="1"/>
  <c r="B262" i="277" s="1"/>
  <c r="B263" i="277" s="1"/>
  <c r="B264" i="277" s="1"/>
  <c r="B265" i="277" s="1"/>
  <c r="B266" i="277" s="1"/>
  <c r="B267" i="277" s="1"/>
  <c r="B268" i="277" s="1"/>
  <c r="B269" i="277" s="1"/>
  <c r="B270" i="277" s="1"/>
  <c r="B271" i="277" s="1"/>
  <c r="B272" i="277" s="1"/>
  <c r="B273" i="277" s="1"/>
  <c r="B274" i="277" s="1"/>
  <c r="B275" i="277" s="1"/>
  <c r="B276" i="277" s="1"/>
  <c r="B277" i="277" s="1"/>
  <c r="B278" i="277" s="1"/>
  <c r="B279" i="277" s="1"/>
  <c r="B280" i="277" s="1"/>
  <c r="B281" i="277" s="1"/>
  <c r="B282" i="277" s="1"/>
  <c r="B283" i="277" s="1"/>
  <c r="B284" i="277" s="1"/>
  <c r="B285" i="277" s="1"/>
  <c r="B286" i="277" s="1"/>
  <c r="B287" i="277" s="1"/>
  <c r="B288" i="277" s="1"/>
  <c r="B289" i="277" s="1"/>
  <c r="B290" i="277" s="1"/>
  <c r="B291" i="277" s="1"/>
  <c r="B292" i="277" s="1"/>
  <c r="B293" i="277" s="1"/>
  <c r="B294" i="277" s="1"/>
  <c r="B295" i="277" s="1"/>
  <c r="B296" i="277" s="1"/>
  <c r="B297" i="277" s="1"/>
  <c r="B298" i="277" s="1"/>
  <c r="B299" i="277" s="1"/>
  <c r="B300" i="277" s="1"/>
  <c r="B301" i="277" s="1"/>
  <c r="B302" i="277" s="1"/>
  <c r="B303" i="277" s="1"/>
  <c r="B304" i="277" s="1"/>
  <c r="B305" i="277" s="1"/>
  <c r="B306" i="277" s="1"/>
  <c r="B307" i="277" s="1"/>
  <c r="B308" i="277" s="1"/>
  <c r="B309" i="277" s="1"/>
  <c r="B310" i="277" s="1"/>
  <c r="B311" i="277" s="1"/>
  <c r="B312" i="277" s="1"/>
  <c r="B313" i="277" s="1"/>
  <c r="B314" i="277" s="1"/>
  <c r="B315" i="277" s="1"/>
  <c r="B316" i="277" s="1"/>
  <c r="B317" i="277" s="1"/>
  <c r="B318" i="277" s="1"/>
  <c r="B319" i="277" s="1"/>
  <c r="B320" i="277" s="1"/>
  <c r="B321" i="277" s="1"/>
  <c r="B322" i="277" s="1"/>
  <c r="B323" i="277" s="1"/>
  <c r="B324" i="277" s="1"/>
  <c r="B325" i="277" s="1"/>
  <c r="B326" i="277" s="1"/>
  <c r="B327" i="277" s="1"/>
  <c r="B328" i="277" s="1"/>
  <c r="B329" i="277" s="1"/>
  <c r="B330" i="277" s="1"/>
  <c r="B331" i="277" s="1"/>
  <c r="B332" i="277" s="1"/>
  <c r="B333" i="277" s="1"/>
  <c r="B334" i="277" s="1"/>
  <c r="B335" i="277" s="1"/>
  <c r="B336" i="277" s="1"/>
  <c r="B337" i="277" s="1"/>
  <c r="B338" i="277" s="1"/>
  <c r="B339" i="277" s="1"/>
  <c r="B340" i="277" s="1"/>
  <c r="B341" i="277" s="1"/>
  <c r="B342" i="277" s="1"/>
  <c r="B343" i="277" s="1"/>
  <c r="B344" i="277" s="1"/>
  <c r="B345" i="277" s="1"/>
  <c r="B346" i="277" s="1"/>
  <c r="B347" i="277" s="1"/>
  <c r="B348" i="277" s="1"/>
  <c r="B349" i="277" s="1"/>
  <c r="B350" i="277" s="1"/>
  <c r="B351" i="277" s="1"/>
  <c r="B352" i="277" s="1"/>
  <c r="B353" i="277" s="1"/>
  <c r="B354" i="277" s="1"/>
  <c r="B355" i="277" s="1"/>
  <c r="B356" i="277" s="1"/>
  <c r="B357" i="277" s="1"/>
  <c r="B358" i="277" s="1"/>
  <c r="B359" i="277" s="1"/>
  <c r="B360" i="277" s="1"/>
  <c r="B361" i="277" s="1"/>
  <c r="B362" i="277" s="1"/>
  <c r="B363" i="277" s="1"/>
  <c r="B364" i="277" s="1"/>
  <c r="B365" i="277" s="1"/>
  <c r="B366" i="277" s="1"/>
  <c r="B367" i="277" s="1"/>
  <c r="B368" i="277" s="1"/>
  <c r="B369" i="277" s="1"/>
  <c r="B370" i="277" s="1"/>
  <c r="B371" i="277" s="1"/>
  <c r="B372" i="277" s="1"/>
  <c r="B373" i="277" s="1"/>
  <c r="B374" i="277" s="1"/>
  <c r="B375" i="277" s="1"/>
  <c r="B376" i="277" s="1"/>
  <c r="B377" i="277" s="1"/>
  <c r="B378" i="277" s="1"/>
  <c r="B379" i="277" s="1"/>
  <c r="B380" i="277" s="1"/>
  <c r="B381" i="277" s="1"/>
  <c r="B382" i="277" s="1"/>
  <c r="B383" i="277" s="1"/>
  <c r="B384" i="277" s="1"/>
  <c r="B385" i="277" s="1"/>
  <c r="B386" i="277" s="1"/>
  <c r="B387" i="277" s="1"/>
  <c r="B388" i="277" s="1"/>
  <c r="B389" i="277" s="1"/>
  <c r="B390" i="277" s="1"/>
  <c r="B391" i="277" s="1"/>
  <c r="B392" i="277" s="1"/>
  <c r="B393" i="277" s="1"/>
  <c r="B394" i="277" s="1"/>
  <c r="B395" i="277" s="1"/>
  <c r="B396" i="277" s="1"/>
  <c r="B397" i="277" s="1"/>
  <c r="B398" i="277" s="1"/>
  <c r="B399" i="277" s="1"/>
  <c r="B400" i="277" s="1"/>
  <c r="B401" i="277" s="1"/>
  <c r="B402" i="277" s="1"/>
  <c r="B403" i="277" s="1"/>
  <c r="B404" i="277" s="1"/>
  <c r="B405" i="277" s="1"/>
  <c r="B406" i="277" s="1"/>
  <c r="B407" i="277" s="1"/>
  <c r="B408" i="277" s="1"/>
  <c r="B409" i="277" s="1"/>
  <c r="B410" i="277" s="1"/>
  <c r="B411" i="277" s="1"/>
  <c r="B412" i="277" s="1"/>
  <c r="B413" i="277" s="1"/>
  <c r="B414" i="277" s="1"/>
  <c r="B415" i="277" s="1"/>
  <c r="B416" i="277" s="1"/>
  <c r="B417" i="277" s="1"/>
  <c r="B418" i="277" s="1"/>
  <c r="B419" i="277" s="1"/>
  <c r="B420" i="277" s="1"/>
  <c r="B421" i="277" s="1"/>
  <c r="B422" i="277" s="1"/>
  <c r="B423" i="277" s="1"/>
  <c r="B424" i="277" s="1"/>
  <c r="B425" i="277" s="1"/>
  <c r="B426" i="277" s="1"/>
  <c r="B427" i="277" s="1"/>
  <c r="B428" i="277" s="1"/>
  <c r="B429" i="277" s="1"/>
  <c r="B430" i="277" s="1"/>
  <c r="B431" i="277" s="1"/>
  <c r="B432" i="277" s="1"/>
  <c r="B433" i="277" s="1"/>
  <c r="B434" i="277" s="1"/>
  <c r="B435" i="277" s="1"/>
  <c r="B436" i="277" s="1"/>
  <c r="B437" i="277" s="1"/>
  <c r="B438" i="277" s="1"/>
  <c r="B439" i="277" s="1"/>
  <c r="B440" i="277" s="1"/>
  <c r="B441" i="277" s="1"/>
  <c r="B442" i="277" s="1"/>
  <c r="B443" i="277" s="1"/>
  <c r="B444" i="277" s="1"/>
  <c r="B445" i="277" s="1"/>
  <c r="B446" i="277" s="1"/>
  <c r="B447" i="277" s="1"/>
  <c r="B448" i="277" s="1"/>
  <c r="B449" i="277" s="1"/>
  <c r="B450" i="277" s="1"/>
  <c r="W14" i="277"/>
  <c r="V14" i="277"/>
  <c r="U14" i="277"/>
  <c r="U15" i="277" s="1"/>
  <c r="U16" i="277" s="1"/>
  <c r="J14" i="277"/>
  <c r="G14" i="277" s="1"/>
  <c r="I14" i="277"/>
  <c r="F14" i="277" s="1"/>
  <c r="H14" i="277"/>
  <c r="E14" i="277" s="1"/>
  <c r="M10" i="277"/>
  <c r="M9" i="277"/>
  <c r="I6" i="277"/>
  <c r="A4" i="277"/>
  <c r="C1" i="277"/>
  <c r="D1" i="277" s="1"/>
  <c r="E1" i="277" s="1"/>
  <c r="F1" i="277" s="1"/>
  <c r="G1" i="277" s="1"/>
  <c r="H1" i="277" s="1"/>
  <c r="I1" i="277" s="1"/>
  <c r="J1" i="277" s="1"/>
  <c r="K1" i="277" s="1"/>
  <c r="L1" i="277" s="1"/>
  <c r="M1" i="277" s="1"/>
  <c r="N1" i="277" s="1"/>
  <c r="O1" i="277" s="1"/>
  <c r="P1" i="277" s="1"/>
  <c r="Q1" i="277" s="1"/>
  <c r="R1" i="277" s="1"/>
  <c r="S1" i="277" s="1"/>
  <c r="T1" i="277" s="1"/>
  <c r="U1" i="277" s="1"/>
  <c r="V1" i="277" s="1"/>
  <c r="W1" i="277" s="1"/>
  <c r="X1" i="277" s="1"/>
  <c r="Z1" i="277" s="1"/>
  <c r="AA1" i="277" s="1"/>
  <c r="AB1" i="277" s="1"/>
  <c r="W15" i="277" l="1"/>
  <c r="W16" i="277" s="1"/>
  <c r="X1" i="298"/>
  <c r="Y1" i="298" s="1"/>
  <c r="Z1" i="298" s="1"/>
  <c r="AA1" i="298" s="1"/>
  <c r="AB1" i="298" s="1"/>
  <c r="W21" i="319"/>
  <c r="V16" i="319"/>
  <c r="V17" i="319" s="1"/>
  <c r="V18" i="319" s="1"/>
  <c r="V19" i="319" s="1"/>
  <c r="V20" i="319" s="1"/>
  <c r="V21" i="319" s="1"/>
  <c r="V22" i="319" s="1"/>
  <c r="V23" i="319" s="1"/>
  <c r="V24" i="319" s="1"/>
  <c r="V25" i="319" s="1"/>
  <c r="V26" i="319" s="1"/>
  <c r="V27" i="319" s="1"/>
  <c r="U16" i="319"/>
  <c r="U17" i="319" s="1"/>
  <c r="U18" i="319" s="1"/>
  <c r="U19" i="319" s="1"/>
  <c r="U20" i="319" s="1"/>
  <c r="U21" i="319" s="1"/>
  <c r="U22" i="319" s="1"/>
  <c r="U23" i="319" s="1"/>
  <c r="U24" i="319" s="1"/>
  <c r="U25" i="319" s="1"/>
  <c r="U26" i="319" s="1"/>
  <c r="U27" i="319" s="1"/>
  <c r="U15" i="298"/>
  <c r="U15" i="304"/>
  <c r="T14" i="304"/>
  <c r="V15" i="304"/>
  <c r="W15" i="304"/>
  <c r="S22" i="319"/>
  <c r="W22" i="319" s="1"/>
  <c r="Q27" i="319"/>
  <c r="R27" i="319"/>
  <c r="Q31" i="316"/>
  <c r="Q32" i="316" s="1"/>
  <c r="Q33" i="316" s="1"/>
  <c r="Q34" i="316" s="1"/>
  <c r="Q35" i="316" s="1"/>
  <c r="Q36" i="316" s="1"/>
  <c r="Q37" i="316" s="1"/>
  <c r="Q38" i="316" s="1"/>
  <c r="Q39" i="316" s="1"/>
  <c r="Q40" i="316" s="1"/>
  <c r="Q41" i="316" s="1"/>
  <c r="Q42" i="316" s="1"/>
  <c r="R43" i="316"/>
  <c r="R44" i="316" s="1"/>
  <c r="R45" i="316" s="1"/>
  <c r="R46" i="316" s="1"/>
  <c r="R47" i="316" s="1"/>
  <c r="R48" i="316" s="1"/>
  <c r="R49" i="316" s="1"/>
  <c r="R50" i="316" s="1"/>
  <c r="R51" i="316" s="1"/>
  <c r="R52" i="316" s="1"/>
  <c r="R53" i="316" s="1"/>
  <c r="R54" i="316" s="1"/>
  <c r="R55" i="316" s="1"/>
  <c r="R56" i="316" s="1"/>
  <c r="R57" i="316" s="1"/>
  <c r="R58" i="316" s="1"/>
  <c r="R59" i="316" s="1"/>
  <c r="R60" i="316" s="1"/>
  <c r="R61" i="316" s="1"/>
  <c r="R62" i="316" s="1"/>
  <c r="R63" i="316" s="1"/>
  <c r="R64" i="316" s="1"/>
  <c r="R65" i="316" s="1"/>
  <c r="R66" i="316" s="1"/>
  <c r="R67" i="316" s="1"/>
  <c r="R68" i="316" s="1"/>
  <c r="R69" i="316" s="1"/>
  <c r="R70" i="316" s="1"/>
  <c r="R71" i="316" s="1"/>
  <c r="R72" i="316" s="1"/>
  <c r="R73" i="316" s="1"/>
  <c r="R74" i="316" s="1"/>
  <c r="R75" i="316" s="1"/>
  <c r="S27" i="316"/>
  <c r="S28" i="316" s="1"/>
  <c r="S29" i="316" s="1"/>
  <c r="S30" i="316" s="1"/>
  <c r="S31" i="316" s="1"/>
  <c r="S32" i="316" s="1"/>
  <c r="S33" i="316" s="1"/>
  <c r="S34" i="316" s="1"/>
  <c r="S35" i="316" s="1"/>
  <c r="S36" i="316" s="1"/>
  <c r="S37" i="316" s="1"/>
  <c r="S38" i="316" s="1"/>
  <c r="S39" i="316" s="1"/>
  <c r="S40" i="316" s="1"/>
  <c r="S41" i="316" s="1"/>
  <c r="S42" i="316" s="1"/>
  <c r="S43" i="316" s="1"/>
  <c r="S44" i="316" s="1"/>
  <c r="S45" i="316" s="1"/>
  <c r="S46" i="316" s="1"/>
  <c r="S47" i="316" s="1"/>
  <c r="S48" i="316" s="1"/>
  <c r="S49" i="316" s="1"/>
  <c r="S50" i="316" s="1"/>
  <c r="S51" i="316" s="1"/>
  <c r="S52" i="316" s="1"/>
  <c r="S53" i="316" s="1"/>
  <c r="S54" i="316" s="1"/>
  <c r="S55" i="316" s="1"/>
  <c r="S56" i="316" s="1"/>
  <c r="S57" i="316" s="1"/>
  <c r="S58" i="316" s="1"/>
  <c r="S59" i="316" s="1"/>
  <c r="S60" i="316" s="1"/>
  <c r="S61" i="316" s="1"/>
  <c r="S62" i="316" s="1"/>
  <c r="S63" i="316" s="1"/>
  <c r="S64" i="316" s="1"/>
  <c r="S65" i="316" s="1"/>
  <c r="S66" i="316" s="1"/>
  <c r="S67" i="316" s="1"/>
  <c r="S68" i="316" s="1"/>
  <c r="S43" i="313"/>
  <c r="S44" i="313" s="1"/>
  <c r="S45" i="313" s="1"/>
  <c r="S46" i="313" s="1"/>
  <c r="S47" i="313" s="1"/>
  <c r="S48" i="313" s="1"/>
  <c r="S49" i="313" s="1"/>
  <c r="S50" i="313" s="1"/>
  <c r="S51" i="313" s="1"/>
  <c r="S52" i="313" s="1"/>
  <c r="S53" i="313" s="1"/>
  <c r="S54" i="313" s="1"/>
  <c r="S55" i="313" s="1"/>
  <c r="S56" i="313" s="1"/>
  <c r="S57" i="313" s="1"/>
  <c r="S58" i="313" s="1"/>
  <c r="S59" i="313" s="1"/>
  <c r="S60" i="313" s="1"/>
  <c r="S61" i="313" s="1"/>
  <c r="S62" i="313" s="1"/>
  <c r="S63" i="313" s="1"/>
  <c r="S64" i="313" s="1"/>
  <c r="S65" i="313" s="1"/>
  <c r="S66" i="313" s="1"/>
  <c r="S67" i="313" s="1"/>
  <c r="S68" i="313" s="1"/>
  <c r="S69" i="313" s="1"/>
  <c r="S70" i="313" s="1"/>
  <c r="S71" i="313" s="1"/>
  <c r="S72" i="313" s="1"/>
  <c r="S73" i="313" s="1"/>
  <c r="S74" i="313" s="1"/>
  <c r="S75" i="313" s="1"/>
  <c r="S76" i="313" s="1"/>
  <c r="S77" i="313" s="1"/>
  <c r="S78" i="313" s="1"/>
  <c r="S79" i="313" s="1"/>
  <c r="S80" i="313" s="1"/>
  <c r="R43" i="313"/>
  <c r="R44" i="313" s="1"/>
  <c r="R45" i="313" s="1"/>
  <c r="R46" i="313" s="1"/>
  <c r="R47" i="313" s="1"/>
  <c r="R48" i="313" s="1"/>
  <c r="R49" i="313" s="1"/>
  <c r="R50" i="313" s="1"/>
  <c r="R51" i="313" s="1"/>
  <c r="R52" i="313" s="1"/>
  <c r="R53" i="313" s="1"/>
  <c r="R54" i="313" s="1"/>
  <c r="R55" i="313" s="1"/>
  <c r="R56" i="313" s="1"/>
  <c r="R57" i="313" s="1"/>
  <c r="R58" i="313" s="1"/>
  <c r="R59" i="313" s="1"/>
  <c r="R60" i="313" s="1"/>
  <c r="R61" i="313" s="1"/>
  <c r="R62" i="313" s="1"/>
  <c r="R63" i="313" s="1"/>
  <c r="R64" i="313" s="1"/>
  <c r="R65" i="313" s="1"/>
  <c r="R66" i="313" s="1"/>
  <c r="R67" i="313" s="1"/>
  <c r="R68" i="313" s="1"/>
  <c r="R69" i="313" s="1"/>
  <c r="R70" i="313" s="1"/>
  <c r="R71" i="313" s="1"/>
  <c r="R72" i="313" s="1"/>
  <c r="R73" i="313" s="1"/>
  <c r="R74" i="313" s="1"/>
  <c r="Q180" i="313"/>
  <c r="Q17" i="310"/>
  <c r="S18" i="310"/>
  <c r="R18" i="310"/>
  <c r="S18" i="307"/>
  <c r="S19" i="307" s="1"/>
  <c r="S20" i="307" s="1"/>
  <c r="S21" i="307" s="1"/>
  <c r="S22" i="307" s="1"/>
  <c r="S23" i="307" s="1"/>
  <c r="S24" i="307" s="1"/>
  <c r="S25" i="307" s="1"/>
  <c r="S26" i="307" s="1"/>
  <c r="S27" i="307" s="1"/>
  <c r="S28" i="307" s="1"/>
  <c r="S29" i="307" s="1"/>
  <c r="S30" i="307" s="1"/>
  <c r="R18" i="307"/>
  <c r="R19" i="307" s="1"/>
  <c r="R20" i="307" s="1"/>
  <c r="R21" i="307" s="1"/>
  <c r="R22" i="307" s="1"/>
  <c r="R23" i="307" s="1"/>
  <c r="R24" i="307" s="1"/>
  <c r="R25" i="307" s="1"/>
  <c r="R26" i="307" s="1"/>
  <c r="Q18" i="307"/>
  <c r="Q19" i="307" s="1"/>
  <c r="Q20" i="307" s="1"/>
  <c r="Q21" i="307" s="1"/>
  <c r="Q22" i="307" s="1"/>
  <c r="Q23" i="307" s="1"/>
  <c r="Q24" i="307" s="1"/>
  <c r="Q25" i="307" s="1"/>
  <c r="Q26" i="307" s="1"/>
  <c r="Q31" i="304"/>
  <c r="R31" i="304"/>
  <c r="R32" i="304" s="1"/>
  <c r="R33" i="304" s="1"/>
  <c r="R34" i="304" s="1"/>
  <c r="R35" i="304" s="1"/>
  <c r="R36" i="304" s="1"/>
  <c r="R37" i="304" s="1"/>
  <c r="R38" i="304" s="1"/>
  <c r="R39" i="304" s="1"/>
  <c r="R40" i="304" s="1"/>
  <c r="R41" i="304" s="1"/>
  <c r="R42" i="304" s="1"/>
  <c r="R43" i="304" s="1"/>
  <c r="R44" i="304" s="1"/>
  <c r="R45" i="304" s="1"/>
  <c r="R46" i="304" s="1"/>
  <c r="R47" i="304" s="1"/>
  <c r="R48" i="304" s="1"/>
  <c r="R49" i="304" s="1"/>
  <c r="R50" i="304" s="1"/>
  <c r="R51" i="304" s="1"/>
  <c r="R52" i="304" s="1"/>
  <c r="R53" i="304" s="1"/>
  <c r="R54" i="304" s="1"/>
  <c r="R55" i="304" s="1"/>
  <c r="R56" i="304" s="1"/>
  <c r="R57" i="304" s="1"/>
  <c r="R58" i="304" s="1"/>
  <c r="R59" i="304" s="1"/>
  <c r="R60" i="304" s="1"/>
  <c r="R61" i="304" s="1"/>
  <c r="R62" i="304" s="1"/>
  <c r="R63" i="304" s="1"/>
  <c r="R64" i="304" s="1"/>
  <c r="R65" i="304" s="1"/>
  <c r="R66" i="304" s="1"/>
  <c r="R67" i="304" s="1"/>
  <c r="R68" i="304" s="1"/>
  <c r="R69" i="304" s="1"/>
  <c r="R70" i="304" s="1"/>
  <c r="R71" i="304" s="1"/>
  <c r="R72" i="304" s="1"/>
  <c r="R73" i="304" s="1"/>
  <c r="R74" i="304" s="1"/>
  <c r="R75" i="304" s="1"/>
  <c r="R76" i="304" s="1"/>
  <c r="R77" i="304" s="1"/>
  <c r="R78" i="304" s="1"/>
  <c r="R79" i="304" s="1"/>
  <c r="R80" i="304" s="1"/>
  <c r="R81" i="304" s="1"/>
  <c r="R82" i="304" s="1"/>
  <c r="R83" i="304" s="1"/>
  <c r="R84" i="304" s="1"/>
  <c r="R85" i="304" s="1"/>
  <c r="R86" i="304" s="1"/>
  <c r="R87" i="304" s="1"/>
  <c r="R88" i="304" s="1"/>
  <c r="R89" i="304" s="1"/>
  <c r="R90" i="304" s="1"/>
  <c r="R91" i="304" s="1"/>
  <c r="R92" i="304" s="1"/>
  <c r="R93" i="304" s="1"/>
  <c r="R94" i="304" s="1"/>
  <c r="S31" i="304"/>
  <c r="S32" i="304" s="1"/>
  <c r="S33" i="304" s="1"/>
  <c r="S34" i="304" s="1"/>
  <c r="S35" i="304" s="1"/>
  <c r="S36" i="304" s="1"/>
  <c r="S37" i="304" s="1"/>
  <c r="S38" i="304" s="1"/>
  <c r="S39" i="304" s="1"/>
  <c r="S40" i="304" s="1"/>
  <c r="S41" i="304" s="1"/>
  <c r="S42" i="304" s="1"/>
  <c r="S43" i="304" s="1"/>
  <c r="S44" i="304" s="1"/>
  <c r="S45" i="304" s="1"/>
  <c r="S46" i="304" s="1"/>
  <c r="S47" i="304" s="1"/>
  <c r="S48" i="304" s="1"/>
  <c r="S49" i="304" s="1"/>
  <c r="S50" i="304" s="1"/>
  <c r="S51" i="304" s="1"/>
  <c r="S52" i="304" s="1"/>
  <c r="S53" i="304" s="1"/>
  <c r="Q20" i="292"/>
  <c r="Q21" i="292" s="1"/>
  <c r="Q22" i="292" s="1"/>
  <c r="R23" i="292"/>
  <c r="S23" i="292"/>
  <c r="Q20" i="283"/>
  <c r="Q21" i="283" s="1"/>
  <c r="Q22" i="283" s="1"/>
  <c r="Q23" i="283" s="1"/>
  <c r="R28" i="283"/>
  <c r="R29" i="283" s="1"/>
  <c r="R30" i="283" s="1"/>
  <c r="R31" i="283" s="1"/>
  <c r="R32" i="283" s="1"/>
  <c r="R33" i="283" s="1"/>
  <c r="R34" i="283" s="1"/>
  <c r="R35" i="283" s="1"/>
  <c r="R36" i="283" s="1"/>
  <c r="R37" i="283" s="1"/>
  <c r="R38" i="283" s="1"/>
  <c r="R39" i="283" s="1"/>
  <c r="R40" i="283" s="1"/>
  <c r="R41" i="283" s="1"/>
  <c r="R42" i="283" s="1"/>
  <c r="R43" i="283" s="1"/>
  <c r="R44" i="283" s="1"/>
  <c r="R45" i="283" s="1"/>
  <c r="R46" i="283" s="1"/>
  <c r="R47" i="283" s="1"/>
  <c r="R48" i="283" s="1"/>
  <c r="R49" i="283" s="1"/>
  <c r="R50" i="283" s="1"/>
  <c r="R51" i="283" s="1"/>
  <c r="R52" i="283" s="1"/>
  <c r="R53" i="283" s="1"/>
  <c r="R54" i="283" s="1"/>
  <c r="R55" i="283" s="1"/>
  <c r="R56" i="283" s="1"/>
  <c r="R57" i="283" s="1"/>
  <c r="R58" i="283" s="1"/>
  <c r="R59" i="283" s="1"/>
  <c r="R60" i="283" s="1"/>
  <c r="R61" i="283" s="1"/>
  <c r="R62" i="283" s="1"/>
  <c r="R63" i="283" s="1"/>
  <c r="R64" i="283" s="1"/>
  <c r="R65" i="283" s="1"/>
  <c r="R66" i="283" s="1"/>
  <c r="R67" i="283" s="1"/>
  <c r="R68" i="283" s="1"/>
  <c r="R69" i="283" s="1"/>
  <c r="R70" i="283" s="1"/>
  <c r="R71" i="283" s="1"/>
  <c r="R72" i="283" s="1"/>
  <c r="R73" i="283" s="1"/>
  <c r="R74" i="283" s="1"/>
  <c r="R75" i="283" s="1"/>
  <c r="R76" i="283" s="1"/>
  <c r="R77" i="283" s="1"/>
  <c r="R78" i="283" s="1"/>
  <c r="R79" i="283" s="1"/>
  <c r="R80" i="283" s="1"/>
  <c r="R81" i="283" s="1"/>
  <c r="R82" i="283" s="1"/>
  <c r="R83" i="283" s="1"/>
  <c r="R84" i="283" s="1"/>
  <c r="R85" i="283" s="1"/>
  <c r="R86" i="283" s="1"/>
  <c r="R87" i="283" s="1"/>
  <c r="R88" i="283" s="1"/>
  <c r="R89" i="283" s="1"/>
  <c r="R90" i="283" s="1"/>
  <c r="R91" i="283" s="1"/>
  <c r="R92" i="283" s="1"/>
  <c r="R93" i="283" s="1"/>
  <c r="R94" i="283" s="1"/>
  <c r="R95" i="283" s="1"/>
  <c r="R96" i="283" s="1"/>
  <c r="R97" i="283" s="1"/>
  <c r="R98" i="283" s="1"/>
  <c r="R99" i="283" s="1"/>
  <c r="R100" i="283" s="1"/>
  <c r="R101" i="283" s="1"/>
  <c r="R102" i="283" s="1"/>
  <c r="R103" i="283" s="1"/>
  <c r="R104" i="283" s="1"/>
  <c r="R105" i="283" s="1"/>
  <c r="R106" i="283" s="1"/>
  <c r="R107" i="283" s="1"/>
  <c r="R108" i="283" s="1"/>
  <c r="R109" i="283" s="1"/>
  <c r="R110" i="283" s="1"/>
  <c r="R111" i="283" s="1"/>
  <c r="R112" i="283" s="1"/>
  <c r="R113" i="283" s="1"/>
  <c r="R114" i="283" s="1"/>
  <c r="R115" i="283" s="1"/>
  <c r="R116" i="283" s="1"/>
  <c r="R117" i="283" s="1"/>
  <c r="R118" i="283" s="1"/>
  <c r="R119" i="283" s="1"/>
  <c r="R120" i="283" s="1"/>
  <c r="R121" i="283" s="1"/>
  <c r="R122" i="283" s="1"/>
  <c r="R123" i="283" s="1"/>
  <c r="R124" i="283" s="1"/>
  <c r="R125" i="283" s="1"/>
  <c r="R126" i="283" s="1"/>
  <c r="R127" i="283" s="1"/>
  <c r="R128" i="283" s="1"/>
  <c r="R129" i="283" s="1"/>
  <c r="R130" i="283" s="1"/>
  <c r="R131" i="283" s="1"/>
  <c r="R132" i="283" s="1"/>
  <c r="R133" i="283" s="1"/>
  <c r="R134" i="283" s="1"/>
  <c r="R135" i="283" s="1"/>
  <c r="R136" i="283" s="1"/>
  <c r="R137" i="283" s="1"/>
  <c r="R138" i="283" s="1"/>
  <c r="R139" i="283" s="1"/>
  <c r="R140" i="283" s="1"/>
  <c r="R141" i="283" s="1"/>
  <c r="R142" i="283" s="1"/>
  <c r="R143" i="283" s="1"/>
  <c r="R144" i="283" s="1"/>
  <c r="R145" i="283" s="1"/>
  <c r="R146" i="283" s="1"/>
  <c r="R147" i="283" s="1"/>
  <c r="R148" i="283" s="1"/>
  <c r="R149" i="283" s="1"/>
  <c r="R150" i="283" s="1"/>
  <c r="R151" i="283" s="1"/>
  <c r="R152" i="283" s="1"/>
  <c r="R153" i="283" s="1"/>
  <c r="R154" i="283" s="1"/>
  <c r="R155" i="283" s="1"/>
  <c r="R156" i="283" s="1"/>
  <c r="R157" i="283" s="1"/>
  <c r="R158" i="283" s="1"/>
  <c r="R159" i="283" s="1"/>
  <c r="R160" i="283" s="1"/>
  <c r="R161" i="283" s="1"/>
  <c r="R162" i="283" s="1"/>
  <c r="R163" i="283" s="1"/>
  <c r="R164" i="283" s="1"/>
  <c r="R165" i="283" s="1"/>
  <c r="R166" i="283" s="1"/>
  <c r="R167" i="283" s="1"/>
  <c r="R168" i="283" s="1"/>
  <c r="R169" i="283" s="1"/>
  <c r="R170" i="283" s="1"/>
  <c r="R171" i="283" s="1"/>
  <c r="R172" i="283" s="1"/>
  <c r="R173" i="283" s="1"/>
  <c r="R174" i="283" s="1"/>
  <c r="R175" i="283" s="1"/>
  <c r="R176" i="283" s="1"/>
  <c r="R177" i="283" s="1"/>
  <c r="R178" i="283" s="1"/>
  <c r="R179" i="283" s="1"/>
  <c r="R180" i="283" s="1"/>
  <c r="R181" i="283" s="1"/>
  <c r="R182" i="283" s="1"/>
  <c r="R183" i="283" s="1"/>
  <c r="R184" i="283" s="1"/>
  <c r="R185" i="283" s="1"/>
  <c r="R186" i="283" s="1"/>
  <c r="R187" i="283" s="1"/>
  <c r="R188" i="283" s="1"/>
  <c r="R189" i="283" s="1"/>
  <c r="R190" i="283" s="1"/>
  <c r="R191" i="283" s="1"/>
  <c r="R192" i="283" s="1"/>
  <c r="R193" i="283" s="1"/>
  <c r="R194" i="283" s="1"/>
  <c r="R195" i="283" s="1"/>
  <c r="R196" i="283" s="1"/>
  <c r="R197" i="283" s="1"/>
  <c r="R198" i="283" s="1"/>
  <c r="R199" i="283" s="1"/>
  <c r="R200" i="283" s="1"/>
  <c r="R201" i="283" s="1"/>
  <c r="R202" i="283" s="1"/>
  <c r="R203" i="283" s="1"/>
  <c r="R204" i="283" s="1"/>
  <c r="R205" i="283" s="1"/>
  <c r="R206" i="283" s="1"/>
  <c r="R207" i="283" s="1"/>
  <c r="R208" i="283" s="1"/>
  <c r="R209" i="283" s="1"/>
  <c r="R210" i="283" s="1"/>
  <c r="R211" i="283" s="1"/>
  <c r="R212" i="283" s="1"/>
  <c r="R213" i="283" s="1"/>
  <c r="R214" i="283" s="1"/>
  <c r="R215" i="283" s="1"/>
  <c r="R216" i="283" s="1"/>
  <c r="R217" i="283" s="1"/>
  <c r="R218" i="283" s="1"/>
  <c r="R219" i="283" s="1"/>
  <c r="R220" i="283" s="1"/>
  <c r="R221" i="283" s="1"/>
  <c r="R222" i="283" s="1"/>
  <c r="R223" i="283" s="1"/>
  <c r="R224" i="283" s="1"/>
  <c r="R225" i="283" s="1"/>
  <c r="R226" i="283" s="1"/>
  <c r="R227" i="283" s="1"/>
  <c r="R228" i="283" s="1"/>
  <c r="R229" i="283" s="1"/>
  <c r="R230" i="283" s="1"/>
  <c r="R231" i="283" s="1"/>
  <c r="R232" i="283" s="1"/>
  <c r="R233" i="283" s="1"/>
  <c r="R234" i="283" s="1"/>
  <c r="R235" i="283" s="1"/>
  <c r="R236" i="283" s="1"/>
  <c r="R237" i="283" s="1"/>
  <c r="R238" i="283" s="1"/>
  <c r="R239" i="283" s="1"/>
  <c r="R240" i="283" s="1"/>
  <c r="R241" i="283" s="1"/>
  <c r="R242" i="283" s="1"/>
  <c r="R243" i="283" s="1"/>
  <c r="R244" i="283" s="1"/>
  <c r="R245" i="283" s="1"/>
  <c r="R246" i="283" s="1"/>
  <c r="R247" i="283" s="1"/>
  <c r="R248" i="283" s="1"/>
  <c r="R249" i="283" s="1"/>
  <c r="R250" i="283" s="1"/>
  <c r="R251" i="283" s="1"/>
  <c r="R252" i="283" s="1"/>
  <c r="R253" i="283" s="1"/>
  <c r="R254" i="283" s="1"/>
  <c r="R255" i="283" s="1"/>
  <c r="R256" i="283" s="1"/>
  <c r="R257" i="283" s="1"/>
  <c r="R258" i="283" s="1"/>
  <c r="R259" i="283" s="1"/>
  <c r="R260" i="283" s="1"/>
  <c r="R261" i="283" s="1"/>
  <c r="R262" i="283" s="1"/>
  <c r="R263" i="283" s="1"/>
  <c r="R264" i="283" s="1"/>
  <c r="R265" i="283" s="1"/>
  <c r="R266" i="283" s="1"/>
  <c r="R267" i="283" s="1"/>
  <c r="R268" i="283" s="1"/>
  <c r="R269" i="283" s="1"/>
  <c r="R270" i="283" s="1"/>
  <c r="R271" i="283" s="1"/>
  <c r="R272" i="283" s="1"/>
  <c r="R273" i="283" s="1"/>
  <c r="R274" i="283" s="1"/>
  <c r="R275" i="283" s="1"/>
  <c r="R276" i="283" s="1"/>
  <c r="R277" i="283" s="1"/>
  <c r="R278" i="283" s="1"/>
  <c r="R279" i="283" s="1"/>
  <c r="R280" i="283" s="1"/>
  <c r="R281" i="283" s="1"/>
  <c r="R282" i="283" s="1"/>
  <c r="R283" i="283" s="1"/>
  <c r="R284" i="283" s="1"/>
  <c r="R285" i="283" s="1"/>
  <c r="R286" i="283" s="1"/>
  <c r="R287" i="283" s="1"/>
  <c r="R288" i="283" s="1"/>
  <c r="R289" i="283" s="1"/>
  <c r="R290" i="283" s="1"/>
  <c r="R291" i="283" s="1"/>
  <c r="R292" i="283" s="1"/>
  <c r="R293" i="283" s="1"/>
  <c r="R294" i="283" s="1"/>
  <c r="R295" i="283" s="1"/>
  <c r="R296" i="283" s="1"/>
  <c r="R297" i="283" s="1"/>
  <c r="R298" i="283" s="1"/>
  <c r="R299" i="283" s="1"/>
  <c r="R300" i="283" s="1"/>
  <c r="R301" i="283" s="1"/>
  <c r="R302" i="283" s="1"/>
  <c r="R303" i="283" s="1"/>
  <c r="R304" i="283" s="1"/>
  <c r="R305" i="283" s="1"/>
  <c r="R306" i="283" s="1"/>
  <c r="R307" i="283" s="1"/>
  <c r="R308" i="283" s="1"/>
  <c r="R309" i="283" s="1"/>
  <c r="R310" i="283" s="1"/>
  <c r="R311" i="283" s="1"/>
  <c r="R312" i="283" s="1"/>
  <c r="R313" i="283" s="1"/>
  <c r="R314" i="283" s="1"/>
  <c r="R315" i="283" s="1"/>
  <c r="R316" i="283" s="1"/>
  <c r="R317" i="283" s="1"/>
  <c r="R318" i="283" s="1"/>
  <c r="R319" i="283" s="1"/>
  <c r="R320" i="283" s="1"/>
  <c r="R321" i="283" s="1"/>
  <c r="R322" i="283" s="1"/>
  <c r="R323" i="283" s="1"/>
  <c r="R324" i="283" s="1"/>
  <c r="R325" i="283" s="1"/>
  <c r="R326" i="283" s="1"/>
  <c r="R327" i="283" s="1"/>
  <c r="R328" i="283" s="1"/>
  <c r="R329" i="283" s="1"/>
  <c r="R330" i="283" s="1"/>
  <c r="R331" i="283" s="1"/>
  <c r="R332" i="283" s="1"/>
  <c r="R333" i="283" s="1"/>
  <c r="R334" i="283" s="1"/>
  <c r="R335" i="283" s="1"/>
  <c r="R336" i="283" s="1"/>
  <c r="R337" i="283" s="1"/>
  <c r="R338" i="283" s="1"/>
  <c r="R339" i="283" s="1"/>
  <c r="R340" i="283" s="1"/>
  <c r="R341" i="283" s="1"/>
  <c r="R342" i="283" s="1"/>
  <c r="R343" i="283" s="1"/>
  <c r="R344" i="283" s="1"/>
  <c r="R345" i="283" s="1"/>
  <c r="R346" i="283" s="1"/>
  <c r="R347" i="283" s="1"/>
  <c r="R348" i="283" s="1"/>
  <c r="R349" i="283" s="1"/>
  <c r="R350" i="283" s="1"/>
  <c r="R351" i="283" s="1"/>
  <c r="R352" i="283" s="1"/>
  <c r="R353" i="283" s="1"/>
  <c r="R354" i="283" s="1"/>
  <c r="R355" i="283" s="1"/>
  <c r="R356" i="283" s="1"/>
  <c r="R357" i="283" s="1"/>
  <c r="R358" i="283" s="1"/>
  <c r="R359" i="283" s="1"/>
  <c r="R360" i="283" s="1"/>
  <c r="S24" i="283"/>
  <c r="S25" i="283" s="1"/>
  <c r="S26" i="283" s="1"/>
  <c r="S27" i="283" s="1"/>
  <c r="S28" i="283" s="1"/>
  <c r="S29" i="283" s="1"/>
  <c r="S30" i="283" s="1"/>
  <c r="S31" i="283" s="1"/>
  <c r="S32" i="283" s="1"/>
  <c r="S33" i="283" s="1"/>
  <c r="S34" i="283" s="1"/>
  <c r="S35" i="283" s="1"/>
  <c r="S36" i="283" s="1"/>
  <c r="S37" i="283" s="1"/>
  <c r="S38" i="283" s="1"/>
  <c r="S39" i="283" s="1"/>
  <c r="S40" i="283" s="1"/>
  <c r="S41" i="283" s="1"/>
  <c r="S42" i="283" s="1"/>
  <c r="S43" i="283" s="1"/>
  <c r="S44" i="283" s="1"/>
  <c r="S45" i="283" s="1"/>
  <c r="S46" i="283" s="1"/>
  <c r="S47" i="283" s="1"/>
  <c r="S48" i="283" s="1"/>
  <c r="S49" i="283" s="1"/>
  <c r="S50" i="283" s="1"/>
  <c r="S51" i="283" s="1"/>
  <c r="S52" i="283" s="1"/>
  <c r="S53" i="283" s="1"/>
  <c r="S54" i="283" s="1"/>
  <c r="S55" i="283" s="1"/>
  <c r="S56" i="283" s="1"/>
  <c r="S57" i="283" s="1"/>
  <c r="S58" i="283" s="1"/>
  <c r="S59" i="283" s="1"/>
  <c r="S60" i="283" s="1"/>
  <c r="S61" i="283" s="1"/>
  <c r="S62" i="283" s="1"/>
  <c r="S63" i="283" s="1"/>
  <c r="S64" i="283" s="1"/>
  <c r="S65" i="283" s="1"/>
  <c r="S66" i="283" s="1"/>
  <c r="S67" i="283" s="1"/>
  <c r="S68" i="283" s="1"/>
  <c r="S69" i="283" s="1"/>
  <c r="S70" i="283" s="1"/>
  <c r="S71" i="283" s="1"/>
  <c r="S72" i="283" s="1"/>
  <c r="S73" i="283" s="1"/>
  <c r="S74" i="283" s="1"/>
  <c r="S75" i="283" s="1"/>
  <c r="S76" i="283" s="1"/>
  <c r="S77" i="283" s="1"/>
  <c r="S78" i="283" s="1"/>
  <c r="S79" i="283" s="1"/>
  <c r="S80" i="283" s="1"/>
  <c r="S81" i="283" s="1"/>
  <c r="S82" i="283" s="1"/>
  <c r="S83" i="283" s="1"/>
  <c r="S84" i="283" s="1"/>
  <c r="S85" i="283" s="1"/>
  <c r="S86" i="283" s="1"/>
  <c r="S87" i="283" s="1"/>
  <c r="S88" i="283" s="1"/>
  <c r="S89" i="283" s="1"/>
  <c r="S90" i="283" s="1"/>
  <c r="S91" i="283" s="1"/>
  <c r="S92" i="283" s="1"/>
  <c r="S93" i="283" s="1"/>
  <c r="S94" i="283" s="1"/>
  <c r="S95" i="283" s="1"/>
  <c r="S96" i="283" s="1"/>
  <c r="S97" i="283" s="1"/>
  <c r="S98" i="283" s="1"/>
  <c r="S99" i="283" s="1"/>
  <c r="S100" i="283" s="1"/>
  <c r="S101" i="283" s="1"/>
  <c r="S102" i="283" s="1"/>
  <c r="S103" i="283" s="1"/>
  <c r="S104" i="283" s="1"/>
  <c r="S105" i="283" s="1"/>
  <c r="S106" i="283" s="1"/>
  <c r="S107" i="283" s="1"/>
  <c r="S108" i="283" s="1"/>
  <c r="S109" i="283" s="1"/>
  <c r="S110" i="283" s="1"/>
  <c r="S111" i="283" s="1"/>
  <c r="S112" i="283" s="1"/>
  <c r="S113" i="283" s="1"/>
  <c r="S114" i="283" s="1"/>
  <c r="S115" i="283" s="1"/>
  <c r="S116" i="283" s="1"/>
  <c r="S117" i="283" s="1"/>
  <c r="S118" i="283" s="1"/>
  <c r="S119" i="283" s="1"/>
  <c r="S120" i="283" s="1"/>
  <c r="S121" i="283" s="1"/>
  <c r="S122" i="283" s="1"/>
  <c r="S123" i="283" s="1"/>
  <c r="S124" i="283" s="1"/>
  <c r="S125" i="283" s="1"/>
  <c r="S126" i="283" s="1"/>
  <c r="S127" i="283" s="1"/>
  <c r="S128" i="283" s="1"/>
  <c r="S129" i="283" s="1"/>
  <c r="S130" i="283" s="1"/>
  <c r="S131" i="283" s="1"/>
  <c r="S132" i="283" s="1"/>
  <c r="S133" i="283" s="1"/>
  <c r="S134" i="283" s="1"/>
  <c r="S135" i="283" s="1"/>
  <c r="S136" i="283" s="1"/>
  <c r="S137" i="283" s="1"/>
  <c r="S138" i="283" s="1"/>
  <c r="S139" i="283" s="1"/>
  <c r="S140" i="283" s="1"/>
  <c r="S141" i="283" s="1"/>
  <c r="S142" i="283" s="1"/>
  <c r="S143" i="283" s="1"/>
  <c r="S144" i="283" s="1"/>
  <c r="S145" i="283" s="1"/>
  <c r="S146" i="283" s="1"/>
  <c r="S147" i="283" s="1"/>
  <c r="S148" i="283" s="1"/>
  <c r="S149" i="283" s="1"/>
  <c r="S150" i="283" s="1"/>
  <c r="S151" i="283" s="1"/>
  <c r="S152" i="283" s="1"/>
  <c r="S153" i="283" s="1"/>
  <c r="S154" i="283" s="1"/>
  <c r="S155" i="283" s="1"/>
  <c r="S156" i="283" s="1"/>
  <c r="S157" i="283" s="1"/>
  <c r="S158" i="283" s="1"/>
  <c r="S159" i="283" s="1"/>
  <c r="S160" i="283" s="1"/>
  <c r="S161" i="283" s="1"/>
  <c r="S162" i="283" s="1"/>
  <c r="S163" i="283" s="1"/>
  <c r="S164" i="283" s="1"/>
  <c r="S165" i="283" s="1"/>
  <c r="S166" i="283" s="1"/>
  <c r="S167" i="283" s="1"/>
  <c r="S168" i="283" s="1"/>
  <c r="S169" i="283" s="1"/>
  <c r="S170" i="283" s="1"/>
  <c r="S171" i="283" s="1"/>
  <c r="S172" i="283" s="1"/>
  <c r="S173" i="283" s="1"/>
  <c r="S174" i="283" s="1"/>
  <c r="S175" i="283" s="1"/>
  <c r="S176" i="283" s="1"/>
  <c r="S177" i="283" s="1"/>
  <c r="S178" i="283" s="1"/>
  <c r="S179" i="283" s="1"/>
  <c r="S180" i="283" s="1"/>
  <c r="S181" i="283" s="1"/>
  <c r="S182" i="283" s="1"/>
  <c r="S183" i="283" s="1"/>
  <c r="S184" i="283" s="1"/>
  <c r="S185" i="283" s="1"/>
  <c r="S186" i="283" s="1"/>
  <c r="S187" i="283" s="1"/>
  <c r="S188" i="283" s="1"/>
  <c r="S189" i="283" s="1"/>
  <c r="S190" i="283" s="1"/>
  <c r="S191" i="283" s="1"/>
  <c r="S192" i="283" s="1"/>
  <c r="S193" i="283" s="1"/>
  <c r="S194" i="283" s="1"/>
  <c r="S195" i="283" s="1"/>
  <c r="S196" i="283" s="1"/>
  <c r="S197" i="283" s="1"/>
  <c r="S198" i="283" s="1"/>
  <c r="S199" i="283" s="1"/>
  <c r="S200" i="283" s="1"/>
  <c r="S201" i="283" s="1"/>
  <c r="S202" i="283" s="1"/>
  <c r="S203" i="283" s="1"/>
  <c r="S204" i="283" s="1"/>
  <c r="S205" i="283" s="1"/>
  <c r="S206" i="283" s="1"/>
  <c r="S207" i="283" s="1"/>
  <c r="S208" i="283" s="1"/>
  <c r="S209" i="283" s="1"/>
  <c r="S210" i="283" s="1"/>
  <c r="S211" i="283" s="1"/>
  <c r="S212" i="283" s="1"/>
  <c r="S213" i="283" s="1"/>
  <c r="S214" i="283" s="1"/>
  <c r="S215" i="283" s="1"/>
  <c r="S216" i="283" s="1"/>
  <c r="S217" i="283" s="1"/>
  <c r="S218" i="283" s="1"/>
  <c r="S219" i="283" s="1"/>
  <c r="S220" i="283" s="1"/>
  <c r="S221" i="283" s="1"/>
  <c r="S222" i="283" s="1"/>
  <c r="S223" i="283" s="1"/>
  <c r="S224" i="283" s="1"/>
  <c r="S225" i="283" s="1"/>
  <c r="S226" i="283" s="1"/>
  <c r="S227" i="283" s="1"/>
  <c r="S228" i="283" s="1"/>
  <c r="S229" i="283" s="1"/>
  <c r="S230" i="283" s="1"/>
  <c r="S231" i="283" s="1"/>
  <c r="S232" i="283" s="1"/>
  <c r="S233" i="283" s="1"/>
  <c r="S234" i="283" s="1"/>
  <c r="S235" i="283" s="1"/>
  <c r="S236" i="283" s="1"/>
  <c r="S237" i="283" s="1"/>
  <c r="S238" i="283" s="1"/>
  <c r="S239" i="283" s="1"/>
  <c r="S240" i="283" s="1"/>
  <c r="S241" i="283" s="1"/>
  <c r="S242" i="283" s="1"/>
  <c r="S243" i="283" s="1"/>
  <c r="S244" i="283" s="1"/>
  <c r="S245" i="283" s="1"/>
  <c r="S246" i="283" s="1"/>
  <c r="S247" i="283" s="1"/>
  <c r="S248" i="283" s="1"/>
  <c r="S249" i="283" s="1"/>
  <c r="S250" i="283" s="1"/>
  <c r="S251" i="283" s="1"/>
  <c r="S252" i="283" s="1"/>
  <c r="S253" i="283" s="1"/>
  <c r="S254" i="283" s="1"/>
  <c r="S255" i="283" s="1"/>
  <c r="S256" i="283" s="1"/>
  <c r="S257" i="283" s="1"/>
  <c r="S258" i="283" s="1"/>
  <c r="S259" i="283" s="1"/>
  <c r="S260" i="283" s="1"/>
  <c r="S261" i="283" s="1"/>
  <c r="S262" i="283" s="1"/>
  <c r="S263" i="283" s="1"/>
  <c r="S264" i="283" s="1"/>
  <c r="S265" i="283" s="1"/>
  <c r="S266" i="283" s="1"/>
  <c r="S267" i="283" s="1"/>
  <c r="S268" i="283" s="1"/>
  <c r="S269" i="283" s="1"/>
  <c r="S270" i="283" s="1"/>
  <c r="S271" i="283" s="1"/>
  <c r="S272" i="283" s="1"/>
  <c r="S273" i="283" s="1"/>
  <c r="S274" i="283" s="1"/>
  <c r="S275" i="283" s="1"/>
  <c r="S276" i="283" s="1"/>
  <c r="S277" i="283" s="1"/>
  <c r="S278" i="283" s="1"/>
  <c r="S279" i="283" s="1"/>
  <c r="S280" i="283" s="1"/>
  <c r="S281" i="283" s="1"/>
  <c r="S282" i="283" s="1"/>
  <c r="S283" i="283" s="1"/>
  <c r="S284" i="283" s="1"/>
  <c r="S285" i="283" s="1"/>
  <c r="S286" i="283" s="1"/>
  <c r="S287" i="283" s="1"/>
  <c r="S288" i="283" s="1"/>
  <c r="S289" i="283" s="1"/>
  <c r="S290" i="283" s="1"/>
  <c r="S291" i="283" s="1"/>
  <c r="S292" i="283" s="1"/>
  <c r="S293" i="283" s="1"/>
  <c r="S294" i="283" s="1"/>
  <c r="S295" i="283" s="1"/>
  <c r="S296" i="283" s="1"/>
  <c r="S297" i="283" s="1"/>
  <c r="S298" i="283" s="1"/>
  <c r="S299" i="283" s="1"/>
  <c r="S300" i="283" s="1"/>
  <c r="S301" i="283" s="1"/>
  <c r="S302" i="283" s="1"/>
  <c r="S303" i="283" s="1"/>
  <c r="S304" i="283" s="1"/>
  <c r="S305" i="283" s="1"/>
  <c r="S306" i="283" s="1"/>
  <c r="S307" i="283" s="1"/>
  <c r="S308" i="283" s="1"/>
  <c r="S309" i="283" s="1"/>
  <c r="S310" i="283" s="1"/>
  <c r="S311" i="283" s="1"/>
  <c r="S312" i="283" s="1"/>
  <c r="S313" i="283" s="1"/>
  <c r="S314" i="283" s="1"/>
  <c r="S315" i="283" s="1"/>
  <c r="S316" i="283" s="1"/>
  <c r="S317" i="283" s="1"/>
  <c r="S318" i="283" s="1"/>
  <c r="S319" i="283" s="1"/>
  <c r="S320" i="283" s="1"/>
  <c r="S321" i="283" s="1"/>
  <c r="S322" i="283" s="1"/>
  <c r="S323" i="283" s="1"/>
  <c r="S324" i="283" s="1"/>
  <c r="S325" i="283" s="1"/>
  <c r="S326" i="283" s="1"/>
  <c r="S327" i="283" s="1"/>
  <c r="S328" i="283" s="1"/>
  <c r="S329" i="283" s="1"/>
  <c r="S330" i="283" s="1"/>
  <c r="S331" i="283" s="1"/>
  <c r="S332" i="283" s="1"/>
  <c r="S333" i="283" s="1"/>
  <c r="S334" i="283" s="1"/>
  <c r="S335" i="283" s="1"/>
  <c r="S336" i="283" s="1"/>
  <c r="S337" i="283" s="1"/>
  <c r="S338" i="283" s="1"/>
  <c r="S339" i="283" s="1"/>
  <c r="S340" i="283" s="1"/>
  <c r="S341" i="283" s="1"/>
  <c r="S342" i="283" s="1"/>
  <c r="S343" i="283" s="1"/>
  <c r="S344" i="283" s="1"/>
  <c r="S345" i="283" s="1"/>
  <c r="S346" i="283" s="1"/>
  <c r="S347" i="283" s="1"/>
  <c r="S348" i="283" s="1"/>
  <c r="S349" i="283" s="1"/>
  <c r="S350" i="283" s="1"/>
  <c r="S351" i="283" s="1"/>
  <c r="S352" i="283" s="1"/>
  <c r="S353" i="283" s="1"/>
  <c r="S354" i="283" s="1"/>
  <c r="S355" i="283" s="1"/>
  <c r="S356" i="283" s="1"/>
  <c r="S357" i="283" s="1"/>
  <c r="S358" i="283" s="1"/>
  <c r="S359" i="283" s="1"/>
  <c r="S360" i="283" s="1"/>
  <c r="S17" i="277"/>
  <c r="S18" i="277" s="1"/>
  <c r="S19" i="277" s="1"/>
  <c r="S20" i="277" s="1"/>
  <c r="S21" i="277" s="1"/>
  <c r="S22" i="277" s="1"/>
  <c r="S23" i="277" s="1"/>
  <c r="S24" i="277" s="1"/>
  <c r="S25" i="277" s="1"/>
  <c r="S26" i="277" s="1"/>
  <c r="S27" i="277" s="1"/>
  <c r="S28" i="277" s="1"/>
  <c r="S29" i="277" s="1"/>
  <c r="S30" i="277" s="1"/>
  <c r="S31" i="277" s="1"/>
  <c r="S32" i="277" s="1"/>
  <c r="V15" i="277"/>
  <c r="V16" i="277" s="1"/>
  <c r="V17" i="277" s="1"/>
  <c r="V18" i="277" s="1"/>
  <c r="V19" i="277" s="1"/>
  <c r="V20" i="277" s="1"/>
  <c r="V21" i="277" s="1"/>
  <c r="V22" i="277" s="1"/>
  <c r="V23" i="277" s="1"/>
  <c r="Q17" i="277"/>
  <c r="Q18" i="277" s="1"/>
  <c r="Q19" i="277" s="1"/>
  <c r="Q20" i="277" s="1"/>
  <c r="Q21" i="277" s="1"/>
  <c r="Q22" i="277" s="1"/>
  <c r="Q23" i="277" s="1"/>
  <c r="Q24" i="277" s="1"/>
  <c r="Q25" i="277" s="1"/>
  <c r="Q26" i="277" s="1"/>
  <c r="Q27" i="277" s="1"/>
  <c r="Q28" i="277" s="1"/>
  <c r="Q29" i="277" s="1"/>
  <c r="Q30" i="277" s="1"/>
  <c r="Q31" i="277" s="1"/>
  <c r="Q32" i="277" s="1"/>
  <c r="Q33" i="277" s="1"/>
  <c r="Q34" i="277" s="1"/>
  <c r="Q35" i="277" s="1"/>
  <c r="Q36" i="277" s="1"/>
  <c r="Q37" i="277" s="1"/>
  <c r="Q38" i="277" s="1"/>
  <c r="Q39" i="277" s="1"/>
  <c r="Q40" i="277" s="1"/>
  <c r="Q41" i="277" s="1"/>
  <c r="Q42" i="277" s="1"/>
  <c r="Q43" i="277" s="1"/>
  <c r="Q44" i="277" s="1"/>
  <c r="Q45" i="277" s="1"/>
  <c r="Q46" i="277" s="1"/>
  <c r="Q47" i="277" s="1"/>
  <c r="Q48" i="277" s="1"/>
  <c r="Q49" i="277" s="1"/>
  <c r="Q50" i="277" s="1"/>
  <c r="Q51" i="277" s="1"/>
  <c r="Q52" i="277" s="1"/>
  <c r="Q53" i="277" s="1"/>
  <c r="Q54" i="277" s="1"/>
  <c r="Q55" i="277" s="1"/>
  <c r="Q56" i="277" s="1"/>
  <c r="Q57" i="277" s="1"/>
  <c r="Q58" i="277" s="1"/>
  <c r="Q59" i="277" s="1"/>
  <c r="Q60" i="277" s="1"/>
  <c r="Q61" i="277" s="1"/>
  <c r="Q62" i="277" s="1"/>
  <c r="Q63" i="277" s="1"/>
  <c r="Q64" i="277" s="1"/>
  <c r="Q65" i="277" s="1"/>
  <c r="Q66" i="277" s="1"/>
  <c r="Q67" i="277" s="1"/>
  <c r="Q68" i="277" s="1"/>
  <c r="Q69" i="277" s="1"/>
  <c r="Q70" i="277" s="1"/>
  <c r="Q71" i="277" s="1"/>
  <c r="Q72" i="277" s="1"/>
  <c r="Q73" i="277" s="1"/>
  <c r="Q74" i="277" s="1"/>
  <c r="Q75" i="277" s="1"/>
  <c r="Q76" i="277" s="1"/>
  <c r="Q77" i="277" s="1"/>
  <c r="Q78" i="277" s="1"/>
  <c r="Q79" i="277" s="1"/>
  <c r="Q80" i="277" s="1"/>
  <c r="Q81" i="277" s="1"/>
  <c r="Q82" i="277" s="1"/>
  <c r="Q83" i="277" s="1"/>
  <c r="Q84" i="277" s="1"/>
  <c r="Q85" i="277" s="1"/>
  <c r="Q86" i="277" s="1"/>
  <c r="Q87" i="277" s="1"/>
  <c r="Q88" i="277" s="1"/>
  <c r="Q89" i="277" s="1"/>
  <c r="Q90" i="277" s="1"/>
  <c r="Q91" i="277" s="1"/>
  <c r="Q92" i="277" s="1"/>
  <c r="Q93" i="277" s="1"/>
  <c r="Q94" i="277" s="1"/>
  <c r="Q95" i="277" s="1"/>
  <c r="Q96" i="277" s="1"/>
  <c r="Q97" i="277" s="1"/>
  <c r="Q98" i="277" s="1"/>
  <c r="Q99" i="277" s="1"/>
  <c r="Q100" i="277" s="1"/>
  <c r="Q101" i="277" s="1"/>
  <c r="Q102" i="277" s="1"/>
  <c r="Q103" i="277" s="1"/>
  <c r="Q104" i="277" s="1"/>
  <c r="Q105" i="277" s="1"/>
  <c r="Q106" i="277" s="1"/>
  <c r="Q107" i="277" s="1"/>
  <c r="Q108" i="277" s="1"/>
  <c r="Q109" i="277" s="1"/>
  <c r="Q110" i="277" s="1"/>
  <c r="Q111" i="277" s="1"/>
  <c r="Q112" i="277" s="1"/>
  <c r="Q113" i="277" s="1"/>
  <c r="Q114" i="277" s="1"/>
  <c r="Q115" i="277" s="1"/>
  <c r="Q116" i="277" s="1"/>
  <c r="Q117" i="277" s="1"/>
  <c r="Q118" i="277" s="1"/>
  <c r="Q119" i="277" s="1"/>
  <c r="Q120" i="277" s="1"/>
  <c r="Q121" i="277" s="1"/>
  <c r="Q122" i="277" s="1"/>
  <c r="Q123" i="277" s="1"/>
  <c r="R17" i="277"/>
  <c r="R18" i="277" s="1"/>
  <c r="R19" i="277" s="1"/>
  <c r="R20" i="277" s="1"/>
  <c r="R21" i="277" s="1"/>
  <c r="R22" i="277" s="1"/>
  <c r="R23" i="277" s="1"/>
  <c r="N16" i="316"/>
  <c r="N16" i="307"/>
  <c r="N17" i="307" s="1"/>
  <c r="N15" i="298"/>
  <c r="O15" i="277"/>
  <c r="I15" i="277" s="1"/>
  <c r="F15" i="277" s="1"/>
  <c r="N16" i="313"/>
  <c r="H16" i="313" s="1"/>
  <c r="E16" i="313" s="1"/>
  <c r="N16" i="310"/>
  <c r="N17" i="310" s="1"/>
  <c r="U16" i="310"/>
  <c r="U16" i="307"/>
  <c r="U17" i="307" s="1"/>
  <c r="U18" i="307" s="1"/>
  <c r="U19" i="307" s="1"/>
  <c r="U20" i="307" s="1"/>
  <c r="U21" i="307" s="1"/>
  <c r="U22" i="307" s="1"/>
  <c r="U23" i="307" s="1"/>
  <c r="U24" i="307" s="1"/>
  <c r="U25" i="307" s="1"/>
  <c r="U26" i="307" s="1"/>
  <c r="W15" i="301"/>
  <c r="P15" i="277"/>
  <c r="J15" i="277" s="1"/>
  <c r="G15" i="277" s="1"/>
  <c r="O16" i="310"/>
  <c r="O17" i="310" s="1"/>
  <c r="R16" i="289"/>
  <c r="R17" i="289" s="1"/>
  <c r="R18" i="289" s="1"/>
  <c r="R19" i="289" s="1"/>
  <c r="R20" i="289" s="1"/>
  <c r="R21" i="289" s="1"/>
  <c r="R22" i="289" s="1"/>
  <c r="R23" i="289" s="1"/>
  <c r="P16" i="310"/>
  <c r="P17" i="310" s="1"/>
  <c r="P18" i="310" s="1"/>
  <c r="N15" i="283"/>
  <c r="H15" i="283" s="1"/>
  <c r="E15" i="283" s="1"/>
  <c r="O15" i="301"/>
  <c r="I15" i="301" s="1"/>
  <c r="F15" i="301" s="1"/>
  <c r="U15" i="289"/>
  <c r="P15" i="301"/>
  <c r="J15" i="301" s="1"/>
  <c r="G15" i="301" s="1"/>
  <c r="U16" i="316"/>
  <c r="Q16" i="289"/>
  <c r="Q17" i="289" s="1"/>
  <c r="Q18" i="289" s="1"/>
  <c r="Q19" i="289" s="1"/>
  <c r="O15" i="283"/>
  <c r="I15" i="283" s="1"/>
  <c r="F15" i="283" s="1"/>
  <c r="O15" i="292"/>
  <c r="I15" i="292" s="1"/>
  <c r="F15" i="292" s="1"/>
  <c r="Q16" i="298"/>
  <c r="O15" i="304"/>
  <c r="I15" i="304" s="1"/>
  <c r="F15" i="304" s="1"/>
  <c r="P15" i="286"/>
  <c r="J15" i="286" s="1"/>
  <c r="G15" i="286" s="1"/>
  <c r="Q21" i="286"/>
  <c r="W16" i="310"/>
  <c r="T15" i="277"/>
  <c r="S16" i="301"/>
  <c r="U15" i="283"/>
  <c r="V15" i="283"/>
  <c r="T15" i="283" s="1"/>
  <c r="H15" i="313"/>
  <c r="E15" i="313" s="1"/>
  <c r="O15" i="289"/>
  <c r="I15" i="289" s="1"/>
  <c r="F15" i="289" s="1"/>
  <c r="N16" i="319"/>
  <c r="V15" i="301"/>
  <c r="T15" i="301" s="1"/>
  <c r="U15" i="280"/>
  <c r="O16" i="307"/>
  <c r="O17" i="307" s="1"/>
  <c r="P16" i="316"/>
  <c r="P17" i="316" s="1"/>
  <c r="N15" i="289"/>
  <c r="D16" i="292"/>
  <c r="D17" i="292" s="1"/>
  <c r="W15" i="283"/>
  <c r="T14" i="286"/>
  <c r="V15" i="286"/>
  <c r="T15" i="286" s="1"/>
  <c r="U15" i="286"/>
  <c r="S16" i="286"/>
  <c r="N15" i="280"/>
  <c r="O15" i="280"/>
  <c r="P15" i="292"/>
  <c r="J15" i="292" s="1"/>
  <c r="G15" i="292" s="1"/>
  <c r="W15" i="292"/>
  <c r="T14" i="283"/>
  <c r="O15" i="286"/>
  <c r="R16" i="286"/>
  <c r="S16" i="289"/>
  <c r="S17" i="289" s="1"/>
  <c r="S18" i="289" s="1"/>
  <c r="S19" i="289" s="1"/>
  <c r="S20" i="289" s="1"/>
  <c r="S21" i="289" s="1"/>
  <c r="S22" i="289" s="1"/>
  <c r="S23" i="289" s="1"/>
  <c r="P15" i="289"/>
  <c r="J15" i="289" s="1"/>
  <c r="G15" i="289" s="1"/>
  <c r="N15" i="301"/>
  <c r="H15" i="301" s="1"/>
  <c r="E15" i="301" s="1"/>
  <c r="P16" i="307"/>
  <c r="P17" i="307" s="1"/>
  <c r="J15" i="307"/>
  <c r="G15" i="307" s="1"/>
  <c r="T14" i="298"/>
  <c r="W16" i="313"/>
  <c r="P15" i="304"/>
  <c r="O16" i="313"/>
  <c r="I16" i="313" s="1"/>
  <c r="F16" i="313" s="1"/>
  <c r="V16" i="313"/>
  <c r="I15" i="316"/>
  <c r="F15" i="316" s="1"/>
  <c r="O16" i="316"/>
  <c r="U16" i="313"/>
  <c r="P16" i="313"/>
  <c r="J16" i="313" s="1"/>
  <c r="G16" i="313" s="1"/>
  <c r="O16" i="319"/>
  <c r="M18" i="319"/>
  <c r="C19" i="319"/>
  <c r="L20" i="319"/>
  <c r="I15" i="319"/>
  <c r="F15" i="319" s="1"/>
  <c r="P16" i="319"/>
  <c r="J15" i="319"/>
  <c r="G15" i="319" s="1"/>
  <c r="H15" i="319"/>
  <c r="E15" i="319" s="1"/>
  <c r="D18" i="319"/>
  <c r="K17" i="319"/>
  <c r="D19" i="316"/>
  <c r="M17" i="316"/>
  <c r="J15" i="316"/>
  <c r="G15" i="316" s="1"/>
  <c r="C18" i="316"/>
  <c r="V16" i="316"/>
  <c r="T15" i="316"/>
  <c r="K18" i="316"/>
  <c r="L19" i="316"/>
  <c r="W16" i="316"/>
  <c r="W17" i="316" s="1"/>
  <c r="D19" i="313"/>
  <c r="K17" i="313"/>
  <c r="T15" i="313"/>
  <c r="M17" i="313"/>
  <c r="L17" i="313"/>
  <c r="C20" i="313"/>
  <c r="V16" i="310"/>
  <c r="T15" i="310"/>
  <c r="J15" i="310"/>
  <c r="G15" i="310" s="1"/>
  <c r="M17" i="310"/>
  <c r="K18" i="310"/>
  <c r="D18" i="310"/>
  <c r="C20" i="310"/>
  <c r="L22" i="310"/>
  <c r="D18" i="307"/>
  <c r="I15" i="307"/>
  <c r="F15" i="307" s="1"/>
  <c r="C20" i="307"/>
  <c r="W16" i="307"/>
  <c r="W17" i="307" s="1"/>
  <c r="W18" i="307" s="1"/>
  <c r="W19" i="307" s="1"/>
  <c r="W20" i="307" s="1"/>
  <c r="W21" i="307" s="1"/>
  <c r="W22" i="307" s="1"/>
  <c r="W23" i="307" s="1"/>
  <c r="W24" i="307" s="1"/>
  <c r="W25" i="307" s="1"/>
  <c r="M18" i="307"/>
  <c r="K19" i="307"/>
  <c r="L19" i="307"/>
  <c r="V16" i="307"/>
  <c r="V17" i="307" s="1"/>
  <c r="V18" i="307" s="1"/>
  <c r="V19" i="307" s="1"/>
  <c r="V20" i="307" s="1"/>
  <c r="V21" i="307" s="1"/>
  <c r="V22" i="307" s="1"/>
  <c r="V23" i="307" s="1"/>
  <c r="V24" i="307" s="1"/>
  <c r="V25" i="307" s="1"/>
  <c r="V26" i="307" s="1"/>
  <c r="T15" i="307"/>
  <c r="L16" i="304"/>
  <c r="L17" i="304" s="1"/>
  <c r="L18" i="304" s="1"/>
  <c r="L19" i="304" s="1"/>
  <c r="M18" i="304"/>
  <c r="K18" i="304"/>
  <c r="D20" i="304"/>
  <c r="N15" i="304"/>
  <c r="C20" i="304"/>
  <c r="U15" i="301"/>
  <c r="C16" i="301"/>
  <c r="D16" i="301"/>
  <c r="M17" i="301"/>
  <c r="L17" i="301"/>
  <c r="Q16" i="301"/>
  <c r="Q17" i="301" s="1"/>
  <c r="Q18" i="301" s="1"/>
  <c r="Q19" i="301" s="1"/>
  <c r="R16" i="301"/>
  <c r="R17" i="301" s="1"/>
  <c r="R18" i="301" s="1"/>
  <c r="R19" i="301" s="1"/>
  <c r="K16" i="301"/>
  <c r="H15" i="298"/>
  <c r="E15" i="298" s="1"/>
  <c r="K18" i="298"/>
  <c r="L17" i="298"/>
  <c r="D19" i="298"/>
  <c r="S16" i="298"/>
  <c r="P15" i="298"/>
  <c r="M19" i="298"/>
  <c r="R16" i="298"/>
  <c r="V16" i="298" s="1"/>
  <c r="O15" i="298"/>
  <c r="C16" i="298"/>
  <c r="V15" i="292"/>
  <c r="C17" i="292"/>
  <c r="K16" i="292"/>
  <c r="L16" i="292"/>
  <c r="N15" i="292"/>
  <c r="U15" i="292"/>
  <c r="M16" i="292"/>
  <c r="W15" i="289"/>
  <c r="C16" i="289"/>
  <c r="L16" i="289"/>
  <c r="M16" i="289"/>
  <c r="K16" i="289"/>
  <c r="D17" i="289"/>
  <c r="V15" i="289"/>
  <c r="T14" i="289"/>
  <c r="W15" i="286"/>
  <c r="M17" i="286"/>
  <c r="C16" i="286"/>
  <c r="Q16" i="286"/>
  <c r="D16" i="286"/>
  <c r="L17" i="286"/>
  <c r="N15" i="286"/>
  <c r="K17" i="286"/>
  <c r="L19" i="283"/>
  <c r="D18" i="283"/>
  <c r="K16" i="283"/>
  <c r="M17" i="283"/>
  <c r="C16" i="283"/>
  <c r="P15" i="283"/>
  <c r="V15" i="280"/>
  <c r="L16" i="280"/>
  <c r="P15" i="280"/>
  <c r="W15" i="280"/>
  <c r="D17" i="280"/>
  <c r="M17" i="280"/>
  <c r="K17" i="280"/>
  <c r="C18" i="280"/>
  <c r="T14" i="277"/>
  <c r="K17" i="277"/>
  <c r="L17" i="277"/>
  <c r="N15" i="277"/>
  <c r="N16" i="277" s="1"/>
  <c r="M18" i="277"/>
  <c r="C16" i="277"/>
  <c r="D17" i="277"/>
  <c r="U17" i="316" l="1"/>
  <c r="U18" i="316" s="1"/>
  <c r="U19" i="316" s="1"/>
  <c r="U20" i="316" s="1"/>
  <c r="U21" i="316" s="1"/>
  <c r="U22" i="316" s="1"/>
  <c r="U23" i="316" s="1"/>
  <c r="U24" i="316" s="1"/>
  <c r="U25" i="316" s="1"/>
  <c r="W16" i="298"/>
  <c r="W26" i="307"/>
  <c r="W27" i="307" s="1"/>
  <c r="W28" i="307" s="1"/>
  <c r="W29" i="307" s="1"/>
  <c r="W30" i="307" s="1"/>
  <c r="W31" i="307" s="1"/>
  <c r="U16" i="298"/>
  <c r="V17" i="316"/>
  <c r="V18" i="316" s="1"/>
  <c r="V19" i="316" s="1"/>
  <c r="V20" i="316" s="1"/>
  <c r="V21" i="316" s="1"/>
  <c r="V22" i="316" s="1"/>
  <c r="V23" i="316" s="1"/>
  <c r="V24" i="316" s="1"/>
  <c r="V25" i="316" s="1"/>
  <c r="V26" i="316" s="1"/>
  <c r="V27" i="316" s="1"/>
  <c r="V28" i="316" s="1"/>
  <c r="V29" i="316" s="1"/>
  <c r="V30" i="316" s="1"/>
  <c r="V31" i="316" s="1"/>
  <c r="V32" i="316" s="1"/>
  <c r="V33" i="316" s="1"/>
  <c r="V34" i="316" s="1"/>
  <c r="V35" i="316" s="1"/>
  <c r="V36" i="316" s="1"/>
  <c r="V37" i="316" s="1"/>
  <c r="V38" i="316" s="1"/>
  <c r="V39" i="316" s="1"/>
  <c r="V40" i="316" s="1"/>
  <c r="V41" i="316" s="1"/>
  <c r="V42" i="316" s="1"/>
  <c r="V43" i="316" s="1"/>
  <c r="V44" i="316" s="1"/>
  <c r="V45" i="316" s="1"/>
  <c r="V46" i="316" s="1"/>
  <c r="V47" i="316" s="1"/>
  <c r="V48" i="316" s="1"/>
  <c r="V49" i="316" s="1"/>
  <c r="V50" i="316" s="1"/>
  <c r="V51" i="316" s="1"/>
  <c r="V52" i="316" s="1"/>
  <c r="V53" i="316" s="1"/>
  <c r="V54" i="316" s="1"/>
  <c r="V55" i="316" s="1"/>
  <c r="V56" i="316" s="1"/>
  <c r="V57" i="316" s="1"/>
  <c r="V58" i="316" s="1"/>
  <c r="V59" i="316" s="1"/>
  <c r="V60" i="316" s="1"/>
  <c r="V61" i="316" s="1"/>
  <c r="V62" i="316" s="1"/>
  <c r="V63" i="316" s="1"/>
  <c r="V64" i="316" s="1"/>
  <c r="V65" i="316" s="1"/>
  <c r="V66" i="316" s="1"/>
  <c r="V67" i="316" s="1"/>
  <c r="V68" i="316" s="1"/>
  <c r="V69" i="316" s="1"/>
  <c r="V70" i="316" s="1"/>
  <c r="V71" i="316" s="1"/>
  <c r="V72" i="316" s="1"/>
  <c r="V73" i="316" s="1"/>
  <c r="V74" i="316" s="1"/>
  <c r="V75" i="316" s="1"/>
  <c r="V76" i="316" s="1"/>
  <c r="V77" i="316" s="1"/>
  <c r="V78" i="316" s="1"/>
  <c r="V79" i="316" s="1"/>
  <c r="V80" i="316" s="1"/>
  <c r="V81" i="316" s="1"/>
  <c r="V82" i="316" s="1"/>
  <c r="V83" i="316" s="1"/>
  <c r="V84" i="316" s="1"/>
  <c r="V85" i="316" s="1"/>
  <c r="V86" i="316" s="1"/>
  <c r="V87" i="316" s="1"/>
  <c r="V88" i="316" s="1"/>
  <c r="V89" i="316" s="1"/>
  <c r="V90" i="316" s="1"/>
  <c r="V91" i="316" s="1"/>
  <c r="V24" i="277"/>
  <c r="V25" i="277" s="1"/>
  <c r="V26" i="277" s="1"/>
  <c r="V27" i="277" s="1"/>
  <c r="V28" i="277" s="1"/>
  <c r="V29" i="277" s="1"/>
  <c r="V30" i="277" s="1"/>
  <c r="V31" i="277" s="1"/>
  <c r="V32" i="277" s="1"/>
  <c r="V33" i="277" s="1"/>
  <c r="V34" i="277" s="1"/>
  <c r="V35" i="277" s="1"/>
  <c r="V36" i="277" s="1"/>
  <c r="V37" i="277" s="1"/>
  <c r="V38" i="277" s="1"/>
  <c r="V39" i="277" s="1"/>
  <c r="V40" i="277" s="1"/>
  <c r="V41" i="277" s="1"/>
  <c r="V42" i="277" s="1"/>
  <c r="V43" i="277" s="1"/>
  <c r="V44" i="277" s="1"/>
  <c r="V45" i="277" s="1"/>
  <c r="V46" i="277" s="1"/>
  <c r="V47" i="277" s="1"/>
  <c r="V48" i="277" s="1"/>
  <c r="V49" i="277" s="1"/>
  <c r="V50" i="277" s="1"/>
  <c r="V51" i="277" s="1"/>
  <c r="V52" i="277" s="1"/>
  <c r="V53" i="277" s="1"/>
  <c r="V54" i="277" s="1"/>
  <c r="V55" i="277" s="1"/>
  <c r="V56" i="277" s="1"/>
  <c r="V57" i="277" s="1"/>
  <c r="V58" i="277" s="1"/>
  <c r="V59" i="277" s="1"/>
  <c r="V60" i="277" s="1"/>
  <c r="V61" i="277" s="1"/>
  <c r="V62" i="277" s="1"/>
  <c r="V63" i="277" s="1"/>
  <c r="V64" i="277" s="1"/>
  <c r="V65" i="277" s="1"/>
  <c r="V66" i="277" s="1"/>
  <c r="V67" i="277" s="1"/>
  <c r="V68" i="277" s="1"/>
  <c r="V69" i="277" s="1"/>
  <c r="V70" i="277" s="1"/>
  <c r="V71" i="277" s="1"/>
  <c r="V72" i="277" s="1"/>
  <c r="V73" i="277" s="1"/>
  <c r="V74" i="277" s="1"/>
  <c r="V75" i="277" s="1"/>
  <c r="V76" i="277" s="1"/>
  <c r="V77" i="277" s="1"/>
  <c r="V78" i="277" s="1"/>
  <c r="V79" i="277" s="1"/>
  <c r="V80" i="277" s="1"/>
  <c r="V81" i="277" s="1"/>
  <c r="V82" i="277" s="1"/>
  <c r="V83" i="277" s="1"/>
  <c r="V84" i="277" s="1"/>
  <c r="V85" i="277" s="1"/>
  <c r="V86" i="277" s="1"/>
  <c r="V87" i="277" s="1"/>
  <c r="V88" i="277" s="1"/>
  <c r="V89" i="277" s="1"/>
  <c r="V90" i="277" s="1"/>
  <c r="V91" i="277" s="1"/>
  <c r="V92" i="277" s="1"/>
  <c r="V93" i="277" s="1"/>
  <c r="V94" i="277" s="1"/>
  <c r="V95" i="277" s="1"/>
  <c r="V96" i="277" s="1"/>
  <c r="V97" i="277" s="1"/>
  <c r="V98" i="277" s="1"/>
  <c r="V99" i="277" s="1"/>
  <c r="V100" i="277" s="1"/>
  <c r="V101" i="277" s="1"/>
  <c r="V102" i="277" s="1"/>
  <c r="V103" i="277" s="1"/>
  <c r="V104" i="277" s="1"/>
  <c r="V105" i="277" s="1"/>
  <c r="V106" i="277" s="1"/>
  <c r="V107" i="277" s="1"/>
  <c r="V108" i="277" s="1"/>
  <c r="V109" i="277" s="1"/>
  <c r="V110" i="277" s="1"/>
  <c r="V111" i="277" s="1"/>
  <c r="V112" i="277" s="1"/>
  <c r="V113" i="277" s="1"/>
  <c r="V114" i="277" s="1"/>
  <c r="V115" i="277" s="1"/>
  <c r="V116" i="277" s="1"/>
  <c r="V117" i="277" s="1"/>
  <c r="V118" i="277" s="1"/>
  <c r="V119" i="277" s="1"/>
  <c r="V120" i="277" s="1"/>
  <c r="V121" i="277" s="1"/>
  <c r="V122" i="277" s="1"/>
  <c r="V123" i="277" s="1"/>
  <c r="V124" i="277" s="1"/>
  <c r="V125" i="277" s="1"/>
  <c r="V126" i="277" s="1"/>
  <c r="V127" i="277" s="1"/>
  <c r="V128" i="277" s="1"/>
  <c r="V129" i="277" s="1"/>
  <c r="V130" i="277" s="1"/>
  <c r="V131" i="277" s="1"/>
  <c r="V132" i="277" s="1"/>
  <c r="V133" i="277" s="1"/>
  <c r="V134" i="277" s="1"/>
  <c r="V135" i="277" s="1"/>
  <c r="V136" i="277" s="1"/>
  <c r="V137" i="277" s="1"/>
  <c r="V138" i="277" s="1"/>
  <c r="V139" i="277" s="1"/>
  <c r="V140" i="277" s="1"/>
  <c r="V141" i="277" s="1"/>
  <c r="V142" i="277" s="1"/>
  <c r="V143" i="277" s="1"/>
  <c r="V144" i="277" s="1"/>
  <c r="V145" i="277" s="1"/>
  <c r="V146" i="277" s="1"/>
  <c r="V147" i="277" s="1"/>
  <c r="V148" i="277" s="1"/>
  <c r="V149" i="277" s="1"/>
  <c r="V150" i="277" s="1"/>
  <c r="V151" i="277" s="1"/>
  <c r="V152" i="277" s="1"/>
  <c r="V153" i="277" s="1"/>
  <c r="V154" i="277" s="1"/>
  <c r="V155" i="277" s="1"/>
  <c r="V156" i="277" s="1"/>
  <c r="V157" i="277" s="1"/>
  <c r="V158" i="277" s="1"/>
  <c r="V159" i="277" s="1"/>
  <c r="V160" i="277" s="1"/>
  <c r="V161" i="277" s="1"/>
  <c r="V162" i="277" s="1"/>
  <c r="V163" i="277" s="1"/>
  <c r="V164" i="277" s="1"/>
  <c r="V165" i="277" s="1"/>
  <c r="V166" i="277" s="1"/>
  <c r="V167" i="277" s="1"/>
  <c r="V168" i="277" s="1"/>
  <c r="V169" i="277" s="1"/>
  <c r="V170" i="277" s="1"/>
  <c r="V171" i="277" s="1"/>
  <c r="V172" i="277" s="1"/>
  <c r="V173" i="277" s="1"/>
  <c r="V174" i="277" s="1"/>
  <c r="V175" i="277" s="1"/>
  <c r="V176" i="277" s="1"/>
  <c r="V177" i="277" s="1"/>
  <c r="V178" i="277" s="1"/>
  <c r="V179" i="277" s="1"/>
  <c r="V180" i="277" s="1"/>
  <c r="V181" i="277" s="1"/>
  <c r="V182" i="277" s="1"/>
  <c r="V183" i="277" s="1"/>
  <c r="V184" i="277" s="1"/>
  <c r="V185" i="277" s="1"/>
  <c r="V186" i="277" s="1"/>
  <c r="V187" i="277" s="1"/>
  <c r="V188" i="277" s="1"/>
  <c r="V189" i="277" s="1"/>
  <c r="V190" i="277" s="1"/>
  <c r="V191" i="277" s="1"/>
  <c r="V192" i="277" s="1"/>
  <c r="V193" i="277" s="1"/>
  <c r="V194" i="277" s="1"/>
  <c r="V195" i="277" s="1"/>
  <c r="V196" i="277" s="1"/>
  <c r="V197" i="277" s="1"/>
  <c r="V198" i="277" s="1"/>
  <c r="V199" i="277" s="1"/>
  <c r="V200" i="277" s="1"/>
  <c r="V201" i="277" s="1"/>
  <c r="V202" i="277" s="1"/>
  <c r="V203" i="277" s="1"/>
  <c r="V204" i="277" s="1"/>
  <c r="V205" i="277" s="1"/>
  <c r="V206" i="277" s="1"/>
  <c r="V207" i="277" s="1"/>
  <c r="V208" i="277" s="1"/>
  <c r="V209" i="277" s="1"/>
  <c r="V210" i="277" s="1"/>
  <c r="V211" i="277" s="1"/>
  <c r="V212" i="277" s="1"/>
  <c r="V213" i="277" s="1"/>
  <c r="V214" i="277" s="1"/>
  <c r="V215" i="277" s="1"/>
  <c r="V216" i="277" s="1"/>
  <c r="V217" i="277" s="1"/>
  <c r="V218" i="277" s="1"/>
  <c r="V219" i="277" s="1"/>
  <c r="V220" i="277" s="1"/>
  <c r="V221" i="277" s="1"/>
  <c r="V222" i="277" s="1"/>
  <c r="V223" i="277" s="1"/>
  <c r="V224" i="277" s="1"/>
  <c r="V225" i="277" s="1"/>
  <c r="V226" i="277" s="1"/>
  <c r="V227" i="277" s="1"/>
  <c r="V228" i="277" s="1"/>
  <c r="V229" i="277" s="1"/>
  <c r="V230" i="277" s="1"/>
  <c r="V231" i="277" s="1"/>
  <c r="V232" i="277" s="1"/>
  <c r="V233" i="277" s="1"/>
  <c r="V234" i="277" s="1"/>
  <c r="V235" i="277" s="1"/>
  <c r="V236" i="277" s="1"/>
  <c r="V237" i="277" s="1"/>
  <c r="V238" i="277" s="1"/>
  <c r="V239" i="277" s="1"/>
  <c r="V240" i="277" s="1"/>
  <c r="V241" i="277" s="1"/>
  <c r="V242" i="277" s="1"/>
  <c r="V243" i="277" s="1"/>
  <c r="V244" i="277" s="1"/>
  <c r="V245" i="277" s="1"/>
  <c r="V246" i="277" s="1"/>
  <c r="V247" i="277" s="1"/>
  <c r="V248" i="277" s="1"/>
  <c r="V249" i="277" s="1"/>
  <c r="V250" i="277" s="1"/>
  <c r="V251" i="277" s="1"/>
  <c r="V252" i="277" s="1"/>
  <c r="V253" i="277" s="1"/>
  <c r="V254" i="277" s="1"/>
  <c r="V255" i="277" s="1"/>
  <c r="V256" i="277" s="1"/>
  <c r="V257" i="277" s="1"/>
  <c r="V258" i="277" s="1"/>
  <c r="V259" i="277" s="1"/>
  <c r="V260" i="277" s="1"/>
  <c r="V261" i="277" s="1"/>
  <c r="V262" i="277" s="1"/>
  <c r="V263" i="277" s="1"/>
  <c r="V264" i="277" s="1"/>
  <c r="V265" i="277" s="1"/>
  <c r="V266" i="277" s="1"/>
  <c r="V267" i="277" s="1"/>
  <c r="V268" i="277" s="1"/>
  <c r="V269" i="277" s="1"/>
  <c r="V270" i="277" s="1"/>
  <c r="V271" i="277" s="1"/>
  <c r="V272" i="277" s="1"/>
  <c r="V273" i="277" s="1"/>
  <c r="V274" i="277" s="1"/>
  <c r="V275" i="277" s="1"/>
  <c r="V276" i="277" s="1"/>
  <c r="V277" i="277" s="1"/>
  <c r="V278" i="277" s="1"/>
  <c r="V279" i="277" s="1"/>
  <c r="V280" i="277" s="1"/>
  <c r="V281" i="277" s="1"/>
  <c r="V282" i="277" s="1"/>
  <c r="V283" i="277" s="1"/>
  <c r="V284" i="277" s="1"/>
  <c r="V285" i="277" s="1"/>
  <c r="V286" i="277" s="1"/>
  <c r="V287" i="277" s="1"/>
  <c r="V288" i="277" s="1"/>
  <c r="V289" i="277" s="1"/>
  <c r="V290" i="277" s="1"/>
  <c r="V291" i="277" s="1"/>
  <c r="V292" i="277" s="1"/>
  <c r="V293" i="277" s="1"/>
  <c r="V294" i="277" s="1"/>
  <c r="V295" i="277" s="1"/>
  <c r="V296" i="277" s="1"/>
  <c r="V297" i="277" s="1"/>
  <c r="V298" i="277" s="1"/>
  <c r="V299" i="277" s="1"/>
  <c r="V300" i="277" s="1"/>
  <c r="V301" i="277" s="1"/>
  <c r="V302" i="277" s="1"/>
  <c r="V303" i="277" s="1"/>
  <c r="V304" i="277" s="1"/>
  <c r="V305" i="277" s="1"/>
  <c r="V306" i="277" s="1"/>
  <c r="V307" i="277" s="1"/>
  <c r="V308" i="277" s="1"/>
  <c r="V309" i="277" s="1"/>
  <c r="V310" i="277" s="1"/>
  <c r="V311" i="277" s="1"/>
  <c r="V312" i="277" s="1"/>
  <c r="V313" i="277" s="1"/>
  <c r="V314" i="277" s="1"/>
  <c r="V315" i="277" s="1"/>
  <c r="V316" i="277" s="1"/>
  <c r="V317" i="277" s="1"/>
  <c r="V318" i="277" s="1"/>
  <c r="V319" i="277" s="1"/>
  <c r="V320" i="277" s="1"/>
  <c r="V321" i="277" s="1"/>
  <c r="V322" i="277" s="1"/>
  <c r="V323" i="277" s="1"/>
  <c r="V324" i="277" s="1"/>
  <c r="V325" i="277" s="1"/>
  <c r="V326" i="277" s="1"/>
  <c r="V327" i="277" s="1"/>
  <c r="V328" i="277" s="1"/>
  <c r="V329" i="277" s="1"/>
  <c r="V330" i="277" s="1"/>
  <c r="V331" i="277" s="1"/>
  <c r="V332" i="277" s="1"/>
  <c r="V333" i="277" s="1"/>
  <c r="V334" i="277" s="1"/>
  <c r="V335" i="277" s="1"/>
  <c r="V336" i="277" s="1"/>
  <c r="V337" i="277" s="1"/>
  <c r="V338" i="277" s="1"/>
  <c r="V339" i="277" s="1"/>
  <c r="V340" i="277" s="1"/>
  <c r="V341" i="277" s="1"/>
  <c r="V342" i="277" s="1"/>
  <c r="V343" i="277" s="1"/>
  <c r="V344" i="277" s="1"/>
  <c r="V345" i="277" s="1"/>
  <c r="V346" i="277" s="1"/>
  <c r="V347" i="277" s="1"/>
  <c r="V348" i="277" s="1"/>
  <c r="V349" i="277" s="1"/>
  <c r="V350" i="277" s="1"/>
  <c r="V351" i="277" s="1"/>
  <c r="V352" i="277" s="1"/>
  <c r="V353" i="277" s="1"/>
  <c r="V354" i="277" s="1"/>
  <c r="V355" i="277" s="1"/>
  <c r="V356" i="277" s="1"/>
  <c r="V357" i="277" s="1"/>
  <c r="V358" i="277" s="1"/>
  <c r="V359" i="277" s="1"/>
  <c r="V360" i="277" s="1"/>
  <c r="V361" i="277" s="1"/>
  <c r="W17" i="277"/>
  <c r="W18" i="277" s="1"/>
  <c r="W19" i="277" s="1"/>
  <c r="W20" i="277" s="1"/>
  <c r="W21" i="277" s="1"/>
  <c r="W22" i="277" s="1"/>
  <c r="W23" i="277" s="1"/>
  <c r="W24" i="277" s="1"/>
  <c r="W25" i="277" s="1"/>
  <c r="W26" i="277" s="1"/>
  <c r="W27" i="277" s="1"/>
  <c r="W28" i="277" s="1"/>
  <c r="W29" i="277" s="1"/>
  <c r="W30" i="277" s="1"/>
  <c r="W31" i="277" s="1"/>
  <c r="W32" i="277" s="1"/>
  <c r="R28" i="319"/>
  <c r="V28" i="319" s="1"/>
  <c r="Q28" i="319"/>
  <c r="U28" i="319" s="1"/>
  <c r="S23" i="319"/>
  <c r="S24" i="319" s="1"/>
  <c r="S25" i="319" s="1"/>
  <c r="S26" i="319" s="1"/>
  <c r="S69" i="316"/>
  <c r="S70" i="316" s="1"/>
  <c r="S71" i="316" s="1"/>
  <c r="S72" i="316" s="1"/>
  <c r="S73" i="316" s="1"/>
  <c r="S74" i="316" s="1"/>
  <c r="S75" i="316" s="1"/>
  <c r="R76" i="316"/>
  <c r="R77" i="316" s="1"/>
  <c r="R78" i="316" s="1"/>
  <c r="R79" i="316" s="1"/>
  <c r="R80" i="316" s="1"/>
  <c r="R81" i="316" s="1"/>
  <c r="R82" i="316" s="1"/>
  <c r="R83" i="316" s="1"/>
  <c r="R84" i="316" s="1"/>
  <c r="R85" i="316" s="1"/>
  <c r="R86" i="316" s="1"/>
  <c r="R87" i="316" s="1"/>
  <c r="R88" i="316" s="1"/>
  <c r="R89" i="316" s="1"/>
  <c r="R90" i="316" s="1"/>
  <c r="R91" i="316" s="1"/>
  <c r="Q43" i="316"/>
  <c r="Q44" i="316" s="1"/>
  <c r="Q45" i="316" s="1"/>
  <c r="Q46" i="316" s="1"/>
  <c r="Q47" i="316" s="1"/>
  <c r="Q181" i="313"/>
  <c r="R75" i="313"/>
  <c r="R76" i="313" s="1"/>
  <c r="R77" i="313" s="1"/>
  <c r="R78" i="313" s="1"/>
  <c r="R79" i="313" s="1"/>
  <c r="R80" i="313" s="1"/>
  <c r="R81" i="313" s="1"/>
  <c r="R82" i="313" s="1"/>
  <c r="R83" i="313" s="1"/>
  <c r="R84" i="313" s="1"/>
  <c r="R85" i="313" s="1"/>
  <c r="R86" i="313" s="1"/>
  <c r="S81" i="313"/>
  <c r="S82" i="313" s="1"/>
  <c r="S83" i="313" s="1"/>
  <c r="S84" i="313" s="1"/>
  <c r="S85" i="313" s="1"/>
  <c r="S86" i="313" s="1"/>
  <c r="S87" i="313" s="1"/>
  <c r="S88" i="313" s="1"/>
  <c r="S89" i="313" s="1"/>
  <c r="S90" i="313" s="1"/>
  <c r="S91" i="313" s="1"/>
  <c r="S92" i="313" s="1"/>
  <c r="S93" i="313" s="1"/>
  <c r="S94" i="313" s="1"/>
  <c r="S95" i="313" s="1"/>
  <c r="S96" i="313" s="1"/>
  <c r="S97" i="313" s="1"/>
  <c r="S98" i="313" s="1"/>
  <c r="S99" i="313" s="1"/>
  <c r="S100" i="313" s="1"/>
  <c r="S101" i="313" s="1"/>
  <c r="S102" i="313" s="1"/>
  <c r="R19" i="310"/>
  <c r="S19" i="310"/>
  <c r="W18" i="310"/>
  <c r="Q18" i="310"/>
  <c r="U18" i="310"/>
  <c r="Q27" i="307"/>
  <c r="Q28" i="307" s="1"/>
  <c r="Q29" i="307" s="1"/>
  <c r="Q30" i="307" s="1"/>
  <c r="R27" i="307"/>
  <c r="R28" i="307" s="1"/>
  <c r="R29" i="307" s="1"/>
  <c r="R30" i="307" s="1"/>
  <c r="R31" i="307" s="1"/>
  <c r="R32" i="307" s="1"/>
  <c r="R33" i="307" s="1"/>
  <c r="R34" i="307" s="1"/>
  <c r="R35" i="307" s="1"/>
  <c r="R36" i="307" s="1"/>
  <c r="R37" i="307" s="1"/>
  <c r="R38" i="307" s="1"/>
  <c r="R39" i="307" s="1"/>
  <c r="R40" i="307" s="1"/>
  <c r="R41" i="307" s="1"/>
  <c r="R42" i="307" s="1"/>
  <c r="R43" i="307" s="1"/>
  <c r="R44" i="307" s="1"/>
  <c r="R45" i="307" s="1"/>
  <c r="R46" i="307" s="1"/>
  <c r="R47" i="307" s="1"/>
  <c r="R48" i="307" s="1"/>
  <c r="R49" i="307" s="1"/>
  <c r="S31" i="307"/>
  <c r="S54" i="304"/>
  <c r="S55" i="304" s="1"/>
  <c r="S56" i="304" s="1"/>
  <c r="S57" i="304" s="1"/>
  <c r="S58" i="304" s="1"/>
  <c r="S59" i="304" s="1"/>
  <c r="S60" i="304" s="1"/>
  <c r="S61" i="304" s="1"/>
  <c r="S62" i="304" s="1"/>
  <c r="S63" i="304" s="1"/>
  <c r="S64" i="304" s="1"/>
  <c r="S65" i="304" s="1"/>
  <c r="S66" i="304" s="1"/>
  <c r="S67" i="304" s="1"/>
  <c r="S68" i="304" s="1"/>
  <c r="S69" i="304" s="1"/>
  <c r="S70" i="304" s="1"/>
  <c r="S71" i="304" s="1"/>
  <c r="S72" i="304" s="1"/>
  <c r="S73" i="304" s="1"/>
  <c r="S74" i="304" s="1"/>
  <c r="S75" i="304" s="1"/>
  <c r="S76" i="304" s="1"/>
  <c r="S77" i="304" s="1"/>
  <c r="S78" i="304" s="1"/>
  <c r="S79" i="304" s="1"/>
  <c r="S80" i="304" s="1"/>
  <c r="S81" i="304" s="1"/>
  <c r="S82" i="304" s="1"/>
  <c r="S83" i="304" s="1"/>
  <c r="S84" i="304" s="1"/>
  <c r="S85" i="304" s="1"/>
  <c r="S86" i="304" s="1"/>
  <c r="S87" i="304" s="1"/>
  <c r="S88" i="304" s="1"/>
  <c r="S89" i="304" s="1"/>
  <c r="S90" i="304" s="1"/>
  <c r="S91" i="304" s="1"/>
  <c r="S92" i="304" s="1"/>
  <c r="S93" i="304" s="1"/>
  <c r="S94" i="304" s="1"/>
  <c r="R95" i="304"/>
  <c r="Q32" i="304"/>
  <c r="R20" i="301"/>
  <c r="Q20" i="301"/>
  <c r="W16" i="301"/>
  <c r="S17" i="301"/>
  <c r="S18" i="301" s="1"/>
  <c r="S19" i="301" s="1"/>
  <c r="S24" i="292"/>
  <c r="R24" i="292"/>
  <c r="Q23" i="292"/>
  <c r="R24" i="289"/>
  <c r="S24" i="289"/>
  <c r="Q20" i="289"/>
  <c r="Q24" i="283"/>
  <c r="Q25" i="283" s="1"/>
  <c r="Q26" i="283" s="1"/>
  <c r="Q27" i="283" s="1"/>
  <c r="Q28" i="283" s="1"/>
  <c r="Q29" i="283" s="1"/>
  <c r="Q30" i="283" s="1"/>
  <c r="Q31" i="283" s="1"/>
  <c r="Q32" i="283" s="1"/>
  <c r="Q33" i="283" s="1"/>
  <c r="Q34" i="283" s="1"/>
  <c r="Q35" i="283" s="1"/>
  <c r="Q36" i="283" s="1"/>
  <c r="Q37" i="283" s="1"/>
  <c r="Q38" i="283" s="1"/>
  <c r="Q39" i="283" s="1"/>
  <c r="Q40" i="283" s="1"/>
  <c r="Q41" i="283" s="1"/>
  <c r="Q42" i="283" s="1"/>
  <c r="Q43" i="283" s="1"/>
  <c r="Q44" i="283" s="1"/>
  <c r="U17" i="277"/>
  <c r="U18" i="277" s="1"/>
  <c r="U19" i="277" s="1"/>
  <c r="U20" i="277" s="1"/>
  <c r="U21" i="277" s="1"/>
  <c r="U22" i="277" s="1"/>
  <c r="U23" i="277" s="1"/>
  <c r="U24" i="277" s="1"/>
  <c r="U25" i="277" s="1"/>
  <c r="U26" i="277" s="1"/>
  <c r="U27" i="277" s="1"/>
  <c r="U28" i="277" s="1"/>
  <c r="U29" i="277" s="1"/>
  <c r="U30" i="277" s="1"/>
  <c r="U31" i="277" s="1"/>
  <c r="U32" i="277" s="1"/>
  <c r="U33" i="277" s="1"/>
  <c r="U34" i="277" s="1"/>
  <c r="U35" i="277" s="1"/>
  <c r="U36" i="277" s="1"/>
  <c r="U37" i="277" s="1"/>
  <c r="U38" i="277" s="1"/>
  <c r="U39" i="277" s="1"/>
  <c r="U40" i="277" s="1"/>
  <c r="U41" i="277" s="1"/>
  <c r="U42" i="277" s="1"/>
  <c r="U43" i="277" s="1"/>
  <c r="U44" i="277" s="1"/>
  <c r="U45" i="277" s="1"/>
  <c r="U46" i="277" s="1"/>
  <c r="U47" i="277" s="1"/>
  <c r="U48" i="277" s="1"/>
  <c r="U49" i="277" s="1"/>
  <c r="U50" i="277" s="1"/>
  <c r="U51" i="277" s="1"/>
  <c r="U52" i="277" s="1"/>
  <c r="U53" i="277" s="1"/>
  <c r="U54" i="277" s="1"/>
  <c r="U55" i="277" s="1"/>
  <c r="U56" i="277" s="1"/>
  <c r="U57" i="277" s="1"/>
  <c r="U58" i="277" s="1"/>
  <c r="U59" i="277" s="1"/>
  <c r="U60" i="277" s="1"/>
  <c r="U61" i="277" s="1"/>
  <c r="U62" i="277" s="1"/>
  <c r="U63" i="277" s="1"/>
  <c r="U64" i="277" s="1"/>
  <c r="U65" i="277" s="1"/>
  <c r="U66" i="277" s="1"/>
  <c r="U67" i="277" s="1"/>
  <c r="U68" i="277" s="1"/>
  <c r="U69" i="277" s="1"/>
  <c r="U70" i="277" s="1"/>
  <c r="U71" i="277" s="1"/>
  <c r="U72" i="277" s="1"/>
  <c r="U73" i="277" s="1"/>
  <c r="U74" i="277" s="1"/>
  <c r="U75" i="277" s="1"/>
  <c r="U76" i="277" s="1"/>
  <c r="U77" i="277" s="1"/>
  <c r="U78" i="277" s="1"/>
  <c r="U79" i="277" s="1"/>
  <c r="U80" i="277" s="1"/>
  <c r="U81" i="277" s="1"/>
  <c r="U82" i="277" s="1"/>
  <c r="U83" i="277" s="1"/>
  <c r="U84" i="277" s="1"/>
  <c r="U85" i="277" s="1"/>
  <c r="U86" i="277" s="1"/>
  <c r="U87" i="277" s="1"/>
  <c r="U88" i="277" s="1"/>
  <c r="U89" i="277" s="1"/>
  <c r="U90" i="277" s="1"/>
  <c r="U91" i="277" s="1"/>
  <c r="U92" i="277" s="1"/>
  <c r="U93" i="277" s="1"/>
  <c r="U94" i="277" s="1"/>
  <c r="U95" i="277" s="1"/>
  <c r="U96" i="277" s="1"/>
  <c r="U97" i="277" s="1"/>
  <c r="U98" i="277" s="1"/>
  <c r="U99" i="277" s="1"/>
  <c r="U100" i="277" s="1"/>
  <c r="U101" i="277" s="1"/>
  <c r="U102" i="277" s="1"/>
  <c r="U103" i="277" s="1"/>
  <c r="U104" i="277" s="1"/>
  <c r="U105" i="277" s="1"/>
  <c r="U106" i="277" s="1"/>
  <c r="U107" i="277" s="1"/>
  <c r="U108" i="277" s="1"/>
  <c r="U109" i="277" s="1"/>
  <c r="U110" i="277" s="1"/>
  <c r="U111" i="277" s="1"/>
  <c r="U112" i="277" s="1"/>
  <c r="U113" i="277" s="1"/>
  <c r="U114" i="277" s="1"/>
  <c r="U115" i="277" s="1"/>
  <c r="U116" i="277" s="1"/>
  <c r="U117" i="277" s="1"/>
  <c r="U118" i="277" s="1"/>
  <c r="U119" i="277" s="1"/>
  <c r="U120" i="277" s="1"/>
  <c r="U121" i="277" s="1"/>
  <c r="U122" i="277" s="1"/>
  <c r="U123" i="277" s="1"/>
  <c r="U124" i="277" s="1"/>
  <c r="U125" i="277" s="1"/>
  <c r="U126" i="277" s="1"/>
  <c r="U127" i="277" s="1"/>
  <c r="U128" i="277" s="1"/>
  <c r="U129" i="277" s="1"/>
  <c r="U130" i="277" s="1"/>
  <c r="U131" i="277" s="1"/>
  <c r="U132" i="277" s="1"/>
  <c r="U133" i="277" s="1"/>
  <c r="U134" i="277" s="1"/>
  <c r="U135" i="277" s="1"/>
  <c r="U136" i="277" s="1"/>
  <c r="U137" i="277" s="1"/>
  <c r="U138" i="277" s="1"/>
  <c r="U139" i="277" s="1"/>
  <c r="U140" i="277" s="1"/>
  <c r="U141" i="277" s="1"/>
  <c r="U142" i="277" s="1"/>
  <c r="U143" i="277" s="1"/>
  <c r="U144" i="277" s="1"/>
  <c r="U145" i="277" s="1"/>
  <c r="U146" i="277" s="1"/>
  <c r="U147" i="277" s="1"/>
  <c r="U148" i="277" s="1"/>
  <c r="U149" i="277" s="1"/>
  <c r="U150" i="277" s="1"/>
  <c r="U151" i="277" s="1"/>
  <c r="U152" i="277" s="1"/>
  <c r="U153" i="277" s="1"/>
  <c r="U154" i="277" s="1"/>
  <c r="U155" i="277" s="1"/>
  <c r="U156" i="277" s="1"/>
  <c r="U157" i="277" s="1"/>
  <c r="U158" i="277" s="1"/>
  <c r="U159" i="277" s="1"/>
  <c r="U160" i="277" s="1"/>
  <c r="U161" i="277" s="1"/>
  <c r="U162" i="277" s="1"/>
  <c r="U163" i="277" s="1"/>
  <c r="U164" i="277" s="1"/>
  <c r="R24" i="277"/>
  <c r="R25" i="277" s="1"/>
  <c r="R26" i="277" s="1"/>
  <c r="R27" i="277" s="1"/>
  <c r="R28" i="277" s="1"/>
  <c r="R29" i="277" s="1"/>
  <c r="R30" i="277" s="1"/>
  <c r="R31" i="277" s="1"/>
  <c r="R32" i="277" s="1"/>
  <c r="R33" i="277" s="1"/>
  <c r="R34" i="277" s="1"/>
  <c r="R35" i="277" s="1"/>
  <c r="R36" i="277" s="1"/>
  <c r="R37" i="277" s="1"/>
  <c r="R38" i="277" s="1"/>
  <c r="R39" i="277" s="1"/>
  <c r="R40" i="277" s="1"/>
  <c r="R41" i="277" s="1"/>
  <c r="R42" i="277" s="1"/>
  <c r="R43" i="277" s="1"/>
  <c r="R44" i="277" s="1"/>
  <c r="R45" i="277" s="1"/>
  <c r="R46" i="277" s="1"/>
  <c r="R47" i="277" s="1"/>
  <c r="R48" i="277" s="1"/>
  <c r="R49" i="277" s="1"/>
  <c r="R50" i="277" s="1"/>
  <c r="R51" i="277" s="1"/>
  <c r="R52" i="277" s="1"/>
  <c r="R53" i="277" s="1"/>
  <c r="R54" i="277" s="1"/>
  <c r="R55" i="277" s="1"/>
  <c r="R56" i="277" s="1"/>
  <c r="R57" i="277" s="1"/>
  <c r="R58" i="277" s="1"/>
  <c r="R59" i="277" s="1"/>
  <c r="R60" i="277" s="1"/>
  <c r="R61" i="277" s="1"/>
  <c r="R62" i="277" s="1"/>
  <c r="R63" i="277" s="1"/>
  <c r="R64" i="277" s="1"/>
  <c r="R65" i="277" s="1"/>
  <c r="R66" i="277" s="1"/>
  <c r="R67" i="277" s="1"/>
  <c r="R68" i="277" s="1"/>
  <c r="R69" i="277" s="1"/>
  <c r="R70" i="277" s="1"/>
  <c r="R71" i="277" s="1"/>
  <c r="R72" i="277" s="1"/>
  <c r="R73" i="277" s="1"/>
  <c r="R74" i="277" s="1"/>
  <c r="R75" i="277" s="1"/>
  <c r="R76" i="277" s="1"/>
  <c r="R77" i="277" s="1"/>
  <c r="R78" i="277" s="1"/>
  <c r="R79" i="277" s="1"/>
  <c r="R80" i="277" s="1"/>
  <c r="R81" i="277" s="1"/>
  <c r="R82" i="277" s="1"/>
  <c r="R83" i="277" s="1"/>
  <c r="R84" i="277" s="1"/>
  <c r="R85" i="277" s="1"/>
  <c r="R86" i="277" s="1"/>
  <c r="R87" i="277" s="1"/>
  <c r="R88" i="277" s="1"/>
  <c r="R89" i="277" s="1"/>
  <c r="R90" i="277" s="1"/>
  <c r="R91" i="277" s="1"/>
  <c r="R92" i="277" s="1"/>
  <c r="R93" i="277" s="1"/>
  <c r="R94" i="277" s="1"/>
  <c r="R95" i="277" s="1"/>
  <c r="R96" i="277" s="1"/>
  <c r="R97" i="277" s="1"/>
  <c r="R98" i="277" s="1"/>
  <c r="R99" i="277" s="1"/>
  <c r="R100" i="277" s="1"/>
  <c r="R101" i="277" s="1"/>
  <c r="R102" i="277" s="1"/>
  <c r="R103" i="277" s="1"/>
  <c r="R104" i="277" s="1"/>
  <c r="R105" i="277" s="1"/>
  <c r="R106" i="277" s="1"/>
  <c r="R107" i="277" s="1"/>
  <c r="R108" i="277" s="1"/>
  <c r="R109" i="277" s="1"/>
  <c r="R110" i="277" s="1"/>
  <c r="R111" i="277" s="1"/>
  <c r="R112" i="277" s="1"/>
  <c r="R113" i="277" s="1"/>
  <c r="R114" i="277" s="1"/>
  <c r="R115" i="277" s="1"/>
  <c r="R116" i="277" s="1"/>
  <c r="R117" i="277" s="1"/>
  <c r="R118" i="277" s="1"/>
  <c r="R119" i="277" s="1"/>
  <c r="R120" i="277" s="1"/>
  <c r="R121" i="277" s="1"/>
  <c r="R122" i="277" s="1"/>
  <c r="R123" i="277" s="1"/>
  <c r="R124" i="277" s="1"/>
  <c r="R125" i="277" s="1"/>
  <c r="R126" i="277" s="1"/>
  <c r="R127" i="277" s="1"/>
  <c r="R128" i="277" s="1"/>
  <c r="R129" i="277" s="1"/>
  <c r="R130" i="277" s="1"/>
  <c r="R131" i="277" s="1"/>
  <c r="R132" i="277" s="1"/>
  <c r="R133" i="277" s="1"/>
  <c r="R134" i="277" s="1"/>
  <c r="R135" i="277" s="1"/>
  <c r="R136" i="277" s="1"/>
  <c r="R137" i="277" s="1"/>
  <c r="R138" i="277" s="1"/>
  <c r="R139" i="277" s="1"/>
  <c r="R140" i="277" s="1"/>
  <c r="R141" i="277" s="1"/>
  <c r="R142" i="277" s="1"/>
  <c r="R143" i="277" s="1"/>
  <c r="R144" i="277" s="1"/>
  <c r="R145" i="277" s="1"/>
  <c r="R146" i="277" s="1"/>
  <c r="R147" i="277" s="1"/>
  <c r="R148" i="277" s="1"/>
  <c r="R149" i="277" s="1"/>
  <c r="R150" i="277" s="1"/>
  <c r="R151" i="277" s="1"/>
  <c r="R152" i="277" s="1"/>
  <c r="R153" i="277" s="1"/>
  <c r="R154" i="277" s="1"/>
  <c r="R155" i="277" s="1"/>
  <c r="R156" i="277" s="1"/>
  <c r="R157" i="277" s="1"/>
  <c r="R158" i="277" s="1"/>
  <c r="R159" i="277" s="1"/>
  <c r="R160" i="277" s="1"/>
  <c r="R161" i="277" s="1"/>
  <c r="R162" i="277" s="1"/>
  <c r="R163" i="277" s="1"/>
  <c r="R164" i="277" s="1"/>
  <c r="R165" i="277" s="1"/>
  <c r="R166" i="277" s="1"/>
  <c r="R167" i="277" s="1"/>
  <c r="R168" i="277" s="1"/>
  <c r="R169" i="277" s="1"/>
  <c r="R170" i="277" s="1"/>
  <c r="R171" i="277" s="1"/>
  <c r="R172" i="277" s="1"/>
  <c r="R173" i="277" s="1"/>
  <c r="R174" i="277" s="1"/>
  <c r="R175" i="277" s="1"/>
  <c r="R176" i="277" s="1"/>
  <c r="R177" i="277" s="1"/>
  <c r="R178" i="277" s="1"/>
  <c r="R179" i="277" s="1"/>
  <c r="R180" i="277" s="1"/>
  <c r="R181" i="277" s="1"/>
  <c r="R182" i="277" s="1"/>
  <c r="R183" i="277" s="1"/>
  <c r="R184" i="277" s="1"/>
  <c r="R185" i="277" s="1"/>
  <c r="R186" i="277" s="1"/>
  <c r="R187" i="277" s="1"/>
  <c r="R188" i="277" s="1"/>
  <c r="R189" i="277" s="1"/>
  <c r="R190" i="277" s="1"/>
  <c r="R191" i="277" s="1"/>
  <c r="R192" i="277" s="1"/>
  <c r="R193" i="277" s="1"/>
  <c r="R194" i="277" s="1"/>
  <c r="R195" i="277" s="1"/>
  <c r="R196" i="277" s="1"/>
  <c r="R197" i="277" s="1"/>
  <c r="R198" i="277" s="1"/>
  <c r="R199" i="277" s="1"/>
  <c r="R200" i="277" s="1"/>
  <c r="R201" i="277" s="1"/>
  <c r="R202" i="277" s="1"/>
  <c r="R203" i="277" s="1"/>
  <c r="R204" i="277" s="1"/>
  <c r="R205" i="277" s="1"/>
  <c r="R206" i="277" s="1"/>
  <c r="R207" i="277" s="1"/>
  <c r="R208" i="277" s="1"/>
  <c r="R209" i="277" s="1"/>
  <c r="R210" i="277" s="1"/>
  <c r="R211" i="277" s="1"/>
  <c r="R212" i="277" s="1"/>
  <c r="R213" i="277" s="1"/>
  <c r="R214" i="277" s="1"/>
  <c r="R215" i="277" s="1"/>
  <c r="R216" i="277" s="1"/>
  <c r="R217" i="277" s="1"/>
  <c r="R218" i="277" s="1"/>
  <c r="R219" i="277" s="1"/>
  <c r="R220" i="277" s="1"/>
  <c r="R221" i="277" s="1"/>
  <c r="R222" i="277" s="1"/>
  <c r="R223" i="277" s="1"/>
  <c r="R224" i="277" s="1"/>
  <c r="R225" i="277" s="1"/>
  <c r="R226" i="277" s="1"/>
  <c r="R227" i="277" s="1"/>
  <c r="R228" i="277" s="1"/>
  <c r="R229" i="277" s="1"/>
  <c r="R230" i="277" s="1"/>
  <c r="R231" i="277" s="1"/>
  <c r="R232" i="277" s="1"/>
  <c r="R233" i="277" s="1"/>
  <c r="R234" i="277" s="1"/>
  <c r="R235" i="277" s="1"/>
  <c r="R236" i="277" s="1"/>
  <c r="R237" i="277" s="1"/>
  <c r="R238" i="277" s="1"/>
  <c r="R239" i="277" s="1"/>
  <c r="R240" i="277" s="1"/>
  <c r="R241" i="277" s="1"/>
  <c r="R242" i="277" s="1"/>
  <c r="R243" i="277" s="1"/>
  <c r="R244" i="277" s="1"/>
  <c r="R245" i="277" s="1"/>
  <c r="R246" i="277" s="1"/>
  <c r="R247" i="277" s="1"/>
  <c r="R248" i="277" s="1"/>
  <c r="R249" i="277" s="1"/>
  <c r="R250" i="277" s="1"/>
  <c r="R251" i="277" s="1"/>
  <c r="R252" i="277" s="1"/>
  <c r="R253" i="277" s="1"/>
  <c r="R254" i="277" s="1"/>
  <c r="R255" i="277" s="1"/>
  <c r="R256" i="277" s="1"/>
  <c r="R257" i="277" s="1"/>
  <c r="R258" i="277" s="1"/>
  <c r="R259" i="277" s="1"/>
  <c r="R260" i="277" s="1"/>
  <c r="R261" i="277" s="1"/>
  <c r="R262" i="277" s="1"/>
  <c r="R263" i="277" s="1"/>
  <c r="R264" i="277" s="1"/>
  <c r="R265" i="277" s="1"/>
  <c r="R266" i="277" s="1"/>
  <c r="R267" i="277" s="1"/>
  <c r="R268" i="277" s="1"/>
  <c r="R269" i="277" s="1"/>
  <c r="R270" i="277" s="1"/>
  <c r="R271" i="277" s="1"/>
  <c r="R272" i="277" s="1"/>
  <c r="R273" i="277" s="1"/>
  <c r="R274" i="277" s="1"/>
  <c r="R275" i="277" s="1"/>
  <c r="R276" i="277" s="1"/>
  <c r="R277" i="277" s="1"/>
  <c r="R278" i="277" s="1"/>
  <c r="R279" i="277" s="1"/>
  <c r="R280" i="277" s="1"/>
  <c r="R281" i="277" s="1"/>
  <c r="R282" i="277" s="1"/>
  <c r="R283" i="277" s="1"/>
  <c r="R284" i="277" s="1"/>
  <c r="R285" i="277" s="1"/>
  <c r="R286" i="277" s="1"/>
  <c r="R287" i="277" s="1"/>
  <c r="R288" i="277" s="1"/>
  <c r="R289" i="277" s="1"/>
  <c r="R290" i="277" s="1"/>
  <c r="R291" i="277" s="1"/>
  <c r="R292" i="277" s="1"/>
  <c r="R293" i="277" s="1"/>
  <c r="R294" i="277" s="1"/>
  <c r="R295" i="277" s="1"/>
  <c r="R296" i="277" s="1"/>
  <c r="R297" i="277" s="1"/>
  <c r="R298" i="277" s="1"/>
  <c r="R299" i="277" s="1"/>
  <c r="R300" i="277" s="1"/>
  <c r="R301" i="277" s="1"/>
  <c r="R302" i="277" s="1"/>
  <c r="R303" i="277" s="1"/>
  <c r="R304" i="277" s="1"/>
  <c r="R305" i="277" s="1"/>
  <c r="R306" i="277" s="1"/>
  <c r="R307" i="277" s="1"/>
  <c r="R308" i="277" s="1"/>
  <c r="R309" i="277" s="1"/>
  <c r="R310" i="277" s="1"/>
  <c r="R311" i="277" s="1"/>
  <c r="R312" i="277" s="1"/>
  <c r="R313" i="277" s="1"/>
  <c r="R314" i="277" s="1"/>
  <c r="R315" i="277" s="1"/>
  <c r="R316" i="277" s="1"/>
  <c r="R317" i="277" s="1"/>
  <c r="R318" i="277" s="1"/>
  <c r="R319" i="277" s="1"/>
  <c r="R320" i="277" s="1"/>
  <c r="R321" i="277" s="1"/>
  <c r="R322" i="277" s="1"/>
  <c r="R323" i="277" s="1"/>
  <c r="R324" i="277" s="1"/>
  <c r="R325" i="277" s="1"/>
  <c r="R326" i="277" s="1"/>
  <c r="R327" i="277" s="1"/>
  <c r="R328" i="277" s="1"/>
  <c r="R329" i="277" s="1"/>
  <c r="R330" i="277" s="1"/>
  <c r="R331" i="277" s="1"/>
  <c r="R332" i="277" s="1"/>
  <c r="R333" i="277" s="1"/>
  <c r="R334" i="277" s="1"/>
  <c r="R335" i="277" s="1"/>
  <c r="R336" i="277" s="1"/>
  <c r="R337" i="277" s="1"/>
  <c r="R338" i="277" s="1"/>
  <c r="R339" i="277" s="1"/>
  <c r="R340" i="277" s="1"/>
  <c r="R341" i="277" s="1"/>
  <c r="R342" i="277" s="1"/>
  <c r="R343" i="277" s="1"/>
  <c r="R344" i="277" s="1"/>
  <c r="R345" i="277" s="1"/>
  <c r="R346" i="277" s="1"/>
  <c r="R347" i="277" s="1"/>
  <c r="R348" i="277" s="1"/>
  <c r="R349" i="277" s="1"/>
  <c r="R350" i="277" s="1"/>
  <c r="R351" i="277" s="1"/>
  <c r="R352" i="277" s="1"/>
  <c r="R353" i="277" s="1"/>
  <c r="R354" i="277" s="1"/>
  <c r="R355" i="277" s="1"/>
  <c r="R356" i="277" s="1"/>
  <c r="R357" i="277" s="1"/>
  <c r="R358" i="277" s="1"/>
  <c r="R359" i="277" s="1"/>
  <c r="R360" i="277" s="1"/>
  <c r="R361" i="277" s="1"/>
  <c r="Q124" i="277"/>
  <c r="Q125" i="277" s="1"/>
  <c r="Q126" i="277" s="1"/>
  <c r="Q127" i="277" s="1"/>
  <c r="Q128" i="277" s="1"/>
  <c r="Q129" i="277" s="1"/>
  <c r="Q130" i="277" s="1"/>
  <c r="Q131" i="277" s="1"/>
  <c r="Q132" i="277" s="1"/>
  <c r="Q133" i="277" s="1"/>
  <c r="Q134" i="277" s="1"/>
  <c r="Q135" i="277" s="1"/>
  <c r="Q136" i="277" s="1"/>
  <c r="Q137" i="277" s="1"/>
  <c r="Q138" i="277" s="1"/>
  <c r="Q139" i="277" s="1"/>
  <c r="Q140" i="277" s="1"/>
  <c r="Q141" i="277" s="1"/>
  <c r="Q142" i="277" s="1"/>
  <c r="Q143" i="277" s="1"/>
  <c r="Q144" i="277" s="1"/>
  <c r="Q145" i="277" s="1"/>
  <c r="Q146" i="277" s="1"/>
  <c r="Q147" i="277" s="1"/>
  <c r="Q148" i="277" s="1"/>
  <c r="Q149" i="277" s="1"/>
  <c r="Q150" i="277" s="1"/>
  <c r="Q151" i="277" s="1"/>
  <c r="Q152" i="277" s="1"/>
  <c r="Q153" i="277" s="1"/>
  <c r="Q154" i="277" s="1"/>
  <c r="Q155" i="277" s="1"/>
  <c r="Q156" i="277" s="1"/>
  <c r="Q157" i="277" s="1"/>
  <c r="Q158" i="277" s="1"/>
  <c r="Q159" i="277" s="1"/>
  <c r="Q160" i="277" s="1"/>
  <c r="Q161" i="277" s="1"/>
  <c r="Q162" i="277" s="1"/>
  <c r="Q163" i="277" s="1"/>
  <c r="Q164" i="277" s="1"/>
  <c r="S33" i="277"/>
  <c r="S34" i="277" s="1"/>
  <c r="S35" i="277" s="1"/>
  <c r="S36" i="277" s="1"/>
  <c r="S37" i="277" s="1"/>
  <c r="S38" i="277" s="1"/>
  <c r="S39" i="277" s="1"/>
  <c r="S40" i="277" s="1"/>
  <c r="S41" i="277" s="1"/>
  <c r="S42" i="277" s="1"/>
  <c r="S43" i="277" s="1"/>
  <c r="S44" i="277" s="1"/>
  <c r="S45" i="277" s="1"/>
  <c r="S46" i="277" s="1"/>
  <c r="S47" i="277" s="1"/>
  <c r="S48" i="277" s="1"/>
  <c r="S49" i="277" s="1"/>
  <c r="S50" i="277" s="1"/>
  <c r="S51" i="277" s="1"/>
  <c r="S52" i="277" s="1"/>
  <c r="S53" i="277" s="1"/>
  <c r="S54" i="277" s="1"/>
  <c r="S55" i="277" s="1"/>
  <c r="S56" i="277" s="1"/>
  <c r="S57" i="277" s="1"/>
  <c r="S58" i="277" s="1"/>
  <c r="S59" i="277" s="1"/>
  <c r="S60" i="277" s="1"/>
  <c r="S61" i="277" s="1"/>
  <c r="S62" i="277" s="1"/>
  <c r="S63" i="277" s="1"/>
  <c r="S64" i="277" s="1"/>
  <c r="S65" i="277" s="1"/>
  <c r="S66" i="277" s="1"/>
  <c r="S67" i="277" s="1"/>
  <c r="S68" i="277" s="1"/>
  <c r="S69" i="277" s="1"/>
  <c r="S70" i="277" s="1"/>
  <c r="S71" i="277" s="1"/>
  <c r="S72" i="277" s="1"/>
  <c r="S73" i="277" s="1"/>
  <c r="S74" i="277" s="1"/>
  <c r="S75" i="277" s="1"/>
  <c r="S76" i="277" s="1"/>
  <c r="S77" i="277" s="1"/>
  <c r="S78" i="277" s="1"/>
  <c r="S79" i="277" s="1"/>
  <c r="S80" i="277" s="1"/>
  <c r="S81" i="277" s="1"/>
  <c r="S82" i="277" s="1"/>
  <c r="S83" i="277" s="1"/>
  <c r="S84" i="277" s="1"/>
  <c r="S85" i="277" s="1"/>
  <c r="S86" i="277" s="1"/>
  <c r="S87" i="277" s="1"/>
  <c r="S88" i="277" s="1"/>
  <c r="S89" i="277" s="1"/>
  <c r="S90" i="277" s="1"/>
  <c r="S91" i="277" s="1"/>
  <c r="S92" i="277" s="1"/>
  <c r="S93" i="277" s="1"/>
  <c r="S94" i="277" s="1"/>
  <c r="S95" i="277" s="1"/>
  <c r="S96" i="277" s="1"/>
  <c r="S97" i="277" s="1"/>
  <c r="S98" i="277" s="1"/>
  <c r="S99" i="277" s="1"/>
  <c r="S100" i="277" s="1"/>
  <c r="S101" i="277" s="1"/>
  <c r="S102" i="277" s="1"/>
  <c r="S103" i="277" s="1"/>
  <c r="S104" i="277" s="1"/>
  <c r="S105" i="277" s="1"/>
  <c r="S106" i="277" s="1"/>
  <c r="S107" i="277" s="1"/>
  <c r="S108" i="277" s="1"/>
  <c r="S109" i="277" s="1"/>
  <c r="S110" i="277" s="1"/>
  <c r="S111" i="277" s="1"/>
  <c r="S112" i="277" s="1"/>
  <c r="S113" i="277" s="1"/>
  <c r="S114" i="277" s="1"/>
  <c r="S115" i="277" s="1"/>
  <c r="S116" i="277" s="1"/>
  <c r="S117" i="277" s="1"/>
  <c r="S118" i="277" s="1"/>
  <c r="S119" i="277" s="1"/>
  <c r="S120" i="277" s="1"/>
  <c r="S121" i="277" s="1"/>
  <c r="S122" i="277" s="1"/>
  <c r="S123" i="277" s="1"/>
  <c r="S124" i="277" s="1"/>
  <c r="S125" i="277" s="1"/>
  <c r="S126" i="277" s="1"/>
  <c r="S127" i="277" s="1"/>
  <c r="S128" i="277" s="1"/>
  <c r="S129" i="277" s="1"/>
  <c r="S130" i="277" s="1"/>
  <c r="S131" i="277" s="1"/>
  <c r="S132" i="277" s="1"/>
  <c r="S133" i="277" s="1"/>
  <c r="S134" i="277" s="1"/>
  <c r="S135" i="277" s="1"/>
  <c r="S136" i="277" s="1"/>
  <c r="S137" i="277" s="1"/>
  <c r="S138" i="277" s="1"/>
  <c r="S139" i="277" s="1"/>
  <c r="S140" i="277" s="1"/>
  <c r="S141" i="277" s="1"/>
  <c r="S142" i="277" s="1"/>
  <c r="S143" i="277" s="1"/>
  <c r="S144" i="277" s="1"/>
  <c r="S145" i="277" s="1"/>
  <c r="S146" i="277" s="1"/>
  <c r="S147" i="277" s="1"/>
  <c r="S148" i="277" s="1"/>
  <c r="S149" i="277" s="1"/>
  <c r="S150" i="277" s="1"/>
  <c r="S151" i="277" s="1"/>
  <c r="S152" i="277" s="1"/>
  <c r="S153" i="277" s="1"/>
  <c r="S154" i="277" s="1"/>
  <c r="S155" i="277" s="1"/>
  <c r="S156" i="277" s="1"/>
  <c r="S157" i="277" s="1"/>
  <c r="S158" i="277" s="1"/>
  <c r="S159" i="277" s="1"/>
  <c r="S160" i="277" s="1"/>
  <c r="S161" i="277" s="1"/>
  <c r="S162" i="277" s="1"/>
  <c r="S163" i="277" s="1"/>
  <c r="S164" i="277" s="1"/>
  <c r="S165" i="277" s="1"/>
  <c r="S166" i="277" s="1"/>
  <c r="S167" i="277" s="1"/>
  <c r="S168" i="277" s="1"/>
  <c r="S169" i="277" s="1"/>
  <c r="S170" i="277" s="1"/>
  <c r="S171" i="277" s="1"/>
  <c r="S172" i="277" s="1"/>
  <c r="S173" i="277" s="1"/>
  <c r="S174" i="277" s="1"/>
  <c r="S175" i="277" s="1"/>
  <c r="S176" i="277" s="1"/>
  <c r="S177" i="277" s="1"/>
  <c r="S178" i="277" s="1"/>
  <c r="S179" i="277" s="1"/>
  <c r="S180" i="277" s="1"/>
  <c r="S181" i="277" s="1"/>
  <c r="S182" i="277" s="1"/>
  <c r="S183" i="277" s="1"/>
  <c r="S184" i="277" s="1"/>
  <c r="S185" i="277" s="1"/>
  <c r="S186" i="277" s="1"/>
  <c r="S187" i="277" s="1"/>
  <c r="S188" i="277" s="1"/>
  <c r="S189" i="277" s="1"/>
  <c r="S190" i="277" s="1"/>
  <c r="S191" i="277" s="1"/>
  <c r="S192" i="277" s="1"/>
  <c r="S193" i="277" s="1"/>
  <c r="S194" i="277" s="1"/>
  <c r="S195" i="277" s="1"/>
  <c r="S196" i="277" s="1"/>
  <c r="S197" i="277" s="1"/>
  <c r="S198" i="277" s="1"/>
  <c r="S199" i="277" s="1"/>
  <c r="S200" i="277" s="1"/>
  <c r="S201" i="277" s="1"/>
  <c r="S202" i="277" s="1"/>
  <c r="S203" i="277" s="1"/>
  <c r="S204" i="277" s="1"/>
  <c r="S205" i="277" s="1"/>
  <c r="S206" i="277" s="1"/>
  <c r="S207" i="277" s="1"/>
  <c r="S208" i="277" s="1"/>
  <c r="S209" i="277" s="1"/>
  <c r="S210" i="277" s="1"/>
  <c r="S211" i="277" s="1"/>
  <c r="S212" i="277" s="1"/>
  <c r="S213" i="277" s="1"/>
  <c r="S214" i="277" s="1"/>
  <c r="S215" i="277" s="1"/>
  <c r="S216" i="277" s="1"/>
  <c r="S217" i="277" s="1"/>
  <c r="S218" i="277" s="1"/>
  <c r="S219" i="277" s="1"/>
  <c r="S220" i="277" s="1"/>
  <c r="S221" i="277" s="1"/>
  <c r="S222" i="277" s="1"/>
  <c r="S223" i="277" s="1"/>
  <c r="S224" i="277" s="1"/>
  <c r="S225" i="277" s="1"/>
  <c r="S226" i="277" s="1"/>
  <c r="S227" i="277" s="1"/>
  <c r="S228" i="277" s="1"/>
  <c r="S229" i="277" s="1"/>
  <c r="S230" i="277" s="1"/>
  <c r="S231" i="277" s="1"/>
  <c r="S232" i="277" s="1"/>
  <c r="S233" i="277" s="1"/>
  <c r="S234" i="277" s="1"/>
  <c r="S235" i="277" s="1"/>
  <c r="S236" i="277" s="1"/>
  <c r="S237" i="277" s="1"/>
  <c r="S238" i="277" s="1"/>
  <c r="S239" i="277" s="1"/>
  <c r="S240" i="277" s="1"/>
  <c r="S241" i="277" s="1"/>
  <c r="S242" i="277" s="1"/>
  <c r="S243" i="277" s="1"/>
  <c r="S244" i="277" s="1"/>
  <c r="S245" i="277" s="1"/>
  <c r="S246" i="277" s="1"/>
  <c r="S247" i="277" s="1"/>
  <c r="S248" i="277" s="1"/>
  <c r="S249" i="277" s="1"/>
  <c r="S250" i="277" s="1"/>
  <c r="S251" i="277" s="1"/>
  <c r="S252" i="277" s="1"/>
  <c r="S253" i="277" s="1"/>
  <c r="S254" i="277" s="1"/>
  <c r="S255" i="277" s="1"/>
  <c r="S256" i="277" s="1"/>
  <c r="S257" i="277" s="1"/>
  <c r="S258" i="277" s="1"/>
  <c r="S259" i="277" s="1"/>
  <c r="S260" i="277" s="1"/>
  <c r="S261" i="277" s="1"/>
  <c r="S262" i="277" s="1"/>
  <c r="S263" i="277" s="1"/>
  <c r="S264" i="277" s="1"/>
  <c r="S265" i="277" s="1"/>
  <c r="S266" i="277" s="1"/>
  <c r="S267" i="277" s="1"/>
  <c r="S268" i="277" s="1"/>
  <c r="S269" i="277" s="1"/>
  <c r="S270" i="277" s="1"/>
  <c r="S271" i="277" s="1"/>
  <c r="S272" i="277" s="1"/>
  <c r="S273" i="277" s="1"/>
  <c r="S274" i="277" s="1"/>
  <c r="S275" i="277" s="1"/>
  <c r="S276" i="277" s="1"/>
  <c r="S277" i="277" s="1"/>
  <c r="S278" i="277" s="1"/>
  <c r="S279" i="277" s="1"/>
  <c r="S280" i="277" s="1"/>
  <c r="S281" i="277" s="1"/>
  <c r="S282" i="277" s="1"/>
  <c r="S283" i="277" s="1"/>
  <c r="S284" i="277" s="1"/>
  <c r="S285" i="277" s="1"/>
  <c r="S286" i="277" s="1"/>
  <c r="S287" i="277" s="1"/>
  <c r="S288" i="277" s="1"/>
  <c r="S289" i="277" s="1"/>
  <c r="S290" i="277" s="1"/>
  <c r="S291" i="277" s="1"/>
  <c r="S292" i="277" s="1"/>
  <c r="S293" i="277" s="1"/>
  <c r="S294" i="277" s="1"/>
  <c r="S295" i="277" s="1"/>
  <c r="S296" i="277" s="1"/>
  <c r="S297" i="277" s="1"/>
  <c r="S298" i="277" s="1"/>
  <c r="S299" i="277" s="1"/>
  <c r="S300" i="277" s="1"/>
  <c r="S301" i="277" s="1"/>
  <c r="S302" i="277" s="1"/>
  <c r="S303" i="277" s="1"/>
  <c r="S304" i="277" s="1"/>
  <c r="S305" i="277" s="1"/>
  <c r="S306" i="277" s="1"/>
  <c r="S307" i="277" s="1"/>
  <c r="S308" i="277" s="1"/>
  <c r="S309" i="277" s="1"/>
  <c r="S310" i="277" s="1"/>
  <c r="S311" i="277" s="1"/>
  <c r="S312" i="277" s="1"/>
  <c r="S313" i="277" s="1"/>
  <c r="S314" i="277" s="1"/>
  <c r="S315" i="277" s="1"/>
  <c r="S316" i="277" s="1"/>
  <c r="S317" i="277" s="1"/>
  <c r="S318" i="277" s="1"/>
  <c r="S319" i="277" s="1"/>
  <c r="S320" i="277" s="1"/>
  <c r="S321" i="277" s="1"/>
  <c r="S322" i="277" s="1"/>
  <c r="S323" i="277" s="1"/>
  <c r="S324" i="277" s="1"/>
  <c r="S325" i="277" s="1"/>
  <c r="S326" i="277" s="1"/>
  <c r="S327" i="277" s="1"/>
  <c r="S328" i="277" s="1"/>
  <c r="S329" i="277" s="1"/>
  <c r="S330" i="277" s="1"/>
  <c r="S331" i="277" s="1"/>
  <c r="S332" i="277" s="1"/>
  <c r="S333" i="277" s="1"/>
  <c r="S334" i="277" s="1"/>
  <c r="S335" i="277" s="1"/>
  <c r="S336" i="277" s="1"/>
  <c r="S337" i="277" s="1"/>
  <c r="S338" i="277" s="1"/>
  <c r="S339" i="277" s="1"/>
  <c r="S340" i="277" s="1"/>
  <c r="S341" i="277" s="1"/>
  <c r="S342" i="277" s="1"/>
  <c r="S343" i="277" s="1"/>
  <c r="S344" i="277" s="1"/>
  <c r="S345" i="277" s="1"/>
  <c r="S346" i="277" s="1"/>
  <c r="S347" i="277" s="1"/>
  <c r="S348" i="277" s="1"/>
  <c r="S349" i="277" s="1"/>
  <c r="S350" i="277" s="1"/>
  <c r="S351" i="277" s="1"/>
  <c r="S352" i="277" s="1"/>
  <c r="S353" i="277" s="1"/>
  <c r="S354" i="277" s="1"/>
  <c r="S355" i="277" s="1"/>
  <c r="S356" i="277" s="1"/>
  <c r="S357" i="277" s="1"/>
  <c r="S358" i="277" s="1"/>
  <c r="S359" i="277" s="1"/>
  <c r="S360" i="277" s="1"/>
  <c r="S361" i="277" s="1"/>
  <c r="H16" i="316"/>
  <c r="E16" i="316" s="1"/>
  <c r="N17" i="316"/>
  <c r="H16" i="307"/>
  <c r="E16" i="307" s="1"/>
  <c r="O16" i="277"/>
  <c r="I16" i="277" s="1"/>
  <c r="F16" i="277" s="1"/>
  <c r="N17" i="319"/>
  <c r="H17" i="319" s="1"/>
  <c r="E17" i="319" s="1"/>
  <c r="W18" i="316"/>
  <c r="U17" i="313"/>
  <c r="I16" i="310"/>
  <c r="F16" i="310" s="1"/>
  <c r="H16" i="310"/>
  <c r="E16" i="310" s="1"/>
  <c r="H17" i="310"/>
  <c r="E17" i="310" s="1"/>
  <c r="W16" i="304"/>
  <c r="P16" i="304"/>
  <c r="J16" i="304" s="1"/>
  <c r="G16" i="304" s="1"/>
  <c r="P16" i="292"/>
  <c r="J16" i="292" s="1"/>
  <c r="G16" i="292" s="1"/>
  <c r="U16" i="289"/>
  <c r="N16" i="289"/>
  <c r="O16" i="280"/>
  <c r="I16" i="280" s="1"/>
  <c r="F16" i="280" s="1"/>
  <c r="V16" i="280"/>
  <c r="T16" i="280" s="1"/>
  <c r="W16" i="280"/>
  <c r="P16" i="277"/>
  <c r="P17" i="277" s="1"/>
  <c r="P18" i="277" s="1"/>
  <c r="J18" i="277" s="1"/>
  <c r="N17" i="313"/>
  <c r="H17" i="313" s="1"/>
  <c r="E17" i="313" s="1"/>
  <c r="J16" i="310"/>
  <c r="G16" i="310" s="1"/>
  <c r="P18" i="307"/>
  <c r="J18" i="307" s="1"/>
  <c r="G18" i="307" s="1"/>
  <c r="U16" i="304"/>
  <c r="P16" i="301"/>
  <c r="J16" i="301" s="1"/>
  <c r="G16" i="301" s="1"/>
  <c r="O16" i="289"/>
  <c r="I16" i="289" s="1"/>
  <c r="F16" i="289" s="1"/>
  <c r="W16" i="286"/>
  <c r="N16" i="280"/>
  <c r="H16" i="280" s="1"/>
  <c r="E16" i="280" s="1"/>
  <c r="U16" i="280"/>
  <c r="J15" i="304"/>
  <c r="G15" i="304" s="1"/>
  <c r="W17" i="313"/>
  <c r="P18" i="316"/>
  <c r="O17" i="319"/>
  <c r="I17" i="319" s="1"/>
  <c r="F17" i="319" s="1"/>
  <c r="V16" i="292"/>
  <c r="T16" i="292" s="1"/>
  <c r="P17" i="313"/>
  <c r="J17" i="313" s="1"/>
  <c r="G17" i="313" s="1"/>
  <c r="W16" i="283"/>
  <c r="Q17" i="298"/>
  <c r="Q18" i="298" s="1"/>
  <c r="Q19" i="298" s="1"/>
  <c r="Q17" i="286"/>
  <c r="S17" i="286"/>
  <c r="R17" i="286"/>
  <c r="Q22" i="286"/>
  <c r="R17" i="298"/>
  <c r="R18" i="298" s="1"/>
  <c r="R19" i="298" s="1"/>
  <c r="R20" i="298" s="1"/>
  <c r="R21" i="298" s="1"/>
  <c r="R22" i="298" s="1"/>
  <c r="N16" i="298"/>
  <c r="H16" i="319"/>
  <c r="E16" i="319" s="1"/>
  <c r="W16" i="289"/>
  <c r="V17" i="313"/>
  <c r="H15" i="289"/>
  <c r="E15" i="289" s="1"/>
  <c r="I16" i="319"/>
  <c r="F16" i="319" s="1"/>
  <c r="O17" i="313"/>
  <c r="J17" i="307"/>
  <c r="G17" i="307" s="1"/>
  <c r="J16" i="307"/>
  <c r="G16" i="307" s="1"/>
  <c r="J16" i="316"/>
  <c r="G16" i="316" s="1"/>
  <c r="U16" i="301"/>
  <c r="T15" i="292"/>
  <c r="P16" i="286"/>
  <c r="I16" i="307"/>
  <c r="F16" i="307" s="1"/>
  <c r="H15" i="280"/>
  <c r="E15" i="280" s="1"/>
  <c r="U16" i="292"/>
  <c r="N17" i="277"/>
  <c r="H17" i="277" s="1"/>
  <c r="U16" i="283"/>
  <c r="S17" i="298"/>
  <c r="S18" i="298" s="1"/>
  <c r="S19" i="298" s="1"/>
  <c r="S20" i="298" s="1"/>
  <c r="S21" i="298" s="1"/>
  <c r="S22" i="298" s="1"/>
  <c r="V16" i="301"/>
  <c r="T16" i="313"/>
  <c r="O17" i="316"/>
  <c r="I16" i="316"/>
  <c r="F16" i="316" s="1"/>
  <c r="T15" i="280"/>
  <c r="U16" i="286"/>
  <c r="O16" i="292"/>
  <c r="P16" i="289"/>
  <c r="W16" i="292"/>
  <c r="V16" i="286"/>
  <c r="I15" i="286"/>
  <c r="F15" i="286" s="1"/>
  <c r="O16" i="286"/>
  <c r="I15" i="280"/>
  <c r="F15" i="280" s="1"/>
  <c r="K18" i="319"/>
  <c r="M19" i="319"/>
  <c r="D19" i="319"/>
  <c r="L21" i="319"/>
  <c r="C20" i="319"/>
  <c r="T16" i="319"/>
  <c r="P17" i="319"/>
  <c r="J16" i="319"/>
  <c r="G16" i="319" s="1"/>
  <c r="C19" i="316"/>
  <c r="L20" i="316"/>
  <c r="J17" i="316"/>
  <c r="G17" i="316" s="1"/>
  <c r="M18" i="316"/>
  <c r="K19" i="316"/>
  <c r="D20" i="316"/>
  <c r="T16" i="316"/>
  <c r="M18" i="313"/>
  <c r="C21" i="313"/>
  <c r="K18" i="313"/>
  <c r="L18" i="313"/>
  <c r="D20" i="313"/>
  <c r="J17" i="310"/>
  <c r="G17" i="310" s="1"/>
  <c r="M18" i="310"/>
  <c r="D19" i="310"/>
  <c r="T16" i="310"/>
  <c r="L23" i="310"/>
  <c r="K19" i="310"/>
  <c r="C21" i="310"/>
  <c r="I17" i="310"/>
  <c r="F17" i="310" s="1"/>
  <c r="O18" i="310"/>
  <c r="L20" i="307"/>
  <c r="O18" i="307"/>
  <c r="I17" i="307"/>
  <c r="F17" i="307" s="1"/>
  <c r="K20" i="307"/>
  <c r="M19" i="307"/>
  <c r="D19" i="307"/>
  <c r="T16" i="307"/>
  <c r="N18" i="307"/>
  <c r="H17" i="307"/>
  <c r="E17" i="307" s="1"/>
  <c r="C21" i="307"/>
  <c r="L20" i="304"/>
  <c r="D21" i="304"/>
  <c r="O16" i="304"/>
  <c r="N16" i="304"/>
  <c r="H15" i="304"/>
  <c r="E15" i="304" s="1"/>
  <c r="M19" i="304"/>
  <c r="C21" i="304"/>
  <c r="K19" i="304"/>
  <c r="V16" i="304"/>
  <c r="T15" i="304"/>
  <c r="L18" i="301"/>
  <c r="C17" i="301"/>
  <c r="N16" i="301"/>
  <c r="M18" i="301"/>
  <c r="D17" i="301"/>
  <c r="O16" i="301"/>
  <c r="K17" i="301"/>
  <c r="O16" i="298"/>
  <c r="I15" i="298"/>
  <c r="F15" i="298" s="1"/>
  <c r="D20" i="298"/>
  <c r="L18" i="298"/>
  <c r="P16" i="298"/>
  <c r="J15" i="298"/>
  <c r="G15" i="298" s="1"/>
  <c r="M20" i="298"/>
  <c r="C17" i="298"/>
  <c r="K19" i="298"/>
  <c r="T15" i="298"/>
  <c r="N16" i="292"/>
  <c r="L17" i="292"/>
  <c r="D18" i="292"/>
  <c r="M17" i="292"/>
  <c r="H15" i="292"/>
  <c r="E15" i="292" s="1"/>
  <c r="K17" i="292"/>
  <c r="C18" i="292"/>
  <c r="V16" i="289"/>
  <c r="T15" i="289"/>
  <c r="M17" i="289"/>
  <c r="D18" i="289"/>
  <c r="L17" i="289"/>
  <c r="K17" i="289"/>
  <c r="H16" i="289"/>
  <c r="E16" i="289" s="1"/>
  <c r="C17" i="289"/>
  <c r="K18" i="286"/>
  <c r="N16" i="286"/>
  <c r="D17" i="286"/>
  <c r="C17" i="286"/>
  <c r="M18" i="286"/>
  <c r="H15" i="286"/>
  <c r="E15" i="286" s="1"/>
  <c r="L18" i="286"/>
  <c r="M18" i="283"/>
  <c r="P16" i="283"/>
  <c r="J15" i="283"/>
  <c r="G15" i="283" s="1"/>
  <c r="O16" i="283"/>
  <c r="K17" i="283"/>
  <c r="N16" i="283"/>
  <c r="N17" i="283" s="1"/>
  <c r="L20" i="283"/>
  <c r="V16" i="283"/>
  <c r="C17" i="283"/>
  <c r="D19" i="283"/>
  <c r="L17" i="280"/>
  <c r="K18" i="280"/>
  <c r="M18" i="280"/>
  <c r="J15" i="280"/>
  <c r="G15" i="280" s="1"/>
  <c r="P16" i="280"/>
  <c r="C19" i="280"/>
  <c r="D18" i="280"/>
  <c r="H16" i="277"/>
  <c r="E16" i="277" s="1"/>
  <c r="H15" i="277"/>
  <c r="E15" i="277" s="1"/>
  <c r="L18" i="277"/>
  <c r="C17" i="277"/>
  <c r="T17" i="277" s="1"/>
  <c r="M19" i="277"/>
  <c r="D18" i="277"/>
  <c r="K18" i="277"/>
  <c r="T16" i="277"/>
  <c r="W17" i="298" l="1"/>
  <c r="W18" i="298" s="1"/>
  <c r="W19" i="298" s="1"/>
  <c r="W20" i="298" s="1"/>
  <c r="W21" i="298" s="1"/>
  <c r="W22" i="298" s="1"/>
  <c r="S362" i="277"/>
  <c r="U27" i="307"/>
  <c r="U28" i="307" s="1"/>
  <c r="U29" i="307" s="1"/>
  <c r="U30" i="307" s="1"/>
  <c r="H17" i="316"/>
  <c r="E17" i="316" s="1"/>
  <c r="W19" i="310"/>
  <c r="U17" i="298"/>
  <c r="U18" i="298" s="1"/>
  <c r="U19" i="298" s="1"/>
  <c r="U26" i="316"/>
  <c r="U27" i="316" s="1"/>
  <c r="U28" i="316" s="1"/>
  <c r="U29" i="316" s="1"/>
  <c r="U30" i="316" s="1"/>
  <c r="U31" i="316" s="1"/>
  <c r="U32" i="316" s="1"/>
  <c r="U33" i="316" s="1"/>
  <c r="U34" i="316" s="1"/>
  <c r="U35" i="316" s="1"/>
  <c r="U36" i="316" s="1"/>
  <c r="U37" i="316" s="1"/>
  <c r="U38" i="316" s="1"/>
  <c r="U39" i="316" s="1"/>
  <c r="U40" i="316" s="1"/>
  <c r="U41" i="316" s="1"/>
  <c r="U42" i="316" s="1"/>
  <c r="U43" i="316" s="1"/>
  <c r="U44" i="316" s="1"/>
  <c r="U45" i="316" s="1"/>
  <c r="U46" i="316" s="1"/>
  <c r="U47" i="316" s="1"/>
  <c r="U48" i="316" s="1"/>
  <c r="U49" i="316" s="1"/>
  <c r="U50" i="316" s="1"/>
  <c r="U51" i="316" s="1"/>
  <c r="U52" i="316" s="1"/>
  <c r="U53" i="316" s="1"/>
  <c r="U54" i="316" s="1"/>
  <c r="U55" i="316" s="1"/>
  <c r="U56" i="316" s="1"/>
  <c r="U57" i="316" s="1"/>
  <c r="U58" i="316" s="1"/>
  <c r="U59" i="316" s="1"/>
  <c r="U60" i="316" s="1"/>
  <c r="U61" i="316" s="1"/>
  <c r="U62" i="316" s="1"/>
  <c r="U63" i="316" s="1"/>
  <c r="U64" i="316" s="1"/>
  <c r="U65" i="316" s="1"/>
  <c r="U66" i="316" s="1"/>
  <c r="U67" i="316" s="1"/>
  <c r="U68" i="316" s="1"/>
  <c r="U69" i="316" s="1"/>
  <c r="U70" i="316" s="1"/>
  <c r="U71" i="316" s="1"/>
  <c r="U72" i="316" s="1"/>
  <c r="U73" i="316" s="1"/>
  <c r="U74" i="316" s="1"/>
  <c r="U75" i="316" s="1"/>
  <c r="R362" i="277"/>
  <c r="W33" i="277"/>
  <c r="W34" i="277" s="1"/>
  <c r="W35" i="277" s="1"/>
  <c r="W36" i="277" s="1"/>
  <c r="W37" i="277" s="1"/>
  <c r="W38" i="277" s="1"/>
  <c r="W39" i="277" s="1"/>
  <c r="W40" i="277" s="1"/>
  <c r="W41" i="277" s="1"/>
  <c r="W42" i="277" s="1"/>
  <c r="W43" i="277" s="1"/>
  <c r="W44" i="277" s="1"/>
  <c r="W45" i="277" s="1"/>
  <c r="W46" i="277" s="1"/>
  <c r="W47" i="277" s="1"/>
  <c r="W48" i="277" s="1"/>
  <c r="W49" i="277" s="1"/>
  <c r="W50" i="277" s="1"/>
  <c r="W51" i="277" s="1"/>
  <c r="W52" i="277" s="1"/>
  <c r="W53" i="277" s="1"/>
  <c r="W54" i="277" s="1"/>
  <c r="W55" i="277" s="1"/>
  <c r="W56" i="277" s="1"/>
  <c r="W57" i="277" s="1"/>
  <c r="W58" i="277" s="1"/>
  <c r="W59" i="277" s="1"/>
  <c r="W60" i="277" s="1"/>
  <c r="W61" i="277" s="1"/>
  <c r="W62" i="277" s="1"/>
  <c r="W63" i="277" s="1"/>
  <c r="W64" i="277" s="1"/>
  <c r="W65" i="277" s="1"/>
  <c r="W66" i="277" s="1"/>
  <c r="W67" i="277" s="1"/>
  <c r="W68" i="277" s="1"/>
  <c r="W69" i="277" s="1"/>
  <c r="W70" i="277" s="1"/>
  <c r="W71" i="277" s="1"/>
  <c r="W72" i="277" s="1"/>
  <c r="W73" i="277" s="1"/>
  <c r="W74" i="277" s="1"/>
  <c r="W75" i="277" s="1"/>
  <c r="W76" i="277" s="1"/>
  <c r="W77" i="277" s="1"/>
  <c r="W78" i="277" s="1"/>
  <c r="W79" i="277" s="1"/>
  <c r="W80" i="277" s="1"/>
  <c r="W81" i="277" s="1"/>
  <c r="W82" i="277" s="1"/>
  <c r="W83" i="277" s="1"/>
  <c r="W84" i="277" s="1"/>
  <c r="W85" i="277" s="1"/>
  <c r="W86" i="277" s="1"/>
  <c r="W87" i="277" s="1"/>
  <c r="W88" i="277" s="1"/>
  <c r="W89" i="277" s="1"/>
  <c r="W90" i="277" s="1"/>
  <c r="W91" i="277" s="1"/>
  <c r="W92" i="277" s="1"/>
  <c r="W93" i="277" s="1"/>
  <c r="W94" i="277" s="1"/>
  <c r="W95" i="277" s="1"/>
  <c r="W96" i="277" s="1"/>
  <c r="W97" i="277" s="1"/>
  <c r="W98" i="277" s="1"/>
  <c r="W99" i="277" s="1"/>
  <c r="W100" i="277" s="1"/>
  <c r="W101" i="277" s="1"/>
  <c r="W102" i="277" s="1"/>
  <c r="W103" i="277" s="1"/>
  <c r="W104" i="277" s="1"/>
  <c r="W105" i="277" s="1"/>
  <c r="W106" i="277" s="1"/>
  <c r="W107" i="277" s="1"/>
  <c r="W108" i="277" s="1"/>
  <c r="W109" i="277" s="1"/>
  <c r="W110" i="277" s="1"/>
  <c r="W111" i="277" s="1"/>
  <c r="W112" i="277" s="1"/>
  <c r="W113" i="277" s="1"/>
  <c r="W114" i="277" s="1"/>
  <c r="W115" i="277" s="1"/>
  <c r="W116" i="277" s="1"/>
  <c r="W117" i="277" s="1"/>
  <c r="W118" i="277" s="1"/>
  <c r="W119" i="277" s="1"/>
  <c r="W120" i="277" s="1"/>
  <c r="W121" i="277" s="1"/>
  <c r="W122" i="277" s="1"/>
  <c r="W123" i="277" s="1"/>
  <c r="W124" i="277" s="1"/>
  <c r="W125" i="277" s="1"/>
  <c r="W126" i="277" s="1"/>
  <c r="W127" i="277" s="1"/>
  <c r="W128" i="277" s="1"/>
  <c r="W129" i="277" s="1"/>
  <c r="W130" i="277" s="1"/>
  <c r="W131" i="277" s="1"/>
  <c r="W132" i="277" s="1"/>
  <c r="W133" i="277" s="1"/>
  <c r="W134" i="277" s="1"/>
  <c r="W135" i="277" s="1"/>
  <c r="W136" i="277" s="1"/>
  <c r="W137" i="277" s="1"/>
  <c r="W138" i="277" s="1"/>
  <c r="W139" i="277" s="1"/>
  <c r="W140" i="277" s="1"/>
  <c r="W141" i="277" s="1"/>
  <c r="W142" i="277" s="1"/>
  <c r="W143" i="277" s="1"/>
  <c r="W144" i="277" s="1"/>
  <c r="W145" i="277" s="1"/>
  <c r="W146" i="277" s="1"/>
  <c r="W147" i="277" s="1"/>
  <c r="W148" i="277" s="1"/>
  <c r="W149" i="277" s="1"/>
  <c r="W150" i="277" s="1"/>
  <c r="W151" i="277" s="1"/>
  <c r="W152" i="277" s="1"/>
  <c r="W153" i="277" s="1"/>
  <c r="W154" i="277" s="1"/>
  <c r="W155" i="277" s="1"/>
  <c r="W156" i="277" s="1"/>
  <c r="W157" i="277" s="1"/>
  <c r="W158" i="277" s="1"/>
  <c r="W159" i="277" s="1"/>
  <c r="W160" i="277" s="1"/>
  <c r="W161" i="277" s="1"/>
  <c r="W162" i="277" s="1"/>
  <c r="W163" i="277" s="1"/>
  <c r="W164" i="277" s="1"/>
  <c r="W165" i="277" s="1"/>
  <c r="W166" i="277" s="1"/>
  <c r="W167" i="277" s="1"/>
  <c r="W168" i="277" s="1"/>
  <c r="W169" i="277" s="1"/>
  <c r="W170" i="277" s="1"/>
  <c r="W171" i="277" s="1"/>
  <c r="W172" i="277" s="1"/>
  <c r="W173" i="277" s="1"/>
  <c r="W174" i="277" s="1"/>
  <c r="W175" i="277" s="1"/>
  <c r="W176" i="277" s="1"/>
  <c r="W177" i="277" s="1"/>
  <c r="W178" i="277" s="1"/>
  <c r="W179" i="277" s="1"/>
  <c r="W180" i="277" s="1"/>
  <c r="W181" i="277" s="1"/>
  <c r="W182" i="277" s="1"/>
  <c r="W183" i="277" s="1"/>
  <c r="W184" i="277" s="1"/>
  <c r="W185" i="277" s="1"/>
  <c r="W186" i="277" s="1"/>
  <c r="W187" i="277" s="1"/>
  <c r="W188" i="277" s="1"/>
  <c r="W189" i="277" s="1"/>
  <c r="W190" i="277" s="1"/>
  <c r="W191" i="277" s="1"/>
  <c r="W192" i="277" s="1"/>
  <c r="W193" i="277" s="1"/>
  <c r="W194" i="277" s="1"/>
  <c r="W195" i="277" s="1"/>
  <c r="W196" i="277" s="1"/>
  <c r="W197" i="277" s="1"/>
  <c r="W198" i="277" s="1"/>
  <c r="W199" i="277" s="1"/>
  <c r="W200" i="277" s="1"/>
  <c r="W201" i="277" s="1"/>
  <c r="W202" i="277" s="1"/>
  <c r="W203" i="277" s="1"/>
  <c r="W204" i="277" s="1"/>
  <c r="W205" i="277" s="1"/>
  <c r="W206" i="277" s="1"/>
  <c r="W207" i="277" s="1"/>
  <c r="W208" i="277" s="1"/>
  <c r="W209" i="277" s="1"/>
  <c r="W210" i="277" s="1"/>
  <c r="W211" i="277" s="1"/>
  <c r="W212" i="277" s="1"/>
  <c r="W213" i="277" s="1"/>
  <c r="W214" i="277" s="1"/>
  <c r="W215" i="277" s="1"/>
  <c r="W216" i="277" s="1"/>
  <c r="W217" i="277" s="1"/>
  <c r="W218" i="277" s="1"/>
  <c r="W219" i="277" s="1"/>
  <c r="W220" i="277" s="1"/>
  <c r="W221" i="277" s="1"/>
  <c r="W222" i="277" s="1"/>
  <c r="W223" i="277" s="1"/>
  <c r="W224" i="277" s="1"/>
  <c r="W225" i="277" s="1"/>
  <c r="W226" i="277" s="1"/>
  <c r="W227" i="277" s="1"/>
  <c r="W228" i="277" s="1"/>
  <c r="W229" i="277" s="1"/>
  <c r="W230" i="277" s="1"/>
  <c r="W231" i="277" s="1"/>
  <c r="W232" i="277" s="1"/>
  <c r="W233" i="277" s="1"/>
  <c r="W234" i="277" s="1"/>
  <c r="W235" i="277" s="1"/>
  <c r="W236" i="277" s="1"/>
  <c r="W237" i="277" s="1"/>
  <c r="W238" i="277" s="1"/>
  <c r="W239" i="277" s="1"/>
  <c r="W240" i="277" s="1"/>
  <c r="W241" i="277" s="1"/>
  <c r="W242" i="277" s="1"/>
  <c r="W243" i="277" s="1"/>
  <c r="W244" i="277" s="1"/>
  <c r="W245" i="277" s="1"/>
  <c r="W246" i="277" s="1"/>
  <c r="W247" i="277" s="1"/>
  <c r="W248" i="277" s="1"/>
  <c r="W249" i="277" s="1"/>
  <c r="W250" i="277" s="1"/>
  <c r="W251" i="277" s="1"/>
  <c r="W252" i="277" s="1"/>
  <c r="W253" i="277" s="1"/>
  <c r="W254" i="277" s="1"/>
  <c r="W255" i="277" s="1"/>
  <c r="W256" i="277" s="1"/>
  <c r="W257" i="277" s="1"/>
  <c r="W258" i="277" s="1"/>
  <c r="W259" i="277" s="1"/>
  <c r="W260" i="277" s="1"/>
  <c r="W261" i="277" s="1"/>
  <c r="W262" i="277" s="1"/>
  <c r="W263" i="277" s="1"/>
  <c r="W264" i="277" s="1"/>
  <c r="W265" i="277" s="1"/>
  <c r="W266" i="277" s="1"/>
  <c r="W267" i="277" s="1"/>
  <c r="W268" i="277" s="1"/>
  <c r="W269" i="277" s="1"/>
  <c r="W270" i="277" s="1"/>
  <c r="W271" i="277" s="1"/>
  <c r="W272" i="277" s="1"/>
  <c r="W273" i="277" s="1"/>
  <c r="W274" i="277" s="1"/>
  <c r="W275" i="277" s="1"/>
  <c r="W276" i="277" s="1"/>
  <c r="W277" i="277" s="1"/>
  <c r="W278" i="277" s="1"/>
  <c r="W279" i="277" s="1"/>
  <c r="W280" i="277" s="1"/>
  <c r="W281" i="277" s="1"/>
  <c r="W282" i="277" s="1"/>
  <c r="W283" i="277" s="1"/>
  <c r="W284" i="277" s="1"/>
  <c r="W285" i="277" s="1"/>
  <c r="W286" i="277" s="1"/>
  <c r="W287" i="277" s="1"/>
  <c r="W288" i="277" s="1"/>
  <c r="W289" i="277" s="1"/>
  <c r="W290" i="277" s="1"/>
  <c r="W291" i="277" s="1"/>
  <c r="W292" i="277" s="1"/>
  <c r="W293" i="277" s="1"/>
  <c r="W294" i="277" s="1"/>
  <c r="W295" i="277" s="1"/>
  <c r="W296" i="277" s="1"/>
  <c r="W297" i="277" s="1"/>
  <c r="W298" i="277" s="1"/>
  <c r="W299" i="277" s="1"/>
  <c r="W300" i="277" s="1"/>
  <c r="W301" i="277" s="1"/>
  <c r="W302" i="277" s="1"/>
  <c r="W303" i="277" s="1"/>
  <c r="W304" i="277" s="1"/>
  <c r="W305" i="277" s="1"/>
  <c r="W306" i="277" s="1"/>
  <c r="W307" i="277" s="1"/>
  <c r="W308" i="277" s="1"/>
  <c r="W309" i="277" s="1"/>
  <c r="W310" i="277" s="1"/>
  <c r="W311" i="277" s="1"/>
  <c r="W312" i="277" s="1"/>
  <c r="W313" i="277" s="1"/>
  <c r="W314" i="277" s="1"/>
  <c r="W315" i="277" s="1"/>
  <c r="W316" i="277" s="1"/>
  <c r="W317" i="277" s="1"/>
  <c r="W318" i="277" s="1"/>
  <c r="W319" i="277" s="1"/>
  <c r="W320" i="277" s="1"/>
  <c r="W321" i="277" s="1"/>
  <c r="W322" i="277" s="1"/>
  <c r="W323" i="277" s="1"/>
  <c r="W324" i="277" s="1"/>
  <c r="W325" i="277" s="1"/>
  <c r="W326" i="277" s="1"/>
  <c r="W327" i="277" s="1"/>
  <c r="W328" i="277" s="1"/>
  <c r="W329" i="277" s="1"/>
  <c r="W330" i="277" s="1"/>
  <c r="W331" i="277" s="1"/>
  <c r="W332" i="277" s="1"/>
  <c r="W333" i="277" s="1"/>
  <c r="W334" i="277" s="1"/>
  <c r="W335" i="277" s="1"/>
  <c r="W336" i="277" s="1"/>
  <c r="W337" i="277" s="1"/>
  <c r="W338" i="277" s="1"/>
  <c r="W339" i="277" s="1"/>
  <c r="W340" i="277" s="1"/>
  <c r="W341" i="277" s="1"/>
  <c r="W342" i="277" s="1"/>
  <c r="W343" i="277" s="1"/>
  <c r="W344" i="277" s="1"/>
  <c r="W345" i="277" s="1"/>
  <c r="W346" i="277" s="1"/>
  <c r="W347" i="277" s="1"/>
  <c r="W348" i="277" s="1"/>
  <c r="W349" i="277" s="1"/>
  <c r="W350" i="277" s="1"/>
  <c r="W351" i="277" s="1"/>
  <c r="W352" i="277" s="1"/>
  <c r="W353" i="277" s="1"/>
  <c r="W354" i="277" s="1"/>
  <c r="W355" i="277" s="1"/>
  <c r="W356" i="277" s="1"/>
  <c r="W357" i="277" s="1"/>
  <c r="W358" i="277" s="1"/>
  <c r="W359" i="277" s="1"/>
  <c r="W360" i="277" s="1"/>
  <c r="W361" i="277" s="1"/>
  <c r="W362" i="277" s="1"/>
  <c r="V27" i="307"/>
  <c r="V28" i="307" s="1"/>
  <c r="V29" i="307" s="1"/>
  <c r="V30" i="307" s="1"/>
  <c r="V31" i="307" s="1"/>
  <c r="V32" i="307" s="1"/>
  <c r="V33" i="307" s="1"/>
  <c r="V34" i="307" s="1"/>
  <c r="V35" i="307" s="1"/>
  <c r="V36" i="307" s="1"/>
  <c r="V37" i="307" s="1"/>
  <c r="V38" i="307" s="1"/>
  <c r="V39" i="307" s="1"/>
  <c r="V40" i="307" s="1"/>
  <c r="V41" i="307" s="1"/>
  <c r="V42" i="307" s="1"/>
  <c r="V43" i="307" s="1"/>
  <c r="V44" i="307" s="1"/>
  <c r="V45" i="307" s="1"/>
  <c r="V46" i="307" s="1"/>
  <c r="V47" i="307" s="1"/>
  <c r="V48" i="307" s="1"/>
  <c r="V49" i="307" s="1"/>
  <c r="W23" i="319"/>
  <c r="W24" i="319" s="1"/>
  <c r="W25" i="319" s="1"/>
  <c r="W26" i="319" s="1"/>
  <c r="W27" i="319" s="1"/>
  <c r="V17" i="298"/>
  <c r="V18" i="298" s="1"/>
  <c r="V19" i="298" s="1"/>
  <c r="V20" i="298" s="1"/>
  <c r="V21" i="298" s="1"/>
  <c r="V22" i="298" s="1"/>
  <c r="S27" i="319"/>
  <c r="Q29" i="319"/>
  <c r="U29" i="319" s="1"/>
  <c r="R29" i="319"/>
  <c r="V29" i="319" s="1"/>
  <c r="Q48" i="316"/>
  <c r="Q49" i="316" s="1"/>
  <c r="Q50" i="316" s="1"/>
  <c r="Q51" i="316" s="1"/>
  <c r="Q52" i="316" s="1"/>
  <c r="Q53" i="316" s="1"/>
  <c r="Q54" i="316" s="1"/>
  <c r="Q55" i="316" s="1"/>
  <c r="Q56" i="316" s="1"/>
  <c r="Q57" i="316" s="1"/>
  <c r="Q58" i="316" s="1"/>
  <c r="Q59" i="316" s="1"/>
  <c r="Q60" i="316" s="1"/>
  <c r="Q61" i="316" s="1"/>
  <c r="Q62" i="316" s="1"/>
  <c r="Q63" i="316" s="1"/>
  <c r="Q64" i="316" s="1"/>
  <c r="Q65" i="316" s="1"/>
  <c r="Q66" i="316" s="1"/>
  <c r="Q67" i="316" s="1"/>
  <c r="Q68" i="316" s="1"/>
  <c r="Q69" i="316" s="1"/>
  <c r="Q70" i="316" s="1"/>
  <c r="Q71" i="316" s="1"/>
  <c r="Q72" i="316" s="1"/>
  <c r="Q73" i="316" s="1"/>
  <c r="Q74" i="316" s="1"/>
  <c r="Q75" i="316" s="1"/>
  <c r="R92" i="316"/>
  <c r="R93" i="316" s="1"/>
  <c r="R94" i="316" s="1"/>
  <c r="S76" i="316"/>
  <c r="S77" i="316" s="1"/>
  <c r="S78" i="316" s="1"/>
  <c r="S79" i="316" s="1"/>
  <c r="S80" i="316" s="1"/>
  <c r="S81" i="316" s="1"/>
  <c r="S82" i="316" s="1"/>
  <c r="S83" i="316" s="1"/>
  <c r="S84" i="316" s="1"/>
  <c r="S85" i="316" s="1"/>
  <c r="S86" i="316" s="1"/>
  <c r="S87" i="316" s="1"/>
  <c r="S88" i="316" s="1"/>
  <c r="S89" i="316" s="1"/>
  <c r="S90" i="316" s="1"/>
  <c r="S91" i="316" s="1"/>
  <c r="S92" i="316" s="1"/>
  <c r="S93" i="316" s="1"/>
  <c r="S94" i="316" s="1"/>
  <c r="S103" i="313"/>
  <c r="S104" i="313" s="1"/>
  <c r="S105" i="313" s="1"/>
  <c r="S106" i="313" s="1"/>
  <c r="S107" i="313" s="1"/>
  <c r="S108" i="313" s="1"/>
  <c r="S109" i="313" s="1"/>
  <c r="S110" i="313" s="1"/>
  <c r="S111" i="313" s="1"/>
  <c r="S112" i="313" s="1"/>
  <c r="S113" i="313" s="1"/>
  <c r="S114" i="313" s="1"/>
  <c r="S115" i="313" s="1"/>
  <c r="S116" i="313" s="1"/>
  <c r="S117" i="313" s="1"/>
  <c r="S118" i="313" s="1"/>
  <c r="S119" i="313" s="1"/>
  <c r="S120" i="313" s="1"/>
  <c r="S121" i="313" s="1"/>
  <c r="S122" i="313" s="1"/>
  <c r="S123" i="313" s="1"/>
  <c r="S124" i="313" s="1"/>
  <c r="S125" i="313" s="1"/>
  <c r="S126" i="313" s="1"/>
  <c r="S127" i="313" s="1"/>
  <c r="S128" i="313" s="1"/>
  <c r="S129" i="313" s="1"/>
  <c r="S130" i="313" s="1"/>
  <c r="S131" i="313" s="1"/>
  <c r="S132" i="313" s="1"/>
  <c r="S133" i="313" s="1"/>
  <c r="S134" i="313" s="1"/>
  <c r="S135" i="313" s="1"/>
  <c r="S136" i="313" s="1"/>
  <c r="S137" i="313" s="1"/>
  <c r="S138" i="313" s="1"/>
  <c r="S139" i="313" s="1"/>
  <c r="S140" i="313" s="1"/>
  <c r="S141" i="313" s="1"/>
  <c r="S142" i="313" s="1"/>
  <c r="S143" i="313" s="1"/>
  <c r="S144" i="313" s="1"/>
  <c r="S145" i="313" s="1"/>
  <c r="S146" i="313" s="1"/>
  <c r="S147" i="313" s="1"/>
  <c r="S148" i="313" s="1"/>
  <c r="S149" i="313" s="1"/>
  <c r="S150" i="313" s="1"/>
  <c r="S151" i="313" s="1"/>
  <c r="S152" i="313" s="1"/>
  <c r="S153" i="313" s="1"/>
  <c r="S154" i="313" s="1"/>
  <c r="S155" i="313" s="1"/>
  <c r="S156" i="313" s="1"/>
  <c r="S157" i="313" s="1"/>
  <c r="S158" i="313" s="1"/>
  <c r="S159" i="313" s="1"/>
  <c r="S160" i="313" s="1"/>
  <c r="S161" i="313" s="1"/>
  <c r="S162" i="313" s="1"/>
  <c r="S163" i="313" s="1"/>
  <c r="S164" i="313" s="1"/>
  <c r="S165" i="313" s="1"/>
  <c r="S166" i="313" s="1"/>
  <c r="S167" i="313" s="1"/>
  <c r="S168" i="313" s="1"/>
  <c r="S169" i="313" s="1"/>
  <c r="S170" i="313" s="1"/>
  <c r="S171" i="313" s="1"/>
  <c r="S172" i="313" s="1"/>
  <c r="S173" i="313" s="1"/>
  <c r="S174" i="313" s="1"/>
  <c r="S175" i="313" s="1"/>
  <c r="S176" i="313" s="1"/>
  <c r="S177" i="313" s="1"/>
  <c r="S178" i="313" s="1"/>
  <c r="S179" i="313" s="1"/>
  <c r="R87" i="313"/>
  <c r="Q182" i="313"/>
  <c r="S20" i="310"/>
  <c r="P19" i="310"/>
  <c r="P20" i="310" s="1"/>
  <c r="R20" i="310"/>
  <c r="Q19" i="310"/>
  <c r="N18" i="310"/>
  <c r="S32" i="307"/>
  <c r="W32" i="307" s="1"/>
  <c r="R50" i="307"/>
  <c r="R51" i="307" s="1"/>
  <c r="R52" i="307" s="1"/>
  <c r="R53" i="307" s="1"/>
  <c r="R54" i="307" s="1"/>
  <c r="R55" i="307" s="1"/>
  <c r="R56" i="307" s="1"/>
  <c r="R57" i="307" s="1"/>
  <c r="R58" i="307" s="1"/>
  <c r="R59" i="307" s="1"/>
  <c r="R60" i="307" s="1"/>
  <c r="R61" i="307" s="1"/>
  <c r="R62" i="307" s="1"/>
  <c r="R63" i="307" s="1"/>
  <c r="R64" i="307" s="1"/>
  <c r="R65" i="307" s="1"/>
  <c r="R66" i="307" s="1"/>
  <c r="R67" i="307" s="1"/>
  <c r="R68" i="307" s="1"/>
  <c r="R69" i="307" s="1"/>
  <c r="R70" i="307" s="1"/>
  <c r="R71" i="307" s="1"/>
  <c r="R72" i="307" s="1"/>
  <c r="R73" i="307" s="1"/>
  <c r="R74" i="307" s="1"/>
  <c r="R75" i="307" s="1"/>
  <c r="R76" i="307" s="1"/>
  <c r="R77" i="307" s="1"/>
  <c r="R78" i="307" s="1"/>
  <c r="R79" i="307" s="1"/>
  <c r="R80" i="307" s="1"/>
  <c r="R81" i="307" s="1"/>
  <c r="R82" i="307" s="1"/>
  <c r="R83" i="307" s="1"/>
  <c r="R84" i="307" s="1"/>
  <c r="R85" i="307" s="1"/>
  <c r="R86" i="307" s="1"/>
  <c r="R87" i="307" s="1"/>
  <c r="R88" i="307" s="1"/>
  <c r="R89" i="307" s="1"/>
  <c r="R90" i="307" s="1"/>
  <c r="R91" i="307" s="1"/>
  <c r="R92" i="307" s="1"/>
  <c r="R93" i="307" s="1"/>
  <c r="R94" i="307" s="1"/>
  <c r="R95" i="307" s="1"/>
  <c r="R96" i="307" s="1"/>
  <c r="R97" i="307" s="1"/>
  <c r="R98" i="307" s="1"/>
  <c r="R99" i="307" s="1"/>
  <c r="R100" i="307" s="1"/>
  <c r="R101" i="307" s="1"/>
  <c r="R102" i="307" s="1"/>
  <c r="R103" i="307" s="1"/>
  <c r="R104" i="307" s="1"/>
  <c r="R105" i="307" s="1"/>
  <c r="R106" i="307" s="1"/>
  <c r="R107" i="307" s="1"/>
  <c r="R108" i="307" s="1"/>
  <c r="R109" i="307" s="1"/>
  <c r="R110" i="307" s="1"/>
  <c r="R111" i="307" s="1"/>
  <c r="R112" i="307" s="1"/>
  <c r="R113" i="307" s="1"/>
  <c r="R114" i="307" s="1"/>
  <c r="R115" i="307" s="1"/>
  <c r="R116" i="307" s="1"/>
  <c r="R117" i="307" s="1"/>
  <c r="R118" i="307" s="1"/>
  <c r="Q31" i="307"/>
  <c r="Q33" i="304"/>
  <c r="R96" i="304"/>
  <c r="S95" i="304"/>
  <c r="S20" i="301"/>
  <c r="Q21" i="301"/>
  <c r="R21" i="301"/>
  <c r="S23" i="298"/>
  <c r="R23" i="298"/>
  <c r="Q20" i="298"/>
  <c r="Q24" i="292"/>
  <c r="R25" i="292"/>
  <c r="S25" i="292"/>
  <c r="Q21" i="289"/>
  <c r="S25" i="289"/>
  <c r="W24" i="289"/>
  <c r="R25" i="289"/>
  <c r="V24" i="289"/>
  <c r="Q45" i="283"/>
  <c r="Q46" i="283" s="1"/>
  <c r="Q47" i="283" s="1"/>
  <c r="Q48" i="283" s="1"/>
  <c r="Q49" i="283" s="1"/>
  <c r="Q50" i="283" s="1"/>
  <c r="Q51" i="283" s="1"/>
  <c r="Q52" i="283" s="1"/>
  <c r="Q53" i="283" s="1"/>
  <c r="Q54" i="283" s="1"/>
  <c r="Q55" i="283" s="1"/>
  <c r="Q56" i="283" s="1"/>
  <c r="Q57" i="283" s="1"/>
  <c r="Q58" i="283" s="1"/>
  <c r="Q59" i="283" s="1"/>
  <c r="Q60" i="283" s="1"/>
  <c r="Q61" i="283" s="1"/>
  <c r="Q62" i="283" s="1"/>
  <c r="Q63" i="283" s="1"/>
  <c r="Q64" i="283" s="1"/>
  <c r="Q65" i="283" s="1"/>
  <c r="Q66" i="283" s="1"/>
  <c r="Q67" i="283" s="1"/>
  <c r="Q68" i="283" s="1"/>
  <c r="Q69" i="283" s="1"/>
  <c r="Q70" i="283" s="1"/>
  <c r="Q71" i="283" s="1"/>
  <c r="Q72" i="283" s="1"/>
  <c r="Q73" i="283" s="1"/>
  <c r="Q74" i="283" s="1"/>
  <c r="Q75" i="283" s="1"/>
  <c r="Q76" i="283" s="1"/>
  <c r="Q77" i="283" s="1"/>
  <c r="Q78" i="283" s="1"/>
  <c r="Q79" i="283" s="1"/>
  <c r="Q80" i="283" s="1"/>
  <c r="Q81" i="283" s="1"/>
  <c r="Q82" i="283" s="1"/>
  <c r="Q83" i="283" s="1"/>
  <c r="Q84" i="283" s="1"/>
  <c r="Q85" i="283" s="1"/>
  <c r="Q86" i="283" s="1"/>
  <c r="Q87" i="283" s="1"/>
  <c r="Q88" i="283" s="1"/>
  <c r="Q89" i="283" s="1"/>
  <c r="Q90" i="283" s="1"/>
  <c r="Q91" i="283" s="1"/>
  <c r="Q92" i="283" s="1"/>
  <c r="Q93" i="283" s="1"/>
  <c r="Q94" i="283" s="1"/>
  <c r="Q95" i="283" s="1"/>
  <c r="Q96" i="283" s="1"/>
  <c r="Q97" i="283" s="1"/>
  <c r="Q98" i="283" s="1"/>
  <c r="Q99" i="283" s="1"/>
  <c r="Q100" i="283" s="1"/>
  <c r="Q101" i="283" s="1"/>
  <c r="Q102" i="283" s="1"/>
  <c r="Q103" i="283" s="1"/>
  <c r="Q104" i="283" s="1"/>
  <c r="Q105" i="283" s="1"/>
  <c r="Q106" i="283" s="1"/>
  <c r="Q107" i="283" s="1"/>
  <c r="Q108" i="283" s="1"/>
  <c r="Q109" i="283" s="1"/>
  <c r="Q110" i="283" s="1"/>
  <c r="Q111" i="283" s="1"/>
  <c r="Q112" i="283" s="1"/>
  <c r="Q113" i="283" s="1"/>
  <c r="Q114" i="283" s="1"/>
  <c r="Q115" i="283" s="1"/>
  <c r="Q116" i="283" s="1"/>
  <c r="Q117" i="283" s="1"/>
  <c r="Q118" i="283" s="1"/>
  <c r="Q119" i="283" s="1"/>
  <c r="Q120" i="283" s="1"/>
  <c r="Q121" i="283" s="1"/>
  <c r="Q122" i="283" s="1"/>
  <c r="Q123" i="283" s="1"/>
  <c r="Q124" i="283" s="1"/>
  <c r="Q125" i="283" s="1"/>
  <c r="Q126" i="283" s="1"/>
  <c r="Q127" i="283" s="1"/>
  <c r="Q128" i="283" s="1"/>
  <c r="Q129" i="283" s="1"/>
  <c r="Q130" i="283" s="1"/>
  <c r="Q131" i="283" s="1"/>
  <c r="Q132" i="283" s="1"/>
  <c r="Q133" i="283" s="1"/>
  <c r="Q134" i="283" s="1"/>
  <c r="Q135" i="283" s="1"/>
  <c r="Q136" i="283" s="1"/>
  <c r="Q137" i="283" s="1"/>
  <c r="Q138" i="283" s="1"/>
  <c r="Q139" i="283" s="1"/>
  <c r="Q140" i="283" s="1"/>
  <c r="Q141" i="283" s="1"/>
  <c r="Q142" i="283" s="1"/>
  <c r="Q143" i="283" s="1"/>
  <c r="Q144" i="283" s="1"/>
  <c r="Q145" i="283" s="1"/>
  <c r="Q146" i="283" s="1"/>
  <c r="Q147" i="283" s="1"/>
  <c r="Q148" i="283" s="1"/>
  <c r="Q149" i="283" s="1"/>
  <c r="Q150" i="283" s="1"/>
  <c r="Q151" i="283" s="1"/>
  <c r="Q152" i="283" s="1"/>
  <c r="Q153" i="283" s="1"/>
  <c r="Q154" i="283" s="1"/>
  <c r="Q155" i="283" s="1"/>
  <c r="Q156" i="283" s="1"/>
  <c r="Q157" i="283" s="1"/>
  <c r="Q158" i="283" s="1"/>
  <c r="Q159" i="283" s="1"/>
  <c r="Q160" i="283" s="1"/>
  <c r="Q161" i="283" s="1"/>
  <c r="Q162" i="283" s="1"/>
  <c r="Q163" i="283" s="1"/>
  <c r="Q164" i="283" s="1"/>
  <c r="Q165" i="283" s="1"/>
  <c r="Q166" i="283" s="1"/>
  <c r="Q167" i="283" s="1"/>
  <c r="Q168" i="283" s="1"/>
  <c r="Q169" i="283" s="1"/>
  <c r="Q170" i="283" s="1"/>
  <c r="Q171" i="283" s="1"/>
  <c r="Q172" i="283" s="1"/>
  <c r="Q173" i="283" s="1"/>
  <c r="Q174" i="283" s="1"/>
  <c r="Q175" i="283" s="1"/>
  <c r="Q176" i="283" s="1"/>
  <c r="Q177" i="283" s="1"/>
  <c r="Q178" i="283" s="1"/>
  <c r="Q179" i="283" s="1"/>
  <c r="Q180" i="283" s="1"/>
  <c r="Q181" i="283" s="1"/>
  <c r="Q182" i="283" s="1"/>
  <c r="Q183" i="283" s="1"/>
  <c r="Q184" i="283" s="1"/>
  <c r="Q185" i="283" s="1"/>
  <c r="Q186" i="283" s="1"/>
  <c r="Q187" i="283" s="1"/>
  <c r="Q188" i="283" s="1"/>
  <c r="Q189" i="283" s="1"/>
  <c r="Q190" i="283" s="1"/>
  <c r="Q191" i="283" s="1"/>
  <c r="Q192" i="283" s="1"/>
  <c r="Q193" i="283" s="1"/>
  <c r="Q194" i="283" s="1"/>
  <c r="Q195" i="283" s="1"/>
  <c r="Q196" i="283" s="1"/>
  <c r="Q197" i="283" s="1"/>
  <c r="Q198" i="283" s="1"/>
  <c r="Q199" i="283" s="1"/>
  <c r="Q200" i="283" s="1"/>
  <c r="Q201" i="283" s="1"/>
  <c r="Q165" i="277"/>
  <c r="Q166" i="277" s="1"/>
  <c r="Q167" i="277" s="1"/>
  <c r="Q168" i="277" s="1"/>
  <c r="Q169" i="277" s="1"/>
  <c r="Q170" i="277" s="1"/>
  <c r="Q171" i="277" s="1"/>
  <c r="Q172" i="277" s="1"/>
  <c r="Q173" i="277" s="1"/>
  <c r="Q174" i="277" s="1"/>
  <c r="Q175" i="277" s="1"/>
  <c r="Q176" i="277" s="1"/>
  <c r="Q177" i="277" s="1"/>
  <c r="Q178" i="277" s="1"/>
  <c r="Q179" i="277" s="1"/>
  <c r="Q180" i="277" s="1"/>
  <c r="Q181" i="277" s="1"/>
  <c r="Q182" i="277" s="1"/>
  <c r="Q183" i="277" s="1"/>
  <c r="Q184" i="277" s="1"/>
  <c r="Q185" i="277" s="1"/>
  <c r="Q186" i="277" s="1"/>
  <c r="Q187" i="277" s="1"/>
  <c r="Q188" i="277" s="1"/>
  <c r="Q189" i="277" s="1"/>
  <c r="Q190" i="277" s="1"/>
  <c r="Q191" i="277" s="1"/>
  <c r="Q192" i="277" s="1"/>
  <c r="Q193" i="277" s="1"/>
  <c r="Q194" i="277" s="1"/>
  <c r="Q195" i="277" s="1"/>
  <c r="Q196" i="277" s="1"/>
  <c r="Q197" i="277" s="1"/>
  <c r="Q198" i="277" s="1"/>
  <c r="Q199" i="277" s="1"/>
  <c r="Q200" i="277" s="1"/>
  <c r="Q201" i="277" s="1"/>
  <c r="Q202" i="277" s="1"/>
  <c r="Q203" i="277" s="1"/>
  <c r="Q204" i="277" s="1"/>
  <c r="Q205" i="277" s="1"/>
  <c r="Q206" i="277" s="1"/>
  <c r="Q207" i="277" s="1"/>
  <c r="Q208" i="277" s="1"/>
  <c r="Q209" i="277" s="1"/>
  <c r="Q210" i="277" s="1"/>
  <c r="Q211" i="277" s="1"/>
  <c r="Q212" i="277" s="1"/>
  <c r="Q213" i="277" s="1"/>
  <c r="Q214" i="277" s="1"/>
  <c r="Q215" i="277" s="1"/>
  <c r="Q216" i="277" s="1"/>
  <c r="Q217" i="277" s="1"/>
  <c r="Q218" i="277" s="1"/>
  <c r="Q219" i="277" s="1"/>
  <c r="Q220" i="277" s="1"/>
  <c r="Q221" i="277" s="1"/>
  <c r="Q222" i="277" s="1"/>
  <c r="Q223" i="277" s="1"/>
  <c r="Q224" i="277" s="1"/>
  <c r="Q225" i="277" s="1"/>
  <c r="Q226" i="277" s="1"/>
  <c r="Q227" i="277" s="1"/>
  <c r="Q228" i="277" s="1"/>
  <c r="Q229" i="277" s="1"/>
  <c r="Q230" i="277" s="1"/>
  <c r="Q231" i="277" s="1"/>
  <c r="Q232" i="277" s="1"/>
  <c r="Q233" i="277" s="1"/>
  <c r="Q234" i="277" s="1"/>
  <c r="Q235" i="277" s="1"/>
  <c r="Q236" i="277" s="1"/>
  <c r="Q237" i="277" s="1"/>
  <c r="Q238" i="277" s="1"/>
  <c r="Q239" i="277" s="1"/>
  <c r="Q240" i="277" s="1"/>
  <c r="Q241" i="277" s="1"/>
  <c r="Q242" i="277" s="1"/>
  <c r="Q243" i="277" s="1"/>
  <c r="Q244" i="277" s="1"/>
  <c r="Q245" i="277" s="1"/>
  <c r="Q246" i="277" s="1"/>
  <c r="Q247" i="277" s="1"/>
  <c r="Q248" i="277" s="1"/>
  <c r="Q249" i="277" s="1"/>
  <c r="Q250" i="277" s="1"/>
  <c r="Q251" i="277" s="1"/>
  <c r="Q252" i="277" s="1"/>
  <c r="Q253" i="277" s="1"/>
  <c r="Q254" i="277" s="1"/>
  <c r="Q255" i="277" s="1"/>
  <c r="Q256" i="277" s="1"/>
  <c r="Q257" i="277" s="1"/>
  <c r="Q258" i="277" s="1"/>
  <c r="Q259" i="277" s="1"/>
  <c r="Q260" i="277" s="1"/>
  <c r="Q261" i="277" s="1"/>
  <c r="Q262" i="277" s="1"/>
  <c r="Q263" i="277" s="1"/>
  <c r="Q264" i="277" s="1"/>
  <c r="Q265" i="277" s="1"/>
  <c r="Q266" i="277" s="1"/>
  <c r="Q267" i="277" s="1"/>
  <c r="Q268" i="277" s="1"/>
  <c r="Q269" i="277" s="1"/>
  <c r="Q270" i="277" s="1"/>
  <c r="Q271" i="277" s="1"/>
  <c r="Q272" i="277" s="1"/>
  <c r="Q273" i="277" s="1"/>
  <c r="Q274" i="277" s="1"/>
  <c r="Q275" i="277" s="1"/>
  <c r="Q276" i="277" s="1"/>
  <c r="Q277" i="277" s="1"/>
  <c r="Q278" i="277" s="1"/>
  <c r="Q279" i="277" s="1"/>
  <c r="Q280" i="277" s="1"/>
  <c r="Q281" i="277" s="1"/>
  <c r="Q282" i="277" s="1"/>
  <c r="Q283" i="277" s="1"/>
  <c r="Q284" i="277" s="1"/>
  <c r="Q285" i="277" s="1"/>
  <c r="Q286" i="277" s="1"/>
  <c r="Q287" i="277" s="1"/>
  <c r="Q288" i="277" s="1"/>
  <c r="Q289" i="277" s="1"/>
  <c r="Q290" i="277" s="1"/>
  <c r="Q291" i="277" s="1"/>
  <c r="Q292" i="277" s="1"/>
  <c r="Q293" i="277" s="1"/>
  <c r="Q294" i="277" s="1"/>
  <c r="Q295" i="277" s="1"/>
  <c r="Q296" i="277" s="1"/>
  <c r="Q297" i="277" s="1"/>
  <c r="Q298" i="277" s="1"/>
  <c r="Q299" i="277" s="1"/>
  <c r="Q300" i="277" s="1"/>
  <c r="Q301" i="277" s="1"/>
  <c r="Q302" i="277" s="1"/>
  <c r="Q303" i="277" s="1"/>
  <c r="Q304" i="277" s="1"/>
  <c r="Q305" i="277" s="1"/>
  <c r="Q306" i="277" s="1"/>
  <c r="Q307" i="277" s="1"/>
  <c r="Q308" i="277" s="1"/>
  <c r="Q309" i="277" s="1"/>
  <c r="Q310" i="277" s="1"/>
  <c r="Q311" i="277" s="1"/>
  <c r="Q312" i="277" s="1"/>
  <c r="Q313" i="277" s="1"/>
  <c r="Q314" i="277" s="1"/>
  <c r="Q315" i="277" s="1"/>
  <c r="Q316" i="277" s="1"/>
  <c r="Q317" i="277" s="1"/>
  <c r="Q318" i="277" s="1"/>
  <c r="Q319" i="277" s="1"/>
  <c r="Q320" i="277" s="1"/>
  <c r="Q321" i="277" s="1"/>
  <c r="Q322" i="277" s="1"/>
  <c r="Q323" i="277" s="1"/>
  <c r="Q324" i="277" s="1"/>
  <c r="Q325" i="277" s="1"/>
  <c r="Q326" i="277" s="1"/>
  <c r="Q327" i="277" s="1"/>
  <c r="Q328" i="277" s="1"/>
  <c r="Q329" i="277" s="1"/>
  <c r="Q330" i="277" s="1"/>
  <c r="Q331" i="277" s="1"/>
  <c r="Q332" i="277" s="1"/>
  <c r="Q333" i="277" s="1"/>
  <c r="Q334" i="277" s="1"/>
  <c r="Q335" i="277" s="1"/>
  <c r="Q336" i="277" s="1"/>
  <c r="Q337" i="277" s="1"/>
  <c r="Q338" i="277" s="1"/>
  <c r="Q339" i="277" s="1"/>
  <c r="Q340" i="277" s="1"/>
  <c r="Q341" i="277" s="1"/>
  <c r="Q342" i="277" s="1"/>
  <c r="Q343" i="277" s="1"/>
  <c r="Q344" i="277" s="1"/>
  <c r="Q345" i="277" s="1"/>
  <c r="Q346" i="277" s="1"/>
  <c r="Q347" i="277" s="1"/>
  <c r="Q348" i="277" s="1"/>
  <c r="Q349" i="277" s="1"/>
  <c r="Q350" i="277" s="1"/>
  <c r="Q351" i="277" s="1"/>
  <c r="Q352" i="277" s="1"/>
  <c r="Q353" i="277" s="1"/>
  <c r="Q354" i="277" s="1"/>
  <c r="Q355" i="277" s="1"/>
  <c r="Q356" i="277" s="1"/>
  <c r="Q357" i="277" s="1"/>
  <c r="Q358" i="277" s="1"/>
  <c r="Q359" i="277" s="1"/>
  <c r="Q360" i="277" s="1"/>
  <c r="Q361" i="277" s="1"/>
  <c r="J16" i="277"/>
  <c r="G16" i="277" s="1"/>
  <c r="J17" i="277"/>
  <c r="O17" i="277"/>
  <c r="I17" i="277" s="1"/>
  <c r="F17" i="277" s="1"/>
  <c r="W19" i="316"/>
  <c r="N17" i="301"/>
  <c r="P17" i="301"/>
  <c r="J17" i="301" s="1"/>
  <c r="G17" i="301" s="1"/>
  <c r="U17" i="301"/>
  <c r="P17" i="292"/>
  <c r="N18" i="319"/>
  <c r="H18" i="319" s="1"/>
  <c r="E18" i="319" s="1"/>
  <c r="O18" i="319"/>
  <c r="I18" i="319" s="1"/>
  <c r="F18" i="319" s="1"/>
  <c r="V17" i="304"/>
  <c r="P17" i="304"/>
  <c r="J17" i="304" s="1"/>
  <c r="G17" i="304" s="1"/>
  <c r="V17" i="301"/>
  <c r="T17" i="301" s="1"/>
  <c r="W17" i="292"/>
  <c r="N17" i="292"/>
  <c r="H17" i="292" s="1"/>
  <c r="E17" i="292" s="1"/>
  <c r="U17" i="292"/>
  <c r="V17" i="289"/>
  <c r="O17" i="289"/>
  <c r="I17" i="289" s="1"/>
  <c r="F17" i="289" s="1"/>
  <c r="W17" i="289"/>
  <c r="P17" i="289"/>
  <c r="W17" i="283"/>
  <c r="O17" i="280"/>
  <c r="I17" i="280" s="1"/>
  <c r="F17" i="280" s="1"/>
  <c r="W17" i="280"/>
  <c r="N17" i="280"/>
  <c r="H17" i="280" s="1"/>
  <c r="E17" i="280" s="1"/>
  <c r="P19" i="277"/>
  <c r="J19" i="277" s="1"/>
  <c r="P18" i="313"/>
  <c r="J18" i="313" s="1"/>
  <c r="G18" i="313" s="1"/>
  <c r="V18" i="313"/>
  <c r="T18" i="313" s="1"/>
  <c r="T17" i="298"/>
  <c r="O17" i="292"/>
  <c r="I17" i="292" s="1"/>
  <c r="F17" i="292" s="1"/>
  <c r="V17" i="292"/>
  <c r="T17" i="292" s="1"/>
  <c r="P17" i="286"/>
  <c r="J17" i="286" s="1"/>
  <c r="G17" i="286" s="1"/>
  <c r="V17" i="286"/>
  <c r="T17" i="286" s="1"/>
  <c r="U17" i="286"/>
  <c r="T16" i="286"/>
  <c r="U17" i="283"/>
  <c r="U17" i="280"/>
  <c r="S18" i="286"/>
  <c r="V17" i="280"/>
  <c r="P19" i="307"/>
  <c r="J19" i="307" s="1"/>
  <c r="G19" i="307" s="1"/>
  <c r="R18" i="286"/>
  <c r="V18" i="286" s="1"/>
  <c r="N18" i="313"/>
  <c r="W18" i="313"/>
  <c r="V17" i="283"/>
  <c r="J16" i="286"/>
  <c r="G16" i="286" s="1"/>
  <c r="U18" i="313"/>
  <c r="H16" i="298"/>
  <c r="E16" i="298" s="1"/>
  <c r="N17" i="298"/>
  <c r="U17" i="304"/>
  <c r="W17" i="304"/>
  <c r="W17" i="286"/>
  <c r="Q23" i="286"/>
  <c r="N18" i="316"/>
  <c r="Q18" i="286"/>
  <c r="V18" i="304"/>
  <c r="N17" i="289"/>
  <c r="U17" i="289"/>
  <c r="P19" i="316"/>
  <c r="O18" i="313"/>
  <c r="I18" i="313" s="1"/>
  <c r="F18" i="313" s="1"/>
  <c r="W17" i="301"/>
  <c r="T17" i="289"/>
  <c r="T16" i="283"/>
  <c r="T17" i="313"/>
  <c r="I16" i="292"/>
  <c r="F16" i="292" s="1"/>
  <c r="I17" i="313"/>
  <c r="F17" i="313" s="1"/>
  <c r="T16" i="301"/>
  <c r="J16" i="289"/>
  <c r="G16" i="289" s="1"/>
  <c r="N18" i="277"/>
  <c r="O17" i="286"/>
  <c r="I16" i="286"/>
  <c r="F16" i="286" s="1"/>
  <c r="L18" i="280"/>
  <c r="O18" i="316"/>
  <c r="I17" i="316"/>
  <c r="F17" i="316" s="1"/>
  <c r="H16" i="292"/>
  <c r="E16" i="292" s="1"/>
  <c r="T16" i="289"/>
  <c r="L22" i="319"/>
  <c r="T17" i="319"/>
  <c r="P18" i="319"/>
  <c r="J17" i="319"/>
  <c r="G17" i="319" s="1"/>
  <c r="D20" i="319"/>
  <c r="C21" i="319"/>
  <c r="M20" i="319"/>
  <c r="K19" i="319"/>
  <c r="T17" i="316"/>
  <c r="D21" i="316"/>
  <c r="L21" i="316"/>
  <c r="K20" i="316"/>
  <c r="C20" i="316"/>
  <c r="M19" i="316"/>
  <c r="J18" i="316"/>
  <c r="G18" i="316" s="1"/>
  <c r="K19" i="313"/>
  <c r="H18" i="313"/>
  <c r="E18" i="313" s="1"/>
  <c r="L19" i="313"/>
  <c r="M19" i="313"/>
  <c r="C22" i="313"/>
  <c r="D21" i="313"/>
  <c r="L24" i="310"/>
  <c r="O19" i="310"/>
  <c r="I18" i="310"/>
  <c r="F18" i="310" s="1"/>
  <c r="V18" i="310"/>
  <c r="T17" i="310"/>
  <c r="D20" i="310"/>
  <c r="C22" i="310"/>
  <c r="K20" i="310"/>
  <c r="M19" i="310"/>
  <c r="J18" i="310"/>
  <c r="G18" i="310" s="1"/>
  <c r="C22" i="307"/>
  <c r="M20" i="307"/>
  <c r="N19" i="307"/>
  <c r="H18" i="307"/>
  <c r="E18" i="307" s="1"/>
  <c r="K21" i="307"/>
  <c r="T17" i="307"/>
  <c r="O19" i="307"/>
  <c r="I18" i="307"/>
  <c r="F18" i="307" s="1"/>
  <c r="L21" i="307"/>
  <c r="D20" i="307"/>
  <c r="M20" i="304"/>
  <c r="N17" i="304"/>
  <c r="H16" i="304"/>
  <c r="E16" i="304" s="1"/>
  <c r="T16" i="304"/>
  <c r="O17" i="304"/>
  <c r="I16" i="304"/>
  <c r="F16" i="304" s="1"/>
  <c r="K20" i="304"/>
  <c r="D22" i="304"/>
  <c r="C22" i="304"/>
  <c r="L21" i="304"/>
  <c r="L19" i="301"/>
  <c r="D18" i="301"/>
  <c r="M19" i="301"/>
  <c r="H16" i="301"/>
  <c r="E16" i="301" s="1"/>
  <c r="H17" i="301"/>
  <c r="E17" i="301" s="1"/>
  <c r="K18" i="301"/>
  <c r="O17" i="301"/>
  <c r="I16" i="301"/>
  <c r="F16" i="301" s="1"/>
  <c r="C18" i="301"/>
  <c r="J16" i="298"/>
  <c r="G16" i="298" s="1"/>
  <c r="P17" i="298"/>
  <c r="T16" i="298"/>
  <c r="L19" i="298"/>
  <c r="K20" i="298"/>
  <c r="C18" i="298"/>
  <c r="M21" i="298"/>
  <c r="D21" i="298"/>
  <c r="O17" i="298"/>
  <c r="I16" i="298"/>
  <c r="F16" i="298" s="1"/>
  <c r="L18" i="292"/>
  <c r="M18" i="292"/>
  <c r="J17" i="292"/>
  <c r="G17" i="292" s="1"/>
  <c r="C19" i="292"/>
  <c r="D19" i="292"/>
  <c r="K18" i="292"/>
  <c r="K18" i="289"/>
  <c r="D19" i="289"/>
  <c r="M18" i="289"/>
  <c r="C18" i="289"/>
  <c r="L18" i="289"/>
  <c r="C18" i="286"/>
  <c r="D18" i="286"/>
  <c r="L19" i="286"/>
  <c r="N17" i="286"/>
  <c r="H16" i="286"/>
  <c r="E16" i="286" s="1"/>
  <c r="M19" i="286"/>
  <c r="K19" i="286"/>
  <c r="D20" i="283"/>
  <c r="L21" i="283"/>
  <c r="H17" i="283"/>
  <c r="E17" i="283" s="1"/>
  <c r="K18" i="283"/>
  <c r="C18" i="283"/>
  <c r="H16" i="283"/>
  <c r="E16" i="283" s="1"/>
  <c r="O17" i="283"/>
  <c r="I16" i="283"/>
  <c r="F16" i="283" s="1"/>
  <c r="P17" i="283"/>
  <c r="J16" i="283"/>
  <c r="G16" i="283" s="1"/>
  <c r="M19" i="283"/>
  <c r="C20" i="280"/>
  <c r="P17" i="280"/>
  <c r="J16" i="280"/>
  <c r="G16" i="280" s="1"/>
  <c r="M19" i="280"/>
  <c r="K19" i="280"/>
  <c r="D19" i="280"/>
  <c r="G17" i="277"/>
  <c r="D19" i="277"/>
  <c r="M20" i="277"/>
  <c r="E17" i="277"/>
  <c r="C18" i="277"/>
  <c r="K19" i="277"/>
  <c r="L19" i="277"/>
  <c r="V50" i="307" l="1"/>
  <c r="V51" i="307" s="1"/>
  <c r="V52" i="307" s="1"/>
  <c r="V53" i="307" s="1"/>
  <c r="V54" i="307" s="1"/>
  <c r="V55" i="307" s="1"/>
  <c r="V56" i="307" s="1"/>
  <c r="V57" i="307" s="1"/>
  <c r="V58" i="307" s="1"/>
  <c r="V59" i="307" s="1"/>
  <c r="V60" i="307" s="1"/>
  <c r="V61" i="307" s="1"/>
  <c r="V62" i="307" s="1"/>
  <c r="V63" i="307" s="1"/>
  <c r="V64" i="307" s="1"/>
  <c r="V65" i="307" s="1"/>
  <c r="V66" i="307" s="1"/>
  <c r="V67" i="307" s="1"/>
  <c r="V68" i="307" s="1"/>
  <c r="V69" i="307" s="1"/>
  <c r="V70" i="307" s="1"/>
  <c r="V71" i="307" s="1"/>
  <c r="V72" i="307" s="1"/>
  <c r="V73" i="307" s="1"/>
  <c r="V74" i="307" s="1"/>
  <c r="V75" i="307" s="1"/>
  <c r="V76" i="307" s="1"/>
  <c r="V77" i="307" s="1"/>
  <c r="V78" i="307" s="1"/>
  <c r="V79" i="307" s="1"/>
  <c r="V80" i="307" s="1"/>
  <c r="V81" i="307" s="1"/>
  <c r="V82" i="307" s="1"/>
  <c r="V83" i="307" s="1"/>
  <c r="V84" i="307" s="1"/>
  <c r="V85" i="307" s="1"/>
  <c r="V86" i="307" s="1"/>
  <c r="V87" i="307" s="1"/>
  <c r="V88" i="307" s="1"/>
  <c r="V89" i="307" s="1"/>
  <c r="V90" i="307" s="1"/>
  <c r="V91" i="307" s="1"/>
  <c r="V92" i="307" s="1"/>
  <c r="V93" i="307" s="1"/>
  <c r="V94" i="307" s="1"/>
  <c r="V95" i="307" s="1"/>
  <c r="V96" i="307" s="1"/>
  <c r="V97" i="307" s="1"/>
  <c r="V98" i="307" s="1"/>
  <c r="V99" i="307" s="1"/>
  <c r="V100" i="307" s="1"/>
  <c r="V101" i="307" s="1"/>
  <c r="V102" i="307" s="1"/>
  <c r="V103" i="307" s="1"/>
  <c r="V104" i="307" s="1"/>
  <c r="V105" i="307" s="1"/>
  <c r="V106" i="307" s="1"/>
  <c r="V107" i="307" s="1"/>
  <c r="V108" i="307" s="1"/>
  <c r="V109" i="307" s="1"/>
  <c r="V110" i="307" s="1"/>
  <c r="V111" i="307" s="1"/>
  <c r="V112" i="307" s="1"/>
  <c r="V113" i="307" s="1"/>
  <c r="V114" i="307" s="1"/>
  <c r="V115" i="307" s="1"/>
  <c r="V116" i="307" s="1"/>
  <c r="V117" i="307" s="1"/>
  <c r="V118" i="307" s="1"/>
  <c r="V119" i="307" s="1"/>
  <c r="W363" i="277"/>
  <c r="U31" i="307"/>
  <c r="R363" i="277"/>
  <c r="S363" i="277"/>
  <c r="W23" i="298"/>
  <c r="V92" i="316"/>
  <c r="V93" i="316" s="1"/>
  <c r="V94" i="316" s="1"/>
  <c r="V23" i="298"/>
  <c r="U20" i="298"/>
  <c r="V362" i="277"/>
  <c r="V363" i="277" s="1"/>
  <c r="P18" i="286"/>
  <c r="J18" i="286" s="1"/>
  <c r="W25" i="289"/>
  <c r="W20" i="310"/>
  <c r="W21" i="310" s="1"/>
  <c r="R30" i="319"/>
  <c r="V30" i="319" s="1"/>
  <c r="Q30" i="319"/>
  <c r="U30" i="319" s="1"/>
  <c r="S28" i="319"/>
  <c r="W28" i="319" s="1"/>
  <c r="S95" i="316"/>
  <c r="S96" i="316" s="1"/>
  <c r="S97" i="316" s="1"/>
  <c r="S98" i="316" s="1"/>
  <c r="S99" i="316" s="1"/>
  <c r="S100" i="316" s="1"/>
  <c r="S101" i="316" s="1"/>
  <c r="S102" i="316" s="1"/>
  <c r="S103" i="316" s="1"/>
  <c r="S104" i="316" s="1"/>
  <c r="S105" i="316" s="1"/>
  <c r="S106" i="316" s="1"/>
  <c r="S107" i="316" s="1"/>
  <c r="S108" i="316" s="1"/>
  <c r="S109" i="316" s="1"/>
  <c r="S110" i="316" s="1"/>
  <c r="S111" i="316" s="1"/>
  <c r="S112" i="316" s="1"/>
  <c r="S113" i="316" s="1"/>
  <c r="S114" i="316" s="1"/>
  <c r="S115" i="316" s="1"/>
  <c r="S116" i="316" s="1"/>
  <c r="S117" i="316" s="1"/>
  <c r="S118" i="316" s="1"/>
  <c r="R95" i="316"/>
  <c r="R96" i="316" s="1"/>
  <c r="R97" i="316" s="1"/>
  <c r="R98" i="316" s="1"/>
  <c r="R99" i="316" s="1"/>
  <c r="R100" i="316" s="1"/>
  <c r="R101" i="316" s="1"/>
  <c r="R102" i="316" s="1"/>
  <c r="R103" i="316" s="1"/>
  <c r="R104" i="316" s="1"/>
  <c r="R105" i="316" s="1"/>
  <c r="R106" i="316" s="1"/>
  <c r="R107" i="316" s="1"/>
  <c r="R108" i="316" s="1"/>
  <c r="R109" i="316" s="1"/>
  <c r="R110" i="316" s="1"/>
  <c r="R111" i="316" s="1"/>
  <c r="R112" i="316" s="1"/>
  <c r="R113" i="316" s="1"/>
  <c r="R114" i="316" s="1"/>
  <c r="R115" i="316" s="1"/>
  <c r="R116" i="316" s="1"/>
  <c r="R117" i="316" s="1"/>
  <c r="R118" i="316" s="1"/>
  <c r="Q76" i="316"/>
  <c r="Q77" i="316" s="1"/>
  <c r="Q78" i="316" s="1"/>
  <c r="Q79" i="316" s="1"/>
  <c r="Q80" i="316" s="1"/>
  <c r="Q81" i="316" s="1"/>
  <c r="Q183" i="313"/>
  <c r="R88" i="313"/>
  <c r="R89" i="313" s="1"/>
  <c r="R90" i="313" s="1"/>
  <c r="R91" i="313" s="1"/>
  <c r="R92" i="313" s="1"/>
  <c r="R93" i="313" s="1"/>
  <c r="R94" i="313" s="1"/>
  <c r="S180" i="313"/>
  <c r="Q20" i="310"/>
  <c r="R21" i="310"/>
  <c r="S21" i="310"/>
  <c r="N19" i="310"/>
  <c r="H18" i="310"/>
  <c r="E18" i="310" s="1"/>
  <c r="U19" i="310"/>
  <c r="Q32" i="307"/>
  <c r="R119" i="307"/>
  <c r="S33" i="307"/>
  <c r="W33" i="307" s="1"/>
  <c r="S96" i="304"/>
  <c r="R97" i="304"/>
  <c r="Q34" i="304"/>
  <c r="R22" i="301"/>
  <c r="Q22" i="301"/>
  <c r="S21" i="301"/>
  <c r="Q21" i="298"/>
  <c r="R24" i="298"/>
  <c r="S24" i="298"/>
  <c r="S26" i="292"/>
  <c r="R26" i="292"/>
  <c r="Q25" i="292"/>
  <c r="R26" i="289"/>
  <c r="S26" i="289"/>
  <c r="Q22" i="289"/>
  <c r="Q202" i="283"/>
  <c r="Q203" i="283" s="1"/>
  <c r="Q204" i="283" s="1"/>
  <c r="Q362" i="277"/>
  <c r="U165" i="277"/>
  <c r="U166" i="277" s="1"/>
  <c r="U167" i="277" s="1"/>
  <c r="U168" i="277" s="1"/>
  <c r="U169" i="277" s="1"/>
  <c r="U170" i="277" s="1"/>
  <c r="U171" i="277" s="1"/>
  <c r="U172" i="277" s="1"/>
  <c r="U173" i="277" s="1"/>
  <c r="U174" i="277" s="1"/>
  <c r="U175" i="277" s="1"/>
  <c r="U176" i="277" s="1"/>
  <c r="U177" i="277" s="1"/>
  <c r="U178" i="277" s="1"/>
  <c r="U179" i="277" s="1"/>
  <c r="U180" i="277" s="1"/>
  <c r="U181" i="277" s="1"/>
  <c r="U182" i="277" s="1"/>
  <c r="U183" i="277" s="1"/>
  <c r="U184" i="277" s="1"/>
  <c r="U185" i="277" s="1"/>
  <c r="U186" i="277" s="1"/>
  <c r="U187" i="277" s="1"/>
  <c r="U188" i="277" s="1"/>
  <c r="U189" i="277" s="1"/>
  <c r="U190" i="277" s="1"/>
  <c r="U191" i="277" s="1"/>
  <c r="U192" i="277" s="1"/>
  <c r="U193" i="277" s="1"/>
  <c r="U194" i="277" s="1"/>
  <c r="U195" i="277" s="1"/>
  <c r="U196" i="277" s="1"/>
  <c r="U197" i="277" s="1"/>
  <c r="U198" i="277" s="1"/>
  <c r="U199" i="277" s="1"/>
  <c r="U200" i="277" s="1"/>
  <c r="U201" i="277" s="1"/>
  <c r="U202" i="277" s="1"/>
  <c r="U203" i="277" s="1"/>
  <c r="U204" i="277" s="1"/>
  <c r="U205" i="277" s="1"/>
  <c r="U206" i="277" s="1"/>
  <c r="U207" i="277" s="1"/>
  <c r="U208" i="277" s="1"/>
  <c r="U209" i="277" s="1"/>
  <c r="U210" i="277" s="1"/>
  <c r="U211" i="277" s="1"/>
  <c r="U212" i="277" s="1"/>
  <c r="U213" i="277" s="1"/>
  <c r="U214" i="277" s="1"/>
  <c r="U215" i="277" s="1"/>
  <c r="U216" i="277" s="1"/>
  <c r="U217" i="277" s="1"/>
  <c r="U218" i="277" s="1"/>
  <c r="U219" i="277" s="1"/>
  <c r="U220" i="277" s="1"/>
  <c r="U221" i="277" s="1"/>
  <c r="U222" i="277" s="1"/>
  <c r="U223" i="277" s="1"/>
  <c r="U224" i="277" s="1"/>
  <c r="U225" i="277" s="1"/>
  <c r="U226" i="277" s="1"/>
  <c r="U227" i="277" s="1"/>
  <c r="U228" i="277" s="1"/>
  <c r="U229" i="277" s="1"/>
  <c r="U230" i="277" s="1"/>
  <c r="U231" i="277" s="1"/>
  <c r="U232" i="277" s="1"/>
  <c r="U233" i="277" s="1"/>
  <c r="U234" i="277" s="1"/>
  <c r="U235" i="277" s="1"/>
  <c r="U236" i="277" s="1"/>
  <c r="U237" i="277" s="1"/>
  <c r="U238" i="277" s="1"/>
  <c r="U239" i="277" s="1"/>
  <c r="U240" i="277" s="1"/>
  <c r="U241" i="277" s="1"/>
  <c r="U242" i="277" s="1"/>
  <c r="U243" i="277" s="1"/>
  <c r="U244" i="277" s="1"/>
  <c r="U245" i="277" s="1"/>
  <c r="U246" i="277" s="1"/>
  <c r="U247" i="277" s="1"/>
  <c r="U248" i="277" s="1"/>
  <c r="U249" i="277" s="1"/>
  <c r="U250" i="277" s="1"/>
  <c r="U251" i="277" s="1"/>
  <c r="U252" i="277" s="1"/>
  <c r="U253" i="277" s="1"/>
  <c r="U254" i="277" s="1"/>
  <c r="U255" i="277" s="1"/>
  <c r="U256" i="277" s="1"/>
  <c r="U257" i="277" s="1"/>
  <c r="U258" i="277" s="1"/>
  <c r="U259" i="277" s="1"/>
  <c r="U260" i="277" s="1"/>
  <c r="U261" i="277" s="1"/>
  <c r="U262" i="277" s="1"/>
  <c r="U263" i="277" s="1"/>
  <c r="U264" i="277" s="1"/>
  <c r="U265" i="277" s="1"/>
  <c r="U266" i="277" s="1"/>
  <c r="U267" i="277" s="1"/>
  <c r="U268" i="277" s="1"/>
  <c r="U269" i="277" s="1"/>
  <c r="U270" i="277" s="1"/>
  <c r="U271" i="277" s="1"/>
  <c r="U272" i="277" s="1"/>
  <c r="U273" i="277" s="1"/>
  <c r="U274" i="277" s="1"/>
  <c r="U275" i="277" s="1"/>
  <c r="U276" i="277" s="1"/>
  <c r="U277" i="277" s="1"/>
  <c r="U278" i="277" s="1"/>
  <c r="U279" i="277" s="1"/>
  <c r="U280" i="277" s="1"/>
  <c r="U281" i="277" s="1"/>
  <c r="U282" i="277" s="1"/>
  <c r="U283" i="277" s="1"/>
  <c r="U284" i="277" s="1"/>
  <c r="U285" i="277" s="1"/>
  <c r="U286" i="277" s="1"/>
  <c r="U287" i="277" s="1"/>
  <c r="U288" i="277" s="1"/>
  <c r="U289" i="277" s="1"/>
  <c r="U290" i="277" s="1"/>
  <c r="U291" i="277" s="1"/>
  <c r="U292" i="277" s="1"/>
  <c r="U293" i="277" s="1"/>
  <c r="U294" i="277" s="1"/>
  <c r="U295" i="277" s="1"/>
  <c r="U296" i="277" s="1"/>
  <c r="U297" i="277" s="1"/>
  <c r="U298" i="277" s="1"/>
  <c r="U299" i="277" s="1"/>
  <c r="U300" i="277" s="1"/>
  <c r="U301" i="277" s="1"/>
  <c r="U302" i="277" s="1"/>
  <c r="U303" i="277" s="1"/>
  <c r="U304" i="277" s="1"/>
  <c r="U305" i="277" s="1"/>
  <c r="U306" i="277" s="1"/>
  <c r="U307" i="277" s="1"/>
  <c r="U308" i="277" s="1"/>
  <c r="U309" i="277" s="1"/>
  <c r="U310" i="277" s="1"/>
  <c r="U311" i="277" s="1"/>
  <c r="U312" i="277" s="1"/>
  <c r="U313" i="277" s="1"/>
  <c r="U314" i="277" s="1"/>
  <c r="U315" i="277" s="1"/>
  <c r="U316" i="277" s="1"/>
  <c r="U317" i="277" s="1"/>
  <c r="U318" i="277" s="1"/>
  <c r="U319" i="277" s="1"/>
  <c r="U320" i="277" s="1"/>
  <c r="U321" i="277" s="1"/>
  <c r="U322" i="277" s="1"/>
  <c r="U323" i="277" s="1"/>
  <c r="U324" i="277" s="1"/>
  <c r="U325" i="277" s="1"/>
  <c r="U326" i="277" s="1"/>
  <c r="U327" i="277" s="1"/>
  <c r="U328" i="277" s="1"/>
  <c r="U329" i="277" s="1"/>
  <c r="U330" i="277" s="1"/>
  <c r="U331" i="277" s="1"/>
  <c r="U332" i="277" s="1"/>
  <c r="U333" i="277" s="1"/>
  <c r="U334" i="277" s="1"/>
  <c r="U335" i="277" s="1"/>
  <c r="U336" i="277" s="1"/>
  <c r="U337" i="277" s="1"/>
  <c r="U338" i="277" s="1"/>
  <c r="U339" i="277" s="1"/>
  <c r="U340" i="277" s="1"/>
  <c r="U341" i="277" s="1"/>
  <c r="U342" i="277" s="1"/>
  <c r="U343" i="277" s="1"/>
  <c r="U344" i="277" s="1"/>
  <c r="U345" i="277" s="1"/>
  <c r="U346" i="277" s="1"/>
  <c r="U347" i="277" s="1"/>
  <c r="U348" i="277" s="1"/>
  <c r="U349" i="277" s="1"/>
  <c r="U350" i="277" s="1"/>
  <c r="U351" i="277" s="1"/>
  <c r="U352" i="277" s="1"/>
  <c r="U353" i="277" s="1"/>
  <c r="U354" i="277" s="1"/>
  <c r="U355" i="277" s="1"/>
  <c r="U356" i="277" s="1"/>
  <c r="U357" i="277" s="1"/>
  <c r="U358" i="277" s="1"/>
  <c r="U359" i="277" s="1"/>
  <c r="U360" i="277" s="1"/>
  <c r="U361" i="277" s="1"/>
  <c r="W20" i="316"/>
  <c r="W21" i="316" s="1"/>
  <c r="W22" i="316" s="1"/>
  <c r="W23" i="316" s="1"/>
  <c r="W24" i="316" s="1"/>
  <c r="W25" i="316" s="1"/>
  <c r="W26" i="316" s="1"/>
  <c r="W27" i="316" s="1"/>
  <c r="W28" i="316" s="1"/>
  <c r="W29" i="316" s="1"/>
  <c r="W30" i="316" s="1"/>
  <c r="W31" i="316" s="1"/>
  <c r="W32" i="316" s="1"/>
  <c r="W33" i="316" s="1"/>
  <c r="W34" i="316" s="1"/>
  <c r="W35" i="316" s="1"/>
  <c r="W36" i="316" s="1"/>
  <c r="W37" i="316" s="1"/>
  <c r="W38" i="316" s="1"/>
  <c r="W39" i="316" s="1"/>
  <c r="W40" i="316" s="1"/>
  <c r="W41" i="316" s="1"/>
  <c r="W42" i="316" s="1"/>
  <c r="W43" i="316" s="1"/>
  <c r="W44" i="316" s="1"/>
  <c r="W45" i="316" s="1"/>
  <c r="W46" i="316" s="1"/>
  <c r="W47" i="316" s="1"/>
  <c r="W48" i="316" s="1"/>
  <c r="W49" i="316" s="1"/>
  <c r="W50" i="316" s="1"/>
  <c r="W51" i="316" s="1"/>
  <c r="W52" i="316" s="1"/>
  <c r="W53" i="316" s="1"/>
  <c r="W54" i="316" s="1"/>
  <c r="W55" i="316" s="1"/>
  <c r="W56" i="316" s="1"/>
  <c r="W57" i="316" s="1"/>
  <c r="W58" i="316" s="1"/>
  <c r="W59" i="316" s="1"/>
  <c r="W60" i="316" s="1"/>
  <c r="W61" i="316" s="1"/>
  <c r="W62" i="316" s="1"/>
  <c r="W63" i="316" s="1"/>
  <c r="W64" i="316" s="1"/>
  <c r="W65" i="316" s="1"/>
  <c r="W66" i="316" s="1"/>
  <c r="W67" i="316" s="1"/>
  <c r="W68" i="316" s="1"/>
  <c r="W69" i="316" s="1"/>
  <c r="W70" i="316" s="1"/>
  <c r="W71" i="316" s="1"/>
  <c r="W72" i="316" s="1"/>
  <c r="W73" i="316" s="1"/>
  <c r="W74" i="316" s="1"/>
  <c r="W75" i="316" s="1"/>
  <c r="W76" i="316" s="1"/>
  <c r="W77" i="316" s="1"/>
  <c r="W78" i="316" s="1"/>
  <c r="W79" i="316" s="1"/>
  <c r="W80" i="316" s="1"/>
  <c r="W81" i="316" s="1"/>
  <c r="W82" i="316" s="1"/>
  <c r="W83" i="316" s="1"/>
  <c r="W84" i="316" s="1"/>
  <c r="W85" i="316" s="1"/>
  <c r="W86" i="316" s="1"/>
  <c r="W87" i="316" s="1"/>
  <c r="W88" i="316" s="1"/>
  <c r="W89" i="316" s="1"/>
  <c r="W90" i="316" s="1"/>
  <c r="W91" i="316" s="1"/>
  <c r="W92" i="316" s="1"/>
  <c r="W93" i="316" s="1"/>
  <c r="W94" i="316" s="1"/>
  <c r="W95" i="316" s="1"/>
  <c r="W96" i="316" s="1"/>
  <c r="W97" i="316" s="1"/>
  <c r="W98" i="316" s="1"/>
  <c r="W99" i="316" s="1"/>
  <c r="W100" i="316" s="1"/>
  <c r="W101" i="316" s="1"/>
  <c r="W102" i="316" s="1"/>
  <c r="W103" i="316" s="1"/>
  <c r="W104" i="316" s="1"/>
  <c r="W105" i="316" s="1"/>
  <c r="W106" i="316" s="1"/>
  <c r="W107" i="316" s="1"/>
  <c r="W108" i="316" s="1"/>
  <c r="W109" i="316" s="1"/>
  <c r="W110" i="316" s="1"/>
  <c r="W111" i="316" s="1"/>
  <c r="W112" i="316" s="1"/>
  <c r="W113" i="316" s="1"/>
  <c r="W114" i="316" s="1"/>
  <c r="W115" i="316" s="1"/>
  <c r="W116" i="316" s="1"/>
  <c r="W117" i="316" s="1"/>
  <c r="W118" i="316" s="1"/>
  <c r="O18" i="277"/>
  <c r="I18" i="277" s="1"/>
  <c r="U18" i="304"/>
  <c r="V18" i="292"/>
  <c r="T18" i="292" s="1"/>
  <c r="W18" i="292"/>
  <c r="N18" i="289"/>
  <c r="N19" i="289" s="1"/>
  <c r="N20" i="289" s="1"/>
  <c r="N21" i="289" s="1"/>
  <c r="N22" i="289" s="1"/>
  <c r="J17" i="289"/>
  <c r="G17" i="289" s="1"/>
  <c r="W18" i="289"/>
  <c r="P18" i="289"/>
  <c r="J18" i="289" s="1"/>
  <c r="G18" i="289" s="1"/>
  <c r="W18" i="283"/>
  <c r="W18" i="280"/>
  <c r="W19" i="280" s="1"/>
  <c r="P20" i="277"/>
  <c r="J20" i="277" s="1"/>
  <c r="T18" i="277"/>
  <c r="V19" i="313"/>
  <c r="T19" i="313" s="1"/>
  <c r="P19" i="313"/>
  <c r="J19" i="313" s="1"/>
  <c r="G19" i="313" s="1"/>
  <c r="O19" i="313"/>
  <c r="I19" i="313" s="1"/>
  <c r="F19" i="313" s="1"/>
  <c r="N19" i="313"/>
  <c r="H19" i="313" s="1"/>
  <c r="E19" i="313" s="1"/>
  <c r="U19" i="313"/>
  <c r="U18" i="301"/>
  <c r="U20" i="301" s="1"/>
  <c r="U21" i="301" s="1"/>
  <c r="U22" i="301" s="1"/>
  <c r="N18" i="301"/>
  <c r="N19" i="301" s="1"/>
  <c r="N20" i="301" s="1"/>
  <c r="N21" i="301" s="1"/>
  <c r="N22" i="301" s="1"/>
  <c r="W18" i="301"/>
  <c r="W20" i="301" s="1"/>
  <c r="T18" i="298"/>
  <c r="N18" i="292"/>
  <c r="N19" i="292" s="1"/>
  <c r="N20" i="292" s="1"/>
  <c r="N21" i="292" s="1"/>
  <c r="N22" i="292" s="1"/>
  <c r="N23" i="292" s="1"/>
  <c r="N24" i="292" s="1"/>
  <c r="N25" i="292" s="1"/>
  <c r="P18" i="292"/>
  <c r="J18" i="292" s="1"/>
  <c r="G18" i="292" s="1"/>
  <c r="U18" i="289"/>
  <c r="U19" i="289" s="1"/>
  <c r="U20" i="289" s="1"/>
  <c r="U21" i="289" s="1"/>
  <c r="U22" i="289" s="1"/>
  <c r="W18" i="286"/>
  <c r="U18" i="283"/>
  <c r="U19" i="283" s="1"/>
  <c r="U20" i="283" s="1"/>
  <c r="U21" i="283" s="1"/>
  <c r="U22" i="283" s="1"/>
  <c r="U23" i="283" s="1"/>
  <c r="U24" i="283" s="1"/>
  <c r="U25" i="283" s="1"/>
  <c r="U26" i="283" s="1"/>
  <c r="U27" i="283" s="1"/>
  <c r="U28" i="283" s="1"/>
  <c r="U29" i="283" s="1"/>
  <c r="U30" i="283" s="1"/>
  <c r="U31" i="283" s="1"/>
  <c r="U32" i="283" s="1"/>
  <c r="U33" i="283" s="1"/>
  <c r="U34" i="283" s="1"/>
  <c r="U35" i="283" s="1"/>
  <c r="U36" i="283" s="1"/>
  <c r="U37" i="283" s="1"/>
  <c r="U38" i="283" s="1"/>
  <c r="U39" i="283" s="1"/>
  <c r="U40" i="283" s="1"/>
  <c r="U41" i="283" s="1"/>
  <c r="U42" i="283" s="1"/>
  <c r="U43" i="283" s="1"/>
  <c r="U44" i="283" s="1"/>
  <c r="U45" i="283" s="1"/>
  <c r="U46" i="283" s="1"/>
  <c r="U47" i="283" s="1"/>
  <c r="U48" i="283" s="1"/>
  <c r="U49" i="283" s="1"/>
  <c r="U50" i="283" s="1"/>
  <c r="U51" i="283" s="1"/>
  <c r="U52" i="283" s="1"/>
  <c r="U53" i="283" s="1"/>
  <c r="U54" i="283" s="1"/>
  <c r="U55" i="283" s="1"/>
  <c r="U56" i="283" s="1"/>
  <c r="U57" i="283" s="1"/>
  <c r="U58" i="283" s="1"/>
  <c r="U59" i="283" s="1"/>
  <c r="U60" i="283" s="1"/>
  <c r="U61" i="283" s="1"/>
  <c r="U62" i="283" s="1"/>
  <c r="U63" i="283" s="1"/>
  <c r="U64" i="283" s="1"/>
  <c r="U65" i="283" s="1"/>
  <c r="U66" i="283" s="1"/>
  <c r="U67" i="283" s="1"/>
  <c r="U68" i="283" s="1"/>
  <c r="U69" i="283" s="1"/>
  <c r="U70" i="283" s="1"/>
  <c r="U71" i="283" s="1"/>
  <c r="U72" i="283" s="1"/>
  <c r="U73" i="283" s="1"/>
  <c r="U74" i="283" s="1"/>
  <c r="U75" i="283" s="1"/>
  <c r="U76" i="283" s="1"/>
  <c r="U77" i="283" s="1"/>
  <c r="U78" i="283" s="1"/>
  <c r="U79" i="283" s="1"/>
  <c r="U80" i="283" s="1"/>
  <c r="U81" i="283" s="1"/>
  <c r="U82" i="283" s="1"/>
  <c r="U83" i="283" s="1"/>
  <c r="U84" i="283" s="1"/>
  <c r="U85" i="283" s="1"/>
  <c r="U86" i="283" s="1"/>
  <c r="U87" i="283" s="1"/>
  <c r="U88" i="283" s="1"/>
  <c r="U89" i="283" s="1"/>
  <c r="U90" i="283" s="1"/>
  <c r="U91" i="283" s="1"/>
  <c r="U92" i="283" s="1"/>
  <c r="U93" i="283" s="1"/>
  <c r="U94" i="283" s="1"/>
  <c r="U95" i="283" s="1"/>
  <c r="U96" i="283" s="1"/>
  <c r="U97" i="283" s="1"/>
  <c r="U98" i="283" s="1"/>
  <c r="U99" i="283" s="1"/>
  <c r="U100" i="283" s="1"/>
  <c r="U101" i="283" s="1"/>
  <c r="U102" i="283" s="1"/>
  <c r="U103" i="283" s="1"/>
  <c r="U104" i="283" s="1"/>
  <c r="U105" i="283" s="1"/>
  <c r="U106" i="283" s="1"/>
  <c r="U107" i="283" s="1"/>
  <c r="U108" i="283" s="1"/>
  <c r="U109" i="283" s="1"/>
  <c r="U110" i="283" s="1"/>
  <c r="U111" i="283" s="1"/>
  <c r="U112" i="283" s="1"/>
  <c r="U113" i="283" s="1"/>
  <c r="U114" i="283" s="1"/>
  <c r="U115" i="283" s="1"/>
  <c r="U116" i="283" s="1"/>
  <c r="U117" i="283" s="1"/>
  <c r="U118" i="283" s="1"/>
  <c r="U119" i="283" s="1"/>
  <c r="U120" i="283" s="1"/>
  <c r="U121" i="283" s="1"/>
  <c r="U122" i="283" s="1"/>
  <c r="U123" i="283" s="1"/>
  <c r="U124" i="283" s="1"/>
  <c r="U125" i="283" s="1"/>
  <c r="U126" i="283" s="1"/>
  <c r="U127" i="283" s="1"/>
  <c r="U128" i="283" s="1"/>
  <c r="U129" i="283" s="1"/>
  <c r="U130" i="283" s="1"/>
  <c r="U131" i="283" s="1"/>
  <c r="U132" i="283" s="1"/>
  <c r="U133" i="283" s="1"/>
  <c r="U134" i="283" s="1"/>
  <c r="U135" i="283" s="1"/>
  <c r="U136" i="283" s="1"/>
  <c r="U137" i="283" s="1"/>
  <c r="U138" i="283" s="1"/>
  <c r="U139" i="283" s="1"/>
  <c r="U140" i="283" s="1"/>
  <c r="U141" i="283" s="1"/>
  <c r="U142" i="283" s="1"/>
  <c r="U143" i="283" s="1"/>
  <c r="U144" i="283" s="1"/>
  <c r="U145" i="283" s="1"/>
  <c r="U146" i="283" s="1"/>
  <c r="U147" i="283" s="1"/>
  <c r="U148" i="283" s="1"/>
  <c r="U149" i="283" s="1"/>
  <c r="U150" i="283" s="1"/>
  <c r="U151" i="283" s="1"/>
  <c r="U152" i="283" s="1"/>
  <c r="U153" i="283" s="1"/>
  <c r="U154" i="283" s="1"/>
  <c r="U155" i="283" s="1"/>
  <c r="U156" i="283" s="1"/>
  <c r="U157" i="283" s="1"/>
  <c r="U158" i="283" s="1"/>
  <c r="U159" i="283" s="1"/>
  <c r="U160" i="283" s="1"/>
  <c r="U161" i="283" s="1"/>
  <c r="U162" i="283" s="1"/>
  <c r="U163" i="283" s="1"/>
  <c r="U164" i="283" s="1"/>
  <c r="U165" i="283" s="1"/>
  <c r="U166" i="283" s="1"/>
  <c r="U167" i="283" s="1"/>
  <c r="U168" i="283" s="1"/>
  <c r="U169" i="283" s="1"/>
  <c r="U170" i="283" s="1"/>
  <c r="U171" i="283" s="1"/>
  <c r="U172" i="283" s="1"/>
  <c r="U173" i="283" s="1"/>
  <c r="U174" i="283" s="1"/>
  <c r="U175" i="283" s="1"/>
  <c r="U176" i="283" s="1"/>
  <c r="U177" i="283" s="1"/>
  <c r="U178" i="283" s="1"/>
  <c r="U179" i="283" s="1"/>
  <c r="U180" i="283" s="1"/>
  <c r="U181" i="283" s="1"/>
  <c r="U182" i="283" s="1"/>
  <c r="U183" i="283" s="1"/>
  <c r="U184" i="283" s="1"/>
  <c r="U185" i="283" s="1"/>
  <c r="U186" i="283" s="1"/>
  <c r="U187" i="283" s="1"/>
  <c r="U188" i="283" s="1"/>
  <c r="U189" i="283" s="1"/>
  <c r="U190" i="283" s="1"/>
  <c r="U191" i="283" s="1"/>
  <c r="U192" i="283" s="1"/>
  <c r="U193" i="283" s="1"/>
  <c r="U194" i="283" s="1"/>
  <c r="U195" i="283" s="1"/>
  <c r="U196" i="283" s="1"/>
  <c r="U197" i="283" s="1"/>
  <c r="U198" i="283" s="1"/>
  <c r="U199" i="283" s="1"/>
  <c r="U200" i="283" s="1"/>
  <c r="U201" i="283" s="1"/>
  <c r="N18" i="283"/>
  <c r="N19" i="283" s="1"/>
  <c r="N20" i="283" s="1"/>
  <c r="N21" i="283" s="1"/>
  <c r="N22" i="283" s="1"/>
  <c r="N23" i="283" s="1"/>
  <c r="N24" i="283" s="1"/>
  <c r="U18" i="280"/>
  <c r="U19" i="280" s="1"/>
  <c r="U20" i="280" s="1"/>
  <c r="N18" i="280"/>
  <c r="N19" i="277"/>
  <c r="H19" i="277" s="1"/>
  <c r="H17" i="289"/>
  <c r="E17" i="289" s="1"/>
  <c r="V18" i="283"/>
  <c r="V18" i="280"/>
  <c r="V19" i="280" s="1"/>
  <c r="T17" i="280"/>
  <c r="S19" i="286"/>
  <c r="Q24" i="286"/>
  <c r="O19" i="319"/>
  <c r="U18" i="286"/>
  <c r="U19" i="286" s="1"/>
  <c r="U20" i="286" s="1"/>
  <c r="U21" i="286" s="1"/>
  <c r="U22" i="286" s="1"/>
  <c r="U23" i="286" s="1"/>
  <c r="W19" i="313"/>
  <c r="P18" i="301"/>
  <c r="O18" i="292"/>
  <c r="I18" i="292" s="1"/>
  <c r="F18" i="292" s="1"/>
  <c r="W18" i="304"/>
  <c r="R19" i="286"/>
  <c r="V19" i="286" s="1"/>
  <c r="P20" i="307"/>
  <c r="J20" i="307" s="1"/>
  <c r="G20" i="307" s="1"/>
  <c r="O18" i="280"/>
  <c r="I18" i="280" s="1"/>
  <c r="F18" i="280" s="1"/>
  <c r="N18" i="298"/>
  <c r="H17" i="298"/>
  <c r="E17" i="298" s="1"/>
  <c r="P20" i="316"/>
  <c r="V18" i="289"/>
  <c r="V18" i="301"/>
  <c r="V20" i="301" s="1"/>
  <c r="V21" i="301" s="1"/>
  <c r="V22" i="301" s="1"/>
  <c r="U18" i="292"/>
  <c r="U19" i="292" s="1"/>
  <c r="U20" i="292" s="1"/>
  <c r="U21" i="292" s="1"/>
  <c r="N19" i="319"/>
  <c r="W19" i="283"/>
  <c r="O18" i="289"/>
  <c r="N19" i="316"/>
  <c r="H18" i="316"/>
  <c r="E18" i="316" s="1"/>
  <c r="P18" i="304"/>
  <c r="O19" i="277"/>
  <c r="I19" i="277" s="1"/>
  <c r="L19" i="280"/>
  <c r="L20" i="280" s="1"/>
  <c r="H18" i="277"/>
  <c r="E18" i="277" s="1"/>
  <c r="G18" i="277"/>
  <c r="O18" i="286"/>
  <c r="I17" i="286"/>
  <c r="F17" i="286" s="1"/>
  <c r="O19" i="316"/>
  <c r="I18" i="316"/>
  <c r="F18" i="316" s="1"/>
  <c r="C22" i="319"/>
  <c r="D21" i="319"/>
  <c r="P19" i="319"/>
  <c r="J18" i="319"/>
  <c r="G18" i="319" s="1"/>
  <c r="K20" i="319"/>
  <c r="T18" i="319"/>
  <c r="M21" i="319"/>
  <c r="L23" i="319"/>
  <c r="L22" i="316"/>
  <c r="M20" i="316"/>
  <c r="J19" i="316"/>
  <c r="G19" i="316" s="1"/>
  <c r="D22" i="316"/>
  <c r="C21" i="316"/>
  <c r="K21" i="316"/>
  <c r="T18" i="316"/>
  <c r="M20" i="313"/>
  <c r="L20" i="313"/>
  <c r="D22" i="313"/>
  <c r="C23" i="313"/>
  <c r="K20" i="313"/>
  <c r="K21" i="310"/>
  <c r="D21" i="310"/>
  <c r="J19" i="310"/>
  <c r="G19" i="310" s="1"/>
  <c r="M20" i="310"/>
  <c r="C23" i="310"/>
  <c r="V19" i="310"/>
  <c r="V20" i="310" s="1"/>
  <c r="T18" i="310"/>
  <c r="O20" i="310"/>
  <c r="I19" i="310"/>
  <c r="F19" i="310" s="1"/>
  <c r="L25" i="310"/>
  <c r="D21" i="307"/>
  <c r="N20" i="307"/>
  <c r="H19" i="307"/>
  <c r="E19" i="307" s="1"/>
  <c r="M21" i="307"/>
  <c r="C23" i="307"/>
  <c r="L22" i="307"/>
  <c r="O20" i="307"/>
  <c r="I19" i="307"/>
  <c r="F19" i="307" s="1"/>
  <c r="T18" i="307"/>
  <c r="K22" i="307"/>
  <c r="L22" i="304"/>
  <c r="I17" i="304"/>
  <c r="F17" i="304" s="1"/>
  <c r="O18" i="304"/>
  <c r="C23" i="304"/>
  <c r="T18" i="304"/>
  <c r="T17" i="304"/>
  <c r="D23" i="304"/>
  <c r="N18" i="304"/>
  <c r="H17" i="304"/>
  <c r="E17" i="304" s="1"/>
  <c r="K21" i="304"/>
  <c r="M21" i="304"/>
  <c r="C19" i="301"/>
  <c r="M20" i="301"/>
  <c r="O18" i="301"/>
  <c r="I17" i="301"/>
  <c r="F17" i="301" s="1"/>
  <c r="K19" i="301"/>
  <c r="D19" i="301"/>
  <c r="L20" i="301"/>
  <c r="K21" i="298"/>
  <c r="O18" i="298"/>
  <c r="I17" i="298"/>
  <c r="F17" i="298" s="1"/>
  <c r="L20" i="298"/>
  <c r="D22" i="298"/>
  <c r="M22" i="298"/>
  <c r="P18" i="298"/>
  <c r="J17" i="298"/>
  <c r="G17" i="298" s="1"/>
  <c r="C19" i="298"/>
  <c r="C20" i="292"/>
  <c r="K19" i="292"/>
  <c r="M19" i="292"/>
  <c r="L19" i="292"/>
  <c r="D20" i="292"/>
  <c r="M19" i="289"/>
  <c r="L19" i="289"/>
  <c r="D20" i="289"/>
  <c r="K19" i="289"/>
  <c r="C19" i="289"/>
  <c r="L20" i="286"/>
  <c r="D19" i="286"/>
  <c r="G18" i="286"/>
  <c r="T18" i="286"/>
  <c r="K20" i="286"/>
  <c r="M20" i="286"/>
  <c r="C19" i="286"/>
  <c r="N18" i="286"/>
  <c r="H17" i="286"/>
  <c r="E17" i="286" s="1"/>
  <c r="P18" i="283"/>
  <c r="J17" i="283"/>
  <c r="G17" i="283" s="1"/>
  <c r="T17" i="283"/>
  <c r="C19" i="283"/>
  <c r="K19" i="283"/>
  <c r="L22" i="283"/>
  <c r="M20" i="283"/>
  <c r="O18" i="283"/>
  <c r="I17" i="283"/>
  <c r="F17" i="283" s="1"/>
  <c r="D21" i="283"/>
  <c r="M20" i="280"/>
  <c r="D20" i="280"/>
  <c r="P18" i="280"/>
  <c r="J17" i="280"/>
  <c r="G17" i="280" s="1"/>
  <c r="K20" i="280"/>
  <c r="C21" i="280"/>
  <c r="M21" i="277"/>
  <c r="D20" i="277"/>
  <c r="C19" i="277"/>
  <c r="F18" i="277"/>
  <c r="L20" i="277"/>
  <c r="K20" i="277"/>
  <c r="V95" i="316" l="1"/>
  <c r="V96" i="316" s="1"/>
  <c r="V97" i="316" s="1"/>
  <c r="V98" i="316" s="1"/>
  <c r="V99" i="316" s="1"/>
  <c r="V100" i="316" s="1"/>
  <c r="V101" i="316" s="1"/>
  <c r="V102" i="316" s="1"/>
  <c r="V103" i="316" s="1"/>
  <c r="V104" i="316" s="1"/>
  <c r="V105" i="316" s="1"/>
  <c r="V106" i="316" s="1"/>
  <c r="V107" i="316" s="1"/>
  <c r="V108" i="316" s="1"/>
  <c r="V109" i="316" s="1"/>
  <c r="V110" i="316" s="1"/>
  <c r="V111" i="316" s="1"/>
  <c r="V112" i="316" s="1"/>
  <c r="V113" i="316" s="1"/>
  <c r="V114" i="316" s="1"/>
  <c r="V115" i="316" s="1"/>
  <c r="V116" i="316" s="1"/>
  <c r="V117" i="316" s="1"/>
  <c r="V118" i="316" s="1"/>
  <c r="W24" i="298"/>
  <c r="W25" i="298" s="1"/>
  <c r="S364" i="277"/>
  <c r="V21" i="310"/>
  <c r="V22" i="310" s="1"/>
  <c r="W21" i="301"/>
  <c r="U20" i="310"/>
  <c r="R364" i="277"/>
  <c r="V364" i="277"/>
  <c r="U21" i="298"/>
  <c r="U202" i="283"/>
  <c r="U203" i="283" s="1"/>
  <c r="U204" i="283" s="1"/>
  <c r="V24" i="298"/>
  <c r="U32" i="307"/>
  <c r="U76" i="316"/>
  <c r="U77" i="316" s="1"/>
  <c r="U78" i="316" s="1"/>
  <c r="U79" i="316" s="1"/>
  <c r="U80" i="316" s="1"/>
  <c r="U81" i="316" s="1"/>
  <c r="S29" i="319"/>
  <c r="W29" i="319" s="1"/>
  <c r="Q31" i="319"/>
  <c r="U31" i="319" s="1"/>
  <c r="R31" i="319"/>
  <c r="V31" i="319" s="1"/>
  <c r="Q82" i="316"/>
  <c r="Q83" i="316" s="1"/>
  <c r="Q84" i="316" s="1"/>
  <c r="Q85" i="316" s="1"/>
  <c r="Q86" i="316" s="1"/>
  <c r="Q87" i="316" s="1"/>
  <c r="Q88" i="316" s="1"/>
  <c r="Q89" i="316" s="1"/>
  <c r="Q90" i="316" s="1"/>
  <c r="Q91" i="316" s="1"/>
  <c r="Q92" i="316" s="1"/>
  <c r="Q93" i="316" s="1"/>
  <c r="Q94" i="316" s="1"/>
  <c r="R119" i="316"/>
  <c r="S119" i="316"/>
  <c r="W119" i="316" s="1"/>
  <c r="S181" i="313"/>
  <c r="R95" i="313"/>
  <c r="R96" i="313" s="1"/>
  <c r="R97" i="313" s="1"/>
  <c r="R98" i="313" s="1"/>
  <c r="R99" i="313" s="1"/>
  <c r="R100" i="313" s="1"/>
  <c r="R101" i="313" s="1"/>
  <c r="R102" i="313" s="1"/>
  <c r="R103" i="313" s="1"/>
  <c r="R104" i="313" s="1"/>
  <c r="R105" i="313" s="1"/>
  <c r="R106" i="313" s="1"/>
  <c r="R107" i="313" s="1"/>
  <c r="R108" i="313" s="1"/>
  <c r="R109" i="313" s="1"/>
  <c r="R110" i="313" s="1"/>
  <c r="R111" i="313" s="1"/>
  <c r="R112" i="313" s="1"/>
  <c r="R113" i="313" s="1"/>
  <c r="R114" i="313" s="1"/>
  <c r="R115" i="313" s="1"/>
  <c r="R116" i="313" s="1"/>
  <c r="R117" i="313" s="1"/>
  <c r="R118" i="313" s="1"/>
  <c r="R119" i="313" s="1"/>
  <c r="R120" i="313" s="1"/>
  <c r="R121" i="313" s="1"/>
  <c r="R122" i="313" s="1"/>
  <c r="R123" i="313" s="1"/>
  <c r="R124" i="313" s="1"/>
  <c r="R125" i="313" s="1"/>
  <c r="R126" i="313" s="1"/>
  <c r="R127" i="313" s="1"/>
  <c r="R128" i="313" s="1"/>
  <c r="R129" i="313" s="1"/>
  <c r="R130" i="313" s="1"/>
  <c r="R131" i="313" s="1"/>
  <c r="R132" i="313" s="1"/>
  <c r="R133" i="313" s="1"/>
  <c r="R134" i="313" s="1"/>
  <c r="R135" i="313" s="1"/>
  <c r="R136" i="313" s="1"/>
  <c r="R137" i="313" s="1"/>
  <c r="R138" i="313" s="1"/>
  <c r="R139" i="313" s="1"/>
  <c r="R140" i="313" s="1"/>
  <c r="R141" i="313" s="1"/>
  <c r="R142" i="313" s="1"/>
  <c r="R143" i="313" s="1"/>
  <c r="R144" i="313" s="1"/>
  <c r="R145" i="313" s="1"/>
  <c r="R146" i="313" s="1"/>
  <c r="R147" i="313" s="1"/>
  <c r="R148" i="313" s="1"/>
  <c r="Q184" i="313"/>
  <c r="N20" i="310"/>
  <c r="H19" i="310"/>
  <c r="E19" i="310" s="1"/>
  <c r="S22" i="310"/>
  <c r="W22" i="310" s="1"/>
  <c r="P21" i="310"/>
  <c r="P22" i="310" s="1"/>
  <c r="R22" i="310"/>
  <c r="Q21" i="310"/>
  <c r="S34" i="307"/>
  <c r="W34" i="307" s="1"/>
  <c r="R120" i="307"/>
  <c r="V120" i="307" s="1"/>
  <c r="Q33" i="307"/>
  <c r="Q35" i="304"/>
  <c r="R98" i="304"/>
  <c r="S97" i="304"/>
  <c r="S22" i="301"/>
  <c r="Q23" i="301"/>
  <c r="U23" i="301" s="1"/>
  <c r="R23" i="301"/>
  <c r="V23" i="301" s="1"/>
  <c r="S25" i="298"/>
  <c r="R25" i="298"/>
  <c r="Q22" i="298"/>
  <c r="Q26" i="292"/>
  <c r="N26" i="292" s="1"/>
  <c r="R27" i="292"/>
  <c r="S27" i="292"/>
  <c r="Q23" i="289"/>
  <c r="S27" i="289"/>
  <c r="W26" i="289"/>
  <c r="R27" i="289"/>
  <c r="Q205" i="283"/>
  <c r="Q206" i="283" s="1"/>
  <c r="Q207" i="283" s="1"/>
  <c r="Q208" i="283" s="1"/>
  <c r="Q209" i="283" s="1"/>
  <c r="Q210" i="283" s="1"/>
  <c r="Q211" i="283" s="1"/>
  <c r="Q212" i="283" s="1"/>
  <c r="Q213" i="283" s="1"/>
  <c r="Q214" i="283" s="1"/>
  <c r="Q215" i="283" s="1"/>
  <c r="Q216" i="283" s="1"/>
  <c r="Q217" i="283" s="1"/>
  <c r="Q218" i="283" s="1"/>
  <c r="Q219" i="283" s="1"/>
  <c r="Q220" i="283" s="1"/>
  <c r="Q221" i="283" s="1"/>
  <c r="Q222" i="283" s="1"/>
  <c r="Q223" i="283" s="1"/>
  <c r="Q224" i="283" s="1"/>
  <c r="Q225" i="283" s="1"/>
  <c r="Q226" i="283" s="1"/>
  <c r="Q227" i="283" s="1"/>
  <c r="Q228" i="283" s="1"/>
  <c r="Q229" i="283" s="1"/>
  <c r="Q230" i="283" s="1"/>
  <c r="Q231" i="283" s="1"/>
  <c r="Q232" i="283" s="1"/>
  <c r="Q233" i="283" s="1"/>
  <c r="Q234" i="283" s="1"/>
  <c r="Q235" i="283" s="1"/>
  <c r="Q236" i="283" s="1"/>
  <c r="Q237" i="283" s="1"/>
  <c r="Q238" i="283" s="1"/>
  <c r="Q239" i="283" s="1"/>
  <c r="Q240" i="283" s="1"/>
  <c r="Q241" i="283" s="1"/>
  <c r="Q242" i="283" s="1"/>
  <c r="Q243" i="283" s="1"/>
  <c r="Q244" i="283" s="1"/>
  <c r="Q245" i="283" s="1"/>
  <c r="Q246" i="283" s="1"/>
  <c r="Q247" i="283" s="1"/>
  <c r="Q248" i="283" s="1"/>
  <c r="Q249" i="283" s="1"/>
  <c r="Q250" i="283" s="1"/>
  <c r="Q251" i="283" s="1"/>
  <c r="Q252" i="283" s="1"/>
  <c r="Q253" i="283" s="1"/>
  <c r="Q254" i="283" s="1"/>
  <c r="Q255" i="283" s="1"/>
  <c r="Q256" i="283" s="1"/>
  <c r="Q257" i="283" s="1"/>
  <c r="Q258" i="283" s="1"/>
  <c r="Q259" i="283" s="1"/>
  <c r="Q260" i="283" s="1"/>
  <c r="Q261" i="283" s="1"/>
  <c r="Q262" i="283" s="1"/>
  <c r="Q263" i="283" s="1"/>
  <c r="Q264" i="283" s="1"/>
  <c r="Q265" i="283" s="1"/>
  <c r="Q266" i="283" s="1"/>
  <c r="Q267" i="283" s="1"/>
  <c r="Q268" i="283" s="1"/>
  <c r="Q269" i="283" s="1"/>
  <c r="Q270" i="283" s="1"/>
  <c r="Q271" i="283" s="1"/>
  <c r="Q272" i="283" s="1"/>
  <c r="Q273" i="283" s="1"/>
  <c r="Q274" i="283" s="1"/>
  <c r="Q275" i="283" s="1"/>
  <c r="Q276" i="283" s="1"/>
  <c r="Q277" i="283" s="1"/>
  <c r="Q278" i="283" s="1"/>
  <c r="Q279" i="283" s="1"/>
  <c r="Q280" i="283" s="1"/>
  <c r="Q281" i="283" s="1"/>
  <c r="Q282" i="283" s="1"/>
  <c r="Q283" i="283" s="1"/>
  <c r="Q284" i="283" s="1"/>
  <c r="Q285" i="283" s="1"/>
  <c r="Q286" i="283" s="1"/>
  <c r="Q287" i="283" s="1"/>
  <c r="Q288" i="283" s="1"/>
  <c r="Q289" i="283" s="1"/>
  <c r="Q290" i="283" s="1"/>
  <c r="Q291" i="283" s="1"/>
  <c r="Q292" i="283" s="1"/>
  <c r="Q293" i="283" s="1"/>
  <c r="Q294" i="283" s="1"/>
  <c r="Q295" i="283" s="1"/>
  <c r="Q296" i="283" s="1"/>
  <c r="Q297" i="283" s="1"/>
  <c r="Q298" i="283" s="1"/>
  <c r="Q299" i="283" s="1"/>
  <c r="Q300" i="283" s="1"/>
  <c r="Q301" i="283" s="1"/>
  <c r="Q302" i="283" s="1"/>
  <c r="Q303" i="283" s="1"/>
  <c r="Q304" i="283" s="1"/>
  <c r="Q305" i="283" s="1"/>
  <c r="Q306" i="283" s="1"/>
  <c r="Q307" i="283" s="1"/>
  <c r="Q308" i="283" s="1"/>
  <c r="Q309" i="283" s="1"/>
  <c r="Q310" i="283" s="1"/>
  <c r="Q311" i="283" s="1"/>
  <c r="Q312" i="283" s="1"/>
  <c r="Q313" i="283" s="1"/>
  <c r="Q314" i="283" s="1"/>
  <c r="Q315" i="283" s="1"/>
  <c r="Q316" i="283" s="1"/>
  <c r="Q317" i="283" s="1"/>
  <c r="Q318" i="283" s="1"/>
  <c r="Q319" i="283" s="1"/>
  <c r="Q320" i="283" s="1"/>
  <c r="Q321" i="283" s="1"/>
  <c r="Q322" i="283" s="1"/>
  <c r="Q323" i="283" s="1"/>
  <c r="Q324" i="283" s="1"/>
  <c r="Q325" i="283" s="1"/>
  <c r="Q326" i="283" s="1"/>
  <c r="Q327" i="283" s="1"/>
  <c r="Q328" i="283" s="1"/>
  <c r="Q329" i="283" s="1"/>
  <c r="Q330" i="283" s="1"/>
  <c r="Q331" i="283" s="1"/>
  <c r="Q332" i="283" s="1"/>
  <c r="Q333" i="283" s="1"/>
  <c r="Q334" i="283" s="1"/>
  <c r="Q335" i="283" s="1"/>
  <c r="Q336" i="283" s="1"/>
  <c r="Q337" i="283" s="1"/>
  <c r="Q338" i="283" s="1"/>
  <c r="Q339" i="283" s="1"/>
  <c r="Q340" i="283" s="1"/>
  <c r="Q341" i="283" s="1"/>
  <c r="Q342" i="283" s="1"/>
  <c r="Q343" i="283" s="1"/>
  <c r="Q344" i="283" s="1"/>
  <c r="Q345" i="283" s="1"/>
  <c r="Q346" i="283" s="1"/>
  <c r="Q347" i="283" s="1"/>
  <c r="Q348" i="283" s="1"/>
  <c r="Q349" i="283" s="1"/>
  <c r="Q350" i="283" s="1"/>
  <c r="Q351" i="283" s="1"/>
  <c r="Q352" i="283" s="1"/>
  <c r="Q353" i="283" s="1"/>
  <c r="Q354" i="283" s="1"/>
  <c r="Q355" i="283" s="1"/>
  <c r="Q356" i="283" s="1"/>
  <c r="Q357" i="283" s="1"/>
  <c r="Q358" i="283" s="1"/>
  <c r="Q359" i="283" s="1"/>
  <c r="Q360" i="283" s="1"/>
  <c r="U362" i="277"/>
  <c r="Q363" i="277"/>
  <c r="N20" i="319"/>
  <c r="H19" i="319"/>
  <c r="E19" i="319" s="1"/>
  <c r="V20" i="313"/>
  <c r="U19" i="304"/>
  <c r="H18" i="301"/>
  <c r="E18" i="301" s="1"/>
  <c r="T18" i="301"/>
  <c r="H18" i="292"/>
  <c r="E18" i="292" s="1"/>
  <c r="H18" i="289"/>
  <c r="E18" i="289" s="1"/>
  <c r="V19" i="289"/>
  <c r="O19" i="289"/>
  <c r="I19" i="289" s="1"/>
  <c r="F19" i="289" s="1"/>
  <c r="I18" i="289"/>
  <c r="F18" i="289" s="1"/>
  <c r="W19" i="289"/>
  <c r="P19" i="289"/>
  <c r="J19" i="289" s="1"/>
  <c r="G19" i="289" s="1"/>
  <c r="U24" i="286"/>
  <c r="W19" i="286"/>
  <c r="H18" i="283"/>
  <c r="E18" i="283" s="1"/>
  <c r="T18" i="283"/>
  <c r="N20" i="277"/>
  <c r="H20" i="277" s="1"/>
  <c r="P21" i="316"/>
  <c r="W20" i="313"/>
  <c r="W19" i="304"/>
  <c r="T18" i="289"/>
  <c r="P19" i="286"/>
  <c r="J19" i="286" s="1"/>
  <c r="G19" i="286" s="1"/>
  <c r="N19" i="280"/>
  <c r="H18" i="280"/>
  <c r="E18" i="280" s="1"/>
  <c r="O20" i="277"/>
  <c r="I20" i="277" s="1"/>
  <c r="Q25" i="286"/>
  <c r="U22" i="292"/>
  <c r="U23" i="292" s="1"/>
  <c r="U24" i="292" s="1"/>
  <c r="U25" i="292" s="1"/>
  <c r="U21" i="280"/>
  <c r="W19" i="292"/>
  <c r="P21" i="307"/>
  <c r="J21" i="307" s="1"/>
  <c r="G21" i="307" s="1"/>
  <c r="O20" i="319"/>
  <c r="I19" i="319"/>
  <c r="F19" i="319" s="1"/>
  <c r="N20" i="316"/>
  <c r="H19" i="316"/>
  <c r="E19" i="316" s="1"/>
  <c r="N19" i="298"/>
  <c r="H18" i="298"/>
  <c r="E18" i="298" s="1"/>
  <c r="U20" i="313"/>
  <c r="V19" i="304"/>
  <c r="N25" i="283"/>
  <c r="W20" i="280"/>
  <c r="P19" i="292"/>
  <c r="J19" i="292" s="1"/>
  <c r="G19" i="292" s="1"/>
  <c r="V19" i="283"/>
  <c r="T19" i="283" s="1"/>
  <c r="V19" i="292"/>
  <c r="P19" i="301"/>
  <c r="J18" i="301"/>
  <c r="G18" i="301" s="1"/>
  <c r="P19" i="304"/>
  <c r="J18" i="304"/>
  <c r="G18" i="304" s="1"/>
  <c r="O19" i="280"/>
  <c r="O19" i="292"/>
  <c r="I19" i="292" s="1"/>
  <c r="F19" i="292" s="1"/>
  <c r="P20" i="313"/>
  <c r="J20" i="313" s="1"/>
  <c r="G20" i="313" s="1"/>
  <c r="S20" i="286"/>
  <c r="O20" i="313"/>
  <c r="N20" i="313"/>
  <c r="H20" i="313" s="1"/>
  <c r="E20" i="313" s="1"/>
  <c r="R20" i="286"/>
  <c r="V20" i="286" s="1"/>
  <c r="P21" i="277"/>
  <c r="T18" i="280"/>
  <c r="T19" i="298"/>
  <c r="T20" i="313"/>
  <c r="O20" i="316"/>
  <c r="I19" i="316"/>
  <c r="F19" i="316" s="1"/>
  <c r="O19" i="286"/>
  <c r="I18" i="286"/>
  <c r="F18" i="286" s="1"/>
  <c r="T19" i="319"/>
  <c r="K21" i="319"/>
  <c r="H20" i="319"/>
  <c r="E20" i="319" s="1"/>
  <c r="P20" i="319"/>
  <c r="J19" i="319"/>
  <c r="G19" i="319" s="1"/>
  <c r="D22" i="319"/>
  <c r="L24" i="319"/>
  <c r="C23" i="319"/>
  <c r="M22" i="319"/>
  <c r="D23" i="316"/>
  <c r="M21" i="316"/>
  <c r="J20" i="316"/>
  <c r="G20" i="316" s="1"/>
  <c r="K22" i="316"/>
  <c r="C22" i="316"/>
  <c r="T19" i="316"/>
  <c r="L23" i="316"/>
  <c r="K21" i="313"/>
  <c r="C24" i="313"/>
  <c r="L21" i="313"/>
  <c r="M21" i="313"/>
  <c r="D23" i="313"/>
  <c r="L26" i="310"/>
  <c r="M21" i="310"/>
  <c r="J20" i="310"/>
  <c r="G20" i="310" s="1"/>
  <c r="O21" i="310"/>
  <c r="I20" i="310"/>
  <c r="F20" i="310" s="1"/>
  <c r="T19" i="310"/>
  <c r="D22" i="310"/>
  <c r="C24" i="310"/>
  <c r="K22" i="310"/>
  <c r="K23" i="307"/>
  <c r="C24" i="307"/>
  <c r="M22" i="307"/>
  <c r="T19" i="307"/>
  <c r="N21" i="307"/>
  <c r="H20" i="307"/>
  <c r="E20" i="307" s="1"/>
  <c r="O21" i="307"/>
  <c r="I20" i="307"/>
  <c r="F20" i="307" s="1"/>
  <c r="L23" i="307"/>
  <c r="D22" i="307"/>
  <c r="D24" i="304"/>
  <c r="M22" i="304"/>
  <c r="C24" i="304"/>
  <c r="O19" i="304"/>
  <c r="I18" i="304"/>
  <c r="F18" i="304" s="1"/>
  <c r="K22" i="304"/>
  <c r="N19" i="304"/>
  <c r="H18" i="304"/>
  <c r="E18" i="304" s="1"/>
  <c r="L23" i="304"/>
  <c r="K20" i="301"/>
  <c r="H19" i="301"/>
  <c r="E19" i="301" s="1"/>
  <c r="L21" i="301"/>
  <c r="O19" i="301"/>
  <c r="I18" i="301"/>
  <c r="F18" i="301" s="1"/>
  <c r="M21" i="301"/>
  <c r="T19" i="301"/>
  <c r="D20" i="301"/>
  <c r="C20" i="301"/>
  <c r="P19" i="298"/>
  <c r="J18" i="298"/>
  <c r="G18" i="298" s="1"/>
  <c r="M23" i="298"/>
  <c r="D23" i="298"/>
  <c r="L21" i="298"/>
  <c r="O19" i="298"/>
  <c r="I18" i="298"/>
  <c r="F18" i="298" s="1"/>
  <c r="K22" i="298"/>
  <c r="C20" i="298"/>
  <c r="H19" i="292"/>
  <c r="E19" i="292" s="1"/>
  <c r="K20" i="292"/>
  <c r="D21" i="292"/>
  <c r="L20" i="292"/>
  <c r="M20" i="292"/>
  <c r="C21" i="292"/>
  <c r="K20" i="289"/>
  <c r="H19" i="289"/>
  <c r="E19" i="289" s="1"/>
  <c r="D21" i="289"/>
  <c r="L20" i="289"/>
  <c r="C20" i="289"/>
  <c r="M20" i="289"/>
  <c r="C20" i="286"/>
  <c r="K21" i="286"/>
  <c r="T19" i="286"/>
  <c r="D20" i="286"/>
  <c r="M21" i="286"/>
  <c r="N19" i="286"/>
  <c r="H18" i="286"/>
  <c r="E18" i="286" s="1"/>
  <c r="L21" i="286"/>
  <c r="O19" i="283"/>
  <c r="I18" i="283"/>
  <c r="F18" i="283" s="1"/>
  <c r="M21" i="283"/>
  <c r="L23" i="283"/>
  <c r="C20" i="283"/>
  <c r="D22" i="283"/>
  <c r="K20" i="283"/>
  <c r="H19" i="283"/>
  <c r="E19" i="283" s="1"/>
  <c r="P19" i="283"/>
  <c r="J18" i="283"/>
  <c r="G18" i="283" s="1"/>
  <c r="D21" i="280"/>
  <c r="P19" i="280"/>
  <c r="J18" i="280"/>
  <c r="G18" i="280" s="1"/>
  <c r="C22" i="280"/>
  <c r="K21" i="280"/>
  <c r="M21" i="280"/>
  <c r="L21" i="280"/>
  <c r="C20" i="277"/>
  <c r="T20" i="277" s="1"/>
  <c r="F19" i="277"/>
  <c r="E19" i="277"/>
  <c r="K21" i="277"/>
  <c r="G19" i="277"/>
  <c r="T19" i="277"/>
  <c r="D21" i="277"/>
  <c r="L21" i="277"/>
  <c r="M22" i="277"/>
  <c r="W22" i="301" l="1"/>
  <c r="W23" i="301" s="1"/>
  <c r="U82" i="316"/>
  <c r="U83" i="316" s="1"/>
  <c r="U84" i="316" s="1"/>
  <c r="U85" i="316" s="1"/>
  <c r="U86" i="316" s="1"/>
  <c r="U87" i="316" s="1"/>
  <c r="U88" i="316" s="1"/>
  <c r="U89" i="316" s="1"/>
  <c r="U90" i="316" s="1"/>
  <c r="U91" i="316" s="1"/>
  <c r="U92" i="316" s="1"/>
  <c r="U93" i="316" s="1"/>
  <c r="U94" i="316" s="1"/>
  <c r="U95" i="316" s="1"/>
  <c r="U96" i="316" s="1"/>
  <c r="U97" i="316" s="1"/>
  <c r="U98" i="316" s="1"/>
  <c r="U99" i="316" s="1"/>
  <c r="U100" i="316" s="1"/>
  <c r="U101" i="316" s="1"/>
  <c r="U102" i="316" s="1"/>
  <c r="U103" i="316" s="1"/>
  <c r="U104" i="316" s="1"/>
  <c r="U105" i="316" s="1"/>
  <c r="U106" i="316" s="1"/>
  <c r="U107" i="316" s="1"/>
  <c r="U108" i="316" s="1"/>
  <c r="U109" i="316" s="1"/>
  <c r="U110" i="316" s="1"/>
  <c r="U111" i="316" s="1"/>
  <c r="U112" i="316" s="1"/>
  <c r="U113" i="316" s="1"/>
  <c r="U114" i="316" s="1"/>
  <c r="U115" i="316" s="1"/>
  <c r="U116" i="316" s="1"/>
  <c r="U117" i="316" s="1"/>
  <c r="U118" i="316" s="1"/>
  <c r="U119" i="316" s="1"/>
  <c r="U120" i="316" s="1"/>
  <c r="U121" i="316" s="1"/>
  <c r="U122" i="316" s="1"/>
  <c r="U123" i="316" s="1"/>
  <c r="U124" i="316" s="1"/>
  <c r="U125" i="316" s="1"/>
  <c r="U126" i="316" s="1"/>
  <c r="U127" i="316" s="1"/>
  <c r="U128" i="316" s="1"/>
  <c r="U129" i="316" s="1"/>
  <c r="U130" i="316" s="1"/>
  <c r="U131" i="316" s="1"/>
  <c r="U132" i="316" s="1"/>
  <c r="U133" i="316" s="1"/>
  <c r="U134" i="316" s="1"/>
  <c r="U135" i="316" s="1"/>
  <c r="U136" i="316" s="1"/>
  <c r="U137" i="316" s="1"/>
  <c r="U138" i="316" s="1"/>
  <c r="U139" i="316" s="1"/>
  <c r="U140" i="316" s="1"/>
  <c r="U141" i="316" s="1"/>
  <c r="U142" i="316" s="1"/>
  <c r="U143" i="316" s="1"/>
  <c r="U144" i="316" s="1"/>
  <c r="U145" i="316" s="1"/>
  <c r="U146" i="316" s="1"/>
  <c r="U147" i="316" s="1"/>
  <c r="U148" i="316" s="1"/>
  <c r="U149" i="316" s="1"/>
  <c r="U150" i="316" s="1"/>
  <c r="U151" i="316" s="1"/>
  <c r="U152" i="316" s="1"/>
  <c r="U153" i="316" s="1"/>
  <c r="U154" i="316" s="1"/>
  <c r="U155" i="316" s="1"/>
  <c r="U156" i="316" s="1"/>
  <c r="U157" i="316" s="1"/>
  <c r="U158" i="316" s="1"/>
  <c r="U159" i="316" s="1"/>
  <c r="U160" i="316" s="1"/>
  <c r="U161" i="316" s="1"/>
  <c r="U162" i="316" s="1"/>
  <c r="U163" i="316" s="1"/>
  <c r="U164" i="316" s="1"/>
  <c r="U165" i="316" s="1"/>
  <c r="U166" i="316" s="1"/>
  <c r="U167" i="316" s="1"/>
  <c r="U168" i="316" s="1"/>
  <c r="U169" i="316" s="1"/>
  <c r="U170" i="316" s="1"/>
  <c r="U171" i="316" s="1"/>
  <c r="U172" i="316" s="1"/>
  <c r="U173" i="316" s="1"/>
  <c r="U174" i="316" s="1"/>
  <c r="U175" i="316" s="1"/>
  <c r="U176" i="316" s="1"/>
  <c r="U177" i="316" s="1"/>
  <c r="U178" i="316" s="1"/>
  <c r="U179" i="316" s="1"/>
  <c r="S365" i="277"/>
  <c r="U33" i="307"/>
  <c r="U34" i="307" s="1"/>
  <c r="R365" i="277"/>
  <c r="W364" i="277"/>
  <c r="U21" i="310"/>
  <c r="V119" i="316"/>
  <c r="W27" i="289"/>
  <c r="W28" i="289" s="1"/>
  <c r="V25" i="298"/>
  <c r="N23" i="301"/>
  <c r="U205" i="283"/>
  <c r="U206" i="283" s="1"/>
  <c r="U207" i="283" s="1"/>
  <c r="U208" i="283" s="1"/>
  <c r="U209" i="283" s="1"/>
  <c r="U210" i="283" s="1"/>
  <c r="U211" i="283" s="1"/>
  <c r="U212" i="283" s="1"/>
  <c r="U213" i="283" s="1"/>
  <c r="U214" i="283" s="1"/>
  <c r="U215" i="283" s="1"/>
  <c r="U216" i="283" s="1"/>
  <c r="U217" i="283" s="1"/>
  <c r="U218" i="283" s="1"/>
  <c r="U219" i="283" s="1"/>
  <c r="U220" i="283" s="1"/>
  <c r="U221" i="283" s="1"/>
  <c r="U222" i="283" s="1"/>
  <c r="U223" i="283" s="1"/>
  <c r="U224" i="283" s="1"/>
  <c r="U225" i="283" s="1"/>
  <c r="U226" i="283" s="1"/>
  <c r="U227" i="283" s="1"/>
  <c r="U228" i="283" s="1"/>
  <c r="U229" i="283" s="1"/>
  <c r="U230" i="283" s="1"/>
  <c r="U231" i="283" s="1"/>
  <c r="U232" i="283" s="1"/>
  <c r="U233" i="283" s="1"/>
  <c r="U234" i="283" s="1"/>
  <c r="U235" i="283" s="1"/>
  <c r="U236" i="283" s="1"/>
  <c r="U237" i="283" s="1"/>
  <c r="U238" i="283" s="1"/>
  <c r="U239" i="283" s="1"/>
  <c r="U240" i="283" s="1"/>
  <c r="U241" i="283" s="1"/>
  <c r="U242" i="283" s="1"/>
  <c r="U243" i="283" s="1"/>
  <c r="U244" i="283" s="1"/>
  <c r="U245" i="283" s="1"/>
  <c r="U246" i="283" s="1"/>
  <c r="U247" i="283" s="1"/>
  <c r="U248" i="283" s="1"/>
  <c r="U249" i="283" s="1"/>
  <c r="U250" i="283" s="1"/>
  <c r="U251" i="283" s="1"/>
  <c r="U252" i="283" s="1"/>
  <c r="U253" i="283" s="1"/>
  <c r="U254" i="283" s="1"/>
  <c r="U255" i="283" s="1"/>
  <c r="U256" i="283" s="1"/>
  <c r="U257" i="283" s="1"/>
  <c r="U258" i="283" s="1"/>
  <c r="U259" i="283" s="1"/>
  <c r="U260" i="283" s="1"/>
  <c r="U261" i="283" s="1"/>
  <c r="U262" i="283" s="1"/>
  <c r="U263" i="283" s="1"/>
  <c r="U264" i="283" s="1"/>
  <c r="U265" i="283" s="1"/>
  <c r="U266" i="283" s="1"/>
  <c r="U267" i="283" s="1"/>
  <c r="U268" i="283" s="1"/>
  <c r="U269" i="283" s="1"/>
  <c r="U270" i="283" s="1"/>
  <c r="U271" i="283" s="1"/>
  <c r="U272" i="283" s="1"/>
  <c r="U273" i="283" s="1"/>
  <c r="U274" i="283" s="1"/>
  <c r="U275" i="283" s="1"/>
  <c r="U276" i="283" s="1"/>
  <c r="U277" i="283" s="1"/>
  <c r="U278" i="283" s="1"/>
  <c r="U279" i="283" s="1"/>
  <c r="U280" i="283" s="1"/>
  <c r="U281" i="283" s="1"/>
  <c r="U282" i="283" s="1"/>
  <c r="U283" i="283" s="1"/>
  <c r="U284" i="283" s="1"/>
  <c r="U285" i="283" s="1"/>
  <c r="U286" i="283" s="1"/>
  <c r="U287" i="283" s="1"/>
  <c r="U288" i="283" s="1"/>
  <c r="U289" i="283" s="1"/>
  <c r="U290" i="283" s="1"/>
  <c r="U291" i="283" s="1"/>
  <c r="U292" i="283" s="1"/>
  <c r="U293" i="283" s="1"/>
  <c r="U294" i="283" s="1"/>
  <c r="U295" i="283" s="1"/>
  <c r="U296" i="283" s="1"/>
  <c r="U297" i="283" s="1"/>
  <c r="U298" i="283" s="1"/>
  <c r="U299" i="283" s="1"/>
  <c r="U300" i="283" s="1"/>
  <c r="U301" i="283" s="1"/>
  <c r="U302" i="283" s="1"/>
  <c r="U303" i="283" s="1"/>
  <c r="U304" i="283" s="1"/>
  <c r="U305" i="283" s="1"/>
  <c r="U306" i="283" s="1"/>
  <c r="U307" i="283" s="1"/>
  <c r="U308" i="283" s="1"/>
  <c r="U309" i="283" s="1"/>
  <c r="U310" i="283" s="1"/>
  <c r="U311" i="283" s="1"/>
  <c r="U312" i="283" s="1"/>
  <c r="U313" i="283" s="1"/>
  <c r="U314" i="283" s="1"/>
  <c r="U315" i="283" s="1"/>
  <c r="U316" i="283" s="1"/>
  <c r="U317" i="283" s="1"/>
  <c r="U318" i="283" s="1"/>
  <c r="U319" i="283" s="1"/>
  <c r="U320" i="283" s="1"/>
  <c r="U321" i="283" s="1"/>
  <c r="U322" i="283" s="1"/>
  <c r="U323" i="283" s="1"/>
  <c r="U324" i="283" s="1"/>
  <c r="U325" i="283" s="1"/>
  <c r="U326" i="283" s="1"/>
  <c r="U327" i="283" s="1"/>
  <c r="U328" i="283" s="1"/>
  <c r="U329" i="283" s="1"/>
  <c r="U330" i="283" s="1"/>
  <c r="U331" i="283" s="1"/>
  <c r="U332" i="283" s="1"/>
  <c r="U333" i="283" s="1"/>
  <c r="U334" i="283" s="1"/>
  <c r="U335" i="283" s="1"/>
  <c r="U336" i="283" s="1"/>
  <c r="U337" i="283" s="1"/>
  <c r="U338" i="283" s="1"/>
  <c r="U339" i="283" s="1"/>
  <c r="U340" i="283" s="1"/>
  <c r="U341" i="283" s="1"/>
  <c r="U342" i="283" s="1"/>
  <c r="U343" i="283" s="1"/>
  <c r="U344" i="283" s="1"/>
  <c r="U345" i="283" s="1"/>
  <c r="U346" i="283" s="1"/>
  <c r="U347" i="283" s="1"/>
  <c r="U348" i="283" s="1"/>
  <c r="U349" i="283" s="1"/>
  <c r="U350" i="283" s="1"/>
  <c r="U351" i="283" s="1"/>
  <c r="U352" i="283" s="1"/>
  <c r="U353" i="283" s="1"/>
  <c r="U354" i="283" s="1"/>
  <c r="U355" i="283" s="1"/>
  <c r="U356" i="283" s="1"/>
  <c r="U357" i="283" s="1"/>
  <c r="U358" i="283" s="1"/>
  <c r="U359" i="283" s="1"/>
  <c r="U360" i="283" s="1"/>
  <c r="U26" i="292"/>
  <c r="U22" i="298"/>
  <c r="R32" i="319"/>
  <c r="V32" i="319" s="1"/>
  <c r="Q32" i="319"/>
  <c r="U32" i="319" s="1"/>
  <c r="S30" i="319"/>
  <c r="W30" i="319" s="1"/>
  <c r="S120" i="316"/>
  <c r="W120" i="316" s="1"/>
  <c r="R120" i="316"/>
  <c r="Q95" i="316"/>
  <c r="Q96" i="316" s="1"/>
  <c r="Q97" i="316" s="1"/>
  <c r="Q98" i="316" s="1"/>
  <c r="Q99" i="316" s="1"/>
  <c r="Q100" i="316" s="1"/>
  <c r="Q101" i="316" s="1"/>
  <c r="Q102" i="316" s="1"/>
  <c r="Q103" i="316" s="1"/>
  <c r="Q104" i="316" s="1"/>
  <c r="Q105" i="316" s="1"/>
  <c r="Q106" i="316" s="1"/>
  <c r="Q107" i="316" s="1"/>
  <c r="Q108" i="316" s="1"/>
  <c r="Q109" i="316" s="1"/>
  <c r="Q110" i="316" s="1"/>
  <c r="Q111" i="316" s="1"/>
  <c r="Q112" i="316" s="1"/>
  <c r="Q113" i="316" s="1"/>
  <c r="Q114" i="316" s="1"/>
  <c r="Q115" i="316" s="1"/>
  <c r="Q116" i="316" s="1"/>
  <c r="Q117" i="316" s="1"/>
  <c r="Q118" i="316" s="1"/>
  <c r="Q119" i="316" s="1"/>
  <c r="Q120" i="316" s="1"/>
  <c r="Q121" i="316" s="1"/>
  <c r="Q122" i="316" s="1"/>
  <c r="Q123" i="316" s="1"/>
  <c r="Q124" i="316" s="1"/>
  <c r="Q125" i="316" s="1"/>
  <c r="Q126" i="316" s="1"/>
  <c r="Q127" i="316" s="1"/>
  <c r="Q128" i="316" s="1"/>
  <c r="Q129" i="316" s="1"/>
  <c r="Q130" i="316" s="1"/>
  <c r="Q131" i="316" s="1"/>
  <c r="Q132" i="316" s="1"/>
  <c r="Q133" i="316" s="1"/>
  <c r="Q134" i="316" s="1"/>
  <c r="Q135" i="316" s="1"/>
  <c r="Q136" i="316" s="1"/>
  <c r="Q137" i="316" s="1"/>
  <c r="Q138" i="316" s="1"/>
  <c r="Q139" i="316" s="1"/>
  <c r="Q140" i="316" s="1"/>
  <c r="Q141" i="316" s="1"/>
  <c r="Q142" i="316" s="1"/>
  <c r="Q143" i="316" s="1"/>
  <c r="Q144" i="316" s="1"/>
  <c r="Q145" i="316" s="1"/>
  <c r="Q146" i="316" s="1"/>
  <c r="Q147" i="316" s="1"/>
  <c r="Q148" i="316" s="1"/>
  <c r="Q149" i="316" s="1"/>
  <c r="Q150" i="316" s="1"/>
  <c r="Q151" i="316" s="1"/>
  <c r="Q152" i="316" s="1"/>
  <c r="Q153" i="316" s="1"/>
  <c r="Q154" i="316" s="1"/>
  <c r="Q155" i="316" s="1"/>
  <c r="Q156" i="316" s="1"/>
  <c r="Q157" i="316" s="1"/>
  <c r="Q158" i="316" s="1"/>
  <c r="Q159" i="316" s="1"/>
  <c r="Q160" i="316" s="1"/>
  <c r="Q161" i="316" s="1"/>
  <c r="Q162" i="316" s="1"/>
  <c r="Q163" i="316" s="1"/>
  <c r="Q164" i="316" s="1"/>
  <c r="Q165" i="316" s="1"/>
  <c r="Q166" i="316" s="1"/>
  <c r="Q167" i="316" s="1"/>
  <c r="Q168" i="316" s="1"/>
  <c r="Q169" i="316" s="1"/>
  <c r="Q170" i="316" s="1"/>
  <c r="Q171" i="316" s="1"/>
  <c r="Q172" i="316" s="1"/>
  <c r="Q173" i="316" s="1"/>
  <c r="Q174" i="316" s="1"/>
  <c r="Q175" i="316" s="1"/>
  <c r="Q176" i="316" s="1"/>
  <c r="Q177" i="316" s="1"/>
  <c r="Q178" i="316" s="1"/>
  <c r="Q179" i="316" s="1"/>
  <c r="Q185" i="313"/>
  <c r="R149" i="313"/>
  <c r="S182" i="313"/>
  <c r="Q22" i="310"/>
  <c r="R23" i="310"/>
  <c r="V23" i="310" s="1"/>
  <c r="S23" i="310"/>
  <c r="W23" i="310" s="1"/>
  <c r="N21" i="310"/>
  <c r="H20" i="310"/>
  <c r="E20" i="310" s="1"/>
  <c r="Q34" i="307"/>
  <c r="R121" i="307"/>
  <c r="V121" i="307" s="1"/>
  <c r="S35" i="307"/>
  <c r="W35" i="307" s="1"/>
  <c r="S98" i="304"/>
  <c r="R99" i="304"/>
  <c r="Q36" i="304"/>
  <c r="S23" i="301"/>
  <c r="R24" i="301"/>
  <c r="V24" i="301" s="1"/>
  <c r="Q24" i="301"/>
  <c r="U24" i="301" s="1"/>
  <c r="Q23" i="298"/>
  <c r="R26" i="298"/>
  <c r="S26" i="298"/>
  <c r="W26" i="298" s="1"/>
  <c r="S28" i="292"/>
  <c r="R28" i="292"/>
  <c r="Q27" i="292"/>
  <c r="S28" i="289"/>
  <c r="Q24" i="289"/>
  <c r="N23" i="289"/>
  <c r="N24" i="289" s="1"/>
  <c r="R28" i="289"/>
  <c r="Q364" i="277"/>
  <c r="U363" i="277"/>
  <c r="V21" i="313"/>
  <c r="O20" i="289"/>
  <c r="W21" i="313"/>
  <c r="W20" i="304"/>
  <c r="T19" i="289"/>
  <c r="V20" i="289"/>
  <c r="T20" i="289" s="1"/>
  <c r="W20" i="289"/>
  <c r="N26" i="283"/>
  <c r="P22" i="277"/>
  <c r="J22" i="277" s="1"/>
  <c r="O21" i="313"/>
  <c r="I21" i="313" s="1"/>
  <c r="F21" i="313" s="1"/>
  <c r="U21" i="313"/>
  <c r="N21" i="313"/>
  <c r="H21" i="313" s="1"/>
  <c r="E21" i="313" s="1"/>
  <c r="P21" i="313"/>
  <c r="J21" i="313" s="1"/>
  <c r="G21" i="313" s="1"/>
  <c r="N20" i="280"/>
  <c r="H19" i="280"/>
  <c r="E19" i="280" s="1"/>
  <c r="W21" i="280"/>
  <c r="U22" i="280"/>
  <c r="U23" i="280" s="1"/>
  <c r="J21" i="277"/>
  <c r="S21" i="286"/>
  <c r="P22" i="316"/>
  <c r="O20" i="292"/>
  <c r="P20" i="304"/>
  <c r="J19" i="304"/>
  <c r="G19" i="304" s="1"/>
  <c r="W20" i="292"/>
  <c r="O20" i="280"/>
  <c r="I19" i="280"/>
  <c r="F19" i="280" s="1"/>
  <c r="N21" i="277"/>
  <c r="H21" i="277" s="1"/>
  <c r="T19" i="304"/>
  <c r="V20" i="304"/>
  <c r="P20" i="289"/>
  <c r="P20" i="292"/>
  <c r="J20" i="292" s="1"/>
  <c r="G20" i="292" s="1"/>
  <c r="P20" i="286"/>
  <c r="I20" i="313"/>
  <c r="F20" i="313" s="1"/>
  <c r="R21" i="286"/>
  <c r="O21" i="319"/>
  <c r="I20" i="319"/>
  <c r="F20" i="319" s="1"/>
  <c r="V20" i="292"/>
  <c r="T19" i="292"/>
  <c r="P22" i="307"/>
  <c r="J22" i="307" s="1"/>
  <c r="G22" i="307" s="1"/>
  <c r="Q26" i="286"/>
  <c r="W20" i="283"/>
  <c r="T20" i="298"/>
  <c r="P20" i="301"/>
  <c r="J19" i="301"/>
  <c r="G19" i="301" s="1"/>
  <c r="U20" i="304"/>
  <c r="N21" i="319"/>
  <c r="H21" i="319" s="1"/>
  <c r="E21" i="319" s="1"/>
  <c r="N21" i="316"/>
  <c r="H20" i="316"/>
  <c r="E20" i="316" s="1"/>
  <c r="U25" i="286"/>
  <c r="W20" i="286"/>
  <c r="O21" i="277"/>
  <c r="I21" i="277" s="1"/>
  <c r="V20" i="280"/>
  <c r="T19" i="280"/>
  <c r="V20" i="283"/>
  <c r="N20" i="298"/>
  <c r="H19" i="298"/>
  <c r="E19" i="298" s="1"/>
  <c r="T21" i="313"/>
  <c r="O20" i="286"/>
  <c r="I19" i="286"/>
  <c r="F19" i="286" s="1"/>
  <c r="G20" i="277"/>
  <c r="O21" i="316"/>
  <c r="I20" i="316"/>
  <c r="F20" i="316" s="1"/>
  <c r="L25" i="319"/>
  <c r="D23" i="319"/>
  <c r="M23" i="319"/>
  <c r="P21" i="319"/>
  <c r="J20" i="319"/>
  <c r="G20" i="319" s="1"/>
  <c r="C24" i="319"/>
  <c r="K22" i="319"/>
  <c r="T20" i="319"/>
  <c r="L24" i="316"/>
  <c r="J21" i="316"/>
  <c r="G21" i="316" s="1"/>
  <c r="M22" i="316"/>
  <c r="C23" i="316"/>
  <c r="K23" i="316"/>
  <c r="D24" i="316"/>
  <c r="T20" i="316"/>
  <c r="L22" i="313"/>
  <c r="D24" i="313"/>
  <c r="M22" i="313"/>
  <c r="C25" i="313"/>
  <c r="K22" i="313"/>
  <c r="K23" i="310"/>
  <c r="J21" i="310"/>
  <c r="G21" i="310" s="1"/>
  <c r="M22" i="310"/>
  <c r="C25" i="310"/>
  <c r="T20" i="310"/>
  <c r="O22" i="310"/>
  <c r="I21" i="310"/>
  <c r="F21" i="310" s="1"/>
  <c r="D23" i="310"/>
  <c r="L27" i="310"/>
  <c r="N22" i="307"/>
  <c r="H21" i="307"/>
  <c r="E21" i="307" s="1"/>
  <c r="D23" i="307"/>
  <c r="T20" i="307"/>
  <c r="M23" i="307"/>
  <c r="L24" i="307"/>
  <c r="C25" i="307"/>
  <c r="O22" i="307"/>
  <c r="I21" i="307"/>
  <c r="F21" i="307" s="1"/>
  <c r="K24" i="307"/>
  <c r="K23" i="304"/>
  <c r="D25" i="304"/>
  <c r="C25" i="304"/>
  <c r="M23" i="304"/>
  <c r="O20" i="304"/>
  <c r="I19" i="304"/>
  <c r="F19" i="304" s="1"/>
  <c r="L24" i="304"/>
  <c r="N20" i="304"/>
  <c r="H19" i="304"/>
  <c r="E19" i="304" s="1"/>
  <c r="M22" i="301"/>
  <c r="O20" i="301"/>
  <c r="I19" i="301"/>
  <c r="F19" i="301" s="1"/>
  <c r="C21" i="301"/>
  <c r="L22" i="301"/>
  <c r="T20" i="301"/>
  <c r="D21" i="301"/>
  <c r="H20" i="301"/>
  <c r="E20" i="301" s="1"/>
  <c r="K21" i="301"/>
  <c r="L22" i="298"/>
  <c r="D24" i="298"/>
  <c r="M24" i="298"/>
  <c r="C21" i="298"/>
  <c r="K23" i="298"/>
  <c r="O20" i="298"/>
  <c r="I19" i="298"/>
  <c r="F19" i="298" s="1"/>
  <c r="P20" i="298"/>
  <c r="J19" i="298"/>
  <c r="G19" i="298" s="1"/>
  <c r="C22" i="292"/>
  <c r="D22" i="292"/>
  <c r="M21" i="292"/>
  <c r="H20" i="292"/>
  <c r="E20" i="292" s="1"/>
  <c r="K21" i="292"/>
  <c r="L21" i="292"/>
  <c r="I20" i="289"/>
  <c r="F20" i="289" s="1"/>
  <c r="L21" i="289"/>
  <c r="D22" i="289"/>
  <c r="M21" i="289"/>
  <c r="C21" i="289"/>
  <c r="K21" i="289"/>
  <c r="H20" i="289"/>
  <c r="E20" i="289" s="1"/>
  <c r="M22" i="286"/>
  <c r="N20" i="286"/>
  <c r="H19" i="286"/>
  <c r="E19" i="286" s="1"/>
  <c r="K22" i="286"/>
  <c r="D21" i="286"/>
  <c r="T20" i="286"/>
  <c r="L22" i="286"/>
  <c r="C21" i="286"/>
  <c r="D23" i="283"/>
  <c r="L24" i="283"/>
  <c r="P20" i="283"/>
  <c r="J19" i="283"/>
  <c r="G19" i="283" s="1"/>
  <c r="M22" i="283"/>
  <c r="O20" i="283"/>
  <c r="I19" i="283"/>
  <c r="F19" i="283" s="1"/>
  <c r="C21" i="283"/>
  <c r="H20" i="283"/>
  <c r="E20" i="283" s="1"/>
  <c r="K21" i="283"/>
  <c r="D22" i="280"/>
  <c r="L22" i="280"/>
  <c r="M22" i="280"/>
  <c r="K22" i="280"/>
  <c r="P20" i="280"/>
  <c r="J19" i="280"/>
  <c r="G19" i="280" s="1"/>
  <c r="C23" i="280"/>
  <c r="D22" i="277"/>
  <c r="K22" i="277"/>
  <c r="L22" i="277"/>
  <c r="M23" i="277"/>
  <c r="F20" i="277"/>
  <c r="E20" i="277"/>
  <c r="C21" i="277"/>
  <c r="U33" i="319" l="1"/>
  <c r="V120" i="316"/>
  <c r="V121" i="316" s="1"/>
  <c r="U23" i="298"/>
  <c r="U22" i="310"/>
  <c r="U27" i="292"/>
  <c r="S366" i="277"/>
  <c r="W365" i="277"/>
  <c r="V26" i="298"/>
  <c r="R366" i="277"/>
  <c r="V365" i="277"/>
  <c r="Q33" i="319"/>
  <c r="S31" i="319"/>
  <c r="W31" i="319" s="1"/>
  <c r="R33" i="319"/>
  <c r="V33" i="319" s="1"/>
  <c r="Q180" i="316"/>
  <c r="U180" i="316" s="1"/>
  <c r="R121" i="316"/>
  <c r="S121" i="316"/>
  <c r="W121" i="316" s="1"/>
  <c r="S183" i="313"/>
  <c r="R150" i="313"/>
  <c r="Q186" i="313"/>
  <c r="N22" i="310"/>
  <c r="H21" i="310"/>
  <c r="E21" i="310" s="1"/>
  <c r="S24" i="310"/>
  <c r="W24" i="310" s="1"/>
  <c r="P23" i="310"/>
  <c r="P24" i="310" s="1"/>
  <c r="R24" i="310"/>
  <c r="V24" i="310" s="1"/>
  <c r="Q23" i="310"/>
  <c r="S36" i="307"/>
  <c r="W36" i="307" s="1"/>
  <c r="R122" i="307"/>
  <c r="V122" i="307" s="1"/>
  <c r="Q35" i="307"/>
  <c r="U35" i="307" s="1"/>
  <c r="Q37" i="304"/>
  <c r="R100" i="304"/>
  <c r="S99" i="304"/>
  <c r="Q25" i="301"/>
  <c r="U25" i="301" s="1"/>
  <c r="N24" i="301"/>
  <c r="R25" i="301"/>
  <c r="V25" i="301" s="1"/>
  <c r="S24" i="301"/>
  <c r="W24" i="301" s="1"/>
  <c r="S27" i="298"/>
  <c r="W27" i="298" s="1"/>
  <c r="R27" i="298"/>
  <c r="Q24" i="298"/>
  <c r="Q28" i="292"/>
  <c r="N27" i="292"/>
  <c r="N28" i="292" s="1"/>
  <c r="R29" i="292"/>
  <c r="S29" i="292"/>
  <c r="R29" i="289"/>
  <c r="Q25" i="289"/>
  <c r="U24" i="289"/>
  <c r="U25" i="289" s="1"/>
  <c r="S29" i="289"/>
  <c r="W29" i="289" s="1"/>
  <c r="U364" i="277"/>
  <c r="Q365" i="277"/>
  <c r="V22" i="313"/>
  <c r="T22" i="313" s="1"/>
  <c r="O21" i="292"/>
  <c r="O22" i="292" s="1"/>
  <c r="O23" i="292" s="1"/>
  <c r="O24" i="292" s="1"/>
  <c r="O25" i="292" s="1"/>
  <c r="O26" i="292" s="1"/>
  <c r="O27" i="292" s="1"/>
  <c r="O28" i="292" s="1"/>
  <c r="W21" i="304"/>
  <c r="N22" i="313"/>
  <c r="H22" i="313" s="1"/>
  <c r="E22" i="313" s="1"/>
  <c r="I20" i="292"/>
  <c r="F20" i="292" s="1"/>
  <c r="W21" i="289"/>
  <c r="W21" i="286"/>
  <c r="V21" i="283"/>
  <c r="V22" i="283" s="1"/>
  <c r="V23" i="283" s="1"/>
  <c r="V24" i="283" s="1"/>
  <c r="V25" i="283" s="1"/>
  <c r="V26" i="283" s="1"/>
  <c r="V27" i="283" s="1"/>
  <c r="V28" i="283" s="1"/>
  <c r="V29" i="283" s="1"/>
  <c r="V30" i="283" s="1"/>
  <c r="V31" i="283" s="1"/>
  <c r="V32" i="283" s="1"/>
  <c r="V33" i="283" s="1"/>
  <c r="V34" i="283" s="1"/>
  <c r="V35" i="283" s="1"/>
  <c r="V36" i="283" s="1"/>
  <c r="V37" i="283" s="1"/>
  <c r="V38" i="283" s="1"/>
  <c r="V39" i="283" s="1"/>
  <c r="V40" i="283" s="1"/>
  <c r="V41" i="283" s="1"/>
  <c r="V42" i="283" s="1"/>
  <c r="V43" i="283" s="1"/>
  <c r="V44" i="283" s="1"/>
  <c r="V45" i="283" s="1"/>
  <c r="V46" i="283" s="1"/>
  <c r="V47" i="283" s="1"/>
  <c r="V48" i="283" s="1"/>
  <c r="V49" i="283" s="1"/>
  <c r="V50" i="283" s="1"/>
  <c r="V51" i="283" s="1"/>
  <c r="V52" i="283" s="1"/>
  <c r="V53" i="283" s="1"/>
  <c r="V54" i="283" s="1"/>
  <c r="V55" i="283" s="1"/>
  <c r="V56" i="283" s="1"/>
  <c r="V57" i="283" s="1"/>
  <c r="V58" i="283" s="1"/>
  <c r="V59" i="283" s="1"/>
  <c r="V60" i="283" s="1"/>
  <c r="V61" i="283" s="1"/>
  <c r="V62" i="283" s="1"/>
  <c r="V63" i="283" s="1"/>
  <c r="V64" i="283" s="1"/>
  <c r="V65" i="283" s="1"/>
  <c r="V66" i="283" s="1"/>
  <c r="V67" i="283" s="1"/>
  <c r="V68" i="283" s="1"/>
  <c r="V69" i="283" s="1"/>
  <c r="V70" i="283" s="1"/>
  <c r="V71" i="283" s="1"/>
  <c r="V72" i="283" s="1"/>
  <c r="V73" i="283" s="1"/>
  <c r="V74" i="283" s="1"/>
  <c r="V75" i="283" s="1"/>
  <c r="V76" i="283" s="1"/>
  <c r="V77" i="283" s="1"/>
  <c r="V78" i="283" s="1"/>
  <c r="V79" i="283" s="1"/>
  <c r="V80" i="283" s="1"/>
  <c r="V81" i="283" s="1"/>
  <c r="V82" i="283" s="1"/>
  <c r="V83" i="283" s="1"/>
  <c r="V84" i="283" s="1"/>
  <c r="V85" i="283" s="1"/>
  <c r="V86" i="283" s="1"/>
  <c r="V87" i="283" s="1"/>
  <c r="V88" i="283" s="1"/>
  <c r="V89" i="283" s="1"/>
  <c r="V90" i="283" s="1"/>
  <c r="V91" i="283" s="1"/>
  <c r="V92" i="283" s="1"/>
  <c r="V93" i="283" s="1"/>
  <c r="V94" i="283" s="1"/>
  <c r="V95" i="283" s="1"/>
  <c r="V96" i="283" s="1"/>
  <c r="V97" i="283" s="1"/>
  <c r="V98" i="283" s="1"/>
  <c r="V99" i="283" s="1"/>
  <c r="V100" i="283" s="1"/>
  <c r="V101" i="283" s="1"/>
  <c r="V102" i="283" s="1"/>
  <c r="V103" i="283" s="1"/>
  <c r="V104" i="283" s="1"/>
  <c r="V105" i="283" s="1"/>
  <c r="V106" i="283" s="1"/>
  <c r="V107" i="283" s="1"/>
  <c r="V108" i="283" s="1"/>
  <c r="V109" i="283" s="1"/>
  <c r="V110" i="283" s="1"/>
  <c r="V111" i="283" s="1"/>
  <c r="V112" i="283" s="1"/>
  <c r="V113" i="283" s="1"/>
  <c r="V114" i="283" s="1"/>
  <c r="V115" i="283" s="1"/>
  <c r="V116" i="283" s="1"/>
  <c r="V117" i="283" s="1"/>
  <c r="V118" i="283" s="1"/>
  <c r="V119" i="283" s="1"/>
  <c r="V120" i="283" s="1"/>
  <c r="V121" i="283" s="1"/>
  <c r="V122" i="283" s="1"/>
  <c r="V123" i="283" s="1"/>
  <c r="V124" i="283" s="1"/>
  <c r="V125" i="283" s="1"/>
  <c r="V126" i="283" s="1"/>
  <c r="V127" i="283" s="1"/>
  <c r="V128" i="283" s="1"/>
  <c r="V129" i="283" s="1"/>
  <c r="V130" i="283" s="1"/>
  <c r="V131" i="283" s="1"/>
  <c r="V132" i="283" s="1"/>
  <c r="V133" i="283" s="1"/>
  <c r="V134" i="283" s="1"/>
  <c r="V135" i="283" s="1"/>
  <c r="V136" i="283" s="1"/>
  <c r="V137" i="283" s="1"/>
  <c r="V138" i="283" s="1"/>
  <c r="V139" i="283" s="1"/>
  <c r="V140" i="283" s="1"/>
  <c r="V141" i="283" s="1"/>
  <c r="V142" i="283" s="1"/>
  <c r="V143" i="283" s="1"/>
  <c r="V144" i="283" s="1"/>
  <c r="V145" i="283" s="1"/>
  <c r="V146" i="283" s="1"/>
  <c r="V147" i="283" s="1"/>
  <c r="V148" i="283" s="1"/>
  <c r="V149" i="283" s="1"/>
  <c r="V150" i="283" s="1"/>
  <c r="V151" i="283" s="1"/>
  <c r="V152" i="283" s="1"/>
  <c r="V153" i="283" s="1"/>
  <c r="V154" i="283" s="1"/>
  <c r="V155" i="283" s="1"/>
  <c r="V156" i="283" s="1"/>
  <c r="V157" i="283" s="1"/>
  <c r="V158" i="283" s="1"/>
  <c r="V159" i="283" s="1"/>
  <c r="V160" i="283" s="1"/>
  <c r="V161" i="283" s="1"/>
  <c r="V162" i="283" s="1"/>
  <c r="V163" i="283" s="1"/>
  <c r="V164" i="283" s="1"/>
  <c r="V165" i="283" s="1"/>
  <c r="V166" i="283" s="1"/>
  <c r="V167" i="283" s="1"/>
  <c r="V168" i="283" s="1"/>
  <c r="V169" i="283" s="1"/>
  <c r="V170" i="283" s="1"/>
  <c r="V171" i="283" s="1"/>
  <c r="V172" i="283" s="1"/>
  <c r="V173" i="283" s="1"/>
  <c r="V174" i="283" s="1"/>
  <c r="V175" i="283" s="1"/>
  <c r="V176" i="283" s="1"/>
  <c r="V177" i="283" s="1"/>
  <c r="V178" i="283" s="1"/>
  <c r="V179" i="283" s="1"/>
  <c r="V180" i="283" s="1"/>
  <c r="V181" i="283" s="1"/>
  <c r="V182" i="283" s="1"/>
  <c r="V183" i="283" s="1"/>
  <c r="V184" i="283" s="1"/>
  <c r="V185" i="283" s="1"/>
  <c r="V186" i="283" s="1"/>
  <c r="V187" i="283" s="1"/>
  <c r="V188" i="283" s="1"/>
  <c r="V189" i="283" s="1"/>
  <c r="V190" i="283" s="1"/>
  <c r="V191" i="283" s="1"/>
  <c r="V192" i="283" s="1"/>
  <c r="V193" i="283" s="1"/>
  <c r="V194" i="283" s="1"/>
  <c r="V195" i="283" s="1"/>
  <c r="V196" i="283" s="1"/>
  <c r="V197" i="283" s="1"/>
  <c r="V198" i="283" s="1"/>
  <c r="V199" i="283" s="1"/>
  <c r="V200" i="283" s="1"/>
  <c r="V201" i="283" s="1"/>
  <c r="V202" i="283" s="1"/>
  <c r="V203" i="283" s="1"/>
  <c r="V204" i="283" s="1"/>
  <c r="V205" i="283" s="1"/>
  <c r="V206" i="283" s="1"/>
  <c r="V207" i="283" s="1"/>
  <c r="V208" i="283" s="1"/>
  <c r="V209" i="283" s="1"/>
  <c r="V210" i="283" s="1"/>
  <c r="V211" i="283" s="1"/>
  <c r="V212" i="283" s="1"/>
  <c r="V213" i="283" s="1"/>
  <c r="V214" i="283" s="1"/>
  <c r="V215" i="283" s="1"/>
  <c r="V216" i="283" s="1"/>
  <c r="V217" i="283" s="1"/>
  <c r="V218" i="283" s="1"/>
  <c r="V219" i="283" s="1"/>
  <c r="V220" i="283" s="1"/>
  <c r="V221" i="283" s="1"/>
  <c r="V222" i="283" s="1"/>
  <c r="V223" i="283" s="1"/>
  <c r="V224" i="283" s="1"/>
  <c r="V225" i="283" s="1"/>
  <c r="V226" i="283" s="1"/>
  <c r="V227" i="283" s="1"/>
  <c r="V228" i="283" s="1"/>
  <c r="V229" i="283" s="1"/>
  <c r="V230" i="283" s="1"/>
  <c r="V231" i="283" s="1"/>
  <c r="V232" i="283" s="1"/>
  <c r="V233" i="283" s="1"/>
  <c r="V234" i="283" s="1"/>
  <c r="V235" i="283" s="1"/>
  <c r="V236" i="283" s="1"/>
  <c r="V237" i="283" s="1"/>
  <c r="V238" i="283" s="1"/>
  <c r="V239" i="283" s="1"/>
  <c r="V240" i="283" s="1"/>
  <c r="V241" i="283" s="1"/>
  <c r="V242" i="283" s="1"/>
  <c r="V243" i="283" s="1"/>
  <c r="V244" i="283" s="1"/>
  <c r="V245" i="283" s="1"/>
  <c r="V246" i="283" s="1"/>
  <c r="V247" i="283" s="1"/>
  <c r="V248" i="283" s="1"/>
  <c r="V249" i="283" s="1"/>
  <c r="V250" i="283" s="1"/>
  <c r="V251" i="283" s="1"/>
  <c r="V252" i="283" s="1"/>
  <c r="V253" i="283" s="1"/>
  <c r="V254" i="283" s="1"/>
  <c r="V255" i="283" s="1"/>
  <c r="V256" i="283" s="1"/>
  <c r="V257" i="283" s="1"/>
  <c r="V258" i="283" s="1"/>
  <c r="V259" i="283" s="1"/>
  <c r="V260" i="283" s="1"/>
  <c r="V261" i="283" s="1"/>
  <c r="V262" i="283" s="1"/>
  <c r="V263" i="283" s="1"/>
  <c r="V264" i="283" s="1"/>
  <c r="V265" i="283" s="1"/>
  <c r="V266" i="283" s="1"/>
  <c r="V267" i="283" s="1"/>
  <c r="V268" i="283" s="1"/>
  <c r="V269" i="283" s="1"/>
  <c r="V270" i="283" s="1"/>
  <c r="V271" i="283" s="1"/>
  <c r="V272" i="283" s="1"/>
  <c r="V273" i="283" s="1"/>
  <c r="V274" i="283" s="1"/>
  <c r="V275" i="283" s="1"/>
  <c r="V276" i="283" s="1"/>
  <c r="V277" i="283" s="1"/>
  <c r="V278" i="283" s="1"/>
  <c r="V279" i="283" s="1"/>
  <c r="V280" i="283" s="1"/>
  <c r="V281" i="283" s="1"/>
  <c r="V282" i="283" s="1"/>
  <c r="V283" i="283" s="1"/>
  <c r="V284" i="283" s="1"/>
  <c r="V285" i="283" s="1"/>
  <c r="V286" i="283" s="1"/>
  <c r="V287" i="283" s="1"/>
  <c r="V288" i="283" s="1"/>
  <c r="V289" i="283" s="1"/>
  <c r="V290" i="283" s="1"/>
  <c r="V291" i="283" s="1"/>
  <c r="V292" i="283" s="1"/>
  <c r="V293" i="283" s="1"/>
  <c r="V294" i="283" s="1"/>
  <c r="V295" i="283" s="1"/>
  <c r="V296" i="283" s="1"/>
  <c r="V297" i="283" s="1"/>
  <c r="V298" i="283" s="1"/>
  <c r="V299" i="283" s="1"/>
  <c r="V300" i="283" s="1"/>
  <c r="V301" i="283" s="1"/>
  <c r="V302" i="283" s="1"/>
  <c r="V303" i="283" s="1"/>
  <c r="V304" i="283" s="1"/>
  <c r="V305" i="283" s="1"/>
  <c r="V306" i="283" s="1"/>
  <c r="V307" i="283" s="1"/>
  <c r="V308" i="283" s="1"/>
  <c r="V309" i="283" s="1"/>
  <c r="V310" i="283" s="1"/>
  <c r="V311" i="283" s="1"/>
  <c r="V312" i="283" s="1"/>
  <c r="V313" i="283" s="1"/>
  <c r="V314" i="283" s="1"/>
  <c r="V315" i="283" s="1"/>
  <c r="V316" i="283" s="1"/>
  <c r="V317" i="283" s="1"/>
  <c r="V318" i="283" s="1"/>
  <c r="V319" i="283" s="1"/>
  <c r="V320" i="283" s="1"/>
  <c r="V321" i="283" s="1"/>
  <c r="V322" i="283" s="1"/>
  <c r="V323" i="283" s="1"/>
  <c r="V324" i="283" s="1"/>
  <c r="V325" i="283" s="1"/>
  <c r="V326" i="283" s="1"/>
  <c r="V327" i="283" s="1"/>
  <c r="V328" i="283" s="1"/>
  <c r="V329" i="283" s="1"/>
  <c r="V330" i="283" s="1"/>
  <c r="V331" i="283" s="1"/>
  <c r="V332" i="283" s="1"/>
  <c r="V333" i="283" s="1"/>
  <c r="V334" i="283" s="1"/>
  <c r="V335" i="283" s="1"/>
  <c r="V336" i="283" s="1"/>
  <c r="V337" i="283" s="1"/>
  <c r="V338" i="283" s="1"/>
  <c r="V339" i="283" s="1"/>
  <c r="V340" i="283" s="1"/>
  <c r="V341" i="283" s="1"/>
  <c r="V342" i="283" s="1"/>
  <c r="V343" i="283" s="1"/>
  <c r="V344" i="283" s="1"/>
  <c r="V345" i="283" s="1"/>
  <c r="V346" i="283" s="1"/>
  <c r="V347" i="283" s="1"/>
  <c r="V348" i="283" s="1"/>
  <c r="V349" i="283" s="1"/>
  <c r="V350" i="283" s="1"/>
  <c r="V351" i="283" s="1"/>
  <c r="V352" i="283" s="1"/>
  <c r="V353" i="283" s="1"/>
  <c r="V354" i="283" s="1"/>
  <c r="V355" i="283" s="1"/>
  <c r="V356" i="283" s="1"/>
  <c r="V357" i="283" s="1"/>
  <c r="V358" i="283" s="1"/>
  <c r="V359" i="283" s="1"/>
  <c r="V360" i="283" s="1"/>
  <c r="T20" i="283"/>
  <c r="P23" i="277"/>
  <c r="J23" i="277" s="1"/>
  <c r="P23" i="307"/>
  <c r="J23" i="307" s="1"/>
  <c r="G23" i="307" s="1"/>
  <c r="U21" i="304"/>
  <c r="P21" i="289"/>
  <c r="J21" i="289" s="1"/>
  <c r="G21" i="289" s="1"/>
  <c r="J20" i="289"/>
  <c r="G20" i="289" s="1"/>
  <c r="U26" i="286"/>
  <c r="W21" i="283"/>
  <c r="N21" i="280"/>
  <c r="H20" i="280"/>
  <c r="E20" i="280" s="1"/>
  <c r="N22" i="277"/>
  <c r="H22" i="277" s="1"/>
  <c r="U24" i="280"/>
  <c r="P21" i="301"/>
  <c r="J20" i="301"/>
  <c r="G20" i="301" s="1"/>
  <c r="N22" i="316"/>
  <c r="H21" i="316"/>
  <c r="E21" i="316" s="1"/>
  <c r="P21" i="286"/>
  <c r="J20" i="286"/>
  <c r="G20" i="286" s="1"/>
  <c r="Q27" i="286"/>
  <c r="V21" i="292"/>
  <c r="T20" i="292"/>
  <c r="W22" i="313"/>
  <c r="V21" i="280"/>
  <c r="T20" i="280"/>
  <c r="O21" i="280"/>
  <c r="I20" i="280"/>
  <c r="F20" i="280" s="1"/>
  <c r="W22" i="280"/>
  <c r="V21" i="289"/>
  <c r="O22" i="277"/>
  <c r="O23" i="277" s="1"/>
  <c r="O21" i="289"/>
  <c r="I21" i="289" s="1"/>
  <c r="F21" i="289" s="1"/>
  <c r="P23" i="316"/>
  <c r="V23" i="313"/>
  <c r="V24" i="313" s="1"/>
  <c r="V25" i="313" s="1"/>
  <c r="V26" i="313" s="1"/>
  <c r="V27" i="313" s="1"/>
  <c r="V28" i="313" s="1"/>
  <c r="V29" i="313" s="1"/>
  <c r="V30" i="313" s="1"/>
  <c r="V31" i="313" s="1"/>
  <c r="V32" i="313" s="1"/>
  <c r="V33" i="313" s="1"/>
  <c r="V34" i="313" s="1"/>
  <c r="V35" i="313" s="1"/>
  <c r="V36" i="313" s="1"/>
  <c r="V37" i="313" s="1"/>
  <c r="V38" i="313" s="1"/>
  <c r="V39" i="313" s="1"/>
  <c r="V40" i="313" s="1"/>
  <c r="V41" i="313" s="1"/>
  <c r="V42" i="313" s="1"/>
  <c r="V43" i="313" s="1"/>
  <c r="V44" i="313" s="1"/>
  <c r="V45" i="313" s="1"/>
  <c r="V46" i="313" s="1"/>
  <c r="V47" i="313" s="1"/>
  <c r="V48" i="313" s="1"/>
  <c r="V49" i="313" s="1"/>
  <c r="V50" i="313" s="1"/>
  <c r="V51" i="313" s="1"/>
  <c r="V52" i="313" s="1"/>
  <c r="V53" i="313" s="1"/>
  <c r="V54" i="313" s="1"/>
  <c r="V55" i="313" s="1"/>
  <c r="V56" i="313" s="1"/>
  <c r="V57" i="313" s="1"/>
  <c r="V58" i="313" s="1"/>
  <c r="V59" i="313" s="1"/>
  <c r="V60" i="313" s="1"/>
  <c r="V61" i="313" s="1"/>
  <c r="V62" i="313" s="1"/>
  <c r="V63" i="313" s="1"/>
  <c r="V64" i="313" s="1"/>
  <c r="V65" i="313" s="1"/>
  <c r="V66" i="313" s="1"/>
  <c r="V67" i="313" s="1"/>
  <c r="V68" i="313" s="1"/>
  <c r="V69" i="313" s="1"/>
  <c r="V70" i="313" s="1"/>
  <c r="V71" i="313" s="1"/>
  <c r="V72" i="313" s="1"/>
  <c r="V73" i="313" s="1"/>
  <c r="V74" i="313" s="1"/>
  <c r="V75" i="313" s="1"/>
  <c r="V76" i="313" s="1"/>
  <c r="V77" i="313" s="1"/>
  <c r="V78" i="313" s="1"/>
  <c r="V79" i="313" s="1"/>
  <c r="V80" i="313" s="1"/>
  <c r="V81" i="313" s="1"/>
  <c r="V82" i="313" s="1"/>
  <c r="V83" i="313" s="1"/>
  <c r="V84" i="313" s="1"/>
  <c r="V85" i="313" s="1"/>
  <c r="V86" i="313" s="1"/>
  <c r="V87" i="313" s="1"/>
  <c r="V88" i="313" s="1"/>
  <c r="V89" i="313" s="1"/>
  <c r="V90" i="313" s="1"/>
  <c r="V91" i="313" s="1"/>
  <c r="V92" i="313" s="1"/>
  <c r="V93" i="313" s="1"/>
  <c r="V94" i="313" s="1"/>
  <c r="V95" i="313" s="1"/>
  <c r="V96" i="313" s="1"/>
  <c r="V97" i="313" s="1"/>
  <c r="V98" i="313" s="1"/>
  <c r="V99" i="313" s="1"/>
  <c r="V100" i="313" s="1"/>
  <c r="V101" i="313" s="1"/>
  <c r="V102" i="313" s="1"/>
  <c r="V103" i="313" s="1"/>
  <c r="V104" i="313" s="1"/>
  <c r="V105" i="313" s="1"/>
  <c r="V106" i="313" s="1"/>
  <c r="V107" i="313" s="1"/>
  <c r="V108" i="313" s="1"/>
  <c r="V109" i="313" s="1"/>
  <c r="V110" i="313" s="1"/>
  <c r="V111" i="313" s="1"/>
  <c r="V112" i="313" s="1"/>
  <c r="V113" i="313" s="1"/>
  <c r="V114" i="313" s="1"/>
  <c r="V115" i="313" s="1"/>
  <c r="V116" i="313" s="1"/>
  <c r="V117" i="313" s="1"/>
  <c r="V118" i="313" s="1"/>
  <c r="V119" i="313" s="1"/>
  <c r="V120" i="313" s="1"/>
  <c r="V121" i="313" s="1"/>
  <c r="V122" i="313" s="1"/>
  <c r="V123" i="313" s="1"/>
  <c r="V124" i="313" s="1"/>
  <c r="V125" i="313" s="1"/>
  <c r="V126" i="313" s="1"/>
  <c r="V127" i="313" s="1"/>
  <c r="V128" i="313" s="1"/>
  <c r="V129" i="313" s="1"/>
  <c r="V130" i="313" s="1"/>
  <c r="V131" i="313" s="1"/>
  <c r="V132" i="313" s="1"/>
  <c r="V133" i="313" s="1"/>
  <c r="V134" i="313" s="1"/>
  <c r="V135" i="313" s="1"/>
  <c r="V136" i="313" s="1"/>
  <c r="V137" i="313" s="1"/>
  <c r="V138" i="313" s="1"/>
  <c r="V139" i="313" s="1"/>
  <c r="V140" i="313" s="1"/>
  <c r="V141" i="313" s="1"/>
  <c r="V142" i="313" s="1"/>
  <c r="V143" i="313" s="1"/>
  <c r="V144" i="313" s="1"/>
  <c r="V145" i="313" s="1"/>
  <c r="V146" i="313" s="1"/>
  <c r="V147" i="313" s="1"/>
  <c r="V148" i="313" s="1"/>
  <c r="V149" i="313" s="1"/>
  <c r="V150" i="313" s="1"/>
  <c r="O22" i="319"/>
  <c r="I21" i="319"/>
  <c r="F21" i="319" s="1"/>
  <c r="U22" i="313"/>
  <c r="N22" i="319"/>
  <c r="W21" i="292"/>
  <c r="W22" i="292" s="1"/>
  <c r="W23" i="292" s="1"/>
  <c r="W24" i="292" s="1"/>
  <c r="W25" i="292" s="1"/>
  <c r="W26" i="292" s="1"/>
  <c r="W27" i="292" s="1"/>
  <c r="W28" i="292" s="1"/>
  <c r="W29" i="292" s="1"/>
  <c r="R22" i="286"/>
  <c r="P22" i="313"/>
  <c r="P21" i="304"/>
  <c r="J20" i="304"/>
  <c r="G20" i="304" s="1"/>
  <c r="N21" i="298"/>
  <c r="H20" i="298"/>
  <c r="E20" i="298" s="1"/>
  <c r="O22" i="313"/>
  <c r="P21" i="292"/>
  <c r="P22" i="292" s="1"/>
  <c r="P23" i="292" s="1"/>
  <c r="P24" i="292" s="1"/>
  <c r="P25" i="292" s="1"/>
  <c r="P26" i="292" s="1"/>
  <c r="P27" i="292" s="1"/>
  <c r="P28" i="292" s="1"/>
  <c r="P29" i="292" s="1"/>
  <c r="N27" i="283"/>
  <c r="T20" i="304"/>
  <c r="V21" i="304"/>
  <c r="S22" i="286"/>
  <c r="V21" i="286"/>
  <c r="O22" i="316"/>
  <c r="I21" i="316"/>
  <c r="F21" i="316" s="1"/>
  <c r="O21" i="286"/>
  <c r="I20" i="286"/>
  <c r="F20" i="286" s="1"/>
  <c r="P22" i="319"/>
  <c r="J21" i="319"/>
  <c r="G21" i="319" s="1"/>
  <c r="T21" i="319"/>
  <c r="K23" i="319"/>
  <c r="D24" i="319"/>
  <c r="C25" i="319"/>
  <c r="M24" i="319"/>
  <c r="L26" i="319"/>
  <c r="K24" i="316"/>
  <c r="C24" i="316"/>
  <c r="T21" i="316"/>
  <c r="L25" i="316"/>
  <c r="D25" i="316"/>
  <c r="M23" i="316"/>
  <c r="J22" i="316"/>
  <c r="G22" i="316" s="1"/>
  <c r="C26" i="313"/>
  <c r="M23" i="313"/>
  <c r="K23" i="313"/>
  <c r="D25" i="313"/>
  <c r="L23" i="313"/>
  <c r="O23" i="310"/>
  <c r="I22" i="310"/>
  <c r="F22" i="310" s="1"/>
  <c r="D24" i="310"/>
  <c r="J22" i="310"/>
  <c r="G22" i="310" s="1"/>
  <c r="M23" i="310"/>
  <c r="T21" i="310"/>
  <c r="L28" i="310"/>
  <c r="C26" i="310"/>
  <c r="K24" i="310"/>
  <c r="T21" i="307"/>
  <c r="K25" i="307"/>
  <c r="D24" i="307"/>
  <c r="C26" i="307"/>
  <c r="M24" i="307"/>
  <c r="O23" i="307"/>
  <c r="I22" i="307"/>
  <c r="F22" i="307" s="1"/>
  <c r="L25" i="307"/>
  <c r="N23" i="307"/>
  <c r="H22" i="307"/>
  <c r="E22" i="307" s="1"/>
  <c r="D26" i="304"/>
  <c r="N21" i="304"/>
  <c r="H20" i="304"/>
  <c r="E20" i="304" s="1"/>
  <c r="L25" i="304"/>
  <c r="K24" i="304"/>
  <c r="O21" i="304"/>
  <c r="I20" i="304"/>
  <c r="F20" i="304" s="1"/>
  <c r="C26" i="304"/>
  <c r="M24" i="304"/>
  <c r="C22" i="301"/>
  <c r="L23" i="301"/>
  <c r="O21" i="301"/>
  <c r="I20" i="301"/>
  <c r="F20" i="301" s="1"/>
  <c r="M23" i="301"/>
  <c r="K22" i="301"/>
  <c r="H21" i="301"/>
  <c r="E21" i="301" s="1"/>
  <c r="T21" i="301"/>
  <c r="D22" i="301"/>
  <c r="C22" i="298"/>
  <c r="P21" i="298"/>
  <c r="J20" i="298"/>
  <c r="G20" i="298" s="1"/>
  <c r="O21" i="298"/>
  <c r="I20" i="298"/>
  <c r="F20" i="298" s="1"/>
  <c r="D25" i="298"/>
  <c r="K24" i="298"/>
  <c r="L23" i="298"/>
  <c r="M25" i="298"/>
  <c r="D23" i="292"/>
  <c r="M22" i="292"/>
  <c r="L22" i="292"/>
  <c r="I21" i="292"/>
  <c r="F21" i="292" s="1"/>
  <c r="K22" i="292"/>
  <c r="H21" i="292"/>
  <c r="E21" i="292" s="1"/>
  <c r="C23" i="292"/>
  <c r="K22" i="289"/>
  <c r="H21" i="289"/>
  <c r="E21" i="289" s="1"/>
  <c r="C22" i="289"/>
  <c r="M22" i="289"/>
  <c r="D23" i="289"/>
  <c r="L22" i="289"/>
  <c r="D22" i="286"/>
  <c r="K23" i="286"/>
  <c r="N21" i="286"/>
  <c r="H20" i="286"/>
  <c r="E20" i="286" s="1"/>
  <c r="L23" i="286"/>
  <c r="C22" i="286"/>
  <c r="M23" i="286"/>
  <c r="O21" i="283"/>
  <c r="I20" i="283"/>
  <c r="F20" i="283" s="1"/>
  <c r="L25" i="283"/>
  <c r="M23" i="283"/>
  <c r="D24" i="283"/>
  <c r="P21" i="283"/>
  <c r="J20" i="283"/>
  <c r="G20" i="283" s="1"/>
  <c r="C22" i="283"/>
  <c r="T21" i="283"/>
  <c r="K22" i="283"/>
  <c r="H21" i="283"/>
  <c r="E21" i="283" s="1"/>
  <c r="C24" i="280"/>
  <c r="L23" i="280"/>
  <c r="K23" i="280"/>
  <c r="P21" i="280"/>
  <c r="J20" i="280"/>
  <c r="G20" i="280" s="1"/>
  <c r="M23" i="280"/>
  <c r="D23" i="280"/>
  <c r="L23" i="277"/>
  <c r="F21" i="277"/>
  <c r="C22" i="277"/>
  <c r="T22" i="277" s="1"/>
  <c r="E21" i="277"/>
  <c r="G21" i="277"/>
  <c r="K23" i="277"/>
  <c r="M24" i="277"/>
  <c r="T21" i="277"/>
  <c r="D23" i="277"/>
  <c r="W30" i="289" l="1"/>
  <c r="W22" i="283"/>
  <c r="W23" i="283" s="1"/>
  <c r="W24" i="283" s="1"/>
  <c r="W25" i="283" s="1"/>
  <c r="W26" i="283" s="1"/>
  <c r="W27" i="283" s="1"/>
  <c r="W28" i="283" s="1"/>
  <c r="W29" i="283" s="1"/>
  <c r="W30" i="283" s="1"/>
  <c r="W31" i="283" s="1"/>
  <c r="W32" i="283" s="1"/>
  <c r="W33" i="283" s="1"/>
  <c r="W34" i="283" s="1"/>
  <c r="W35" i="283" s="1"/>
  <c r="W36" i="283" s="1"/>
  <c r="W37" i="283" s="1"/>
  <c r="W38" i="283" s="1"/>
  <c r="W39" i="283" s="1"/>
  <c r="W40" i="283" s="1"/>
  <c r="W41" i="283" s="1"/>
  <c r="W42" i="283" s="1"/>
  <c r="W43" i="283" s="1"/>
  <c r="W44" i="283" s="1"/>
  <c r="W45" i="283" s="1"/>
  <c r="W46" i="283" s="1"/>
  <c r="W47" i="283" s="1"/>
  <c r="W48" i="283" s="1"/>
  <c r="W49" i="283" s="1"/>
  <c r="W50" i="283" s="1"/>
  <c r="W51" i="283" s="1"/>
  <c r="W52" i="283" s="1"/>
  <c r="W53" i="283" s="1"/>
  <c r="W54" i="283" s="1"/>
  <c r="W55" i="283" s="1"/>
  <c r="W56" i="283" s="1"/>
  <c r="W57" i="283" s="1"/>
  <c r="W58" i="283" s="1"/>
  <c r="W59" i="283" s="1"/>
  <c r="W60" i="283" s="1"/>
  <c r="W61" i="283" s="1"/>
  <c r="W62" i="283" s="1"/>
  <c r="W63" i="283" s="1"/>
  <c r="W64" i="283" s="1"/>
  <c r="W65" i="283" s="1"/>
  <c r="W66" i="283" s="1"/>
  <c r="W67" i="283" s="1"/>
  <c r="W68" i="283" s="1"/>
  <c r="W69" i="283" s="1"/>
  <c r="W70" i="283" s="1"/>
  <c r="W71" i="283" s="1"/>
  <c r="W72" i="283" s="1"/>
  <c r="W73" i="283" s="1"/>
  <c r="W74" i="283" s="1"/>
  <c r="W75" i="283" s="1"/>
  <c r="W76" i="283" s="1"/>
  <c r="W77" i="283" s="1"/>
  <c r="W78" i="283" s="1"/>
  <c r="W79" i="283" s="1"/>
  <c r="W80" i="283" s="1"/>
  <c r="W81" i="283" s="1"/>
  <c r="W82" i="283" s="1"/>
  <c r="W83" i="283" s="1"/>
  <c r="W84" i="283" s="1"/>
  <c r="W85" i="283" s="1"/>
  <c r="W86" i="283" s="1"/>
  <c r="W87" i="283" s="1"/>
  <c r="W88" i="283" s="1"/>
  <c r="W89" i="283" s="1"/>
  <c r="W90" i="283" s="1"/>
  <c r="W91" i="283" s="1"/>
  <c r="W92" i="283" s="1"/>
  <c r="W93" i="283" s="1"/>
  <c r="W94" i="283" s="1"/>
  <c r="W95" i="283" s="1"/>
  <c r="W96" i="283" s="1"/>
  <c r="W97" i="283" s="1"/>
  <c r="W98" i="283" s="1"/>
  <c r="W99" i="283" s="1"/>
  <c r="W100" i="283" s="1"/>
  <c r="W101" i="283" s="1"/>
  <c r="W102" i="283" s="1"/>
  <c r="W103" i="283" s="1"/>
  <c r="W104" i="283" s="1"/>
  <c r="W105" i="283" s="1"/>
  <c r="W106" i="283" s="1"/>
  <c r="W107" i="283" s="1"/>
  <c r="W108" i="283" s="1"/>
  <c r="W109" i="283" s="1"/>
  <c r="W110" i="283" s="1"/>
  <c r="W111" i="283" s="1"/>
  <c r="W112" i="283" s="1"/>
  <c r="W113" i="283" s="1"/>
  <c r="W114" i="283" s="1"/>
  <c r="W115" i="283" s="1"/>
  <c r="W116" i="283" s="1"/>
  <c r="W117" i="283" s="1"/>
  <c r="W118" i="283" s="1"/>
  <c r="W119" i="283" s="1"/>
  <c r="W120" i="283" s="1"/>
  <c r="W121" i="283" s="1"/>
  <c r="W122" i="283" s="1"/>
  <c r="W123" i="283" s="1"/>
  <c r="W124" i="283" s="1"/>
  <c r="W125" i="283" s="1"/>
  <c r="W126" i="283" s="1"/>
  <c r="W127" i="283" s="1"/>
  <c r="W128" i="283" s="1"/>
  <c r="W129" i="283" s="1"/>
  <c r="W130" i="283" s="1"/>
  <c r="W131" i="283" s="1"/>
  <c r="W132" i="283" s="1"/>
  <c r="W133" i="283" s="1"/>
  <c r="W134" i="283" s="1"/>
  <c r="W135" i="283" s="1"/>
  <c r="W136" i="283" s="1"/>
  <c r="W137" i="283" s="1"/>
  <c r="W138" i="283" s="1"/>
  <c r="W139" i="283" s="1"/>
  <c r="W140" i="283" s="1"/>
  <c r="W141" i="283" s="1"/>
  <c r="W142" i="283" s="1"/>
  <c r="W143" i="283" s="1"/>
  <c r="W144" i="283" s="1"/>
  <c r="W145" i="283" s="1"/>
  <c r="W146" i="283" s="1"/>
  <c r="W147" i="283" s="1"/>
  <c r="W148" i="283" s="1"/>
  <c r="W149" i="283" s="1"/>
  <c r="W150" i="283" s="1"/>
  <c r="W151" i="283" s="1"/>
  <c r="W152" i="283" s="1"/>
  <c r="W153" i="283" s="1"/>
  <c r="W154" i="283" s="1"/>
  <c r="W155" i="283" s="1"/>
  <c r="W156" i="283" s="1"/>
  <c r="W157" i="283" s="1"/>
  <c r="W158" i="283" s="1"/>
  <c r="W159" i="283" s="1"/>
  <c r="W160" i="283" s="1"/>
  <c r="W161" i="283" s="1"/>
  <c r="W162" i="283" s="1"/>
  <c r="W163" i="283" s="1"/>
  <c r="W164" i="283" s="1"/>
  <c r="W165" i="283" s="1"/>
  <c r="W166" i="283" s="1"/>
  <c r="W167" i="283" s="1"/>
  <c r="W168" i="283" s="1"/>
  <c r="W169" i="283" s="1"/>
  <c r="W170" i="283" s="1"/>
  <c r="W171" i="283" s="1"/>
  <c r="W172" i="283" s="1"/>
  <c r="W173" i="283" s="1"/>
  <c r="W174" i="283" s="1"/>
  <c r="W175" i="283" s="1"/>
  <c r="W176" i="283" s="1"/>
  <c r="W177" i="283" s="1"/>
  <c r="W178" i="283" s="1"/>
  <c r="W179" i="283" s="1"/>
  <c r="W180" i="283" s="1"/>
  <c r="W181" i="283" s="1"/>
  <c r="W182" i="283" s="1"/>
  <c r="W183" i="283" s="1"/>
  <c r="W184" i="283" s="1"/>
  <c r="W185" i="283" s="1"/>
  <c r="W186" i="283" s="1"/>
  <c r="W187" i="283" s="1"/>
  <c r="W188" i="283" s="1"/>
  <c r="W189" i="283" s="1"/>
  <c r="W190" i="283" s="1"/>
  <c r="W191" i="283" s="1"/>
  <c r="W192" i="283" s="1"/>
  <c r="W193" i="283" s="1"/>
  <c r="W194" i="283" s="1"/>
  <c r="W195" i="283" s="1"/>
  <c r="W196" i="283" s="1"/>
  <c r="W197" i="283" s="1"/>
  <c r="W198" i="283" s="1"/>
  <c r="W199" i="283" s="1"/>
  <c r="W200" i="283" s="1"/>
  <c r="W201" i="283" s="1"/>
  <c r="W202" i="283" s="1"/>
  <c r="W203" i="283" s="1"/>
  <c r="W204" i="283" s="1"/>
  <c r="W205" i="283" s="1"/>
  <c r="W206" i="283" s="1"/>
  <c r="W207" i="283" s="1"/>
  <c r="W208" i="283" s="1"/>
  <c r="W209" i="283" s="1"/>
  <c r="W210" i="283" s="1"/>
  <c r="W211" i="283" s="1"/>
  <c r="W212" i="283" s="1"/>
  <c r="W213" i="283" s="1"/>
  <c r="W214" i="283" s="1"/>
  <c r="W215" i="283" s="1"/>
  <c r="W216" i="283" s="1"/>
  <c r="W217" i="283" s="1"/>
  <c r="W218" i="283" s="1"/>
  <c r="W219" i="283" s="1"/>
  <c r="W220" i="283" s="1"/>
  <c r="W221" i="283" s="1"/>
  <c r="W222" i="283" s="1"/>
  <c r="W223" i="283" s="1"/>
  <c r="W224" i="283" s="1"/>
  <c r="W225" i="283" s="1"/>
  <c r="W226" i="283" s="1"/>
  <c r="W227" i="283" s="1"/>
  <c r="W228" i="283" s="1"/>
  <c r="W229" i="283" s="1"/>
  <c r="W230" i="283" s="1"/>
  <c r="W231" i="283" s="1"/>
  <c r="W232" i="283" s="1"/>
  <c r="W233" i="283" s="1"/>
  <c r="W234" i="283" s="1"/>
  <c r="W235" i="283" s="1"/>
  <c r="W236" i="283" s="1"/>
  <c r="W237" i="283" s="1"/>
  <c r="W238" i="283" s="1"/>
  <c r="W239" i="283" s="1"/>
  <c r="W240" i="283" s="1"/>
  <c r="W241" i="283" s="1"/>
  <c r="W242" i="283" s="1"/>
  <c r="W243" i="283" s="1"/>
  <c r="W244" i="283" s="1"/>
  <c r="W245" i="283" s="1"/>
  <c r="W246" i="283" s="1"/>
  <c r="W247" i="283" s="1"/>
  <c r="W248" i="283" s="1"/>
  <c r="W249" i="283" s="1"/>
  <c r="W250" i="283" s="1"/>
  <c r="W251" i="283" s="1"/>
  <c r="W252" i="283" s="1"/>
  <c r="W253" i="283" s="1"/>
  <c r="W254" i="283" s="1"/>
  <c r="W255" i="283" s="1"/>
  <c r="W256" i="283" s="1"/>
  <c r="W257" i="283" s="1"/>
  <c r="W258" i="283" s="1"/>
  <c r="W259" i="283" s="1"/>
  <c r="W260" i="283" s="1"/>
  <c r="W261" i="283" s="1"/>
  <c r="W262" i="283" s="1"/>
  <c r="W263" i="283" s="1"/>
  <c r="W264" i="283" s="1"/>
  <c r="W265" i="283" s="1"/>
  <c r="W266" i="283" s="1"/>
  <c r="W267" i="283" s="1"/>
  <c r="W268" i="283" s="1"/>
  <c r="W269" i="283" s="1"/>
  <c r="W270" i="283" s="1"/>
  <c r="W271" i="283" s="1"/>
  <c r="W272" i="283" s="1"/>
  <c r="W273" i="283" s="1"/>
  <c r="W274" i="283" s="1"/>
  <c r="W275" i="283" s="1"/>
  <c r="W276" i="283" s="1"/>
  <c r="W277" i="283" s="1"/>
  <c r="W278" i="283" s="1"/>
  <c r="W279" i="283" s="1"/>
  <c r="W280" i="283" s="1"/>
  <c r="W281" i="283" s="1"/>
  <c r="W282" i="283" s="1"/>
  <c r="W283" i="283" s="1"/>
  <c r="W284" i="283" s="1"/>
  <c r="W285" i="283" s="1"/>
  <c r="W286" i="283" s="1"/>
  <c r="W287" i="283" s="1"/>
  <c r="W288" i="283" s="1"/>
  <c r="W289" i="283" s="1"/>
  <c r="W290" i="283" s="1"/>
  <c r="W291" i="283" s="1"/>
  <c r="W292" i="283" s="1"/>
  <c r="W293" i="283" s="1"/>
  <c r="W294" i="283" s="1"/>
  <c r="W295" i="283" s="1"/>
  <c r="W296" i="283" s="1"/>
  <c r="W297" i="283" s="1"/>
  <c r="W298" i="283" s="1"/>
  <c r="W299" i="283" s="1"/>
  <c r="W300" i="283" s="1"/>
  <c r="W301" i="283" s="1"/>
  <c r="W302" i="283" s="1"/>
  <c r="W303" i="283" s="1"/>
  <c r="W304" i="283" s="1"/>
  <c r="W305" i="283" s="1"/>
  <c r="W306" i="283" s="1"/>
  <c r="W307" i="283" s="1"/>
  <c r="W308" i="283" s="1"/>
  <c r="W309" i="283" s="1"/>
  <c r="W310" i="283" s="1"/>
  <c r="W311" i="283" s="1"/>
  <c r="W312" i="283" s="1"/>
  <c r="W313" i="283" s="1"/>
  <c r="W314" i="283" s="1"/>
  <c r="W315" i="283" s="1"/>
  <c r="W316" i="283" s="1"/>
  <c r="W317" i="283" s="1"/>
  <c r="W318" i="283" s="1"/>
  <c r="W319" i="283" s="1"/>
  <c r="W320" i="283" s="1"/>
  <c r="W321" i="283" s="1"/>
  <c r="W322" i="283" s="1"/>
  <c r="W323" i="283" s="1"/>
  <c r="W324" i="283" s="1"/>
  <c r="W325" i="283" s="1"/>
  <c r="W326" i="283" s="1"/>
  <c r="W327" i="283" s="1"/>
  <c r="W328" i="283" s="1"/>
  <c r="W329" i="283" s="1"/>
  <c r="W330" i="283" s="1"/>
  <c r="W331" i="283" s="1"/>
  <c r="W332" i="283" s="1"/>
  <c r="W333" i="283" s="1"/>
  <c r="W334" i="283" s="1"/>
  <c r="W335" i="283" s="1"/>
  <c r="W336" i="283" s="1"/>
  <c r="W337" i="283" s="1"/>
  <c r="W338" i="283" s="1"/>
  <c r="W339" i="283" s="1"/>
  <c r="W340" i="283" s="1"/>
  <c r="W341" i="283" s="1"/>
  <c r="W342" i="283" s="1"/>
  <c r="W343" i="283" s="1"/>
  <c r="W344" i="283" s="1"/>
  <c r="W345" i="283" s="1"/>
  <c r="W346" i="283" s="1"/>
  <c r="W347" i="283" s="1"/>
  <c r="W348" i="283" s="1"/>
  <c r="W349" i="283" s="1"/>
  <c r="W350" i="283" s="1"/>
  <c r="W351" i="283" s="1"/>
  <c r="W352" i="283" s="1"/>
  <c r="W353" i="283" s="1"/>
  <c r="W354" i="283" s="1"/>
  <c r="W355" i="283" s="1"/>
  <c r="W356" i="283" s="1"/>
  <c r="W357" i="283" s="1"/>
  <c r="W358" i="283" s="1"/>
  <c r="W359" i="283" s="1"/>
  <c r="W360" i="283" s="1"/>
  <c r="R367" i="277"/>
  <c r="V27" i="298"/>
  <c r="V28" i="298" s="1"/>
  <c r="S367" i="277"/>
  <c r="U28" i="292"/>
  <c r="O29" i="292"/>
  <c r="N25" i="301"/>
  <c r="U23" i="310"/>
  <c r="W24" i="280"/>
  <c r="W25" i="280" s="1"/>
  <c r="W26" i="280" s="1"/>
  <c r="W27" i="280" s="1"/>
  <c r="W28" i="280" s="1"/>
  <c r="W29" i="280" s="1"/>
  <c r="W30" i="280" s="1"/>
  <c r="W31" i="280" s="1"/>
  <c r="W32" i="280" s="1"/>
  <c r="W33" i="280" s="1"/>
  <c r="W34" i="280" s="1"/>
  <c r="W35" i="280" s="1"/>
  <c r="W36" i="280" s="1"/>
  <c r="W37" i="280" s="1"/>
  <c r="W38" i="280" s="1"/>
  <c r="W39" i="280" s="1"/>
  <c r="W40" i="280" s="1"/>
  <c r="W41" i="280" s="1"/>
  <c r="W42" i="280" s="1"/>
  <c r="W43" i="280" s="1"/>
  <c r="W44" i="280" s="1"/>
  <c r="W45" i="280" s="1"/>
  <c r="W46" i="280" s="1"/>
  <c r="W47" i="280" s="1"/>
  <c r="W48" i="280" s="1"/>
  <c r="W49" i="280" s="1"/>
  <c r="W50" i="280" s="1"/>
  <c r="W51" i="280" s="1"/>
  <c r="W52" i="280" s="1"/>
  <c r="W53" i="280" s="1"/>
  <c r="W54" i="280" s="1"/>
  <c r="W55" i="280" s="1"/>
  <c r="W56" i="280" s="1"/>
  <c r="W57" i="280" s="1"/>
  <c r="W58" i="280" s="1"/>
  <c r="W59" i="280" s="1"/>
  <c r="W60" i="280" s="1"/>
  <c r="W61" i="280" s="1"/>
  <c r="W62" i="280" s="1"/>
  <c r="W63" i="280" s="1"/>
  <c r="W64" i="280" s="1"/>
  <c r="W65" i="280" s="1"/>
  <c r="W66" i="280" s="1"/>
  <c r="W67" i="280" s="1"/>
  <c r="W68" i="280" s="1"/>
  <c r="W69" i="280" s="1"/>
  <c r="W70" i="280" s="1"/>
  <c r="W71" i="280" s="1"/>
  <c r="W72" i="280" s="1"/>
  <c r="W73" i="280" s="1"/>
  <c r="W74" i="280" s="1"/>
  <c r="W75" i="280" s="1"/>
  <c r="W76" i="280" s="1"/>
  <c r="W77" i="280" s="1"/>
  <c r="W78" i="280" s="1"/>
  <c r="W79" i="280" s="1"/>
  <c r="W80" i="280" s="1"/>
  <c r="W81" i="280" s="1"/>
  <c r="W82" i="280" s="1"/>
  <c r="W83" i="280" s="1"/>
  <c r="W84" i="280" s="1"/>
  <c r="W85" i="280" s="1"/>
  <c r="W86" i="280" s="1"/>
  <c r="W87" i="280" s="1"/>
  <c r="W88" i="280" s="1"/>
  <c r="W89" i="280" s="1"/>
  <c r="W90" i="280" s="1"/>
  <c r="W91" i="280" s="1"/>
  <c r="W92" i="280" s="1"/>
  <c r="W93" i="280" s="1"/>
  <c r="W94" i="280" s="1"/>
  <c r="W95" i="280" s="1"/>
  <c r="W96" i="280" s="1"/>
  <c r="W97" i="280" s="1"/>
  <c r="W98" i="280" s="1"/>
  <c r="W99" i="280" s="1"/>
  <c r="W100" i="280" s="1"/>
  <c r="W101" i="280" s="1"/>
  <c r="W102" i="280" s="1"/>
  <c r="W103" i="280" s="1"/>
  <c r="W104" i="280" s="1"/>
  <c r="W105" i="280" s="1"/>
  <c r="W106" i="280" s="1"/>
  <c r="W107" i="280" s="1"/>
  <c r="W108" i="280" s="1"/>
  <c r="W109" i="280" s="1"/>
  <c r="W110" i="280" s="1"/>
  <c r="W111" i="280" s="1"/>
  <c r="W112" i="280" s="1"/>
  <c r="W113" i="280" s="1"/>
  <c r="W114" i="280" s="1"/>
  <c r="W115" i="280" s="1"/>
  <c r="W116" i="280" s="1"/>
  <c r="W117" i="280" s="1"/>
  <c r="W118" i="280" s="1"/>
  <c r="W119" i="280" s="1"/>
  <c r="W120" i="280" s="1"/>
  <c r="W121" i="280" s="1"/>
  <c r="W122" i="280" s="1"/>
  <c r="W123" i="280" s="1"/>
  <c r="W124" i="280" s="1"/>
  <c r="W125" i="280" s="1"/>
  <c r="W126" i="280" s="1"/>
  <c r="W127" i="280" s="1"/>
  <c r="W128" i="280" s="1"/>
  <c r="W129" i="280" s="1"/>
  <c r="W130" i="280" s="1"/>
  <c r="W131" i="280" s="1"/>
  <c r="W132" i="280" s="1"/>
  <c r="W133" i="280" s="1"/>
  <c r="W134" i="280" s="1"/>
  <c r="W135" i="280" s="1"/>
  <c r="W136" i="280" s="1"/>
  <c r="W137" i="280" s="1"/>
  <c r="W138" i="280" s="1"/>
  <c r="W139" i="280" s="1"/>
  <c r="W140" i="280" s="1"/>
  <c r="W141" i="280" s="1"/>
  <c r="W142" i="280" s="1"/>
  <c r="W143" i="280" s="1"/>
  <c r="W144" i="280" s="1"/>
  <c r="W145" i="280" s="1"/>
  <c r="W146" i="280" s="1"/>
  <c r="W147" i="280" s="1"/>
  <c r="W148" i="280" s="1"/>
  <c r="W149" i="280" s="1"/>
  <c r="W150" i="280" s="1"/>
  <c r="W151" i="280" s="1"/>
  <c r="W152" i="280" s="1"/>
  <c r="W153" i="280" s="1"/>
  <c r="W154" i="280" s="1"/>
  <c r="W155" i="280" s="1"/>
  <c r="W156" i="280" s="1"/>
  <c r="W157" i="280" s="1"/>
  <c r="W158" i="280" s="1"/>
  <c r="W159" i="280" s="1"/>
  <c r="W160" i="280" s="1"/>
  <c r="W161" i="280" s="1"/>
  <c r="W162" i="280" s="1"/>
  <c r="W163" i="280" s="1"/>
  <c r="W164" i="280" s="1"/>
  <c r="W165" i="280" s="1"/>
  <c r="W166" i="280" s="1"/>
  <c r="W167" i="280" s="1"/>
  <c r="W168" i="280" s="1"/>
  <c r="W169" i="280" s="1"/>
  <c r="W170" i="280" s="1"/>
  <c r="W171" i="280" s="1"/>
  <c r="W172" i="280" s="1"/>
  <c r="W173" i="280" s="1"/>
  <c r="W174" i="280" s="1"/>
  <c r="W175" i="280" s="1"/>
  <c r="W176" i="280" s="1"/>
  <c r="W177" i="280" s="1"/>
  <c r="W178" i="280" s="1"/>
  <c r="W179" i="280" s="1"/>
  <c r="W180" i="280" s="1"/>
  <c r="W181" i="280" s="1"/>
  <c r="W182" i="280" s="1"/>
  <c r="W183" i="280" s="1"/>
  <c r="W184" i="280" s="1"/>
  <c r="W185" i="280" s="1"/>
  <c r="W186" i="280" s="1"/>
  <c r="W187" i="280" s="1"/>
  <c r="W188" i="280" s="1"/>
  <c r="W189" i="280" s="1"/>
  <c r="W190" i="280" s="1"/>
  <c r="W191" i="280" s="1"/>
  <c r="W192" i="280" s="1"/>
  <c r="W193" i="280" s="1"/>
  <c r="W194" i="280" s="1"/>
  <c r="W195" i="280" s="1"/>
  <c r="W196" i="280" s="1"/>
  <c r="W197" i="280" s="1"/>
  <c r="W198" i="280" s="1"/>
  <c r="W199" i="280" s="1"/>
  <c r="W200" i="280" s="1"/>
  <c r="W201" i="280" s="1"/>
  <c r="W202" i="280" s="1"/>
  <c r="W203" i="280" s="1"/>
  <c r="W204" i="280" s="1"/>
  <c r="W205" i="280" s="1"/>
  <c r="W206" i="280" s="1"/>
  <c r="W207" i="280" s="1"/>
  <c r="W208" i="280" s="1"/>
  <c r="W209" i="280" s="1"/>
  <c r="W210" i="280" s="1"/>
  <c r="W211" i="280" s="1"/>
  <c r="W212" i="280" s="1"/>
  <c r="W213" i="280" s="1"/>
  <c r="W214" i="280" s="1"/>
  <c r="W215" i="280" s="1"/>
  <c r="W216" i="280" s="1"/>
  <c r="W217" i="280" s="1"/>
  <c r="W218" i="280" s="1"/>
  <c r="W219" i="280" s="1"/>
  <c r="W220" i="280" s="1"/>
  <c r="W221" i="280" s="1"/>
  <c r="W222" i="280" s="1"/>
  <c r="W223" i="280" s="1"/>
  <c r="W224" i="280" s="1"/>
  <c r="W225" i="280" s="1"/>
  <c r="W226" i="280" s="1"/>
  <c r="W227" i="280" s="1"/>
  <c r="W228" i="280" s="1"/>
  <c r="W229" i="280" s="1"/>
  <c r="W230" i="280" s="1"/>
  <c r="W231" i="280" s="1"/>
  <c r="W232" i="280" s="1"/>
  <c r="W233" i="280" s="1"/>
  <c r="W234" i="280" s="1"/>
  <c r="W235" i="280" s="1"/>
  <c r="W236" i="280" s="1"/>
  <c r="W237" i="280" s="1"/>
  <c r="W238" i="280" s="1"/>
  <c r="W239" i="280" s="1"/>
  <c r="W240" i="280" s="1"/>
  <c r="W241" i="280" s="1"/>
  <c r="W242" i="280" s="1"/>
  <c r="W243" i="280" s="1"/>
  <c r="W244" i="280" s="1"/>
  <c r="W245" i="280" s="1"/>
  <c r="W246" i="280" s="1"/>
  <c r="W247" i="280" s="1"/>
  <c r="W248" i="280" s="1"/>
  <c r="W249" i="280" s="1"/>
  <c r="W250" i="280" s="1"/>
  <c r="W251" i="280" s="1"/>
  <c r="W252" i="280" s="1"/>
  <c r="W253" i="280" s="1"/>
  <c r="W254" i="280" s="1"/>
  <c r="W255" i="280" s="1"/>
  <c r="W256" i="280" s="1"/>
  <c r="W257" i="280" s="1"/>
  <c r="W258" i="280" s="1"/>
  <c r="W259" i="280" s="1"/>
  <c r="W260" i="280" s="1"/>
  <c r="W261" i="280" s="1"/>
  <c r="W262" i="280" s="1"/>
  <c r="W263" i="280" s="1"/>
  <c r="W264" i="280" s="1"/>
  <c r="W265" i="280" s="1"/>
  <c r="W266" i="280" s="1"/>
  <c r="W267" i="280" s="1"/>
  <c r="W268" i="280" s="1"/>
  <c r="W269" i="280" s="1"/>
  <c r="W270" i="280" s="1"/>
  <c r="W271" i="280" s="1"/>
  <c r="W272" i="280" s="1"/>
  <c r="W273" i="280" s="1"/>
  <c r="W274" i="280" s="1"/>
  <c r="W275" i="280" s="1"/>
  <c r="W276" i="280" s="1"/>
  <c r="W277" i="280" s="1"/>
  <c r="W278" i="280" s="1"/>
  <c r="W279" i="280" s="1"/>
  <c r="W280" i="280" s="1"/>
  <c r="W281" i="280" s="1"/>
  <c r="W282" i="280" s="1"/>
  <c r="W283" i="280" s="1"/>
  <c r="W284" i="280" s="1"/>
  <c r="W285" i="280" s="1"/>
  <c r="W286" i="280" s="1"/>
  <c r="W287" i="280" s="1"/>
  <c r="W288" i="280" s="1"/>
  <c r="W289" i="280" s="1"/>
  <c r="W290" i="280" s="1"/>
  <c r="W291" i="280" s="1"/>
  <c r="W292" i="280" s="1"/>
  <c r="W293" i="280" s="1"/>
  <c r="W294" i="280" s="1"/>
  <c r="W295" i="280" s="1"/>
  <c r="W296" i="280" s="1"/>
  <c r="W297" i="280" s="1"/>
  <c r="W298" i="280" s="1"/>
  <c r="W299" i="280" s="1"/>
  <c r="W300" i="280" s="1"/>
  <c r="W301" i="280" s="1"/>
  <c r="W302" i="280" s="1"/>
  <c r="W303" i="280" s="1"/>
  <c r="W304" i="280" s="1"/>
  <c r="W305" i="280" s="1"/>
  <c r="W306" i="280" s="1"/>
  <c r="W307" i="280" s="1"/>
  <c r="W308" i="280" s="1"/>
  <c r="W309" i="280" s="1"/>
  <c r="W310" i="280" s="1"/>
  <c r="W311" i="280" s="1"/>
  <c r="W312" i="280" s="1"/>
  <c r="W313" i="280" s="1"/>
  <c r="W314" i="280" s="1"/>
  <c r="W315" i="280" s="1"/>
  <c r="W316" i="280" s="1"/>
  <c r="W317" i="280" s="1"/>
  <c r="W318" i="280" s="1"/>
  <c r="W319" i="280" s="1"/>
  <c r="W320" i="280" s="1"/>
  <c r="W321" i="280" s="1"/>
  <c r="W322" i="280" s="1"/>
  <c r="W323" i="280" s="1"/>
  <c r="W324" i="280" s="1"/>
  <c r="W325" i="280" s="1"/>
  <c r="W326" i="280" s="1"/>
  <c r="W327" i="280" s="1"/>
  <c r="W328" i="280" s="1"/>
  <c r="W329" i="280" s="1"/>
  <c r="W330" i="280" s="1"/>
  <c r="W331" i="280" s="1"/>
  <c r="W332" i="280" s="1"/>
  <c r="W333" i="280" s="1"/>
  <c r="W334" i="280" s="1"/>
  <c r="W335" i="280" s="1"/>
  <c r="W336" i="280" s="1"/>
  <c r="W337" i="280" s="1"/>
  <c r="W338" i="280" s="1"/>
  <c r="W339" i="280" s="1"/>
  <c r="W340" i="280" s="1"/>
  <c r="W341" i="280" s="1"/>
  <c r="W342" i="280" s="1"/>
  <c r="W343" i="280" s="1"/>
  <c r="W344" i="280" s="1"/>
  <c r="W345" i="280" s="1"/>
  <c r="W346" i="280" s="1"/>
  <c r="W347" i="280" s="1"/>
  <c r="W348" i="280" s="1"/>
  <c r="W349" i="280" s="1"/>
  <c r="W350" i="280" s="1"/>
  <c r="W351" i="280" s="1"/>
  <c r="W352" i="280" s="1"/>
  <c r="W353" i="280" s="1"/>
  <c r="W354" i="280" s="1"/>
  <c r="W355" i="280" s="1"/>
  <c r="W356" i="280" s="1"/>
  <c r="W357" i="280" s="1"/>
  <c r="W358" i="280" s="1"/>
  <c r="W359" i="280" s="1"/>
  <c r="W360" i="280" s="1"/>
  <c r="W23" i="280"/>
  <c r="U24" i="298"/>
  <c r="U25" i="298" s="1"/>
  <c r="W366" i="277"/>
  <c r="V366" i="277"/>
  <c r="V367" i="277" s="1"/>
  <c r="R34" i="319"/>
  <c r="V34" i="319" s="1"/>
  <c r="S32" i="319"/>
  <c r="W32" i="319" s="1"/>
  <c r="Q34" i="319"/>
  <c r="U34" i="319" s="1"/>
  <c r="S122" i="316"/>
  <c r="W122" i="316" s="1"/>
  <c r="R122" i="316"/>
  <c r="V122" i="316" s="1"/>
  <c r="Q181" i="316"/>
  <c r="U181" i="316" s="1"/>
  <c r="Q187" i="313"/>
  <c r="R151" i="313"/>
  <c r="V151" i="313" s="1"/>
  <c r="S184" i="313"/>
  <c r="Q24" i="310"/>
  <c r="R25" i="310"/>
  <c r="V25" i="310" s="1"/>
  <c r="S25" i="310"/>
  <c r="W25" i="310" s="1"/>
  <c r="N23" i="310"/>
  <c r="H22" i="310"/>
  <c r="E22" i="310" s="1"/>
  <c r="Q36" i="307"/>
  <c r="U36" i="307" s="1"/>
  <c r="R123" i="307"/>
  <c r="V123" i="307" s="1"/>
  <c r="S37" i="307"/>
  <c r="W37" i="307" s="1"/>
  <c r="S100" i="304"/>
  <c r="R101" i="304"/>
  <c r="Q38" i="304"/>
  <c r="S25" i="301"/>
  <c r="W25" i="301" s="1"/>
  <c r="R26" i="301"/>
  <c r="V26" i="301" s="1"/>
  <c r="Q26" i="301"/>
  <c r="U26" i="301" s="1"/>
  <c r="Q25" i="298"/>
  <c r="R28" i="298"/>
  <c r="S28" i="298"/>
  <c r="W28" i="298" s="1"/>
  <c r="S30" i="292"/>
  <c r="W30" i="292" s="1"/>
  <c r="R30" i="292"/>
  <c r="Q29" i="292"/>
  <c r="N29" i="292" s="1"/>
  <c r="S30" i="289"/>
  <c r="Q26" i="289"/>
  <c r="N25" i="289"/>
  <c r="N26" i="289" s="1"/>
  <c r="R30" i="289"/>
  <c r="Q366" i="277"/>
  <c r="U365" i="277"/>
  <c r="N23" i="313"/>
  <c r="N23" i="319"/>
  <c r="H23" i="319" s="1"/>
  <c r="E23" i="319" s="1"/>
  <c r="P23" i="313"/>
  <c r="J23" i="313" s="1"/>
  <c r="G23" i="313" s="1"/>
  <c r="U22" i="304"/>
  <c r="J21" i="292"/>
  <c r="G21" i="292" s="1"/>
  <c r="P22" i="289"/>
  <c r="P23" i="289" s="1"/>
  <c r="P24" i="289" s="1"/>
  <c r="P25" i="289" s="1"/>
  <c r="P26" i="289" s="1"/>
  <c r="P27" i="289" s="1"/>
  <c r="P28" i="289" s="1"/>
  <c r="P29" i="289" s="1"/>
  <c r="P30" i="289" s="1"/>
  <c r="V22" i="289"/>
  <c r="V25" i="289" s="1"/>
  <c r="V26" i="289" s="1"/>
  <c r="V27" i="289" s="1"/>
  <c r="V28" i="289" s="1"/>
  <c r="V29" i="289" s="1"/>
  <c r="V30" i="289" s="1"/>
  <c r="T21" i="289"/>
  <c r="W22" i="286"/>
  <c r="V22" i="286"/>
  <c r="U27" i="286"/>
  <c r="N28" i="283"/>
  <c r="N23" i="277"/>
  <c r="H23" i="277" s="1"/>
  <c r="J22" i="313"/>
  <c r="G22" i="313" s="1"/>
  <c r="O23" i="313"/>
  <c r="I23" i="313" s="1"/>
  <c r="F23" i="313" s="1"/>
  <c r="W22" i="289"/>
  <c r="N22" i="280"/>
  <c r="H21" i="280"/>
  <c r="E21" i="280" s="1"/>
  <c r="U25" i="280"/>
  <c r="V22" i="280"/>
  <c r="V23" i="280" s="1"/>
  <c r="T21" i="280"/>
  <c r="N23" i="316"/>
  <c r="H22" i="316"/>
  <c r="E22" i="316" s="1"/>
  <c r="H22" i="319"/>
  <c r="E22" i="319" s="1"/>
  <c r="Q28" i="286"/>
  <c r="P22" i="301"/>
  <c r="J21" i="301"/>
  <c r="G21" i="301" s="1"/>
  <c r="O22" i="280"/>
  <c r="I21" i="280"/>
  <c r="F21" i="280" s="1"/>
  <c r="O24" i="277"/>
  <c r="W23" i="313"/>
  <c r="W24" i="313" s="1"/>
  <c r="W25" i="313" s="1"/>
  <c r="W26" i="313" s="1"/>
  <c r="W27" i="313" s="1"/>
  <c r="W28" i="313" s="1"/>
  <c r="W29" i="313" s="1"/>
  <c r="W30" i="313" s="1"/>
  <c r="W31" i="313" s="1"/>
  <c r="W32" i="313" s="1"/>
  <c r="W33" i="313" s="1"/>
  <c r="W34" i="313" s="1"/>
  <c r="W35" i="313" s="1"/>
  <c r="W36" i="313" s="1"/>
  <c r="W37" i="313" s="1"/>
  <c r="W38" i="313" s="1"/>
  <c r="W39" i="313" s="1"/>
  <c r="W40" i="313" s="1"/>
  <c r="W41" i="313" s="1"/>
  <c r="W42" i="313" s="1"/>
  <c r="W43" i="313" s="1"/>
  <c r="W44" i="313" s="1"/>
  <c r="W45" i="313" s="1"/>
  <c r="W46" i="313" s="1"/>
  <c r="W47" i="313" s="1"/>
  <c r="W48" i="313" s="1"/>
  <c r="W49" i="313" s="1"/>
  <c r="W50" i="313" s="1"/>
  <c r="W51" i="313" s="1"/>
  <c r="W52" i="313" s="1"/>
  <c r="W53" i="313" s="1"/>
  <c r="W54" i="313" s="1"/>
  <c r="W55" i="313" s="1"/>
  <c r="W56" i="313" s="1"/>
  <c r="W57" i="313" s="1"/>
  <c r="W58" i="313" s="1"/>
  <c r="W59" i="313" s="1"/>
  <c r="W60" i="313" s="1"/>
  <c r="W61" i="313" s="1"/>
  <c r="W62" i="313" s="1"/>
  <c r="W63" i="313" s="1"/>
  <c r="W64" i="313" s="1"/>
  <c r="W65" i="313" s="1"/>
  <c r="W66" i="313" s="1"/>
  <c r="W67" i="313" s="1"/>
  <c r="W68" i="313" s="1"/>
  <c r="W69" i="313" s="1"/>
  <c r="W70" i="313" s="1"/>
  <c r="W71" i="313" s="1"/>
  <c r="W72" i="313" s="1"/>
  <c r="W73" i="313" s="1"/>
  <c r="W74" i="313" s="1"/>
  <c r="W75" i="313" s="1"/>
  <c r="W76" i="313" s="1"/>
  <c r="W77" i="313" s="1"/>
  <c r="W78" i="313" s="1"/>
  <c r="W79" i="313" s="1"/>
  <c r="W80" i="313" s="1"/>
  <c r="W81" i="313" s="1"/>
  <c r="W82" i="313" s="1"/>
  <c r="W83" i="313" s="1"/>
  <c r="W84" i="313" s="1"/>
  <c r="W85" i="313" s="1"/>
  <c r="W86" i="313" s="1"/>
  <c r="W87" i="313" s="1"/>
  <c r="W88" i="313" s="1"/>
  <c r="W89" i="313" s="1"/>
  <c r="W90" i="313" s="1"/>
  <c r="W91" i="313" s="1"/>
  <c r="W92" i="313" s="1"/>
  <c r="W93" i="313" s="1"/>
  <c r="W94" i="313" s="1"/>
  <c r="W95" i="313" s="1"/>
  <c r="W96" i="313" s="1"/>
  <c r="W97" i="313" s="1"/>
  <c r="W98" i="313" s="1"/>
  <c r="W99" i="313" s="1"/>
  <c r="W100" i="313" s="1"/>
  <c r="W101" i="313" s="1"/>
  <c r="W102" i="313" s="1"/>
  <c r="W103" i="313" s="1"/>
  <c r="W104" i="313" s="1"/>
  <c r="W105" i="313" s="1"/>
  <c r="W106" i="313" s="1"/>
  <c r="W107" i="313" s="1"/>
  <c r="W108" i="313" s="1"/>
  <c r="W109" i="313" s="1"/>
  <c r="W110" i="313" s="1"/>
  <c r="W111" i="313" s="1"/>
  <c r="W112" i="313" s="1"/>
  <c r="W113" i="313" s="1"/>
  <c r="W114" i="313" s="1"/>
  <c r="W115" i="313" s="1"/>
  <c r="W116" i="313" s="1"/>
  <c r="W117" i="313" s="1"/>
  <c r="W118" i="313" s="1"/>
  <c r="W119" i="313" s="1"/>
  <c r="W120" i="313" s="1"/>
  <c r="W121" i="313" s="1"/>
  <c r="W122" i="313" s="1"/>
  <c r="W123" i="313" s="1"/>
  <c r="W124" i="313" s="1"/>
  <c r="W125" i="313" s="1"/>
  <c r="W126" i="313" s="1"/>
  <c r="W127" i="313" s="1"/>
  <c r="W128" i="313" s="1"/>
  <c r="W129" i="313" s="1"/>
  <c r="W130" i="313" s="1"/>
  <c r="W131" i="313" s="1"/>
  <c r="W132" i="313" s="1"/>
  <c r="W133" i="313" s="1"/>
  <c r="W134" i="313" s="1"/>
  <c r="W135" i="313" s="1"/>
  <c r="W136" i="313" s="1"/>
  <c r="W137" i="313" s="1"/>
  <c r="W138" i="313" s="1"/>
  <c r="W139" i="313" s="1"/>
  <c r="W140" i="313" s="1"/>
  <c r="W141" i="313" s="1"/>
  <c r="W142" i="313" s="1"/>
  <c r="W143" i="313" s="1"/>
  <c r="W144" i="313" s="1"/>
  <c r="W145" i="313" s="1"/>
  <c r="W146" i="313" s="1"/>
  <c r="W147" i="313" s="1"/>
  <c r="W148" i="313" s="1"/>
  <c r="W149" i="313" s="1"/>
  <c r="W150" i="313" s="1"/>
  <c r="W151" i="313" s="1"/>
  <c r="W152" i="313" s="1"/>
  <c r="W153" i="313" s="1"/>
  <c r="W154" i="313" s="1"/>
  <c r="W155" i="313" s="1"/>
  <c r="W156" i="313" s="1"/>
  <c r="W157" i="313" s="1"/>
  <c r="W158" i="313" s="1"/>
  <c r="W159" i="313" s="1"/>
  <c r="W160" i="313" s="1"/>
  <c r="W161" i="313" s="1"/>
  <c r="W162" i="313" s="1"/>
  <c r="W163" i="313" s="1"/>
  <c r="W164" i="313" s="1"/>
  <c r="W165" i="313" s="1"/>
  <c r="W166" i="313" s="1"/>
  <c r="W167" i="313" s="1"/>
  <c r="W168" i="313" s="1"/>
  <c r="W169" i="313" s="1"/>
  <c r="W170" i="313" s="1"/>
  <c r="W171" i="313" s="1"/>
  <c r="W172" i="313" s="1"/>
  <c r="W173" i="313" s="1"/>
  <c r="W174" i="313" s="1"/>
  <c r="W175" i="313" s="1"/>
  <c r="W176" i="313" s="1"/>
  <c r="W177" i="313" s="1"/>
  <c r="W178" i="313" s="1"/>
  <c r="W179" i="313" s="1"/>
  <c r="W180" i="313" s="1"/>
  <c r="W181" i="313" s="1"/>
  <c r="W182" i="313" s="1"/>
  <c r="W183" i="313" s="1"/>
  <c r="W184" i="313" s="1"/>
  <c r="S23" i="286"/>
  <c r="N22" i="298"/>
  <c r="H21" i="298"/>
  <c r="E21" i="298" s="1"/>
  <c r="U23" i="313"/>
  <c r="U24" i="313" s="1"/>
  <c r="U25" i="313" s="1"/>
  <c r="U26" i="313" s="1"/>
  <c r="U27" i="313" s="1"/>
  <c r="U28" i="313" s="1"/>
  <c r="U29" i="313" s="1"/>
  <c r="U30" i="313" s="1"/>
  <c r="U31" i="313" s="1"/>
  <c r="U32" i="313" s="1"/>
  <c r="U33" i="313" s="1"/>
  <c r="U34" i="313" s="1"/>
  <c r="U35" i="313" s="1"/>
  <c r="U36" i="313" s="1"/>
  <c r="U37" i="313" s="1"/>
  <c r="U38" i="313" s="1"/>
  <c r="U39" i="313" s="1"/>
  <c r="U40" i="313" s="1"/>
  <c r="U41" i="313" s="1"/>
  <c r="U42" i="313" s="1"/>
  <c r="U43" i="313" s="1"/>
  <c r="U44" i="313" s="1"/>
  <c r="U45" i="313" s="1"/>
  <c r="U46" i="313" s="1"/>
  <c r="U47" i="313" s="1"/>
  <c r="U48" i="313" s="1"/>
  <c r="U49" i="313" s="1"/>
  <c r="U50" i="313" s="1"/>
  <c r="U51" i="313" s="1"/>
  <c r="U52" i="313" s="1"/>
  <c r="U53" i="313" s="1"/>
  <c r="U54" i="313" s="1"/>
  <c r="U55" i="313" s="1"/>
  <c r="U56" i="313" s="1"/>
  <c r="U57" i="313" s="1"/>
  <c r="U58" i="313" s="1"/>
  <c r="U59" i="313" s="1"/>
  <c r="U60" i="313" s="1"/>
  <c r="U61" i="313" s="1"/>
  <c r="U62" i="313" s="1"/>
  <c r="U63" i="313" s="1"/>
  <c r="U64" i="313" s="1"/>
  <c r="U65" i="313" s="1"/>
  <c r="U66" i="313" s="1"/>
  <c r="U67" i="313" s="1"/>
  <c r="U68" i="313" s="1"/>
  <c r="U69" i="313" s="1"/>
  <c r="U70" i="313" s="1"/>
  <c r="U71" i="313" s="1"/>
  <c r="U72" i="313" s="1"/>
  <c r="U73" i="313" s="1"/>
  <c r="U74" i="313" s="1"/>
  <c r="U75" i="313" s="1"/>
  <c r="U76" i="313" s="1"/>
  <c r="U77" i="313" s="1"/>
  <c r="U78" i="313" s="1"/>
  <c r="U79" i="313" s="1"/>
  <c r="U80" i="313" s="1"/>
  <c r="U81" i="313" s="1"/>
  <c r="U82" i="313" s="1"/>
  <c r="U83" i="313" s="1"/>
  <c r="U84" i="313" s="1"/>
  <c r="U85" i="313" s="1"/>
  <c r="U86" i="313" s="1"/>
  <c r="U87" i="313" s="1"/>
  <c r="U88" i="313" s="1"/>
  <c r="U89" i="313" s="1"/>
  <c r="U90" i="313" s="1"/>
  <c r="U91" i="313" s="1"/>
  <c r="U92" i="313" s="1"/>
  <c r="U93" i="313" s="1"/>
  <c r="U94" i="313" s="1"/>
  <c r="U95" i="313" s="1"/>
  <c r="U96" i="313" s="1"/>
  <c r="U97" i="313" s="1"/>
  <c r="U98" i="313" s="1"/>
  <c r="U99" i="313" s="1"/>
  <c r="U100" i="313" s="1"/>
  <c r="U101" i="313" s="1"/>
  <c r="U102" i="313" s="1"/>
  <c r="U103" i="313" s="1"/>
  <c r="U104" i="313" s="1"/>
  <c r="U105" i="313" s="1"/>
  <c r="U106" i="313" s="1"/>
  <c r="U107" i="313" s="1"/>
  <c r="U108" i="313" s="1"/>
  <c r="U109" i="313" s="1"/>
  <c r="U110" i="313" s="1"/>
  <c r="U111" i="313" s="1"/>
  <c r="U112" i="313" s="1"/>
  <c r="U113" i="313" s="1"/>
  <c r="U114" i="313" s="1"/>
  <c r="U115" i="313" s="1"/>
  <c r="U116" i="313" s="1"/>
  <c r="U117" i="313" s="1"/>
  <c r="U118" i="313" s="1"/>
  <c r="U119" i="313" s="1"/>
  <c r="U120" i="313" s="1"/>
  <c r="U121" i="313" s="1"/>
  <c r="U122" i="313" s="1"/>
  <c r="U123" i="313" s="1"/>
  <c r="U124" i="313" s="1"/>
  <c r="U125" i="313" s="1"/>
  <c r="U126" i="313" s="1"/>
  <c r="U127" i="313" s="1"/>
  <c r="U128" i="313" s="1"/>
  <c r="U129" i="313" s="1"/>
  <c r="U130" i="313" s="1"/>
  <c r="U131" i="313" s="1"/>
  <c r="U132" i="313" s="1"/>
  <c r="U133" i="313" s="1"/>
  <c r="U134" i="313" s="1"/>
  <c r="U135" i="313" s="1"/>
  <c r="U136" i="313" s="1"/>
  <c r="U137" i="313" s="1"/>
  <c r="U138" i="313" s="1"/>
  <c r="U139" i="313" s="1"/>
  <c r="U140" i="313" s="1"/>
  <c r="U141" i="313" s="1"/>
  <c r="U142" i="313" s="1"/>
  <c r="U143" i="313" s="1"/>
  <c r="U144" i="313" s="1"/>
  <c r="U145" i="313" s="1"/>
  <c r="U146" i="313" s="1"/>
  <c r="U147" i="313" s="1"/>
  <c r="U148" i="313" s="1"/>
  <c r="U149" i="313" s="1"/>
  <c r="U150" i="313" s="1"/>
  <c r="U151" i="313" s="1"/>
  <c r="U152" i="313" s="1"/>
  <c r="U153" i="313" s="1"/>
  <c r="U154" i="313" s="1"/>
  <c r="U155" i="313" s="1"/>
  <c r="U156" i="313" s="1"/>
  <c r="U157" i="313" s="1"/>
  <c r="U158" i="313" s="1"/>
  <c r="U159" i="313" s="1"/>
  <c r="U160" i="313" s="1"/>
  <c r="U161" i="313" s="1"/>
  <c r="U162" i="313" s="1"/>
  <c r="U163" i="313" s="1"/>
  <c r="U164" i="313" s="1"/>
  <c r="U165" i="313" s="1"/>
  <c r="U166" i="313" s="1"/>
  <c r="U167" i="313" s="1"/>
  <c r="U168" i="313" s="1"/>
  <c r="U169" i="313" s="1"/>
  <c r="U170" i="313" s="1"/>
  <c r="U171" i="313" s="1"/>
  <c r="U172" i="313" s="1"/>
  <c r="U173" i="313" s="1"/>
  <c r="U174" i="313" s="1"/>
  <c r="U175" i="313" s="1"/>
  <c r="U176" i="313" s="1"/>
  <c r="U177" i="313" s="1"/>
  <c r="U178" i="313" s="1"/>
  <c r="U179" i="313" s="1"/>
  <c r="U180" i="313" s="1"/>
  <c r="U181" i="313" s="1"/>
  <c r="U182" i="313" s="1"/>
  <c r="U183" i="313" s="1"/>
  <c r="U184" i="313" s="1"/>
  <c r="U185" i="313" s="1"/>
  <c r="U186" i="313" s="1"/>
  <c r="U187" i="313" s="1"/>
  <c r="O23" i="319"/>
  <c r="I22" i="319"/>
  <c r="F22" i="319" s="1"/>
  <c r="O22" i="289"/>
  <c r="O23" i="289" s="1"/>
  <c r="O24" i="289" s="1"/>
  <c r="O25" i="289" s="1"/>
  <c r="O26" i="289" s="1"/>
  <c r="O27" i="289" s="1"/>
  <c r="O28" i="289" s="1"/>
  <c r="O29" i="289" s="1"/>
  <c r="O30" i="289" s="1"/>
  <c r="V22" i="304"/>
  <c r="T21" i="304"/>
  <c r="I22" i="313"/>
  <c r="F22" i="313" s="1"/>
  <c r="P24" i="277"/>
  <c r="J24" i="277" s="1"/>
  <c r="W22" i="304"/>
  <c r="I22" i="277"/>
  <c r="F22" i="277" s="1"/>
  <c r="P22" i="304"/>
  <c r="J21" i="304"/>
  <c r="G21" i="304" s="1"/>
  <c r="T21" i="286"/>
  <c r="R23" i="286"/>
  <c r="V22" i="292"/>
  <c r="T21" i="292"/>
  <c r="P22" i="286"/>
  <c r="J21" i="286"/>
  <c r="G21" i="286" s="1"/>
  <c r="T21" i="298"/>
  <c r="P24" i="316"/>
  <c r="P24" i="307"/>
  <c r="O22" i="286"/>
  <c r="I21" i="286"/>
  <c r="F21" i="286" s="1"/>
  <c r="T23" i="313"/>
  <c r="O23" i="316"/>
  <c r="I22" i="316"/>
  <c r="F22" i="316" s="1"/>
  <c r="D25" i="319"/>
  <c r="L27" i="319"/>
  <c r="T22" i="319"/>
  <c r="K24" i="319"/>
  <c r="M25" i="319"/>
  <c r="P23" i="319"/>
  <c r="J22" i="319"/>
  <c r="G22" i="319" s="1"/>
  <c r="C26" i="319"/>
  <c r="D26" i="316"/>
  <c r="L26" i="316"/>
  <c r="T22" i="316"/>
  <c r="C25" i="316"/>
  <c r="J23" i="316"/>
  <c r="G23" i="316" s="1"/>
  <c r="M24" i="316"/>
  <c r="K25" i="316"/>
  <c r="H23" i="313"/>
  <c r="E23" i="313" s="1"/>
  <c r="K24" i="313"/>
  <c r="L24" i="313"/>
  <c r="M24" i="313"/>
  <c r="D26" i="313"/>
  <c r="C27" i="313"/>
  <c r="J23" i="310"/>
  <c r="G23" i="310" s="1"/>
  <c r="M24" i="310"/>
  <c r="T22" i="310"/>
  <c r="D25" i="310"/>
  <c r="K25" i="310"/>
  <c r="C27" i="310"/>
  <c r="L29" i="310"/>
  <c r="O24" i="310"/>
  <c r="I23" i="310"/>
  <c r="F23" i="310" s="1"/>
  <c r="L26" i="307"/>
  <c r="D25" i="307"/>
  <c r="O24" i="307"/>
  <c r="I23" i="307"/>
  <c r="F23" i="307" s="1"/>
  <c r="K26" i="307"/>
  <c r="C27" i="307"/>
  <c r="M25" i="307"/>
  <c r="N24" i="307"/>
  <c r="H23" i="307"/>
  <c r="E23" i="307" s="1"/>
  <c r="T22" i="307"/>
  <c r="L26" i="304"/>
  <c r="C27" i="304"/>
  <c r="D27" i="304"/>
  <c r="M25" i="304"/>
  <c r="N22" i="304"/>
  <c r="H21" i="304"/>
  <c r="E21" i="304" s="1"/>
  <c r="O22" i="304"/>
  <c r="I21" i="304"/>
  <c r="F21" i="304" s="1"/>
  <c r="K25" i="304"/>
  <c r="O22" i="301"/>
  <c r="I21" i="301"/>
  <c r="F21" i="301" s="1"/>
  <c r="L24" i="301"/>
  <c r="C23" i="301"/>
  <c r="K23" i="301"/>
  <c r="H22" i="301"/>
  <c r="E22" i="301" s="1"/>
  <c r="D23" i="301"/>
  <c r="T22" i="301"/>
  <c r="M24" i="301"/>
  <c r="O22" i="298"/>
  <c r="I21" i="298"/>
  <c r="F21" i="298" s="1"/>
  <c r="M26" i="298"/>
  <c r="L24" i="298"/>
  <c r="K25" i="298"/>
  <c r="C23" i="298"/>
  <c r="T22" i="298"/>
  <c r="P22" i="298"/>
  <c r="J21" i="298"/>
  <c r="G21" i="298" s="1"/>
  <c r="D26" i="298"/>
  <c r="L23" i="292"/>
  <c r="I22" i="292"/>
  <c r="F22" i="292" s="1"/>
  <c r="M23" i="292"/>
  <c r="J22" i="292"/>
  <c r="G22" i="292" s="1"/>
  <c r="D24" i="292"/>
  <c r="K23" i="292"/>
  <c r="H22" i="292"/>
  <c r="E22" i="292" s="1"/>
  <c r="C24" i="292"/>
  <c r="C23" i="289"/>
  <c r="T23" i="289" s="1"/>
  <c r="D24" i="289"/>
  <c r="M23" i="289"/>
  <c r="L23" i="289"/>
  <c r="K23" i="289"/>
  <c r="H22" i="289"/>
  <c r="E22" i="289" s="1"/>
  <c r="L24" i="286"/>
  <c r="K24" i="286"/>
  <c r="T22" i="286"/>
  <c r="D23" i="286"/>
  <c r="C23" i="286"/>
  <c r="N22" i="286"/>
  <c r="H21" i="286"/>
  <c r="E21" i="286" s="1"/>
  <c r="M24" i="286"/>
  <c r="M24" i="283"/>
  <c r="P22" i="283"/>
  <c r="J21" i="283"/>
  <c r="G21" i="283" s="1"/>
  <c r="H22" i="283"/>
  <c r="E22" i="283" s="1"/>
  <c r="K23" i="283"/>
  <c r="L26" i="283"/>
  <c r="O22" i="283"/>
  <c r="I21" i="283"/>
  <c r="F21" i="283" s="1"/>
  <c r="D25" i="283"/>
  <c r="C23" i="283"/>
  <c r="T22" i="283"/>
  <c r="L24" i="280"/>
  <c r="C25" i="280"/>
  <c r="M24" i="280"/>
  <c r="K24" i="280"/>
  <c r="D24" i="280"/>
  <c r="P22" i="280"/>
  <c r="J21" i="280"/>
  <c r="G21" i="280" s="1"/>
  <c r="G22" i="277"/>
  <c r="K24" i="277"/>
  <c r="D24" i="277"/>
  <c r="I23" i="277"/>
  <c r="L24" i="277"/>
  <c r="C23" i="277"/>
  <c r="G23" i="277" s="1"/>
  <c r="E22" i="277"/>
  <c r="M25" i="277"/>
  <c r="V35" i="319" l="1"/>
  <c r="V123" i="316"/>
  <c r="S368" i="277"/>
  <c r="U188" i="313"/>
  <c r="R368" i="277"/>
  <c r="U24" i="310"/>
  <c r="U25" i="310" s="1"/>
  <c r="W367" i="277"/>
  <c r="W368" i="277" s="1"/>
  <c r="U29" i="292"/>
  <c r="U30" i="292" s="1"/>
  <c r="Q35" i="319"/>
  <c r="U35" i="319" s="1"/>
  <c r="S33" i="319"/>
  <c r="W33" i="319" s="1"/>
  <c r="R35" i="319"/>
  <c r="Q182" i="316"/>
  <c r="U182" i="316" s="1"/>
  <c r="R123" i="316"/>
  <c r="S123" i="316"/>
  <c r="W123" i="316" s="1"/>
  <c r="S185" i="313"/>
  <c r="W185" i="313" s="1"/>
  <c r="R152" i="313"/>
  <c r="V152" i="313" s="1"/>
  <c r="Q188" i="313"/>
  <c r="S26" i="310"/>
  <c r="W26" i="310" s="1"/>
  <c r="P25" i="310"/>
  <c r="R26" i="310"/>
  <c r="V26" i="310" s="1"/>
  <c r="N24" i="310"/>
  <c r="H23" i="310"/>
  <c r="E23" i="310" s="1"/>
  <c r="Q25" i="310"/>
  <c r="S38" i="307"/>
  <c r="W38" i="307" s="1"/>
  <c r="R124" i="307"/>
  <c r="V124" i="307" s="1"/>
  <c r="Q37" i="307"/>
  <c r="U37" i="307" s="1"/>
  <c r="Q39" i="304"/>
  <c r="R102" i="304"/>
  <c r="S101" i="304"/>
  <c r="Q27" i="301"/>
  <c r="U27" i="301" s="1"/>
  <c r="N26" i="301"/>
  <c r="N27" i="301" s="1"/>
  <c r="R27" i="301"/>
  <c r="V27" i="301" s="1"/>
  <c r="S26" i="301"/>
  <c r="W26" i="301" s="1"/>
  <c r="S29" i="298"/>
  <c r="W29" i="298" s="1"/>
  <c r="R29" i="298"/>
  <c r="V29" i="298" s="1"/>
  <c r="Q26" i="298"/>
  <c r="U26" i="298" s="1"/>
  <c r="R31" i="292"/>
  <c r="Q30" i="292"/>
  <c r="N30" i="292" s="1"/>
  <c r="S31" i="292"/>
  <c r="W31" i="292" s="1"/>
  <c r="O30" i="292"/>
  <c r="O31" i="292" s="1"/>
  <c r="P30" i="292"/>
  <c r="P31" i="292" s="1"/>
  <c r="Q27" i="289"/>
  <c r="U26" i="289"/>
  <c r="U27" i="289" s="1"/>
  <c r="S31" i="289"/>
  <c r="P31" i="289" s="1"/>
  <c r="R31" i="289"/>
  <c r="V31" i="289" s="1"/>
  <c r="T22" i="280"/>
  <c r="T23" i="280"/>
  <c r="U366" i="277"/>
  <c r="Q367" i="277"/>
  <c r="N24" i="319"/>
  <c r="N24" i="313"/>
  <c r="I22" i="289"/>
  <c r="F22" i="289" s="1"/>
  <c r="U28" i="286"/>
  <c r="U23" i="304"/>
  <c r="U24" i="304" s="1"/>
  <c r="J22" i="289"/>
  <c r="G22" i="289" s="1"/>
  <c r="W23" i="286"/>
  <c r="N29" i="283"/>
  <c r="N30" i="283" s="1"/>
  <c r="P25" i="307"/>
  <c r="J25" i="307" s="1"/>
  <c r="G25" i="307" s="1"/>
  <c r="T22" i="289"/>
  <c r="U26" i="280"/>
  <c r="N24" i="277"/>
  <c r="H24" i="277" s="1"/>
  <c r="O24" i="313"/>
  <c r="I24" i="313" s="1"/>
  <c r="F24" i="313" s="1"/>
  <c r="T24" i="313"/>
  <c r="J24" i="307"/>
  <c r="G24" i="307" s="1"/>
  <c r="W23" i="304"/>
  <c r="N23" i="280"/>
  <c r="H22" i="280"/>
  <c r="E22" i="280" s="1"/>
  <c r="O25" i="277"/>
  <c r="V24" i="280"/>
  <c r="T24" i="280" s="1"/>
  <c r="P23" i="304"/>
  <c r="J22" i="304"/>
  <c r="G22" i="304" s="1"/>
  <c r="S24" i="286"/>
  <c r="W24" i="286" s="1"/>
  <c r="V23" i="292"/>
  <c r="T22" i="292"/>
  <c r="T22" i="304"/>
  <c r="V23" i="304"/>
  <c r="O24" i="319"/>
  <c r="I23" i="319"/>
  <c r="F23" i="319" s="1"/>
  <c r="N25" i="313"/>
  <c r="P23" i="301"/>
  <c r="J22" i="301"/>
  <c r="G22" i="301" s="1"/>
  <c r="P25" i="316"/>
  <c r="P26" i="316" s="1"/>
  <c r="P25" i="277"/>
  <c r="J25" i="277" s="1"/>
  <c r="R24" i="286"/>
  <c r="N24" i="316"/>
  <c r="H23" i="316"/>
  <c r="E23" i="316" s="1"/>
  <c r="V23" i="286"/>
  <c r="Q29" i="286"/>
  <c r="U29" i="286" s="1"/>
  <c r="O23" i="280"/>
  <c r="I22" i="280"/>
  <c r="F22" i="280" s="1"/>
  <c r="P23" i="286"/>
  <c r="J22" i="286"/>
  <c r="G22" i="286" s="1"/>
  <c r="N23" i="298"/>
  <c r="H22" i="298"/>
  <c r="E22" i="298" s="1"/>
  <c r="P24" i="313"/>
  <c r="T23" i="277"/>
  <c r="O24" i="316"/>
  <c r="I23" i="316"/>
  <c r="F23" i="316" s="1"/>
  <c r="O23" i="286"/>
  <c r="I22" i="286"/>
  <c r="F22" i="286" s="1"/>
  <c r="M26" i="319"/>
  <c r="K25" i="319"/>
  <c r="H24" i="319"/>
  <c r="E24" i="319" s="1"/>
  <c r="T23" i="319"/>
  <c r="C27" i="319"/>
  <c r="L28" i="319"/>
  <c r="D26" i="319"/>
  <c r="P24" i="319"/>
  <c r="J23" i="319"/>
  <c r="G23" i="319" s="1"/>
  <c r="M25" i="316"/>
  <c r="J24" i="316"/>
  <c r="G24" i="316" s="1"/>
  <c r="T23" i="316"/>
  <c r="L27" i="316"/>
  <c r="C26" i="316"/>
  <c r="K26" i="316"/>
  <c r="D27" i="316"/>
  <c r="L25" i="313"/>
  <c r="M25" i="313"/>
  <c r="C28" i="313"/>
  <c r="H24" i="313"/>
  <c r="E24" i="313" s="1"/>
  <c r="K25" i="313"/>
  <c r="D27" i="313"/>
  <c r="K26" i="310"/>
  <c r="O25" i="310"/>
  <c r="I24" i="310"/>
  <c r="F24" i="310" s="1"/>
  <c r="D26" i="310"/>
  <c r="L30" i="310"/>
  <c r="T23" i="310"/>
  <c r="J24" i="310"/>
  <c r="G24" i="310" s="1"/>
  <c r="M25" i="310"/>
  <c r="C28" i="310"/>
  <c r="O25" i="307"/>
  <c r="I24" i="307"/>
  <c r="F24" i="307" s="1"/>
  <c r="K27" i="307"/>
  <c r="N25" i="307"/>
  <c r="H24" i="307"/>
  <c r="E24" i="307" s="1"/>
  <c r="T23" i="307"/>
  <c r="M26" i="307"/>
  <c r="D26" i="307"/>
  <c r="C28" i="307"/>
  <c r="L27" i="307"/>
  <c r="M26" i="304"/>
  <c r="N23" i="304"/>
  <c r="H22" i="304"/>
  <c r="E22" i="304" s="1"/>
  <c r="K26" i="304"/>
  <c r="C28" i="304"/>
  <c r="D28" i="304"/>
  <c r="O23" i="304"/>
  <c r="I22" i="304"/>
  <c r="F22" i="304" s="1"/>
  <c r="L27" i="304"/>
  <c r="T23" i="301"/>
  <c r="D24" i="301"/>
  <c r="K24" i="301"/>
  <c r="H23" i="301"/>
  <c r="E23" i="301" s="1"/>
  <c r="L25" i="301"/>
  <c r="M25" i="301"/>
  <c r="C24" i="301"/>
  <c r="O23" i="301"/>
  <c r="I22" i="301"/>
  <c r="F22" i="301" s="1"/>
  <c r="D27" i="298"/>
  <c r="K26" i="298"/>
  <c r="P23" i="298"/>
  <c r="J22" i="298"/>
  <c r="G22" i="298" s="1"/>
  <c r="M27" i="298"/>
  <c r="L25" i="298"/>
  <c r="C24" i="298"/>
  <c r="T23" i="298"/>
  <c r="O23" i="298"/>
  <c r="I22" i="298"/>
  <c r="F22" i="298" s="1"/>
  <c r="H23" i="292"/>
  <c r="E23" i="292" s="1"/>
  <c r="K24" i="292"/>
  <c r="D25" i="292"/>
  <c r="C25" i="292"/>
  <c r="M24" i="292"/>
  <c r="J23" i="292"/>
  <c r="G23" i="292" s="1"/>
  <c r="L24" i="292"/>
  <c r="I23" i="292"/>
  <c r="F23" i="292" s="1"/>
  <c r="K24" i="289"/>
  <c r="H23" i="289"/>
  <c r="E23" i="289" s="1"/>
  <c r="I23" i="289"/>
  <c r="F23" i="289" s="1"/>
  <c r="L24" i="289"/>
  <c r="D25" i="289"/>
  <c r="M24" i="289"/>
  <c r="J23" i="289"/>
  <c r="G23" i="289" s="1"/>
  <c r="C24" i="289"/>
  <c r="T24" i="289" s="1"/>
  <c r="N23" i="286"/>
  <c r="H22" i="286"/>
  <c r="E22" i="286" s="1"/>
  <c r="C24" i="286"/>
  <c r="L25" i="286"/>
  <c r="D24" i="286"/>
  <c r="K25" i="286"/>
  <c r="M25" i="286"/>
  <c r="H23" i="283"/>
  <c r="E23" i="283" s="1"/>
  <c r="K24" i="283"/>
  <c r="L27" i="283"/>
  <c r="C24" i="283"/>
  <c r="T23" i="283"/>
  <c r="O23" i="283"/>
  <c r="I22" i="283"/>
  <c r="F22" i="283" s="1"/>
  <c r="D26" i="283"/>
  <c r="M25" i="283"/>
  <c r="P23" i="283"/>
  <c r="J22" i="283"/>
  <c r="G22" i="283" s="1"/>
  <c r="C26" i="280"/>
  <c r="D25" i="280"/>
  <c r="K25" i="280"/>
  <c r="L25" i="280"/>
  <c r="M25" i="280"/>
  <c r="P23" i="280"/>
  <c r="J22" i="280"/>
  <c r="G22" i="280" s="1"/>
  <c r="C24" i="277"/>
  <c r="T24" i="277" s="1"/>
  <c r="E23" i="277"/>
  <c r="F23" i="277"/>
  <c r="L25" i="277"/>
  <c r="I24" i="277"/>
  <c r="K25" i="277"/>
  <c r="M26" i="277"/>
  <c r="D25" i="277"/>
  <c r="U28" i="301" l="1"/>
  <c r="U36" i="319"/>
  <c r="S369" i="277"/>
  <c r="P26" i="310"/>
  <c r="W31" i="289"/>
  <c r="R369" i="277"/>
  <c r="U28" i="289"/>
  <c r="V368" i="277"/>
  <c r="W369" i="277"/>
  <c r="R36" i="319"/>
  <c r="V36" i="319" s="1"/>
  <c r="S34" i="319"/>
  <c r="W34" i="319" s="1"/>
  <c r="Q36" i="319"/>
  <c r="S124" i="316"/>
  <c r="W124" i="316" s="1"/>
  <c r="R124" i="316"/>
  <c r="V124" i="316" s="1"/>
  <c r="Q183" i="316"/>
  <c r="U183" i="316" s="1"/>
  <c r="Q189" i="313"/>
  <c r="U189" i="313" s="1"/>
  <c r="R153" i="313"/>
  <c r="V153" i="313" s="1"/>
  <c r="S186" i="313"/>
  <c r="W186" i="313" s="1"/>
  <c r="N25" i="310"/>
  <c r="H24" i="310"/>
  <c r="E24" i="310" s="1"/>
  <c r="R27" i="310"/>
  <c r="V27" i="310" s="1"/>
  <c r="S27" i="310"/>
  <c r="W27" i="310" s="1"/>
  <c r="Q26" i="310"/>
  <c r="U26" i="310" s="1"/>
  <c r="Q38" i="307"/>
  <c r="U38" i="307" s="1"/>
  <c r="R125" i="307"/>
  <c r="V125" i="307" s="1"/>
  <c r="S39" i="307"/>
  <c r="W39" i="307" s="1"/>
  <c r="S102" i="304"/>
  <c r="R103" i="304"/>
  <c r="Q40" i="304"/>
  <c r="S27" i="301"/>
  <c r="W27" i="301" s="1"/>
  <c r="R28" i="301"/>
  <c r="V28" i="301" s="1"/>
  <c r="Q28" i="301"/>
  <c r="R30" i="298"/>
  <c r="V30" i="298" s="1"/>
  <c r="S30" i="298"/>
  <c r="W30" i="298" s="1"/>
  <c r="Q27" i="298"/>
  <c r="U27" i="298" s="1"/>
  <c r="P32" i="292"/>
  <c r="R32" i="292"/>
  <c r="S32" i="292"/>
  <c r="W32" i="292" s="1"/>
  <c r="Q31" i="292"/>
  <c r="U31" i="292" s="1"/>
  <c r="R32" i="289"/>
  <c r="V32" i="289" s="1"/>
  <c r="Q28" i="289"/>
  <c r="S32" i="289"/>
  <c r="O31" i="289"/>
  <c r="N27" i="289"/>
  <c r="Q368" i="277"/>
  <c r="U367" i="277"/>
  <c r="P27" i="316"/>
  <c r="P25" i="313"/>
  <c r="P26" i="307"/>
  <c r="W24" i="304"/>
  <c r="V24" i="286"/>
  <c r="T23" i="286"/>
  <c r="N24" i="280"/>
  <c r="H23" i="280"/>
  <c r="E23" i="280" s="1"/>
  <c r="U27" i="280"/>
  <c r="U28" i="280" s="1"/>
  <c r="U29" i="280" s="1"/>
  <c r="U30" i="280" s="1"/>
  <c r="U31" i="280" s="1"/>
  <c r="U32" i="280" s="1"/>
  <c r="U33" i="280" s="1"/>
  <c r="U34" i="280" s="1"/>
  <c r="U35" i="280" s="1"/>
  <c r="U36" i="280" s="1"/>
  <c r="U37" i="280" s="1"/>
  <c r="U38" i="280" s="1"/>
  <c r="U39" i="280" s="1"/>
  <c r="U40" i="280" s="1"/>
  <c r="U41" i="280" s="1"/>
  <c r="U42" i="280" s="1"/>
  <c r="U43" i="280" s="1"/>
  <c r="U44" i="280" s="1"/>
  <c r="U45" i="280" s="1"/>
  <c r="U46" i="280" s="1"/>
  <c r="U47" i="280" s="1"/>
  <c r="U48" i="280" s="1"/>
  <c r="U49" i="280" s="1"/>
  <c r="U50" i="280" s="1"/>
  <c r="U51" i="280" s="1"/>
  <c r="U52" i="280" s="1"/>
  <c r="U53" i="280" s="1"/>
  <c r="U54" i="280" s="1"/>
  <c r="U55" i="280" s="1"/>
  <c r="U56" i="280" s="1"/>
  <c r="U57" i="280" s="1"/>
  <c r="U58" i="280" s="1"/>
  <c r="U59" i="280" s="1"/>
  <c r="U60" i="280" s="1"/>
  <c r="U61" i="280" s="1"/>
  <c r="U62" i="280" s="1"/>
  <c r="U63" i="280" s="1"/>
  <c r="U64" i="280" s="1"/>
  <c r="U65" i="280" s="1"/>
  <c r="U66" i="280" s="1"/>
  <c r="U67" i="280" s="1"/>
  <c r="U68" i="280" s="1"/>
  <c r="U69" i="280" s="1"/>
  <c r="U70" i="280" s="1"/>
  <c r="U71" i="280" s="1"/>
  <c r="U72" i="280" s="1"/>
  <c r="U73" i="280" s="1"/>
  <c r="U74" i="280" s="1"/>
  <c r="U75" i="280" s="1"/>
  <c r="U76" i="280" s="1"/>
  <c r="U77" i="280" s="1"/>
  <c r="U78" i="280" s="1"/>
  <c r="U79" i="280" s="1"/>
  <c r="U80" i="280" s="1"/>
  <c r="U81" i="280" s="1"/>
  <c r="U82" i="280" s="1"/>
  <c r="U83" i="280" s="1"/>
  <c r="U84" i="280" s="1"/>
  <c r="U85" i="280" s="1"/>
  <c r="U86" i="280" s="1"/>
  <c r="U87" i="280" s="1"/>
  <c r="U88" i="280" s="1"/>
  <c r="U89" i="280" s="1"/>
  <c r="U90" i="280" s="1"/>
  <c r="U91" i="280" s="1"/>
  <c r="U92" i="280" s="1"/>
  <c r="U93" i="280" s="1"/>
  <c r="U94" i="280" s="1"/>
  <c r="U95" i="280" s="1"/>
  <c r="U96" i="280" s="1"/>
  <c r="U97" i="280" s="1"/>
  <c r="U98" i="280" s="1"/>
  <c r="U99" i="280" s="1"/>
  <c r="U100" i="280" s="1"/>
  <c r="U101" i="280" s="1"/>
  <c r="U102" i="280" s="1"/>
  <c r="U103" i="280" s="1"/>
  <c r="U104" i="280" s="1"/>
  <c r="U105" i="280" s="1"/>
  <c r="U106" i="280" s="1"/>
  <c r="U107" i="280" s="1"/>
  <c r="U108" i="280" s="1"/>
  <c r="U109" i="280" s="1"/>
  <c r="U110" i="280" s="1"/>
  <c r="U111" i="280" s="1"/>
  <c r="U112" i="280" s="1"/>
  <c r="U113" i="280" s="1"/>
  <c r="U114" i="280" s="1"/>
  <c r="U115" i="280" s="1"/>
  <c r="U116" i="280" s="1"/>
  <c r="U117" i="280" s="1"/>
  <c r="U118" i="280" s="1"/>
  <c r="U119" i="280" s="1"/>
  <c r="U120" i="280" s="1"/>
  <c r="U121" i="280" s="1"/>
  <c r="U122" i="280" s="1"/>
  <c r="U123" i="280" s="1"/>
  <c r="U124" i="280" s="1"/>
  <c r="U125" i="280" s="1"/>
  <c r="U126" i="280" s="1"/>
  <c r="U127" i="280" s="1"/>
  <c r="U128" i="280" s="1"/>
  <c r="U129" i="280" s="1"/>
  <c r="U130" i="280" s="1"/>
  <c r="U131" i="280" s="1"/>
  <c r="U132" i="280" s="1"/>
  <c r="U133" i="280" s="1"/>
  <c r="U134" i="280" s="1"/>
  <c r="U135" i="280" s="1"/>
  <c r="U136" i="280" s="1"/>
  <c r="U137" i="280" s="1"/>
  <c r="U138" i="280" s="1"/>
  <c r="U139" i="280" s="1"/>
  <c r="U140" i="280" s="1"/>
  <c r="U141" i="280" s="1"/>
  <c r="U142" i="280" s="1"/>
  <c r="U143" i="280" s="1"/>
  <c r="U144" i="280" s="1"/>
  <c r="U145" i="280" s="1"/>
  <c r="U146" i="280" s="1"/>
  <c r="U147" i="280" s="1"/>
  <c r="U148" i="280" s="1"/>
  <c r="U149" i="280" s="1"/>
  <c r="U150" i="280" s="1"/>
  <c r="U151" i="280" s="1"/>
  <c r="U152" i="280" s="1"/>
  <c r="U153" i="280" s="1"/>
  <c r="U154" i="280" s="1"/>
  <c r="U155" i="280" s="1"/>
  <c r="U156" i="280" s="1"/>
  <c r="U157" i="280" s="1"/>
  <c r="U158" i="280" s="1"/>
  <c r="U159" i="280" s="1"/>
  <c r="U160" i="280" s="1"/>
  <c r="U161" i="280" s="1"/>
  <c r="U162" i="280" s="1"/>
  <c r="U163" i="280" s="1"/>
  <c r="U164" i="280" s="1"/>
  <c r="U165" i="280" s="1"/>
  <c r="U166" i="280" s="1"/>
  <c r="U167" i="280" s="1"/>
  <c r="U168" i="280" s="1"/>
  <c r="U169" i="280" s="1"/>
  <c r="U170" i="280" s="1"/>
  <c r="U171" i="280" s="1"/>
  <c r="U172" i="280" s="1"/>
  <c r="U173" i="280" s="1"/>
  <c r="U174" i="280" s="1"/>
  <c r="U175" i="280" s="1"/>
  <c r="U176" i="280" s="1"/>
  <c r="U177" i="280" s="1"/>
  <c r="U178" i="280" s="1"/>
  <c r="U179" i="280" s="1"/>
  <c r="U180" i="280" s="1"/>
  <c r="U181" i="280" s="1"/>
  <c r="U182" i="280" s="1"/>
  <c r="U183" i="280" s="1"/>
  <c r="U184" i="280" s="1"/>
  <c r="U185" i="280" s="1"/>
  <c r="U186" i="280" s="1"/>
  <c r="U187" i="280" s="1"/>
  <c r="U188" i="280" s="1"/>
  <c r="U189" i="280" s="1"/>
  <c r="U190" i="280" s="1"/>
  <c r="U191" i="280" s="1"/>
  <c r="U192" i="280" s="1"/>
  <c r="U193" i="280" s="1"/>
  <c r="U194" i="280" s="1"/>
  <c r="U195" i="280" s="1"/>
  <c r="U196" i="280" s="1"/>
  <c r="U197" i="280" s="1"/>
  <c r="U198" i="280" s="1"/>
  <c r="U199" i="280" s="1"/>
  <c r="U200" i="280" s="1"/>
  <c r="U201" i="280" s="1"/>
  <c r="U202" i="280" s="1"/>
  <c r="U203" i="280" s="1"/>
  <c r="U204" i="280" s="1"/>
  <c r="U205" i="280" s="1"/>
  <c r="U206" i="280" s="1"/>
  <c r="U207" i="280" s="1"/>
  <c r="U208" i="280" s="1"/>
  <c r="U209" i="280" s="1"/>
  <c r="U210" i="280" s="1"/>
  <c r="U211" i="280" s="1"/>
  <c r="U212" i="280" s="1"/>
  <c r="U213" i="280" s="1"/>
  <c r="U214" i="280" s="1"/>
  <c r="U215" i="280" s="1"/>
  <c r="U216" i="280" s="1"/>
  <c r="U217" i="280" s="1"/>
  <c r="U218" i="280" s="1"/>
  <c r="U219" i="280" s="1"/>
  <c r="U220" i="280" s="1"/>
  <c r="U221" i="280" s="1"/>
  <c r="U222" i="280" s="1"/>
  <c r="U223" i="280" s="1"/>
  <c r="U224" i="280" s="1"/>
  <c r="U225" i="280" s="1"/>
  <c r="U226" i="280" s="1"/>
  <c r="U227" i="280" s="1"/>
  <c r="U228" i="280" s="1"/>
  <c r="U229" i="280" s="1"/>
  <c r="U230" i="280" s="1"/>
  <c r="U231" i="280" s="1"/>
  <c r="U232" i="280" s="1"/>
  <c r="U233" i="280" s="1"/>
  <c r="U234" i="280" s="1"/>
  <c r="U235" i="280" s="1"/>
  <c r="U236" i="280" s="1"/>
  <c r="U237" i="280" s="1"/>
  <c r="U238" i="280" s="1"/>
  <c r="U239" i="280" s="1"/>
  <c r="U240" i="280" s="1"/>
  <c r="U241" i="280" s="1"/>
  <c r="U242" i="280" s="1"/>
  <c r="U243" i="280" s="1"/>
  <c r="U244" i="280" s="1"/>
  <c r="U245" i="280" s="1"/>
  <c r="U246" i="280" s="1"/>
  <c r="U247" i="280" s="1"/>
  <c r="U248" i="280" s="1"/>
  <c r="U249" i="280" s="1"/>
  <c r="U250" i="280" s="1"/>
  <c r="U251" i="280" s="1"/>
  <c r="U252" i="280" s="1"/>
  <c r="U253" i="280" s="1"/>
  <c r="U254" i="280" s="1"/>
  <c r="U255" i="280" s="1"/>
  <c r="U256" i="280" s="1"/>
  <c r="U257" i="280" s="1"/>
  <c r="U258" i="280" s="1"/>
  <c r="U259" i="280" s="1"/>
  <c r="U260" i="280" s="1"/>
  <c r="U261" i="280" s="1"/>
  <c r="U262" i="280" s="1"/>
  <c r="U263" i="280" s="1"/>
  <c r="U264" i="280" s="1"/>
  <c r="U265" i="280" s="1"/>
  <c r="U266" i="280" s="1"/>
  <c r="U267" i="280" s="1"/>
  <c r="U268" i="280" s="1"/>
  <c r="U269" i="280" s="1"/>
  <c r="U270" i="280" s="1"/>
  <c r="U271" i="280" s="1"/>
  <c r="U272" i="280" s="1"/>
  <c r="U273" i="280" s="1"/>
  <c r="U274" i="280" s="1"/>
  <c r="U275" i="280" s="1"/>
  <c r="U276" i="280" s="1"/>
  <c r="U277" i="280" s="1"/>
  <c r="U278" i="280" s="1"/>
  <c r="U279" i="280" s="1"/>
  <c r="U280" i="280" s="1"/>
  <c r="U281" i="280" s="1"/>
  <c r="U282" i="280" s="1"/>
  <c r="U283" i="280" s="1"/>
  <c r="U284" i="280" s="1"/>
  <c r="U285" i="280" s="1"/>
  <c r="U286" i="280" s="1"/>
  <c r="U287" i="280" s="1"/>
  <c r="U288" i="280" s="1"/>
  <c r="U289" i="280" s="1"/>
  <c r="U290" i="280" s="1"/>
  <c r="U291" i="280" s="1"/>
  <c r="U292" i="280" s="1"/>
  <c r="U293" i="280" s="1"/>
  <c r="U294" i="280" s="1"/>
  <c r="U295" i="280" s="1"/>
  <c r="U296" i="280" s="1"/>
  <c r="U297" i="280" s="1"/>
  <c r="U298" i="280" s="1"/>
  <c r="U299" i="280" s="1"/>
  <c r="U300" i="280" s="1"/>
  <c r="U301" i="280" s="1"/>
  <c r="U302" i="280" s="1"/>
  <c r="U303" i="280" s="1"/>
  <c r="U304" i="280" s="1"/>
  <c r="U305" i="280" s="1"/>
  <c r="U306" i="280" s="1"/>
  <c r="U307" i="280" s="1"/>
  <c r="U308" i="280" s="1"/>
  <c r="U309" i="280" s="1"/>
  <c r="U310" i="280" s="1"/>
  <c r="U311" i="280" s="1"/>
  <c r="U312" i="280" s="1"/>
  <c r="U313" i="280" s="1"/>
  <c r="U314" i="280" s="1"/>
  <c r="U315" i="280" s="1"/>
  <c r="U316" i="280" s="1"/>
  <c r="U317" i="280" s="1"/>
  <c r="U318" i="280" s="1"/>
  <c r="U319" i="280" s="1"/>
  <c r="U320" i="280" s="1"/>
  <c r="U321" i="280" s="1"/>
  <c r="U322" i="280" s="1"/>
  <c r="U323" i="280" s="1"/>
  <c r="U324" i="280" s="1"/>
  <c r="U325" i="280" s="1"/>
  <c r="U326" i="280" s="1"/>
  <c r="U327" i="280" s="1"/>
  <c r="U328" i="280" s="1"/>
  <c r="U329" i="280" s="1"/>
  <c r="U330" i="280" s="1"/>
  <c r="U331" i="280" s="1"/>
  <c r="U332" i="280" s="1"/>
  <c r="U333" i="280" s="1"/>
  <c r="U334" i="280" s="1"/>
  <c r="U335" i="280" s="1"/>
  <c r="U336" i="280" s="1"/>
  <c r="U337" i="280" s="1"/>
  <c r="U338" i="280" s="1"/>
  <c r="U339" i="280" s="1"/>
  <c r="U340" i="280" s="1"/>
  <c r="U341" i="280" s="1"/>
  <c r="U342" i="280" s="1"/>
  <c r="U343" i="280" s="1"/>
  <c r="U344" i="280" s="1"/>
  <c r="U345" i="280" s="1"/>
  <c r="U346" i="280" s="1"/>
  <c r="U347" i="280" s="1"/>
  <c r="U348" i="280" s="1"/>
  <c r="U349" i="280" s="1"/>
  <c r="U350" i="280" s="1"/>
  <c r="U351" i="280" s="1"/>
  <c r="U352" i="280" s="1"/>
  <c r="U353" i="280" s="1"/>
  <c r="U354" i="280" s="1"/>
  <c r="U355" i="280" s="1"/>
  <c r="U356" i="280" s="1"/>
  <c r="U357" i="280" s="1"/>
  <c r="U358" i="280" s="1"/>
  <c r="U359" i="280" s="1"/>
  <c r="U360" i="280" s="1"/>
  <c r="V25" i="280"/>
  <c r="O26" i="277"/>
  <c r="O24" i="280"/>
  <c r="I23" i="280"/>
  <c r="F23" i="280" s="1"/>
  <c r="P24" i="304"/>
  <c r="J23" i="304"/>
  <c r="G23" i="304" s="1"/>
  <c r="N24" i="298"/>
  <c r="H23" i="298"/>
  <c r="E23" i="298" s="1"/>
  <c r="J24" i="313"/>
  <c r="G24" i="313" s="1"/>
  <c r="P24" i="286"/>
  <c r="J23" i="286"/>
  <c r="G23" i="286" s="1"/>
  <c r="O25" i="319"/>
  <c r="I24" i="319"/>
  <c r="F24" i="319" s="1"/>
  <c r="V24" i="292"/>
  <c r="T23" i="292"/>
  <c r="Q30" i="286"/>
  <c r="U30" i="286" s="1"/>
  <c r="V24" i="304"/>
  <c r="T23" i="304"/>
  <c r="N25" i="316"/>
  <c r="H24" i="316"/>
  <c r="E24" i="316" s="1"/>
  <c r="P24" i="301"/>
  <c r="J23" i="301"/>
  <c r="G23" i="301" s="1"/>
  <c r="U25" i="304"/>
  <c r="N25" i="319"/>
  <c r="N26" i="319" s="1"/>
  <c r="N27" i="319" s="1"/>
  <c r="N28" i="319" s="1"/>
  <c r="N29" i="319" s="1"/>
  <c r="N30" i="319" s="1"/>
  <c r="N31" i="319" s="1"/>
  <c r="N32" i="319" s="1"/>
  <c r="N33" i="319" s="1"/>
  <c r="N34" i="319" s="1"/>
  <c r="N35" i="319" s="1"/>
  <c r="N36" i="319" s="1"/>
  <c r="T24" i="283"/>
  <c r="S25" i="286"/>
  <c r="W25" i="286" s="1"/>
  <c r="N25" i="277"/>
  <c r="H25" i="277" s="1"/>
  <c r="O25" i="313"/>
  <c r="N26" i="313"/>
  <c r="P26" i="313"/>
  <c r="R25" i="286"/>
  <c r="P26" i="277"/>
  <c r="J26" i="277" s="1"/>
  <c r="O24" i="286"/>
  <c r="I23" i="286"/>
  <c r="F23" i="286" s="1"/>
  <c r="O25" i="316"/>
  <c r="I24" i="316"/>
  <c r="F24" i="316" s="1"/>
  <c r="L29" i="319"/>
  <c r="C28" i="319"/>
  <c r="P25" i="319"/>
  <c r="J24" i="319"/>
  <c r="G24" i="319" s="1"/>
  <c r="T25" i="319"/>
  <c r="T24" i="319"/>
  <c r="K26" i="319"/>
  <c r="T26" i="319"/>
  <c r="D27" i="319"/>
  <c r="M27" i="319"/>
  <c r="K27" i="316"/>
  <c r="C27" i="316"/>
  <c r="L28" i="316"/>
  <c r="T24" i="316"/>
  <c r="D28" i="316"/>
  <c r="J25" i="316"/>
  <c r="G25" i="316" s="1"/>
  <c r="M26" i="316"/>
  <c r="C29" i="313"/>
  <c r="D28" i="313"/>
  <c r="M26" i="313"/>
  <c r="J25" i="313"/>
  <c r="G25" i="313" s="1"/>
  <c r="K26" i="313"/>
  <c r="H25" i="313"/>
  <c r="E25" i="313" s="1"/>
  <c r="L26" i="313"/>
  <c r="T24" i="310"/>
  <c r="L31" i="310"/>
  <c r="C29" i="310"/>
  <c r="D27" i="310"/>
  <c r="O26" i="310"/>
  <c r="I25" i="310"/>
  <c r="F25" i="310" s="1"/>
  <c r="K27" i="310"/>
  <c r="M26" i="310"/>
  <c r="J25" i="310"/>
  <c r="G25" i="310" s="1"/>
  <c r="M27" i="307"/>
  <c r="J26" i="307"/>
  <c r="G26" i="307" s="1"/>
  <c r="L28" i="307"/>
  <c r="T24" i="307"/>
  <c r="C29" i="307"/>
  <c r="N26" i="307"/>
  <c r="H25" i="307"/>
  <c r="E25" i="307" s="1"/>
  <c r="K28" i="307"/>
  <c r="D27" i="307"/>
  <c r="O26" i="307"/>
  <c r="I25" i="307"/>
  <c r="F25" i="307" s="1"/>
  <c r="O24" i="304"/>
  <c r="I23" i="304"/>
  <c r="F23" i="304" s="1"/>
  <c r="K27" i="304"/>
  <c r="N24" i="304"/>
  <c r="H23" i="304"/>
  <c r="E23" i="304" s="1"/>
  <c r="C29" i="304"/>
  <c r="L28" i="304"/>
  <c r="D29" i="304"/>
  <c r="M27" i="304"/>
  <c r="C25" i="301"/>
  <c r="K25" i="301"/>
  <c r="H24" i="301"/>
  <c r="E24" i="301" s="1"/>
  <c r="D25" i="301"/>
  <c r="T24" i="301"/>
  <c r="M26" i="301"/>
  <c r="L26" i="301"/>
  <c r="O24" i="301"/>
  <c r="I23" i="301"/>
  <c r="F23" i="301" s="1"/>
  <c r="M28" i="298"/>
  <c r="P24" i="298"/>
  <c r="J23" i="298"/>
  <c r="G23" i="298" s="1"/>
  <c r="O24" i="298"/>
  <c r="I23" i="298"/>
  <c r="F23" i="298" s="1"/>
  <c r="K27" i="298"/>
  <c r="C25" i="298"/>
  <c r="T24" i="298"/>
  <c r="D28" i="298"/>
  <c r="L26" i="298"/>
  <c r="L25" i="292"/>
  <c r="I24" i="292"/>
  <c r="F24" i="292" s="1"/>
  <c r="J24" i="292"/>
  <c r="G24" i="292" s="1"/>
  <c r="M25" i="292"/>
  <c r="C26" i="292"/>
  <c r="K25" i="292"/>
  <c r="H24" i="292"/>
  <c r="E24" i="292" s="1"/>
  <c r="D26" i="292"/>
  <c r="M25" i="289"/>
  <c r="J24" i="289"/>
  <c r="G24" i="289" s="1"/>
  <c r="I24" i="289"/>
  <c r="F24" i="289" s="1"/>
  <c r="L25" i="289"/>
  <c r="C25" i="289"/>
  <c r="T25" i="289" s="1"/>
  <c r="D26" i="289"/>
  <c r="K25" i="289"/>
  <c r="H24" i="289"/>
  <c r="E24" i="289" s="1"/>
  <c r="D25" i="286"/>
  <c r="K26" i="286"/>
  <c r="L26" i="286"/>
  <c r="C25" i="286"/>
  <c r="M26" i="286"/>
  <c r="N24" i="286"/>
  <c r="H23" i="286"/>
  <c r="E23" i="286" s="1"/>
  <c r="P24" i="283"/>
  <c r="J23" i="283"/>
  <c r="G23" i="283" s="1"/>
  <c r="M26" i="283"/>
  <c r="C25" i="283"/>
  <c r="D27" i="283"/>
  <c r="L28" i="283"/>
  <c r="O24" i="283"/>
  <c r="I23" i="283"/>
  <c r="F23" i="283" s="1"/>
  <c r="K25" i="283"/>
  <c r="H24" i="283"/>
  <c r="E24" i="283" s="1"/>
  <c r="L26" i="280"/>
  <c r="K26" i="280"/>
  <c r="P24" i="280"/>
  <c r="J23" i="280"/>
  <c r="G23" i="280" s="1"/>
  <c r="C27" i="280"/>
  <c r="D26" i="280"/>
  <c r="T25" i="280"/>
  <c r="M26" i="280"/>
  <c r="G24" i="277"/>
  <c r="K26" i="277"/>
  <c r="L26" i="277"/>
  <c r="I25" i="277"/>
  <c r="D26" i="277"/>
  <c r="M27" i="277"/>
  <c r="C25" i="277"/>
  <c r="T25" i="277" s="1"/>
  <c r="F24" i="277"/>
  <c r="E24" i="277"/>
  <c r="V31" i="298" l="1"/>
  <c r="V28" i="310"/>
  <c r="V154" i="313"/>
  <c r="W35" i="319"/>
  <c r="V369" i="277"/>
  <c r="V370" i="277" s="1"/>
  <c r="R370" i="277"/>
  <c r="W32" i="289"/>
  <c r="W33" i="289" s="1"/>
  <c r="S370" i="277"/>
  <c r="Q37" i="319"/>
  <c r="U37" i="319" s="1"/>
  <c r="S35" i="319"/>
  <c r="N37" i="319"/>
  <c r="R37" i="319"/>
  <c r="V37" i="319" s="1"/>
  <c r="Q184" i="316"/>
  <c r="U184" i="316" s="1"/>
  <c r="R125" i="316"/>
  <c r="V125" i="316" s="1"/>
  <c r="S125" i="316"/>
  <c r="W125" i="316" s="1"/>
  <c r="S187" i="313"/>
  <c r="W187" i="313" s="1"/>
  <c r="R154" i="313"/>
  <c r="Q190" i="313"/>
  <c r="U190" i="313" s="1"/>
  <c r="Q27" i="310"/>
  <c r="U27" i="310" s="1"/>
  <c r="S28" i="310"/>
  <c r="W28" i="310" s="1"/>
  <c r="P27" i="310"/>
  <c r="R28" i="310"/>
  <c r="N26" i="310"/>
  <c r="H25" i="310"/>
  <c r="E25" i="310" s="1"/>
  <c r="S40" i="307"/>
  <c r="W40" i="307" s="1"/>
  <c r="R126" i="307"/>
  <c r="V126" i="307" s="1"/>
  <c r="Q39" i="307"/>
  <c r="U39" i="307" s="1"/>
  <c r="Q41" i="304"/>
  <c r="R104" i="304"/>
  <c r="S103" i="304"/>
  <c r="Q29" i="301"/>
  <c r="U29" i="301" s="1"/>
  <c r="N28" i="301"/>
  <c r="R29" i="301"/>
  <c r="V29" i="301" s="1"/>
  <c r="S28" i="301"/>
  <c r="W28" i="301" s="1"/>
  <c r="S31" i="298"/>
  <c r="W31" i="298" s="1"/>
  <c r="R31" i="298"/>
  <c r="Q28" i="298"/>
  <c r="U28" i="298" s="1"/>
  <c r="R33" i="292"/>
  <c r="Q32" i="292"/>
  <c r="U32" i="292" s="1"/>
  <c r="O32" i="292"/>
  <c r="O33" i="292" s="1"/>
  <c r="N31" i="292"/>
  <c r="S33" i="292"/>
  <c r="W33" i="292" s="1"/>
  <c r="S33" i="289"/>
  <c r="P32" i="289"/>
  <c r="P33" i="289" s="1"/>
  <c r="Q29" i="289"/>
  <c r="U29" i="289" s="1"/>
  <c r="N28" i="289"/>
  <c r="R33" i="289"/>
  <c r="V33" i="289" s="1"/>
  <c r="O32" i="289"/>
  <c r="U368" i="277"/>
  <c r="Q369" i="277"/>
  <c r="T26" i="313"/>
  <c r="T25" i="313"/>
  <c r="P27" i="307"/>
  <c r="J27" i="307" s="1"/>
  <c r="G27" i="307" s="1"/>
  <c r="T24" i="286"/>
  <c r="V25" i="286"/>
  <c r="T25" i="286" s="1"/>
  <c r="H25" i="319"/>
  <c r="E25" i="319" s="1"/>
  <c r="O26" i="313"/>
  <c r="I26" i="313" s="1"/>
  <c r="F26" i="313" s="1"/>
  <c r="N25" i="280"/>
  <c r="H24" i="280"/>
  <c r="E24" i="280" s="1"/>
  <c r="P27" i="277"/>
  <c r="J27" i="277" s="1"/>
  <c r="T25" i="310"/>
  <c r="N26" i="277"/>
  <c r="H26" i="277" s="1"/>
  <c r="V25" i="292"/>
  <c r="T24" i="292"/>
  <c r="P25" i="304"/>
  <c r="J24" i="304"/>
  <c r="G24" i="304" s="1"/>
  <c r="I25" i="313"/>
  <c r="F25" i="313" s="1"/>
  <c r="V25" i="304"/>
  <c r="T24" i="304"/>
  <c r="O26" i="319"/>
  <c r="I25" i="319"/>
  <c r="F25" i="319" s="1"/>
  <c r="S26" i="286"/>
  <c r="T25" i="283"/>
  <c r="U26" i="304"/>
  <c r="P25" i="286"/>
  <c r="J24" i="286"/>
  <c r="G24" i="286" s="1"/>
  <c r="O25" i="280"/>
  <c r="I24" i="280"/>
  <c r="F24" i="280" s="1"/>
  <c r="O27" i="277"/>
  <c r="N31" i="283"/>
  <c r="P25" i="301"/>
  <c r="J24" i="301"/>
  <c r="G24" i="301" s="1"/>
  <c r="R26" i="286"/>
  <c r="N25" i="298"/>
  <c r="H24" i="298"/>
  <c r="E24" i="298" s="1"/>
  <c r="P28" i="316"/>
  <c r="N26" i="316"/>
  <c r="H25" i="316"/>
  <c r="E25" i="316" s="1"/>
  <c r="Q31" i="286"/>
  <c r="Q32" i="286" s="1"/>
  <c r="V26" i="280"/>
  <c r="T26" i="280" s="1"/>
  <c r="W25" i="304"/>
  <c r="G25" i="277"/>
  <c r="O26" i="316"/>
  <c r="I25" i="316"/>
  <c r="F25" i="316" s="1"/>
  <c r="O25" i="286"/>
  <c r="I24" i="286"/>
  <c r="F24" i="286" s="1"/>
  <c r="P26" i="319"/>
  <c r="J25" i="319"/>
  <c r="G25" i="319" s="1"/>
  <c r="M28" i="319"/>
  <c r="C29" i="319"/>
  <c r="D28" i="319"/>
  <c r="T27" i="319"/>
  <c r="L30" i="319"/>
  <c r="K27" i="319"/>
  <c r="H26" i="319"/>
  <c r="E26" i="319" s="1"/>
  <c r="D29" i="316"/>
  <c r="L29" i="316"/>
  <c r="T25" i="316"/>
  <c r="J26" i="316"/>
  <c r="G26" i="316" s="1"/>
  <c r="M27" i="316"/>
  <c r="C28" i="316"/>
  <c r="K28" i="316"/>
  <c r="K27" i="313"/>
  <c r="H26" i="313"/>
  <c r="E26" i="313" s="1"/>
  <c r="D29" i="313"/>
  <c r="M27" i="313"/>
  <c r="J26" i="313"/>
  <c r="G26" i="313" s="1"/>
  <c r="L27" i="313"/>
  <c r="C30" i="313"/>
  <c r="D28" i="310"/>
  <c r="C30" i="310"/>
  <c r="J26" i="310"/>
  <c r="G26" i="310" s="1"/>
  <c r="M27" i="310"/>
  <c r="K28" i="310"/>
  <c r="L32" i="310"/>
  <c r="O27" i="310"/>
  <c r="I26" i="310"/>
  <c r="F26" i="310" s="1"/>
  <c r="K29" i="307"/>
  <c r="C30" i="307"/>
  <c r="O27" i="307"/>
  <c r="I26" i="307"/>
  <c r="F26" i="307" s="1"/>
  <c r="T25" i="307"/>
  <c r="N27" i="307"/>
  <c r="H26" i="307"/>
  <c r="E26" i="307" s="1"/>
  <c r="L29" i="307"/>
  <c r="D28" i="307"/>
  <c r="M28" i="307"/>
  <c r="L29" i="304"/>
  <c r="C30" i="304"/>
  <c r="D30" i="304"/>
  <c r="N25" i="304"/>
  <c r="H24" i="304"/>
  <c r="E24" i="304" s="1"/>
  <c r="M28" i="304"/>
  <c r="K28" i="304"/>
  <c r="O25" i="304"/>
  <c r="I24" i="304"/>
  <c r="F24" i="304" s="1"/>
  <c r="L27" i="301"/>
  <c r="M27" i="301"/>
  <c r="K26" i="301"/>
  <c r="H25" i="301"/>
  <c r="E25" i="301" s="1"/>
  <c r="T25" i="301"/>
  <c r="D26" i="301"/>
  <c r="O25" i="301"/>
  <c r="I24" i="301"/>
  <c r="F24" i="301" s="1"/>
  <c r="C26" i="301"/>
  <c r="K28" i="298"/>
  <c r="L27" i="298"/>
  <c r="O25" i="298"/>
  <c r="I24" i="298"/>
  <c r="F24" i="298" s="1"/>
  <c r="P25" i="298"/>
  <c r="J24" i="298"/>
  <c r="G24" i="298" s="1"/>
  <c r="C26" i="298"/>
  <c r="T25" i="298"/>
  <c r="D29" i="298"/>
  <c r="M29" i="298"/>
  <c r="M26" i="292"/>
  <c r="J25" i="292"/>
  <c r="G25" i="292" s="1"/>
  <c r="K26" i="292"/>
  <c r="H25" i="292"/>
  <c r="E25" i="292" s="1"/>
  <c r="D27" i="292"/>
  <c r="C27" i="292"/>
  <c r="L26" i="292"/>
  <c r="I25" i="292"/>
  <c r="F25" i="292" s="1"/>
  <c r="K26" i="289"/>
  <c r="H25" i="289"/>
  <c r="E25" i="289" s="1"/>
  <c r="D27" i="289"/>
  <c r="C26" i="289"/>
  <c r="T26" i="289" s="1"/>
  <c r="I25" i="289"/>
  <c r="F25" i="289" s="1"/>
  <c r="L26" i="289"/>
  <c r="M26" i="289"/>
  <c r="J25" i="289"/>
  <c r="G25" i="289" s="1"/>
  <c r="K27" i="286"/>
  <c r="M27" i="286"/>
  <c r="D26" i="286"/>
  <c r="L27" i="286"/>
  <c r="C26" i="286"/>
  <c r="N25" i="286"/>
  <c r="H24" i="286"/>
  <c r="E24" i="286" s="1"/>
  <c r="C26" i="283"/>
  <c r="M27" i="283"/>
  <c r="H25" i="283"/>
  <c r="E25" i="283" s="1"/>
  <c r="K26" i="283"/>
  <c r="O25" i="283"/>
  <c r="I24" i="283"/>
  <c r="F24" i="283" s="1"/>
  <c r="L29" i="283"/>
  <c r="D28" i="283"/>
  <c r="P25" i="283"/>
  <c r="J24" i="283"/>
  <c r="G24" i="283" s="1"/>
  <c r="C28" i="280"/>
  <c r="M27" i="280"/>
  <c r="D27" i="280"/>
  <c r="L27" i="280"/>
  <c r="P25" i="280"/>
  <c r="J24" i="280"/>
  <c r="G24" i="280" s="1"/>
  <c r="K27" i="280"/>
  <c r="M28" i="277"/>
  <c r="D27" i="277"/>
  <c r="L27" i="277"/>
  <c r="I26" i="277"/>
  <c r="K27" i="277"/>
  <c r="E25" i="277"/>
  <c r="C26" i="277"/>
  <c r="F25" i="277"/>
  <c r="V127" i="307" l="1"/>
  <c r="U28" i="310"/>
  <c r="W32" i="298"/>
  <c r="U191" i="313"/>
  <c r="W29" i="310"/>
  <c r="V371" i="277"/>
  <c r="P28" i="310"/>
  <c r="O33" i="289"/>
  <c r="N29" i="301"/>
  <c r="R371" i="277"/>
  <c r="Q33" i="286"/>
  <c r="Q34" i="286" s="1"/>
  <c r="Q35" i="286" s="1"/>
  <c r="Q36" i="286" s="1"/>
  <c r="Q37" i="286" s="1"/>
  <c r="Q38" i="286" s="1"/>
  <c r="Q39" i="286" s="1"/>
  <c r="Q40" i="286" s="1"/>
  <c r="Q41" i="286" s="1"/>
  <c r="Q42" i="286" s="1"/>
  <c r="Q43" i="286" s="1"/>
  <c r="Q44" i="286" s="1"/>
  <c r="Q45" i="286" s="1"/>
  <c r="Q46" i="286" s="1"/>
  <c r="Q47" i="286" s="1"/>
  <c r="Q48" i="286" s="1"/>
  <c r="Q49" i="286" s="1"/>
  <c r="Q50" i="286" s="1"/>
  <c r="Q51" i="286" s="1"/>
  <c r="Q52" i="286" s="1"/>
  <c r="Q53" i="286" s="1"/>
  <c r="Q54" i="286" s="1"/>
  <c r="Q55" i="286" s="1"/>
  <c r="Q56" i="286" s="1"/>
  <c r="Q57" i="286" s="1"/>
  <c r="Q58" i="286" s="1"/>
  <c r="Q59" i="286" s="1"/>
  <c r="Q60" i="286" s="1"/>
  <c r="Q61" i="286" s="1"/>
  <c r="Q62" i="286" s="1"/>
  <c r="Q63" i="286" s="1"/>
  <c r="Q64" i="286" s="1"/>
  <c r="Q65" i="286" s="1"/>
  <c r="Q66" i="286" s="1"/>
  <c r="Q67" i="286" s="1"/>
  <c r="Q68" i="286" s="1"/>
  <c r="Q69" i="286" s="1"/>
  <c r="Q70" i="286" s="1"/>
  <c r="Q71" i="286" s="1"/>
  <c r="Q72" i="286" s="1"/>
  <c r="Q73" i="286" s="1"/>
  <c r="Q74" i="286" s="1"/>
  <c r="Q75" i="286" s="1"/>
  <c r="Q76" i="286" s="1"/>
  <c r="Q77" i="286" s="1"/>
  <c r="Q78" i="286" s="1"/>
  <c r="Q79" i="286" s="1"/>
  <c r="Q80" i="286" s="1"/>
  <c r="Q81" i="286" s="1"/>
  <c r="Q82" i="286" s="1"/>
  <c r="Q83" i="286" s="1"/>
  <c r="Q84" i="286" s="1"/>
  <c r="Q85" i="286" s="1"/>
  <c r="Q86" i="286" s="1"/>
  <c r="Q87" i="286" s="1"/>
  <c r="Q88" i="286" s="1"/>
  <c r="Q89" i="286" s="1"/>
  <c r="Q90" i="286" s="1"/>
  <c r="Q91" i="286" s="1"/>
  <c r="Q92" i="286" s="1"/>
  <c r="Q93" i="286" s="1"/>
  <c r="Q94" i="286" s="1"/>
  <c r="Q95" i="286" s="1"/>
  <c r="Q96" i="286" s="1"/>
  <c r="Q97" i="286" s="1"/>
  <c r="Q98" i="286" s="1"/>
  <c r="Q99" i="286" s="1"/>
  <c r="Q100" i="286" s="1"/>
  <c r="Q101" i="286" s="1"/>
  <c r="Q102" i="286" s="1"/>
  <c r="Q103" i="286" s="1"/>
  <c r="Q104" i="286" s="1"/>
  <c r="Q105" i="286" s="1"/>
  <c r="Q106" i="286" s="1"/>
  <c r="Q107" i="286" s="1"/>
  <c r="Q108" i="286" s="1"/>
  <c r="Q109" i="286" s="1"/>
  <c r="Q110" i="286" s="1"/>
  <c r="U31" i="286"/>
  <c r="U32" i="286" s="1"/>
  <c r="U33" i="286" s="1"/>
  <c r="U34" i="286" s="1"/>
  <c r="U35" i="286" s="1"/>
  <c r="U36" i="286" s="1"/>
  <c r="U37" i="286" s="1"/>
  <c r="U38" i="286" s="1"/>
  <c r="U39" i="286" s="1"/>
  <c r="U40" i="286" s="1"/>
  <c r="U41" i="286" s="1"/>
  <c r="U42" i="286" s="1"/>
  <c r="U43" i="286" s="1"/>
  <c r="U44" i="286" s="1"/>
  <c r="U45" i="286" s="1"/>
  <c r="U46" i="286" s="1"/>
  <c r="U47" i="286" s="1"/>
  <c r="U48" i="286" s="1"/>
  <c r="U49" i="286" s="1"/>
  <c r="U50" i="286" s="1"/>
  <c r="U51" i="286" s="1"/>
  <c r="U52" i="286" s="1"/>
  <c r="U53" i="286" s="1"/>
  <c r="U54" i="286" s="1"/>
  <c r="U55" i="286" s="1"/>
  <c r="U56" i="286" s="1"/>
  <c r="U57" i="286" s="1"/>
  <c r="U58" i="286" s="1"/>
  <c r="U59" i="286" s="1"/>
  <c r="U60" i="286" s="1"/>
  <c r="U61" i="286" s="1"/>
  <c r="U62" i="286" s="1"/>
  <c r="U63" i="286" s="1"/>
  <c r="U64" i="286" s="1"/>
  <c r="U65" i="286" s="1"/>
  <c r="U66" i="286" s="1"/>
  <c r="U67" i="286" s="1"/>
  <c r="U68" i="286" s="1"/>
  <c r="U69" i="286" s="1"/>
  <c r="U70" i="286" s="1"/>
  <c r="U71" i="286" s="1"/>
  <c r="U72" i="286" s="1"/>
  <c r="U73" i="286" s="1"/>
  <c r="U74" i="286" s="1"/>
  <c r="U75" i="286" s="1"/>
  <c r="U76" i="286" s="1"/>
  <c r="U77" i="286" s="1"/>
  <c r="U78" i="286" s="1"/>
  <c r="U79" i="286" s="1"/>
  <c r="U80" i="286" s="1"/>
  <c r="U81" i="286" s="1"/>
  <c r="U82" i="286" s="1"/>
  <c r="U83" i="286" s="1"/>
  <c r="U84" i="286" s="1"/>
  <c r="U85" i="286" s="1"/>
  <c r="U86" i="286" s="1"/>
  <c r="U87" i="286" s="1"/>
  <c r="U88" i="286" s="1"/>
  <c r="U89" i="286" s="1"/>
  <c r="U90" i="286" s="1"/>
  <c r="U91" i="286" s="1"/>
  <c r="U92" i="286" s="1"/>
  <c r="U93" i="286" s="1"/>
  <c r="U94" i="286" s="1"/>
  <c r="U95" i="286" s="1"/>
  <c r="U96" i="286" s="1"/>
  <c r="U97" i="286" s="1"/>
  <c r="U98" i="286" s="1"/>
  <c r="U99" i="286" s="1"/>
  <c r="U100" i="286" s="1"/>
  <c r="U101" i="286" s="1"/>
  <c r="U102" i="286" s="1"/>
  <c r="U103" i="286" s="1"/>
  <c r="U104" i="286" s="1"/>
  <c r="U105" i="286" s="1"/>
  <c r="U106" i="286" s="1"/>
  <c r="U107" i="286" s="1"/>
  <c r="U108" i="286" s="1"/>
  <c r="U109" i="286" s="1"/>
  <c r="U110" i="286" s="1"/>
  <c r="S371" i="277"/>
  <c r="W370" i="277"/>
  <c r="S36" i="319"/>
  <c r="W36" i="319" s="1"/>
  <c r="R38" i="319"/>
  <c r="V38" i="319" s="1"/>
  <c r="Q38" i="319"/>
  <c r="U38" i="319" s="1"/>
  <c r="S126" i="316"/>
  <c r="W126" i="316" s="1"/>
  <c r="R126" i="316"/>
  <c r="V126" i="316" s="1"/>
  <c r="Q185" i="316"/>
  <c r="U185" i="316" s="1"/>
  <c r="Q191" i="313"/>
  <c r="R155" i="313"/>
  <c r="V155" i="313" s="1"/>
  <c r="S188" i="313"/>
  <c r="W188" i="313" s="1"/>
  <c r="R29" i="310"/>
  <c r="V29" i="310" s="1"/>
  <c r="S29" i="310"/>
  <c r="N27" i="310"/>
  <c r="H26" i="310"/>
  <c r="E26" i="310" s="1"/>
  <c r="Q28" i="310"/>
  <c r="Q40" i="307"/>
  <c r="U40" i="307" s="1"/>
  <c r="R127" i="307"/>
  <c r="S41" i="307"/>
  <c r="W41" i="307" s="1"/>
  <c r="S104" i="304"/>
  <c r="R105" i="304"/>
  <c r="Q42" i="304"/>
  <c r="S29" i="301"/>
  <c r="W29" i="301" s="1"/>
  <c r="R30" i="301"/>
  <c r="V30" i="301" s="1"/>
  <c r="Q30" i="301"/>
  <c r="U30" i="301" s="1"/>
  <c r="Q29" i="298"/>
  <c r="U29" i="298" s="1"/>
  <c r="R32" i="298"/>
  <c r="V32" i="298" s="1"/>
  <c r="S32" i="298"/>
  <c r="Q33" i="292"/>
  <c r="U33" i="292" s="1"/>
  <c r="S34" i="292"/>
  <c r="W34" i="292" s="1"/>
  <c r="R34" i="292"/>
  <c r="O34" i="292" s="1"/>
  <c r="N32" i="292"/>
  <c r="N33" i="292" s="1"/>
  <c r="P33" i="292"/>
  <c r="Q30" i="289"/>
  <c r="U30" i="289" s="1"/>
  <c r="R34" i="289"/>
  <c r="V34" i="289" s="1"/>
  <c r="S34" i="289"/>
  <c r="W34" i="289" s="1"/>
  <c r="N29" i="289"/>
  <c r="N30" i="289" s="1"/>
  <c r="Q370" i="277"/>
  <c r="U369" i="277"/>
  <c r="P29" i="316"/>
  <c r="T27" i="313"/>
  <c r="W26" i="304"/>
  <c r="N32" i="283"/>
  <c r="N26" i="280"/>
  <c r="H25" i="280"/>
  <c r="E25" i="280" s="1"/>
  <c r="O28" i="277"/>
  <c r="P26" i="286"/>
  <c r="J25" i="286"/>
  <c r="G25" i="286" s="1"/>
  <c r="P26" i="304"/>
  <c r="J25" i="304"/>
  <c r="G25" i="304" s="1"/>
  <c r="P26" i="301"/>
  <c r="J25" i="301"/>
  <c r="G25" i="301" s="1"/>
  <c r="V26" i="304"/>
  <c r="T25" i="304"/>
  <c r="N27" i="313"/>
  <c r="H27" i="313" s="1"/>
  <c r="E27" i="313" s="1"/>
  <c r="N27" i="316"/>
  <c r="H26" i="316"/>
  <c r="E26" i="316" s="1"/>
  <c r="R27" i="286"/>
  <c r="T26" i="310"/>
  <c r="S27" i="286"/>
  <c r="P27" i="313"/>
  <c r="J27" i="313" s="1"/>
  <c r="G27" i="313" s="1"/>
  <c r="N26" i="298"/>
  <c r="H25" i="298"/>
  <c r="E25" i="298" s="1"/>
  <c r="P28" i="277"/>
  <c r="J28" i="277" s="1"/>
  <c r="O27" i="313"/>
  <c r="W27" i="304"/>
  <c r="W28" i="304" s="1"/>
  <c r="W29" i="304" s="1"/>
  <c r="W30" i="304" s="1"/>
  <c r="W31" i="304" s="1"/>
  <c r="W32" i="304" s="1"/>
  <c r="W33" i="304" s="1"/>
  <c r="W34" i="304" s="1"/>
  <c r="W35" i="304" s="1"/>
  <c r="W36" i="304" s="1"/>
  <c r="W37" i="304" s="1"/>
  <c r="W38" i="304" s="1"/>
  <c r="W39" i="304" s="1"/>
  <c r="W40" i="304" s="1"/>
  <c r="W41" i="304" s="1"/>
  <c r="W42" i="304" s="1"/>
  <c r="W43" i="304" s="1"/>
  <c r="W44" i="304" s="1"/>
  <c r="W45" i="304" s="1"/>
  <c r="W46" i="304" s="1"/>
  <c r="W47" i="304" s="1"/>
  <c r="W48" i="304" s="1"/>
  <c r="W49" i="304" s="1"/>
  <c r="W50" i="304" s="1"/>
  <c r="W51" i="304" s="1"/>
  <c r="W52" i="304" s="1"/>
  <c r="W53" i="304" s="1"/>
  <c r="W54" i="304" s="1"/>
  <c r="W55" i="304" s="1"/>
  <c r="W56" i="304" s="1"/>
  <c r="W57" i="304" s="1"/>
  <c r="W58" i="304" s="1"/>
  <c r="W59" i="304" s="1"/>
  <c r="W60" i="304" s="1"/>
  <c r="W61" i="304" s="1"/>
  <c r="W62" i="304" s="1"/>
  <c r="W63" i="304" s="1"/>
  <c r="W64" i="304" s="1"/>
  <c r="W65" i="304" s="1"/>
  <c r="W66" i="304" s="1"/>
  <c r="W67" i="304" s="1"/>
  <c r="W68" i="304" s="1"/>
  <c r="W69" i="304" s="1"/>
  <c r="W70" i="304" s="1"/>
  <c r="W71" i="304" s="1"/>
  <c r="W72" i="304" s="1"/>
  <c r="W73" i="304" s="1"/>
  <c r="W74" i="304" s="1"/>
  <c r="W75" i="304" s="1"/>
  <c r="W76" i="304" s="1"/>
  <c r="W77" i="304" s="1"/>
  <c r="W78" i="304" s="1"/>
  <c r="W79" i="304" s="1"/>
  <c r="W80" i="304" s="1"/>
  <c r="W81" i="304" s="1"/>
  <c r="W82" i="304" s="1"/>
  <c r="W83" i="304" s="1"/>
  <c r="W84" i="304" s="1"/>
  <c r="W85" i="304" s="1"/>
  <c r="W86" i="304" s="1"/>
  <c r="W87" i="304" s="1"/>
  <c r="W88" i="304" s="1"/>
  <c r="W89" i="304" s="1"/>
  <c r="W90" i="304" s="1"/>
  <c r="W91" i="304" s="1"/>
  <c r="W92" i="304" s="1"/>
  <c r="W93" i="304" s="1"/>
  <c r="W94" i="304" s="1"/>
  <c r="W95" i="304" s="1"/>
  <c r="W96" i="304" s="1"/>
  <c r="W97" i="304" s="1"/>
  <c r="W98" i="304" s="1"/>
  <c r="W99" i="304" s="1"/>
  <c r="W100" i="304" s="1"/>
  <c r="W101" i="304" s="1"/>
  <c r="W102" i="304" s="1"/>
  <c r="W103" i="304" s="1"/>
  <c r="W104" i="304" s="1"/>
  <c r="N27" i="277"/>
  <c r="O26" i="280"/>
  <c r="I25" i="280"/>
  <c r="F25" i="280" s="1"/>
  <c r="V26" i="292"/>
  <c r="V27" i="292" s="1"/>
  <c r="V28" i="292" s="1"/>
  <c r="V29" i="292" s="1"/>
  <c r="V30" i="292" s="1"/>
  <c r="V31" i="292" s="1"/>
  <c r="V32" i="292" s="1"/>
  <c r="V33" i="292" s="1"/>
  <c r="V34" i="292" s="1"/>
  <c r="T25" i="292"/>
  <c r="P28" i="307"/>
  <c r="J28" i="307" s="1"/>
  <c r="G28" i="307" s="1"/>
  <c r="I26" i="319"/>
  <c r="F26" i="319" s="1"/>
  <c r="O27" i="319"/>
  <c r="W26" i="286"/>
  <c r="V27" i="280"/>
  <c r="V28" i="280" s="1"/>
  <c r="V29" i="280" s="1"/>
  <c r="V30" i="280" s="1"/>
  <c r="V31" i="280" s="1"/>
  <c r="V32" i="280" s="1"/>
  <c r="V33" i="280" s="1"/>
  <c r="V34" i="280" s="1"/>
  <c r="V35" i="280" s="1"/>
  <c r="V36" i="280" s="1"/>
  <c r="V37" i="280" s="1"/>
  <c r="V38" i="280" s="1"/>
  <c r="V39" i="280" s="1"/>
  <c r="V40" i="280" s="1"/>
  <c r="V41" i="280" s="1"/>
  <c r="V42" i="280" s="1"/>
  <c r="V43" i="280" s="1"/>
  <c r="V44" i="280" s="1"/>
  <c r="V45" i="280" s="1"/>
  <c r="V46" i="280" s="1"/>
  <c r="V47" i="280" s="1"/>
  <c r="V48" i="280" s="1"/>
  <c r="V49" i="280" s="1"/>
  <c r="V50" i="280" s="1"/>
  <c r="V51" i="280" s="1"/>
  <c r="V52" i="280" s="1"/>
  <c r="V53" i="280" s="1"/>
  <c r="V54" i="280" s="1"/>
  <c r="V55" i="280" s="1"/>
  <c r="V56" i="280" s="1"/>
  <c r="V57" i="280" s="1"/>
  <c r="V58" i="280" s="1"/>
  <c r="V59" i="280" s="1"/>
  <c r="V60" i="280" s="1"/>
  <c r="V61" i="280" s="1"/>
  <c r="V62" i="280" s="1"/>
  <c r="V63" i="280" s="1"/>
  <c r="V64" i="280" s="1"/>
  <c r="V65" i="280" s="1"/>
  <c r="V66" i="280" s="1"/>
  <c r="V67" i="280" s="1"/>
  <c r="V68" i="280" s="1"/>
  <c r="V69" i="280" s="1"/>
  <c r="V70" i="280" s="1"/>
  <c r="V71" i="280" s="1"/>
  <c r="V72" i="280" s="1"/>
  <c r="V73" i="280" s="1"/>
  <c r="V74" i="280" s="1"/>
  <c r="V75" i="280" s="1"/>
  <c r="V76" i="280" s="1"/>
  <c r="V77" i="280" s="1"/>
  <c r="V78" i="280" s="1"/>
  <c r="V79" i="280" s="1"/>
  <c r="V80" i="280" s="1"/>
  <c r="V81" i="280" s="1"/>
  <c r="V82" i="280" s="1"/>
  <c r="V83" i="280" s="1"/>
  <c r="V84" i="280" s="1"/>
  <c r="V85" i="280" s="1"/>
  <c r="V86" i="280" s="1"/>
  <c r="V87" i="280" s="1"/>
  <c r="V88" i="280" s="1"/>
  <c r="V89" i="280" s="1"/>
  <c r="V90" i="280" s="1"/>
  <c r="V91" i="280" s="1"/>
  <c r="V92" i="280" s="1"/>
  <c r="V93" i="280" s="1"/>
  <c r="V94" i="280" s="1"/>
  <c r="V95" i="280" s="1"/>
  <c r="V96" i="280" s="1"/>
  <c r="V97" i="280" s="1"/>
  <c r="V98" i="280" s="1"/>
  <c r="V99" i="280" s="1"/>
  <c r="V100" i="280" s="1"/>
  <c r="V101" i="280" s="1"/>
  <c r="V102" i="280" s="1"/>
  <c r="V103" i="280" s="1"/>
  <c r="V104" i="280" s="1"/>
  <c r="V105" i="280" s="1"/>
  <c r="V106" i="280" s="1"/>
  <c r="V107" i="280" s="1"/>
  <c r="V108" i="280" s="1"/>
  <c r="V109" i="280" s="1"/>
  <c r="V110" i="280" s="1"/>
  <c r="V111" i="280" s="1"/>
  <c r="V112" i="280" s="1"/>
  <c r="V113" i="280" s="1"/>
  <c r="V114" i="280" s="1"/>
  <c r="V115" i="280" s="1"/>
  <c r="V116" i="280" s="1"/>
  <c r="V117" i="280" s="1"/>
  <c r="V118" i="280" s="1"/>
  <c r="V119" i="280" s="1"/>
  <c r="V120" i="280" s="1"/>
  <c r="V121" i="280" s="1"/>
  <c r="V122" i="280" s="1"/>
  <c r="V123" i="280" s="1"/>
  <c r="V124" i="280" s="1"/>
  <c r="V125" i="280" s="1"/>
  <c r="V126" i="280" s="1"/>
  <c r="V127" i="280" s="1"/>
  <c r="V128" i="280" s="1"/>
  <c r="V129" i="280" s="1"/>
  <c r="V130" i="280" s="1"/>
  <c r="V131" i="280" s="1"/>
  <c r="V132" i="280" s="1"/>
  <c r="V133" i="280" s="1"/>
  <c r="V134" i="280" s="1"/>
  <c r="V135" i="280" s="1"/>
  <c r="V136" i="280" s="1"/>
  <c r="V137" i="280" s="1"/>
  <c r="V138" i="280" s="1"/>
  <c r="V139" i="280" s="1"/>
  <c r="V140" i="280" s="1"/>
  <c r="V141" i="280" s="1"/>
  <c r="V142" i="280" s="1"/>
  <c r="V143" i="280" s="1"/>
  <c r="V144" i="280" s="1"/>
  <c r="V145" i="280" s="1"/>
  <c r="V146" i="280" s="1"/>
  <c r="V147" i="280" s="1"/>
  <c r="V148" i="280" s="1"/>
  <c r="V149" i="280" s="1"/>
  <c r="V150" i="280" s="1"/>
  <c r="V151" i="280" s="1"/>
  <c r="V152" i="280" s="1"/>
  <c r="V153" i="280" s="1"/>
  <c r="V154" i="280" s="1"/>
  <c r="V155" i="280" s="1"/>
  <c r="V156" i="280" s="1"/>
  <c r="V157" i="280" s="1"/>
  <c r="V158" i="280" s="1"/>
  <c r="V159" i="280" s="1"/>
  <c r="V160" i="280" s="1"/>
  <c r="V161" i="280" s="1"/>
  <c r="V162" i="280" s="1"/>
  <c r="V163" i="280" s="1"/>
  <c r="V164" i="280" s="1"/>
  <c r="V165" i="280" s="1"/>
  <c r="V166" i="280" s="1"/>
  <c r="V167" i="280" s="1"/>
  <c r="V168" i="280" s="1"/>
  <c r="V169" i="280" s="1"/>
  <c r="V170" i="280" s="1"/>
  <c r="V171" i="280" s="1"/>
  <c r="V172" i="280" s="1"/>
  <c r="V173" i="280" s="1"/>
  <c r="V174" i="280" s="1"/>
  <c r="V175" i="280" s="1"/>
  <c r="V176" i="280" s="1"/>
  <c r="V177" i="280" s="1"/>
  <c r="V178" i="280" s="1"/>
  <c r="V179" i="280" s="1"/>
  <c r="V180" i="280" s="1"/>
  <c r="V181" i="280" s="1"/>
  <c r="V182" i="280" s="1"/>
  <c r="V183" i="280" s="1"/>
  <c r="V184" i="280" s="1"/>
  <c r="V185" i="280" s="1"/>
  <c r="V186" i="280" s="1"/>
  <c r="V187" i="280" s="1"/>
  <c r="V188" i="280" s="1"/>
  <c r="V189" i="280" s="1"/>
  <c r="V190" i="280" s="1"/>
  <c r="V191" i="280" s="1"/>
  <c r="V192" i="280" s="1"/>
  <c r="V193" i="280" s="1"/>
  <c r="V194" i="280" s="1"/>
  <c r="V195" i="280" s="1"/>
  <c r="V196" i="280" s="1"/>
  <c r="V197" i="280" s="1"/>
  <c r="V198" i="280" s="1"/>
  <c r="V199" i="280" s="1"/>
  <c r="V200" i="280" s="1"/>
  <c r="V201" i="280" s="1"/>
  <c r="V202" i="280" s="1"/>
  <c r="V203" i="280" s="1"/>
  <c r="V204" i="280" s="1"/>
  <c r="V205" i="280" s="1"/>
  <c r="V206" i="280" s="1"/>
  <c r="V207" i="280" s="1"/>
  <c r="V208" i="280" s="1"/>
  <c r="V209" i="280" s="1"/>
  <c r="V210" i="280" s="1"/>
  <c r="V211" i="280" s="1"/>
  <c r="V212" i="280" s="1"/>
  <c r="V213" i="280" s="1"/>
  <c r="V214" i="280" s="1"/>
  <c r="V215" i="280" s="1"/>
  <c r="V216" i="280" s="1"/>
  <c r="V217" i="280" s="1"/>
  <c r="V218" i="280" s="1"/>
  <c r="V219" i="280" s="1"/>
  <c r="V220" i="280" s="1"/>
  <c r="V221" i="280" s="1"/>
  <c r="V222" i="280" s="1"/>
  <c r="V223" i="280" s="1"/>
  <c r="V224" i="280" s="1"/>
  <c r="V225" i="280" s="1"/>
  <c r="V226" i="280" s="1"/>
  <c r="V227" i="280" s="1"/>
  <c r="V228" i="280" s="1"/>
  <c r="V229" i="280" s="1"/>
  <c r="V230" i="280" s="1"/>
  <c r="V231" i="280" s="1"/>
  <c r="V232" i="280" s="1"/>
  <c r="V233" i="280" s="1"/>
  <c r="V234" i="280" s="1"/>
  <c r="V235" i="280" s="1"/>
  <c r="V236" i="280" s="1"/>
  <c r="V237" i="280" s="1"/>
  <c r="V238" i="280" s="1"/>
  <c r="V239" i="280" s="1"/>
  <c r="V240" i="280" s="1"/>
  <c r="V241" i="280" s="1"/>
  <c r="V242" i="280" s="1"/>
  <c r="V243" i="280" s="1"/>
  <c r="V244" i="280" s="1"/>
  <c r="V245" i="280" s="1"/>
  <c r="V246" i="280" s="1"/>
  <c r="V247" i="280" s="1"/>
  <c r="V248" i="280" s="1"/>
  <c r="V249" i="280" s="1"/>
  <c r="V250" i="280" s="1"/>
  <c r="V251" i="280" s="1"/>
  <c r="V252" i="280" s="1"/>
  <c r="V253" i="280" s="1"/>
  <c r="V254" i="280" s="1"/>
  <c r="V255" i="280" s="1"/>
  <c r="V256" i="280" s="1"/>
  <c r="V257" i="280" s="1"/>
  <c r="V258" i="280" s="1"/>
  <c r="V259" i="280" s="1"/>
  <c r="V260" i="280" s="1"/>
  <c r="V261" i="280" s="1"/>
  <c r="V262" i="280" s="1"/>
  <c r="V263" i="280" s="1"/>
  <c r="V264" i="280" s="1"/>
  <c r="V265" i="280" s="1"/>
  <c r="V266" i="280" s="1"/>
  <c r="V267" i="280" s="1"/>
  <c r="V268" i="280" s="1"/>
  <c r="V269" i="280" s="1"/>
  <c r="V270" i="280" s="1"/>
  <c r="V271" i="280" s="1"/>
  <c r="V272" i="280" s="1"/>
  <c r="V273" i="280" s="1"/>
  <c r="V274" i="280" s="1"/>
  <c r="V275" i="280" s="1"/>
  <c r="V276" i="280" s="1"/>
  <c r="V277" i="280" s="1"/>
  <c r="V278" i="280" s="1"/>
  <c r="V279" i="280" s="1"/>
  <c r="V280" i="280" s="1"/>
  <c r="V281" i="280" s="1"/>
  <c r="V282" i="280" s="1"/>
  <c r="V283" i="280" s="1"/>
  <c r="V284" i="280" s="1"/>
  <c r="V285" i="280" s="1"/>
  <c r="V286" i="280" s="1"/>
  <c r="V287" i="280" s="1"/>
  <c r="V288" i="280" s="1"/>
  <c r="V289" i="280" s="1"/>
  <c r="V290" i="280" s="1"/>
  <c r="V291" i="280" s="1"/>
  <c r="V292" i="280" s="1"/>
  <c r="V293" i="280" s="1"/>
  <c r="V294" i="280" s="1"/>
  <c r="V295" i="280" s="1"/>
  <c r="V296" i="280" s="1"/>
  <c r="V297" i="280" s="1"/>
  <c r="V298" i="280" s="1"/>
  <c r="V299" i="280" s="1"/>
  <c r="V300" i="280" s="1"/>
  <c r="V301" i="280" s="1"/>
  <c r="V302" i="280" s="1"/>
  <c r="V303" i="280" s="1"/>
  <c r="V304" i="280" s="1"/>
  <c r="V305" i="280" s="1"/>
  <c r="V306" i="280" s="1"/>
  <c r="V307" i="280" s="1"/>
  <c r="V308" i="280" s="1"/>
  <c r="V309" i="280" s="1"/>
  <c r="V310" i="280" s="1"/>
  <c r="V311" i="280" s="1"/>
  <c r="V312" i="280" s="1"/>
  <c r="V313" i="280" s="1"/>
  <c r="V314" i="280" s="1"/>
  <c r="V315" i="280" s="1"/>
  <c r="V316" i="280" s="1"/>
  <c r="V317" i="280" s="1"/>
  <c r="V318" i="280" s="1"/>
  <c r="V319" i="280" s="1"/>
  <c r="V320" i="280" s="1"/>
  <c r="V321" i="280" s="1"/>
  <c r="V322" i="280" s="1"/>
  <c r="V323" i="280" s="1"/>
  <c r="V324" i="280" s="1"/>
  <c r="V325" i="280" s="1"/>
  <c r="V326" i="280" s="1"/>
  <c r="V327" i="280" s="1"/>
  <c r="V328" i="280" s="1"/>
  <c r="V329" i="280" s="1"/>
  <c r="V330" i="280" s="1"/>
  <c r="V331" i="280" s="1"/>
  <c r="V332" i="280" s="1"/>
  <c r="V333" i="280" s="1"/>
  <c r="V334" i="280" s="1"/>
  <c r="V335" i="280" s="1"/>
  <c r="V336" i="280" s="1"/>
  <c r="V337" i="280" s="1"/>
  <c r="V338" i="280" s="1"/>
  <c r="V339" i="280" s="1"/>
  <c r="V340" i="280" s="1"/>
  <c r="V341" i="280" s="1"/>
  <c r="V342" i="280" s="1"/>
  <c r="V343" i="280" s="1"/>
  <c r="V344" i="280" s="1"/>
  <c r="V345" i="280" s="1"/>
  <c r="V346" i="280" s="1"/>
  <c r="V347" i="280" s="1"/>
  <c r="V348" i="280" s="1"/>
  <c r="V349" i="280" s="1"/>
  <c r="V350" i="280" s="1"/>
  <c r="V351" i="280" s="1"/>
  <c r="V352" i="280" s="1"/>
  <c r="V353" i="280" s="1"/>
  <c r="V354" i="280" s="1"/>
  <c r="V355" i="280" s="1"/>
  <c r="V356" i="280" s="1"/>
  <c r="V357" i="280" s="1"/>
  <c r="V358" i="280" s="1"/>
  <c r="V359" i="280" s="1"/>
  <c r="V360" i="280" s="1"/>
  <c r="U27" i="304"/>
  <c r="U28" i="304" s="1"/>
  <c r="U29" i="304" s="1"/>
  <c r="U30" i="304" s="1"/>
  <c r="U31" i="304" s="1"/>
  <c r="U32" i="304" s="1"/>
  <c r="U33" i="304" s="1"/>
  <c r="U34" i="304" s="1"/>
  <c r="U35" i="304" s="1"/>
  <c r="U36" i="304" s="1"/>
  <c r="U37" i="304" s="1"/>
  <c r="U38" i="304" s="1"/>
  <c r="U39" i="304" s="1"/>
  <c r="U40" i="304" s="1"/>
  <c r="U41" i="304" s="1"/>
  <c r="U42" i="304" s="1"/>
  <c r="V26" i="286"/>
  <c r="O27" i="316"/>
  <c r="I26" i="316"/>
  <c r="F26" i="316" s="1"/>
  <c r="O26" i="286"/>
  <c r="I25" i="286"/>
  <c r="F25" i="286" s="1"/>
  <c r="L31" i="319"/>
  <c r="D29" i="319"/>
  <c r="T28" i="319"/>
  <c r="C30" i="319"/>
  <c r="M29" i="319"/>
  <c r="H27" i="319"/>
  <c r="E27" i="319" s="1"/>
  <c r="K28" i="319"/>
  <c r="P27" i="319"/>
  <c r="J26" i="319"/>
  <c r="G26" i="319" s="1"/>
  <c r="M28" i="316"/>
  <c r="J27" i="316"/>
  <c r="G27" i="316" s="1"/>
  <c r="C29" i="316"/>
  <c r="K29" i="316"/>
  <c r="L30" i="316"/>
  <c r="D30" i="316"/>
  <c r="T26" i="316"/>
  <c r="M28" i="313"/>
  <c r="L28" i="313"/>
  <c r="D30" i="313"/>
  <c r="C31" i="313"/>
  <c r="K28" i="313"/>
  <c r="M28" i="310"/>
  <c r="J27" i="310"/>
  <c r="G27" i="310" s="1"/>
  <c r="C31" i="310"/>
  <c r="O28" i="310"/>
  <c r="I27" i="310"/>
  <c r="F27" i="310" s="1"/>
  <c r="D29" i="310"/>
  <c r="K29" i="310"/>
  <c r="L33" i="310"/>
  <c r="N28" i="307"/>
  <c r="H27" i="307"/>
  <c r="E27" i="307" s="1"/>
  <c r="L30" i="307"/>
  <c r="T26" i="307"/>
  <c r="M29" i="307"/>
  <c r="O28" i="307"/>
  <c r="I27" i="307"/>
  <c r="F27" i="307" s="1"/>
  <c r="C31" i="307"/>
  <c r="D29" i="307"/>
  <c r="K30" i="307"/>
  <c r="D31" i="304"/>
  <c r="M29" i="304"/>
  <c r="N26" i="304"/>
  <c r="H25" i="304"/>
  <c r="E25" i="304" s="1"/>
  <c r="C31" i="304"/>
  <c r="O26" i="304"/>
  <c r="I25" i="304"/>
  <c r="F25" i="304" s="1"/>
  <c r="K29" i="304"/>
  <c r="L30" i="304"/>
  <c r="C27" i="301"/>
  <c r="O26" i="301"/>
  <c r="I25" i="301"/>
  <c r="F25" i="301" s="1"/>
  <c r="H26" i="301"/>
  <c r="E26" i="301" s="1"/>
  <c r="K27" i="301"/>
  <c r="M28" i="301"/>
  <c r="D27" i="301"/>
  <c r="T26" i="301"/>
  <c r="L28" i="301"/>
  <c r="C27" i="298"/>
  <c r="T26" i="298"/>
  <c r="M30" i="298"/>
  <c r="P26" i="298"/>
  <c r="J25" i="298"/>
  <c r="G25" i="298" s="1"/>
  <c r="D30" i="298"/>
  <c r="L28" i="298"/>
  <c r="O26" i="298"/>
  <c r="I25" i="298"/>
  <c r="F25" i="298" s="1"/>
  <c r="K29" i="298"/>
  <c r="I26" i="292"/>
  <c r="F26" i="292" s="1"/>
  <c r="L27" i="292"/>
  <c r="C28" i="292"/>
  <c r="H26" i="292"/>
  <c r="E26" i="292" s="1"/>
  <c r="K27" i="292"/>
  <c r="D28" i="292"/>
  <c r="M27" i="292"/>
  <c r="J26" i="292"/>
  <c r="G26" i="292" s="1"/>
  <c r="J26" i="289"/>
  <c r="G26" i="289" s="1"/>
  <c r="M27" i="289"/>
  <c r="I26" i="289"/>
  <c r="F26" i="289" s="1"/>
  <c r="L27" i="289"/>
  <c r="C27" i="289"/>
  <c r="T27" i="289" s="1"/>
  <c r="D28" i="289"/>
  <c r="K27" i="289"/>
  <c r="H26" i="289"/>
  <c r="E26" i="289" s="1"/>
  <c r="L28" i="286"/>
  <c r="C27" i="286"/>
  <c r="M28" i="286"/>
  <c r="D27" i="286"/>
  <c r="N26" i="286"/>
  <c r="H25" i="286"/>
  <c r="E25" i="286" s="1"/>
  <c r="K28" i="286"/>
  <c r="H26" i="283"/>
  <c r="E26" i="283" s="1"/>
  <c r="K27" i="283"/>
  <c r="D29" i="283"/>
  <c r="P26" i="283"/>
  <c r="J25" i="283"/>
  <c r="G25" i="283" s="1"/>
  <c r="L30" i="283"/>
  <c r="M28" i="283"/>
  <c r="C27" i="283"/>
  <c r="O26" i="283"/>
  <c r="I25" i="283"/>
  <c r="F25" i="283" s="1"/>
  <c r="L28" i="280"/>
  <c r="D28" i="280"/>
  <c r="M28" i="280"/>
  <c r="K28" i="280"/>
  <c r="C29" i="280"/>
  <c r="P26" i="280"/>
  <c r="J25" i="280"/>
  <c r="G25" i="280" s="1"/>
  <c r="C27" i="277"/>
  <c r="T27" i="277" s="1"/>
  <c r="E26" i="277"/>
  <c r="F26" i="277"/>
  <c r="K28" i="277"/>
  <c r="I27" i="277"/>
  <c r="L28" i="277"/>
  <c r="T26" i="277"/>
  <c r="D28" i="277"/>
  <c r="G26" i="277"/>
  <c r="M29" i="277"/>
  <c r="U41" i="307" l="1"/>
  <c r="V156" i="313"/>
  <c r="W371" i="277"/>
  <c r="W372" i="277" s="1"/>
  <c r="S372" i="277"/>
  <c r="P34" i="289"/>
  <c r="Q111" i="286"/>
  <c r="Q112" i="286" s="1"/>
  <c r="Q113" i="286" s="1"/>
  <c r="Q114" i="286" s="1"/>
  <c r="Q115" i="286" s="1"/>
  <c r="Q116" i="286" s="1"/>
  <c r="Q117" i="286" s="1"/>
  <c r="Q118" i="286" s="1"/>
  <c r="Q119" i="286" s="1"/>
  <c r="Q120" i="286" s="1"/>
  <c r="Q121" i="286" s="1"/>
  <c r="Q122" i="286" s="1"/>
  <c r="Q123" i="286" s="1"/>
  <c r="Q124" i="286" s="1"/>
  <c r="Q125" i="286" s="1"/>
  <c r="Q126" i="286" s="1"/>
  <c r="Q127" i="286" s="1"/>
  <c r="Q128" i="286" s="1"/>
  <c r="Q129" i="286" s="1"/>
  <c r="Q130" i="286" s="1"/>
  <c r="Q131" i="286" s="1"/>
  <c r="Q132" i="286" s="1"/>
  <c r="Q133" i="286" s="1"/>
  <c r="Q134" i="286" s="1"/>
  <c r="Q135" i="286" s="1"/>
  <c r="Q136" i="286" s="1"/>
  <c r="Q137" i="286" s="1"/>
  <c r="Q138" i="286" s="1"/>
  <c r="Q139" i="286" s="1"/>
  <c r="Q140" i="286" s="1"/>
  <c r="Q141" i="286" s="1"/>
  <c r="Q142" i="286" s="1"/>
  <c r="Q143" i="286" s="1"/>
  <c r="Q144" i="286" s="1"/>
  <c r="Q145" i="286" s="1"/>
  <c r="Q146" i="286" s="1"/>
  <c r="Q147" i="286" s="1"/>
  <c r="Q148" i="286" s="1"/>
  <c r="Q149" i="286" s="1"/>
  <c r="Q150" i="286" s="1"/>
  <c r="Q151" i="286" s="1"/>
  <c r="Q152" i="286" s="1"/>
  <c r="Q153" i="286" s="1"/>
  <c r="Q154" i="286" s="1"/>
  <c r="Q155" i="286" s="1"/>
  <c r="Q156" i="286" s="1"/>
  <c r="Q157" i="286" s="1"/>
  <c r="Q158" i="286" s="1"/>
  <c r="Q159" i="286" s="1"/>
  <c r="Q160" i="286" s="1"/>
  <c r="Q161" i="286" s="1"/>
  <c r="Q162" i="286" s="1"/>
  <c r="Q163" i="286" s="1"/>
  <c r="Q164" i="286" s="1"/>
  <c r="Q165" i="286" s="1"/>
  <c r="Q166" i="286" s="1"/>
  <c r="Q167" i="286" s="1"/>
  <c r="Q168" i="286" s="1"/>
  <c r="U192" i="313"/>
  <c r="U111" i="286"/>
  <c r="U112" i="286" s="1"/>
  <c r="U113" i="286" s="1"/>
  <c r="U114" i="286" s="1"/>
  <c r="U115" i="286" s="1"/>
  <c r="U116" i="286" s="1"/>
  <c r="U117" i="286" s="1"/>
  <c r="U118" i="286" s="1"/>
  <c r="U119" i="286" s="1"/>
  <c r="U120" i="286" s="1"/>
  <c r="U121" i="286" s="1"/>
  <c r="U122" i="286" s="1"/>
  <c r="U123" i="286" s="1"/>
  <c r="U124" i="286" s="1"/>
  <c r="U125" i="286" s="1"/>
  <c r="U126" i="286" s="1"/>
  <c r="U127" i="286" s="1"/>
  <c r="U128" i="286" s="1"/>
  <c r="U129" i="286" s="1"/>
  <c r="U130" i="286" s="1"/>
  <c r="U131" i="286" s="1"/>
  <c r="U132" i="286" s="1"/>
  <c r="U133" i="286" s="1"/>
  <c r="U134" i="286" s="1"/>
  <c r="U135" i="286" s="1"/>
  <c r="U136" i="286" s="1"/>
  <c r="U137" i="286" s="1"/>
  <c r="U138" i="286" s="1"/>
  <c r="U139" i="286" s="1"/>
  <c r="U140" i="286" s="1"/>
  <c r="U141" i="286" s="1"/>
  <c r="U142" i="286" s="1"/>
  <c r="U143" i="286" s="1"/>
  <c r="U144" i="286" s="1"/>
  <c r="U145" i="286" s="1"/>
  <c r="U146" i="286" s="1"/>
  <c r="U147" i="286" s="1"/>
  <c r="U148" i="286" s="1"/>
  <c r="U149" i="286" s="1"/>
  <c r="U150" i="286" s="1"/>
  <c r="U151" i="286" s="1"/>
  <c r="U152" i="286" s="1"/>
  <c r="U153" i="286" s="1"/>
  <c r="U154" i="286" s="1"/>
  <c r="U155" i="286" s="1"/>
  <c r="U156" i="286" s="1"/>
  <c r="U157" i="286" s="1"/>
  <c r="U158" i="286" s="1"/>
  <c r="U159" i="286" s="1"/>
  <c r="U160" i="286" s="1"/>
  <c r="U161" i="286" s="1"/>
  <c r="U162" i="286" s="1"/>
  <c r="U163" i="286" s="1"/>
  <c r="U164" i="286" s="1"/>
  <c r="U165" i="286" s="1"/>
  <c r="U166" i="286" s="1"/>
  <c r="U167" i="286" s="1"/>
  <c r="U168" i="286" s="1"/>
  <c r="W30" i="310"/>
  <c r="R372" i="277"/>
  <c r="V372" i="277" s="1"/>
  <c r="Q39" i="319"/>
  <c r="U39" i="319" s="1"/>
  <c r="N38" i="319"/>
  <c r="N39" i="319" s="1"/>
  <c r="R39" i="319"/>
  <c r="V39" i="319" s="1"/>
  <c r="S37" i="319"/>
  <c r="W37" i="319" s="1"/>
  <c r="Q186" i="316"/>
  <c r="U186" i="316" s="1"/>
  <c r="R127" i="316"/>
  <c r="V127" i="316" s="1"/>
  <c r="S127" i="316"/>
  <c r="W127" i="316" s="1"/>
  <c r="S189" i="313"/>
  <c r="W189" i="313" s="1"/>
  <c r="R156" i="313"/>
  <c r="Q192" i="313"/>
  <c r="Q29" i="310"/>
  <c r="U29" i="310" s="1"/>
  <c r="N28" i="310"/>
  <c r="H27" i="310"/>
  <c r="E27" i="310" s="1"/>
  <c r="S30" i="310"/>
  <c r="P29" i="310"/>
  <c r="R30" i="310"/>
  <c r="V30" i="310" s="1"/>
  <c r="S42" i="307"/>
  <c r="W42" i="307" s="1"/>
  <c r="R128" i="307"/>
  <c r="V128" i="307" s="1"/>
  <c r="Q41" i="307"/>
  <c r="Q43" i="304"/>
  <c r="U43" i="304" s="1"/>
  <c r="R106" i="304"/>
  <c r="S105" i="304"/>
  <c r="W105" i="304" s="1"/>
  <c r="Q31" i="301"/>
  <c r="U31" i="301" s="1"/>
  <c r="N30" i="301"/>
  <c r="N31" i="301" s="1"/>
  <c r="R31" i="301"/>
  <c r="V31" i="301" s="1"/>
  <c r="S30" i="301"/>
  <c r="W30" i="301" s="1"/>
  <c r="R33" i="298"/>
  <c r="V33" i="298" s="1"/>
  <c r="Q30" i="298"/>
  <c r="U30" i="298" s="1"/>
  <c r="S33" i="298"/>
  <c r="W33" i="298" s="1"/>
  <c r="S35" i="292"/>
  <c r="W35" i="292" s="1"/>
  <c r="P34" i="292"/>
  <c r="P35" i="292" s="1"/>
  <c r="Q34" i="292"/>
  <c r="U34" i="292" s="1"/>
  <c r="R35" i="292"/>
  <c r="V35" i="292" s="1"/>
  <c r="R35" i="289"/>
  <c r="V35" i="289" s="1"/>
  <c r="O34" i="289"/>
  <c r="O35" i="289" s="1"/>
  <c r="Q31" i="289"/>
  <c r="N31" i="289" s="1"/>
  <c r="S35" i="289"/>
  <c r="P35" i="289" s="1"/>
  <c r="U370" i="277"/>
  <c r="Q371" i="277"/>
  <c r="P30" i="316"/>
  <c r="N33" i="283"/>
  <c r="V27" i="286"/>
  <c r="T26" i="283"/>
  <c r="N28" i="277"/>
  <c r="H28" i="277" s="1"/>
  <c r="H27" i="277"/>
  <c r="N28" i="313"/>
  <c r="H28" i="313" s="1"/>
  <c r="E28" i="313" s="1"/>
  <c r="W27" i="286"/>
  <c r="N27" i="280"/>
  <c r="H26" i="280"/>
  <c r="E26" i="280" s="1"/>
  <c r="T27" i="280"/>
  <c r="P29" i="277"/>
  <c r="J29" i="277" s="1"/>
  <c r="S28" i="286"/>
  <c r="P27" i="301"/>
  <c r="J26" i="301"/>
  <c r="G26" i="301" s="1"/>
  <c r="P27" i="304"/>
  <c r="J26" i="304"/>
  <c r="G26" i="304" s="1"/>
  <c r="N28" i="316"/>
  <c r="H27" i="316"/>
  <c r="E27" i="316" s="1"/>
  <c r="R28" i="286"/>
  <c r="T26" i="286"/>
  <c r="P29" i="307"/>
  <c r="P30" i="307" s="1"/>
  <c r="P31" i="307" s="1"/>
  <c r="P32" i="307" s="1"/>
  <c r="P33" i="307" s="1"/>
  <c r="P34" i="307" s="1"/>
  <c r="P35" i="307" s="1"/>
  <c r="P36" i="307" s="1"/>
  <c r="P37" i="307" s="1"/>
  <c r="P38" i="307" s="1"/>
  <c r="P39" i="307" s="1"/>
  <c r="P40" i="307" s="1"/>
  <c r="P41" i="307" s="1"/>
  <c r="P42" i="307" s="1"/>
  <c r="P28" i="313"/>
  <c r="O28" i="313"/>
  <c r="I28" i="313" s="1"/>
  <c r="F28" i="313" s="1"/>
  <c r="P27" i="286"/>
  <c r="J26" i="286"/>
  <c r="G26" i="286" s="1"/>
  <c r="T27" i="292"/>
  <c r="T26" i="292"/>
  <c r="O28" i="319"/>
  <c r="I27" i="319"/>
  <c r="F27" i="319" s="1"/>
  <c r="O27" i="280"/>
  <c r="I26" i="280"/>
  <c r="F26" i="280" s="1"/>
  <c r="N27" i="298"/>
  <c r="H26" i="298"/>
  <c r="E26" i="298" s="1"/>
  <c r="T28" i="313"/>
  <c r="O29" i="277"/>
  <c r="T27" i="310"/>
  <c r="V27" i="304"/>
  <c r="T26" i="304"/>
  <c r="I27" i="313"/>
  <c r="F27" i="313" s="1"/>
  <c r="O27" i="286"/>
  <c r="I26" i="286"/>
  <c r="F26" i="286" s="1"/>
  <c r="O28" i="316"/>
  <c r="I27" i="316"/>
  <c r="F27" i="316" s="1"/>
  <c r="M30" i="319"/>
  <c r="C31" i="319"/>
  <c r="P28" i="319"/>
  <c r="J27" i="319"/>
  <c r="G27" i="319" s="1"/>
  <c r="D30" i="319"/>
  <c r="T29" i="319"/>
  <c r="K29" i="319"/>
  <c r="H28" i="319"/>
  <c r="E28" i="319" s="1"/>
  <c r="L32" i="319"/>
  <c r="D31" i="316"/>
  <c r="L31" i="316"/>
  <c r="K30" i="316"/>
  <c r="C30" i="316"/>
  <c r="T27" i="316"/>
  <c r="J28" i="316"/>
  <c r="G28" i="316" s="1"/>
  <c r="M29" i="316"/>
  <c r="K29" i="313"/>
  <c r="T30" i="313"/>
  <c r="D31" i="313"/>
  <c r="C32" i="313"/>
  <c r="L29" i="313"/>
  <c r="M29" i="313"/>
  <c r="D30" i="310"/>
  <c r="O29" i="310"/>
  <c r="I28" i="310"/>
  <c r="F28" i="310" s="1"/>
  <c r="L34" i="310"/>
  <c r="C32" i="310"/>
  <c r="K30" i="310"/>
  <c r="J28" i="310"/>
  <c r="G28" i="310" s="1"/>
  <c r="M29" i="310"/>
  <c r="C32" i="307"/>
  <c r="O29" i="307"/>
  <c r="I28" i="307"/>
  <c r="F28" i="307" s="1"/>
  <c r="K31" i="307"/>
  <c r="M30" i="307"/>
  <c r="L31" i="307"/>
  <c r="D30" i="307"/>
  <c r="T27" i="307"/>
  <c r="N29" i="307"/>
  <c r="H28" i="307"/>
  <c r="E28" i="307" s="1"/>
  <c r="O27" i="304"/>
  <c r="I26" i="304"/>
  <c r="F26" i="304" s="1"/>
  <c r="M30" i="304"/>
  <c r="N27" i="304"/>
  <c r="H26" i="304"/>
  <c r="E26" i="304" s="1"/>
  <c r="L31" i="304"/>
  <c r="D32" i="304"/>
  <c r="C32" i="304"/>
  <c r="K30" i="304"/>
  <c r="H27" i="301"/>
  <c r="E27" i="301" s="1"/>
  <c r="K28" i="301"/>
  <c r="T27" i="301"/>
  <c r="D28" i="301"/>
  <c r="M29" i="301"/>
  <c r="L29" i="301"/>
  <c r="O27" i="301"/>
  <c r="I26" i="301"/>
  <c r="F26" i="301" s="1"/>
  <c r="C28" i="301"/>
  <c r="D31" i="298"/>
  <c r="K30" i="298"/>
  <c r="M31" i="298"/>
  <c r="P27" i="298"/>
  <c r="J26" i="298"/>
  <c r="G26" i="298" s="1"/>
  <c r="O27" i="298"/>
  <c r="I26" i="298"/>
  <c r="F26" i="298" s="1"/>
  <c r="L29" i="298"/>
  <c r="C28" i="298"/>
  <c r="T27" i="298"/>
  <c r="J27" i="292"/>
  <c r="G27" i="292" s="1"/>
  <c r="M28" i="292"/>
  <c r="D29" i="292"/>
  <c r="T28" i="292"/>
  <c r="K28" i="292"/>
  <c r="H27" i="292"/>
  <c r="E27" i="292" s="1"/>
  <c r="C29" i="292"/>
  <c r="I27" i="292"/>
  <c r="F27" i="292" s="1"/>
  <c r="L28" i="292"/>
  <c r="K28" i="289"/>
  <c r="H27" i="289"/>
  <c r="E27" i="289" s="1"/>
  <c r="D29" i="289"/>
  <c r="C28" i="289"/>
  <c r="L28" i="289"/>
  <c r="I27" i="289"/>
  <c r="F27" i="289" s="1"/>
  <c r="M28" i="289"/>
  <c r="J27" i="289"/>
  <c r="G27" i="289" s="1"/>
  <c r="C28" i="286"/>
  <c r="N27" i="286"/>
  <c r="H26" i="286"/>
  <c r="E26" i="286" s="1"/>
  <c r="D28" i="286"/>
  <c r="T27" i="286"/>
  <c r="M29" i="286"/>
  <c r="K29" i="286"/>
  <c r="L29" i="286"/>
  <c r="O27" i="283"/>
  <c r="I26" i="283"/>
  <c r="F26" i="283" s="1"/>
  <c r="D30" i="283"/>
  <c r="M29" i="283"/>
  <c r="K28" i="283"/>
  <c r="H27" i="283"/>
  <c r="E27" i="283" s="1"/>
  <c r="L31" i="283"/>
  <c r="P27" i="283"/>
  <c r="J26" i="283"/>
  <c r="G26" i="283" s="1"/>
  <c r="C28" i="283"/>
  <c r="T27" i="283"/>
  <c r="D29" i="280"/>
  <c r="T28" i="280"/>
  <c r="K29" i="280"/>
  <c r="M29" i="280"/>
  <c r="P27" i="280"/>
  <c r="J26" i="280"/>
  <c r="G26" i="280" s="1"/>
  <c r="C30" i="280"/>
  <c r="L29" i="280"/>
  <c r="G27" i="277"/>
  <c r="D29" i="277"/>
  <c r="L29" i="277"/>
  <c r="I28" i="277"/>
  <c r="K29" i="277"/>
  <c r="M30" i="277"/>
  <c r="C28" i="277"/>
  <c r="F27" i="277"/>
  <c r="E27" i="277"/>
  <c r="U31" i="298" l="1"/>
  <c r="W190" i="313"/>
  <c r="U187" i="316"/>
  <c r="V129" i="307"/>
  <c r="V373" i="277"/>
  <c r="W35" i="289"/>
  <c r="S373" i="277"/>
  <c r="Q169" i="286"/>
  <c r="Q170" i="286" s="1"/>
  <c r="Q171" i="286" s="1"/>
  <c r="Q172" i="286" s="1"/>
  <c r="Q173" i="286" s="1"/>
  <c r="Q174" i="286" s="1"/>
  <c r="Q175" i="286" s="1"/>
  <c r="Q176" i="286" s="1"/>
  <c r="Q177" i="286" s="1"/>
  <c r="Q178" i="286" s="1"/>
  <c r="Q179" i="286" s="1"/>
  <c r="Q180" i="286" s="1"/>
  <c r="Q181" i="286" s="1"/>
  <c r="Q182" i="286" s="1"/>
  <c r="Q183" i="286" s="1"/>
  <c r="Q184" i="286" s="1"/>
  <c r="Q185" i="286" s="1"/>
  <c r="Q186" i="286" s="1"/>
  <c r="Q187" i="286" s="1"/>
  <c r="Q188" i="286" s="1"/>
  <c r="Q189" i="286" s="1"/>
  <c r="Q190" i="286" s="1"/>
  <c r="Q191" i="286" s="1"/>
  <c r="Q192" i="286" s="1"/>
  <c r="Q193" i="286" s="1"/>
  <c r="Q194" i="286" s="1"/>
  <c r="Q195" i="286" s="1"/>
  <c r="Q196" i="286" s="1"/>
  <c r="Q197" i="286" s="1"/>
  <c r="Q198" i="286" s="1"/>
  <c r="Q199" i="286" s="1"/>
  <c r="Q200" i="286" s="1"/>
  <c r="Q201" i="286" s="1"/>
  <c r="Q202" i="286" s="1"/>
  <c r="Q203" i="286" s="1"/>
  <c r="Q204" i="286" s="1"/>
  <c r="Q205" i="286" s="1"/>
  <c r="Q206" i="286" s="1"/>
  <c r="Q207" i="286" s="1"/>
  <c r="Q208" i="286" s="1"/>
  <c r="Q209" i="286" s="1"/>
  <c r="Q210" i="286" s="1"/>
  <c r="Q211" i="286" s="1"/>
  <c r="Q212" i="286" s="1"/>
  <c r="Q213" i="286" s="1"/>
  <c r="Q214" i="286" s="1"/>
  <c r="Q215" i="286" s="1"/>
  <c r="Q216" i="286" s="1"/>
  <c r="Q217" i="286" s="1"/>
  <c r="Q218" i="286" s="1"/>
  <c r="Q219" i="286" s="1"/>
  <c r="Q220" i="286" s="1"/>
  <c r="Q221" i="286" s="1"/>
  <c r="Q222" i="286" s="1"/>
  <c r="Q223" i="286" s="1"/>
  <c r="Q224" i="286" s="1"/>
  <c r="Q225" i="286" s="1"/>
  <c r="Q226" i="286" s="1"/>
  <c r="Q227" i="286" s="1"/>
  <c r="Q228" i="286" s="1"/>
  <c r="Q229" i="286" s="1"/>
  <c r="Q230" i="286" s="1"/>
  <c r="Q231" i="286" s="1"/>
  <c r="Q232" i="286" s="1"/>
  <c r="Q233" i="286" s="1"/>
  <c r="Q234" i="286" s="1"/>
  <c r="Q235" i="286" s="1"/>
  <c r="Q236" i="286" s="1"/>
  <c r="Q237" i="286" s="1"/>
  <c r="Q238" i="286" s="1"/>
  <c r="Q239" i="286" s="1"/>
  <c r="Q240" i="286" s="1"/>
  <c r="Q241" i="286" s="1"/>
  <c r="Q242" i="286" s="1"/>
  <c r="Q243" i="286" s="1"/>
  <c r="Q244" i="286" s="1"/>
  <c r="Q245" i="286" s="1"/>
  <c r="Q246" i="286" s="1"/>
  <c r="Q247" i="286" s="1"/>
  <c r="Q248" i="286" s="1"/>
  <c r="Q249" i="286" s="1"/>
  <c r="Q250" i="286" s="1"/>
  <c r="Q251" i="286" s="1"/>
  <c r="Q252" i="286" s="1"/>
  <c r="Q253" i="286" s="1"/>
  <c r="Q254" i="286" s="1"/>
  <c r="Q255" i="286" s="1"/>
  <c r="Q256" i="286" s="1"/>
  <c r="Q257" i="286" s="1"/>
  <c r="Q258" i="286" s="1"/>
  <c r="Q259" i="286" s="1"/>
  <c r="Q260" i="286" s="1"/>
  <c r="Q261" i="286" s="1"/>
  <c r="Q262" i="286" s="1"/>
  <c r="Q263" i="286" s="1"/>
  <c r="Q264" i="286" s="1"/>
  <c r="Q265" i="286" s="1"/>
  <c r="Q266" i="286" s="1"/>
  <c r="Q267" i="286" s="1"/>
  <c r="Q268" i="286" s="1"/>
  <c r="Q269" i="286" s="1"/>
  <c r="Q270" i="286" s="1"/>
  <c r="Q271" i="286" s="1"/>
  <c r="Q272" i="286" s="1"/>
  <c r="Q273" i="286" s="1"/>
  <c r="Q274" i="286" s="1"/>
  <c r="Q275" i="286" s="1"/>
  <c r="Q276" i="286" s="1"/>
  <c r="Q277" i="286" s="1"/>
  <c r="Q278" i="286" s="1"/>
  <c r="Q279" i="286" s="1"/>
  <c r="Q280" i="286" s="1"/>
  <c r="Q281" i="286" s="1"/>
  <c r="Q282" i="286" s="1"/>
  <c r="Q283" i="286" s="1"/>
  <c r="Q284" i="286" s="1"/>
  <c r="Q285" i="286" s="1"/>
  <c r="Q286" i="286" s="1"/>
  <c r="Q287" i="286" s="1"/>
  <c r="Q288" i="286" s="1"/>
  <c r="Q289" i="286" s="1"/>
  <c r="Q290" i="286" s="1"/>
  <c r="Q291" i="286" s="1"/>
  <c r="Q292" i="286" s="1"/>
  <c r="Q293" i="286" s="1"/>
  <c r="Q294" i="286" s="1"/>
  <c r="Q295" i="286" s="1"/>
  <c r="Q296" i="286" s="1"/>
  <c r="Q297" i="286" s="1"/>
  <c r="Q298" i="286" s="1"/>
  <c r="Q299" i="286" s="1"/>
  <c r="Q300" i="286" s="1"/>
  <c r="Q301" i="286" s="1"/>
  <c r="Q302" i="286" s="1"/>
  <c r="Q303" i="286" s="1"/>
  <c r="Q304" i="286" s="1"/>
  <c r="Q305" i="286" s="1"/>
  <c r="Q306" i="286" s="1"/>
  <c r="Q307" i="286" s="1"/>
  <c r="Q308" i="286" s="1"/>
  <c r="Q309" i="286" s="1"/>
  <c r="Q310" i="286" s="1"/>
  <c r="Q311" i="286" s="1"/>
  <c r="Q312" i="286" s="1"/>
  <c r="Q313" i="286" s="1"/>
  <c r="Q314" i="286" s="1"/>
  <c r="Q315" i="286" s="1"/>
  <c r="Q316" i="286" s="1"/>
  <c r="Q317" i="286" s="1"/>
  <c r="Q318" i="286" s="1"/>
  <c r="Q319" i="286" s="1"/>
  <c r="Q320" i="286" s="1"/>
  <c r="Q321" i="286" s="1"/>
  <c r="Q322" i="286" s="1"/>
  <c r="Q323" i="286" s="1"/>
  <c r="Q324" i="286" s="1"/>
  <c r="Q325" i="286" s="1"/>
  <c r="Q326" i="286" s="1"/>
  <c r="Q327" i="286" s="1"/>
  <c r="Q328" i="286" s="1"/>
  <c r="Q329" i="286" s="1"/>
  <c r="Q330" i="286" s="1"/>
  <c r="Q331" i="286" s="1"/>
  <c r="Q332" i="286" s="1"/>
  <c r="Q333" i="286" s="1"/>
  <c r="Q334" i="286" s="1"/>
  <c r="Q335" i="286" s="1"/>
  <c r="Q336" i="286" s="1"/>
  <c r="Q337" i="286" s="1"/>
  <c r="Q338" i="286" s="1"/>
  <c r="Q339" i="286" s="1"/>
  <c r="Q340" i="286" s="1"/>
  <c r="Q341" i="286" s="1"/>
  <c r="Q342" i="286" s="1"/>
  <c r="Q343" i="286" s="1"/>
  <c r="Q344" i="286" s="1"/>
  <c r="Q345" i="286" s="1"/>
  <c r="Q346" i="286" s="1"/>
  <c r="Q347" i="286" s="1"/>
  <c r="Q348" i="286" s="1"/>
  <c r="Q349" i="286" s="1"/>
  <c r="Q350" i="286" s="1"/>
  <c r="Q351" i="286" s="1"/>
  <c r="Q352" i="286" s="1"/>
  <c r="Q353" i="286" s="1"/>
  <c r="Q354" i="286" s="1"/>
  <c r="Q355" i="286" s="1"/>
  <c r="Q356" i="286" s="1"/>
  <c r="Q357" i="286" s="1"/>
  <c r="Q358" i="286" s="1"/>
  <c r="Q359" i="286" s="1"/>
  <c r="Q360" i="286" s="1"/>
  <c r="Q361" i="286" s="1"/>
  <c r="Q362" i="286" s="1"/>
  <c r="U31" i="289"/>
  <c r="R373" i="277"/>
  <c r="V28" i="304"/>
  <c r="V29" i="304" s="1"/>
  <c r="V30" i="304" s="1"/>
  <c r="S38" i="319"/>
  <c r="W38" i="319" s="1"/>
  <c r="R40" i="319"/>
  <c r="V40" i="319" s="1"/>
  <c r="Q40" i="319"/>
  <c r="U40" i="319" s="1"/>
  <c r="S128" i="316"/>
  <c r="W128" i="316" s="1"/>
  <c r="R128" i="316"/>
  <c r="V128" i="316" s="1"/>
  <c r="Q187" i="316"/>
  <c r="Q193" i="313"/>
  <c r="U193" i="313" s="1"/>
  <c r="R157" i="313"/>
  <c r="V157" i="313" s="1"/>
  <c r="S190" i="313"/>
  <c r="S31" i="310"/>
  <c r="W31" i="310" s="1"/>
  <c r="N29" i="310"/>
  <c r="H28" i="310"/>
  <c r="E28" i="310" s="1"/>
  <c r="R31" i="310"/>
  <c r="V31" i="310" s="1"/>
  <c r="P30" i="310"/>
  <c r="Q30" i="310"/>
  <c r="U30" i="310" s="1"/>
  <c r="Q42" i="307"/>
  <c r="U42" i="307" s="1"/>
  <c r="R129" i="307"/>
  <c r="S43" i="307"/>
  <c r="W43" i="307" s="1"/>
  <c r="S106" i="304"/>
  <c r="W106" i="304" s="1"/>
  <c r="R107" i="304"/>
  <c r="Q44" i="304"/>
  <c r="U44" i="304" s="1"/>
  <c r="S31" i="301"/>
  <c r="W31" i="301" s="1"/>
  <c r="R32" i="301"/>
  <c r="V32" i="301" s="1"/>
  <c r="Q32" i="301"/>
  <c r="U32" i="301" s="1"/>
  <c r="Q31" i="298"/>
  <c r="R34" i="298"/>
  <c r="V34" i="298" s="1"/>
  <c r="S34" i="298"/>
  <c r="W34" i="298" s="1"/>
  <c r="Q35" i="292"/>
  <c r="U35" i="292" s="1"/>
  <c r="P36" i="292"/>
  <c r="R36" i="292"/>
  <c r="V36" i="292" s="1"/>
  <c r="O35" i="292"/>
  <c r="S36" i="292"/>
  <c r="W36" i="292" s="1"/>
  <c r="N34" i="292"/>
  <c r="N35" i="292" s="1"/>
  <c r="Q32" i="289"/>
  <c r="N32" i="289" s="1"/>
  <c r="S36" i="289"/>
  <c r="R36" i="289"/>
  <c r="V36" i="289" s="1"/>
  <c r="Q372" i="277"/>
  <c r="U371" i="277"/>
  <c r="P31" i="316"/>
  <c r="P29" i="313"/>
  <c r="P30" i="313" s="1"/>
  <c r="P31" i="313" s="1"/>
  <c r="P32" i="313" s="1"/>
  <c r="P33" i="313" s="1"/>
  <c r="P34" i="313" s="1"/>
  <c r="P35" i="313" s="1"/>
  <c r="P36" i="313" s="1"/>
  <c r="P37" i="313" s="1"/>
  <c r="P38" i="313" s="1"/>
  <c r="P39" i="313" s="1"/>
  <c r="P40" i="313" s="1"/>
  <c r="P41" i="313" s="1"/>
  <c r="P42" i="313" s="1"/>
  <c r="P43" i="313" s="1"/>
  <c r="P44" i="313" s="1"/>
  <c r="P45" i="313" s="1"/>
  <c r="J29" i="307"/>
  <c r="G29" i="307" s="1"/>
  <c r="N28" i="280"/>
  <c r="H27" i="280"/>
  <c r="E27" i="280" s="1"/>
  <c r="O30" i="277"/>
  <c r="P30" i="277"/>
  <c r="J30" i="277" s="1"/>
  <c r="N29" i="277"/>
  <c r="H29" i="277" s="1"/>
  <c r="J28" i="313"/>
  <c r="G28" i="313" s="1"/>
  <c r="T28" i="310"/>
  <c r="S29" i="286"/>
  <c r="O28" i="280"/>
  <c r="I27" i="280"/>
  <c r="F27" i="280" s="1"/>
  <c r="N29" i="316"/>
  <c r="H28" i="316"/>
  <c r="E28" i="316" s="1"/>
  <c r="R29" i="286"/>
  <c r="V28" i="286"/>
  <c r="T28" i="286" s="1"/>
  <c r="P28" i="304"/>
  <c r="J27" i="304"/>
  <c r="G27" i="304" s="1"/>
  <c r="N34" i="283"/>
  <c r="T27" i="304"/>
  <c r="N29" i="313"/>
  <c r="N30" i="313" s="1"/>
  <c r="N31" i="313" s="1"/>
  <c r="N32" i="313" s="1"/>
  <c r="N33" i="313" s="1"/>
  <c r="N34" i="313" s="1"/>
  <c r="N35" i="313" s="1"/>
  <c r="N36" i="313" s="1"/>
  <c r="N37" i="313" s="1"/>
  <c r="N38" i="313" s="1"/>
  <c r="N39" i="313" s="1"/>
  <c r="N40" i="313" s="1"/>
  <c r="N41" i="313" s="1"/>
  <c r="N42" i="313" s="1"/>
  <c r="N43" i="313" s="1"/>
  <c r="P28" i="301"/>
  <c r="J27" i="301"/>
  <c r="G27" i="301" s="1"/>
  <c r="T29" i="280"/>
  <c r="O29" i="319"/>
  <c r="I28" i="319"/>
  <c r="F28" i="319" s="1"/>
  <c r="W28" i="286"/>
  <c r="T29" i="313"/>
  <c r="N28" i="298"/>
  <c r="H27" i="298"/>
  <c r="E27" i="298" s="1"/>
  <c r="P28" i="286"/>
  <c r="J27" i="286"/>
  <c r="G27" i="286" s="1"/>
  <c r="O29" i="313"/>
  <c r="O30" i="313" s="1"/>
  <c r="O31" i="313" s="1"/>
  <c r="O32" i="313" s="1"/>
  <c r="O33" i="313" s="1"/>
  <c r="O34" i="313" s="1"/>
  <c r="O35" i="313" s="1"/>
  <c r="O36" i="313" s="1"/>
  <c r="O37" i="313" s="1"/>
  <c r="O38" i="313" s="1"/>
  <c r="O39" i="313" s="1"/>
  <c r="O40" i="313" s="1"/>
  <c r="O29" i="316"/>
  <c r="I28" i="316"/>
  <c r="F28" i="316" s="1"/>
  <c r="O28" i="286"/>
  <c r="I27" i="286"/>
  <c r="F27" i="286" s="1"/>
  <c r="P29" i="319"/>
  <c r="J28" i="319"/>
  <c r="G28" i="319" s="1"/>
  <c r="C32" i="319"/>
  <c r="L33" i="319"/>
  <c r="M31" i="319"/>
  <c r="D31" i="319"/>
  <c r="T30" i="319"/>
  <c r="H29" i="319"/>
  <c r="E29" i="319" s="1"/>
  <c r="K30" i="319"/>
  <c r="T28" i="316"/>
  <c r="C31" i="316"/>
  <c r="D32" i="316"/>
  <c r="K31" i="316"/>
  <c r="L32" i="316"/>
  <c r="J29" i="316"/>
  <c r="G29" i="316" s="1"/>
  <c r="M30" i="316"/>
  <c r="M30" i="313"/>
  <c r="L30" i="313"/>
  <c r="C33" i="313"/>
  <c r="D32" i="313"/>
  <c r="T31" i="313"/>
  <c r="K30" i="313"/>
  <c r="C33" i="310"/>
  <c r="O30" i="310"/>
  <c r="I29" i="310"/>
  <c r="F29" i="310" s="1"/>
  <c r="M30" i="310"/>
  <c r="J29" i="310"/>
  <c r="G29" i="310" s="1"/>
  <c r="D31" i="310"/>
  <c r="L35" i="310"/>
  <c r="K31" i="310"/>
  <c r="L32" i="307"/>
  <c r="J30" i="307"/>
  <c r="G30" i="307" s="1"/>
  <c r="M31" i="307"/>
  <c r="K32" i="307"/>
  <c r="C33" i="307"/>
  <c r="N30" i="307"/>
  <c r="H29" i="307"/>
  <c r="E29" i="307" s="1"/>
  <c r="T29" i="307"/>
  <c r="T28" i="307"/>
  <c r="D31" i="307"/>
  <c r="T30" i="307"/>
  <c r="O30" i="307"/>
  <c r="I29" i="307"/>
  <c r="F29" i="307" s="1"/>
  <c r="L32" i="304"/>
  <c r="C33" i="304"/>
  <c r="D33" i="304"/>
  <c r="N28" i="304"/>
  <c r="H27" i="304"/>
  <c r="E27" i="304" s="1"/>
  <c r="K31" i="304"/>
  <c r="M31" i="304"/>
  <c r="O28" i="304"/>
  <c r="I27" i="304"/>
  <c r="F27" i="304" s="1"/>
  <c r="L30" i="301"/>
  <c r="M30" i="301"/>
  <c r="T28" i="301"/>
  <c r="D29" i="301"/>
  <c r="C29" i="301"/>
  <c r="K29" i="301"/>
  <c r="H28" i="301"/>
  <c r="E28" i="301" s="1"/>
  <c r="O28" i="301"/>
  <c r="I27" i="301"/>
  <c r="F27" i="301" s="1"/>
  <c r="O28" i="298"/>
  <c r="I27" i="298"/>
  <c r="F27" i="298" s="1"/>
  <c r="P28" i="298"/>
  <c r="J27" i="298"/>
  <c r="G27" i="298" s="1"/>
  <c r="M32" i="298"/>
  <c r="K31" i="298"/>
  <c r="D32" i="298"/>
  <c r="C29" i="298"/>
  <c r="T28" i="298"/>
  <c r="L30" i="298"/>
  <c r="L29" i="292"/>
  <c r="I28" i="292"/>
  <c r="F28" i="292" s="1"/>
  <c r="T29" i="292"/>
  <c r="D30" i="292"/>
  <c r="C30" i="292"/>
  <c r="M29" i="292"/>
  <c r="J28" i="292"/>
  <c r="G28" i="292" s="1"/>
  <c r="K29" i="292"/>
  <c r="H28" i="292"/>
  <c r="E28" i="292" s="1"/>
  <c r="M29" i="289"/>
  <c r="J28" i="289"/>
  <c r="G28" i="289" s="1"/>
  <c r="C29" i="289"/>
  <c r="T29" i="289" s="1"/>
  <c r="T28" i="289"/>
  <c r="L29" i="289"/>
  <c r="I28" i="289"/>
  <c r="F28" i="289" s="1"/>
  <c r="D30" i="289"/>
  <c r="K29" i="289"/>
  <c r="H28" i="289"/>
  <c r="E28" i="289" s="1"/>
  <c r="M30" i="286"/>
  <c r="K30" i="286"/>
  <c r="N28" i="286"/>
  <c r="H27" i="286"/>
  <c r="E27" i="286" s="1"/>
  <c r="D29" i="286"/>
  <c r="L30" i="286"/>
  <c r="C29" i="286"/>
  <c r="C29" i="283"/>
  <c r="T28" i="283"/>
  <c r="D31" i="283"/>
  <c r="K29" i="283"/>
  <c r="H28" i="283"/>
  <c r="E28" i="283" s="1"/>
  <c r="P28" i="283"/>
  <c r="J27" i="283"/>
  <c r="G27" i="283" s="1"/>
  <c r="L32" i="283"/>
  <c r="M30" i="283"/>
  <c r="O28" i="283"/>
  <c r="I27" i="283"/>
  <c r="F27" i="283" s="1"/>
  <c r="C31" i="280"/>
  <c r="P28" i="280"/>
  <c r="J27" i="280"/>
  <c r="G27" i="280" s="1"/>
  <c r="M30" i="280"/>
  <c r="L30" i="280"/>
  <c r="K30" i="280"/>
  <c r="D30" i="280"/>
  <c r="C29" i="277"/>
  <c r="G29" i="277" s="1"/>
  <c r="F28" i="277"/>
  <c r="E28" i="277"/>
  <c r="M31" i="277"/>
  <c r="K30" i="277"/>
  <c r="L30" i="277"/>
  <c r="I29" i="277"/>
  <c r="G28" i="277"/>
  <c r="T28" i="277"/>
  <c r="D30" i="277"/>
  <c r="V37" i="292" l="1"/>
  <c r="W32" i="310"/>
  <c r="U45" i="304"/>
  <c r="U31" i="310"/>
  <c r="U32" i="289"/>
  <c r="P31" i="310"/>
  <c r="V31" i="304"/>
  <c r="T30" i="304"/>
  <c r="U169" i="286"/>
  <c r="U170" i="286" s="1"/>
  <c r="U171" i="286" s="1"/>
  <c r="U172" i="286" s="1"/>
  <c r="U173" i="286" s="1"/>
  <c r="U174" i="286" s="1"/>
  <c r="U175" i="286" s="1"/>
  <c r="U176" i="286" s="1"/>
  <c r="U177" i="286" s="1"/>
  <c r="U178" i="286" s="1"/>
  <c r="U179" i="286" s="1"/>
  <c r="U180" i="286" s="1"/>
  <c r="U181" i="286" s="1"/>
  <c r="U182" i="286" s="1"/>
  <c r="U183" i="286" s="1"/>
  <c r="U184" i="286" s="1"/>
  <c r="U185" i="286" s="1"/>
  <c r="U186" i="286" s="1"/>
  <c r="U187" i="286" s="1"/>
  <c r="U188" i="286" s="1"/>
  <c r="U189" i="286" s="1"/>
  <c r="U190" i="286" s="1"/>
  <c r="U191" i="286" s="1"/>
  <c r="U192" i="286" s="1"/>
  <c r="U193" i="286" s="1"/>
  <c r="U194" i="286" s="1"/>
  <c r="U195" i="286" s="1"/>
  <c r="U196" i="286" s="1"/>
  <c r="U197" i="286" s="1"/>
  <c r="U198" i="286" s="1"/>
  <c r="U199" i="286" s="1"/>
  <c r="U200" i="286" s="1"/>
  <c r="U201" i="286" s="1"/>
  <c r="U202" i="286" s="1"/>
  <c r="U203" i="286" s="1"/>
  <c r="U204" i="286" s="1"/>
  <c r="U205" i="286" s="1"/>
  <c r="U206" i="286" s="1"/>
  <c r="U207" i="286" s="1"/>
  <c r="U208" i="286" s="1"/>
  <c r="U209" i="286" s="1"/>
  <c r="U210" i="286" s="1"/>
  <c r="U211" i="286" s="1"/>
  <c r="U212" i="286" s="1"/>
  <c r="U213" i="286" s="1"/>
  <c r="U214" i="286" s="1"/>
  <c r="U215" i="286" s="1"/>
  <c r="U216" i="286" s="1"/>
  <c r="U217" i="286" s="1"/>
  <c r="U218" i="286" s="1"/>
  <c r="U219" i="286" s="1"/>
  <c r="U220" i="286" s="1"/>
  <c r="U221" i="286" s="1"/>
  <c r="U222" i="286" s="1"/>
  <c r="U223" i="286" s="1"/>
  <c r="U224" i="286" s="1"/>
  <c r="U225" i="286" s="1"/>
  <c r="U226" i="286" s="1"/>
  <c r="U227" i="286" s="1"/>
  <c r="U228" i="286" s="1"/>
  <c r="U229" i="286" s="1"/>
  <c r="U230" i="286" s="1"/>
  <c r="U231" i="286" s="1"/>
  <c r="U232" i="286" s="1"/>
  <c r="U233" i="286" s="1"/>
  <c r="U234" i="286" s="1"/>
  <c r="U235" i="286" s="1"/>
  <c r="U236" i="286" s="1"/>
  <c r="U237" i="286" s="1"/>
  <c r="U238" i="286" s="1"/>
  <c r="U239" i="286" s="1"/>
  <c r="U240" i="286" s="1"/>
  <c r="U241" i="286" s="1"/>
  <c r="U242" i="286" s="1"/>
  <c r="U243" i="286" s="1"/>
  <c r="U244" i="286" s="1"/>
  <c r="U245" i="286" s="1"/>
  <c r="U246" i="286" s="1"/>
  <c r="U247" i="286" s="1"/>
  <c r="U248" i="286" s="1"/>
  <c r="U249" i="286" s="1"/>
  <c r="U250" i="286" s="1"/>
  <c r="U251" i="286" s="1"/>
  <c r="U252" i="286" s="1"/>
  <c r="U253" i="286" s="1"/>
  <c r="U254" i="286" s="1"/>
  <c r="U255" i="286" s="1"/>
  <c r="U256" i="286" s="1"/>
  <c r="U257" i="286" s="1"/>
  <c r="U258" i="286" s="1"/>
  <c r="U259" i="286" s="1"/>
  <c r="U260" i="286" s="1"/>
  <c r="U261" i="286" s="1"/>
  <c r="U262" i="286" s="1"/>
  <c r="U263" i="286" s="1"/>
  <c r="U264" i="286" s="1"/>
  <c r="U265" i="286" s="1"/>
  <c r="U266" i="286" s="1"/>
  <c r="U267" i="286" s="1"/>
  <c r="U268" i="286" s="1"/>
  <c r="U269" i="286" s="1"/>
  <c r="U270" i="286" s="1"/>
  <c r="U271" i="286" s="1"/>
  <c r="U272" i="286" s="1"/>
  <c r="U273" i="286" s="1"/>
  <c r="U274" i="286" s="1"/>
  <c r="U275" i="286" s="1"/>
  <c r="U276" i="286" s="1"/>
  <c r="U277" i="286" s="1"/>
  <c r="U278" i="286" s="1"/>
  <c r="U279" i="286" s="1"/>
  <c r="U280" i="286" s="1"/>
  <c r="U281" i="286" s="1"/>
  <c r="U282" i="286" s="1"/>
  <c r="U283" i="286" s="1"/>
  <c r="U284" i="286" s="1"/>
  <c r="U285" i="286" s="1"/>
  <c r="U286" i="286" s="1"/>
  <c r="U287" i="286" s="1"/>
  <c r="U288" i="286" s="1"/>
  <c r="U289" i="286" s="1"/>
  <c r="U290" i="286" s="1"/>
  <c r="U291" i="286" s="1"/>
  <c r="U292" i="286" s="1"/>
  <c r="U293" i="286" s="1"/>
  <c r="U294" i="286" s="1"/>
  <c r="U295" i="286" s="1"/>
  <c r="U296" i="286" s="1"/>
  <c r="U297" i="286" s="1"/>
  <c r="U298" i="286" s="1"/>
  <c r="U299" i="286" s="1"/>
  <c r="U300" i="286" s="1"/>
  <c r="U301" i="286" s="1"/>
  <c r="U302" i="286" s="1"/>
  <c r="U303" i="286" s="1"/>
  <c r="U304" i="286" s="1"/>
  <c r="U305" i="286" s="1"/>
  <c r="U306" i="286" s="1"/>
  <c r="U307" i="286" s="1"/>
  <c r="U308" i="286" s="1"/>
  <c r="U309" i="286" s="1"/>
  <c r="U310" i="286" s="1"/>
  <c r="U311" i="286" s="1"/>
  <c r="U312" i="286" s="1"/>
  <c r="U313" i="286" s="1"/>
  <c r="U314" i="286" s="1"/>
  <c r="U315" i="286" s="1"/>
  <c r="U316" i="286" s="1"/>
  <c r="U317" i="286" s="1"/>
  <c r="U318" i="286" s="1"/>
  <c r="U319" i="286" s="1"/>
  <c r="U320" i="286" s="1"/>
  <c r="U321" i="286" s="1"/>
  <c r="U322" i="286" s="1"/>
  <c r="U323" i="286" s="1"/>
  <c r="U324" i="286" s="1"/>
  <c r="U325" i="286" s="1"/>
  <c r="U326" i="286" s="1"/>
  <c r="U327" i="286" s="1"/>
  <c r="U328" i="286" s="1"/>
  <c r="U329" i="286" s="1"/>
  <c r="U330" i="286" s="1"/>
  <c r="U331" i="286" s="1"/>
  <c r="U332" i="286" s="1"/>
  <c r="U333" i="286" s="1"/>
  <c r="U334" i="286" s="1"/>
  <c r="U335" i="286" s="1"/>
  <c r="U336" i="286" s="1"/>
  <c r="U337" i="286" s="1"/>
  <c r="U338" i="286" s="1"/>
  <c r="U339" i="286" s="1"/>
  <c r="U340" i="286" s="1"/>
  <c r="U341" i="286" s="1"/>
  <c r="U342" i="286" s="1"/>
  <c r="U343" i="286" s="1"/>
  <c r="U344" i="286" s="1"/>
  <c r="U345" i="286" s="1"/>
  <c r="U346" i="286" s="1"/>
  <c r="U347" i="286" s="1"/>
  <c r="U348" i="286" s="1"/>
  <c r="U349" i="286" s="1"/>
  <c r="U350" i="286" s="1"/>
  <c r="U351" i="286" s="1"/>
  <c r="U352" i="286" s="1"/>
  <c r="U353" i="286" s="1"/>
  <c r="U354" i="286" s="1"/>
  <c r="U355" i="286" s="1"/>
  <c r="U356" i="286" s="1"/>
  <c r="U357" i="286" s="1"/>
  <c r="U358" i="286" s="1"/>
  <c r="U359" i="286" s="1"/>
  <c r="U360" i="286" s="1"/>
  <c r="S374" i="277"/>
  <c r="P43" i="307"/>
  <c r="R374" i="277"/>
  <c r="W36" i="289"/>
  <c r="W373" i="277"/>
  <c r="Q41" i="319"/>
  <c r="U41" i="319" s="1"/>
  <c r="N40" i="319"/>
  <c r="R41" i="319"/>
  <c r="V41" i="319" s="1"/>
  <c r="S39" i="319"/>
  <c r="W39" i="319" s="1"/>
  <c r="Q188" i="316"/>
  <c r="U188" i="316" s="1"/>
  <c r="R129" i="316"/>
  <c r="V129" i="316" s="1"/>
  <c r="S129" i="316"/>
  <c r="W129" i="316" s="1"/>
  <c r="S191" i="313"/>
  <c r="W191" i="313" s="1"/>
  <c r="R158" i="313"/>
  <c r="V158" i="313" s="1"/>
  <c r="Q194" i="313"/>
  <c r="U194" i="313" s="1"/>
  <c r="Q31" i="310"/>
  <c r="R32" i="310"/>
  <c r="V32" i="310" s="1"/>
  <c r="N30" i="310"/>
  <c r="H29" i="310"/>
  <c r="E29" i="310" s="1"/>
  <c r="S32" i="310"/>
  <c r="R130" i="307"/>
  <c r="V130" i="307" s="1"/>
  <c r="Q43" i="307"/>
  <c r="U43" i="307" s="1"/>
  <c r="S44" i="307"/>
  <c r="W44" i="307" s="1"/>
  <c r="Q45" i="304"/>
  <c r="R108" i="304"/>
  <c r="S107" i="304"/>
  <c r="W107" i="304" s="1"/>
  <c r="Q33" i="301"/>
  <c r="U33" i="301" s="1"/>
  <c r="N32" i="301"/>
  <c r="R33" i="301"/>
  <c r="V33" i="301" s="1"/>
  <c r="S32" i="301"/>
  <c r="W32" i="301" s="1"/>
  <c r="R35" i="298"/>
  <c r="V35" i="298" s="1"/>
  <c r="Q32" i="298"/>
  <c r="U32" i="298" s="1"/>
  <c r="S35" i="298"/>
  <c r="W35" i="298" s="1"/>
  <c r="R37" i="292"/>
  <c r="N36" i="292"/>
  <c r="S37" i="292"/>
  <c r="W37" i="292" s="1"/>
  <c r="Q36" i="292"/>
  <c r="U36" i="292" s="1"/>
  <c r="O36" i="292"/>
  <c r="O37" i="292" s="1"/>
  <c r="S37" i="289"/>
  <c r="P36" i="289"/>
  <c r="R37" i="289"/>
  <c r="V37" i="289" s="1"/>
  <c r="O36" i="289"/>
  <c r="Q33" i="289"/>
  <c r="N33" i="289" s="1"/>
  <c r="U372" i="277"/>
  <c r="Q373" i="277"/>
  <c r="I29" i="313"/>
  <c r="F29" i="313" s="1"/>
  <c r="P46" i="313"/>
  <c r="N44" i="313"/>
  <c r="W29" i="286"/>
  <c r="N35" i="283"/>
  <c r="O31" i="277"/>
  <c r="H29" i="313"/>
  <c r="E29" i="313" s="1"/>
  <c r="J29" i="313"/>
  <c r="G29" i="313" s="1"/>
  <c r="O41" i="313"/>
  <c r="O42" i="313" s="1"/>
  <c r="V29" i="286"/>
  <c r="T29" i="286" s="1"/>
  <c r="N29" i="280"/>
  <c r="H28" i="280"/>
  <c r="E28" i="280" s="1"/>
  <c r="T30" i="280"/>
  <c r="N30" i="277"/>
  <c r="H30" i="277" s="1"/>
  <c r="P31" i="277"/>
  <c r="P32" i="277" s="1"/>
  <c r="P33" i="277" s="1"/>
  <c r="P34" i="277" s="1"/>
  <c r="P35" i="277" s="1"/>
  <c r="P36" i="277" s="1"/>
  <c r="P37" i="277" s="1"/>
  <c r="P38" i="277" s="1"/>
  <c r="P39" i="277" s="1"/>
  <c r="P40" i="277" s="1"/>
  <c r="P41" i="277" s="1"/>
  <c r="P42" i="277" s="1"/>
  <c r="P43" i="277" s="1"/>
  <c r="P44" i="277" s="1"/>
  <c r="P45" i="277" s="1"/>
  <c r="P46" i="277" s="1"/>
  <c r="T29" i="277"/>
  <c r="P29" i="304"/>
  <c r="J28" i="304"/>
  <c r="G28" i="304" s="1"/>
  <c r="T29" i="310"/>
  <c r="S30" i="286"/>
  <c r="P29" i="286"/>
  <c r="J28" i="286"/>
  <c r="G28" i="286" s="1"/>
  <c r="O30" i="319"/>
  <c r="I29" i="319"/>
  <c r="F29" i="319" s="1"/>
  <c r="N30" i="316"/>
  <c r="H29" i="316"/>
  <c r="E29" i="316" s="1"/>
  <c r="O29" i="280"/>
  <c r="I28" i="280"/>
  <c r="F28" i="280" s="1"/>
  <c r="P29" i="301"/>
  <c r="J28" i="301"/>
  <c r="G28" i="301" s="1"/>
  <c r="T29" i="316"/>
  <c r="R30" i="286"/>
  <c r="P32" i="316"/>
  <c r="N29" i="298"/>
  <c r="H28" i="298"/>
  <c r="E28" i="298" s="1"/>
  <c r="T29" i="304"/>
  <c r="T28" i="304"/>
  <c r="O29" i="286"/>
  <c r="I28" i="286"/>
  <c r="F28" i="286" s="1"/>
  <c r="O30" i="316"/>
  <c r="I29" i="316"/>
  <c r="F29" i="316" s="1"/>
  <c r="M32" i="319"/>
  <c r="L34" i="319"/>
  <c r="H30" i="319"/>
  <c r="E30" i="319" s="1"/>
  <c r="K31" i="319"/>
  <c r="C33" i="319"/>
  <c r="P30" i="319"/>
  <c r="J29" i="319"/>
  <c r="G29" i="319" s="1"/>
  <c r="D32" i="319"/>
  <c r="T31" i="319"/>
  <c r="L33" i="316"/>
  <c r="C32" i="316"/>
  <c r="J30" i="316"/>
  <c r="G30" i="316" s="1"/>
  <c r="M31" i="316"/>
  <c r="K32" i="316"/>
  <c r="D33" i="316"/>
  <c r="D33" i="313"/>
  <c r="T32" i="313"/>
  <c r="H30" i="313"/>
  <c r="E30" i="313" s="1"/>
  <c r="K31" i="313"/>
  <c r="C34" i="313"/>
  <c r="M31" i="313"/>
  <c r="J30" i="313"/>
  <c r="G30" i="313" s="1"/>
  <c r="L31" i="313"/>
  <c r="I30" i="313"/>
  <c r="F30" i="313" s="1"/>
  <c r="D32" i="310"/>
  <c r="O31" i="310"/>
  <c r="I30" i="310"/>
  <c r="F30" i="310" s="1"/>
  <c r="J30" i="310"/>
  <c r="G30" i="310" s="1"/>
  <c r="M31" i="310"/>
  <c r="K32" i="310"/>
  <c r="C34" i="310"/>
  <c r="L36" i="310"/>
  <c r="N31" i="307"/>
  <c r="H30" i="307"/>
  <c r="E30" i="307" s="1"/>
  <c r="C34" i="307"/>
  <c r="K33" i="307"/>
  <c r="O31" i="307"/>
  <c r="I30" i="307"/>
  <c r="F30" i="307" s="1"/>
  <c r="M32" i="307"/>
  <c r="J31" i="307"/>
  <c r="G31" i="307" s="1"/>
  <c r="T31" i="307"/>
  <c r="D32" i="307"/>
  <c r="L33" i="307"/>
  <c r="K32" i="304"/>
  <c r="N29" i="304"/>
  <c r="H28" i="304"/>
  <c r="E28" i="304" s="1"/>
  <c r="D34" i="304"/>
  <c r="C34" i="304"/>
  <c r="O29" i="304"/>
  <c r="I28" i="304"/>
  <c r="F28" i="304" s="1"/>
  <c r="M32" i="304"/>
  <c r="L33" i="304"/>
  <c r="K30" i="301"/>
  <c r="H29" i="301"/>
  <c r="E29" i="301" s="1"/>
  <c r="C30" i="301"/>
  <c r="T29" i="301"/>
  <c r="D30" i="301"/>
  <c r="M31" i="301"/>
  <c r="O29" i="301"/>
  <c r="I28" i="301"/>
  <c r="F28" i="301" s="1"/>
  <c r="L31" i="301"/>
  <c r="D33" i="298"/>
  <c r="C30" i="298"/>
  <c r="T29" i="298"/>
  <c r="K32" i="298"/>
  <c r="M33" i="298"/>
  <c r="P29" i="298"/>
  <c r="J28" i="298"/>
  <c r="G28" i="298" s="1"/>
  <c r="L31" i="298"/>
  <c r="O29" i="298"/>
  <c r="I28" i="298"/>
  <c r="F28" i="298" s="1"/>
  <c r="K30" i="292"/>
  <c r="H29" i="292"/>
  <c r="E29" i="292" s="1"/>
  <c r="D31" i="292"/>
  <c r="T30" i="292"/>
  <c r="M30" i="292"/>
  <c r="J29" i="292"/>
  <c r="G29" i="292" s="1"/>
  <c r="C31" i="292"/>
  <c r="L30" i="292"/>
  <c r="I29" i="292"/>
  <c r="F29" i="292" s="1"/>
  <c r="D31" i="289"/>
  <c r="I29" i="289"/>
  <c r="F29" i="289" s="1"/>
  <c r="L30" i="289"/>
  <c r="C30" i="289"/>
  <c r="K30" i="289"/>
  <c r="H29" i="289"/>
  <c r="E29" i="289" s="1"/>
  <c r="M30" i="289"/>
  <c r="J29" i="289"/>
  <c r="G29" i="289" s="1"/>
  <c r="N29" i="286"/>
  <c r="H28" i="286"/>
  <c r="E28" i="286" s="1"/>
  <c r="L31" i="286"/>
  <c r="C30" i="286"/>
  <c r="M31" i="286"/>
  <c r="D30" i="286"/>
  <c r="K31" i="286"/>
  <c r="K30" i="283"/>
  <c r="H29" i="283"/>
  <c r="E29" i="283" s="1"/>
  <c r="O29" i="283"/>
  <c r="I28" i="283"/>
  <c r="F28" i="283" s="1"/>
  <c r="M31" i="283"/>
  <c r="P29" i="283"/>
  <c r="J28" i="283"/>
  <c r="G28" i="283" s="1"/>
  <c r="D32" i="283"/>
  <c r="L33" i="283"/>
  <c r="C30" i="283"/>
  <c r="T29" i="283"/>
  <c r="P29" i="280"/>
  <c r="J28" i="280"/>
  <c r="G28" i="280" s="1"/>
  <c r="K31" i="280"/>
  <c r="L31" i="280"/>
  <c r="M31" i="280"/>
  <c r="D31" i="280"/>
  <c r="C32" i="280"/>
  <c r="D31" i="277"/>
  <c r="K31" i="277"/>
  <c r="I30" i="277"/>
  <c r="L31" i="277"/>
  <c r="M32" i="277"/>
  <c r="E29" i="277"/>
  <c r="F29" i="277"/>
  <c r="C30" i="277"/>
  <c r="U42" i="319" l="1"/>
  <c r="U189" i="316"/>
  <c r="N41" i="319"/>
  <c r="R375" i="277"/>
  <c r="V32" i="304"/>
  <c r="T31" i="304"/>
  <c r="S375" i="277"/>
  <c r="P37" i="292"/>
  <c r="U32" i="310"/>
  <c r="W374" i="277"/>
  <c r="W37" i="289"/>
  <c r="V374" i="277"/>
  <c r="V375" i="277" s="1"/>
  <c r="P37" i="289"/>
  <c r="P38" i="289" s="1"/>
  <c r="N33" i="301"/>
  <c r="U33" i="289"/>
  <c r="S40" i="319"/>
  <c r="W40" i="319" s="1"/>
  <c r="R42" i="319"/>
  <c r="V42" i="319" s="1"/>
  <c r="Q42" i="319"/>
  <c r="S130" i="316"/>
  <c r="W130" i="316" s="1"/>
  <c r="R130" i="316"/>
  <c r="V130" i="316" s="1"/>
  <c r="Q189" i="316"/>
  <c r="Q195" i="313"/>
  <c r="U195" i="313" s="1"/>
  <c r="R159" i="313"/>
  <c r="V159" i="313" s="1"/>
  <c r="S192" i="313"/>
  <c r="W192" i="313" s="1"/>
  <c r="S33" i="310"/>
  <c r="W33" i="310" s="1"/>
  <c r="P32" i="310"/>
  <c r="N31" i="310"/>
  <c r="H30" i="310"/>
  <c r="E30" i="310" s="1"/>
  <c r="R33" i="310"/>
  <c r="V33" i="310" s="1"/>
  <c r="Q32" i="310"/>
  <c r="S45" i="307"/>
  <c r="W45" i="307" s="1"/>
  <c r="Q44" i="307"/>
  <c r="U44" i="307" s="1"/>
  <c r="R131" i="307"/>
  <c r="V131" i="307" s="1"/>
  <c r="P44" i="307"/>
  <c r="S108" i="304"/>
  <c r="W108" i="304" s="1"/>
  <c r="R109" i="304"/>
  <c r="Q46" i="304"/>
  <c r="U46" i="304" s="1"/>
  <c r="S33" i="301"/>
  <c r="W33" i="301" s="1"/>
  <c r="R34" i="301"/>
  <c r="V34" i="301" s="1"/>
  <c r="Q34" i="301"/>
  <c r="U34" i="301" s="1"/>
  <c r="Q33" i="298"/>
  <c r="U33" i="298" s="1"/>
  <c r="R36" i="298"/>
  <c r="V36" i="298" s="1"/>
  <c r="S36" i="298"/>
  <c r="W36" i="298" s="1"/>
  <c r="Q37" i="292"/>
  <c r="U37" i="292" s="1"/>
  <c r="R38" i="292"/>
  <c r="V38" i="292" s="1"/>
  <c r="S38" i="292"/>
  <c r="P38" i="292" s="1"/>
  <c r="R38" i="289"/>
  <c r="V38" i="289" s="1"/>
  <c r="Q34" i="289"/>
  <c r="S38" i="289"/>
  <c r="O37" i="289"/>
  <c r="O38" i="289" s="1"/>
  <c r="Q374" i="277"/>
  <c r="U373" i="277"/>
  <c r="J31" i="277"/>
  <c r="W30" i="286"/>
  <c r="O32" i="277"/>
  <c r="V30" i="286"/>
  <c r="P47" i="277"/>
  <c r="N31" i="277"/>
  <c r="P33" i="316"/>
  <c r="N30" i="280"/>
  <c r="H29" i="280"/>
  <c r="E29" i="280" s="1"/>
  <c r="I30" i="319"/>
  <c r="F30" i="319" s="1"/>
  <c r="O31" i="319"/>
  <c r="R31" i="286"/>
  <c r="O30" i="280"/>
  <c r="I29" i="280"/>
  <c r="F29" i="280" s="1"/>
  <c r="O33" i="277"/>
  <c r="T30" i="316"/>
  <c r="P30" i="301"/>
  <c r="J29" i="301"/>
  <c r="G29" i="301" s="1"/>
  <c r="N31" i="316"/>
  <c r="H30" i="316"/>
  <c r="E30" i="316" s="1"/>
  <c r="P30" i="286"/>
  <c r="J29" i="286"/>
  <c r="G29" i="286" s="1"/>
  <c r="P30" i="304"/>
  <c r="J29" i="304"/>
  <c r="G29" i="304" s="1"/>
  <c r="S31" i="286"/>
  <c r="S32" i="286" s="1"/>
  <c r="N30" i="298"/>
  <c r="H29" i="298"/>
  <c r="E29" i="298" s="1"/>
  <c r="O43" i="313"/>
  <c r="P47" i="313"/>
  <c r="N36" i="283"/>
  <c r="T30" i="310"/>
  <c r="N45" i="313"/>
  <c r="O31" i="316"/>
  <c r="I30" i="316"/>
  <c r="F30" i="316" s="1"/>
  <c r="O30" i="286"/>
  <c r="I29" i="286"/>
  <c r="F29" i="286" s="1"/>
  <c r="C34" i="319"/>
  <c r="L35" i="319"/>
  <c r="T32" i="319"/>
  <c r="D33" i="319"/>
  <c r="M33" i="319"/>
  <c r="H31" i="319"/>
  <c r="E31" i="319" s="1"/>
  <c r="K32" i="319"/>
  <c r="P31" i="319"/>
  <c r="J30" i="319"/>
  <c r="G30" i="319" s="1"/>
  <c r="D34" i="316"/>
  <c r="K33" i="316"/>
  <c r="C33" i="316"/>
  <c r="M32" i="316"/>
  <c r="J31" i="316"/>
  <c r="G31" i="316" s="1"/>
  <c r="L34" i="316"/>
  <c r="J31" i="313"/>
  <c r="G31" i="313" s="1"/>
  <c r="M32" i="313"/>
  <c r="C35" i="313"/>
  <c r="H31" i="313"/>
  <c r="E31" i="313" s="1"/>
  <c r="K32" i="313"/>
  <c r="L32" i="313"/>
  <c r="I31" i="313"/>
  <c r="F31" i="313" s="1"/>
  <c r="D34" i="313"/>
  <c r="T33" i="313"/>
  <c r="J31" i="310"/>
  <c r="G31" i="310" s="1"/>
  <c r="M32" i="310"/>
  <c r="K33" i="310"/>
  <c r="O32" i="310"/>
  <c r="I31" i="310"/>
  <c r="F31" i="310" s="1"/>
  <c r="L37" i="310"/>
  <c r="D33" i="310"/>
  <c r="C35" i="310"/>
  <c r="O32" i="307"/>
  <c r="I31" i="307"/>
  <c r="F31" i="307" s="1"/>
  <c r="J32" i="307"/>
  <c r="G32" i="307" s="1"/>
  <c r="M33" i="307"/>
  <c r="C35" i="307"/>
  <c r="K34" i="307"/>
  <c r="D33" i="307"/>
  <c r="T32" i="307"/>
  <c r="L34" i="307"/>
  <c r="N32" i="307"/>
  <c r="H31" i="307"/>
  <c r="E31" i="307" s="1"/>
  <c r="O30" i="304"/>
  <c r="I29" i="304"/>
  <c r="F29" i="304" s="1"/>
  <c r="C35" i="304"/>
  <c r="D35" i="304"/>
  <c r="L34" i="304"/>
  <c r="N30" i="304"/>
  <c r="H29" i="304"/>
  <c r="E29" i="304" s="1"/>
  <c r="M33" i="304"/>
  <c r="K33" i="304"/>
  <c r="M32" i="301"/>
  <c r="O30" i="301"/>
  <c r="I29" i="301"/>
  <c r="F29" i="301" s="1"/>
  <c r="T30" i="301"/>
  <c r="D31" i="301"/>
  <c r="C31" i="301"/>
  <c r="L32" i="301"/>
  <c r="H30" i="301"/>
  <c r="E30" i="301" s="1"/>
  <c r="K31" i="301"/>
  <c r="K33" i="298"/>
  <c r="C31" i="298"/>
  <c r="T30" i="298"/>
  <c r="L32" i="298"/>
  <c r="D34" i="298"/>
  <c r="M34" i="298"/>
  <c r="O30" i="298"/>
  <c r="I29" i="298"/>
  <c r="F29" i="298" s="1"/>
  <c r="P30" i="298"/>
  <c r="J29" i="298"/>
  <c r="G29" i="298" s="1"/>
  <c r="C32" i="292"/>
  <c r="L31" i="292"/>
  <c r="I30" i="292"/>
  <c r="F30" i="292" s="1"/>
  <c r="M31" i="292"/>
  <c r="J30" i="292"/>
  <c r="G30" i="292" s="1"/>
  <c r="D32" i="292"/>
  <c r="T31" i="292"/>
  <c r="K31" i="292"/>
  <c r="H30" i="292"/>
  <c r="E30" i="292" s="1"/>
  <c r="K31" i="289"/>
  <c r="H30" i="289"/>
  <c r="E30" i="289" s="1"/>
  <c r="I30" i="289"/>
  <c r="F30" i="289" s="1"/>
  <c r="L31" i="289"/>
  <c r="M31" i="289"/>
  <c r="J30" i="289"/>
  <c r="G30" i="289" s="1"/>
  <c r="C31" i="289"/>
  <c r="T31" i="289" s="1"/>
  <c r="T30" i="289"/>
  <c r="D32" i="289"/>
  <c r="M32" i="286"/>
  <c r="L32" i="286"/>
  <c r="C31" i="286"/>
  <c r="K32" i="286"/>
  <c r="D31" i="286"/>
  <c r="N30" i="286"/>
  <c r="H29" i="286"/>
  <c r="E29" i="286" s="1"/>
  <c r="D33" i="283"/>
  <c r="C31" i="283"/>
  <c r="T30" i="283"/>
  <c r="O30" i="283"/>
  <c r="I29" i="283"/>
  <c r="F29" i="283" s="1"/>
  <c r="M32" i="283"/>
  <c r="L34" i="283"/>
  <c r="P30" i="283"/>
  <c r="J29" i="283"/>
  <c r="G29" i="283" s="1"/>
  <c r="K31" i="283"/>
  <c r="H30" i="283"/>
  <c r="E30" i="283" s="1"/>
  <c r="D32" i="280"/>
  <c r="K32" i="280"/>
  <c r="C33" i="280"/>
  <c r="M32" i="280"/>
  <c r="L32" i="280"/>
  <c r="P30" i="280"/>
  <c r="J29" i="280"/>
  <c r="G29" i="280" s="1"/>
  <c r="F30" i="277"/>
  <c r="E30" i="277"/>
  <c r="C31" i="277"/>
  <c r="T31" i="277" s="1"/>
  <c r="K32" i="277"/>
  <c r="H31" i="277"/>
  <c r="G30" i="277"/>
  <c r="M33" i="277"/>
  <c r="J32" i="277"/>
  <c r="L32" i="277"/>
  <c r="I31" i="277"/>
  <c r="D32" i="277"/>
  <c r="T30" i="277"/>
  <c r="W37" i="298" l="1"/>
  <c r="W34" i="310"/>
  <c r="W193" i="313"/>
  <c r="S376" i="277"/>
  <c r="U190" i="316"/>
  <c r="W38" i="289"/>
  <c r="W31" i="286"/>
  <c r="W32" i="286" s="1"/>
  <c r="W33" i="286" s="1"/>
  <c r="W34" i="286" s="1"/>
  <c r="W35" i="286" s="1"/>
  <c r="W36" i="286" s="1"/>
  <c r="V33" i="304"/>
  <c r="T32" i="304"/>
  <c r="P45" i="307"/>
  <c r="P33" i="310"/>
  <c r="W375" i="277"/>
  <c r="W38" i="292"/>
  <c r="U34" i="289"/>
  <c r="U35" i="289" s="1"/>
  <c r="R376" i="277"/>
  <c r="V31" i="286"/>
  <c r="V32" i="286" s="1"/>
  <c r="S33" i="286"/>
  <c r="S34" i="286" s="1"/>
  <c r="S35" i="286" s="1"/>
  <c r="S36" i="286" s="1"/>
  <c r="R32" i="286"/>
  <c r="Q43" i="319"/>
  <c r="U43" i="319" s="1"/>
  <c r="N42" i="319"/>
  <c r="N43" i="319" s="1"/>
  <c r="R43" i="319"/>
  <c r="V43" i="319" s="1"/>
  <c r="S41" i="319"/>
  <c r="W41" i="319" s="1"/>
  <c r="Q190" i="316"/>
  <c r="R131" i="316"/>
  <c r="V131" i="316" s="1"/>
  <c r="S131" i="316"/>
  <c r="W131" i="316" s="1"/>
  <c r="S193" i="313"/>
  <c r="R160" i="313"/>
  <c r="V160" i="313" s="1"/>
  <c r="Q196" i="313"/>
  <c r="U196" i="313" s="1"/>
  <c r="R34" i="310"/>
  <c r="V34" i="310" s="1"/>
  <c r="N32" i="310"/>
  <c r="H31" i="310"/>
  <c r="E31" i="310" s="1"/>
  <c r="Q33" i="310"/>
  <c r="U33" i="310" s="1"/>
  <c r="S34" i="310"/>
  <c r="R132" i="307"/>
  <c r="V132" i="307" s="1"/>
  <c r="Q45" i="307"/>
  <c r="U45" i="307" s="1"/>
  <c r="S46" i="307"/>
  <c r="W46" i="307" s="1"/>
  <c r="Q47" i="304"/>
  <c r="U47" i="304" s="1"/>
  <c r="R110" i="304"/>
  <c r="S109" i="304"/>
  <c r="W109" i="304" s="1"/>
  <c r="Q35" i="301"/>
  <c r="U35" i="301" s="1"/>
  <c r="N34" i="301"/>
  <c r="N35" i="301" s="1"/>
  <c r="R35" i="301"/>
  <c r="V35" i="301" s="1"/>
  <c r="S34" i="301"/>
  <c r="W34" i="301" s="1"/>
  <c r="S37" i="298"/>
  <c r="R37" i="298"/>
  <c r="V37" i="298" s="1"/>
  <c r="Q34" i="298"/>
  <c r="U34" i="298" s="1"/>
  <c r="R39" i="292"/>
  <c r="V39" i="292" s="1"/>
  <c r="Q38" i="292"/>
  <c r="U38" i="292" s="1"/>
  <c r="O38" i="292"/>
  <c r="O39" i="292" s="1"/>
  <c r="N37" i="292"/>
  <c r="N38" i="292" s="1"/>
  <c r="S39" i="292"/>
  <c r="P39" i="292" s="1"/>
  <c r="Q35" i="289"/>
  <c r="N34" i="289"/>
  <c r="N35" i="289" s="1"/>
  <c r="S39" i="289"/>
  <c r="R39" i="289"/>
  <c r="V39" i="289" s="1"/>
  <c r="U374" i="277"/>
  <c r="Q375" i="277"/>
  <c r="T30" i="286"/>
  <c r="P34" i="316"/>
  <c r="N32" i="277"/>
  <c r="H32" i="277" s="1"/>
  <c r="P48" i="313"/>
  <c r="T31" i="280"/>
  <c r="N31" i="280"/>
  <c r="H30" i="280"/>
  <c r="E30" i="280" s="1"/>
  <c r="P48" i="277"/>
  <c r="O44" i="313"/>
  <c r="N31" i="298"/>
  <c r="H30" i="298"/>
  <c r="E30" i="298" s="1"/>
  <c r="P31" i="304"/>
  <c r="J30" i="304"/>
  <c r="G30" i="304" s="1"/>
  <c r="P31" i="286"/>
  <c r="J30" i="286"/>
  <c r="G30" i="286" s="1"/>
  <c r="T31" i="316"/>
  <c r="O32" i="319"/>
  <c r="I31" i="319"/>
  <c r="F31" i="319" s="1"/>
  <c r="N37" i="283"/>
  <c r="N32" i="316"/>
  <c r="H31" i="316"/>
  <c r="E31" i="316" s="1"/>
  <c r="N46" i="313"/>
  <c r="O31" i="280"/>
  <c r="I30" i="280"/>
  <c r="F30" i="280" s="1"/>
  <c r="P31" i="301"/>
  <c r="J30" i="301"/>
  <c r="G30" i="301" s="1"/>
  <c r="T31" i="310"/>
  <c r="O31" i="286"/>
  <c r="I30" i="286"/>
  <c r="F30" i="286" s="1"/>
  <c r="O32" i="316"/>
  <c r="I31" i="316"/>
  <c r="F31" i="316" s="1"/>
  <c r="D34" i="319"/>
  <c r="T33" i="319"/>
  <c r="M34" i="319"/>
  <c r="L36" i="319"/>
  <c r="P32" i="319"/>
  <c r="J31" i="319"/>
  <c r="G31" i="319" s="1"/>
  <c r="H32" i="319"/>
  <c r="E32" i="319" s="1"/>
  <c r="K33" i="319"/>
  <c r="C35" i="319"/>
  <c r="J32" i="316"/>
  <c r="G32" i="316" s="1"/>
  <c r="M33" i="316"/>
  <c r="L35" i="316"/>
  <c r="C34" i="316"/>
  <c r="D35" i="316"/>
  <c r="K34" i="316"/>
  <c r="T34" i="313"/>
  <c r="D35" i="313"/>
  <c r="L33" i="313"/>
  <c r="I32" i="313"/>
  <c r="F32" i="313" s="1"/>
  <c r="H32" i="313"/>
  <c r="E32" i="313" s="1"/>
  <c r="K33" i="313"/>
  <c r="C36" i="313"/>
  <c r="M33" i="313"/>
  <c r="J32" i="313"/>
  <c r="G32" i="313" s="1"/>
  <c r="D34" i="310"/>
  <c r="C36" i="310"/>
  <c r="L38" i="310"/>
  <c r="O33" i="310"/>
  <c r="I32" i="310"/>
  <c r="F32" i="310" s="1"/>
  <c r="K34" i="310"/>
  <c r="J32" i="310"/>
  <c r="G32" i="310" s="1"/>
  <c r="M33" i="310"/>
  <c r="T33" i="307"/>
  <c r="D34" i="307"/>
  <c r="K35" i="307"/>
  <c r="C36" i="307"/>
  <c r="N33" i="307"/>
  <c r="H32" i="307"/>
  <c r="E32" i="307" s="1"/>
  <c r="L35" i="307"/>
  <c r="J33" i="307"/>
  <c r="G33" i="307" s="1"/>
  <c r="M34" i="307"/>
  <c r="O33" i="307"/>
  <c r="I32" i="307"/>
  <c r="F32" i="307" s="1"/>
  <c r="N31" i="304"/>
  <c r="H30" i="304"/>
  <c r="E30" i="304" s="1"/>
  <c r="L35" i="304"/>
  <c r="D36" i="304"/>
  <c r="K34" i="304"/>
  <c r="M34" i="304"/>
  <c r="C36" i="304"/>
  <c r="O31" i="304"/>
  <c r="I30" i="304"/>
  <c r="F30" i="304" s="1"/>
  <c r="L33" i="301"/>
  <c r="D32" i="301"/>
  <c r="T31" i="301"/>
  <c r="O31" i="301"/>
  <c r="I30" i="301"/>
  <c r="F30" i="301" s="1"/>
  <c r="C32" i="301"/>
  <c r="K32" i="301"/>
  <c r="H31" i="301"/>
  <c r="E31" i="301" s="1"/>
  <c r="M33" i="301"/>
  <c r="D35" i="298"/>
  <c r="L33" i="298"/>
  <c r="P31" i="298"/>
  <c r="J30" i="298"/>
  <c r="G30" i="298" s="1"/>
  <c r="C32" i="298"/>
  <c r="T31" i="298"/>
  <c r="O31" i="298"/>
  <c r="I30" i="298"/>
  <c r="F30" i="298" s="1"/>
  <c r="M35" i="298"/>
  <c r="K34" i="298"/>
  <c r="K32" i="292"/>
  <c r="H31" i="292"/>
  <c r="E31" i="292" s="1"/>
  <c r="D33" i="292"/>
  <c r="T32" i="292"/>
  <c r="I31" i="292"/>
  <c r="F31" i="292" s="1"/>
  <c r="L32" i="292"/>
  <c r="J31" i="292"/>
  <c r="G31" i="292" s="1"/>
  <c r="M32" i="292"/>
  <c r="C33" i="292"/>
  <c r="M32" i="289"/>
  <c r="J31" i="289"/>
  <c r="G31" i="289" s="1"/>
  <c r="I31" i="289"/>
  <c r="F31" i="289" s="1"/>
  <c r="L32" i="289"/>
  <c r="C32" i="289"/>
  <c r="T32" i="289" s="1"/>
  <c r="D33" i="289"/>
  <c r="K32" i="289"/>
  <c r="H31" i="289"/>
  <c r="E31" i="289" s="1"/>
  <c r="T31" i="286"/>
  <c r="D32" i="286"/>
  <c r="K33" i="286"/>
  <c r="C32" i="286"/>
  <c r="L33" i="286"/>
  <c r="M33" i="286"/>
  <c r="N31" i="286"/>
  <c r="H30" i="286"/>
  <c r="E30" i="286" s="1"/>
  <c r="M33" i="283"/>
  <c r="K32" i="283"/>
  <c r="H31" i="283"/>
  <c r="E31" i="283" s="1"/>
  <c r="C32" i="283"/>
  <c r="T31" i="283"/>
  <c r="O31" i="283"/>
  <c r="I30" i="283"/>
  <c r="F30" i="283" s="1"/>
  <c r="P31" i="283"/>
  <c r="J30" i="283"/>
  <c r="G30" i="283" s="1"/>
  <c r="L35" i="283"/>
  <c r="D34" i="283"/>
  <c r="M33" i="280"/>
  <c r="P31" i="280"/>
  <c r="J30" i="280"/>
  <c r="G30" i="280" s="1"/>
  <c r="D33" i="280"/>
  <c r="T32" i="280"/>
  <c r="L33" i="280"/>
  <c r="C34" i="280"/>
  <c r="K33" i="280"/>
  <c r="D33" i="277"/>
  <c r="M34" i="277"/>
  <c r="J33" i="277"/>
  <c r="K33" i="277"/>
  <c r="F31" i="277"/>
  <c r="C32" i="277"/>
  <c r="E31" i="277"/>
  <c r="L33" i="277"/>
  <c r="I32" i="277"/>
  <c r="G31" i="277"/>
  <c r="V34" i="304" l="1"/>
  <c r="T33" i="304"/>
  <c r="W37" i="286"/>
  <c r="W38" i="286" s="1"/>
  <c r="W39" i="286" s="1"/>
  <c r="W40" i="286" s="1"/>
  <c r="W41" i="286" s="1"/>
  <c r="W42" i="286" s="1"/>
  <c r="W43" i="286" s="1"/>
  <c r="W44" i="286" s="1"/>
  <c r="W45" i="286" s="1"/>
  <c r="W46" i="286" s="1"/>
  <c r="W47" i="286" s="1"/>
  <c r="W48" i="286" s="1"/>
  <c r="W49" i="286" s="1"/>
  <c r="W50" i="286" s="1"/>
  <c r="W51" i="286" s="1"/>
  <c r="W52" i="286" s="1"/>
  <c r="W53" i="286" s="1"/>
  <c r="W54" i="286" s="1"/>
  <c r="W55" i="286" s="1"/>
  <c r="W56" i="286" s="1"/>
  <c r="W57" i="286" s="1"/>
  <c r="W58" i="286" s="1"/>
  <c r="W59" i="286" s="1"/>
  <c r="W60" i="286" s="1"/>
  <c r="W61" i="286" s="1"/>
  <c r="W62" i="286" s="1"/>
  <c r="W63" i="286" s="1"/>
  <c r="W64" i="286" s="1"/>
  <c r="W65" i="286" s="1"/>
  <c r="W66" i="286" s="1"/>
  <c r="W67" i="286" s="1"/>
  <c r="W68" i="286" s="1"/>
  <c r="W69" i="286" s="1"/>
  <c r="W70" i="286" s="1"/>
  <c r="W71" i="286" s="1"/>
  <c r="W72" i="286" s="1"/>
  <c r="W73" i="286" s="1"/>
  <c r="W74" i="286" s="1"/>
  <c r="W75" i="286" s="1"/>
  <c r="W76" i="286" s="1"/>
  <c r="W77" i="286" s="1"/>
  <c r="W78" i="286" s="1"/>
  <c r="W79" i="286" s="1"/>
  <c r="W80" i="286" s="1"/>
  <c r="W81" i="286" s="1"/>
  <c r="W82" i="286" s="1"/>
  <c r="W83" i="286" s="1"/>
  <c r="W84" i="286" s="1"/>
  <c r="W85" i="286" s="1"/>
  <c r="W86" i="286" s="1"/>
  <c r="W87" i="286" s="1"/>
  <c r="W88" i="286" s="1"/>
  <c r="W89" i="286" s="1"/>
  <c r="W90" i="286" s="1"/>
  <c r="W91" i="286" s="1"/>
  <c r="W92" i="286" s="1"/>
  <c r="W93" i="286" s="1"/>
  <c r="W94" i="286" s="1"/>
  <c r="W95" i="286" s="1"/>
  <c r="W96" i="286" s="1"/>
  <c r="W97" i="286" s="1"/>
  <c r="W98" i="286" s="1"/>
  <c r="W99" i="286" s="1"/>
  <c r="W100" i="286" s="1"/>
  <c r="W101" i="286" s="1"/>
  <c r="W102" i="286" s="1"/>
  <c r="W103" i="286" s="1"/>
  <c r="W104" i="286" s="1"/>
  <c r="W105" i="286" s="1"/>
  <c r="W106" i="286" s="1"/>
  <c r="W107" i="286" s="1"/>
  <c r="W108" i="286" s="1"/>
  <c r="W109" i="286" s="1"/>
  <c r="W110" i="286" s="1"/>
  <c r="W111" i="286" s="1"/>
  <c r="W112" i="286" s="1"/>
  <c r="W113" i="286" s="1"/>
  <c r="W114" i="286" s="1"/>
  <c r="W115" i="286" s="1"/>
  <c r="W116" i="286" s="1"/>
  <c r="W117" i="286" s="1"/>
  <c r="W118" i="286" s="1"/>
  <c r="W119" i="286" s="1"/>
  <c r="W120" i="286" s="1"/>
  <c r="W121" i="286" s="1"/>
  <c r="W122" i="286" s="1"/>
  <c r="W123" i="286" s="1"/>
  <c r="W124" i="286" s="1"/>
  <c r="W125" i="286" s="1"/>
  <c r="W126" i="286" s="1"/>
  <c r="W127" i="286" s="1"/>
  <c r="W128" i="286" s="1"/>
  <c r="W129" i="286" s="1"/>
  <c r="W130" i="286" s="1"/>
  <c r="W131" i="286" s="1"/>
  <c r="W132" i="286" s="1"/>
  <c r="W133" i="286" s="1"/>
  <c r="W134" i="286" s="1"/>
  <c r="W135" i="286" s="1"/>
  <c r="W136" i="286" s="1"/>
  <c r="W137" i="286" s="1"/>
  <c r="W138" i="286" s="1"/>
  <c r="W139" i="286" s="1"/>
  <c r="W140" i="286" s="1"/>
  <c r="W141" i="286" s="1"/>
  <c r="W142" i="286" s="1"/>
  <c r="W143" i="286" s="1"/>
  <c r="W144" i="286" s="1"/>
  <c r="W145" i="286" s="1"/>
  <c r="W146" i="286" s="1"/>
  <c r="W147" i="286" s="1"/>
  <c r="W148" i="286" s="1"/>
  <c r="W149" i="286" s="1"/>
  <c r="W150" i="286" s="1"/>
  <c r="W151" i="286" s="1"/>
  <c r="W152" i="286" s="1"/>
  <c r="W153" i="286" s="1"/>
  <c r="W154" i="286" s="1"/>
  <c r="W155" i="286" s="1"/>
  <c r="W156" i="286" s="1"/>
  <c r="W157" i="286" s="1"/>
  <c r="W158" i="286" s="1"/>
  <c r="W159" i="286" s="1"/>
  <c r="W160" i="286" s="1"/>
  <c r="W161" i="286" s="1"/>
  <c r="W162" i="286" s="1"/>
  <c r="W163" i="286" s="1"/>
  <c r="W164" i="286" s="1"/>
  <c r="W165" i="286" s="1"/>
  <c r="W166" i="286" s="1"/>
  <c r="W167" i="286" s="1"/>
  <c r="W168" i="286" s="1"/>
  <c r="W169" i="286" s="1"/>
  <c r="W170" i="286" s="1"/>
  <c r="W171" i="286" s="1"/>
  <c r="W172" i="286" s="1"/>
  <c r="W173" i="286" s="1"/>
  <c r="W174" i="286" s="1"/>
  <c r="W175" i="286" s="1"/>
  <c r="W176" i="286" s="1"/>
  <c r="W177" i="286" s="1"/>
  <c r="W178" i="286" s="1"/>
  <c r="W179" i="286" s="1"/>
  <c r="W180" i="286" s="1"/>
  <c r="W181" i="286" s="1"/>
  <c r="W182" i="286" s="1"/>
  <c r="W183" i="286" s="1"/>
  <c r="W184" i="286" s="1"/>
  <c r="W185" i="286" s="1"/>
  <c r="W186" i="286" s="1"/>
  <c r="W187" i="286" s="1"/>
  <c r="W188" i="286" s="1"/>
  <c r="W189" i="286" s="1"/>
  <c r="W190" i="286" s="1"/>
  <c r="W191" i="286" s="1"/>
  <c r="W192" i="286" s="1"/>
  <c r="W193" i="286" s="1"/>
  <c r="W194" i="286" s="1"/>
  <c r="W195" i="286" s="1"/>
  <c r="W196" i="286" s="1"/>
  <c r="W197" i="286" s="1"/>
  <c r="W198" i="286" s="1"/>
  <c r="W199" i="286" s="1"/>
  <c r="W200" i="286" s="1"/>
  <c r="W201" i="286" s="1"/>
  <c r="W202" i="286" s="1"/>
  <c r="W203" i="286" s="1"/>
  <c r="W204" i="286" s="1"/>
  <c r="W205" i="286" s="1"/>
  <c r="W206" i="286" s="1"/>
  <c r="W207" i="286" s="1"/>
  <c r="W208" i="286" s="1"/>
  <c r="W209" i="286" s="1"/>
  <c r="W210" i="286" s="1"/>
  <c r="W211" i="286" s="1"/>
  <c r="W212" i="286" s="1"/>
  <c r="W213" i="286" s="1"/>
  <c r="W214" i="286" s="1"/>
  <c r="W215" i="286" s="1"/>
  <c r="W216" i="286" s="1"/>
  <c r="W217" i="286" s="1"/>
  <c r="W218" i="286" s="1"/>
  <c r="W219" i="286" s="1"/>
  <c r="W220" i="286" s="1"/>
  <c r="W221" i="286" s="1"/>
  <c r="W222" i="286" s="1"/>
  <c r="W223" i="286" s="1"/>
  <c r="W224" i="286" s="1"/>
  <c r="W225" i="286" s="1"/>
  <c r="W226" i="286" s="1"/>
  <c r="W227" i="286" s="1"/>
  <c r="W228" i="286" s="1"/>
  <c r="W229" i="286" s="1"/>
  <c r="W230" i="286" s="1"/>
  <c r="W231" i="286" s="1"/>
  <c r="W232" i="286" s="1"/>
  <c r="W233" i="286" s="1"/>
  <c r="W234" i="286" s="1"/>
  <c r="W235" i="286" s="1"/>
  <c r="W236" i="286" s="1"/>
  <c r="W237" i="286" s="1"/>
  <c r="W238" i="286" s="1"/>
  <c r="W239" i="286" s="1"/>
  <c r="R377" i="277"/>
  <c r="W39" i="289"/>
  <c r="W40" i="289" s="1"/>
  <c r="R33" i="286"/>
  <c r="W39" i="292"/>
  <c r="S377" i="277"/>
  <c r="V376" i="277"/>
  <c r="S37" i="286"/>
  <c r="S38" i="286" s="1"/>
  <c r="S39" i="286" s="1"/>
  <c r="S40" i="286" s="1"/>
  <c r="S41" i="286" s="1"/>
  <c r="S42" i="286" s="1"/>
  <c r="S43" i="286" s="1"/>
  <c r="S44" i="286" s="1"/>
  <c r="S45" i="286" s="1"/>
  <c r="S46" i="286" s="1"/>
  <c r="S47" i="286" s="1"/>
  <c r="S48" i="286" s="1"/>
  <c r="S49" i="286" s="1"/>
  <c r="S50" i="286" s="1"/>
  <c r="S51" i="286" s="1"/>
  <c r="S52" i="286" s="1"/>
  <c r="S53" i="286" s="1"/>
  <c r="S54" i="286" s="1"/>
  <c r="S55" i="286" s="1"/>
  <c r="S56" i="286" s="1"/>
  <c r="S57" i="286" s="1"/>
  <c r="S58" i="286" s="1"/>
  <c r="S59" i="286" s="1"/>
  <c r="S60" i="286" s="1"/>
  <c r="S61" i="286" s="1"/>
  <c r="S62" i="286" s="1"/>
  <c r="S63" i="286" s="1"/>
  <c r="S64" i="286" s="1"/>
  <c r="S65" i="286" s="1"/>
  <c r="S66" i="286" s="1"/>
  <c r="S67" i="286" s="1"/>
  <c r="S68" i="286" s="1"/>
  <c r="S69" i="286" s="1"/>
  <c r="S70" i="286" s="1"/>
  <c r="S71" i="286" s="1"/>
  <c r="S72" i="286" s="1"/>
  <c r="S73" i="286" s="1"/>
  <c r="S74" i="286" s="1"/>
  <c r="S75" i="286" s="1"/>
  <c r="S76" i="286" s="1"/>
  <c r="S77" i="286" s="1"/>
  <c r="S78" i="286" s="1"/>
  <c r="S79" i="286" s="1"/>
  <c r="S80" i="286" s="1"/>
  <c r="S81" i="286" s="1"/>
  <c r="S82" i="286" s="1"/>
  <c r="S83" i="286" s="1"/>
  <c r="S84" i="286" s="1"/>
  <c r="S85" i="286" s="1"/>
  <c r="S86" i="286" s="1"/>
  <c r="S87" i="286" s="1"/>
  <c r="S88" i="286" s="1"/>
  <c r="S89" i="286" s="1"/>
  <c r="S90" i="286" s="1"/>
  <c r="S91" i="286" s="1"/>
  <c r="S92" i="286" s="1"/>
  <c r="S93" i="286" s="1"/>
  <c r="S94" i="286" s="1"/>
  <c r="S95" i="286" s="1"/>
  <c r="S96" i="286" s="1"/>
  <c r="S97" i="286" s="1"/>
  <c r="S98" i="286" s="1"/>
  <c r="S99" i="286" s="1"/>
  <c r="S100" i="286" s="1"/>
  <c r="S101" i="286" s="1"/>
  <c r="S102" i="286" s="1"/>
  <c r="S103" i="286" s="1"/>
  <c r="S104" i="286" s="1"/>
  <c r="S105" i="286" s="1"/>
  <c r="S106" i="286" s="1"/>
  <c r="S107" i="286" s="1"/>
  <c r="S108" i="286" s="1"/>
  <c r="S109" i="286" s="1"/>
  <c r="S110" i="286" s="1"/>
  <c r="S111" i="286" s="1"/>
  <c r="S112" i="286" s="1"/>
  <c r="S113" i="286" s="1"/>
  <c r="S114" i="286" s="1"/>
  <c r="S115" i="286" s="1"/>
  <c r="S116" i="286" s="1"/>
  <c r="S117" i="286" s="1"/>
  <c r="S118" i="286" s="1"/>
  <c r="S119" i="286" s="1"/>
  <c r="S120" i="286" s="1"/>
  <c r="S121" i="286" s="1"/>
  <c r="S122" i="286" s="1"/>
  <c r="S123" i="286" s="1"/>
  <c r="S124" i="286" s="1"/>
  <c r="S125" i="286" s="1"/>
  <c r="S126" i="286" s="1"/>
  <c r="S127" i="286" s="1"/>
  <c r="S128" i="286" s="1"/>
  <c r="S129" i="286" s="1"/>
  <c r="S130" i="286" s="1"/>
  <c r="S131" i="286" s="1"/>
  <c r="S132" i="286" s="1"/>
  <c r="S133" i="286" s="1"/>
  <c r="S134" i="286" s="1"/>
  <c r="S135" i="286" s="1"/>
  <c r="S136" i="286" s="1"/>
  <c r="S137" i="286" s="1"/>
  <c r="S138" i="286" s="1"/>
  <c r="S139" i="286" s="1"/>
  <c r="S140" i="286" s="1"/>
  <c r="S141" i="286" s="1"/>
  <c r="S142" i="286" s="1"/>
  <c r="S143" i="286" s="1"/>
  <c r="S144" i="286" s="1"/>
  <c r="S145" i="286" s="1"/>
  <c r="S146" i="286" s="1"/>
  <c r="S147" i="286" s="1"/>
  <c r="S148" i="286" s="1"/>
  <c r="S149" i="286" s="1"/>
  <c r="S150" i="286" s="1"/>
  <c r="S151" i="286" s="1"/>
  <c r="S152" i="286" s="1"/>
  <c r="S153" i="286" s="1"/>
  <c r="S154" i="286" s="1"/>
  <c r="S155" i="286" s="1"/>
  <c r="S156" i="286" s="1"/>
  <c r="S157" i="286" s="1"/>
  <c r="S158" i="286" s="1"/>
  <c r="S159" i="286" s="1"/>
  <c r="S160" i="286" s="1"/>
  <c r="S161" i="286" s="1"/>
  <c r="S162" i="286" s="1"/>
  <c r="S163" i="286" s="1"/>
  <c r="S164" i="286" s="1"/>
  <c r="S165" i="286" s="1"/>
  <c r="S166" i="286" s="1"/>
  <c r="S167" i="286" s="1"/>
  <c r="S168" i="286" s="1"/>
  <c r="S169" i="286" s="1"/>
  <c r="S170" i="286" s="1"/>
  <c r="S171" i="286" s="1"/>
  <c r="S172" i="286" s="1"/>
  <c r="S173" i="286" s="1"/>
  <c r="S174" i="286" s="1"/>
  <c r="S175" i="286" s="1"/>
  <c r="S176" i="286" s="1"/>
  <c r="S177" i="286" s="1"/>
  <c r="S178" i="286" s="1"/>
  <c r="S179" i="286" s="1"/>
  <c r="S180" i="286" s="1"/>
  <c r="S181" i="286" s="1"/>
  <c r="S182" i="286" s="1"/>
  <c r="S183" i="286" s="1"/>
  <c r="S184" i="286" s="1"/>
  <c r="S185" i="286" s="1"/>
  <c r="S186" i="286" s="1"/>
  <c r="S187" i="286" s="1"/>
  <c r="S188" i="286" s="1"/>
  <c r="S189" i="286" s="1"/>
  <c r="S190" i="286" s="1"/>
  <c r="S191" i="286" s="1"/>
  <c r="S192" i="286" s="1"/>
  <c r="S193" i="286" s="1"/>
  <c r="S194" i="286" s="1"/>
  <c r="S195" i="286" s="1"/>
  <c r="S196" i="286" s="1"/>
  <c r="S197" i="286" s="1"/>
  <c r="S198" i="286" s="1"/>
  <c r="S199" i="286" s="1"/>
  <c r="S200" i="286" s="1"/>
  <c r="S201" i="286" s="1"/>
  <c r="S202" i="286" s="1"/>
  <c r="S203" i="286" s="1"/>
  <c r="S204" i="286" s="1"/>
  <c r="S205" i="286" s="1"/>
  <c r="S206" i="286" s="1"/>
  <c r="S207" i="286" s="1"/>
  <c r="S208" i="286" s="1"/>
  <c r="S209" i="286" s="1"/>
  <c r="S210" i="286" s="1"/>
  <c r="S211" i="286" s="1"/>
  <c r="S212" i="286" s="1"/>
  <c r="S213" i="286" s="1"/>
  <c r="S214" i="286" s="1"/>
  <c r="S215" i="286" s="1"/>
  <c r="S216" i="286" s="1"/>
  <c r="S217" i="286" s="1"/>
  <c r="S218" i="286" s="1"/>
  <c r="S219" i="286" s="1"/>
  <c r="S220" i="286" s="1"/>
  <c r="S221" i="286" s="1"/>
  <c r="S222" i="286" s="1"/>
  <c r="S223" i="286" s="1"/>
  <c r="S224" i="286" s="1"/>
  <c r="S225" i="286" s="1"/>
  <c r="S226" i="286" s="1"/>
  <c r="S227" i="286" s="1"/>
  <c r="S228" i="286" s="1"/>
  <c r="S229" i="286" s="1"/>
  <c r="S230" i="286" s="1"/>
  <c r="S231" i="286" s="1"/>
  <c r="S232" i="286" s="1"/>
  <c r="S233" i="286" s="1"/>
  <c r="S234" i="286" s="1"/>
  <c r="S235" i="286" s="1"/>
  <c r="S236" i="286" s="1"/>
  <c r="S237" i="286" s="1"/>
  <c r="S238" i="286" s="1"/>
  <c r="S239" i="286" s="1"/>
  <c r="W376" i="277"/>
  <c r="S42" i="319"/>
  <c r="W42" i="319" s="1"/>
  <c r="R44" i="319"/>
  <c r="V44" i="319" s="1"/>
  <c r="Q44" i="319"/>
  <c r="U44" i="319" s="1"/>
  <c r="S132" i="316"/>
  <c r="W132" i="316" s="1"/>
  <c r="R132" i="316"/>
  <c r="V132" i="316" s="1"/>
  <c r="Q191" i="316"/>
  <c r="U191" i="316" s="1"/>
  <c r="Q197" i="313"/>
  <c r="U197" i="313" s="1"/>
  <c r="R161" i="313"/>
  <c r="V161" i="313" s="1"/>
  <c r="S194" i="313"/>
  <c r="W194" i="313" s="1"/>
  <c r="S35" i="310"/>
  <c r="W35" i="310" s="1"/>
  <c r="P34" i="310"/>
  <c r="Q34" i="310"/>
  <c r="U34" i="310" s="1"/>
  <c r="N33" i="310"/>
  <c r="H32" i="310"/>
  <c r="E32" i="310" s="1"/>
  <c r="R35" i="310"/>
  <c r="V35" i="310" s="1"/>
  <c r="S47" i="307"/>
  <c r="W47" i="307" s="1"/>
  <c r="P46" i="307"/>
  <c r="Q46" i="307"/>
  <c r="U46" i="307" s="1"/>
  <c r="R133" i="307"/>
  <c r="V133" i="307" s="1"/>
  <c r="S110" i="304"/>
  <c r="W110" i="304" s="1"/>
  <c r="R111" i="304"/>
  <c r="Q48" i="304"/>
  <c r="U48" i="304" s="1"/>
  <c r="S35" i="301"/>
  <c r="W35" i="301" s="1"/>
  <c r="R36" i="301"/>
  <c r="V36" i="301" s="1"/>
  <c r="Q36" i="301"/>
  <c r="U36" i="301" s="1"/>
  <c r="R38" i="298"/>
  <c r="V38" i="298" s="1"/>
  <c r="S38" i="298"/>
  <c r="W38" i="298" s="1"/>
  <c r="Q35" i="298"/>
  <c r="U35" i="298" s="1"/>
  <c r="Q39" i="292"/>
  <c r="U39" i="292" s="1"/>
  <c r="S40" i="292"/>
  <c r="R40" i="292"/>
  <c r="V40" i="292" s="1"/>
  <c r="S40" i="289"/>
  <c r="P39" i="289"/>
  <c r="R40" i="289"/>
  <c r="V40" i="289" s="1"/>
  <c r="O39" i="289"/>
  <c r="Q36" i="289"/>
  <c r="N36" i="289" s="1"/>
  <c r="Q376" i="277"/>
  <c r="U375" i="277"/>
  <c r="P35" i="316"/>
  <c r="N33" i="277"/>
  <c r="P49" i="313"/>
  <c r="P49" i="277"/>
  <c r="O45" i="313"/>
  <c r="N38" i="283"/>
  <c r="N32" i="280"/>
  <c r="H31" i="280"/>
  <c r="E31" i="280" s="1"/>
  <c r="O32" i="280"/>
  <c r="I31" i="280"/>
  <c r="F31" i="280" s="1"/>
  <c r="N33" i="316"/>
  <c r="H32" i="316"/>
  <c r="E32" i="316" s="1"/>
  <c r="N47" i="313"/>
  <c r="T32" i="310"/>
  <c r="O33" i="319"/>
  <c r="I32" i="319"/>
  <c r="F32" i="319" s="1"/>
  <c r="P32" i="304"/>
  <c r="J31" i="304"/>
  <c r="G31" i="304" s="1"/>
  <c r="N32" i="298"/>
  <c r="H31" i="298"/>
  <c r="E31" i="298" s="1"/>
  <c r="P36" i="316"/>
  <c r="T32" i="316"/>
  <c r="O34" i="277"/>
  <c r="P32" i="301"/>
  <c r="J31" i="301"/>
  <c r="G31" i="301" s="1"/>
  <c r="P32" i="286"/>
  <c r="J31" i="286"/>
  <c r="G31" i="286" s="1"/>
  <c r="O33" i="316"/>
  <c r="I32" i="316"/>
  <c r="F32" i="316" s="1"/>
  <c r="O32" i="286"/>
  <c r="I31" i="286"/>
  <c r="F31" i="286" s="1"/>
  <c r="P33" i="319"/>
  <c r="J32" i="319"/>
  <c r="G32" i="319" s="1"/>
  <c r="L37" i="319"/>
  <c r="M35" i="319"/>
  <c r="C36" i="319"/>
  <c r="H33" i="319"/>
  <c r="E33" i="319" s="1"/>
  <c r="K34" i="319"/>
  <c r="D35" i="319"/>
  <c r="T34" i="319"/>
  <c r="D36" i="316"/>
  <c r="K35" i="316"/>
  <c r="L36" i="316"/>
  <c r="C35" i="316"/>
  <c r="J33" i="316"/>
  <c r="G33" i="316" s="1"/>
  <c r="M34" i="316"/>
  <c r="C37" i="313"/>
  <c r="H33" i="313"/>
  <c r="E33" i="313" s="1"/>
  <c r="K34" i="313"/>
  <c r="L34" i="313"/>
  <c r="I33" i="313"/>
  <c r="F33" i="313" s="1"/>
  <c r="D36" i="313"/>
  <c r="T35" i="313"/>
  <c r="J33" i="313"/>
  <c r="G33" i="313" s="1"/>
  <c r="M34" i="313"/>
  <c r="C37" i="310"/>
  <c r="M34" i="310"/>
  <c r="J33" i="310"/>
  <c r="G33" i="310" s="1"/>
  <c r="O34" i="310"/>
  <c r="I33" i="310"/>
  <c r="F33" i="310" s="1"/>
  <c r="L39" i="310"/>
  <c r="K35" i="310"/>
  <c r="D35" i="310"/>
  <c r="C37" i="307"/>
  <c r="M35" i="307"/>
  <c r="J34" i="307"/>
  <c r="G34" i="307" s="1"/>
  <c r="K36" i="307"/>
  <c r="T34" i="307"/>
  <c r="D35" i="307"/>
  <c r="N34" i="307"/>
  <c r="H33" i="307"/>
  <c r="E33" i="307" s="1"/>
  <c r="O34" i="307"/>
  <c r="I33" i="307"/>
  <c r="F33" i="307" s="1"/>
  <c r="L36" i="307"/>
  <c r="K35" i="304"/>
  <c r="M35" i="304"/>
  <c r="O32" i="304"/>
  <c r="I31" i="304"/>
  <c r="F31" i="304" s="1"/>
  <c r="L36" i="304"/>
  <c r="D37" i="304"/>
  <c r="C37" i="304"/>
  <c r="N32" i="304"/>
  <c r="H31" i="304"/>
  <c r="E31" i="304" s="1"/>
  <c r="H32" i="301"/>
  <c r="E32" i="301" s="1"/>
  <c r="K33" i="301"/>
  <c r="C33" i="301"/>
  <c r="O32" i="301"/>
  <c r="I31" i="301"/>
  <c r="F31" i="301" s="1"/>
  <c r="D33" i="301"/>
  <c r="T32" i="301"/>
  <c r="M34" i="301"/>
  <c r="L34" i="301"/>
  <c r="C33" i="298"/>
  <c r="T32" i="298"/>
  <c r="P32" i="298"/>
  <c r="J31" i="298"/>
  <c r="G31" i="298" s="1"/>
  <c r="M36" i="298"/>
  <c r="L34" i="298"/>
  <c r="D36" i="298"/>
  <c r="K35" i="298"/>
  <c r="O32" i="298"/>
  <c r="I31" i="298"/>
  <c r="F31" i="298" s="1"/>
  <c r="C34" i="292"/>
  <c r="I32" i="292"/>
  <c r="F32" i="292" s="1"/>
  <c r="L33" i="292"/>
  <c r="M33" i="292"/>
  <c r="J32" i="292"/>
  <c r="G32" i="292" s="1"/>
  <c r="T33" i="292"/>
  <c r="D34" i="292"/>
  <c r="H32" i="292"/>
  <c r="E32" i="292" s="1"/>
  <c r="K33" i="292"/>
  <c r="D34" i="289"/>
  <c r="I32" i="289"/>
  <c r="F32" i="289" s="1"/>
  <c r="L33" i="289"/>
  <c r="C33" i="289"/>
  <c r="H32" i="289"/>
  <c r="E32" i="289" s="1"/>
  <c r="K33" i="289"/>
  <c r="J32" i="289"/>
  <c r="G32" i="289" s="1"/>
  <c r="M33" i="289"/>
  <c r="M34" i="286"/>
  <c r="C33" i="286"/>
  <c r="K34" i="286"/>
  <c r="D33" i="286"/>
  <c r="T32" i="286"/>
  <c r="L34" i="286"/>
  <c r="N32" i="286"/>
  <c r="H31" i="286"/>
  <c r="E31" i="286" s="1"/>
  <c r="O32" i="283"/>
  <c r="I31" i="283"/>
  <c r="F31" i="283" s="1"/>
  <c r="C33" i="283"/>
  <c r="T32" i="283"/>
  <c r="P32" i="283"/>
  <c r="J31" i="283"/>
  <c r="G31" i="283" s="1"/>
  <c r="L36" i="283"/>
  <c r="K33" i="283"/>
  <c r="H32" i="283"/>
  <c r="E32" i="283" s="1"/>
  <c r="M34" i="283"/>
  <c r="D35" i="283"/>
  <c r="C35" i="280"/>
  <c r="D34" i="280"/>
  <c r="T33" i="280"/>
  <c r="P32" i="280"/>
  <c r="J31" i="280"/>
  <c r="G31" i="280" s="1"/>
  <c r="K34" i="280"/>
  <c r="L34" i="280"/>
  <c r="M34" i="280"/>
  <c r="H33" i="277"/>
  <c r="K34" i="277"/>
  <c r="L34" i="277"/>
  <c r="I33" i="277"/>
  <c r="C33" i="277"/>
  <c r="T33" i="277" s="1"/>
  <c r="E32" i="277"/>
  <c r="F32" i="277"/>
  <c r="M35" i="277"/>
  <c r="J34" i="277"/>
  <c r="G32" i="277"/>
  <c r="D34" i="277"/>
  <c r="T32" i="277"/>
  <c r="W36" i="310" l="1"/>
  <c r="U47" i="307"/>
  <c r="V45" i="319"/>
  <c r="W43" i="319"/>
  <c r="P47" i="307"/>
  <c r="V377" i="277"/>
  <c r="U36" i="289"/>
  <c r="R378" i="277"/>
  <c r="S378" i="277"/>
  <c r="P40" i="289"/>
  <c r="W40" i="292"/>
  <c r="V35" i="304"/>
  <c r="T34" i="304"/>
  <c r="R34" i="286"/>
  <c r="V33" i="286"/>
  <c r="W41" i="289"/>
  <c r="P35" i="310"/>
  <c r="W377" i="277"/>
  <c r="S240" i="286"/>
  <c r="S241" i="286" s="1"/>
  <c r="S242" i="286" s="1"/>
  <c r="S243" i="286" s="1"/>
  <c r="S244" i="286" s="1"/>
  <c r="S245" i="286" s="1"/>
  <c r="S246" i="286" s="1"/>
  <c r="S247" i="286" s="1"/>
  <c r="S248" i="286" s="1"/>
  <c r="S249" i="286" s="1"/>
  <c r="S250" i="286" s="1"/>
  <c r="S251" i="286" s="1"/>
  <c r="S252" i="286" s="1"/>
  <c r="S253" i="286" s="1"/>
  <c r="S254" i="286" s="1"/>
  <c r="S255" i="286" s="1"/>
  <c r="S256" i="286" s="1"/>
  <c r="S257" i="286" s="1"/>
  <c r="S258" i="286" s="1"/>
  <c r="S259" i="286" s="1"/>
  <c r="S260" i="286" s="1"/>
  <c r="S261" i="286" s="1"/>
  <c r="S262" i="286" s="1"/>
  <c r="S263" i="286" s="1"/>
  <c r="S264" i="286" s="1"/>
  <c r="S265" i="286" s="1"/>
  <c r="S266" i="286" s="1"/>
  <c r="S267" i="286" s="1"/>
  <c r="S268" i="286" s="1"/>
  <c r="S269" i="286" s="1"/>
  <c r="S270" i="286" s="1"/>
  <c r="S271" i="286" s="1"/>
  <c r="S272" i="286" s="1"/>
  <c r="S273" i="286" s="1"/>
  <c r="S274" i="286" s="1"/>
  <c r="S275" i="286" s="1"/>
  <c r="S276" i="286" s="1"/>
  <c r="S277" i="286" s="1"/>
  <c r="S278" i="286" s="1"/>
  <c r="S279" i="286" s="1"/>
  <c r="S280" i="286" s="1"/>
  <c r="S281" i="286" s="1"/>
  <c r="S282" i="286" s="1"/>
  <c r="S283" i="286" s="1"/>
  <c r="S284" i="286" s="1"/>
  <c r="S285" i="286" s="1"/>
  <c r="S286" i="286" s="1"/>
  <c r="S287" i="286" s="1"/>
  <c r="S288" i="286" s="1"/>
  <c r="S289" i="286" s="1"/>
  <c r="S290" i="286" s="1"/>
  <c r="S291" i="286" s="1"/>
  <c r="S292" i="286" s="1"/>
  <c r="S293" i="286" s="1"/>
  <c r="S294" i="286" s="1"/>
  <c r="S295" i="286" s="1"/>
  <c r="S296" i="286" s="1"/>
  <c r="S297" i="286" s="1"/>
  <c r="S298" i="286" s="1"/>
  <c r="S299" i="286" s="1"/>
  <c r="S300" i="286" s="1"/>
  <c r="S301" i="286" s="1"/>
  <c r="S302" i="286" s="1"/>
  <c r="S303" i="286" s="1"/>
  <c r="S304" i="286" s="1"/>
  <c r="S305" i="286" s="1"/>
  <c r="S306" i="286" s="1"/>
  <c r="S307" i="286" s="1"/>
  <c r="S308" i="286" s="1"/>
  <c r="S309" i="286" s="1"/>
  <c r="S310" i="286" s="1"/>
  <c r="S311" i="286" s="1"/>
  <c r="S312" i="286" s="1"/>
  <c r="S313" i="286" s="1"/>
  <c r="S314" i="286" s="1"/>
  <c r="S315" i="286" s="1"/>
  <c r="S316" i="286" s="1"/>
  <c r="S317" i="286" s="1"/>
  <c r="S318" i="286" s="1"/>
  <c r="S319" i="286" s="1"/>
  <c r="S320" i="286" s="1"/>
  <c r="S321" i="286" s="1"/>
  <c r="S322" i="286" s="1"/>
  <c r="S323" i="286" s="1"/>
  <c r="S324" i="286" s="1"/>
  <c r="S325" i="286" s="1"/>
  <c r="S326" i="286" s="1"/>
  <c r="S327" i="286" s="1"/>
  <c r="S328" i="286" s="1"/>
  <c r="S329" i="286" s="1"/>
  <c r="S330" i="286" s="1"/>
  <c r="S331" i="286" s="1"/>
  <c r="S332" i="286" s="1"/>
  <c r="S333" i="286" s="1"/>
  <c r="S334" i="286" s="1"/>
  <c r="S335" i="286" s="1"/>
  <c r="S336" i="286" s="1"/>
  <c r="S337" i="286" s="1"/>
  <c r="S338" i="286" s="1"/>
  <c r="S339" i="286" s="1"/>
  <c r="S340" i="286" s="1"/>
  <c r="S341" i="286" s="1"/>
  <c r="S342" i="286" s="1"/>
  <c r="S343" i="286" s="1"/>
  <c r="S344" i="286" s="1"/>
  <c r="S345" i="286" s="1"/>
  <c r="S346" i="286" s="1"/>
  <c r="S347" i="286" s="1"/>
  <c r="S348" i="286" s="1"/>
  <c r="S349" i="286" s="1"/>
  <c r="S350" i="286" s="1"/>
  <c r="S351" i="286" s="1"/>
  <c r="S352" i="286" s="1"/>
  <c r="S353" i="286" s="1"/>
  <c r="S354" i="286" s="1"/>
  <c r="S355" i="286" s="1"/>
  <c r="S356" i="286" s="1"/>
  <c r="S357" i="286" s="1"/>
  <c r="S358" i="286" s="1"/>
  <c r="S359" i="286" s="1"/>
  <c r="S360" i="286" s="1"/>
  <c r="S361" i="286" s="1"/>
  <c r="S362" i="286" s="1"/>
  <c r="Q45" i="319"/>
  <c r="U45" i="319" s="1"/>
  <c r="N44" i="319"/>
  <c r="R45" i="319"/>
  <c r="S43" i="319"/>
  <c r="Q192" i="316"/>
  <c r="U192" i="316" s="1"/>
  <c r="R133" i="316"/>
  <c r="V133" i="316" s="1"/>
  <c r="S133" i="316"/>
  <c r="W133" i="316" s="1"/>
  <c r="S195" i="313"/>
  <c r="W195" i="313" s="1"/>
  <c r="R162" i="313"/>
  <c r="V162" i="313" s="1"/>
  <c r="Q198" i="313"/>
  <c r="U198" i="313" s="1"/>
  <c r="N34" i="310"/>
  <c r="H33" i="310"/>
  <c r="E33" i="310" s="1"/>
  <c r="Q35" i="310"/>
  <c r="U35" i="310" s="1"/>
  <c r="R36" i="310"/>
  <c r="V36" i="310" s="1"/>
  <c r="S36" i="310"/>
  <c r="R134" i="307"/>
  <c r="V134" i="307" s="1"/>
  <c r="Q47" i="307"/>
  <c r="S48" i="307"/>
  <c r="W48" i="307" s="1"/>
  <c r="Q49" i="304"/>
  <c r="U49" i="304" s="1"/>
  <c r="R112" i="304"/>
  <c r="S111" i="304"/>
  <c r="W111" i="304" s="1"/>
  <c r="Q37" i="301"/>
  <c r="U37" i="301" s="1"/>
  <c r="N36" i="301"/>
  <c r="N37" i="301" s="1"/>
  <c r="R37" i="301"/>
  <c r="V37" i="301" s="1"/>
  <c r="S36" i="301"/>
  <c r="W36" i="301" s="1"/>
  <c r="Q36" i="298"/>
  <c r="U36" i="298" s="1"/>
  <c r="S39" i="298"/>
  <c r="W39" i="298" s="1"/>
  <c r="R39" i="298"/>
  <c r="V39" i="298" s="1"/>
  <c r="S41" i="292"/>
  <c r="Q40" i="292"/>
  <c r="U40" i="292" s="1"/>
  <c r="R41" i="292"/>
  <c r="V41" i="292" s="1"/>
  <c r="O40" i="292"/>
  <c r="P40" i="292"/>
  <c r="P41" i="292" s="1"/>
  <c r="N39" i="292"/>
  <c r="R41" i="289"/>
  <c r="V41" i="289" s="1"/>
  <c r="Q37" i="289"/>
  <c r="O40" i="289"/>
  <c r="S41" i="289"/>
  <c r="U376" i="277"/>
  <c r="Q377" i="277"/>
  <c r="P50" i="277"/>
  <c r="P51" i="277" s="1"/>
  <c r="N39" i="283"/>
  <c r="O46" i="313"/>
  <c r="P50" i="313"/>
  <c r="N33" i="280"/>
  <c r="H32" i="280"/>
  <c r="E32" i="280" s="1"/>
  <c r="O35" i="277"/>
  <c r="O34" i="319"/>
  <c r="I33" i="319"/>
  <c r="F33" i="319" s="1"/>
  <c r="N48" i="313"/>
  <c r="P37" i="316"/>
  <c r="N34" i="316"/>
  <c r="H33" i="316"/>
  <c r="E33" i="316" s="1"/>
  <c r="T33" i="310"/>
  <c r="P33" i="301"/>
  <c r="J32" i="301"/>
  <c r="G32" i="301" s="1"/>
  <c r="N33" i="298"/>
  <c r="H32" i="298"/>
  <c r="E32" i="298" s="1"/>
  <c r="P33" i="304"/>
  <c r="J32" i="304"/>
  <c r="G32" i="304" s="1"/>
  <c r="P33" i="286"/>
  <c r="J32" i="286"/>
  <c r="G32" i="286" s="1"/>
  <c r="T33" i="316"/>
  <c r="O33" i="280"/>
  <c r="I32" i="280"/>
  <c r="F32" i="280" s="1"/>
  <c r="N40" i="283"/>
  <c r="N34" i="277"/>
  <c r="H34" i="277" s="1"/>
  <c r="O33" i="286"/>
  <c r="I32" i="286"/>
  <c r="F32" i="286" s="1"/>
  <c r="O34" i="316"/>
  <c r="I33" i="316"/>
  <c r="F33" i="316" s="1"/>
  <c r="C37" i="319"/>
  <c r="L38" i="319"/>
  <c r="M36" i="319"/>
  <c r="T35" i="319"/>
  <c r="D36" i="319"/>
  <c r="K35" i="319"/>
  <c r="H34" i="319"/>
  <c r="E34" i="319" s="1"/>
  <c r="P34" i="319"/>
  <c r="J33" i="319"/>
  <c r="G33" i="319" s="1"/>
  <c r="J34" i="316"/>
  <c r="G34" i="316" s="1"/>
  <c r="M35" i="316"/>
  <c r="C36" i="316"/>
  <c r="K36" i="316"/>
  <c r="L37" i="316"/>
  <c r="D37" i="316"/>
  <c r="M35" i="313"/>
  <c r="J34" i="313"/>
  <c r="G34" i="313" s="1"/>
  <c r="T36" i="313"/>
  <c r="D37" i="313"/>
  <c r="L35" i="313"/>
  <c r="I34" i="313"/>
  <c r="F34" i="313" s="1"/>
  <c r="K35" i="313"/>
  <c r="H34" i="313"/>
  <c r="E34" i="313" s="1"/>
  <c r="C38" i="313"/>
  <c r="O35" i="310"/>
  <c r="I34" i="310"/>
  <c r="F34" i="310" s="1"/>
  <c r="K36" i="310"/>
  <c r="L40" i="310"/>
  <c r="J34" i="310"/>
  <c r="G34" i="310" s="1"/>
  <c r="M35" i="310"/>
  <c r="D36" i="310"/>
  <c r="C38" i="310"/>
  <c r="D36" i="307"/>
  <c r="T35" i="307"/>
  <c r="L37" i="307"/>
  <c r="M36" i="307"/>
  <c r="J35" i="307"/>
  <c r="G35" i="307" s="1"/>
  <c r="O35" i="307"/>
  <c r="I34" i="307"/>
  <c r="F34" i="307" s="1"/>
  <c r="C38" i="307"/>
  <c r="K37" i="307"/>
  <c r="N35" i="307"/>
  <c r="H34" i="307"/>
  <c r="E34" i="307" s="1"/>
  <c r="D38" i="304"/>
  <c r="L37" i="304"/>
  <c r="O33" i="304"/>
  <c r="I32" i="304"/>
  <c r="F32" i="304" s="1"/>
  <c r="N33" i="304"/>
  <c r="H32" i="304"/>
  <c r="E32" i="304" s="1"/>
  <c r="M36" i="304"/>
  <c r="C38" i="304"/>
  <c r="K36" i="304"/>
  <c r="M35" i="301"/>
  <c r="D34" i="301"/>
  <c r="T33" i="301"/>
  <c r="C34" i="301"/>
  <c r="H33" i="301"/>
  <c r="E33" i="301" s="1"/>
  <c r="K34" i="301"/>
  <c r="O33" i="301"/>
  <c r="I32" i="301"/>
  <c r="F32" i="301" s="1"/>
  <c r="L35" i="301"/>
  <c r="M37" i="298"/>
  <c r="L35" i="298"/>
  <c r="O33" i="298"/>
  <c r="I32" i="298"/>
  <c r="F32" i="298" s="1"/>
  <c r="P33" i="298"/>
  <c r="J32" i="298"/>
  <c r="G32" i="298" s="1"/>
  <c r="K36" i="298"/>
  <c r="D37" i="298"/>
  <c r="C34" i="298"/>
  <c r="T33" i="298"/>
  <c r="H33" i="292"/>
  <c r="E33" i="292" s="1"/>
  <c r="K34" i="292"/>
  <c r="T34" i="292"/>
  <c r="D35" i="292"/>
  <c r="I33" i="292"/>
  <c r="F33" i="292" s="1"/>
  <c r="L34" i="292"/>
  <c r="C35" i="292"/>
  <c r="J33" i="292"/>
  <c r="G33" i="292" s="1"/>
  <c r="M34" i="292"/>
  <c r="C34" i="289"/>
  <c r="T34" i="289" s="1"/>
  <c r="M34" i="289"/>
  <c r="J33" i="289"/>
  <c r="G33" i="289" s="1"/>
  <c r="K34" i="289"/>
  <c r="H33" i="289"/>
  <c r="E33" i="289" s="1"/>
  <c r="T33" i="289"/>
  <c r="L34" i="289"/>
  <c r="I33" i="289"/>
  <c r="F33" i="289" s="1"/>
  <c r="D35" i="289"/>
  <c r="D34" i="286"/>
  <c r="T33" i="286"/>
  <c r="L35" i="286"/>
  <c r="C34" i="286"/>
  <c r="K35" i="286"/>
  <c r="M35" i="286"/>
  <c r="N33" i="286"/>
  <c r="H32" i="286"/>
  <c r="E32" i="286" s="1"/>
  <c r="P33" i="283"/>
  <c r="J32" i="283"/>
  <c r="G32" i="283" s="1"/>
  <c r="L37" i="283"/>
  <c r="D36" i="283"/>
  <c r="M35" i="283"/>
  <c r="K34" i="283"/>
  <c r="H33" i="283"/>
  <c r="E33" i="283" s="1"/>
  <c r="C34" i="283"/>
  <c r="T33" i="283"/>
  <c r="O33" i="283"/>
  <c r="I32" i="283"/>
  <c r="F32" i="283" s="1"/>
  <c r="D35" i="280"/>
  <c r="T34" i="280"/>
  <c r="L35" i="280"/>
  <c r="K35" i="280"/>
  <c r="P33" i="280"/>
  <c r="J32" i="280"/>
  <c r="G32" i="280" s="1"/>
  <c r="M35" i="280"/>
  <c r="C36" i="280"/>
  <c r="D35" i="277"/>
  <c r="M36" i="277"/>
  <c r="J35" i="277"/>
  <c r="L35" i="277"/>
  <c r="I34" i="277"/>
  <c r="C34" i="277"/>
  <c r="F33" i="277"/>
  <c r="E33" i="277"/>
  <c r="K35" i="277"/>
  <c r="G33" i="277"/>
  <c r="V135" i="307" l="1"/>
  <c r="W40" i="298"/>
  <c r="W134" i="316"/>
  <c r="V42" i="292"/>
  <c r="N40" i="292"/>
  <c r="S379" i="277"/>
  <c r="V34" i="286"/>
  <c r="V35" i="286" s="1"/>
  <c r="R379" i="277"/>
  <c r="V46" i="319"/>
  <c r="W37" i="310"/>
  <c r="R35" i="286"/>
  <c r="V36" i="304"/>
  <c r="T35" i="304"/>
  <c r="U37" i="289"/>
  <c r="U38" i="289" s="1"/>
  <c r="O41" i="289"/>
  <c r="W41" i="292"/>
  <c r="V378" i="277"/>
  <c r="W378" i="277"/>
  <c r="W379" i="277" s="1"/>
  <c r="W44" i="319"/>
  <c r="N45" i="319"/>
  <c r="W240" i="286"/>
  <c r="W241" i="286" s="1"/>
  <c r="W242" i="286" s="1"/>
  <c r="W243" i="286" s="1"/>
  <c r="W244" i="286" s="1"/>
  <c r="W245" i="286" s="1"/>
  <c r="W246" i="286" s="1"/>
  <c r="W247" i="286" s="1"/>
  <c r="W248" i="286" s="1"/>
  <c r="W249" i="286" s="1"/>
  <c r="W250" i="286" s="1"/>
  <c r="W251" i="286" s="1"/>
  <c r="W252" i="286" s="1"/>
  <c r="W253" i="286" s="1"/>
  <c r="W254" i="286" s="1"/>
  <c r="W255" i="286" s="1"/>
  <c r="W256" i="286" s="1"/>
  <c r="W257" i="286" s="1"/>
  <c r="W258" i="286" s="1"/>
  <c r="W259" i="286" s="1"/>
  <c r="W260" i="286" s="1"/>
  <c r="W261" i="286" s="1"/>
  <c r="W262" i="286" s="1"/>
  <c r="W263" i="286" s="1"/>
  <c r="W264" i="286" s="1"/>
  <c r="W265" i="286" s="1"/>
  <c r="W266" i="286" s="1"/>
  <c r="W267" i="286" s="1"/>
  <c r="W268" i="286" s="1"/>
  <c r="W269" i="286" s="1"/>
  <c r="W270" i="286" s="1"/>
  <c r="W271" i="286" s="1"/>
  <c r="W272" i="286" s="1"/>
  <c r="W273" i="286" s="1"/>
  <c r="W274" i="286" s="1"/>
  <c r="W275" i="286" s="1"/>
  <c r="W276" i="286" s="1"/>
  <c r="W277" i="286" s="1"/>
  <c r="W278" i="286" s="1"/>
  <c r="W279" i="286" s="1"/>
  <c r="W280" i="286" s="1"/>
  <c r="W281" i="286" s="1"/>
  <c r="W282" i="286" s="1"/>
  <c r="W283" i="286" s="1"/>
  <c r="W284" i="286" s="1"/>
  <c r="W285" i="286" s="1"/>
  <c r="W286" i="286" s="1"/>
  <c r="W287" i="286" s="1"/>
  <c r="W288" i="286" s="1"/>
  <c r="W289" i="286" s="1"/>
  <c r="W290" i="286" s="1"/>
  <c r="W291" i="286" s="1"/>
  <c r="W292" i="286" s="1"/>
  <c r="W293" i="286" s="1"/>
  <c r="W294" i="286" s="1"/>
  <c r="W295" i="286" s="1"/>
  <c r="W296" i="286" s="1"/>
  <c r="W297" i="286" s="1"/>
  <c r="W298" i="286" s="1"/>
  <c r="W299" i="286" s="1"/>
  <c r="W300" i="286" s="1"/>
  <c r="W301" i="286" s="1"/>
  <c r="W302" i="286" s="1"/>
  <c r="W303" i="286" s="1"/>
  <c r="W304" i="286" s="1"/>
  <c r="W305" i="286" s="1"/>
  <c r="W306" i="286" s="1"/>
  <c r="W307" i="286" s="1"/>
  <c r="W308" i="286" s="1"/>
  <c r="W309" i="286" s="1"/>
  <c r="W310" i="286" s="1"/>
  <c r="W311" i="286" s="1"/>
  <c r="W312" i="286" s="1"/>
  <c r="W313" i="286" s="1"/>
  <c r="W314" i="286" s="1"/>
  <c r="W315" i="286" s="1"/>
  <c r="W316" i="286" s="1"/>
  <c r="W317" i="286" s="1"/>
  <c r="W318" i="286" s="1"/>
  <c r="W319" i="286" s="1"/>
  <c r="W320" i="286" s="1"/>
  <c r="W321" i="286" s="1"/>
  <c r="W322" i="286" s="1"/>
  <c r="W323" i="286" s="1"/>
  <c r="W324" i="286" s="1"/>
  <c r="W325" i="286" s="1"/>
  <c r="W326" i="286" s="1"/>
  <c r="W327" i="286" s="1"/>
  <c r="W328" i="286" s="1"/>
  <c r="W329" i="286" s="1"/>
  <c r="W330" i="286" s="1"/>
  <c r="W331" i="286" s="1"/>
  <c r="W332" i="286" s="1"/>
  <c r="W333" i="286" s="1"/>
  <c r="W334" i="286" s="1"/>
  <c r="W335" i="286" s="1"/>
  <c r="W336" i="286" s="1"/>
  <c r="W337" i="286" s="1"/>
  <c r="W338" i="286" s="1"/>
  <c r="W339" i="286" s="1"/>
  <c r="W340" i="286" s="1"/>
  <c r="W341" i="286" s="1"/>
  <c r="W342" i="286" s="1"/>
  <c r="W343" i="286" s="1"/>
  <c r="W344" i="286" s="1"/>
  <c r="W345" i="286" s="1"/>
  <c r="W346" i="286" s="1"/>
  <c r="W347" i="286" s="1"/>
  <c r="W348" i="286" s="1"/>
  <c r="W349" i="286" s="1"/>
  <c r="W350" i="286" s="1"/>
  <c r="W351" i="286" s="1"/>
  <c r="W352" i="286" s="1"/>
  <c r="W353" i="286" s="1"/>
  <c r="W354" i="286" s="1"/>
  <c r="W355" i="286" s="1"/>
  <c r="W356" i="286" s="1"/>
  <c r="W357" i="286" s="1"/>
  <c r="W358" i="286" s="1"/>
  <c r="W359" i="286" s="1"/>
  <c r="W360" i="286" s="1"/>
  <c r="S44" i="319"/>
  <c r="R46" i="319"/>
  <c r="Q46" i="319"/>
  <c r="U46" i="319" s="1"/>
  <c r="S134" i="316"/>
  <c r="R134" i="316"/>
  <c r="V134" i="316" s="1"/>
  <c r="Q193" i="316"/>
  <c r="U193" i="316" s="1"/>
  <c r="Q199" i="313"/>
  <c r="U199" i="313" s="1"/>
  <c r="R163" i="313"/>
  <c r="V163" i="313" s="1"/>
  <c r="S196" i="313"/>
  <c r="W196" i="313" s="1"/>
  <c r="S37" i="310"/>
  <c r="P36" i="310"/>
  <c r="P37" i="310" s="1"/>
  <c r="R37" i="310"/>
  <c r="V37" i="310" s="1"/>
  <c r="Q36" i="310"/>
  <c r="U36" i="310" s="1"/>
  <c r="N35" i="310"/>
  <c r="H34" i="310"/>
  <c r="E34" i="310" s="1"/>
  <c r="S49" i="307"/>
  <c r="W49" i="307" s="1"/>
  <c r="P48" i="307"/>
  <c r="P49" i="307" s="1"/>
  <c r="Q48" i="307"/>
  <c r="U48" i="307" s="1"/>
  <c r="R135" i="307"/>
  <c r="S112" i="304"/>
  <c r="W112" i="304" s="1"/>
  <c r="R113" i="304"/>
  <c r="Q50" i="304"/>
  <c r="U50" i="304" s="1"/>
  <c r="S37" i="301"/>
  <c r="W37" i="301" s="1"/>
  <c r="R38" i="301"/>
  <c r="V38" i="301" s="1"/>
  <c r="Q38" i="301"/>
  <c r="U38" i="301" s="1"/>
  <c r="R40" i="298"/>
  <c r="V40" i="298" s="1"/>
  <c r="S40" i="298"/>
  <c r="Q37" i="298"/>
  <c r="U37" i="298" s="1"/>
  <c r="R42" i="292"/>
  <c r="Q41" i="292"/>
  <c r="U41" i="292" s="1"/>
  <c r="O41" i="292"/>
  <c r="S42" i="292"/>
  <c r="P42" i="292" s="1"/>
  <c r="S42" i="289"/>
  <c r="W42" i="289" s="1"/>
  <c r="Q38" i="289"/>
  <c r="P41" i="289"/>
  <c r="P42" i="289" s="1"/>
  <c r="R42" i="289"/>
  <c r="V42" i="289" s="1"/>
  <c r="N37" i="289"/>
  <c r="Q378" i="277"/>
  <c r="U377" i="277"/>
  <c r="N35" i="277"/>
  <c r="N49" i="313"/>
  <c r="N34" i="280"/>
  <c r="H33" i="280"/>
  <c r="E33" i="280" s="1"/>
  <c r="P34" i="286"/>
  <c r="J33" i="286"/>
  <c r="G33" i="286" s="1"/>
  <c r="P34" i="304"/>
  <c r="J33" i="304"/>
  <c r="G33" i="304" s="1"/>
  <c r="N41" i="283"/>
  <c r="O35" i="319"/>
  <c r="I34" i="319"/>
  <c r="F34" i="319" s="1"/>
  <c r="O34" i="280"/>
  <c r="I33" i="280"/>
  <c r="F33" i="280" s="1"/>
  <c r="N35" i="316"/>
  <c r="H34" i="316"/>
  <c r="E34" i="316" s="1"/>
  <c r="O47" i="313"/>
  <c r="O36" i="277"/>
  <c r="P38" i="316"/>
  <c r="T34" i="316"/>
  <c r="N34" i="298"/>
  <c r="H33" i="298"/>
  <c r="E33" i="298" s="1"/>
  <c r="P34" i="301"/>
  <c r="J33" i="301"/>
  <c r="G33" i="301" s="1"/>
  <c r="T34" i="310"/>
  <c r="P51" i="313"/>
  <c r="O35" i="316"/>
  <c r="I34" i="316"/>
  <c r="F34" i="316" s="1"/>
  <c r="O34" i="286"/>
  <c r="I33" i="286"/>
  <c r="F33" i="286" s="1"/>
  <c r="M37" i="319"/>
  <c r="D37" i="319"/>
  <c r="T36" i="319"/>
  <c r="L39" i="319"/>
  <c r="P35" i="319"/>
  <c r="J34" i="319"/>
  <c r="G34" i="319" s="1"/>
  <c r="H35" i="319"/>
  <c r="E35" i="319" s="1"/>
  <c r="K36" i="319"/>
  <c r="C38" i="319"/>
  <c r="L38" i="316"/>
  <c r="C37" i="316"/>
  <c r="K37" i="316"/>
  <c r="J35" i="316"/>
  <c r="G35" i="316" s="1"/>
  <c r="M36" i="316"/>
  <c r="D38" i="316"/>
  <c r="I35" i="313"/>
  <c r="F35" i="313" s="1"/>
  <c r="L36" i="313"/>
  <c r="C39" i="313"/>
  <c r="K36" i="313"/>
  <c r="H35" i="313"/>
  <c r="E35" i="313" s="1"/>
  <c r="D38" i="313"/>
  <c r="T37" i="313"/>
  <c r="M36" i="313"/>
  <c r="J35" i="313"/>
  <c r="G35" i="313" s="1"/>
  <c r="M36" i="310"/>
  <c r="J35" i="310"/>
  <c r="G35" i="310" s="1"/>
  <c r="L41" i="310"/>
  <c r="K37" i="310"/>
  <c r="C39" i="310"/>
  <c r="D37" i="310"/>
  <c r="O36" i="310"/>
  <c r="I35" i="310"/>
  <c r="F35" i="310" s="1"/>
  <c r="J36" i="307"/>
  <c r="G36" i="307" s="1"/>
  <c r="M37" i="307"/>
  <c r="O36" i="307"/>
  <c r="I35" i="307"/>
  <c r="F35" i="307" s="1"/>
  <c r="L38" i="307"/>
  <c r="N36" i="307"/>
  <c r="H35" i="307"/>
  <c r="E35" i="307" s="1"/>
  <c r="K38" i="307"/>
  <c r="C39" i="307"/>
  <c r="D37" i="307"/>
  <c r="T36" i="307"/>
  <c r="C39" i="304"/>
  <c r="M37" i="304"/>
  <c r="O34" i="304"/>
  <c r="I33" i="304"/>
  <c r="F33" i="304" s="1"/>
  <c r="K37" i="304"/>
  <c r="L38" i="304"/>
  <c r="D39" i="304"/>
  <c r="N34" i="304"/>
  <c r="H33" i="304"/>
  <c r="E33" i="304" s="1"/>
  <c r="O34" i="301"/>
  <c r="I33" i="301"/>
  <c r="F33" i="301" s="1"/>
  <c r="K35" i="301"/>
  <c r="H34" i="301"/>
  <c r="E34" i="301" s="1"/>
  <c r="C35" i="301"/>
  <c r="T34" i="301"/>
  <c r="D35" i="301"/>
  <c r="L36" i="301"/>
  <c r="M36" i="301"/>
  <c r="K37" i="298"/>
  <c r="O34" i="298"/>
  <c r="I33" i="298"/>
  <c r="F33" i="298" s="1"/>
  <c r="L36" i="298"/>
  <c r="P34" i="298"/>
  <c r="J33" i="298"/>
  <c r="G33" i="298" s="1"/>
  <c r="C35" i="298"/>
  <c r="T34" i="298"/>
  <c r="M38" i="298"/>
  <c r="D38" i="298"/>
  <c r="C36" i="292"/>
  <c r="J34" i="292"/>
  <c r="G34" i="292" s="1"/>
  <c r="M35" i="292"/>
  <c r="L35" i="292"/>
  <c r="I34" i="292"/>
  <c r="F34" i="292" s="1"/>
  <c r="D36" i="292"/>
  <c r="T35" i="292"/>
  <c r="K35" i="292"/>
  <c r="H34" i="292"/>
  <c r="E34" i="292" s="1"/>
  <c r="J34" i="289"/>
  <c r="G34" i="289" s="1"/>
  <c r="M35" i="289"/>
  <c r="I34" i="289"/>
  <c r="F34" i="289" s="1"/>
  <c r="L35" i="289"/>
  <c r="C35" i="289"/>
  <c r="T35" i="289" s="1"/>
  <c r="H34" i="289"/>
  <c r="E34" i="289" s="1"/>
  <c r="K35" i="289"/>
  <c r="D36" i="289"/>
  <c r="K36" i="286"/>
  <c r="C35" i="286"/>
  <c r="M36" i="286"/>
  <c r="L36" i="286"/>
  <c r="N34" i="286"/>
  <c r="H33" i="286"/>
  <c r="E33" i="286" s="1"/>
  <c r="D35" i="286"/>
  <c r="T34" i="286"/>
  <c r="H34" i="283"/>
  <c r="E34" i="283" s="1"/>
  <c r="K35" i="283"/>
  <c r="D37" i="283"/>
  <c r="O34" i="283"/>
  <c r="I33" i="283"/>
  <c r="F33" i="283" s="1"/>
  <c r="C35" i="283"/>
  <c r="T34" i="283"/>
  <c r="M36" i="283"/>
  <c r="L38" i="283"/>
  <c r="P34" i="283"/>
  <c r="J33" i="283"/>
  <c r="G33" i="283" s="1"/>
  <c r="M36" i="280"/>
  <c r="L36" i="280"/>
  <c r="P34" i="280"/>
  <c r="J33" i="280"/>
  <c r="G33" i="280" s="1"/>
  <c r="K36" i="280"/>
  <c r="C37" i="280"/>
  <c r="D36" i="280"/>
  <c r="T35" i="280"/>
  <c r="K36" i="277"/>
  <c r="H35" i="277"/>
  <c r="E34" i="277"/>
  <c r="C35" i="277"/>
  <c r="G35" i="277" s="1"/>
  <c r="F34" i="277"/>
  <c r="L36" i="277"/>
  <c r="I35" i="277"/>
  <c r="M37" i="277"/>
  <c r="J36" i="277"/>
  <c r="G34" i="277"/>
  <c r="D36" i="277"/>
  <c r="T34" i="277"/>
  <c r="V135" i="316" l="1"/>
  <c r="V43" i="289"/>
  <c r="V47" i="319"/>
  <c r="O42" i="292"/>
  <c r="R380" i="277"/>
  <c r="N38" i="289"/>
  <c r="N39" i="289" s="1"/>
  <c r="V37" i="304"/>
  <c r="T36" i="304"/>
  <c r="S380" i="277"/>
  <c r="W380" i="277"/>
  <c r="V379" i="277"/>
  <c r="V380" i="277" s="1"/>
  <c r="R36" i="286"/>
  <c r="V36" i="286" s="1"/>
  <c r="W42" i="292"/>
  <c r="Q47" i="319"/>
  <c r="U47" i="319" s="1"/>
  <c r="N46" i="319"/>
  <c r="R47" i="319"/>
  <c r="S45" i="319"/>
  <c r="W45" i="319" s="1"/>
  <c r="Q194" i="316"/>
  <c r="U194" i="316" s="1"/>
  <c r="R135" i="316"/>
  <c r="S135" i="316"/>
  <c r="W135" i="316" s="1"/>
  <c r="S197" i="313"/>
  <c r="W197" i="313" s="1"/>
  <c r="R164" i="313"/>
  <c r="V164" i="313" s="1"/>
  <c r="Q200" i="313"/>
  <c r="U200" i="313" s="1"/>
  <c r="N36" i="310"/>
  <c r="H35" i="310"/>
  <c r="E35" i="310" s="1"/>
  <c r="Q37" i="310"/>
  <c r="U37" i="310" s="1"/>
  <c r="R38" i="310"/>
  <c r="V38" i="310" s="1"/>
  <c r="S38" i="310"/>
  <c r="P38" i="310" s="1"/>
  <c r="R136" i="307"/>
  <c r="V136" i="307" s="1"/>
  <c r="Q49" i="307"/>
  <c r="U49" i="307" s="1"/>
  <c r="S50" i="307"/>
  <c r="W50" i="307" s="1"/>
  <c r="Q51" i="304"/>
  <c r="U51" i="304" s="1"/>
  <c r="R114" i="304"/>
  <c r="S113" i="304"/>
  <c r="W113" i="304" s="1"/>
  <c r="Q39" i="301"/>
  <c r="U39" i="301" s="1"/>
  <c r="N38" i="301"/>
  <c r="N39" i="301" s="1"/>
  <c r="R39" i="301"/>
  <c r="V39" i="301" s="1"/>
  <c r="S38" i="301"/>
  <c r="W38" i="301" s="1"/>
  <c r="Q38" i="298"/>
  <c r="U38" i="298" s="1"/>
  <c r="S41" i="298"/>
  <c r="W41" i="298" s="1"/>
  <c r="R41" i="298"/>
  <c r="V41" i="298" s="1"/>
  <c r="Q42" i="292"/>
  <c r="U42" i="292" s="1"/>
  <c r="N41" i="292"/>
  <c r="S43" i="292"/>
  <c r="R43" i="292"/>
  <c r="V43" i="292" s="1"/>
  <c r="R43" i="289"/>
  <c r="O42" i="289"/>
  <c r="Q39" i="289"/>
  <c r="U39" i="289" s="1"/>
  <c r="S43" i="289"/>
  <c r="P43" i="289" s="1"/>
  <c r="U378" i="277"/>
  <c r="Q379" i="277"/>
  <c r="N36" i="277"/>
  <c r="N50" i="313"/>
  <c r="O37" i="277"/>
  <c r="P52" i="313"/>
  <c r="O48" i="313"/>
  <c r="N35" i="280"/>
  <c r="H34" i="280"/>
  <c r="E34" i="280" s="1"/>
  <c r="N37" i="277"/>
  <c r="N36" i="316"/>
  <c r="H35" i="316"/>
  <c r="E35" i="316" s="1"/>
  <c r="P35" i="286"/>
  <c r="J34" i="286"/>
  <c r="G34" i="286" s="1"/>
  <c r="T35" i="310"/>
  <c r="I35" i="319"/>
  <c r="F35" i="319" s="1"/>
  <c r="O36" i="319"/>
  <c r="P35" i="301"/>
  <c r="J34" i="301"/>
  <c r="G34" i="301" s="1"/>
  <c r="N42" i="283"/>
  <c r="N51" i="313"/>
  <c r="N35" i="298"/>
  <c r="H34" i="298"/>
  <c r="E34" i="298" s="1"/>
  <c r="O35" i="280"/>
  <c r="I34" i="280"/>
  <c r="F34" i="280" s="1"/>
  <c r="P52" i="277"/>
  <c r="P35" i="304"/>
  <c r="J34" i="304"/>
  <c r="G34" i="304" s="1"/>
  <c r="T35" i="316"/>
  <c r="T35" i="277"/>
  <c r="O35" i="286"/>
  <c r="I34" i="286"/>
  <c r="F34" i="286" s="1"/>
  <c r="O36" i="316"/>
  <c r="I35" i="316"/>
  <c r="F35" i="316" s="1"/>
  <c r="L40" i="319"/>
  <c r="C39" i="319"/>
  <c r="K37" i="319"/>
  <c r="H36" i="319"/>
  <c r="E36" i="319" s="1"/>
  <c r="D38" i="319"/>
  <c r="T37" i="319"/>
  <c r="P36" i="319"/>
  <c r="J35" i="319"/>
  <c r="G35" i="319" s="1"/>
  <c r="M38" i="319"/>
  <c r="J36" i="316"/>
  <c r="G36" i="316" s="1"/>
  <c r="M37" i="316"/>
  <c r="K38" i="316"/>
  <c r="D39" i="316"/>
  <c r="C38" i="316"/>
  <c r="L39" i="316"/>
  <c r="T38" i="313"/>
  <c r="D39" i="313"/>
  <c r="K37" i="313"/>
  <c r="H36" i="313"/>
  <c r="E36" i="313" s="1"/>
  <c r="C40" i="313"/>
  <c r="L37" i="313"/>
  <c r="I36" i="313"/>
  <c r="F36" i="313" s="1"/>
  <c r="M37" i="313"/>
  <c r="J36" i="313"/>
  <c r="G36" i="313" s="1"/>
  <c r="D38" i="310"/>
  <c r="C40" i="310"/>
  <c r="O37" i="310"/>
  <c r="I36" i="310"/>
  <c r="F36" i="310" s="1"/>
  <c r="L42" i="310"/>
  <c r="K38" i="310"/>
  <c r="J36" i="310"/>
  <c r="G36" i="310" s="1"/>
  <c r="M37" i="310"/>
  <c r="K39" i="307"/>
  <c r="N37" i="307"/>
  <c r="H36" i="307"/>
  <c r="E36" i="307" s="1"/>
  <c r="L39" i="307"/>
  <c r="C40" i="307"/>
  <c r="O37" i="307"/>
  <c r="I36" i="307"/>
  <c r="F36" i="307" s="1"/>
  <c r="T37" i="307"/>
  <c r="D38" i="307"/>
  <c r="M38" i="307"/>
  <c r="J37" i="307"/>
  <c r="G37" i="307" s="1"/>
  <c r="D40" i="304"/>
  <c r="M38" i="304"/>
  <c r="N35" i="304"/>
  <c r="H34" i="304"/>
  <c r="E34" i="304" s="1"/>
  <c r="K38" i="304"/>
  <c r="O35" i="304"/>
  <c r="I34" i="304"/>
  <c r="F34" i="304" s="1"/>
  <c r="L39" i="304"/>
  <c r="C40" i="304"/>
  <c r="L37" i="301"/>
  <c r="D36" i="301"/>
  <c r="T35" i="301"/>
  <c r="C36" i="301"/>
  <c r="K36" i="301"/>
  <c r="H35" i="301"/>
  <c r="E35" i="301" s="1"/>
  <c r="M37" i="301"/>
  <c r="O35" i="301"/>
  <c r="I34" i="301"/>
  <c r="F34" i="301" s="1"/>
  <c r="C36" i="298"/>
  <c r="T35" i="298"/>
  <c r="P35" i="298"/>
  <c r="J34" i="298"/>
  <c r="G34" i="298" s="1"/>
  <c r="D39" i="298"/>
  <c r="L37" i="298"/>
  <c r="O35" i="298"/>
  <c r="I34" i="298"/>
  <c r="F34" i="298" s="1"/>
  <c r="M39" i="298"/>
  <c r="K38" i="298"/>
  <c r="K36" i="292"/>
  <c r="H35" i="292"/>
  <c r="E35" i="292" s="1"/>
  <c r="D37" i="292"/>
  <c r="T36" i="292"/>
  <c r="L36" i="292"/>
  <c r="I35" i="292"/>
  <c r="F35" i="292" s="1"/>
  <c r="M36" i="292"/>
  <c r="J35" i="292"/>
  <c r="G35" i="292" s="1"/>
  <c r="C37" i="292"/>
  <c r="D37" i="289"/>
  <c r="K36" i="289"/>
  <c r="H35" i="289"/>
  <c r="E35" i="289" s="1"/>
  <c r="I35" i="289"/>
  <c r="F35" i="289" s="1"/>
  <c r="L36" i="289"/>
  <c r="C36" i="289"/>
  <c r="J35" i="289"/>
  <c r="G35" i="289" s="1"/>
  <c r="M36" i="289"/>
  <c r="T35" i="286"/>
  <c r="D36" i="286"/>
  <c r="L37" i="286"/>
  <c r="C36" i="286"/>
  <c r="M37" i="286"/>
  <c r="N35" i="286"/>
  <c r="H34" i="286"/>
  <c r="E34" i="286" s="1"/>
  <c r="K37" i="286"/>
  <c r="P35" i="283"/>
  <c r="J34" i="283"/>
  <c r="G34" i="283" s="1"/>
  <c r="C36" i="283"/>
  <c r="T35" i="283"/>
  <c r="L39" i="283"/>
  <c r="D38" i="283"/>
  <c r="M37" i="283"/>
  <c r="K36" i="283"/>
  <c r="H35" i="283"/>
  <c r="E35" i="283" s="1"/>
  <c r="O35" i="283"/>
  <c r="I34" i="283"/>
  <c r="F34" i="283" s="1"/>
  <c r="K37" i="280"/>
  <c r="L37" i="280"/>
  <c r="C38" i="280"/>
  <c r="P35" i="280"/>
  <c r="J34" i="280"/>
  <c r="G34" i="280" s="1"/>
  <c r="D37" i="280"/>
  <c r="T36" i="280"/>
  <c r="M37" i="280"/>
  <c r="J37" i="277"/>
  <c r="M38" i="277"/>
  <c r="I36" i="277"/>
  <c r="L37" i="277"/>
  <c r="F35" i="277"/>
  <c r="E35" i="277"/>
  <c r="C36" i="277"/>
  <c r="G36" i="277" s="1"/>
  <c r="D37" i="277"/>
  <c r="H36" i="277"/>
  <c r="K37" i="277"/>
  <c r="V137" i="307" l="1"/>
  <c r="V165" i="313"/>
  <c r="W136" i="316"/>
  <c r="U39" i="298"/>
  <c r="V44" i="292"/>
  <c r="W43" i="292"/>
  <c r="N42" i="292"/>
  <c r="V38" i="304"/>
  <c r="T37" i="304"/>
  <c r="W38" i="310"/>
  <c r="R37" i="286"/>
  <c r="O43" i="289"/>
  <c r="N47" i="319"/>
  <c r="S381" i="277"/>
  <c r="R381" i="277"/>
  <c r="W43" i="289"/>
  <c r="S46" i="319"/>
  <c r="W46" i="319" s="1"/>
  <c r="R48" i="319"/>
  <c r="V48" i="319" s="1"/>
  <c r="Q48" i="319"/>
  <c r="U48" i="319" s="1"/>
  <c r="S136" i="316"/>
  <c r="R136" i="316"/>
  <c r="V136" i="316" s="1"/>
  <c r="Q195" i="316"/>
  <c r="U195" i="316" s="1"/>
  <c r="Q201" i="313"/>
  <c r="U201" i="313" s="1"/>
  <c r="R165" i="313"/>
  <c r="S198" i="313"/>
  <c r="W198" i="313" s="1"/>
  <c r="R39" i="310"/>
  <c r="V39" i="310" s="1"/>
  <c r="Q38" i="310"/>
  <c r="U38" i="310" s="1"/>
  <c r="S39" i="310"/>
  <c r="N37" i="310"/>
  <c r="H36" i="310"/>
  <c r="E36" i="310" s="1"/>
  <c r="S51" i="307"/>
  <c r="W51" i="307" s="1"/>
  <c r="P50" i="307"/>
  <c r="Q50" i="307"/>
  <c r="U50" i="307" s="1"/>
  <c r="R137" i="307"/>
  <c r="S114" i="304"/>
  <c r="W114" i="304" s="1"/>
  <c r="R115" i="304"/>
  <c r="Q52" i="304"/>
  <c r="U52" i="304" s="1"/>
  <c r="S39" i="301"/>
  <c r="W39" i="301" s="1"/>
  <c r="R40" i="301"/>
  <c r="V40" i="301" s="1"/>
  <c r="Q40" i="301"/>
  <c r="U40" i="301" s="1"/>
  <c r="R42" i="298"/>
  <c r="V42" i="298" s="1"/>
  <c r="S42" i="298"/>
  <c r="W42" i="298" s="1"/>
  <c r="Q39" i="298"/>
  <c r="S44" i="292"/>
  <c r="R44" i="292"/>
  <c r="O43" i="292"/>
  <c r="Q43" i="292"/>
  <c r="N43" i="292" s="1"/>
  <c r="P43" i="292"/>
  <c r="P44" i="292" s="1"/>
  <c r="Q40" i="289"/>
  <c r="U40" i="289" s="1"/>
  <c r="S44" i="289"/>
  <c r="R44" i="289"/>
  <c r="V44" i="289" s="1"/>
  <c r="Q380" i="277"/>
  <c r="U379" i="277"/>
  <c r="O49" i="313"/>
  <c r="N36" i="280"/>
  <c r="H35" i="280"/>
  <c r="E35" i="280" s="1"/>
  <c r="P53" i="277"/>
  <c r="O36" i="280"/>
  <c r="I35" i="280"/>
  <c r="F35" i="280" s="1"/>
  <c r="N37" i="316"/>
  <c r="H36" i="316"/>
  <c r="E36" i="316" s="1"/>
  <c r="T36" i="310"/>
  <c r="O37" i="319"/>
  <c r="I36" i="319"/>
  <c r="F36" i="319" s="1"/>
  <c r="P39" i="316"/>
  <c r="P36" i="286"/>
  <c r="J35" i="286"/>
  <c r="G35" i="286" s="1"/>
  <c r="P36" i="301"/>
  <c r="J35" i="301"/>
  <c r="G35" i="301" s="1"/>
  <c r="P36" i="304"/>
  <c r="J35" i="304"/>
  <c r="G35" i="304" s="1"/>
  <c r="N36" i="298"/>
  <c r="H35" i="298"/>
  <c r="E35" i="298" s="1"/>
  <c r="N52" i="313"/>
  <c r="P53" i="313"/>
  <c r="T36" i="316"/>
  <c r="O38" i="277"/>
  <c r="N38" i="277"/>
  <c r="O37" i="316"/>
  <c r="I36" i="316"/>
  <c r="F36" i="316" s="1"/>
  <c r="O36" i="286"/>
  <c r="I35" i="286"/>
  <c r="F35" i="286" s="1"/>
  <c r="C40" i="319"/>
  <c r="T38" i="319"/>
  <c r="D39" i="319"/>
  <c r="K38" i="319"/>
  <c r="H37" i="319"/>
  <c r="E37" i="319" s="1"/>
  <c r="M39" i="319"/>
  <c r="P37" i="319"/>
  <c r="J36" i="319"/>
  <c r="G36" i="319" s="1"/>
  <c r="L41" i="319"/>
  <c r="C39" i="316"/>
  <c r="K39" i="316"/>
  <c r="M38" i="316"/>
  <c r="J37" i="316"/>
  <c r="G37" i="316" s="1"/>
  <c r="D40" i="316"/>
  <c r="L40" i="316"/>
  <c r="I37" i="313"/>
  <c r="F37" i="313" s="1"/>
  <c r="L38" i="313"/>
  <c r="C41" i="313"/>
  <c r="K38" i="313"/>
  <c r="H37" i="313"/>
  <c r="E37" i="313" s="1"/>
  <c r="T39" i="313"/>
  <c r="D40" i="313"/>
  <c r="J37" i="313"/>
  <c r="G37" i="313" s="1"/>
  <c r="M38" i="313"/>
  <c r="L43" i="310"/>
  <c r="O38" i="310"/>
  <c r="I37" i="310"/>
  <c r="F37" i="310" s="1"/>
  <c r="M38" i="310"/>
  <c r="J37" i="310"/>
  <c r="G37" i="310" s="1"/>
  <c r="C41" i="310"/>
  <c r="K39" i="310"/>
  <c r="D39" i="310"/>
  <c r="J38" i="307"/>
  <c r="G38" i="307" s="1"/>
  <c r="M39" i="307"/>
  <c r="L40" i="307"/>
  <c r="O38" i="307"/>
  <c r="I37" i="307"/>
  <c r="F37" i="307" s="1"/>
  <c r="C41" i="307"/>
  <c r="N38" i="307"/>
  <c r="H37" i="307"/>
  <c r="E37" i="307" s="1"/>
  <c r="T38" i="307"/>
  <c r="D39" i="307"/>
  <c r="K40" i="307"/>
  <c r="O36" i="304"/>
  <c r="I35" i="304"/>
  <c r="F35" i="304" s="1"/>
  <c r="K39" i="304"/>
  <c r="C41" i="304"/>
  <c r="M39" i="304"/>
  <c r="D41" i="304"/>
  <c r="N36" i="304"/>
  <c r="H35" i="304"/>
  <c r="E35" i="304" s="1"/>
  <c r="L40" i="304"/>
  <c r="K37" i="301"/>
  <c r="H36" i="301"/>
  <c r="E36" i="301" s="1"/>
  <c r="M38" i="301"/>
  <c r="C37" i="301"/>
  <c r="D37" i="301"/>
  <c r="T36" i="301"/>
  <c r="O36" i="301"/>
  <c r="I35" i="301"/>
  <c r="F35" i="301" s="1"/>
  <c r="L38" i="301"/>
  <c r="L38" i="298"/>
  <c r="M40" i="298"/>
  <c r="C37" i="298"/>
  <c r="T36" i="298"/>
  <c r="D40" i="298"/>
  <c r="P36" i="298"/>
  <c r="J35" i="298"/>
  <c r="G35" i="298" s="1"/>
  <c r="K39" i="298"/>
  <c r="O36" i="298"/>
  <c r="I35" i="298"/>
  <c r="F35" i="298" s="1"/>
  <c r="J36" i="292"/>
  <c r="G36" i="292" s="1"/>
  <c r="M37" i="292"/>
  <c r="D38" i="292"/>
  <c r="T37" i="292"/>
  <c r="C38" i="292"/>
  <c r="I36" i="292"/>
  <c r="F36" i="292" s="1"/>
  <c r="L37" i="292"/>
  <c r="K37" i="292"/>
  <c r="H36" i="292"/>
  <c r="E36" i="292" s="1"/>
  <c r="I36" i="289"/>
  <c r="F36" i="289" s="1"/>
  <c r="L37" i="289"/>
  <c r="C37" i="289"/>
  <c r="T37" i="289" s="1"/>
  <c r="K37" i="289"/>
  <c r="H36" i="289"/>
  <c r="E36" i="289" s="1"/>
  <c r="D38" i="289"/>
  <c r="J36" i="289"/>
  <c r="G36" i="289" s="1"/>
  <c r="M37" i="289"/>
  <c r="T36" i="289"/>
  <c r="C37" i="286"/>
  <c r="L38" i="286"/>
  <c r="N36" i="286"/>
  <c r="H35" i="286"/>
  <c r="E35" i="286" s="1"/>
  <c r="M38" i="286"/>
  <c r="T36" i="286"/>
  <c r="D37" i="286"/>
  <c r="K38" i="286"/>
  <c r="D39" i="283"/>
  <c r="L40" i="283"/>
  <c r="H36" i="283"/>
  <c r="E36" i="283" s="1"/>
  <c r="K37" i="283"/>
  <c r="C37" i="283"/>
  <c r="T36" i="283"/>
  <c r="O36" i="283"/>
  <c r="I35" i="283"/>
  <c r="F35" i="283" s="1"/>
  <c r="M38" i="283"/>
  <c r="P36" i="283"/>
  <c r="J35" i="283"/>
  <c r="G35" i="283" s="1"/>
  <c r="P36" i="280"/>
  <c r="J35" i="280"/>
  <c r="G35" i="280" s="1"/>
  <c r="T37" i="280"/>
  <c r="D38" i="280"/>
  <c r="M38" i="280"/>
  <c r="C39" i="280"/>
  <c r="L38" i="280"/>
  <c r="K38" i="280"/>
  <c r="K38" i="277"/>
  <c r="H37" i="277"/>
  <c r="T36" i="277"/>
  <c r="D38" i="277"/>
  <c r="C37" i="277"/>
  <c r="T37" i="277" s="1"/>
  <c r="E36" i="277"/>
  <c r="F36" i="277"/>
  <c r="I37" i="277"/>
  <c r="L38" i="277"/>
  <c r="J38" i="277"/>
  <c r="M39" i="277"/>
  <c r="V45" i="289" l="1"/>
  <c r="W47" i="319"/>
  <c r="U41" i="301"/>
  <c r="R382" i="277"/>
  <c r="S382" i="277"/>
  <c r="R38" i="286"/>
  <c r="W44" i="289"/>
  <c r="W45" i="289" s="1"/>
  <c r="W39" i="310"/>
  <c r="U43" i="292"/>
  <c r="U44" i="292" s="1"/>
  <c r="V37" i="286"/>
  <c r="V39" i="304"/>
  <c r="T38" i="304"/>
  <c r="P51" i="307"/>
  <c r="W381" i="277"/>
  <c r="W382" i="277" s="1"/>
  <c r="V381" i="277"/>
  <c r="W44" i="292"/>
  <c r="Q49" i="319"/>
  <c r="U49" i="319" s="1"/>
  <c r="N48" i="319"/>
  <c r="R49" i="319"/>
  <c r="V49" i="319" s="1"/>
  <c r="S47" i="319"/>
  <c r="Q196" i="316"/>
  <c r="U196" i="316" s="1"/>
  <c r="R137" i="316"/>
  <c r="V137" i="316" s="1"/>
  <c r="S137" i="316"/>
  <c r="W137" i="316" s="1"/>
  <c r="S199" i="313"/>
  <c r="W199" i="313" s="1"/>
  <c r="R166" i="313"/>
  <c r="V166" i="313" s="1"/>
  <c r="Q202" i="313"/>
  <c r="U202" i="313" s="1"/>
  <c r="N38" i="310"/>
  <c r="H37" i="310"/>
  <c r="E37" i="310" s="1"/>
  <c r="S40" i="310"/>
  <c r="Q39" i="310"/>
  <c r="U39" i="310" s="1"/>
  <c r="R40" i="310"/>
  <c r="V40" i="310" s="1"/>
  <c r="P39" i="310"/>
  <c r="R138" i="307"/>
  <c r="V138" i="307" s="1"/>
  <c r="Q51" i="307"/>
  <c r="U51" i="307" s="1"/>
  <c r="S52" i="307"/>
  <c r="W52" i="307" s="1"/>
  <c r="Q53" i="304"/>
  <c r="U53" i="304" s="1"/>
  <c r="R116" i="304"/>
  <c r="S115" i="304"/>
  <c r="W115" i="304" s="1"/>
  <c r="Q41" i="301"/>
  <c r="N40" i="301"/>
  <c r="R41" i="301"/>
  <c r="V41" i="301" s="1"/>
  <c r="S40" i="301"/>
  <c r="W40" i="301" s="1"/>
  <c r="Q40" i="298"/>
  <c r="U40" i="298" s="1"/>
  <c r="S43" i="298"/>
  <c r="W43" i="298" s="1"/>
  <c r="R43" i="298"/>
  <c r="V43" i="298" s="1"/>
  <c r="R45" i="292"/>
  <c r="V45" i="292" s="1"/>
  <c r="Q44" i="292"/>
  <c r="O44" i="292"/>
  <c r="O45" i="292" s="1"/>
  <c r="S45" i="292"/>
  <c r="P45" i="292" s="1"/>
  <c r="S45" i="289"/>
  <c r="Q41" i="289"/>
  <c r="U41" i="289" s="1"/>
  <c r="N40" i="289"/>
  <c r="R45" i="289"/>
  <c r="O44" i="289"/>
  <c r="P44" i="289"/>
  <c r="U380" i="277"/>
  <c r="Q381" i="277"/>
  <c r="P54" i="313"/>
  <c r="P40" i="316"/>
  <c r="O50" i="313"/>
  <c r="P54" i="277"/>
  <c r="N43" i="283"/>
  <c r="N44" i="283" s="1"/>
  <c r="N37" i="280"/>
  <c r="H36" i="280"/>
  <c r="E36" i="280" s="1"/>
  <c r="O39" i="277"/>
  <c r="N37" i="298"/>
  <c r="H36" i="298"/>
  <c r="E36" i="298" s="1"/>
  <c r="N38" i="316"/>
  <c r="H37" i="316"/>
  <c r="E37" i="316" s="1"/>
  <c r="P37" i="301"/>
  <c r="J36" i="301"/>
  <c r="G36" i="301" s="1"/>
  <c r="I37" i="319"/>
  <c r="F37" i="319" s="1"/>
  <c r="O38" i="319"/>
  <c r="O37" i="280"/>
  <c r="I36" i="280"/>
  <c r="F36" i="280" s="1"/>
  <c r="O51" i="313"/>
  <c r="T37" i="316"/>
  <c r="N39" i="277"/>
  <c r="T37" i="310"/>
  <c r="P37" i="286"/>
  <c r="J36" i="286"/>
  <c r="G36" i="286" s="1"/>
  <c r="P37" i="304"/>
  <c r="J36" i="304"/>
  <c r="G36" i="304" s="1"/>
  <c r="O37" i="286"/>
  <c r="I36" i="286"/>
  <c r="F36" i="286" s="1"/>
  <c r="O38" i="316"/>
  <c r="I37" i="316"/>
  <c r="F37" i="316" s="1"/>
  <c r="H38" i="319"/>
  <c r="E38" i="319" s="1"/>
  <c r="K39" i="319"/>
  <c r="D40" i="319"/>
  <c r="T39" i="319"/>
  <c r="L42" i="319"/>
  <c r="C41" i="319"/>
  <c r="P38" i="319"/>
  <c r="J37" i="319"/>
  <c r="G37" i="319" s="1"/>
  <c r="M40" i="319"/>
  <c r="D41" i="316"/>
  <c r="M39" i="316"/>
  <c r="J38" i="316"/>
  <c r="G38" i="316" s="1"/>
  <c r="K40" i="316"/>
  <c r="L41" i="316"/>
  <c r="C40" i="316"/>
  <c r="M39" i="313"/>
  <c r="J38" i="313"/>
  <c r="G38" i="313" s="1"/>
  <c r="T40" i="313"/>
  <c r="D41" i="313"/>
  <c r="K39" i="313"/>
  <c r="H38" i="313"/>
  <c r="E38" i="313" s="1"/>
  <c r="C42" i="313"/>
  <c r="L39" i="313"/>
  <c r="I38" i="313"/>
  <c r="F38" i="313" s="1"/>
  <c r="K40" i="310"/>
  <c r="C42" i="310"/>
  <c r="O39" i="310"/>
  <c r="I38" i="310"/>
  <c r="F38" i="310" s="1"/>
  <c r="L44" i="310"/>
  <c r="M39" i="310"/>
  <c r="J38" i="310"/>
  <c r="G38" i="310" s="1"/>
  <c r="D40" i="310"/>
  <c r="N39" i="307"/>
  <c r="H38" i="307"/>
  <c r="E38" i="307" s="1"/>
  <c r="C42" i="307"/>
  <c r="O39" i="307"/>
  <c r="I38" i="307"/>
  <c r="F38" i="307" s="1"/>
  <c r="K41" i="307"/>
  <c r="L41" i="307"/>
  <c r="T39" i="307"/>
  <c r="D40" i="307"/>
  <c r="M40" i="307"/>
  <c r="J39" i="307"/>
  <c r="G39" i="307" s="1"/>
  <c r="D42" i="304"/>
  <c r="M40" i="304"/>
  <c r="C42" i="304"/>
  <c r="K40" i="304"/>
  <c r="L41" i="304"/>
  <c r="N37" i="304"/>
  <c r="H36" i="304"/>
  <c r="E36" i="304" s="1"/>
  <c r="O37" i="304"/>
  <c r="I36" i="304"/>
  <c r="F36" i="304" s="1"/>
  <c r="O37" i="301"/>
  <c r="I36" i="301"/>
  <c r="F36" i="301" s="1"/>
  <c r="D38" i="301"/>
  <c r="T37" i="301"/>
  <c r="M39" i="301"/>
  <c r="C38" i="301"/>
  <c r="L39" i="301"/>
  <c r="K38" i="301"/>
  <c r="H37" i="301"/>
  <c r="E37" i="301" s="1"/>
  <c r="D41" i="298"/>
  <c r="O37" i="298"/>
  <c r="I36" i="298"/>
  <c r="F36" i="298" s="1"/>
  <c r="C38" i="298"/>
  <c r="T37" i="298"/>
  <c r="K40" i="298"/>
  <c r="M41" i="298"/>
  <c r="P37" i="298"/>
  <c r="J36" i="298"/>
  <c r="G36" i="298" s="1"/>
  <c r="L39" i="298"/>
  <c r="H37" i="292"/>
  <c r="E37" i="292" s="1"/>
  <c r="K38" i="292"/>
  <c r="D39" i="292"/>
  <c r="T38" i="292"/>
  <c r="L38" i="292"/>
  <c r="I37" i="292"/>
  <c r="F37" i="292" s="1"/>
  <c r="C39" i="292"/>
  <c r="J37" i="292"/>
  <c r="G37" i="292" s="1"/>
  <c r="M38" i="292"/>
  <c r="J37" i="289"/>
  <c r="G37" i="289" s="1"/>
  <c r="M38" i="289"/>
  <c r="H37" i="289"/>
  <c r="E37" i="289" s="1"/>
  <c r="K38" i="289"/>
  <c r="D39" i="289"/>
  <c r="C38" i="289"/>
  <c r="I37" i="289"/>
  <c r="F37" i="289" s="1"/>
  <c r="L38" i="289"/>
  <c r="M39" i="286"/>
  <c r="D38" i="286"/>
  <c r="T37" i="286"/>
  <c r="N37" i="286"/>
  <c r="H36" i="286"/>
  <c r="E36" i="286" s="1"/>
  <c r="L39" i="286"/>
  <c r="K39" i="286"/>
  <c r="C38" i="286"/>
  <c r="L41" i="283"/>
  <c r="C38" i="283"/>
  <c r="T37" i="283"/>
  <c r="P37" i="283"/>
  <c r="J36" i="283"/>
  <c r="G36" i="283" s="1"/>
  <c r="M39" i="283"/>
  <c r="H37" i="283"/>
  <c r="E37" i="283" s="1"/>
  <c r="K38" i="283"/>
  <c r="D40" i="283"/>
  <c r="O37" i="283"/>
  <c r="I36" i="283"/>
  <c r="F36" i="283" s="1"/>
  <c r="C40" i="280"/>
  <c r="M39" i="280"/>
  <c r="K39" i="280"/>
  <c r="T38" i="280"/>
  <c r="D39" i="280"/>
  <c r="L39" i="280"/>
  <c r="P37" i="280"/>
  <c r="J36" i="280"/>
  <c r="G36" i="280" s="1"/>
  <c r="G37" i="277"/>
  <c r="I38" i="277"/>
  <c r="L39" i="277"/>
  <c r="C38" i="277"/>
  <c r="G38" i="277" s="1"/>
  <c r="E37" i="277"/>
  <c r="F37" i="277"/>
  <c r="D39" i="277"/>
  <c r="M40" i="277"/>
  <c r="J39" i="277"/>
  <c r="H38" i="277"/>
  <c r="K39" i="277"/>
  <c r="N49" i="319" l="1"/>
  <c r="R383" i="277"/>
  <c r="W40" i="310"/>
  <c r="V46" i="289"/>
  <c r="P45" i="289"/>
  <c r="W45" i="292"/>
  <c r="R39" i="286"/>
  <c r="V382" i="277"/>
  <c r="V383" i="277" s="1"/>
  <c r="V40" i="304"/>
  <c r="T39" i="304"/>
  <c r="N41" i="289"/>
  <c r="N41" i="301"/>
  <c r="W383" i="277"/>
  <c r="S383" i="277"/>
  <c r="V38" i="286"/>
  <c r="R50" i="319"/>
  <c r="V50" i="319" s="1"/>
  <c r="S48" i="319"/>
  <c r="W48" i="319" s="1"/>
  <c r="Q50" i="319"/>
  <c r="U50" i="319" s="1"/>
  <c r="S138" i="316"/>
  <c r="W138" i="316" s="1"/>
  <c r="R138" i="316"/>
  <c r="V138" i="316" s="1"/>
  <c r="Q197" i="316"/>
  <c r="U197" i="316" s="1"/>
  <c r="Q203" i="313"/>
  <c r="U203" i="313" s="1"/>
  <c r="R167" i="313"/>
  <c r="V167" i="313" s="1"/>
  <c r="S200" i="313"/>
  <c r="W200" i="313" s="1"/>
  <c r="R41" i="310"/>
  <c r="V41" i="310" s="1"/>
  <c r="Q40" i="310"/>
  <c r="U40" i="310" s="1"/>
  <c r="S41" i="310"/>
  <c r="P40" i="310"/>
  <c r="N39" i="310"/>
  <c r="H38" i="310"/>
  <c r="E38" i="310" s="1"/>
  <c r="S53" i="307"/>
  <c r="W53" i="307" s="1"/>
  <c r="P52" i="307"/>
  <c r="Q52" i="307"/>
  <c r="U52" i="307" s="1"/>
  <c r="R139" i="307"/>
  <c r="V139" i="307" s="1"/>
  <c r="S116" i="304"/>
  <c r="W116" i="304" s="1"/>
  <c r="R117" i="304"/>
  <c r="Q54" i="304"/>
  <c r="U54" i="304" s="1"/>
  <c r="S41" i="301"/>
  <c r="W41" i="301" s="1"/>
  <c r="R42" i="301"/>
  <c r="V42" i="301" s="1"/>
  <c r="Q42" i="301"/>
  <c r="U42" i="301" s="1"/>
  <c r="R44" i="298"/>
  <c r="V44" i="298" s="1"/>
  <c r="S44" i="298"/>
  <c r="W44" i="298" s="1"/>
  <c r="Q41" i="298"/>
  <c r="U41" i="298" s="1"/>
  <c r="Q45" i="292"/>
  <c r="U45" i="292" s="1"/>
  <c r="N44" i="292"/>
  <c r="S46" i="292"/>
  <c r="R46" i="292"/>
  <c r="V46" i="292" s="1"/>
  <c r="R46" i="289"/>
  <c r="Q42" i="289"/>
  <c r="U42" i="289" s="1"/>
  <c r="P46" i="289"/>
  <c r="O45" i="289"/>
  <c r="O46" i="289" s="1"/>
  <c r="S46" i="289"/>
  <c r="W46" i="289" s="1"/>
  <c r="Q382" i="277"/>
  <c r="U381" i="277"/>
  <c r="P41" i="316"/>
  <c r="P42" i="316" s="1"/>
  <c r="P55" i="277"/>
  <c r="P55" i="313"/>
  <c r="N45" i="283"/>
  <c r="O40" i="277"/>
  <c r="N38" i="280"/>
  <c r="H37" i="280"/>
  <c r="E37" i="280" s="1"/>
  <c r="N53" i="313"/>
  <c r="P38" i="301"/>
  <c r="J37" i="301"/>
  <c r="G37" i="301" s="1"/>
  <c r="N38" i="298"/>
  <c r="H37" i="298"/>
  <c r="E37" i="298" s="1"/>
  <c r="T38" i="310"/>
  <c r="O52" i="313"/>
  <c r="P38" i="304"/>
  <c r="J37" i="304"/>
  <c r="G37" i="304" s="1"/>
  <c r="N40" i="277"/>
  <c r="T38" i="316"/>
  <c r="O38" i="280"/>
  <c r="I37" i="280"/>
  <c r="F37" i="280" s="1"/>
  <c r="N39" i="316"/>
  <c r="H38" i="316"/>
  <c r="E38" i="316" s="1"/>
  <c r="P38" i="286"/>
  <c r="J37" i="286"/>
  <c r="G37" i="286" s="1"/>
  <c r="O39" i="319"/>
  <c r="I38" i="319"/>
  <c r="F38" i="319" s="1"/>
  <c r="T38" i="277"/>
  <c r="O39" i="316"/>
  <c r="I38" i="316"/>
  <c r="F38" i="316" s="1"/>
  <c r="O38" i="286"/>
  <c r="I37" i="286"/>
  <c r="F37" i="286" s="1"/>
  <c r="P39" i="319"/>
  <c r="J38" i="319"/>
  <c r="G38" i="319" s="1"/>
  <c r="C42" i="319"/>
  <c r="L43" i="319"/>
  <c r="M41" i="319"/>
  <c r="T40" i="319"/>
  <c r="D41" i="319"/>
  <c r="K40" i="319"/>
  <c r="H39" i="319"/>
  <c r="E39" i="319" s="1"/>
  <c r="L42" i="316"/>
  <c r="C41" i="316"/>
  <c r="J39" i="316"/>
  <c r="G39" i="316" s="1"/>
  <c r="M40" i="316"/>
  <c r="K41" i="316"/>
  <c r="D42" i="316"/>
  <c r="H39" i="313"/>
  <c r="E39" i="313" s="1"/>
  <c r="K40" i="313"/>
  <c r="C43" i="313"/>
  <c r="D42" i="313"/>
  <c r="T41" i="313"/>
  <c r="L40" i="313"/>
  <c r="I39" i="313"/>
  <c r="F39" i="313" s="1"/>
  <c r="J39" i="313"/>
  <c r="G39" i="313" s="1"/>
  <c r="M40" i="313"/>
  <c r="J39" i="310"/>
  <c r="G39" i="310" s="1"/>
  <c r="M40" i="310"/>
  <c r="L45" i="310"/>
  <c r="C43" i="310"/>
  <c r="K41" i="310"/>
  <c r="O40" i="310"/>
  <c r="I39" i="310"/>
  <c r="F39" i="310" s="1"/>
  <c r="D41" i="310"/>
  <c r="L42" i="307"/>
  <c r="C43" i="307"/>
  <c r="O40" i="307"/>
  <c r="I39" i="307"/>
  <c r="F39" i="307" s="1"/>
  <c r="T40" i="307"/>
  <c r="D41" i="307"/>
  <c r="K42" i="307"/>
  <c r="M41" i="307"/>
  <c r="J40" i="307"/>
  <c r="G40" i="307" s="1"/>
  <c r="N40" i="307"/>
  <c r="H39" i="307"/>
  <c r="E39" i="307" s="1"/>
  <c r="L42" i="304"/>
  <c r="K41" i="304"/>
  <c r="M41" i="304"/>
  <c r="O38" i="304"/>
  <c r="I37" i="304"/>
  <c r="F37" i="304" s="1"/>
  <c r="D43" i="304"/>
  <c r="C43" i="304"/>
  <c r="N38" i="304"/>
  <c r="H37" i="304"/>
  <c r="E37" i="304" s="1"/>
  <c r="L40" i="301"/>
  <c r="C39" i="301"/>
  <c r="M40" i="301"/>
  <c r="T38" i="301"/>
  <c r="D39" i="301"/>
  <c r="H38" i="301"/>
  <c r="E38" i="301" s="1"/>
  <c r="K39" i="301"/>
  <c r="O38" i="301"/>
  <c r="I37" i="301"/>
  <c r="F37" i="301" s="1"/>
  <c r="K41" i="298"/>
  <c r="O38" i="298"/>
  <c r="I37" i="298"/>
  <c r="F37" i="298" s="1"/>
  <c r="P38" i="298"/>
  <c r="J37" i="298"/>
  <c r="G37" i="298" s="1"/>
  <c r="C39" i="298"/>
  <c r="T38" i="298"/>
  <c r="D42" i="298"/>
  <c r="L40" i="298"/>
  <c r="M42" i="298"/>
  <c r="M39" i="292"/>
  <c r="J38" i="292"/>
  <c r="G38" i="292" s="1"/>
  <c r="T39" i="292"/>
  <c r="D40" i="292"/>
  <c r="H38" i="292"/>
  <c r="E38" i="292" s="1"/>
  <c r="K39" i="292"/>
  <c r="C40" i="292"/>
  <c r="I38" i="292"/>
  <c r="F38" i="292" s="1"/>
  <c r="L39" i="292"/>
  <c r="L39" i="289"/>
  <c r="I38" i="289"/>
  <c r="F38" i="289" s="1"/>
  <c r="C39" i="289"/>
  <c r="T39" i="289" s="1"/>
  <c r="T38" i="289"/>
  <c r="M39" i="289"/>
  <c r="J38" i="289"/>
  <c r="G38" i="289" s="1"/>
  <c r="D40" i="289"/>
  <c r="H38" i="289"/>
  <c r="E38" i="289" s="1"/>
  <c r="K39" i="289"/>
  <c r="K40" i="286"/>
  <c r="C39" i="286"/>
  <c r="D39" i="286"/>
  <c r="T38" i="286"/>
  <c r="L40" i="286"/>
  <c r="N38" i="286"/>
  <c r="H37" i="286"/>
  <c r="E37" i="286" s="1"/>
  <c r="M40" i="286"/>
  <c r="M40" i="283"/>
  <c r="D41" i="283"/>
  <c r="P38" i="283"/>
  <c r="J37" i="283"/>
  <c r="G37" i="283" s="1"/>
  <c r="L42" i="283"/>
  <c r="O38" i="283"/>
  <c r="I37" i="283"/>
  <c r="F37" i="283" s="1"/>
  <c r="C39" i="283"/>
  <c r="T38" i="283"/>
  <c r="H38" i="283"/>
  <c r="E38" i="283" s="1"/>
  <c r="K39" i="283"/>
  <c r="L40" i="280"/>
  <c r="T39" i="280"/>
  <c r="D40" i="280"/>
  <c r="K40" i="280"/>
  <c r="C41" i="280"/>
  <c r="M40" i="280"/>
  <c r="P38" i="280"/>
  <c r="J37" i="280"/>
  <c r="G37" i="280" s="1"/>
  <c r="J40" i="277"/>
  <c r="M41" i="277"/>
  <c r="D40" i="277"/>
  <c r="K40" i="277"/>
  <c r="H39" i="277"/>
  <c r="C39" i="277"/>
  <c r="G39" i="277" s="1"/>
  <c r="E38" i="277"/>
  <c r="F38" i="277"/>
  <c r="I39" i="277"/>
  <c r="L40" i="277"/>
  <c r="U42" i="298" l="1"/>
  <c r="U204" i="313"/>
  <c r="U43" i="301"/>
  <c r="V140" i="307"/>
  <c r="S384" i="277"/>
  <c r="W384" i="277"/>
  <c r="P41" i="310"/>
  <c r="V41" i="304"/>
  <c r="T40" i="304"/>
  <c r="W41" i="310"/>
  <c r="O46" i="292"/>
  <c r="R40" i="286"/>
  <c r="W46" i="292"/>
  <c r="W47" i="292" s="1"/>
  <c r="N45" i="292"/>
  <c r="V39" i="286"/>
  <c r="V40" i="286" s="1"/>
  <c r="P53" i="307"/>
  <c r="R384" i="277"/>
  <c r="Q51" i="319"/>
  <c r="U51" i="319" s="1"/>
  <c r="N50" i="319"/>
  <c r="S49" i="319"/>
  <c r="W49" i="319" s="1"/>
  <c r="R51" i="319"/>
  <c r="V51" i="319" s="1"/>
  <c r="Q198" i="316"/>
  <c r="U198" i="316" s="1"/>
  <c r="R139" i="316"/>
  <c r="V139" i="316" s="1"/>
  <c r="S139" i="316"/>
  <c r="W139" i="316" s="1"/>
  <c r="S201" i="313"/>
  <c r="W201" i="313" s="1"/>
  <c r="R168" i="313"/>
  <c r="V168" i="313" s="1"/>
  <c r="Q204" i="313"/>
  <c r="S42" i="310"/>
  <c r="Q41" i="310"/>
  <c r="U41" i="310" s="1"/>
  <c r="N40" i="310"/>
  <c r="H39" i="310"/>
  <c r="E39" i="310" s="1"/>
  <c r="R42" i="310"/>
  <c r="V42" i="310" s="1"/>
  <c r="R140" i="307"/>
  <c r="Q53" i="307"/>
  <c r="U53" i="307" s="1"/>
  <c r="S54" i="307"/>
  <c r="W54" i="307" s="1"/>
  <c r="Q55" i="304"/>
  <c r="U55" i="304" s="1"/>
  <c r="R118" i="304"/>
  <c r="S117" i="304"/>
  <c r="W117" i="304" s="1"/>
  <c r="Q43" i="301"/>
  <c r="N42" i="301"/>
  <c r="N43" i="301" s="1"/>
  <c r="R43" i="301"/>
  <c r="V43" i="301" s="1"/>
  <c r="S42" i="301"/>
  <c r="W42" i="301" s="1"/>
  <c r="Q42" i="298"/>
  <c r="S45" i="298"/>
  <c r="W45" i="298" s="1"/>
  <c r="R45" i="298"/>
  <c r="V45" i="298" s="1"/>
  <c r="S47" i="292"/>
  <c r="P46" i="292"/>
  <c r="R47" i="292"/>
  <c r="V47" i="292" s="1"/>
  <c r="Q46" i="292"/>
  <c r="U46" i="292" s="1"/>
  <c r="Q43" i="289"/>
  <c r="U43" i="289" s="1"/>
  <c r="N42" i="289"/>
  <c r="N43" i="289" s="1"/>
  <c r="S47" i="289"/>
  <c r="W47" i="289" s="1"/>
  <c r="R47" i="289"/>
  <c r="V47" i="289" s="1"/>
  <c r="U382" i="277"/>
  <c r="Q383" i="277"/>
  <c r="O41" i="277"/>
  <c r="N54" i="313"/>
  <c r="N39" i="280"/>
  <c r="H38" i="280"/>
  <c r="E38" i="280" s="1"/>
  <c r="T39" i="310"/>
  <c r="P43" i="316"/>
  <c r="O40" i="319"/>
  <c r="I39" i="319"/>
  <c r="F39" i="319" s="1"/>
  <c r="O39" i="280"/>
  <c r="I38" i="280"/>
  <c r="F38" i="280" s="1"/>
  <c r="P39" i="304"/>
  <c r="J38" i="304"/>
  <c r="G38" i="304" s="1"/>
  <c r="N39" i="298"/>
  <c r="H38" i="298"/>
  <c r="E38" i="298" s="1"/>
  <c r="T39" i="316"/>
  <c r="N46" i="283"/>
  <c r="N40" i="316"/>
  <c r="H39" i="316"/>
  <c r="E39" i="316" s="1"/>
  <c r="P56" i="313"/>
  <c r="N41" i="277"/>
  <c r="P39" i="286"/>
  <c r="J38" i="286"/>
  <c r="G38" i="286" s="1"/>
  <c r="P39" i="301"/>
  <c r="J38" i="301"/>
  <c r="G38" i="301" s="1"/>
  <c r="P56" i="277"/>
  <c r="O39" i="286"/>
  <c r="I38" i="286"/>
  <c r="F38" i="286" s="1"/>
  <c r="O40" i="316"/>
  <c r="I39" i="316"/>
  <c r="F39" i="316" s="1"/>
  <c r="M42" i="319"/>
  <c r="L44" i="319"/>
  <c r="K41" i="319"/>
  <c r="H40" i="319"/>
  <c r="E40" i="319" s="1"/>
  <c r="C43" i="319"/>
  <c r="D42" i="319"/>
  <c r="T41" i="319"/>
  <c r="P40" i="319"/>
  <c r="J39" i="319"/>
  <c r="G39" i="319" s="1"/>
  <c r="D43" i="316"/>
  <c r="M41" i="316"/>
  <c r="J40" i="316"/>
  <c r="G40" i="316" s="1"/>
  <c r="K42" i="316"/>
  <c r="C42" i="316"/>
  <c r="L43" i="316"/>
  <c r="L41" i="313"/>
  <c r="I40" i="313"/>
  <c r="F40" i="313" s="1"/>
  <c r="D43" i="313"/>
  <c r="T42" i="313"/>
  <c r="C44" i="313"/>
  <c r="H40" i="313"/>
  <c r="E40" i="313" s="1"/>
  <c r="K41" i="313"/>
  <c r="J40" i="313"/>
  <c r="G40" i="313" s="1"/>
  <c r="M41" i="313"/>
  <c r="D42" i="310"/>
  <c r="O41" i="310"/>
  <c r="I40" i="310"/>
  <c r="F40" i="310" s="1"/>
  <c r="K42" i="310"/>
  <c r="C44" i="310"/>
  <c r="L46" i="310"/>
  <c r="J40" i="310"/>
  <c r="G40" i="310" s="1"/>
  <c r="M41" i="310"/>
  <c r="D42" i="307"/>
  <c r="T41" i="307"/>
  <c r="O41" i="307"/>
  <c r="I40" i="307"/>
  <c r="F40" i="307" s="1"/>
  <c r="C44" i="307"/>
  <c r="N41" i="307"/>
  <c r="H40" i="307"/>
  <c r="E40" i="307" s="1"/>
  <c r="J41" i="307"/>
  <c r="G41" i="307" s="1"/>
  <c r="M42" i="307"/>
  <c r="L43" i="307"/>
  <c r="K43" i="307"/>
  <c r="C44" i="304"/>
  <c r="D44" i="304"/>
  <c r="O39" i="304"/>
  <c r="I38" i="304"/>
  <c r="F38" i="304" s="1"/>
  <c r="N39" i="304"/>
  <c r="H38" i="304"/>
  <c r="E38" i="304" s="1"/>
  <c r="K42" i="304"/>
  <c r="M42" i="304"/>
  <c r="L43" i="304"/>
  <c r="T39" i="301"/>
  <c r="D40" i="301"/>
  <c r="H39" i="301"/>
  <c r="E39" i="301" s="1"/>
  <c r="K40" i="301"/>
  <c r="C40" i="301"/>
  <c r="M41" i="301"/>
  <c r="O39" i="301"/>
  <c r="I38" i="301"/>
  <c r="F38" i="301" s="1"/>
  <c r="L41" i="301"/>
  <c r="D43" i="298"/>
  <c r="C40" i="298"/>
  <c r="T39" i="298"/>
  <c r="M43" i="298"/>
  <c r="P39" i="298"/>
  <c r="J38" i="298"/>
  <c r="G38" i="298" s="1"/>
  <c r="L41" i="298"/>
  <c r="O39" i="298"/>
  <c r="I38" i="298"/>
  <c r="F38" i="298" s="1"/>
  <c r="K42" i="298"/>
  <c r="I39" i="292"/>
  <c r="F39" i="292" s="1"/>
  <c r="L40" i="292"/>
  <c r="H39" i="292"/>
  <c r="E39" i="292" s="1"/>
  <c r="K40" i="292"/>
  <c r="C41" i="292"/>
  <c r="D41" i="292"/>
  <c r="T40" i="292"/>
  <c r="M40" i="292"/>
  <c r="J39" i="292"/>
  <c r="G39" i="292" s="1"/>
  <c r="D41" i="289"/>
  <c r="J39" i="289"/>
  <c r="G39" i="289" s="1"/>
  <c r="M40" i="289"/>
  <c r="C40" i="289"/>
  <c r="K40" i="289"/>
  <c r="H39" i="289"/>
  <c r="E39" i="289" s="1"/>
  <c r="L40" i="289"/>
  <c r="I39" i="289"/>
  <c r="F39" i="289" s="1"/>
  <c r="L41" i="286"/>
  <c r="T39" i="286"/>
  <c r="D40" i="286"/>
  <c r="C40" i="286"/>
  <c r="N39" i="286"/>
  <c r="H38" i="286"/>
  <c r="E38" i="286" s="1"/>
  <c r="M41" i="286"/>
  <c r="K41" i="286"/>
  <c r="O39" i="283"/>
  <c r="I38" i="283"/>
  <c r="F38" i="283" s="1"/>
  <c r="L43" i="283"/>
  <c r="K40" i="283"/>
  <c r="H39" i="283"/>
  <c r="E39" i="283" s="1"/>
  <c r="P39" i="283"/>
  <c r="J38" i="283"/>
  <c r="G38" i="283" s="1"/>
  <c r="D42" i="283"/>
  <c r="C40" i="283"/>
  <c r="T39" i="283"/>
  <c r="M41" i="283"/>
  <c r="C42" i="280"/>
  <c r="D41" i="280"/>
  <c r="T40" i="280"/>
  <c r="P39" i="280"/>
  <c r="J38" i="280"/>
  <c r="G38" i="280" s="1"/>
  <c r="L41" i="280"/>
  <c r="M41" i="280"/>
  <c r="K41" i="280"/>
  <c r="T39" i="277"/>
  <c r="I40" i="277"/>
  <c r="L41" i="277"/>
  <c r="F39" i="277"/>
  <c r="E39" i="277"/>
  <c r="C40" i="277"/>
  <c r="G40" i="277" s="1"/>
  <c r="J41" i="277"/>
  <c r="M42" i="277"/>
  <c r="H40" i="277"/>
  <c r="K41" i="277"/>
  <c r="D41" i="277"/>
  <c r="V52" i="319" l="1"/>
  <c r="U52" i="319"/>
  <c r="U54" i="307"/>
  <c r="U199" i="316"/>
  <c r="N51" i="319"/>
  <c r="W48" i="292"/>
  <c r="V42" i="304"/>
  <c r="T41" i="304"/>
  <c r="N46" i="292"/>
  <c r="R385" i="277"/>
  <c r="R41" i="286"/>
  <c r="S385" i="277"/>
  <c r="W42" i="310"/>
  <c r="V384" i="277"/>
  <c r="R52" i="319"/>
  <c r="S50" i="319"/>
  <c r="W50" i="319" s="1"/>
  <c r="Q52" i="319"/>
  <c r="S140" i="316"/>
  <c r="W140" i="316" s="1"/>
  <c r="R140" i="316"/>
  <c r="V140" i="316" s="1"/>
  <c r="Q199" i="316"/>
  <c r="Q205" i="313"/>
  <c r="U205" i="313" s="1"/>
  <c r="R169" i="313"/>
  <c r="V169" i="313" s="1"/>
  <c r="S202" i="313"/>
  <c r="W202" i="313" s="1"/>
  <c r="N41" i="310"/>
  <c r="H40" i="310"/>
  <c r="E40" i="310" s="1"/>
  <c r="Q42" i="310"/>
  <c r="U42" i="310" s="1"/>
  <c r="R43" i="310"/>
  <c r="V43" i="310" s="1"/>
  <c r="S43" i="310"/>
  <c r="P42" i="310"/>
  <c r="P43" i="310" s="1"/>
  <c r="S55" i="307"/>
  <c r="W55" i="307" s="1"/>
  <c r="P54" i="307"/>
  <c r="P55" i="307" s="1"/>
  <c r="Q54" i="307"/>
  <c r="R141" i="307"/>
  <c r="V141" i="307" s="1"/>
  <c r="S118" i="304"/>
  <c r="W118" i="304" s="1"/>
  <c r="R119" i="304"/>
  <c r="Q56" i="304"/>
  <c r="U56" i="304" s="1"/>
  <c r="S43" i="301"/>
  <c r="W43" i="301" s="1"/>
  <c r="R44" i="301"/>
  <c r="V44" i="301" s="1"/>
  <c r="Q44" i="301"/>
  <c r="U44" i="301" s="1"/>
  <c r="R46" i="298"/>
  <c r="V46" i="298" s="1"/>
  <c r="S46" i="298"/>
  <c r="W46" i="298" s="1"/>
  <c r="Q43" i="298"/>
  <c r="U43" i="298" s="1"/>
  <c r="R48" i="292"/>
  <c r="V48" i="292" s="1"/>
  <c r="P47" i="292"/>
  <c r="P48" i="292" s="1"/>
  <c r="Q47" i="292"/>
  <c r="U47" i="292" s="1"/>
  <c r="S48" i="292"/>
  <c r="O47" i="292"/>
  <c r="O48" i="292" s="1"/>
  <c r="S48" i="289"/>
  <c r="W48" i="289" s="1"/>
  <c r="Q44" i="289"/>
  <c r="U44" i="289" s="1"/>
  <c r="R48" i="289"/>
  <c r="V48" i="289" s="1"/>
  <c r="O47" i="289"/>
  <c r="P47" i="289"/>
  <c r="P48" i="289" s="1"/>
  <c r="Q384" i="277"/>
  <c r="U383" i="277"/>
  <c r="O42" i="277"/>
  <c r="N47" i="283"/>
  <c r="N40" i="280"/>
  <c r="H39" i="280"/>
  <c r="E39" i="280" s="1"/>
  <c r="P40" i="301"/>
  <c r="J39" i="301"/>
  <c r="G39" i="301" s="1"/>
  <c r="N41" i="316"/>
  <c r="H40" i="316"/>
  <c r="E40" i="316" s="1"/>
  <c r="T40" i="316"/>
  <c r="P40" i="304"/>
  <c r="J39" i="304"/>
  <c r="G39" i="304" s="1"/>
  <c r="O40" i="280"/>
  <c r="I39" i="280"/>
  <c r="F39" i="280" s="1"/>
  <c r="P44" i="316"/>
  <c r="P40" i="286"/>
  <c r="J39" i="286"/>
  <c r="G39" i="286" s="1"/>
  <c r="O41" i="319"/>
  <c r="I40" i="319"/>
  <c r="F40" i="319" s="1"/>
  <c r="T40" i="310"/>
  <c r="N55" i="313"/>
  <c r="P57" i="277"/>
  <c r="P57" i="313"/>
  <c r="N40" i="298"/>
  <c r="H39" i="298"/>
  <c r="E39" i="298" s="1"/>
  <c r="O53" i="313"/>
  <c r="T40" i="277"/>
  <c r="O41" i="316"/>
  <c r="I40" i="316"/>
  <c r="F40" i="316" s="1"/>
  <c r="O40" i="286"/>
  <c r="I39" i="286"/>
  <c r="F39" i="286" s="1"/>
  <c r="T42" i="319"/>
  <c r="D43" i="319"/>
  <c r="C44" i="319"/>
  <c r="K42" i="319"/>
  <c r="H41" i="319"/>
  <c r="E41" i="319" s="1"/>
  <c r="L45" i="319"/>
  <c r="P41" i="319"/>
  <c r="J40" i="319"/>
  <c r="G40" i="319" s="1"/>
  <c r="M43" i="319"/>
  <c r="C43" i="316"/>
  <c r="J41" i="316"/>
  <c r="G41" i="316" s="1"/>
  <c r="M42" i="316"/>
  <c r="K43" i="316"/>
  <c r="L44" i="316"/>
  <c r="D44" i="316"/>
  <c r="H41" i="313"/>
  <c r="E41" i="313" s="1"/>
  <c r="K42" i="313"/>
  <c r="D44" i="313"/>
  <c r="T43" i="313"/>
  <c r="C45" i="313"/>
  <c r="J41" i="313"/>
  <c r="G41" i="313" s="1"/>
  <c r="M42" i="313"/>
  <c r="L42" i="313"/>
  <c r="I41" i="313"/>
  <c r="F41" i="313" s="1"/>
  <c r="K43" i="310"/>
  <c r="C45" i="310"/>
  <c r="O42" i="310"/>
  <c r="I41" i="310"/>
  <c r="F41" i="310" s="1"/>
  <c r="J41" i="310"/>
  <c r="G41" i="310" s="1"/>
  <c r="M42" i="310"/>
  <c r="L47" i="310"/>
  <c r="D43" i="310"/>
  <c r="N42" i="307"/>
  <c r="H41" i="307"/>
  <c r="E41" i="307" s="1"/>
  <c r="C45" i="307"/>
  <c r="O42" i="307"/>
  <c r="I41" i="307"/>
  <c r="F41" i="307" s="1"/>
  <c r="L44" i="307"/>
  <c r="K44" i="307"/>
  <c r="J42" i="307"/>
  <c r="G42" i="307" s="1"/>
  <c r="M43" i="307"/>
  <c r="T42" i="307"/>
  <c r="D43" i="307"/>
  <c r="K43" i="304"/>
  <c r="N40" i="304"/>
  <c r="H39" i="304"/>
  <c r="E39" i="304" s="1"/>
  <c r="D45" i="304"/>
  <c r="L44" i="304"/>
  <c r="O40" i="304"/>
  <c r="I39" i="304"/>
  <c r="F39" i="304" s="1"/>
  <c r="M43" i="304"/>
  <c r="C45" i="304"/>
  <c r="O40" i="301"/>
  <c r="I39" i="301"/>
  <c r="F39" i="301" s="1"/>
  <c r="M42" i="301"/>
  <c r="C41" i="301"/>
  <c r="K41" i="301"/>
  <c r="H40" i="301"/>
  <c r="E40" i="301" s="1"/>
  <c r="T40" i="301"/>
  <c r="D41" i="301"/>
  <c r="L42" i="301"/>
  <c r="P40" i="298"/>
  <c r="J39" i="298"/>
  <c r="G39" i="298" s="1"/>
  <c r="M44" i="298"/>
  <c r="K43" i="298"/>
  <c r="C41" i="298"/>
  <c r="T40" i="298"/>
  <c r="O40" i="298"/>
  <c r="I39" i="298"/>
  <c r="F39" i="298" s="1"/>
  <c r="L42" i="298"/>
  <c r="D44" i="298"/>
  <c r="T41" i="292"/>
  <c r="D42" i="292"/>
  <c r="J40" i="292"/>
  <c r="G40" i="292" s="1"/>
  <c r="M41" i="292"/>
  <c r="H40" i="292"/>
  <c r="E40" i="292" s="1"/>
  <c r="K41" i="292"/>
  <c r="I40" i="292"/>
  <c r="F40" i="292" s="1"/>
  <c r="L41" i="292"/>
  <c r="C42" i="292"/>
  <c r="H40" i="289"/>
  <c r="E40" i="289" s="1"/>
  <c r="K41" i="289"/>
  <c r="J40" i="289"/>
  <c r="G40" i="289" s="1"/>
  <c r="M41" i="289"/>
  <c r="C41" i="289"/>
  <c r="T41" i="289" s="1"/>
  <c r="L41" i="289"/>
  <c r="I40" i="289"/>
  <c r="F40" i="289" s="1"/>
  <c r="D42" i="289"/>
  <c r="T40" i="289"/>
  <c r="M42" i="286"/>
  <c r="N40" i="286"/>
  <c r="H39" i="286"/>
  <c r="E39" i="286" s="1"/>
  <c r="D41" i="286"/>
  <c r="T40" i="286"/>
  <c r="K42" i="286"/>
  <c r="L42" i="286"/>
  <c r="C41" i="286"/>
  <c r="P40" i="283"/>
  <c r="J39" i="283"/>
  <c r="G39" i="283" s="1"/>
  <c r="L44" i="283"/>
  <c r="H40" i="283"/>
  <c r="E40" i="283" s="1"/>
  <c r="K41" i="283"/>
  <c r="D43" i="283"/>
  <c r="M42" i="283"/>
  <c r="C41" i="283"/>
  <c r="T40" i="283"/>
  <c r="O40" i="283"/>
  <c r="I39" i="283"/>
  <c r="F39" i="283" s="1"/>
  <c r="L42" i="280"/>
  <c r="P40" i="280"/>
  <c r="J39" i="280"/>
  <c r="G39" i="280" s="1"/>
  <c r="T41" i="280"/>
  <c r="D42" i="280"/>
  <c r="M42" i="280"/>
  <c r="K42" i="280"/>
  <c r="C43" i="280"/>
  <c r="J42" i="277"/>
  <c r="M43" i="277"/>
  <c r="E40" i="277"/>
  <c r="F40" i="277"/>
  <c r="C41" i="277"/>
  <c r="G41" i="277" s="1"/>
  <c r="L42" i="277"/>
  <c r="I41" i="277"/>
  <c r="D42" i="277"/>
  <c r="H41" i="277"/>
  <c r="K42" i="277"/>
  <c r="U44" i="298" l="1"/>
  <c r="W119" i="304"/>
  <c r="R386" i="277"/>
  <c r="U53" i="319"/>
  <c r="S386" i="277"/>
  <c r="V43" i="304"/>
  <c r="T42" i="304"/>
  <c r="W385" i="277"/>
  <c r="U200" i="316"/>
  <c r="V385" i="277"/>
  <c r="V386" i="277" s="1"/>
  <c r="W43" i="310"/>
  <c r="R42" i="286"/>
  <c r="V41" i="286"/>
  <c r="Q53" i="319"/>
  <c r="N52" i="319"/>
  <c r="N53" i="319" s="1"/>
  <c r="S51" i="319"/>
  <c r="W51" i="319" s="1"/>
  <c r="R53" i="319"/>
  <c r="V53" i="319" s="1"/>
  <c r="Q200" i="316"/>
  <c r="R141" i="316"/>
  <c r="V141" i="316" s="1"/>
  <c r="S141" i="316"/>
  <c r="W141" i="316" s="1"/>
  <c r="S203" i="313"/>
  <c r="W203" i="313" s="1"/>
  <c r="R170" i="313"/>
  <c r="V170" i="313" s="1"/>
  <c r="Q206" i="313"/>
  <c r="U206" i="313" s="1"/>
  <c r="R44" i="310"/>
  <c r="V44" i="310" s="1"/>
  <c r="Q43" i="310"/>
  <c r="U43" i="310" s="1"/>
  <c r="S44" i="310"/>
  <c r="N42" i="310"/>
  <c r="H41" i="310"/>
  <c r="E41" i="310" s="1"/>
  <c r="R142" i="307"/>
  <c r="V142" i="307" s="1"/>
  <c r="Q55" i="307"/>
  <c r="U55" i="307" s="1"/>
  <c r="S56" i="307"/>
  <c r="W56" i="307" s="1"/>
  <c r="Q57" i="304"/>
  <c r="U57" i="304" s="1"/>
  <c r="R120" i="304"/>
  <c r="S119" i="304"/>
  <c r="Q45" i="301"/>
  <c r="U45" i="301" s="1"/>
  <c r="N44" i="301"/>
  <c r="R45" i="301"/>
  <c r="V45" i="301" s="1"/>
  <c r="S44" i="301"/>
  <c r="W44" i="301" s="1"/>
  <c r="Q44" i="298"/>
  <c r="S47" i="298"/>
  <c r="W47" i="298" s="1"/>
  <c r="R47" i="298"/>
  <c r="V47" i="298" s="1"/>
  <c r="Q48" i="292"/>
  <c r="U48" i="292" s="1"/>
  <c r="O49" i="292"/>
  <c r="S49" i="292"/>
  <c r="W49" i="292" s="1"/>
  <c r="R49" i="292"/>
  <c r="V49" i="292" s="1"/>
  <c r="N47" i="292"/>
  <c r="N48" i="292" s="1"/>
  <c r="R49" i="289"/>
  <c r="V49" i="289" s="1"/>
  <c r="Q45" i="289"/>
  <c r="U45" i="289" s="1"/>
  <c r="N44" i="289"/>
  <c r="O48" i="289"/>
  <c r="S49" i="289"/>
  <c r="W49" i="289" s="1"/>
  <c r="U384" i="277"/>
  <c r="Q385" i="277"/>
  <c r="O43" i="277"/>
  <c r="P58" i="277"/>
  <c r="P58" i="313"/>
  <c r="N48" i="283"/>
  <c r="N56" i="313"/>
  <c r="O54" i="313"/>
  <c r="N41" i="280"/>
  <c r="H40" i="280"/>
  <c r="E40" i="280" s="1"/>
  <c r="N41" i="298"/>
  <c r="H40" i="298"/>
  <c r="E40" i="298" s="1"/>
  <c r="P41" i="301"/>
  <c r="J40" i="301"/>
  <c r="G40" i="301" s="1"/>
  <c r="P41" i="304"/>
  <c r="J40" i="304"/>
  <c r="G40" i="304" s="1"/>
  <c r="T41" i="310"/>
  <c r="O41" i="280"/>
  <c r="I40" i="280"/>
  <c r="F40" i="280" s="1"/>
  <c r="O42" i="319"/>
  <c r="I41" i="319"/>
  <c r="F41" i="319" s="1"/>
  <c r="T41" i="316"/>
  <c r="P41" i="286"/>
  <c r="J40" i="286"/>
  <c r="G40" i="286" s="1"/>
  <c r="N42" i="316"/>
  <c r="H41" i="316"/>
  <c r="E41" i="316" s="1"/>
  <c r="P45" i="316"/>
  <c r="O44" i="277"/>
  <c r="N42" i="277"/>
  <c r="H42" i="277" s="1"/>
  <c r="O41" i="286"/>
  <c r="I40" i="286"/>
  <c r="F40" i="286" s="1"/>
  <c r="O42" i="316"/>
  <c r="I41" i="316"/>
  <c r="F41" i="316" s="1"/>
  <c r="T41" i="277"/>
  <c r="L46" i="319"/>
  <c r="P42" i="319"/>
  <c r="J41" i="319"/>
  <c r="G41" i="319" s="1"/>
  <c r="K43" i="319"/>
  <c r="H42" i="319"/>
  <c r="E42" i="319" s="1"/>
  <c r="C45" i="319"/>
  <c r="M44" i="319"/>
  <c r="T43" i="319"/>
  <c r="D44" i="319"/>
  <c r="D45" i="316"/>
  <c r="L45" i="316"/>
  <c r="J42" i="316"/>
  <c r="G42" i="316" s="1"/>
  <c r="M43" i="316"/>
  <c r="K44" i="316"/>
  <c r="C44" i="316"/>
  <c r="L43" i="313"/>
  <c r="I42" i="313"/>
  <c r="F42" i="313" s="1"/>
  <c r="C46" i="313"/>
  <c r="M43" i="313"/>
  <c r="J42" i="313"/>
  <c r="G42" i="313" s="1"/>
  <c r="T44" i="313"/>
  <c r="D45" i="313"/>
  <c r="K43" i="313"/>
  <c r="H42" i="313"/>
  <c r="E42" i="313" s="1"/>
  <c r="L48" i="310"/>
  <c r="J42" i="310"/>
  <c r="G42" i="310" s="1"/>
  <c r="M43" i="310"/>
  <c r="D44" i="310"/>
  <c r="O43" i="310"/>
  <c r="I42" i="310"/>
  <c r="F42" i="310" s="1"/>
  <c r="K44" i="310"/>
  <c r="C46" i="310"/>
  <c r="C46" i="307"/>
  <c r="K45" i="307"/>
  <c r="T43" i="307"/>
  <c r="D44" i="307"/>
  <c r="L45" i="307"/>
  <c r="O43" i="307"/>
  <c r="I42" i="307"/>
  <c r="F42" i="307" s="1"/>
  <c r="J43" i="307"/>
  <c r="G43" i="307" s="1"/>
  <c r="M44" i="307"/>
  <c r="N43" i="307"/>
  <c r="H42" i="307"/>
  <c r="E42" i="307" s="1"/>
  <c r="O41" i="304"/>
  <c r="I40" i="304"/>
  <c r="F40" i="304" s="1"/>
  <c r="L45" i="304"/>
  <c r="C46" i="304"/>
  <c r="D46" i="304"/>
  <c r="N41" i="304"/>
  <c r="H40" i="304"/>
  <c r="E40" i="304" s="1"/>
  <c r="M44" i="304"/>
  <c r="K44" i="304"/>
  <c r="T41" i="301"/>
  <c r="D42" i="301"/>
  <c r="H41" i="301"/>
  <c r="E41" i="301" s="1"/>
  <c r="K42" i="301"/>
  <c r="M43" i="301"/>
  <c r="C42" i="301"/>
  <c r="L43" i="301"/>
  <c r="O41" i="301"/>
  <c r="I40" i="301"/>
  <c r="F40" i="301" s="1"/>
  <c r="O41" i="298"/>
  <c r="I40" i="298"/>
  <c r="F40" i="298" s="1"/>
  <c r="C42" i="298"/>
  <c r="T41" i="298"/>
  <c r="M45" i="298"/>
  <c r="K44" i="298"/>
  <c r="L43" i="298"/>
  <c r="D45" i="298"/>
  <c r="P41" i="298"/>
  <c r="J40" i="298"/>
  <c r="G40" i="298" s="1"/>
  <c r="C43" i="292"/>
  <c r="I41" i="292"/>
  <c r="F41" i="292" s="1"/>
  <c r="L42" i="292"/>
  <c r="D43" i="292"/>
  <c r="T42" i="292"/>
  <c r="M42" i="292"/>
  <c r="J41" i="292"/>
  <c r="G41" i="292" s="1"/>
  <c r="H41" i="292"/>
  <c r="E41" i="292" s="1"/>
  <c r="K42" i="292"/>
  <c r="D43" i="289"/>
  <c r="C42" i="289"/>
  <c r="J41" i="289"/>
  <c r="G41" i="289" s="1"/>
  <c r="M42" i="289"/>
  <c r="K42" i="289"/>
  <c r="H41" i="289"/>
  <c r="E41" i="289" s="1"/>
  <c r="L42" i="289"/>
  <c r="I41" i="289"/>
  <c r="F41" i="289" s="1"/>
  <c r="L43" i="286"/>
  <c r="N41" i="286"/>
  <c r="H40" i="286"/>
  <c r="E40" i="286" s="1"/>
  <c r="K43" i="286"/>
  <c r="T41" i="286"/>
  <c r="D42" i="286"/>
  <c r="C42" i="286"/>
  <c r="M43" i="286"/>
  <c r="C42" i="283"/>
  <c r="T41" i="283"/>
  <c r="M43" i="283"/>
  <c r="K42" i="283"/>
  <c r="H41" i="283"/>
  <c r="E41" i="283" s="1"/>
  <c r="L45" i="283"/>
  <c r="D44" i="283"/>
  <c r="O41" i="283"/>
  <c r="I40" i="283"/>
  <c r="F40" i="283" s="1"/>
  <c r="P41" i="283"/>
  <c r="J40" i="283"/>
  <c r="G40" i="283" s="1"/>
  <c r="K43" i="280"/>
  <c r="P41" i="280"/>
  <c r="J40" i="280"/>
  <c r="G40" i="280" s="1"/>
  <c r="D43" i="280"/>
  <c r="T42" i="280"/>
  <c r="M43" i="280"/>
  <c r="C44" i="280"/>
  <c r="L43" i="280"/>
  <c r="D43" i="277"/>
  <c r="L43" i="277"/>
  <c r="I42" i="277"/>
  <c r="K43" i="277"/>
  <c r="F41" i="277"/>
  <c r="C42" i="277"/>
  <c r="G42" i="277" s="1"/>
  <c r="E41" i="277"/>
  <c r="J43" i="277"/>
  <c r="M44" i="277"/>
  <c r="V46" i="301" l="1"/>
  <c r="U46" i="289"/>
  <c r="U46" i="301"/>
  <c r="V50" i="289"/>
  <c r="R43" i="286"/>
  <c r="W44" i="310"/>
  <c r="W120" i="304"/>
  <c r="O49" i="289"/>
  <c r="N45" i="301"/>
  <c r="P49" i="289"/>
  <c r="S387" i="277"/>
  <c r="U54" i="319"/>
  <c r="W386" i="277"/>
  <c r="R387" i="277"/>
  <c r="V44" i="304"/>
  <c r="T43" i="304"/>
  <c r="V42" i="286"/>
  <c r="V43" i="286" s="1"/>
  <c r="R54" i="319"/>
  <c r="V54" i="319" s="1"/>
  <c r="S52" i="319"/>
  <c r="W52" i="319" s="1"/>
  <c r="Q54" i="319"/>
  <c r="S142" i="316"/>
  <c r="W142" i="316" s="1"/>
  <c r="R142" i="316"/>
  <c r="V142" i="316" s="1"/>
  <c r="Q201" i="316"/>
  <c r="U201" i="316" s="1"/>
  <c r="Q207" i="313"/>
  <c r="U207" i="313" s="1"/>
  <c r="R171" i="313"/>
  <c r="V171" i="313" s="1"/>
  <c r="S204" i="313"/>
  <c r="W204" i="313" s="1"/>
  <c r="N43" i="310"/>
  <c r="H42" i="310"/>
  <c r="E42" i="310" s="1"/>
  <c r="S45" i="310"/>
  <c r="P44" i="310"/>
  <c r="P45" i="310" s="1"/>
  <c r="Q44" i="310"/>
  <c r="U44" i="310" s="1"/>
  <c r="R45" i="310"/>
  <c r="V45" i="310" s="1"/>
  <c r="S57" i="307"/>
  <c r="W57" i="307" s="1"/>
  <c r="P56" i="307"/>
  <c r="Q56" i="307"/>
  <c r="U56" i="307" s="1"/>
  <c r="R143" i="307"/>
  <c r="V143" i="307" s="1"/>
  <c r="S120" i="304"/>
  <c r="R121" i="304"/>
  <c r="Q58" i="304"/>
  <c r="U58" i="304" s="1"/>
  <c r="S45" i="301"/>
  <c r="W45" i="301" s="1"/>
  <c r="R46" i="301"/>
  <c r="Q46" i="301"/>
  <c r="R48" i="298"/>
  <c r="V48" i="298" s="1"/>
  <c r="S48" i="298"/>
  <c r="W48" i="298" s="1"/>
  <c r="Q45" i="298"/>
  <c r="U45" i="298" s="1"/>
  <c r="S50" i="292"/>
  <c r="W50" i="292" s="1"/>
  <c r="P49" i="292"/>
  <c r="O50" i="292"/>
  <c r="R50" i="292"/>
  <c r="V50" i="292" s="1"/>
  <c r="Q49" i="292"/>
  <c r="U49" i="292" s="1"/>
  <c r="Q46" i="289"/>
  <c r="S50" i="289"/>
  <c r="W50" i="289" s="1"/>
  <c r="N45" i="289"/>
  <c r="R50" i="289"/>
  <c r="Q386" i="277"/>
  <c r="U385" i="277"/>
  <c r="P59" i="277"/>
  <c r="P60" i="277" s="1"/>
  <c r="P59" i="313"/>
  <c r="N49" i="283"/>
  <c r="N57" i="313"/>
  <c r="N43" i="277"/>
  <c r="H43" i="277" s="1"/>
  <c r="N42" i="280"/>
  <c r="H41" i="280"/>
  <c r="E41" i="280" s="1"/>
  <c r="T42" i="310"/>
  <c r="N43" i="316"/>
  <c r="H42" i="316"/>
  <c r="E42" i="316" s="1"/>
  <c r="P42" i="301"/>
  <c r="J41" i="301"/>
  <c r="G41" i="301" s="1"/>
  <c r="T42" i="316"/>
  <c r="O55" i="313"/>
  <c r="N42" i="298"/>
  <c r="H41" i="298"/>
  <c r="E41" i="298" s="1"/>
  <c r="P42" i="286"/>
  <c r="J41" i="286"/>
  <c r="G41" i="286" s="1"/>
  <c r="I42" i="319"/>
  <c r="F42" i="319" s="1"/>
  <c r="O43" i="319"/>
  <c r="O42" i="280"/>
  <c r="I41" i="280"/>
  <c r="F41" i="280" s="1"/>
  <c r="P42" i="304"/>
  <c r="J41" i="304"/>
  <c r="G41" i="304" s="1"/>
  <c r="O43" i="316"/>
  <c r="I42" i="316"/>
  <c r="F42" i="316" s="1"/>
  <c r="O42" i="286"/>
  <c r="I41" i="286"/>
  <c r="F41" i="286" s="1"/>
  <c r="C46" i="319"/>
  <c r="K44" i="319"/>
  <c r="H43" i="319"/>
  <c r="E43" i="319" s="1"/>
  <c r="T44" i="319"/>
  <c r="D45" i="319"/>
  <c r="P43" i="319"/>
  <c r="J42" i="319"/>
  <c r="G42" i="319" s="1"/>
  <c r="L47" i="319"/>
  <c r="M45" i="319"/>
  <c r="C45" i="316"/>
  <c r="J43" i="316"/>
  <c r="G43" i="316" s="1"/>
  <c r="M44" i="316"/>
  <c r="K45" i="316"/>
  <c r="L46" i="316"/>
  <c r="D46" i="316"/>
  <c r="H43" i="313"/>
  <c r="E43" i="313" s="1"/>
  <c r="K44" i="313"/>
  <c r="T45" i="313"/>
  <c r="D46" i="313"/>
  <c r="C47" i="313"/>
  <c r="J43" i="313"/>
  <c r="G43" i="313" s="1"/>
  <c r="M44" i="313"/>
  <c r="L44" i="313"/>
  <c r="I43" i="313"/>
  <c r="F43" i="313" s="1"/>
  <c r="K45" i="310"/>
  <c r="O44" i="310"/>
  <c r="I43" i="310"/>
  <c r="F43" i="310" s="1"/>
  <c r="M44" i="310"/>
  <c r="J43" i="310"/>
  <c r="G43" i="310" s="1"/>
  <c r="D45" i="310"/>
  <c r="C47" i="310"/>
  <c r="L49" i="310"/>
  <c r="T44" i="307"/>
  <c r="D45" i="307"/>
  <c r="L46" i="307"/>
  <c r="J44" i="307"/>
  <c r="G44" i="307" s="1"/>
  <c r="M45" i="307"/>
  <c r="K46" i="307"/>
  <c r="N44" i="307"/>
  <c r="H43" i="307"/>
  <c r="E43" i="307" s="1"/>
  <c r="O44" i="307"/>
  <c r="I43" i="307"/>
  <c r="F43" i="307" s="1"/>
  <c r="C47" i="307"/>
  <c r="N42" i="304"/>
  <c r="H41" i="304"/>
  <c r="E41" i="304" s="1"/>
  <c r="C47" i="304"/>
  <c r="K45" i="304"/>
  <c r="L46" i="304"/>
  <c r="M45" i="304"/>
  <c r="D47" i="304"/>
  <c r="O42" i="304"/>
  <c r="I41" i="304"/>
  <c r="F41" i="304" s="1"/>
  <c r="L44" i="301"/>
  <c r="C43" i="301"/>
  <c r="M44" i="301"/>
  <c r="K43" i="301"/>
  <c r="H42" i="301"/>
  <c r="E42" i="301" s="1"/>
  <c r="D43" i="301"/>
  <c r="T42" i="301"/>
  <c r="O42" i="301"/>
  <c r="I41" i="301"/>
  <c r="F41" i="301" s="1"/>
  <c r="K45" i="298"/>
  <c r="L44" i="298"/>
  <c r="M46" i="298"/>
  <c r="C43" i="298"/>
  <c r="T42" i="298"/>
  <c r="D46" i="298"/>
  <c r="P42" i="298"/>
  <c r="J41" i="298"/>
  <c r="G41" i="298" s="1"/>
  <c r="O42" i="298"/>
  <c r="I41" i="298"/>
  <c r="F41" i="298" s="1"/>
  <c r="H42" i="292"/>
  <c r="E42" i="292" s="1"/>
  <c r="K43" i="292"/>
  <c r="J42" i="292"/>
  <c r="G42" i="292" s="1"/>
  <c r="M43" i="292"/>
  <c r="L43" i="292"/>
  <c r="I42" i="292"/>
  <c r="F42" i="292" s="1"/>
  <c r="T43" i="292"/>
  <c r="D44" i="292"/>
  <c r="C44" i="292"/>
  <c r="H42" i="289"/>
  <c r="E42" i="289" s="1"/>
  <c r="K43" i="289"/>
  <c r="C43" i="289"/>
  <c r="T43" i="289" s="1"/>
  <c r="M43" i="289"/>
  <c r="J42" i="289"/>
  <c r="G42" i="289" s="1"/>
  <c r="T42" i="289"/>
  <c r="L43" i="289"/>
  <c r="I42" i="289"/>
  <c r="F42" i="289" s="1"/>
  <c r="D44" i="289"/>
  <c r="D43" i="286"/>
  <c r="T42" i="286"/>
  <c r="C43" i="286"/>
  <c r="K44" i="286"/>
  <c r="N42" i="286"/>
  <c r="H41" i="286"/>
  <c r="E41" i="286" s="1"/>
  <c r="M44" i="286"/>
  <c r="L44" i="286"/>
  <c r="L46" i="283"/>
  <c r="M44" i="283"/>
  <c r="O42" i="283"/>
  <c r="I41" i="283"/>
  <c r="F41" i="283" s="1"/>
  <c r="C43" i="283"/>
  <c r="T42" i="283"/>
  <c r="H42" i="283"/>
  <c r="E42" i="283" s="1"/>
  <c r="K43" i="283"/>
  <c r="P42" i="283"/>
  <c r="J41" i="283"/>
  <c r="G41" i="283" s="1"/>
  <c r="D45" i="283"/>
  <c r="L44" i="280"/>
  <c r="M44" i="280"/>
  <c r="T43" i="280"/>
  <c r="D44" i="280"/>
  <c r="P42" i="280"/>
  <c r="J41" i="280"/>
  <c r="G41" i="280" s="1"/>
  <c r="K44" i="280"/>
  <c r="C45" i="280"/>
  <c r="T42" i="277"/>
  <c r="M45" i="277"/>
  <c r="J44" i="277"/>
  <c r="F42" i="277"/>
  <c r="E42" i="277"/>
  <c r="C43" i="277"/>
  <c r="T43" i="277" s="1"/>
  <c r="K44" i="277"/>
  <c r="L44" i="277"/>
  <c r="I43" i="277"/>
  <c r="D44" i="277"/>
  <c r="U57" i="307" l="1"/>
  <c r="U46" i="298"/>
  <c r="U55" i="319"/>
  <c r="S388" i="277"/>
  <c r="N49" i="292"/>
  <c r="W45" i="310"/>
  <c r="P50" i="292"/>
  <c r="V45" i="304"/>
  <c r="T44" i="304"/>
  <c r="R388" i="277"/>
  <c r="R44" i="286"/>
  <c r="W387" i="277"/>
  <c r="W388" i="277" s="1"/>
  <c r="V387" i="277"/>
  <c r="Q55" i="319"/>
  <c r="N54" i="319"/>
  <c r="N55" i="319" s="1"/>
  <c r="S53" i="319"/>
  <c r="W53" i="319" s="1"/>
  <c r="R55" i="319"/>
  <c r="V55" i="319" s="1"/>
  <c r="Q202" i="316"/>
  <c r="U202" i="316" s="1"/>
  <c r="R143" i="316"/>
  <c r="V143" i="316" s="1"/>
  <c r="S143" i="316"/>
  <c r="W143" i="316" s="1"/>
  <c r="S205" i="313"/>
  <c r="W205" i="313" s="1"/>
  <c r="R172" i="313"/>
  <c r="V172" i="313" s="1"/>
  <c r="Q208" i="313"/>
  <c r="U208" i="313" s="1"/>
  <c r="Q45" i="310"/>
  <c r="U45" i="310" s="1"/>
  <c r="S46" i="310"/>
  <c r="R46" i="310"/>
  <c r="V46" i="310" s="1"/>
  <c r="N44" i="310"/>
  <c r="H43" i="310"/>
  <c r="E43" i="310" s="1"/>
  <c r="R144" i="307"/>
  <c r="V144" i="307" s="1"/>
  <c r="Q57" i="307"/>
  <c r="P57" i="307"/>
  <c r="S58" i="307"/>
  <c r="W58" i="307" s="1"/>
  <c r="Q59" i="304"/>
  <c r="U59" i="304" s="1"/>
  <c r="R122" i="304"/>
  <c r="S121" i="304"/>
  <c r="W121" i="304" s="1"/>
  <c r="Q47" i="301"/>
  <c r="U47" i="301" s="1"/>
  <c r="N46" i="301"/>
  <c r="R47" i="301"/>
  <c r="V47" i="301" s="1"/>
  <c r="S46" i="301"/>
  <c r="W46" i="301" s="1"/>
  <c r="Q46" i="298"/>
  <c r="S49" i="298"/>
  <c r="W49" i="298" s="1"/>
  <c r="R49" i="298"/>
  <c r="V49" i="298" s="1"/>
  <c r="Q50" i="292"/>
  <c r="U50" i="292" s="1"/>
  <c r="R51" i="292"/>
  <c r="O51" i="292" s="1"/>
  <c r="S51" i="292"/>
  <c r="P51" i="292" s="1"/>
  <c r="S51" i="289"/>
  <c r="W51" i="289" s="1"/>
  <c r="Q47" i="289"/>
  <c r="U47" i="289" s="1"/>
  <c r="P50" i="289"/>
  <c r="R51" i="289"/>
  <c r="V51" i="289" s="1"/>
  <c r="O50" i="289"/>
  <c r="N46" i="289"/>
  <c r="U386" i="277"/>
  <c r="Q387" i="277"/>
  <c r="N44" i="277"/>
  <c r="H44" i="277" s="1"/>
  <c r="P60" i="313"/>
  <c r="N43" i="280"/>
  <c r="H42" i="280"/>
  <c r="E42" i="280" s="1"/>
  <c r="I43" i="319"/>
  <c r="F43" i="319" s="1"/>
  <c r="O44" i="319"/>
  <c r="N43" i="298"/>
  <c r="H42" i="298"/>
  <c r="E42" i="298" s="1"/>
  <c r="N44" i="316"/>
  <c r="H43" i="316"/>
  <c r="E43" i="316" s="1"/>
  <c r="P46" i="316"/>
  <c r="P43" i="286"/>
  <c r="J42" i="286"/>
  <c r="G42" i="286" s="1"/>
  <c r="O56" i="313"/>
  <c r="T43" i="316"/>
  <c r="N58" i="313"/>
  <c r="P43" i="301"/>
  <c r="J42" i="301"/>
  <c r="G42" i="301" s="1"/>
  <c r="P43" i="304"/>
  <c r="J42" i="304"/>
  <c r="G42" i="304" s="1"/>
  <c r="O45" i="277"/>
  <c r="N50" i="283"/>
  <c r="T43" i="310"/>
  <c r="O43" i="280"/>
  <c r="I42" i="280"/>
  <c r="F42" i="280" s="1"/>
  <c r="O43" i="286"/>
  <c r="I42" i="286"/>
  <c r="F42" i="286" s="1"/>
  <c r="O44" i="316"/>
  <c r="I43" i="316"/>
  <c r="F43" i="316" s="1"/>
  <c r="D46" i="319"/>
  <c r="T45" i="319"/>
  <c r="H44" i="319"/>
  <c r="E44" i="319" s="1"/>
  <c r="K45" i="319"/>
  <c r="M46" i="319"/>
  <c r="P44" i="319"/>
  <c r="J43" i="319"/>
  <c r="G43" i="319" s="1"/>
  <c r="L48" i="319"/>
  <c r="C47" i="319"/>
  <c r="L47" i="316"/>
  <c r="D47" i="316"/>
  <c r="K46" i="316"/>
  <c r="M45" i="316"/>
  <c r="J44" i="316"/>
  <c r="G44" i="316" s="1"/>
  <c r="C46" i="316"/>
  <c r="C48" i="313"/>
  <c r="M45" i="313"/>
  <c r="J44" i="313"/>
  <c r="G44" i="313" s="1"/>
  <c r="T46" i="313"/>
  <c r="D47" i="313"/>
  <c r="H44" i="313"/>
  <c r="E44" i="313" s="1"/>
  <c r="K45" i="313"/>
  <c r="L45" i="313"/>
  <c r="I44" i="313"/>
  <c r="F44" i="313" s="1"/>
  <c r="D46" i="310"/>
  <c r="L50" i="310"/>
  <c r="O45" i="310"/>
  <c r="I44" i="310"/>
  <c r="F44" i="310" s="1"/>
  <c r="M45" i="310"/>
  <c r="J44" i="310"/>
  <c r="G44" i="310" s="1"/>
  <c r="C48" i="310"/>
  <c r="K46" i="310"/>
  <c r="M46" i="307"/>
  <c r="J45" i="307"/>
  <c r="G45" i="307" s="1"/>
  <c r="N45" i="307"/>
  <c r="H44" i="307"/>
  <c r="E44" i="307" s="1"/>
  <c r="K47" i="307"/>
  <c r="L47" i="307"/>
  <c r="C48" i="307"/>
  <c r="O45" i="307"/>
  <c r="I44" i="307"/>
  <c r="F44" i="307" s="1"/>
  <c r="T45" i="307"/>
  <c r="D46" i="307"/>
  <c r="M46" i="304"/>
  <c r="L47" i="304"/>
  <c r="C48" i="304"/>
  <c r="O43" i="304"/>
  <c r="I42" i="304"/>
  <c r="F42" i="304" s="1"/>
  <c r="D48" i="304"/>
  <c r="K46" i="304"/>
  <c r="N43" i="304"/>
  <c r="H42" i="304"/>
  <c r="E42" i="304" s="1"/>
  <c r="D44" i="301"/>
  <c r="T43" i="301"/>
  <c r="H43" i="301"/>
  <c r="E43" i="301" s="1"/>
  <c r="K44" i="301"/>
  <c r="M45" i="301"/>
  <c r="C44" i="301"/>
  <c r="L45" i="301"/>
  <c r="O43" i="301"/>
  <c r="I42" i="301"/>
  <c r="F42" i="301" s="1"/>
  <c r="O43" i="298"/>
  <c r="I42" i="298"/>
  <c r="F42" i="298" s="1"/>
  <c r="M47" i="298"/>
  <c r="C44" i="298"/>
  <c r="T43" i="298"/>
  <c r="P43" i="298"/>
  <c r="J42" i="298"/>
  <c r="G42" i="298" s="1"/>
  <c r="D47" i="298"/>
  <c r="L45" i="298"/>
  <c r="K46" i="298"/>
  <c r="D45" i="292"/>
  <c r="T44" i="292"/>
  <c r="C45" i="292"/>
  <c r="M44" i="292"/>
  <c r="J43" i="292"/>
  <c r="G43" i="292" s="1"/>
  <c r="K44" i="292"/>
  <c r="H43" i="292"/>
  <c r="E43" i="292" s="1"/>
  <c r="I43" i="292"/>
  <c r="F43" i="292" s="1"/>
  <c r="L44" i="292"/>
  <c r="I43" i="289"/>
  <c r="F43" i="289" s="1"/>
  <c r="L44" i="289"/>
  <c r="J43" i="289"/>
  <c r="G43" i="289" s="1"/>
  <c r="M44" i="289"/>
  <c r="D45" i="289"/>
  <c r="H43" i="289"/>
  <c r="E43" i="289" s="1"/>
  <c r="K44" i="289"/>
  <c r="C44" i="289"/>
  <c r="M45" i="286"/>
  <c r="N43" i="286"/>
  <c r="H42" i="286"/>
  <c r="E42" i="286" s="1"/>
  <c r="L45" i="286"/>
  <c r="K45" i="286"/>
  <c r="C44" i="286"/>
  <c r="D44" i="286"/>
  <c r="T43" i="286"/>
  <c r="O43" i="283"/>
  <c r="I42" i="283"/>
  <c r="F42" i="283" s="1"/>
  <c r="D46" i="283"/>
  <c r="L47" i="283"/>
  <c r="C44" i="283"/>
  <c r="T43" i="283"/>
  <c r="M45" i="283"/>
  <c r="P43" i="283"/>
  <c r="J42" i="283"/>
  <c r="G42" i="283" s="1"/>
  <c r="K44" i="283"/>
  <c r="H43" i="283"/>
  <c r="E43" i="283" s="1"/>
  <c r="M45" i="280"/>
  <c r="K45" i="280"/>
  <c r="D45" i="280"/>
  <c r="T44" i="280"/>
  <c r="C46" i="280"/>
  <c r="L45" i="280"/>
  <c r="P43" i="280"/>
  <c r="J42" i="280"/>
  <c r="G42" i="280" s="1"/>
  <c r="D45" i="277"/>
  <c r="I44" i="277"/>
  <c r="L45" i="277"/>
  <c r="K45" i="277"/>
  <c r="C44" i="277"/>
  <c r="F43" i="277"/>
  <c r="E43" i="277"/>
  <c r="J45" i="277"/>
  <c r="M46" i="277"/>
  <c r="G43" i="277"/>
  <c r="V173" i="313" l="1"/>
  <c r="U48" i="289"/>
  <c r="V47" i="310"/>
  <c r="R45" i="286"/>
  <c r="N47" i="301"/>
  <c r="V44" i="286"/>
  <c r="V45" i="286" s="1"/>
  <c r="V51" i="292"/>
  <c r="P51" i="289"/>
  <c r="R389" i="277"/>
  <c r="V46" i="304"/>
  <c r="T45" i="304"/>
  <c r="S389" i="277"/>
  <c r="V388" i="277"/>
  <c r="V389" i="277" s="1"/>
  <c r="N47" i="289"/>
  <c r="W46" i="310"/>
  <c r="W51" i="292"/>
  <c r="W52" i="292" s="1"/>
  <c r="R56" i="319"/>
  <c r="V56" i="319" s="1"/>
  <c r="S54" i="319"/>
  <c r="W54" i="319" s="1"/>
  <c r="Q56" i="319"/>
  <c r="U56" i="319" s="1"/>
  <c r="S144" i="316"/>
  <c r="W144" i="316" s="1"/>
  <c r="R144" i="316"/>
  <c r="V144" i="316" s="1"/>
  <c r="Q203" i="316"/>
  <c r="U203" i="316" s="1"/>
  <c r="Q209" i="313"/>
  <c r="U209" i="313" s="1"/>
  <c r="R173" i="313"/>
  <c r="S206" i="313"/>
  <c r="W206" i="313" s="1"/>
  <c r="N45" i="310"/>
  <c r="H44" i="310"/>
  <c r="E44" i="310" s="1"/>
  <c r="R47" i="310"/>
  <c r="S47" i="310"/>
  <c r="P46" i="310"/>
  <c r="Q46" i="310"/>
  <c r="U46" i="310" s="1"/>
  <c r="S59" i="307"/>
  <c r="W59" i="307" s="1"/>
  <c r="P58" i="307"/>
  <c r="P59" i="307" s="1"/>
  <c r="Q58" i="307"/>
  <c r="U58" i="307" s="1"/>
  <c r="R145" i="307"/>
  <c r="V145" i="307" s="1"/>
  <c r="S122" i="304"/>
  <c r="W122" i="304" s="1"/>
  <c r="R123" i="304"/>
  <c r="Q60" i="304"/>
  <c r="U60" i="304" s="1"/>
  <c r="R48" i="301"/>
  <c r="V48" i="301" s="1"/>
  <c r="S47" i="301"/>
  <c r="W47" i="301" s="1"/>
  <c r="Q48" i="301"/>
  <c r="U48" i="301" s="1"/>
  <c r="R50" i="298"/>
  <c r="V50" i="298" s="1"/>
  <c r="S50" i="298"/>
  <c r="W50" i="298" s="1"/>
  <c r="Q47" i="298"/>
  <c r="U47" i="298" s="1"/>
  <c r="Q51" i="292"/>
  <c r="U51" i="292" s="1"/>
  <c r="O52" i="292"/>
  <c r="S52" i="292"/>
  <c r="N50" i="292"/>
  <c r="R52" i="292"/>
  <c r="O51" i="289"/>
  <c r="R52" i="289"/>
  <c r="V52" i="289" s="1"/>
  <c r="Q48" i="289"/>
  <c r="N48" i="289" s="1"/>
  <c r="S52" i="289"/>
  <c r="P52" i="289" s="1"/>
  <c r="Q388" i="277"/>
  <c r="U387" i="277"/>
  <c r="N51" i="283"/>
  <c r="P47" i="316"/>
  <c r="O46" i="277"/>
  <c r="N59" i="313"/>
  <c r="N44" i="280"/>
  <c r="H43" i="280"/>
  <c r="E43" i="280" s="1"/>
  <c r="P44" i="304"/>
  <c r="J43" i="304"/>
  <c r="G43" i="304" s="1"/>
  <c r="N44" i="298"/>
  <c r="H43" i="298"/>
  <c r="E43" i="298" s="1"/>
  <c r="T44" i="310"/>
  <c r="T44" i="316"/>
  <c r="N45" i="316"/>
  <c r="H44" i="316"/>
  <c r="E44" i="316" s="1"/>
  <c r="O57" i="313"/>
  <c r="O45" i="319"/>
  <c r="I44" i="319"/>
  <c r="F44" i="319" s="1"/>
  <c r="P61" i="277"/>
  <c r="P44" i="286"/>
  <c r="J43" i="286"/>
  <c r="G43" i="286" s="1"/>
  <c r="O44" i="280"/>
  <c r="I43" i="280"/>
  <c r="F43" i="280" s="1"/>
  <c r="P61" i="313"/>
  <c r="P44" i="301"/>
  <c r="J43" i="301"/>
  <c r="G43" i="301" s="1"/>
  <c r="N45" i="277"/>
  <c r="H45" i="277" s="1"/>
  <c r="O45" i="316"/>
  <c r="I44" i="316"/>
  <c r="F44" i="316" s="1"/>
  <c r="O44" i="286"/>
  <c r="I43" i="286"/>
  <c r="F43" i="286" s="1"/>
  <c r="P45" i="319"/>
  <c r="J44" i="319"/>
  <c r="G44" i="319" s="1"/>
  <c r="H45" i="319"/>
  <c r="E45" i="319" s="1"/>
  <c r="K46" i="319"/>
  <c r="M47" i="319"/>
  <c r="C48" i="319"/>
  <c r="L49" i="319"/>
  <c r="D47" i="319"/>
  <c r="T46" i="319"/>
  <c r="K47" i="316"/>
  <c r="D48" i="316"/>
  <c r="C47" i="316"/>
  <c r="J45" i="316"/>
  <c r="G45" i="316" s="1"/>
  <c r="M46" i="316"/>
  <c r="L48" i="316"/>
  <c r="L46" i="313"/>
  <c r="I45" i="313"/>
  <c r="F45" i="313" s="1"/>
  <c r="D48" i="313"/>
  <c r="T47" i="313"/>
  <c r="J45" i="313"/>
  <c r="G45" i="313" s="1"/>
  <c r="M46" i="313"/>
  <c r="H45" i="313"/>
  <c r="E45" i="313" s="1"/>
  <c r="K46" i="313"/>
  <c r="C49" i="313"/>
  <c r="C49" i="310"/>
  <c r="J45" i="310"/>
  <c r="G45" i="310" s="1"/>
  <c r="M46" i="310"/>
  <c r="O46" i="310"/>
  <c r="I45" i="310"/>
  <c r="F45" i="310" s="1"/>
  <c r="L51" i="310"/>
  <c r="K47" i="310"/>
  <c r="D47" i="310"/>
  <c r="O46" i="307"/>
  <c r="I45" i="307"/>
  <c r="F45" i="307" s="1"/>
  <c r="C49" i="307"/>
  <c r="L48" i="307"/>
  <c r="K48" i="307"/>
  <c r="D47" i="307"/>
  <c r="T46" i="307"/>
  <c r="N46" i="307"/>
  <c r="H45" i="307"/>
  <c r="E45" i="307" s="1"/>
  <c r="M47" i="307"/>
  <c r="J46" i="307"/>
  <c r="G46" i="307" s="1"/>
  <c r="D49" i="304"/>
  <c r="O44" i="304"/>
  <c r="I43" i="304"/>
  <c r="F43" i="304" s="1"/>
  <c r="N44" i="304"/>
  <c r="H43" i="304"/>
  <c r="E43" i="304" s="1"/>
  <c r="L48" i="304"/>
  <c r="C49" i="304"/>
  <c r="K47" i="304"/>
  <c r="M47" i="304"/>
  <c r="C45" i="301"/>
  <c r="L46" i="301"/>
  <c r="M46" i="301"/>
  <c r="H44" i="301"/>
  <c r="E44" i="301" s="1"/>
  <c r="K45" i="301"/>
  <c r="T44" i="301"/>
  <c r="D45" i="301"/>
  <c r="O44" i="301"/>
  <c r="I43" i="301"/>
  <c r="F43" i="301" s="1"/>
  <c r="P44" i="298"/>
  <c r="J43" i="298"/>
  <c r="G43" i="298" s="1"/>
  <c r="C45" i="298"/>
  <c r="T44" i="298"/>
  <c r="K47" i="298"/>
  <c r="D48" i="298"/>
  <c r="L46" i="298"/>
  <c r="M48" i="298"/>
  <c r="O44" i="298"/>
  <c r="I43" i="298"/>
  <c r="F43" i="298" s="1"/>
  <c r="K45" i="292"/>
  <c r="H44" i="292"/>
  <c r="E44" i="292" s="1"/>
  <c r="J44" i="292"/>
  <c r="G44" i="292" s="1"/>
  <c r="M45" i="292"/>
  <c r="C46" i="292"/>
  <c r="I44" i="292"/>
  <c r="F44" i="292" s="1"/>
  <c r="L45" i="292"/>
  <c r="T45" i="292"/>
  <c r="D46" i="292"/>
  <c r="C45" i="289"/>
  <c r="T45" i="289" s="1"/>
  <c r="K45" i="289"/>
  <c r="H44" i="289"/>
  <c r="E44" i="289" s="1"/>
  <c r="T44" i="289"/>
  <c r="D46" i="289"/>
  <c r="I44" i="289"/>
  <c r="F44" i="289" s="1"/>
  <c r="L45" i="289"/>
  <c r="J44" i="289"/>
  <c r="G44" i="289" s="1"/>
  <c r="M45" i="289"/>
  <c r="D45" i="286"/>
  <c r="T44" i="286"/>
  <c r="C45" i="286"/>
  <c r="K46" i="286"/>
  <c r="L46" i="286"/>
  <c r="N44" i="286"/>
  <c r="H43" i="286"/>
  <c r="E43" i="286" s="1"/>
  <c r="M46" i="286"/>
  <c r="L48" i="283"/>
  <c r="P44" i="283"/>
  <c r="J43" i="283"/>
  <c r="G43" i="283" s="1"/>
  <c r="D47" i="283"/>
  <c r="M46" i="283"/>
  <c r="C45" i="283"/>
  <c r="T44" i="283"/>
  <c r="H44" i="283"/>
  <c r="E44" i="283" s="1"/>
  <c r="K45" i="283"/>
  <c r="O44" i="283"/>
  <c r="I43" i="283"/>
  <c r="F43" i="283" s="1"/>
  <c r="C47" i="280"/>
  <c r="K46" i="280"/>
  <c r="T45" i="280"/>
  <c r="D46" i="280"/>
  <c r="P44" i="280"/>
  <c r="J43" i="280"/>
  <c r="G43" i="280" s="1"/>
  <c r="L46" i="280"/>
  <c r="M46" i="280"/>
  <c r="M47" i="277"/>
  <c r="J46" i="277"/>
  <c r="F44" i="277"/>
  <c r="C45" i="277"/>
  <c r="T45" i="277" s="1"/>
  <c r="E44" i="277"/>
  <c r="K46" i="277"/>
  <c r="I45" i="277"/>
  <c r="L46" i="277"/>
  <c r="T44" i="277"/>
  <c r="G44" i="277"/>
  <c r="D46" i="277"/>
  <c r="W51" i="298" l="1"/>
  <c r="U204" i="316"/>
  <c r="R390" i="277"/>
  <c r="S390" i="277"/>
  <c r="W52" i="289"/>
  <c r="V52" i="292"/>
  <c r="V47" i="304"/>
  <c r="T46" i="304"/>
  <c r="P47" i="310"/>
  <c r="N51" i="292"/>
  <c r="W47" i="310"/>
  <c r="W48" i="310" s="1"/>
  <c r="W389" i="277"/>
  <c r="W390" i="277" s="1"/>
  <c r="R46" i="286"/>
  <c r="V46" i="286" s="1"/>
  <c r="Q57" i="319"/>
  <c r="U57" i="319" s="1"/>
  <c r="N56" i="319"/>
  <c r="N57" i="319" s="1"/>
  <c r="S55" i="319"/>
  <c r="W55" i="319" s="1"/>
  <c r="R57" i="319"/>
  <c r="V57" i="319" s="1"/>
  <c r="Q204" i="316"/>
  <c r="R145" i="316"/>
  <c r="V145" i="316" s="1"/>
  <c r="S145" i="316"/>
  <c r="W145" i="316" s="1"/>
  <c r="S207" i="313"/>
  <c r="W207" i="313" s="1"/>
  <c r="R174" i="313"/>
  <c r="V174" i="313" s="1"/>
  <c r="Q210" i="313"/>
  <c r="U210" i="313" s="1"/>
  <c r="S48" i="310"/>
  <c r="R48" i="310"/>
  <c r="V48" i="310" s="1"/>
  <c r="Q47" i="310"/>
  <c r="U47" i="310" s="1"/>
  <c r="N46" i="310"/>
  <c r="H45" i="310"/>
  <c r="E45" i="310" s="1"/>
  <c r="R146" i="307"/>
  <c r="V146" i="307" s="1"/>
  <c r="Q59" i="307"/>
  <c r="U59" i="307" s="1"/>
  <c r="S60" i="307"/>
  <c r="W60" i="307" s="1"/>
  <c r="Q61" i="304"/>
  <c r="U61" i="304" s="1"/>
  <c r="R124" i="304"/>
  <c r="S123" i="304"/>
  <c r="W123" i="304" s="1"/>
  <c r="Q49" i="301"/>
  <c r="U49" i="301" s="1"/>
  <c r="N48" i="301"/>
  <c r="N49" i="301" s="1"/>
  <c r="S48" i="301"/>
  <c r="W48" i="301" s="1"/>
  <c r="R49" i="301"/>
  <c r="V49" i="301" s="1"/>
  <c r="Q48" i="298"/>
  <c r="U48" i="298" s="1"/>
  <c r="S51" i="298"/>
  <c r="R51" i="298"/>
  <c r="V51" i="298" s="1"/>
  <c r="S53" i="292"/>
  <c r="W53" i="292" s="1"/>
  <c r="R53" i="292"/>
  <c r="Q52" i="292"/>
  <c r="U52" i="292" s="1"/>
  <c r="P52" i="292"/>
  <c r="Q49" i="289"/>
  <c r="U49" i="289" s="1"/>
  <c r="S53" i="289"/>
  <c r="R53" i="289"/>
  <c r="V53" i="289" s="1"/>
  <c r="O52" i="289"/>
  <c r="U388" i="277"/>
  <c r="Q389" i="277"/>
  <c r="P48" i="316"/>
  <c r="P62" i="313"/>
  <c r="N45" i="280"/>
  <c r="H44" i="280"/>
  <c r="E44" i="280" s="1"/>
  <c r="O47" i="277"/>
  <c r="O46" i="319"/>
  <c r="I45" i="319"/>
  <c r="F45" i="319" s="1"/>
  <c r="P62" i="277"/>
  <c r="T45" i="310"/>
  <c r="N46" i="277"/>
  <c r="H46" i="277" s="1"/>
  <c r="P45" i="301"/>
  <c r="J44" i="301"/>
  <c r="G44" i="301" s="1"/>
  <c r="P45" i="286"/>
  <c r="J44" i="286"/>
  <c r="G44" i="286" s="1"/>
  <c r="N46" i="316"/>
  <c r="H45" i="316"/>
  <c r="E45" i="316" s="1"/>
  <c r="T45" i="316"/>
  <c r="P45" i="304"/>
  <c r="J44" i="304"/>
  <c r="G44" i="304" s="1"/>
  <c r="O58" i="313"/>
  <c r="N52" i="283"/>
  <c r="O45" i="280"/>
  <c r="I44" i="280"/>
  <c r="F44" i="280" s="1"/>
  <c r="N60" i="313"/>
  <c r="N45" i="298"/>
  <c r="H44" i="298"/>
  <c r="E44" i="298" s="1"/>
  <c r="G45" i="277"/>
  <c r="O45" i="286"/>
  <c r="I44" i="286"/>
  <c r="F44" i="286" s="1"/>
  <c r="O46" i="316"/>
  <c r="I45" i="316"/>
  <c r="F45" i="316" s="1"/>
  <c r="C49" i="319"/>
  <c r="M48" i="319"/>
  <c r="H46" i="319"/>
  <c r="E46" i="319" s="1"/>
  <c r="K47" i="319"/>
  <c r="D48" i="319"/>
  <c r="T47" i="319"/>
  <c r="L50" i="319"/>
  <c r="P46" i="319"/>
  <c r="J45" i="319"/>
  <c r="G45" i="319" s="1"/>
  <c r="C48" i="316"/>
  <c r="M47" i="316"/>
  <c r="J46" i="316"/>
  <c r="G46" i="316" s="1"/>
  <c r="D49" i="316"/>
  <c r="K48" i="316"/>
  <c r="L49" i="316"/>
  <c r="K47" i="313"/>
  <c r="H46" i="313"/>
  <c r="E46" i="313" s="1"/>
  <c r="C50" i="313"/>
  <c r="D49" i="313"/>
  <c r="T48" i="313"/>
  <c r="M47" i="313"/>
  <c r="J46" i="313"/>
  <c r="G46" i="313" s="1"/>
  <c r="L47" i="313"/>
  <c r="I46" i="313"/>
  <c r="F46" i="313" s="1"/>
  <c r="K48" i="310"/>
  <c r="L52" i="310"/>
  <c r="M47" i="310"/>
  <c r="J46" i="310"/>
  <c r="G46" i="310" s="1"/>
  <c r="D48" i="310"/>
  <c r="C50" i="310"/>
  <c r="O47" i="310"/>
  <c r="I46" i="310"/>
  <c r="F46" i="310" s="1"/>
  <c r="D48" i="307"/>
  <c r="T47" i="307"/>
  <c r="K49" i="307"/>
  <c r="N47" i="307"/>
  <c r="H46" i="307"/>
  <c r="E46" i="307" s="1"/>
  <c r="C50" i="307"/>
  <c r="M48" i="307"/>
  <c r="J47" i="307"/>
  <c r="G47" i="307" s="1"/>
  <c r="L49" i="307"/>
  <c r="O47" i="307"/>
  <c r="I46" i="307"/>
  <c r="F46" i="307" s="1"/>
  <c r="L49" i="304"/>
  <c r="C50" i="304"/>
  <c r="N45" i="304"/>
  <c r="H44" i="304"/>
  <c r="E44" i="304" s="1"/>
  <c r="M48" i="304"/>
  <c r="O45" i="304"/>
  <c r="I44" i="304"/>
  <c r="F44" i="304" s="1"/>
  <c r="K48" i="304"/>
  <c r="D50" i="304"/>
  <c r="K46" i="301"/>
  <c r="H45" i="301"/>
  <c r="E45" i="301" s="1"/>
  <c r="T45" i="301"/>
  <c r="D46" i="301"/>
  <c r="M47" i="301"/>
  <c r="L47" i="301"/>
  <c r="C46" i="301"/>
  <c r="O45" i="301"/>
  <c r="I44" i="301"/>
  <c r="F44" i="301" s="1"/>
  <c r="K48" i="298"/>
  <c r="M49" i="298"/>
  <c r="D49" i="298"/>
  <c r="C46" i="298"/>
  <c r="T45" i="298"/>
  <c r="O45" i="298"/>
  <c r="I44" i="298"/>
  <c r="F44" i="298" s="1"/>
  <c r="L47" i="298"/>
  <c r="P45" i="298"/>
  <c r="J44" i="298"/>
  <c r="G44" i="298" s="1"/>
  <c r="T46" i="292"/>
  <c r="D47" i="292"/>
  <c r="I45" i="292"/>
  <c r="F45" i="292" s="1"/>
  <c r="L46" i="292"/>
  <c r="M46" i="292"/>
  <c r="J45" i="292"/>
  <c r="G45" i="292" s="1"/>
  <c r="C47" i="292"/>
  <c r="H45" i="292"/>
  <c r="E45" i="292" s="1"/>
  <c r="K46" i="292"/>
  <c r="K46" i="289"/>
  <c r="H45" i="289"/>
  <c r="E45" i="289" s="1"/>
  <c r="D47" i="289"/>
  <c r="L46" i="289"/>
  <c r="I45" i="289"/>
  <c r="F45" i="289" s="1"/>
  <c r="J45" i="289"/>
  <c r="G45" i="289" s="1"/>
  <c r="M46" i="289"/>
  <c r="C46" i="289"/>
  <c r="N45" i="286"/>
  <c r="H44" i="286"/>
  <c r="E44" i="286" s="1"/>
  <c r="L47" i="286"/>
  <c r="K47" i="286"/>
  <c r="M47" i="286"/>
  <c r="C46" i="286"/>
  <c r="D46" i="286"/>
  <c r="T45" i="286"/>
  <c r="K46" i="283"/>
  <c r="H45" i="283"/>
  <c r="E45" i="283" s="1"/>
  <c r="O45" i="283"/>
  <c r="I44" i="283"/>
  <c r="F44" i="283" s="1"/>
  <c r="P45" i="283"/>
  <c r="J44" i="283"/>
  <c r="G44" i="283" s="1"/>
  <c r="C46" i="283"/>
  <c r="T45" i="283"/>
  <c r="M47" i="283"/>
  <c r="D48" i="283"/>
  <c r="L49" i="283"/>
  <c r="L47" i="280"/>
  <c r="P45" i="280"/>
  <c r="J44" i="280"/>
  <c r="G44" i="280" s="1"/>
  <c r="M47" i="280"/>
  <c r="D47" i="280"/>
  <c r="T46" i="280"/>
  <c r="K47" i="280"/>
  <c r="C48" i="280"/>
  <c r="I46" i="277"/>
  <c r="L47" i="277"/>
  <c r="K47" i="277"/>
  <c r="C46" i="277"/>
  <c r="G46" i="277" s="1"/>
  <c r="E45" i="277"/>
  <c r="F45" i="277"/>
  <c r="D47" i="277"/>
  <c r="M48" i="277"/>
  <c r="J47" i="277"/>
  <c r="V175" i="313" l="1"/>
  <c r="U62" i="304"/>
  <c r="R391" i="277"/>
  <c r="V48" i="304"/>
  <c r="T47" i="304"/>
  <c r="V390" i="277"/>
  <c r="P53" i="292"/>
  <c r="V53" i="292"/>
  <c r="W53" i="289"/>
  <c r="R47" i="286"/>
  <c r="S391" i="277"/>
  <c r="O53" i="289"/>
  <c r="R58" i="319"/>
  <c r="V58" i="319" s="1"/>
  <c r="S56" i="319"/>
  <c r="W56" i="319" s="1"/>
  <c r="Q58" i="319"/>
  <c r="U58" i="319" s="1"/>
  <c r="S146" i="316"/>
  <c r="W146" i="316" s="1"/>
  <c r="R146" i="316"/>
  <c r="V146" i="316" s="1"/>
  <c r="Q205" i="316"/>
  <c r="U205" i="316" s="1"/>
  <c r="Q211" i="313"/>
  <c r="U211" i="313" s="1"/>
  <c r="R175" i="313"/>
  <c r="S208" i="313"/>
  <c r="W208" i="313" s="1"/>
  <c r="N47" i="310"/>
  <c r="H46" i="310"/>
  <c r="E46" i="310" s="1"/>
  <c r="Q48" i="310"/>
  <c r="U48" i="310" s="1"/>
  <c r="R49" i="310"/>
  <c r="V49" i="310" s="1"/>
  <c r="S49" i="310"/>
  <c r="W49" i="310" s="1"/>
  <c r="P48" i="310"/>
  <c r="S61" i="307"/>
  <c r="W61" i="307" s="1"/>
  <c r="P60" i="307"/>
  <c r="P61" i="307" s="1"/>
  <c r="Q60" i="307"/>
  <c r="U60" i="307" s="1"/>
  <c r="R147" i="307"/>
  <c r="V147" i="307" s="1"/>
  <c r="S124" i="304"/>
  <c r="W124" i="304" s="1"/>
  <c r="R125" i="304"/>
  <c r="Q62" i="304"/>
  <c r="R50" i="301"/>
  <c r="V50" i="301" s="1"/>
  <c r="S49" i="301"/>
  <c r="W49" i="301" s="1"/>
  <c r="Q50" i="301"/>
  <c r="U50" i="301" s="1"/>
  <c r="S52" i="298"/>
  <c r="W52" i="298" s="1"/>
  <c r="R52" i="298"/>
  <c r="V52" i="298" s="1"/>
  <c r="Q49" i="298"/>
  <c r="U49" i="298" s="1"/>
  <c r="R54" i="292"/>
  <c r="O53" i="292"/>
  <c r="O54" i="292" s="1"/>
  <c r="S54" i="292"/>
  <c r="W54" i="292" s="1"/>
  <c r="Q53" i="292"/>
  <c r="U53" i="292" s="1"/>
  <c r="N52" i="292"/>
  <c r="S54" i="289"/>
  <c r="Q50" i="289"/>
  <c r="U50" i="289" s="1"/>
  <c r="N49" i="289"/>
  <c r="N50" i="289" s="1"/>
  <c r="R54" i="289"/>
  <c r="V54" i="289" s="1"/>
  <c r="P53" i="289"/>
  <c r="Q390" i="277"/>
  <c r="U389" i="277"/>
  <c r="O48" i="277"/>
  <c r="P49" i="316"/>
  <c r="N46" i="280"/>
  <c r="H45" i="280"/>
  <c r="E45" i="280" s="1"/>
  <c r="P63" i="277"/>
  <c r="P46" i="286"/>
  <c r="J45" i="286"/>
  <c r="G45" i="286" s="1"/>
  <c r="N47" i="316"/>
  <c r="H46" i="316"/>
  <c r="E46" i="316" s="1"/>
  <c r="O59" i="313"/>
  <c r="T46" i="310"/>
  <c r="N53" i="283"/>
  <c r="N61" i="313"/>
  <c r="O46" i="280"/>
  <c r="I45" i="280"/>
  <c r="F45" i="280" s="1"/>
  <c r="T46" i="316"/>
  <c r="N46" i="298"/>
  <c r="H45" i="298"/>
  <c r="E45" i="298" s="1"/>
  <c r="P63" i="313"/>
  <c r="P46" i="301"/>
  <c r="J45" i="301"/>
  <c r="G45" i="301" s="1"/>
  <c r="O47" i="319"/>
  <c r="I46" i="319"/>
  <c r="F46" i="319" s="1"/>
  <c r="P46" i="304"/>
  <c r="J45" i="304"/>
  <c r="G45" i="304" s="1"/>
  <c r="N47" i="277"/>
  <c r="H47" i="277" s="1"/>
  <c r="O47" i="316"/>
  <c r="I46" i="316"/>
  <c r="F46" i="316" s="1"/>
  <c r="O46" i="286"/>
  <c r="I45" i="286"/>
  <c r="F45" i="286" s="1"/>
  <c r="T46" i="277"/>
  <c r="K48" i="319"/>
  <c r="H47" i="319"/>
  <c r="E47" i="319" s="1"/>
  <c r="P47" i="319"/>
  <c r="J46" i="319"/>
  <c r="G46" i="319" s="1"/>
  <c r="C50" i="319"/>
  <c r="D49" i="319"/>
  <c r="T48" i="319"/>
  <c r="M49" i="319"/>
  <c r="L51" i="319"/>
  <c r="K49" i="316"/>
  <c r="D50" i="316"/>
  <c r="J47" i="316"/>
  <c r="G47" i="316" s="1"/>
  <c r="M48" i="316"/>
  <c r="C49" i="316"/>
  <c r="L50" i="316"/>
  <c r="M48" i="313"/>
  <c r="J47" i="313"/>
  <c r="G47" i="313" s="1"/>
  <c r="I47" i="313"/>
  <c r="F47" i="313" s="1"/>
  <c r="L48" i="313"/>
  <c r="C51" i="313"/>
  <c r="D50" i="313"/>
  <c r="T49" i="313"/>
  <c r="H47" i="313"/>
  <c r="E47" i="313" s="1"/>
  <c r="K48" i="313"/>
  <c r="D49" i="310"/>
  <c r="L53" i="310"/>
  <c r="J47" i="310"/>
  <c r="G47" i="310" s="1"/>
  <c r="M48" i="310"/>
  <c r="O48" i="310"/>
  <c r="I47" i="310"/>
  <c r="F47" i="310" s="1"/>
  <c r="C51" i="310"/>
  <c r="K49" i="310"/>
  <c r="N48" i="307"/>
  <c r="H47" i="307"/>
  <c r="E47" i="307" s="1"/>
  <c r="C51" i="307"/>
  <c r="O48" i="307"/>
  <c r="I47" i="307"/>
  <c r="F47" i="307" s="1"/>
  <c r="L50" i="307"/>
  <c r="K50" i="307"/>
  <c r="M49" i="307"/>
  <c r="J48" i="307"/>
  <c r="G48" i="307" s="1"/>
  <c r="D49" i="307"/>
  <c r="T48" i="307"/>
  <c r="K49" i="304"/>
  <c r="M49" i="304"/>
  <c r="O46" i="304"/>
  <c r="I45" i="304"/>
  <c r="F45" i="304" s="1"/>
  <c r="N46" i="304"/>
  <c r="H45" i="304"/>
  <c r="E45" i="304" s="1"/>
  <c r="C51" i="304"/>
  <c r="D51" i="304"/>
  <c r="L50" i="304"/>
  <c r="C47" i="301"/>
  <c r="L48" i="301"/>
  <c r="M48" i="301"/>
  <c r="D47" i="301"/>
  <c r="T46" i="301"/>
  <c r="O46" i="301"/>
  <c r="I45" i="301"/>
  <c r="F45" i="301" s="1"/>
  <c r="H46" i="301"/>
  <c r="E46" i="301" s="1"/>
  <c r="K47" i="301"/>
  <c r="C47" i="298"/>
  <c r="T46" i="298"/>
  <c r="P46" i="298"/>
  <c r="J45" i="298"/>
  <c r="G45" i="298" s="1"/>
  <c r="M50" i="298"/>
  <c r="D50" i="298"/>
  <c r="L48" i="298"/>
  <c r="O46" i="298"/>
  <c r="I45" i="298"/>
  <c r="F45" i="298" s="1"/>
  <c r="K49" i="298"/>
  <c r="H46" i="292"/>
  <c r="E46" i="292" s="1"/>
  <c r="K47" i="292"/>
  <c r="J46" i="292"/>
  <c r="G46" i="292" s="1"/>
  <c r="M47" i="292"/>
  <c r="I46" i="292"/>
  <c r="F46" i="292" s="1"/>
  <c r="L47" i="292"/>
  <c r="C48" i="292"/>
  <c r="T47" i="292"/>
  <c r="D48" i="292"/>
  <c r="C47" i="289"/>
  <c r="T47" i="289" s="1"/>
  <c r="I46" i="289"/>
  <c r="F46" i="289" s="1"/>
  <c r="L47" i="289"/>
  <c r="T46" i="289"/>
  <c r="J46" i="289"/>
  <c r="G46" i="289" s="1"/>
  <c r="M47" i="289"/>
  <c r="D48" i="289"/>
  <c r="H46" i="289"/>
  <c r="E46" i="289" s="1"/>
  <c r="K47" i="289"/>
  <c r="L48" i="286"/>
  <c r="K48" i="286"/>
  <c r="D47" i="286"/>
  <c r="T46" i="286"/>
  <c r="C47" i="286"/>
  <c r="M48" i="286"/>
  <c r="N46" i="286"/>
  <c r="H45" i="286"/>
  <c r="E45" i="286" s="1"/>
  <c r="M48" i="283"/>
  <c r="C47" i="283"/>
  <c r="T46" i="283"/>
  <c r="P46" i="283"/>
  <c r="J45" i="283"/>
  <c r="G45" i="283" s="1"/>
  <c r="O46" i="283"/>
  <c r="I45" i="283"/>
  <c r="F45" i="283" s="1"/>
  <c r="D49" i="283"/>
  <c r="L50" i="283"/>
  <c r="H46" i="283"/>
  <c r="E46" i="283" s="1"/>
  <c r="K47" i="283"/>
  <c r="K48" i="280"/>
  <c r="D48" i="280"/>
  <c r="T47" i="280"/>
  <c r="M48" i="280"/>
  <c r="P46" i="280"/>
  <c r="J45" i="280"/>
  <c r="G45" i="280" s="1"/>
  <c r="L48" i="280"/>
  <c r="C49" i="280"/>
  <c r="M49" i="277"/>
  <c r="J48" i="277"/>
  <c r="D48" i="277"/>
  <c r="K48" i="277"/>
  <c r="I47" i="277"/>
  <c r="L48" i="277"/>
  <c r="F46" i="277"/>
  <c r="E46" i="277"/>
  <c r="C47" i="277"/>
  <c r="S392" i="277" l="1"/>
  <c r="R48" i="286"/>
  <c r="W391" i="277"/>
  <c r="W392" i="277" s="1"/>
  <c r="V391" i="277"/>
  <c r="W54" i="289"/>
  <c r="V54" i="292"/>
  <c r="V49" i="304"/>
  <c r="T48" i="304"/>
  <c r="N53" i="292"/>
  <c r="V47" i="286"/>
  <c r="R392" i="277"/>
  <c r="P54" i="289"/>
  <c r="Q59" i="319"/>
  <c r="U59" i="319" s="1"/>
  <c r="N58" i="319"/>
  <c r="N59" i="319" s="1"/>
  <c r="S57" i="319"/>
  <c r="W57" i="319" s="1"/>
  <c r="R59" i="319"/>
  <c r="V59" i="319" s="1"/>
  <c r="Q206" i="316"/>
  <c r="U206" i="316" s="1"/>
  <c r="R147" i="316"/>
  <c r="V147" i="316" s="1"/>
  <c r="S147" i="316"/>
  <c r="W147" i="316" s="1"/>
  <c r="S209" i="313"/>
  <c r="W209" i="313" s="1"/>
  <c r="R176" i="313"/>
  <c r="V176" i="313" s="1"/>
  <c r="Q212" i="313"/>
  <c r="U212" i="313" s="1"/>
  <c r="S50" i="310"/>
  <c r="W50" i="310" s="1"/>
  <c r="R50" i="310"/>
  <c r="V50" i="310" s="1"/>
  <c r="P49" i="310"/>
  <c r="Q49" i="310"/>
  <c r="U49" i="310" s="1"/>
  <c r="N48" i="310"/>
  <c r="H47" i="310"/>
  <c r="E47" i="310" s="1"/>
  <c r="R148" i="307"/>
  <c r="V148" i="307" s="1"/>
  <c r="Q61" i="307"/>
  <c r="U61" i="307" s="1"/>
  <c r="S62" i="307"/>
  <c r="W62" i="307" s="1"/>
  <c r="Q63" i="304"/>
  <c r="U63" i="304" s="1"/>
  <c r="R126" i="304"/>
  <c r="S125" i="304"/>
  <c r="W125" i="304" s="1"/>
  <c r="Q51" i="301"/>
  <c r="U51" i="301" s="1"/>
  <c r="N50" i="301"/>
  <c r="N51" i="301" s="1"/>
  <c r="S50" i="301"/>
  <c r="W50" i="301" s="1"/>
  <c r="R51" i="301"/>
  <c r="V51" i="301" s="1"/>
  <c r="Q50" i="298"/>
  <c r="U50" i="298" s="1"/>
  <c r="R53" i="298"/>
  <c r="V53" i="298" s="1"/>
  <c r="S53" i="298"/>
  <c r="W53" i="298" s="1"/>
  <c r="S55" i="292"/>
  <c r="W55" i="292" s="1"/>
  <c r="P54" i="292"/>
  <c r="P55" i="292" s="1"/>
  <c r="N54" i="292"/>
  <c r="Q54" i="292"/>
  <c r="U54" i="292" s="1"/>
  <c r="R55" i="292"/>
  <c r="O55" i="292" s="1"/>
  <c r="R55" i="289"/>
  <c r="V55" i="289" s="1"/>
  <c r="O54" i="289"/>
  <c r="O55" i="289" s="1"/>
  <c r="Q51" i="289"/>
  <c r="U51" i="289" s="1"/>
  <c r="S55" i="289"/>
  <c r="P55" i="289" s="1"/>
  <c r="U390" i="277"/>
  <c r="Q391" i="277"/>
  <c r="O49" i="277"/>
  <c r="P50" i="316"/>
  <c r="P64" i="277"/>
  <c r="P64" i="313"/>
  <c r="N47" i="280"/>
  <c r="H46" i="280"/>
  <c r="E46" i="280" s="1"/>
  <c r="N48" i="277"/>
  <c r="H48" i="277" s="1"/>
  <c r="P47" i="304"/>
  <c r="J46" i="304"/>
  <c r="G46" i="304" s="1"/>
  <c r="P47" i="301"/>
  <c r="J46" i="301"/>
  <c r="G46" i="301" s="1"/>
  <c r="O47" i="280"/>
  <c r="I46" i="280"/>
  <c r="F46" i="280" s="1"/>
  <c r="N47" i="298"/>
  <c r="H46" i="298"/>
  <c r="E46" i="298" s="1"/>
  <c r="N62" i="313"/>
  <c r="T47" i="316"/>
  <c r="T47" i="310"/>
  <c r="N54" i="283"/>
  <c r="N48" i="316"/>
  <c r="H47" i="316"/>
  <c r="E47" i="316" s="1"/>
  <c r="O48" i="319"/>
  <c r="I47" i="319"/>
  <c r="F47" i="319" s="1"/>
  <c r="O60" i="313"/>
  <c r="P65" i="277"/>
  <c r="P47" i="286"/>
  <c r="J46" i="286"/>
  <c r="G46" i="286" s="1"/>
  <c r="O47" i="286"/>
  <c r="I46" i="286"/>
  <c r="F46" i="286" s="1"/>
  <c r="O48" i="316"/>
  <c r="I47" i="316"/>
  <c r="F47" i="316" s="1"/>
  <c r="C51" i="319"/>
  <c r="D50" i="319"/>
  <c r="T49" i="319"/>
  <c r="P48" i="319"/>
  <c r="J47" i="319"/>
  <c r="G47" i="319" s="1"/>
  <c r="L52" i="319"/>
  <c r="M50" i="319"/>
  <c r="H48" i="319"/>
  <c r="E48" i="319" s="1"/>
  <c r="K49" i="319"/>
  <c r="L51" i="316"/>
  <c r="M49" i="316"/>
  <c r="J48" i="316"/>
  <c r="G48" i="316" s="1"/>
  <c r="D51" i="316"/>
  <c r="C50" i="316"/>
  <c r="K50" i="316"/>
  <c r="T50" i="313"/>
  <c r="D51" i="313"/>
  <c r="I48" i="313"/>
  <c r="F48" i="313" s="1"/>
  <c r="L49" i="313"/>
  <c r="H48" i="313"/>
  <c r="E48" i="313" s="1"/>
  <c r="K49" i="313"/>
  <c r="J48" i="313"/>
  <c r="G48" i="313" s="1"/>
  <c r="M49" i="313"/>
  <c r="C52" i="313"/>
  <c r="O49" i="310"/>
  <c r="I48" i="310"/>
  <c r="F48" i="310" s="1"/>
  <c r="J48" i="310"/>
  <c r="G48" i="310" s="1"/>
  <c r="M49" i="310"/>
  <c r="C52" i="310"/>
  <c r="L54" i="310"/>
  <c r="K50" i="310"/>
  <c r="D50" i="310"/>
  <c r="J49" i="307"/>
  <c r="G49" i="307" s="1"/>
  <c r="M50" i="307"/>
  <c r="L51" i="307"/>
  <c r="C52" i="307"/>
  <c r="K51" i="307"/>
  <c r="D50" i="307"/>
  <c r="T49" i="307"/>
  <c r="O49" i="307"/>
  <c r="I48" i="307"/>
  <c r="F48" i="307" s="1"/>
  <c r="N49" i="307"/>
  <c r="H48" i="307"/>
  <c r="E48" i="307" s="1"/>
  <c r="D52" i="304"/>
  <c r="C52" i="304"/>
  <c r="N47" i="304"/>
  <c r="H46" i="304"/>
  <c r="E46" i="304" s="1"/>
  <c r="L51" i="304"/>
  <c r="M50" i="304"/>
  <c r="O47" i="304"/>
  <c r="I46" i="304"/>
  <c r="F46" i="304" s="1"/>
  <c r="K50" i="304"/>
  <c r="O47" i="301"/>
  <c r="I46" i="301"/>
  <c r="F46" i="301" s="1"/>
  <c r="D48" i="301"/>
  <c r="T47" i="301"/>
  <c r="M49" i="301"/>
  <c r="L49" i="301"/>
  <c r="K48" i="301"/>
  <c r="H47" i="301"/>
  <c r="E47" i="301" s="1"/>
  <c r="C48" i="301"/>
  <c r="P47" i="298"/>
  <c r="J46" i="298"/>
  <c r="G46" i="298" s="1"/>
  <c r="M51" i="298"/>
  <c r="K50" i="298"/>
  <c r="D51" i="298"/>
  <c r="O47" i="298"/>
  <c r="I46" i="298"/>
  <c r="F46" i="298" s="1"/>
  <c r="L49" i="298"/>
  <c r="C48" i="298"/>
  <c r="T47" i="298"/>
  <c r="D49" i="292"/>
  <c r="T48" i="292"/>
  <c r="J47" i="292"/>
  <c r="G47" i="292" s="1"/>
  <c r="M48" i="292"/>
  <c r="L48" i="292"/>
  <c r="I47" i="292"/>
  <c r="F47" i="292" s="1"/>
  <c r="C49" i="292"/>
  <c r="K48" i="292"/>
  <c r="H47" i="292"/>
  <c r="E47" i="292" s="1"/>
  <c r="D49" i="289"/>
  <c r="M48" i="289"/>
  <c r="J47" i="289"/>
  <c r="G47" i="289" s="1"/>
  <c r="L48" i="289"/>
  <c r="I47" i="289"/>
  <c r="F47" i="289" s="1"/>
  <c r="K48" i="289"/>
  <c r="H47" i="289"/>
  <c r="E47" i="289" s="1"/>
  <c r="C48" i="289"/>
  <c r="M49" i="286"/>
  <c r="C48" i="286"/>
  <c r="D48" i="286"/>
  <c r="T47" i="286"/>
  <c r="K49" i="286"/>
  <c r="L49" i="286"/>
  <c r="N47" i="286"/>
  <c r="H46" i="286"/>
  <c r="E46" i="286" s="1"/>
  <c r="O47" i="283"/>
  <c r="I46" i="283"/>
  <c r="F46" i="283" s="1"/>
  <c r="C48" i="283"/>
  <c r="T47" i="283"/>
  <c r="K48" i="283"/>
  <c r="H47" i="283"/>
  <c r="E47" i="283" s="1"/>
  <c r="L51" i="283"/>
  <c r="D50" i="283"/>
  <c r="P47" i="283"/>
  <c r="J46" i="283"/>
  <c r="G46" i="283" s="1"/>
  <c r="M49" i="283"/>
  <c r="P47" i="280"/>
  <c r="J46" i="280"/>
  <c r="G46" i="280" s="1"/>
  <c r="M49" i="280"/>
  <c r="T48" i="280"/>
  <c r="D49" i="280"/>
  <c r="L49" i="280"/>
  <c r="C50" i="280"/>
  <c r="K49" i="280"/>
  <c r="C48" i="277"/>
  <c r="G48" i="277" s="1"/>
  <c r="F47" i="277"/>
  <c r="E47" i="277"/>
  <c r="K49" i="277"/>
  <c r="D49" i="277"/>
  <c r="T47" i="277"/>
  <c r="L49" i="277"/>
  <c r="I48" i="277"/>
  <c r="G47" i="277"/>
  <c r="J49" i="277"/>
  <c r="M50" i="277"/>
  <c r="V56" i="289" l="1"/>
  <c r="U50" i="310"/>
  <c r="V148" i="316"/>
  <c r="W51" i="301"/>
  <c r="V48" i="286"/>
  <c r="V49" i="286" s="1"/>
  <c r="P50" i="310"/>
  <c r="R49" i="286"/>
  <c r="V50" i="304"/>
  <c r="T49" i="304"/>
  <c r="V55" i="292"/>
  <c r="W55" i="289"/>
  <c r="R393" i="277"/>
  <c r="S393" i="277"/>
  <c r="V392" i="277"/>
  <c r="V393" i="277" s="1"/>
  <c r="W393" i="277"/>
  <c r="R60" i="319"/>
  <c r="V60" i="319" s="1"/>
  <c r="S58" i="319"/>
  <c r="W58" i="319" s="1"/>
  <c r="Q60" i="319"/>
  <c r="U60" i="319" s="1"/>
  <c r="S148" i="316"/>
  <c r="W148" i="316" s="1"/>
  <c r="R148" i="316"/>
  <c r="Q207" i="316"/>
  <c r="U207" i="316" s="1"/>
  <c r="Q213" i="313"/>
  <c r="U213" i="313" s="1"/>
  <c r="R177" i="313"/>
  <c r="V177" i="313" s="1"/>
  <c r="S210" i="313"/>
  <c r="W210" i="313" s="1"/>
  <c r="Q50" i="310"/>
  <c r="R51" i="310"/>
  <c r="V51" i="310" s="1"/>
  <c r="N49" i="310"/>
  <c r="H48" i="310"/>
  <c r="E48" i="310" s="1"/>
  <c r="S51" i="310"/>
  <c r="W51" i="310" s="1"/>
  <c r="S63" i="307"/>
  <c r="W63" i="307" s="1"/>
  <c r="P62" i="307"/>
  <c r="P63" i="307" s="1"/>
  <c r="Q62" i="307"/>
  <c r="U62" i="307" s="1"/>
  <c r="R149" i="307"/>
  <c r="V149" i="307" s="1"/>
  <c r="S126" i="304"/>
  <c r="W126" i="304" s="1"/>
  <c r="R127" i="304"/>
  <c r="Q64" i="304"/>
  <c r="U64" i="304" s="1"/>
  <c r="R52" i="301"/>
  <c r="V52" i="301" s="1"/>
  <c r="S51" i="301"/>
  <c r="N52" i="301"/>
  <c r="Q52" i="301"/>
  <c r="U52" i="301" s="1"/>
  <c r="S54" i="298"/>
  <c r="W54" i="298" s="1"/>
  <c r="R54" i="298"/>
  <c r="V54" i="298" s="1"/>
  <c r="Q51" i="298"/>
  <c r="U51" i="298" s="1"/>
  <c r="P56" i="292"/>
  <c r="R56" i="292"/>
  <c r="Q55" i="292"/>
  <c r="U55" i="292" s="1"/>
  <c r="S56" i="292"/>
  <c r="W56" i="292" s="1"/>
  <c r="Q52" i="289"/>
  <c r="U52" i="289" s="1"/>
  <c r="N51" i="289"/>
  <c r="S56" i="289"/>
  <c r="R56" i="289"/>
  <c r="Q392" i="277"/>
  <c r="U391" i="277"/>
  <c r="O50" i="277"/>
  <c r="P51" i="316"/>
  <c r="O61" i="313"/>
  <c r="N48" i="280"/>
  <c r="H47" i="280"/>
  <c r="E47" i="280" s="1"/>
  <c r="P65" i="313"/>
  <c r="N55" i="283"/>
  <c r="N49" i="277"/>
  <c r="H49" i="277" s="1"/>
  <c r="N63" i="313"/>
  <c r="T48" i="316"/>
  <c r="N48" i="298"/>
  <c r="H47" i="298"/>
  <c r="E47" i="298" s="1"/>
  <c r="P66" i="277"/>
  <c r="P48" i="301"/>
  <c r="J47" i="301"/>
  <c r="G47" i="301" s="1"/>
  <c r="P48" i="286"/>
  <c r="J47" i="286"/>
  <c r="G47" i="286" s="1"/>
  <c r="O49" i="319"/>
  <c r="I48" i="319"/>
  <c r="F48" i="319" s="1"/>
  <c r="N49" i="316"/>
  <c r="H48" i="316"/>
  <c r="E48" i="316" s="1"/>
  <c r="P48" i="304"/>
  <c r="J47" i="304"/>
  <c r="G47" i="304" s="1"/>
  <c r="T48" i="310"/>
  <c r="O48" i="280"/>
  <c r="I47" i="280"/>
  <c r="F47" i="280" s="1"/>
  <c r="O49" i="316"/>
  <c r="I48" i="316"/>
  <c r="F48" i="316" s="1"/>
  <c r="O48" i="286"/>
  <c r="I47" i="286"/>
  <c r="F47" i="286" s="1"/>
  <c r="P49" i="319"/>
  <c r="J48" i="319"/>
  <c r="G48" i="319" s="1"/>
  <c r="H49" i="319"/>
  <c r="E49" i="319" s="1"/>
  <c r="K50" i="319"/>
  <c r="D51" i="319"/>
  <c r="T50" i="319"/>
  <c r="M51" i="319"/>
  <c r="C52" i="319"/>
  <c r="L53" i="319"/>
  <c r="C51" i="316"/>
  <c r="D52" i="316"/>
  <c r="M50" i="316"/>
  <c r="J49" i="316"/>
  <c r="G49" i="316" s="1"/>
  <c r="L52" i="316"/>
  <c r="K51" i="316"/>
  <c r="M50" i="313"/>
  <c r="J49" i="313"/>
  <c r="G49" i="313" s="1"/>
  <c r="H49" i="313"/>
  <c r="E49" i="313" s="1"/>
  <c r="K50" i="313"/>
  <c r="C53" i="313"/>
  <c r="I49" i="313"/>
  <c r="F49" i="313" s="1"/>
  <c r="L50" i="313"/>
  <c r="T51" i="313"/>
  <c r="D52" i="313"/>
  <c r="K51" i="310"/>
  <c r="C53" i="310"/>
  <c r="L55" i="310"/>
  <c r="D51" i="310"/>
  <c r="M50" i="310"/>
  <c r="J49" i="310"/>
  <c r="G49" i="310" s="1"/>
  <c r="O50" i="310"/>
  <c r="I49" i="310"/>
  <c r="F49" i="310" s="1"/>
  <c r="T50" i="307"/>
  <c r="D51" i="307"/>
  <c r="K52" i="307"/>
  <c r="C53" i="307"/>
  <c r="O50" i="307"/>
  <c r="I49" i="307"/>
  <c r="F49" i="307" s="1"/>
  <c r="L52" i="307"/>
  <c r="N50" i="307"/>
  <c r="H49" i="307"/>
  <c r="E49" i="307" s="1"/>
  <c r="J50" i="307"/>
  <c r="G50" i="307" s="1"/>
  <c r="M51" i="307"/>
  <c r="M51" i="304"/>
  <c r="L52" i="304"/>
  <c r="N48" i="304"/>
  <c r="H47" i="304"/>
  <c r="E47" i="304" s="1"/>
  <c r="C53" i="304"/>
  <c r="K51" i="304"/>
  <c r="D53" i="304"/>
  <c r="O48" i="304"/>
  <c r="I47" i="304"/>
  <c r="F47" i="304" s="1"/>
  <c r="C49" i="301"/>
  <c r="H48" i="301"/>
  <c r="E48" i="301" s="1"/>
  <c r="K49" i="301"/>
  <c r="L50" i="301"/>
  <c r="M50" i="301"/>
  <c r="D49" i="301"/>
  <c r="T48" i="301"/>
  <c r="O48" i="301"/>
  <c r="I47" i="301"/>
  <c r="F47" i="301" s="1"/>
  <c r="D52" i="298"/>
  <c r="M52" i="298"/>
  <c r="O48" i="298"/>
  <c r="I47" i="298"/>
  <c r="F47" i="298" s="1"/>
  <c r="C49" i="298"/>
  <c r="T48" i="298"/>
  <c r="K51" i="298"/>
  <c r="L50" i="298"/>
  <c r="P48" i="298"/>
  <c r="J47" i="298"/>
  <c r="G47" i="298" s="1"/>
  <c r="K49" i="292"/>
  <c r="H48" i="292"/>
  <c r="E48" i="292" s="1"/>
  <c r="C50" i="292"/>
  <c r="J48" i="292"/>
  <c r="G48" i="292" s="1"/>
  <c r="M49" i="292"/>
  <c r="I48" i="292"/>
  <c r="F48" i="292" s="1"/>
  <c r="L49" i="292"/>
  <c r="D50" i="292"/>
  <c r="T49" i="292"/>
  <c r="C49" i="289"/>
  <c r="T49" i="289" s="1"/>
  <c r="J48" i="289"/>
  <c r="G48" i="289" s="1"/>
  <c r="M49" i="289"/>
  <c r="L49" i="289"/>
  <c r="I48" i="289"/>
  <c r="F48" i="289" s="1"/>
  <c r="D50" i="289"/>
  <c r="K49" i="289"/>
  <c r="H48" i="289"/>
  <c r="E48" i="289" s="1"/>
  <c r="T48" i="289"/>
  <c r="C49" i="286"/>
  <c r="L50" i="286"/>
  <c r="K50" i="286"/>
  <c r="M50" i="286"/>
  <c r="D49" i="286"/>
  <c r="T48" i="286"/>
  <c r="N48" i="286"/>
  <c r="H47" i="286"/>
  <c r="E47" i="286" s="1"/>
  <c r="C49" i="283"/>
  <c r="T48" i="283"/>
  <c r="M50" i="283"/>
  <c r="P48" i="283"/>
  <c r="J47" i="283"/>
  <c r="G47" i="283" s="1"/>
  <c r="L52" i="283"/>
  <c r="H48" i="283"/>
  <c r="E48" i="283" s="1"/>
  <c r="K49" i="283"/>
  <c r="D51" i="283"/>
  <c r="O48" i="283"/>
  <c r="I47" i="283"/>
  <c r="F47" i="283" s="1"/>
  <c r="C51" i="280"/>
  <c r="L50" i="280"/>
  <c r="K50" i="280"/>
  <c r="M50" i="280"/>
  <c r="T49" i="280"/>
  <c r="D50" i="280"/>
  <c r="P48" i="280"/>
  <c r="J47" i="280"/>
  <c r="G47" i="280" s="1"/>
  <c r="T48" i="277"/>
  <c r="I49" i="277"/>
  <c r="L50" i="277"/>
  <c r="D50" i="277"/>
  <c r="K50" i="277"/>
  <c r="J50" i="277"/>
  <c r="M51" i="277"/>
  <c r="F48" i="277"/>
  <c r="C49" i="277"/>
  <c r="E48" i="277"/>
  <c r="W59" i="319" l="1"/>
  <c r="U53" i="301"/>
  <c r="V178" i="313"/>
  <c r="W55" i="298"/>
  <c r="U208" i="316"/>
  <c r="W127" i="304"/>
  <c r="V51" i="304"/>
  <c r="T50" i="304"/>
  <c r="V149" i="316"/>
  <c r="S394" i="277"/>
  <c r="W394" i="277" s="1"/>
  <c r="R50" i="286"/>
  <c r="R394" i="277"/>
  <c r="W56" i="289"/>
  <c r="N52" i="289"/>
  <c r="V50" i="286"/>
  <c r="V56" i="292"/>
  <c r="Q61" i="319"/>
  <c r="U61" i="319" s="1"/>
  <c r="N60" i="319"/>
  <c r="N61" i="319" s="1"/>
  <c r="S59" i="319"/>
  <c r="R61" i="319"/>
  <c r="V61" i="319" s="1"/>
  <c r="Q208" i="316"/>
  <c r="R149" i="316"/>
  <c r="S149" i="316"/>
  <c r="W149" i="316" s="1"/>
  <c r="S211" i="313"/>
  <c r="W211" i="313" s="1"/>
  <c r="R178" i="313"/>
  <c r="Q214" i="313"/>
  <c r="U214" i="313" s="1"/>
  <c r="S52" i="310"/>
  <c r="W52" i="310" s="1"/>
  <c r="P51" i="310"/>
  <c r="N50" i="310"/>
  <c r="H49" i="310"/>
  <c r="E49" i="310" s="1"/>
  <c r="R52" i="310"/>
  <c r="V52" i="310" s="1"/>
  <c r="Q51" i="310"/>
  <c r="U51" i="310" s="1"/>
  <c r="Q63" i="307"/>
  <c r="U63" i="307" s="1"/>
  <c r="R150" i="307"/>
  <c r="V150" i="307" s="1"/>
  <c r="S64" i="307"/>
  <c r="W64" i="307" s="1"/>
  <c r="Q65" i="304"/>
  <c r="U65" i="304" s="1"/>
  <c r="R128" i="304"/>
  <c r="S127" i="304"/>
  <c r="Q53" i="301"/>
  <c r="N53" i="301"/>
  <c r="S52" i="301"/>
  <c r="W52" i="301" s="1"/>
  <c r="R53" i="301"/>
  <c r="V53" i="301" s="1"/>
  <c r="Q52" i="298"/>
  <c r="U52" i="298" s="1"/>
  <c r="R55" i="298"/>
  <c r="V55" i="298" s="1"/>
  <c r="S55" i="298"/>
  <c r="R57" i="292"/>
  <c r="S57" i="292"/>
  <c r="W57" i="292" s="1"/>
  <c r="N55" i="292"/>
  <c r="Q56" i="292"/>
  <c r="U56" i="292" s="1"/>
  <c r="O56" i="292"/>
  <c r="S57" i="289"/>
  <c r="Q53" i="289"/>
  <c r="U53" i="289" s="1"/>
  <c r="P56" i="289"/>
  <c r="R57" i="289"/>
  <c r="V57" i="289" s="1"/>
  <c r="O56" i="289"/>
  <c r="U392" i="277"/>
  <c r="Q393" i="277"/>
  <c r="O62" i="313"/>
  <c r="N56" i="283"/>
  <c r="O51" i="277"/>
  <c r="N50" i="277"/>
  <c r="H50" i="277" s="1"/>
  <c r="N64" i="313"/>
  <c r="N49" i="280"/>
  <c r="H48" i="280"/>
  <c r="E48" i="280" s="1"/>
  <c r="P49" i="301"/>
  <c r="J48" i="301"/>
  <c r="G48" i="301" s="1"/>
  <c r="P49" i="286"/>
  <c r="J48" i="286"/>
  <c r="G48" i="286" s="1"/>
  <c r="N49" i="298"/>
  <c r="H48" i="298"/>
  <c r="E48" i="298" s="1"/>
  <c r="T49" i="316"/>
  <c r="P66" i="313"/>
  <c r="O49" i="280"/>
  <c r="I48" i="280"/>
  <c r="F48" i="280" s="1"/>
  <c r="P49" i="304"/>
  <c r="J48" i="304"/>
  <c r="G48" i="304" s="1"/>
  <c r="O63" i="313"/>
  <c r="T49" i="310"/>
  <c r="N50" i="316"/>
  <c r="H49" i="316"/>
  <c r="E49" i="316" s="1"/>
  <c r="P52" i="316"/>
  <c r="O50" i="319"/>
  <c r="I49" i="319"/>
  <c r="F49" i="319" s="1"/>
  <c r="P67" i="277"/>
  <c r="O49" i="286"/>
  <c r="I48" i="286"/>
  <c r="F48" i="286" s="1"/>
  <c r="O50" i="316"/>
  <c r="I49" i="316"/>
  <c r="F49" i="316" s="1"/>
  <c r="M52" i="319"/>
  <c r="T51" i="319"/>
  <c r="D52" i="319"/>
  <c r="H50" i="319"/>
  <c r="E50" i="319" s="1"/>
  <c r="K51" i="319"/>
  <c r="L54" i="319"/>
  <c r="C53" i="319"/>
  <c r="P50" i="319"/>
  <c r="J49" i="319"/>
  <c r="G49" i="319" s="1"/>
  <c r="L53" i="316"/>
  <c r="J50" i="316"/>
  <c r="G50" i="316" s="1"/>
  <c r="M51" i="316"/>
  <c r="D53" i="316"/>
  <c r="C52" i="316"/>
  <c r="K52" i="316"/>
  <c r="I50" i="313"/>
  <c r="F50" i="313" s="1"/>
  <c r="L51" i="313"/>
  <c r="C54" i="313"/>
  <c r="H50" i="313"/>
  <c r="E50" i="313" s="1"/>
  <c r="K51" i="313"/>
  <c r="D53" i="313"/>
  <c r="T52" i="313"/>
  <c r="M51" i="313"/>
  <c r="J50" i="313"/>
  <c r="G50" i="313" s="1"/>
  <c r="D52" i="310"/>
  <c r="L56" i="310"/>
  <c r="O51" i="310"/>
  <c r="I50" i="310"/>
  <c r="F50" i="310" s="1"/>
  <c r="C54" i="310"/>
  <c r="J50" i="310"/>
  <c r="G50" i="310" s="1"/>
  <c r="M51" i="310"/>
  <c r="K52" i="310"/>
  <c r="O51" i="307"/>
  <c r="I50" i="307"/>
  <c r="F50" i="307" s="1"/>
  <c r="K53" i="307"/>
  <c r="N51" i="307"/>
  <c r="H50" i="307"/>
  <c r="E50" i="307" s="1"/>
  <c r="C54" i="307"/>
  <c r="D52" i="307"/>
  <c r="T51" i="307"/>
  <c r="M52" i="307"/>
  <c r="J51" i="307"/>
  <c r="G51" i="307" s="1"/>
  <c r="L53" i="307"/>
  <c r="K52" i="304"/>
  <c r="C54" i="304"/>
  <c r="L53" i="304"/>
  <c r="N49" i="304"/>
  <c r="H48" i="304"/>
  <c r="E48" i="304" s="1"/>
  <c r="O49" i="304"/>
  <c r="I48" i="304"/>
  <c r="F48" i="304" s="1"/>
  <c r="D54" i="304"/>
  <c r="M52" i="304"/>
  <c r="D50" i="301"/>
  <c r="T49" i="301"/>
  <c r="M51" i="301"/>
  <c r="H49" i="301"/>
  <c r="E49" i="301" s="1"/>
  <c r="K50" i="301"/>
  <c r="L51" i="301"/>
  <c r="O49" i="301"/>
  <c r="I48" i="301"/>
  <c r="F48" i="301" s="1"/>
  <c r="C50" i="301"/>
  <c r="P49" i="298"/>
  <c r="J48" i="298"/>
  <c r="G48" i="298" s="1"/>
  <c r="M53" i="298"/>
  <c r="L51" i="298"/>
  <c r="C50" i="298"/>
  <c r="T49" i="298"/>
  <c r="O49" i="298"/>
  <c r="I48" i="298"/>
  <c r="F48" i="298" s="1"/>
  <c r="K52" i="298"/>
  <c r="D53" i="298"/>
  <c r="D51" i="292"/>
  <c r="T50" i="292"/>
  <c r="M50" i="292"/>
  <c r="J49" i="292"/>
  <c r="G49" i="292" s="1"/>
  <c r="C51" i="292"/>
  <c r="L50" i="292"/>
  <c r="I49" i="292"/>
  <c r="F49" i="292" s="1"/>
  <c r="K50" i="292"/>
  <c r="H49" i="292"/>
  <c r="E49" i="292" s="1"/>
  <c r="H49" i="289"/>
  <c r="E49" i="289" s="1"/>
  <c r="K50" i="289"/>
  <c r="I49" i="289"/>
  <c r="F49" i="289" s="1"/>
  <c r="L50" i="289"/>
  <c r="C50" i="289"/>
  <c r="T50" i="289" s="1"/>
  <c r="D51" i="289"/>
  <c r="J49" i="289"/>
  <c r="G49" i="289" s="1"/>
  <c r="M50" i="289"/>
  <c r="T49" i="286"/>
  <c r="D50" i="286"/>
  <c r="L51" i="286"/>
  <c r="M51" i="286"/>
  <c r="K51" i="286"/>
  <c r="N49" i="286"/>
  <c r="H48" i="286"/>
  <c r="E48" i="286" s="1"/>
  <c r="C50" i="286"/>
  <c r="M51" i="283"/>
  <c r="C50" i="283"/>
  <c r="T49" i="283"/>
  <c r="L53" i="283"/>
  <c r="P49" i="283"/>
  <c r="J48" i="283"/>
  <c r="G48" i="283" s="1"/>
  <c r="O49" i="283"/>
  <c r="I48" i="283"/>
  <c r="F48" i="283" s="1"/>
  <c r="D52" i="283"/>
  <c r="K50" i="283"/>
  <c r="H49" i="283"/>
  <c r="E49" i="283" s="1"/>
  <c r="M51" i="280"/>
  <c r="T50" i="280"/>
  <c r="D51" i="280"/>
  <c r="L51" i="280"/>
  <c r="C52" i="280"/>
  <c r="K51" i="280"/>
  <c r="P49" i="280"/>
  <c r="J48" i="280"/>
  <c r="G48" i="280" s="1"/>
  <c r="E49" i="277"/>
  <c r="C50" i="277"/>
  <c r="T50" i="277" s="1"/>
  <c r="F49" i="277"/>
  <c r="G49" i="277"/>
  <c r="D51" i="277"/>
  <c r="M52" i="277"/>
  <c r="J51" i="277"/>
  <c r="K51" i="277"/>
  <c r="L51" i="277"/>
  <c r="I50" i="277"/>
  <c r="T49" i="277"/>
  <c r="V62" i="319" l="1"/>
  <c r="W395" i="277"/>
  <c r="R395" i="277"/>
  <c r="U54" i="301"/>
  <c r="R51" i="286"/>
  <c r="S395" i="277"/>
  <c r="O57" i="292"/>
  <c r="V51" i="286"/>
  <c r="V150" i="316"/>
  <c r="V57" i="292"/>
  <c r="N56" i="292"/>
  <c r="N57" i="292" s="1"/>
  <c r="V52" i="304"/>
  <c r="T51" i="304"/>
  <c r="P52" i="310"/>
  <c r="W57" i="289"/>
  <c r="V394" i="277"/>
  <c r="O57" i="289"/>
  <c r="R62" i="319"/>
  <c r="S60" i="319"/>
  <c r="W60" i="319" s="1"/>
  <c r="Q62" i="319"/>
  <c r="U62" i="319" s="1"/>
  <c r="S150" i="316"/>
  <c r="W150" i="316" s="1"/>
  <c r="R150" i="316"/>
  <c r="Q209" i="316"/>
  <c r="U209" i="316" s="1"/>
  <c r="Q215" i="313"/>
  <c r="U215" i="313" s="1"/>
  <c r="R179" i="313"/>
  <c r="V179" i="313" s="1"/>
  <c r="S212" i="313"/>
  <c r="W212" i="313" s="1"/>
  <c r="R53" i="310"/>
  <c r="V53" i="310" s="1"/>
  <c r="N51" i="310"/>
  <c r="H50" i="310"/>
  <c r="E50" i="310" s="1"/>
  <c r="Q52" i="310"/>
  <c r="U52" i="310" s="1"/>
  <c r="S53" i="310"/>
  <c r="W53" i="310" s="1"/>
  <c r="S65" i="307"/>
  <c r="W65" i="307" s="1"/>
  <c r="R151" i="307"/>
  <c r="V151" i="307" s="1"/>
  <c r="P64" i="307"/>
  <c r="P65" i="307" s="1"/>
  <c r="Q64" i="307"/>
  <c r="U64" i="307" s="1"/>
  <c r="S128" i="304"/>
  <c r="W128" i="304" s="1"/>
  <c r="R129" i="304"/>
  <c r="Q66" i="304"/>
  <c r="U66" i="304" s="1"/>
  <c r="R54" i="301"/>
  <c r="V54" i="301" s="1"/>
  <c r="S53" i="301"/>
  <c r="W53" i="301" s="1"/>
  <c r="Q54" i="301"/>
  <c r="S56" i="298"/>
  <c r="W56" i="298" s="1"/>
  <c r="R56" i="298"/>
  <c r="V56" i="298" s="1"/>
  <c r="Q53" i="298"/>
  <c r="U53" i="298" s="1"/>
  <c r="S58" i="292"/>
  <c r="W58" i="292" s="1"/>
  <c r="P57" i="292"/>
  <c r="R58" i="292"/>
  <c r="Q57" i="292"/>
  <c r="U57" i="292" s="1"/>
  <c r="Q54" i="289"/>
  <c r="U54" i="289" s="1"/>
  <c r="N53" i="289"/>
  <c r="N54" i="289" s="1"/>
  <c r="S58" i="289"/>
  <c r="R58" i="289"/>
  <c r="V58" i="289" s="1"/>
  <c r="P57" i="289"/>
  <c r="Q394" i="277"/>
  <c r="U393" i="277"/>
  <c r="O52" i="277"/>
  <c r="N65" i="313"/>
  <c r="N51" i="277"/>
  <c r="P53" i="316"/>
  <c r="N50" i="280"/>
  <c r="H49" i="280"/>
  <c r="E49" i="280" s="1"/>
  <c r="O51" i="319"/>
  <c r="I50" i="319"/>
  <c r="F50" i="319" s="1"/>
  <c r="P50" i="304"/>
  <c r="J49" i="304"/>
  <c r="G49" i="304" s="1"/>
  <c r="T50" i="310"/>
  <c r="P50" i="286"/>
  <c r="J49" i="286"/>
  <c r="G49" i="286" s="1"/>
  <c r="P67" i="313"/>
  <c r="O64" i="313"/>
  <c r="O50" i="280"/>
  <c r="I49" i="280"/>
  <c r="F49" i="280" s="1"/>
  <c r="N57" i="283"/>
  <c r="T50" i="316"/>
  <c r="O53" i="277"/>
  <c r="N50" i="298"/>
  <c r="H49" i="298"/>
  <c r="E49" i="298" s="1"/>
  <c r="N51" i="316"/>
  <c r="H50" i="316"/>
  <c r="E50" i="316" s="1"/>
  <c r="P50" i="301"/>
  <c r="J49" i="301"/>
  <c r="G49" i="301" s="1"/>
  <c r="O51" i="316"/>
  <c r="I50" i="316"/>
  <c r="F50" i="316" s="1"/>
  <c r="O50" i="286"/>
  <c r="I49" i="286"/>
  <c r="F49" i="286" s="1"/>
  <c r="G50" i="277"/>
  <c r="C54" i="319"/>
  <c r="L55" i="319"/>
  <c r="H51" i="319"/>
  <c r="E51" i="319" s="1"/>
  <c r="K52" i="319"/>
  <c r="T52" i="319"/>
  <c r="D53" i="319"/>
  <c r="P51" i="319"/>
  <c r="J50" i="319"/>
  <c r="G50" i="319" s="1"/>
  <c r="M53" i="319"/>
  <c r="K53" i="316"/>
  <c r="C53" i="316"/>
  <c r="D54" i="316"/>
  <c r="M52" i="316"/>
  <c r="J51" i="316"/>
  <c r="G51" i="316" s="1"/>
  <c r="L54" i="316"/>
  <c r="D54" i="313"/>
  <c r="T53" i="313"/>
  <c r="K52" i="313"/>
  <c r="H51" i="313"/>
  <c r="E51" i="313" s="1"/>
  <c r="C55" i="313"/>
  <c r="L52" i="313"/>
  <c r="I51" i="313"/>
  <c r="F51" i="313" s="1"/>
  <c r="J51" i="313"/>
  <c r="G51" i="313" s="1"/>
  <c r="M52" i="313"/>
  <c r="C55" i="310"/>
  <c r="O52" i="310"/>
  <c r="I51" i="310"/>
  <c r="F51" i="310" s="1"/>
  <c r="K53" i="310"/>
  <c r="J51" i="310"/>
  <c r="G51" i="310" s="1"/>
  <c r="M52" i="310"/>
  <c r="L57" i="310"/>
  <c r="D53" i="310"/>
  <c r="T52" i="307"/>
  <c r="D53" i="307"/>
  <c r="C55" i="307"/>
  <c r="N52" i="307"/>
  <c r="H51" i="307"/>
  <c r="E51" i="307" s="1"/>
  <c r="J52" i="307"/>
  <c r="G52" i="307" s="1"/>
  <c r="M53" i="307"/>
  <c r="K54" i="307"/>
  <c r="L54" i="307"/>
  <c r="O52" i="307"/>
  <c r="I51" i="307"/>
  <c r="F51" i="307" s="1"/>
  <c r="O50" i="304"/>
  <c r="I49" i="304"/>
  <c r="F49" i="304" s="1"/>
  <c r="M53" i="304"/>
  <c r="L54" i="304"/>
  <c r="C55" i="304"/>
  <c r="N50" i="304"/>
  <c r="H49" i="304"/>
  <c r="E49" i="304" s="1"/>
  <c r="K53" i="304"/>
  <c r="D55" i="304"/>
  <c r="O50" i="301"/>
  <c r="I49" i="301"/>
  <c r="F49" i="301" s="1"/>
  <c r="H50" i="301"/>
  <c r="E50" i="301" s="1"/>
  <c r="K51" i="301"/>
  <c r="L52" i="301"/>
  <c r="M52" i="301"/>
  <c r="C51" i="301"/>
  <c r="T50" i="301"/>
  <c r="D51" i="301"/>
  <c r="O50" i="298"/>
  <c r="I49" i="298"/>
  <c r="F49" i="298" s="1"/>
  <c r="C51" i="298"/>
  <c r="T50" i="298"/>
  <c r="L52" i="298"/>
  <c r="K53" i="298"/>
  <c r="M54" i="298"/>
  <c r="D54" i="298"/>
  <c r="P50" i="298"/>
  <c r="J49" i="298"/>
  <c r="G49" i="298" s="1"/>
  <c r="H50" i="292"/>
  <c r="E50" i="292" s="1"/>
  <c r="K51" i="292"/>
  <c r="J50" i="292"/>
  <c r="G50" i="292" s="1"/>
  <c r="M51" i="292"/>
  <c r="I50" i="292"/>
  <c r="F50" i="292" s="1"/>
  <c r="L51" i="292"/>
  <c r="C52" i="292"/>
  <c r="T51" i="292"/>
  <c r="D52" i="292"/>
  <c r="M51" i="289"/>
  <c r="J50" i="289"/>
  <c r="G50" i="289" s="1"/>
  <c r="D52" i="289"/>
  <c r="L51" i="289"/>
  <c r="I50" i="289"/>
  <c r="F50" i="289" s="1"/>
  <c r="H50" i="289"/>
  <c r="E50" i="289" s="1"/>
  <c r="K51" i="289"/>
  <c r="C51" i="289"/>
  <c r="K52" i="286"/>
  <c r="N50" i="286"/>
  <c r="H49" i="286"/>
  <c r="E49" i="286" s="1"/>
  <c r="L52" i="286"/>
  <c r="T50" i="286"/>
  <c r="D51" i="286"/>
  <c r="M52" i="286"/>
  <c r="C51" i="286"/>
  <c r="P50" i="283"/>
  <c r="J49" i="283"/>
  <c r="G49" i="283" s="1"/>
  <c r="L54" i="283"/>
  <c r="O50" i="283"/>
  <c r="I49" i="283"/>
  <c r="F49" i="283" s="1"/>
  <c r="C51" i="283"/>
  <c r="T50" i="283"/>
  <c r="D53" i="283"/>
  <c r="H50" i="283"/>
  <c r="E50" i="283" s="1"/>
  <c r="K51" i="283"/>
  <c r="M52" i="283"/>
  <c r="D52" i="280"/>
  <c r="T51" i="280"/>
  <c r="C53" i="280"/>
  <c r="L52" i="280"/>
  <c r="P50" i="280"/>
  <c r="J49" i="280"/>
  <c r="G49" i="280" s="1"/>
  <c r="M52" i="280"/>
  <c r="K52" i="280"/>
  <c r="I51" i="277"/>
  <c r="L52" i="277"/>
  <c r="K52" i="277"/>
  <c r="H51" i="277"/>
  <c r="M53" i="277"/>
  <c r="J52" i="277"/>
  <c r="D52" i="277"/>
  <c r="F50" i="277"/>
  <c r="E50" i="277"/>
  <c r="C51" i="277"/>
  <c r="W54" i="310" l="1"/>
  <c r="U210" i="316"/>
  <c r="W151" i="316"/>
  <c r="P58" i="292"/>
  <c r="S396" i="277"/>
  <c r="V53" i="304"/>
  <c r="T52" i="304"/>
  <c r="R396" i="277"/>
  <c r="W396" i="277"/>
  <c r="V58" i="292"/>
  <c r="R52" i="286"/>
  <c r="V52" i="286" s="1"/>
  <c r="V395" i="277"/>
  <c r="V396" i="277" s="1"/>
  <c r="W58" i="289"/>
  <c r="Q63" i="319"/>
  <c r="U63" i="319" s="1"/>
  <c r="N62" i="319"/>
  <c r="N63" i="319" s="1"/>
  <c r="S61" i="319"/>
  <c r="W61" i="319" s="1"/>
  <c r="R63" i="319"/>
  <c r="V63" i="319" s="1"/>
  <c r="Q210" i="316"/>
  <c r="R151" i="316"/>
  <c r="V151" i="316" s="1"/>
  <c r="S151" i="316"/>
  <c r="S213" i="313"/>
  <c r="W213" i="313" s="1"/>
  <c r="R180" i="313"/>
  <c r="V180" i="313" s="1"/>
  <c r="Q216" i="313"/>
  <c r="U216" i="313" s="1"/>
  <c r="S54" i="310"/>
  <c r="P53" i="310"/>
  <c r="Q53" i="310"/>
  <c r="U53" i="310" s="1"/>
  <c r="N52" i="310"/>
  <c r="H51" i="310"/>
  <c r="E51" i="310" s="1"/>
  <c r="R54" i="310"/>
  <c r="V54" i="310" s="1"/>
  <c r="Q65" i="307"/>
  <c r="U65" i="307" s="1"/>
  <c r="R152" i="307"/>
  <c r="V152" i="307" s="1"/>
  <c r="S66" i="307"/>
  <c r="W66" i="307" s="1"/>
  <c r="Q67" i="304"/>
  <c r="U67" i="304" s="1"/>
  <c r="R130" i="304"/>
  <c r="S129" i="304"/>
  <c r="W129" i="304" s="1"/>
  <c r="Q55" i="301"/>
  <c r="U55" i="301" s="1"/>
  <c r="N54" i="301"/>
  <c r="N55" i="301" s="1"/>
  <c r="S54" i="301"/>
  <c r="W54" i="301" s="1"/>
  <c r="R55" i="301"/>
  <c r="V55" i="301" s="1"/>
  <c r="Q54" i="298"/>
  <c r="U54" i="298" s="1"/>
  <c r="R57" i="298"/>
  <c r="V57" i="298" s="1"/>
  <c r="S57" i="298"/>
  <c r="W57" i="298" s="1"/>
  <c r="R59" i="292"/>
  <c r="O58" i="292"/>
  <c r="O59" i="292" s="1"/>
  <c r="Q58" i="292"/>
  <c r="U58" i="292" s="1"/>
  <c r="S59" i="292"/>
  <c r="W59" i="292" s="1"/>
  <c r="R59" i="289"/>
  <c r="V59" i="289" s="1"/>
  <c r="O58" i="289"/>
  <c r="O59" i="289" s="1"/>
  <c r="S59" i="289"/>
  <c r="N55" i="289"/>
  <c r="P58" i="289"/>
  <c r="Q55" i="289"/>
  <c r="U55" i="289" s="1"/>
  <c r="U394" i="277"/>
  <c r="Q395" i="277"/>
  <c r="N52" i="277"/>
  <c r="N66" i="313"/>
  <c r="P54" i="316"/>
  <c r="P55" i="316" s="1"/>
  <c r="N51" i="280"/>
  <c r="H50" i="280"/>
  <c r="E50" i="280" s="1"/>
  <c r="O51" i="280"/>
  <c r="I50" i="280"/>
  <c r="F50" i="280" s="1"/>
  <c r="T51" i="310"/>
  <c r="O65" i="313"/>
  <c r="P51" i="304"/>
  <c r="J50" i="304"/>
  <c r="G50" i="304" s="1"/>
  <c r="I51" i="319"/>
  <c r="F51" i="319" s="1"/>
  <c r="O52" i="319"/>
  <c r="N51" i="298"/>
  <c r="H50" i="298"/>
  <c r="E50" i="298" s="1"/>
  <c r="P51" i="301"/>
  <c r="J50" i="301"/>
  <c r="G50" i="301" s="1"/>
  <c r="P68" i="277"/>
  <c r="N58" i="283"/>
  <c r="P51" i="286"/>
  <c r="J50" i="286"/>
  <c r="G50" i="286" s="1"/>
  <c r="N52" i="316"/>
  <c r="H51" i="316"/>
  <c r="E51" i="316" s="1"/>
  <c r="N53" i="277"/>
  <c r="O54" i="277"/>
  <c r="T51" i="316"/>
  <c r="P68" i="313"/>
  <c r="O51" i="286"/>
  <c r="I50" i="286"/>
  <c r="F50" i="286" s="1"/>
  <c r="O52" i="316"/>
  <c r="I51" i="316"/>
  <c r="F51" i="316" s="1"/>
  <c r="K53" i="319"/>
  <c r="H52" i="319"/>
  <c r="E52" i="319" s="1"/>
  <c r="T53" i="319"/>
  <c r="D54" i="319"/>
  <c r="M54" i="319"/>
  <c r="C55" i="319"/>
  <c r="L56" i="319"/>
  <c r="P52" i="319"/>
  <c r="J51" i="319"/>
  <c r="G51" i="319" s="1"/>
  <c r="J52" i="316"/>
  <c r="G52" i="316" s="1"/>
  <c r="M53" i="316"/>
  <c r="C54" i="316"/>
  <c r="L55" i="316"/>
  <c r="D55" i="316"/>
  <c r="K54" i="316"/>
  <c r="K53" i="313"/>
  <c r="H52" i="313"/>
  <c r="E52" i="313" s="1"/>
  <c r="C56" i="313"/>
  <c r="M53" i="313"/>
  <c r="J52" i="313"/>
  <c r="G52" i="313" s="1"/>
  <c r="L53" i="313"/>
  <c r="I52" i="313"/>
  <c r="F52" i="313" s="1"/>
  <c r="D55" i="313"/>
  <c r="T54" i="313"/>
  <c r="L58" i="310"/>
  <c r="M53" i="310"/>
  <c r="J52" i="310"/>
  <c r="G52" i="310" s="1"/>
  <c r="K54" i="310"/>
  <c r="O53" i="310"/>
  <c r="I52" i="310"/>
  <c r="F52" i="310" s="1"/>
  <c r="C56" i="310"/>
  <c r="D54" i="310"/>
  <c r="N53" i="307"/>
  <c r="H52" i="307"/>
  <c r="E52" i="307" s="1"/>
  <c r="M54" i="307"/>
  <c r="J53" i="307"/>
  <c r="G53" i="307" s="1"/>
  <c r="C56" i="307"/>
  <c r="O53" i="307"/>
  <c r="I52" i="307"/>
  <c r="F52" i="307" s="1"/>
  <c r="L55" i="307"/>
  <c r="D54" i="307"/>
  <c r="T53" i="307"/>
  <c r="K55" i="307"/>
  <c r="K54" i="304"/>
  <c r="C56" i="304"/>
  <c r="N51" i="304"/>
  <c r="H50" i="304"/>
  <c r="E50" i="304" s="1"/>
  <c r="M54" i="304"/>
  <c r="L55" i="304"/>
  <c r="D56" i="304"/>
  <c r="O51" i="304"/>
  <c r="I50" i="304"/>
  <c r="F50" i="304" s="1"/>
  <c r="C52" i="301"/>
  <c r="K52" i="301"/>
  <c r="H51" i="301"/>
  <c r="E51" i="301" s="1"/>
  <c r="M53" i="301"/>
  <c r="T51" i="301"/>
  <c r="D52" i="301"/>
  <c r="L53" i="301"/>
  <c r="O51" i="301"/>
  <c r="I50" i="301"/>
  <c r="F50" i="301" s="1"/>
  <c r="K54" i="298"/>
  <c r="M55" i="298"/>
  <c r="O51" i="298"/>
  <c r="I50" i="298"/>
  <c r="F50" i="298" s="1"/>
  <c r="L53" i="298"/>
  <c r="P51" i="298"/>
  <c r="J50" i="298"/>
  <c r="G50" i="298" s="1"/>
  <c r="C52" i="298"/>
  <c r="T51" i="298"/>
  <c r="D55" i="298"/>
  <c r="T52" i="292"/>
  <c r="D53" i="292"/>
  <c r="M52" i="292"/>
  <c r="J51" i="292"/>
  <c r="G51" i="292" s="1"/>
  <c r="C53" i="292"/>
  <c r="K52" i="292"/>
  <c r="H51" i="292"/>
  <c r="E51" i="292" s="1"/>
  <c r="L52" i="292"/>
  <c r="I51" i="292"/>
  <c r="F51" i="292" s="1"/>
  <c r="C52" i="289"/>
  <c r="T52" i="289" s="1"/>
  <c r="K52" i="289"/>
  <c r="H51" i="289"/>
  <c r="E51" i="289" s="1"/>
  <c r="T51" i="289"/>
  <c r="L52" i="289"/>
  <c r="I51" i="289"/>
  <c r="F51" i="289" s="1"/>
  <c r="D53" i="289"/>
  <c r="J51" i="289"/>
  <c r="G51" i="289" s="1"/>
  <c r="M52" i="289"/>
  <c r="D52" i="286"/>
  <c r="T51" i="286"/>
  <c r="N51" i="286"/>
  <c r="H50" i="286"/>
  <c r="E50" i="286" s="1"/>
  <c r="L53" i="286"/>
  <c r="K53" i="286"/>
  <c r="M53" i="286"/>
  <c r="C52" i="286"/>
  <c r="D54" i="283"/>
  <c r="K52" i="283"/>
  <c r="H51" i="283"/>
  <c r="E51" i="283" s="1"/>
  <c r="L55" i="283"/>
  <c r="O51" i="283"/>
  <c r="I50" i="283"/>
  <c r="F50" i="283" s="1"/>
  <c r="C52" i="283"/>
  <c r="T51" i="283"/>
  <c r="M53" i="283"/>
  <c r="P51" i="283"/>
  <c r="J50" i="283"/>
  <c r="G50" i="283" s="1"/>
  <c r="M53" i="280"/>
  <c r="P51" i="280"/>
  <c r="J50" i="280"/>
  <c r="G50" i="280" s="1"/>
  <c r="L53" i="280"/>
  <c r="C54" i="280"/>
  <c r="K53" i="280"/>
  <c r="D53" i="280"/>
  <c r="T52" i="280"/>
  <c r="C52" i="277"/>
  <c r="G52" i="277" s="1"/>
  <c r="E51" i="277"/>
  <c r="F51" i="277"/>
  <c r="K53" i="277"/>
  <c r="H52" i="277"/>
  <c r="T51" i="277"/>
  <c r="D53" i="277"/>
  <c r="G51" i="277"/>
  <c r="M54" i="277"/>
  <c r="J53" i="277"/>
  <c r="I52" i="277"/>
  <c r="L53" i="277"/>
  <c r="V64" i="319" l="1"/>
  <c r="U56" i="301"/>
  <c r="U64" i="319"/>
  <c r="N58" i="292"/>
  <c r="P54" i="310"/>
  <c r="V397" i="277"/>
  <c r="R397" i="277"/>
  <c r="V54" i="304"/>
  <c r="T53" i="304"/>
  <c r="R53" i="286"/>
  <c r="V53" i="286" s="1"/>
  <c r="V59" i="292"/>
  <c r="S397" i="277"/>
  <c r="W59" i="289"/>
  <c r="R64" i="319"/>
  <c r="S62" i="319"/>
  <c r="W62" i="319" s="1"/>
  <c r="Q64" i="319"/>
  <c r="S152" i="316"/>
  <c r="W152" i="316" s="1"/>
  <c r="R152" i="316"/>
  <c r="V152" i="316" s="1"/>
  <c r="Q211" i="316"/>
  <c r="U211" i="316" s="1"/>
  <c r="Q217" i="313"/>
  <c r="U217" i="313" s="1"/>
  <c r="R181" i="313"/>
  <c r="V181" i="313" s="1"/>
  <c r="S214" i="313"/>
  <c r="W214" i="313" s="1"/>
  <c r="N53" i="310"/>
  <c r="H52" i="310"/>
  <c r="E52" i="310" s="1"/>
  <c r="Q54" i="310"/>
  <c r="U54" i="310" s="1"/>
  <c r="R55" i="310"/>
  <c r="V55" i="310" s="1"/>
  <c r="S55" i="310"/>
  <c r="W55" i="310" s="1"/>
  <c r="S67" i="307"/>
  <c r="W67" i="307" s="1"/>
  <c r="R153" i="307"/>
  <c r="V153" i="307" s="1"/>
  <c r="P66" i="307"/>
  <c r="P67" i="307" s="1"/>
  <c r="Q66" i="307"/>
  <c r="U66" i="307" s="1"/>
  <c r="S130" i="304"/>
  <c r="W130" i="304" s="1"/>
  <c r="R131" i="304"/>
  <c r="Q68" i="304"/>
  <c r="U68" i="304" s="1"/>
  <c r="R56" i="301"/>
  <c r="V56" i="301" s="1"/>
  <c r="S55" i="301"/>
  <c r="W55" i="301" s="1"/>
  <c r="Q56" i="301"/>
  <c r="S58" i="298"/>
  <c r="W58" i="298" s="1"/>
  <c r="R58" i="298"/>
  <c r="V58" i="298" s="1"/>
  <c r="Q55" i="298"/>
  <c r="U55" i="298" s="1"/>
  <c r="S60" i="292"/>
  <c r="W60" i="292" s="1"/>
  <c r="Q59" i="292"/>
  <c r="U59" i="292" s="1"/>
  <c r="R60" i="292"/>
  <c r="O60" i="292" s="1"/>
  <c r="P59" i="292"/>
  <c r="S60" i="289"/>
  <c r="Q56" i="289"/>
  <c r="U56" i="289" s="1"/>
  <c r="P59" i="289"/>
  <c r="P60" i="289" s="1"/>
  <c r="R60" i="289"/>
  <c r="V60" i="289" s="1"/>
  <c r="Q396" i="277"/>
  <c r="U395" i="277"/>
  <c r="N59" i="283"/>
  <c r="N52" i="280"/>
  <c r="H51" i="280"/>
  <c r="E51" i="280" s="1"/>
  <c r="P69" i="277"/>
  <c r="P52" i="304"/>
  <c r="J51" i="304"/>
  <c r="G51" i="304" s="1"/>
  <c r="N53" i="316"/>
  <c r="H52" i="316"/>
  <c r="E52" i="316" s="1"/>
  <c r="T52" i="316"/>
  <c r="T52" i="310"/>
  <c r="N52" i="298"/>
  <c r="H51" i="298"/>
  <c r="E51" i="298" s="1"/>
  <c r="P69" i="313"/>
  <c r="N67" i="313"/>
  <c r="P52" i="286"/>
  <c r="J51" i="286"/>
  <c r="G51" i="286" s="1"/>
  <c r="P52" i="301"/>
  <c r="J51" i="301"/>
  <c r="G51" i="301" s="1"/>
  <c r="O53" i="319"/>
  <c r="I52" i="319"/>
  <c r="F52" i="319" s="1"/>
  <c r="O52" i="280"/>
  <c r="I51" i="280"/>
  <c r="F51" i="280" s="1"/>
  <c r="O53" i="316"/>
  <c r="I52" i="316"/>
  <c r="F52" i="316" s="1"/>
  <c r="O52" i="286"/>
  <c r="I51" i="286"/>
  <c r="F51" i="286" s="1"/>
  <c r="C56" i="319"/>
  <c r="M55" i="319"/>
  <c r="D55" i="319"/>
  <c r="T54" i="319"/>
  <c r="P53" i="319"/>
  <c r="J52" i="319"/>
  <c r="G52" i="319" s="1"/>
  <c r="L57" i="319"/>
  <c r="K54" i="319"/>
  <c r="H53" i="319"/>
  <c r="E53" i="319" s="1"/>
  <c r="K55" i="316"/>
  <c r="L56" i="316"/>
  <c r="D56" i="316"/>
  <c r="C55" i="316"/>
  <c r="J53" i="316"/>
  <c r="G53" i="316" s="1"/>
  <c r="M54" i="316"/>
  <c r="D56" i="313"/>
  <c r="T55" i="313"/>
  <c r="L54" i="313"/>
  <c r="I53" i="313"/>
  <c r="F53" i="313" s="1"/>
  <c r="M54" i="313"/>
  <c r="J53" i="313"/>
  <c r="G53" i="313" s="1"/>
  <c r="C57" i="313"/>
  <c r="K54" i="313"/>
  <c r="H53" i="313"/>
  <c r="E53" i="313" s="1"/>
  <c r="C57" i="310"/>
  <c r="K55" i="310"/>
  <c r="O54" i="310"/>
  <c r="I53" i="310"/>
  <c r="F53" i="310" s="1"/>
  <c r="M54" i="310"/>
  <c r="J53" i="310"/>
  <c r="G53" i="310" s="1"/>
  <c r="D55" i="310"/>
  <c r="L59" i="310"/>
  <c r="T54" i="307"/>
  <c r="D55" i="307"/>
  <c r="L56" i="307"/>
  <c r="O54" i="307"/>
  <c r="I53" i="307"/>
  <c r="F53" i="307" s="1"/>
  <c r="K56" i="307"/>
  <c r="C57" i="307"/>
  <c r="M55" i="307"/>
  <c r="J54" i="307"/>
  <c r="G54" i="307" s="1"/>
  <c r="N54" i="307"/>
  <c r="H53" i="307"/>
  <c r="E53" i="307" s="1"/>
  <c r="L56" i="304"/>
  <c r="C57" i="304"/>
  <c r="O52" i="304"/>
  <c r="I51" i="304"/>
  <c r="F51" i="304" s="1"/>
  <c r="D57" i="304"/>
  <c r="M55" i="304"/>
  <c r="N52" i="304"/>
  <c r="H51" i="304"/>
  <c r="E51" i="304" s="1"/>
  <c r="K55" i="304"/>
  <c r="L54" i="301"/>
  <c r="T52" i="301"/>
  <c r="D53" i="301"/>
  <c r="M54" i="301"/>
  <c r="K53" i="301"/>
  <c r="H52" i="301"/>
  <c r="E52" i="301" s="1"/>
  <c r="O52" i="301"/>
  <c r="I51" i="301"/>
  <c r="F51" i="301" s="1"/>
  <c r="C53" i="301"/>
  <c r="O52" i="298"/>
  <c r="I51" i="298"/>
  <c r="F51" i="298" s="1"/>
  <c r="C53" i="298"/>
  <c r="T52" i="298"/>
  <c r="P52" i="298"/>
  <c r="J51" i="298"/>
  <c r="G51" i="298" s="1"/>
  <c r="L54" i="298"/>
  <c r="M56" i="298"/>
  <c r="D56" i="298"/>
  <c r="K55" i="298"/>
  <c r="I52" i="292"/>
  <c r="F52" i="292" s="1"/>
  <c r="L53" i="292"/>
  <c r="J52" i="292"/>
  <c r="G52" i="292" s="1"/>
  <c r="M53" i="292"/>
  <c r="C54" i="292"/>
  <c r="H52" i="292"/>
  <c r="E52" i="292" s="1"/>
  <c r="K53" i="292"/>
  <c r="T53" i="292"/>
  <c r="D54" i="292"/>
  <c r="D54" i="289"/>
  <c r="I52" i="289"/>
  <c r="F52" i="289" s="1"/>
  <c r="L53" i="289"/>
  <c r="H52" i="289"/>
  <c r="E52" i="289" s="1"/>
  <c r="K53" i="289"/>
  <c r="C53" i="289"/>
  <c r="J52" i="289"/>
  <c r="G52" i="289" s="1"/>
  <c r="M53" i="289"/>
  <c r="N52" i="286"/>
  <c r="H51" i="286"/>
  <c r="E51" i="286" s="1"/>
  <c r="M54" i="286"/>
  <c r="K54" i="286"/>
  <c r="L54" i="286"/>
  <c r="C53" i="286"/>
  <c r="D53" i="286"/>
  <c r="T52" i="286"/>
  <c r="C53" i="283"/>
  <c r="T52" i="283"/>
  <c r="L56" i="283"/>
  <c r="M54" i="283"/>
  <c r="H52" i="283"/>
  <c r="E52" i="283" s="1"/>
  <c r="K53" i="283"/>
  <c r="O52" i="283"/>
  <c r="I51" i="283"/>
  <c r="F51" i="283" s="1"/>
  <c r="P52" i="283"/>
  <c r="J51" i="283"/>
  <c r="G51" i="283" s="1"/>
  <c r="D55" i="283"/>
  <c r="K54" i="280"/>
  <c r="P52" i="280"/>
  <c r="J51" i="280"/>
  <c r="G51" i="280" s="1"/>
  <c r="D54" i="280"/>
  <c r="T53" i="280"/>
  <c r="C55" i="280"/>
  <c r="M54" i="280"/>
  <c r="L54" i="280"/>
  <c r="T52" i="277"/>
  <c r="L54" i="277"/>
  <c r="I53" i="277"/>
  <c r="M55" i="277"/>
  <c r="J54" i="277"/>
  <c r="D54" i="277"/>
  <c r="K54" i="277"/>
  <c r="H53" i="277"/>
  <c r="C53" i="277"/>
  <c r="F52" i="277"/>
  <c r="E52" i="277"/>
  <c r="W63" i="319" l="1"/>
  <c r="U55" i="310"/>
  <c r="R398" i="277"/>
  <c r="V398" i="277" s="1"/>
  <c r="V60" i="292"/>
  <c r="R54" i="286"/>
  <c r="W60" i="289"/>
  <c r="V55" i="304"/>
  <c r="T54" i="304"/>
  <c r="S398" i="277"/>
  <c r="W397" i="277"/>
  <c r="Q65" i="319"/>
  <c r="U65" i="319" s="1"/>
  <c r="N64" i="319"/>
  <c r="N65" i="319" s="1"/>
  <c r="S63" i="319"/>
  <c r="R65" i="319"/>
  <c r="V65" i="319" s="1"/>
  <c r="Q212" i="316"/>
  <c r="U212" i="316" s="1"/>
  <c r="R153" i="316"/>
  <c r="V153" i="316" s="1"/>
  <c r="S153" i="316"/>
  <c r="W153" i="316" s="1"/>
  <c r="S215" i="313"/>
  <c r="W215" i="313" s="1"/>
  <c r="R182" i="313"/>
  <c r="V182" i="313" s="1"/>
  <c r="Q218" i="313"/>
  <c r="U218" i="313" s="1"/>
  <c r="S56" i="310"/>
  <c r="W56" i="310" s="1"/>
  <c r="P55" i="310"/>
  <c r="P56" i="310" s="1"/>
  <c r="R56" i="310"/>
  <c r="V56" i="310" s="1"/>
  <c r="Q55" i="310"/>
  <c r="N54" i="310"/>
  <c r="H53" i="310"/>
  <c r="E53" i="310" s="1"/>
  <c r="Q67" i="307"/>
  <c r="U67" i="307" s="1"/>
  <c r="R154" i="307"/>
  <c r="V154" i="307" s="1"/>
  <c r="S68" i="307"/>
  <c r="W68" i="307" s="1"/>
  <c r="Q69" i="304"/>
  <c r="U69" i="304" s="1"/>
  <c r="R132" i="304"/>
  <c r="S131" i="304"/>
  <c r="W131" i="304" s="1"/>
  <c r="Q57" i="301"/>
  <c r="U57" i="301" s="1"/>
  <c r="N56" i="301"/>
  <c r="S56" i="301"/>
  <c r="W56" i="301" s="1"/>
  <c r="R57" i="301"/>
  <c r="V57" i="301" s="1"/>
  <c r="Q56" i="298"/>
  <c r="U56" i="298" s="1"/>
  <c r="R59" i="298"/>
  <c r="V59" i="298" s="1"/>
  <c r="S59" i="298"/>
  <c r="W59" i="298" s="1"/>
  <c r="Q60" i="292"/>
  <c r="U60" i="292" s="1"/>
  <c r="S61" i="292"/>
  <c r="W61" i="292" s="1"/>
  <c r="P60" i="292"/>
  <c r="P61" i="292" s="1"/>
  <c r="N59" i="292"/>
  <c r="R61" i="292"/>
  <c r="O61" i="292" s="1"/>
  <c r="Q57" i="289"/>
  <c r="U57" i="289" s="1"/>
  <c r="S61" i="289"/>
  <c r="N56" i="289"/>
  <c r="R61" i="289"/>
  <c r="V61" i="289" s="1"/>
  <c r="O60" i="289"/>
  <c r="O61" i="289" s="1"/>
  <c r="U396" i="277"/>
  <c r="Q397" i="277"/>
  <c r="P70" i="313"/>
  <c r="N53" i="280"/>
  <c r="H52" i="280"/>
  <c r="E52" i="280" s="1"/>
  <c r="N68" i="313"/>
  <c r="N54" i="316"/>
  <c r="H53" i="316"/>
  <c r="E53" i="316" s="1"/>
  <c r="P53" i="304"/>
  <c r="J52" i="304"/>
  <c r="G52" i="304" s="1"/>
  <c r="N53" i="298"/>
  <c r="H52" i="298"/>
  <c r="E52" i="298" s="1"/>
  <c r="T53" i="316"/>
  <c r="O54" i="319"/>
  <c r="I53" i="319"/>
  <c r="F53" i="319" s="1"/>
  <c r="O66" i="313"/>
  <c r="P53" i="301"/>
  <c r="J52" i="301"/>
  <c r="G52" i="301" s="1"/>
  <c r="P70" i="277"/>
  <c r="T53" i="310"/>
  <c r="N60" i="283"/>
  <c r="O53" i="280"/>
  <c r="I52" i="280"/>
  <c r="F52" i="280" s="1"/>
  <c r="N54" i="277"/>
  <c r="H54" i="277" s="1"/>
  <c r="P56" i="316"/>
  <c r="P53" i="286"/>
  <c r="J52" i="286"/>
  <c r="G52" i="286" s="1"/>
  <c r="P71" i="313"/>
  <c r="O55" i="277"/>
  <c r="O53" i="286"/>
  <c r="I52" i="286"/>
  <c r="F52" i="286" s="1"/>
  <c r="O54" i="316"/>
  <c r="I53" i="316"/>
  <c r="F53" i="316" s="1"/>
  <c r="P54" i="319"/>
  <c r="J53" i="319"/>
  <c r="G53" i="319" s="1"/>
  <c r="D56" i="319"/>
  <c r="T55" i="319"/>
  <c r="H54" i="319"/>
  <c r="E54" i="319" s="1"/>
  <c r="K55" i="319"/>
  <c r="M56" i="319"/>
  <c r="C57" i="319"/>
  <c r="L58" i="319"/>
  <c r="M55" i="316"/>
  <c r="J54" i="316"/>
  <c r="G54" i="316" s="1"/>
  <c r="C56" i="316"/>
  <c r="D57" i="316"/>
  <c r="L57" i="316"/>
  <c r="K56" i="316"/>
  <c r="C58" i="313"/>
  <c r="M55" i="313"/>
  <c r="J54" i="313"/>
  <c r="G54" i="313" s="1"/>
  <c r="L55" i="313"/>
  <c r="I54" i="313"/>
  <c r="F54" i="313" s="1"/>
  <c r="T56" i="313"/>
  <c r="D57" i="313"/>
  <c r="K55" i="313"/>
  <c r="H54" i="313"/>
  <c r="E54" i="313" s="1"/>
  <c r="D56" i="310"/>
  <c r="J54" i="310"/>
  <c r="G54" i="310" s="1"/>
  <c r="M55" i="310"/>
  <c r="K56" i="310"/>
  <c r="L60" i="310"/>
  <c r="O55" i="310"/>
  <c r="I54" i="310"/>
  <c r="F54" i="310" s="1"/>
  <c r="C58" i="310"/>
  <c r="K57" i="307"/>
  <c r="O55" i="307"/>
  <c r="I54" i="307"/>
  <c r="F54" i="307" s="1"/>
  <c r="L57" i="307"/>
  <c r="N55" i="307"/>
  <c r="H54" i="307"/>
  <c r="E54" i="307" s="1"/>
  <c r="M56" i="307"/>
  <c r="J55" i="307"/>
  <c r="G55" i="307" s="1"/>
  <c r="D56" i="307"/>
  <c r="T55" i="307"/>
  <c r="C58" i="307"/>
  <c r="M56" i="304"/>
  <c r="O53" i="304"/>
  <c r="I52" i="304"/>
  <c r="F52" i="304" s="1"/>
  <c r="C58" i="304"/>
  <c r="D58" i="304"/>
  <c r="K56" i="304"/>
  <c r="L57" i="304"/>
  <c r="N53" i="304"/>
  <c r="H52" i="304"/>
  <c r="E52" i="304" s="1"/>
  <c r="O53" i="301"/>
  <c r="I52" i="301"/>
  <c r="F52" i="301" s="1"/>
  <c r="M55" i="301"/>
  <c r="D54" i="301"/>
  <c r="T53" i="301"/>
  <c r="K54" i="301"/>
  <c r="H53" i="301"/>
  <c r="E53" i="301" s="1"/>
  <c r="C54" i="301"/>
  <c r="L55" i="301"/>
  <c r="M57" i="298"/>
  <c r="L55" i="298"/>
  <c r="D57" i="298"/>
  <c r="K56" i="298"/>
  <c r="C54" i="298"/>
  <c r="T53" i="298"/>
  <c r="P53" i="298"/>
  <c r="J52" i="298"/>
  <c r="G52" i="298" s="1"/>
  <c r="O53" i="298"/>
  <c r="I52" i="298"/>
  <c r="F52" i="298" s="1"/>
  <c r="K54" i="292"/>
  <c r="H53" i="292"/>
  <c r="E53" i="292" s="1"/>
  <c r="D55" i="292"/>
  <c r="T54" i="292"/>
  <c r="C55" i="292"/>
  <c r="J53" i="292"/>
  <c r="G53" i="292" s="1"/>
  <c r="M54" i="292"/>
  <c r="L54" i="292"/>
  <c r="I53" i="292"/>
  <c r="F53" i="292" s="1"/>
  <c r="J53" i="289"/>
  <c r="G53" i="289" s="1"/>
  <c r="M54" i="289"/>
  <c r="C54" i="289"/>
  <c r="T54" i="289" s="1"/>
  <c r="I53" i="289"/>
  <c r="F53" i="289" s="1"/>
  <c r="L54" i="289"/>
  <c r="K54" i="289"/>
  <c r="H53" i="289"/>
  <c r="E53" i="289" s="1"/>
  <c r="T53" i="289"/>
  <c r="D55" i="289"/>
  <c r="C54" i="286"/>
  <c r="L55" i="286"/>
  <c r="K55" i="286"/>
  <c r="T53" i="286"/>
  <c r="D54" i="286"/>
  <c r="M55" i="286"/>
  <c r="N53" i="286"/>
  <c r="H52" i="286"/>
  <c r="E52" i="286" s="1"/>
  <c r="O53" i="283"/>
  <c r="I52" i="283"/>
  <c r="F52" i="283" s="1"/>
  <c r="H53" i="283"/>
  <c r="E53" i="283" s="1"/>
  <c r="K54" i="283"/>
  <c r="M55" i="283"/>
  <c r="D56" i="283"/>
  <c r="P53" i="283"/>
  <c r="J52" i="283"/>
  <c r="G52" i="283" s="1"/>
  <c r="L57" i="283"/>
  <c r="C54" i="283"/>
  <c r="T53" i="283"/>
  <c r="M55" i="280"/>
  <c r="C56" i="280"/>
  <c r="D55" i="280"/>
  <c r="T54" i="280"/>
  <c r="L55" i="280"/>
  <c r="P53" i="280"/>
  <c r="J52" i="280"/>
  <c r="G52" i="280" s="1"/>
  <c r="K55" i="280"/>
  <c r="C54" i="277"/>
  <c r="G54" i="277" s="1"/>
  <c r="F53" i="277"/>
  <c r="E53" i="277"/>
  <c r="T53" i="277"/>
  <c r="K55" i="277"/>
  <c r="J55" i="277"/>
  <c r="M56" i="277"/>
  <c r="G53" i="277"/>
  <c r="D55" i="277"/>
  <c r="L55" i="277"/>
  <c r="I54" i="277"/>
  <c r="W57" i="310" l="1"/>
  <c r="U66" i="319"/>
  <c r="V58" i="301"/>
  <c r="S399" i="277"/>
  <c r="V56" i="304"/>
  <c r="T55" i="304"/>
  <c r="W61" i="289"/>
  <c r="V61" i="292"/>
  <c r="N60" i="292"/>
  <c r="R55" i="286"/>
  <c r="W398" i="277"/>
  <c r="V54" i="286"/>
  <c r="V55" i="286" s="1"/>
  <c r="R399" i="277"/>
  <c r="V399" i="277" s="1"/>
  <c r="N57" i="301"/>
  <c r="R66" i="319"/>
  <c r="V66" i="319" s="1"/>
  <c r="S64" i="319"/>
  <c r="W64" i="319" s="1"/>
  <c r="Q66" i="319"/>
  <c r="S154" i="316"/>
  <c r="W154" i="316" s="1"/>
  <c r="R154" i="316"/>
  <c r="V154" i="316" s="1"/>
  <c r="Q213" i="316"/>
  <c r="U213" i="316" s="1"/>
  <c r="Q219" i="313"/>
  <c r="U219" i="313" s="1"/>
  <c r="R183" i="313"/>
  <c r="V183" i="313" s="1"/>
  <c r="S216" i="313"/>
  <c r="W216" i="313" s="1"/>
  <c r="Q56" i="310"/>
  <c r="U56" i="310" s="1"/>
  <c r="R57" i="310"/>
  <c r="V57" i="310" s="1"/>
  <c r="N55" i="310"/>
  <c r="H54" i="310"/>
  <c r="E54" i="310" s="1"/>
  <c r="S57" i="310"/>
  <c r="S69" i="307"/>
  <c r="W69" i="307" s="1"/>
  <c r="R155" i="307"/>
  <c r="V155" i="307" s="1"/>
  <c r="P68" i="307"/>
  <c r="Q68" i="307"/>
  <c r="U68" i="307" s="1"/>
  <c r="S132" i="304"/>
  <c r="W132" i="304" s="1"/>
  <c r="R133" i="304"/>
  <c r="Q70" i="304"/>
  <c r="U70" i="304" s="1"/>
  <c r="R58" i="301"/>
  <c r="S57" i="301"/>
  <c r="W57" i="301" s="1"/>
  <c r="Q58" i="301"/>
  <c r="U58" i="301" s="1"/>
  <c r="S60" i="298"/>
  <c r="W60" i="298" s="1"/>
  <c r="R60" i="298"/>
  <c r="V60" i="298" s="1"/>
  <c r="Q57" i="298"/>
  <c r="U57" i="298" s="1"/>
  <c r="O62" i="292"/>
  <c r="S62" i="292"/>
  <c r="W62" i="292" s="1"/>
  <c r="R62" i="292"/>
  <c r="Q61" i="292"/>
  <c r="U61" i="292" s="1"/>
  <c r="S62" i="289"/>
  <c r="Q58" i="289"/>
  <c r="U58" i="289" s="1"/>
  <c r="R62" i="289"/>
  <c r="V62" i="289" s="1"/>
  <c r="P61" i="289"/>
  <c r="P62" i="289" s="1"/>
  <c r="N57" i="289"/>
  <c r="Q398" i="277"/>
  <c r="U397" i="277"/>
  <c r="P71" i="277"/>
  <c r="O67" i="313"/>
  <c r="N54" i="280"/>
  <c r="H53" i="280"/>
  <c r="E53" i="280" s="1"/>
  <c r="O56" i="277"/>
  <c r="P54" i="304"/>
  <c r="J53" i="304"/>
  <c r="G53" i="304" s="1"/>
  <c r="T54" i="316"/>
  <c r="N55" i="277"/>
  <c r="H55" i="277" s="1"/>
  <c r="T54" i="310"/>
  <c r="O55" i="319"/>
  <c r="I54" i="319"/>
  <c r="F54" i="319" s="1"/>
  <c r="N55" i="316"/>
  <c r="H54" i="316"/>
  <c r="E54" i="316" s="1"/>
  <c r="P57" i="316"/>
  <c r="P54" i="301"/>
  <c r="J53" i="301"/>
  <c r="G53" i="301" s="1"/>
  <c r="O54" i="280"/>
  <c r="I53" i="280"/>
  <c r="F53" i="280" s="1"/>
  <c r="N54" i="298"/>
  <c r="H53" i="298"/>
  <c r="E53" i="298" s="1"/>
  <c r="N61" i="283"/>
  <c r="N69" i="313"/>
  <c r="P54" i="286"/>
  <c r="J53" i="286"/>
  <c r="G53" i="286" s="1"/>
  <c r="O55" i="316"/>
  <c r="I54" i="316"/>
  <c r="F54" i="316" s="1"/>
  <c r="T54" i="277"/>
  <c r="O54" i="286"/>
  <c r="I53" i="286"/>
  <c r="F53" i="286" s="1"/>
  <c r="M57" i="319"/>
  <c r="K56" i="319"/>
  <c r="H55" i="319"/>
  <c r="E55" i="319" s="1"/>
  <c r="D57" i="319"/>
  <c r="T56" i="319"/>
  <c r="L59" i="319"/>
  <c r="P55" i="319"/>
  <c r="J54" i="319"/>
  <c r="G54" i="319" s="1"/>
  <c r="C58" i="319"/>
  <c r="L58" i="316"/>
  <c r="D58" i="316"/>
  <c r="K57" i="316"/>
  <c r="C57" i="316"/>
  <c r="J55" i="316"/>
  <c r="G55" i="316" s="1"/>
  <c r="M56" i="316"/>
  <c r="K56" i="313"/>
  <c r="H55" i="313"/>
  <c r="E55" i="313" s="1"/>
  <c r="T57" i="313"/>
  <c r="D58" i="313"/>
  <c r="L56" i="313"/>
  <c r="I55" i="313"/>
  <c r="F55" i="313" s="1"/>
  <c r="M56" i="313"/>
  <c r="J55" i="313"/>
  <c r="G55" i="313" s="1"/>
  <c r="C59" i="313"/>
  <c r="L61" i="310"/>
  <c r="O56" i="310"/>
  <c r="I55" i="310"/>
  <c r="F55" i="310" s="1"/>
  <c r="K57" i="310"/>
  <c r="J55" i="310"/>
  <c r="G55" i="310" s="1"/>
  <c r="M56" i="310"/>
  <c r="C59" i="310"/>
  <c r="D57" i="310"/>
  <c r="T56" i="307"/>
  <c r="D57" i="307"/>
  <c r="M57" i="307"/>
  <c r="J56" i="307"/>
  <c r="G56" i="307" s="1"/>
  <c r="N56" i="307"/>
  <c r="H55" i="307"/>
  <c r="E55" i="307" s="1"/>
  <c r="C59" i="307"/>
  <c r="L58" i="307"/>
  <c r="O56" i="307"/>
  <c r="I55" i="307"/>
  <c r="F55" i="307" s="1"/>
  <c r="K58" i="307"/>
  <c r="K57" i="304"/>
  <c r="D59" i="304"/>
  <c r="C59" i="304"/>
  <c r="N54" i="304"/>
  <c r="H53" i="304"/>
  <c r="E53" i="304" s="1"/>
  <c r="O54" i="304"/>
  <c r="I53" i="304"/>
  <c r="F53" i="304" s="1"/>
  <c r="L58" i="304"/>
  <c r="M57" i="304"/>
  <c r="C55" i="301"/>
  <c r="H54" i="301"/>
  <c r="E54" i="301" s="1"/>
  <c r="K55" i="301"/>
  <c r="D55" i="301"/>
  <c r="T54" i="301"/>
  <c r="M56" i="301"/>
  <c r="L56" i="301"/>
  <c r="O54" i="301"/>
  <c r="I53" i="301"/>
  <c r="F53" i="301" s="1"/>
  <c r="C55" i="298"/>
  <c r="T54" i="298"/>
  <c r="K57" i="298"/>
  <c r="O54" i="298"/>
  <c r="I53" i="298"/>
  <c r="F53" i="298" s="1"/>
  <c r="D58" i="298"/>
  <c r="P54" i="298"/>
  <c r="J53" i="298"/>
  <c r="G53" i="298" s="1"/>
  <c r="L56" i="298"/>
  <c r="M58" i="298"/>
  <c r="I54" i="292"/>
  <c r="F54" i="292" s="1"/>
  <c r="L55" i="292"/>
  <c r="J54" i="292"/>
  <c r="G54" i="292" s="1"/>
  <c r="M55" i="292"/>
  <c r="C56" i="292"/>
  <c r="D56" i="292"/>
  <c r="T55" i="292"/>
  <c r="K55" i="292"/>
  <c r="H54" i="292"/>
  <c r="E54" i="292" s="1"/>
  <c r="H54" i="289"/>
  <c r="E54" i="289" s="1"/>
  <c r="K55" i="289"/>
  <c r="L55" i="289"/>
  <c r="I54" i="289"/>
  <c r="F54" i="289" s="1"/>
  <c r="C55" i="289"/>
  <c r="T55" i="289" s="1"/>
  <c r="M55" i="289"/>
  <c r="J54" i="289"/>
  <c r="G54" i="289" s="1"/>
  <c r="D56" i="289"/>
  <c r="M56" i="286"/>
  <c r="D55" i="286"/>
  <c r="L56" i="286"/>
  <c r="K56" i="286"/>
  <c r="C55" i="286"/>
  <c r="N54" i="286"/>
  <c r="H53" i="286"/>
  <c r="E53" i="286" s="1"/>
  <c r="L58" i="283"/>
  <c r="P54" i="283"/>
  <c r="J53" i="283"/>
  <c r="G53" i="283" s="1"/>
  <c r="D57" i="283"/>
  <c r="M56" i="283"/>
  <c r="C55" i="283"/>
  <c r="T54" i="283"/>
  <c r="H54" i="283"/>
  <c r="E54" i="283" s="1"/>
  <c r="K55" i="283"/>
  <c r="O54" i="283"/>
  <c r="I53" i="283"/>
  <c r="F53" i="283" s="1"/>
  <c r="L56" i="280"/>
  <c r="T55" i="280"/>
  <c r="D56" i="280"/>
  <c r="C57" i="280"/>
  <c r="M56" i="280"/>
  <c r="K56" i="280"/>
  <c r="P54" i="280"/>
  <c r="J53" i="280"/>
  <c r="G53" i="280" s="1"/>
  <c r="M57" i="277"/>
  <c r="J56" i="277"/>
  <c r="K56" i="277"/>
  <c r="D56" i="277"/>
  <c r="I55" i="277"/>
  <c r="L56" i="277"/>
  <c r="E54" i="277"/>
  <c r="C55" i="277"/>
  <c r="G55" i="277" s="1"/>
  <c r="F54" i="277"/>
  <c r="V400" i="277" l="1"/>
  <c r="U220" i="313"/>
  <c r="V67" i="319"/>
  <c r="T54" i="286"/>
  <c r="V57" i="304"/>
  <c r="T56" i="304"/>
  <c r="R56" i="286"/>
  <c r="W399" i="277"/>
  <c r="W400" i="277" s="1"/>
  <c r="R400" i="277"/>
  <c r="S400" i="277"/>
  <c r="V62" i="292"/>
  <c r="W62" i="289"/>
  <c r="W63" i="289" s="1"/>
  <c r="Q67" i="319"/>
  <c r="U67" i="319" s="1"/>
  <c r="N66" i="319"/>
  <c r="S65" i="319"/>
  <c r="W65" i="319" s="1"/>
  <c r="R67" i="319"/>
  <c r="Q214" i="316"/>
  <c r="U214" i="316" s="1"/>
  <c r="R155" i="316"/>
  <c r="V155" i="316" s="1"/>
  <c r="S155" i="316"/>
  <c r="W155" i="316" s="1"/>
  <c r="S217" i="313"/>
  <c r="W217" i="313" s="1"/>
  <c r="R184" i="313"/>
  <c r="V184" i="313" s="1"/>
  <c r="Q220" i="313"/>
  <c r="S58" i="310"/>
  <c r="W58" i="310" s="1"/>
  <c r="P57" i="310"/>
  <c r="P58" i="310" s="1"/>
  <c r="N56" i="310"/>
  <c r="H55" i="310"/>
  <c r="E55" i="310" s="1"/>
  <c r="R58" i="310"/>
  <c r="V58" i="310" s="1"/>
  <c r="Q57" i="310"/>
  <c r="U57" i="310" s="1"/>
  <c r="Q69" i="307"/>
  <c r="U69" i="307" s="1"/>
  <c r="P69" i="307"/>
  <c r="R156" i="307"/>
  <c r="V156" i="307" s="1"/>
  <c r="S70" i="307"/>
  <c r="W70" i="307" s="1"/>
  <c r="Q71" i="304"/>
  <c r="U71" i="304" s="1"/>
  <c r="R134" i="304"/>
  <c r="S133" i="304"/>
  <c r="W133" i="304" s="1"/>
  <c r="Q59" i="301"/>
  <c r="U59" i="301" s="1"/>
  <c r="N58" i="301"/>
  <c r="N59" i="301" s="1"/>
  <c r="S58" i="301"/>
  <c r="W58" i="301" s="1"/>
  <c r="R59" i="301"/>
  <c r="V59" i="301" s="1"/>
  <c r="Q58" i="298"/>
  <c r="U58" i="298" s="1"/>
  <c r="R61" i="298"/>
  <c r="V61" i="298" s="1"/>
  <c r="S61" i="298"/>
  <c r="W61" i="298" s="1"/>
  <c r="S63" i="292"/>
  <c r="W63" i="292" s="1"/>
  <c r="Q62" i="292"/>
  <c r="U62" i="292" s="1"/>
  <c r="P62" i="292"/>
  <c r="P63" i="292" s="1"/>
  <c r="R63" i="292"/>
  <c r="N61" i="292"/>
  <c r="N62" i="292" s="1"/>
  <c r="R63" i="289"/>
  <c r="V63" i="289" s="1"/>
  <c r="O62" i="289"/>
  <c r="O63" i="289" s="1"/>
  <c r="Q59" i="289"/>
  <c r="U59" i="289" s="1"/>
  <c r="N58" i="289"/>
  <c r="S63" i="289"/>
  <c r="U398" i="277"/>
  <c r="Q399" i="277"/>
  <c r="O68" i="313"/>
  <c r="O57" i="277"/>
  <c r="N70" i="313"/>
  <c r="P72" i="313"/>
  <c r="N55" i="280"/>
  <c r="H54" i="280"/>
  <c r="E54" i="280" s="1"/>
  <c r="P72" i="277"/>
  <c r="N62" i="283"/>
  <c r="N55" i="298"/>
  <c r="H54" i="298"/>
  <c r="E54" i="298" s="1"/>
  <c r="N56" i="316"/>
  <c r="H55" i="316"/>
  <c r="E55" i="316" s="1"/>
  <c r="O56" i="319"/>
  <c r="I55" i="319"/>
  <c r="F55" i="319" s="1"/>
  <c r="P55" i="304"/>
  <c r="J54" i="304"/>
  <c r="G54" i="304" s="1"/>
  <c r="P55" i="286"/>
  <c r="J54" i="286"/>
  <c r="G54" i="286" s="1"/>
  <c r="P55" i="301"/>
  <c r="J54" i="301"/>
  <c r="G54" i="301" s="1"/>
  <c r="T55" i="310"/>
  <c r="T55" i="316"/>
  <c r="O55" i="280"/>
  <c r="I54" i="280"/>
  <c r="F54" i="280" s="1"/>
  <c r="P58" i="316"/>
  <c r="N56" i="277"/>
  <c r="H56" i="277" s="1"/>
  <c r="O69" i="313"/>
  <c r="O56" i="316"/>
  <c r="I55" i="316"/>
  <c r="F55" i="316" s="1"/>
  <c r="O55" i="286"/>
  <c r="I54" i="286"/>
  <c r="F54" i="286" s="1"/>
  <c r="P56" i="319"/>
  <c r="J55" i="319"/>
  <c r="G55" i="319" s="1"/>
  <c r="L60" i="319"/>
  <c r="T57" i="319"/>
  <c r="D58" i="319"/>
  <c r="H56" i="319"/>
  <c r="E56" i="319" s="1"/>
  <c r="K57" i="319"/>
  <c r="M58" i="319"/>
  <c r="C59" i="319"/>
  <c r="C58" i="316"/>
  <c r="J56" i="316"/>
  <c r="G56" i="316" s="1"/>
  <c r="M57" i="316"/>
  <c r="K58" i="316"/>
  <c r="D59" i="316"/>
  <c r="L59" i="316"/>
  <c r="M57" i="313"/>
  <c r="J56" i="313"/>
  <c r="G56" i="313" s="1"/>
  <c r="I56" i="313"/>
  <c r="F56" i="313" s="1"/>
  <c r="L57" i="313"/>
  <c r="D59" i="313"/>
  <c r="T58" i="313"/>
  <c r="C60" i="313"/>
  <c r="H56" i="313"/>
  <c r="E56" i="313" s="1"/>
  <c r="K57" i="313"/>
  <c r="D58" i="310"/>
  <c r="C60" i="310"/>
  <c r="J56" i="310"/>
  <c r="G56" i="310" s="1"/>
  <c r="M57" i="310"/>
  <c r="K58" i="310"/>
  <c r="O57" i="310"/>
  <c r="I56" i="310"/>
  <c r="F56" i="310" s="1"/>
  <c r="L62" i="310"/>
  <c r="C60" i="307"/>
  <c r="N57" i="307"/>
  <c r="H56" i="307"/>
  <c r="E56" i="307" s="1"/>
  <c r="J57" i="307"/>
  <c r="G57" i="307" s="1"/>
  <c r="M58" i="307"/>
  <c r="K59" i="307"/>
  <c r="O57" i="307"/>
  <c r="I56" i="307"/>
  <c r="F56" i="307" s="1"/>
  <c r="T57" i="307"/>
  <c r="D58" i="307"/>
  <c r="L59" i="307"/>
  <c r="C60" i="304"/>
  <c r="O55" i="304"/>
  <c r="I54" i="304"/>
  <c r="F54" i="304" s="1"/>
  <c r="N55" i="304"/>
  <c r="H54" i="304"/>
  <c r="E54" i="304" s="1"/>
  <c r="M58" i="304"/>
  <c r="D60" i="304"/>
  <c r="L59" i="304"/>
  <c r="K58" i="304"/>
  <c r="L57" i="301"/>
  <c r="M57" i="301"/>
  <c r="K56" i="301"/>
  <c r="H55" i="301"/>
  <c r="E55" i="301" s="1"/>
  <c r="T55" i="301"/>
  <c r="D56" i="301"/>
  <c r="O55" i="301"/>
  <c r="I54" i="301"/>
  <c r="F54" i="301" s="1"/>
  <c r="C56" i="301"/>
  <c r="D59" i="298"/>
  <c r="O55" i="298"/>
  <c r="I54" i="298"/>
  <c r="F54" i="298" s="1"/>
  <c r="M59" i="298"/>
  <c r="L57" i="298"/>
  <c r="C56" i="298"/>
  <c r="T55" i="298"/>
  <c r="K58" i="298"/>
  <c r="P55" i="298"/>
  <c r="J54" i="298"/>
  <c r="G54" i="298" s="1"/>
  <c r="K56" i="292"/>
  <c r="H55" i="292"/>
  <c r="E55" i="292" s="1"/>
  <c r="D57" i="292"/>
  <c r="T56" i="292"/>
  <c r="C57" i="292"/>
  <c r="M56" i="292"/>
  <c r="J55" i="292"/>
  <c r="G55" i="292" s="1"/>
  <c r="I55" i="292"/>
  <c r="F55" i="292" s="1"/>
  <c r="L56" i="292"/>
  <c r="J55" i="289"/>
  <c r="G55" i="289" s="1"/>
  <c r="M56" i="289"/>
  <c r="I55" i="289"/>
  <c r="F55" i="289" s="1"/>
  <c r="L56" i="289"/>
  <c r="C56" i="289"/>
  <c r="T56" i="289" s="1"/>
  <c r="H55" i="289"/>
  <c r="E55" i="289" s="1"/>
  <c r="K56" i="289"/>
  <c r="D57" i="289"/>
  <c r="K57" i="286"/>
  <c r="L57" i="286"/>
  <c r="C56" i="286"/>
  <c r="D56" i="286"/>
  <c r="T55" i="286"/>
  <c r="M57" i="286"/>
  <c r="N55" i="286"/>
  <c r="H54" i="286"/>
  <c r="E54" i="286" s="1"/>
  <c r="C56" i="283"/>
  <c r="T55" i="283"/>
  <c r="M57" i="283"/>
  <c r="O55" i="283"/>
  <c r="I54" i="283"/>
  <c r="F54" i="283" s="1"/>
  <c r="K56" i="283"/>
  <c r="H55" i="283"/>
  <c r="E55" i="283" s="1"/>
  <c r="P55" i="283"/>
  <c r="J54" i="283"/>
  <c r="G54" i="283" s="1"/>
  <c r="L59" i="283"/>
  <c r="D58" i="283"/>
  <c r="M57" i="280"/>
  <c r="C58" i="280"/>
  <c r="T56" i="280"/>
  <c r="D57" i="280"/>
  <c r="P55" i="280"/>
  <c r="J54" i="280"/>
  <c r="G54" i="280" s="1"/>
  <c r="K57" i="280"/>
  <c r="L57" i="280"/>
  <c r="F55" i="277"/>
  <c r="C56" i="277"/>
  <c r="G56" i="277" s="1"/>
  <c r="E55" i="277"/>
  <c r="T55" i="277"/>
  <c r="D57" i="277"/>
  <c r="K57" i="277"/>
  <c r="I56" i="277"/>
  <c r="L57" i="277"/>
  <c r="M58" i="277"/>
  <c r="J57" i="277"/>
  <c r="U58" i="310" l="1"/>
  <c r="U68" i="319"/>
  <c r="W218" i="313"/>
  <c r="U63" i="292"/>
  <c r="W64" i="292"/>
  <c r="V58" i="304"/>
  <c r="T57" i="304"/>
  <c r="V68" i="319"/>
  <c r="V401" i="277"/>
  <c r="U221" i="313"/>
  <c r="W401" i="277"/>
  <c r="V63" i="292"/>
  <c r="S401" i="277"/>
  <c r="R401" i="277"/>
  <c r="R57" i="286"/>
  <c r="V56" i="286"/>
  <c r="V57" i="286" s="1"/>
  <c r="N67" i="319"/>
  <c r="R68" i="319"/>
  <c r="S66" i="319"/>
  <c r="W66" i="319" s="1"/>
  <c r="Q68" i="319"/>
  <c r="S156" i="316"/>
  <c r="W156" i="316" s="1"/>
  <c r="R156" i="316"/>
  <c r="V156" i="316" s="1"/>
  <c r="Q215" i="316"/>
  <c r="U215" i="316" s="1"/>
  <c r="Q221" i="313"/>
  <c r="R185" i="313"/>
  <c r="V185" i="313" s="1"/>
  <c r="S218" i="313"/>
  <c r="R59" i="310"/>
  <c r="V59" i="310" s="1"/>
  <c r="N57" i="310"/>
  <c r="H56" i="310"/>
  <c r="E56" i="310" s="1"/>
  <c r="Q58" i="310"/>
  <c r="S59" i="310"/>
  <c r="W59" i="310" s="1"/>
  <c r="S71" i="307"/>
  <c r="W71" i="307" s="1"/>
  <c r="R157" i="307"/>
  <c r="V157" i="307" s="1"/>
  <c r="P70" i="307"/>
  <c r="P71" i="307" s="1"/>
  <c r="Q70" i="307"/>
  <c r="U70" i="307" s="1"/>
  <c r="R135" i="304"/>
  <c r="S134" i="304"/>
  <c r="W134" i="304" s="1"/>
  <c r="Q72" i="304"/>
  <c r="U72" i="304" s="1"/>
  <c r="R60" i="301"/>
  <c r="V60" i="301" s="1"/>
  <c r="S59" i="301"/>
  <c r="W59" i="301" s="1"/>
  <c r="Q60" i="301"/>
  <c r="U60" i="301" s="1"/>
  <c r="S62" i="298"/>
  <c r="W62" i="298" s="1"/>
  <c r="R62" i="298"/>
  <c r="V62" i="298" s="1"/>
  <c r="Q59" i="298"/>
  <c r="U59" i="298" s="1"/>
  <c r="Q63" i="292"/>
  <c r="N63" i="292" s="1"/>
  <c r="S64" i="292"/>
  <c r="R64" i="292"/>
  <c r="O63" i="292"/>
  <c r="Q60" i="289"/>
  <c r="U60" i="289" s="1"/>
  <c r="S64" i="289"/>
  <c r="W64" i="289" s="1"/>
  <c r="P63" i="289"/>
  <c r="N59" i="289"/>
  <c r="R64" i="289"/>
  <c r="V64" i="289" s="1"/>
  <c r="Q400" i="277"/>
  <c r="U399" i="277"/>
  <c r="N71" i="313"/>
  <c r="P73" i="277"/>
  <c r="N56" i="280"/>
  <c r="H55" i="280"/>
  <c r="E55" i="280" s="1"/>
  <c r="T56" i="277"/>
  <c r="N57" i="316"/>
  <c r="H56" i="316"/>
  <c r="E56" i="316" s="1"/>
  <c r="P56" i="301"/>
  <c r="J55" i="301"/>
  <c r="G55" i="301" s="1"/>
  <c r="O57" i="319"/>
  <c r="I56" i="319"/>
  <c r="F56" i="319" s="1"/>
  <c r="N56" i="298"/>
  <c r="H55" i="298"/>
  <c r="E55" i="298" s="1"/>
  <c r="T56" i="316"/>
  <c r="N72" i="313"/>
  <c r="O70" i="313"/>
  <c r="N57" i="277"/>
  <c r="P56" i="304"/>
  <c r="J55" i="304"/>
  <c r="G55" i="304" s="1"/>
  <c r="T56" i="310"/>
  <c r="O58" i="277"/>
  <c r="P56" i="286"/>
  <c r="J55" i="286"/>
  <c r="G55" i="286" s="1"/>
  <c r="P73" i="313"/>
  <c r="P59" i="316"/>
  <c r="O56" i="280"/>
  <c r="I55" i="280"/>
  <c r="F55" i="280" s="1"/>
  <c r="N63" i="283"/>
  <c r="O57" i="316"/>
  <c r="I56" i="316"/>
  <c r="F56" i="316" s="1"/>
  <c r="O56" i="286"/>
  <c r="I55" i="286"/>
  <c r="F55" i="286" s="1"/>
  <c r="H57" i="319"/>
  <c r="E57" i="319" s="1"/>
  <c r="K58" i="319"/>
  <c r="T58" i="319"/>
  <c r="D59" i="319"/>
  <c r="C60" i="319"/>
  <c r="L61" i="319"/>
  <c r="M59" i="319"/>
  <c r="P57" i="319"/>
  <c r="J56" i="319"/>
  <c r="G56" i="319" s="1"/>
  <c r="D60" i="316"/>
  <c r="K59" i="316"/>
  <c r="M58" i="316"/>
  <c r="J57" i="316"/>
  <c r="G57" i="316" s="1"/>
  <c r="L60" i="316"/>
  <c r="C59" i="316"/>
  <c r="C61" i="313"/>
  <c r="D60" i="313"/>
  <c r="T59" i="313"/>
  <c r="L58" i="313"/>
  <c r="I57" i="313"/>
  <c r="F57" i="313" s="1"/>
  <c r="K58" i="313"/>
  <c r="H57" i="313"/>
  <c r="E57" i="313" s="1"/>
  <c r="J57" i="313"/>
  <c r="G57" i="313" s="1"/>
  <c r="M58" i="313"/>
  <c r="M58" i="310"/>
  <c r="J57" i="310"/>
  <c r="G57" i="310" s="1"/>
  <c r="C61" i="310"/>
  <c r="L63" i="310"/>
  <c r="D59" i="310"/>
  <c r="K59" i="310"/>
  <c r="O58" i="310"/>
  <c r="I57" i="310"/>
  <c r="F57" i="310" s="1"/>
  <c r="O58" i="307"/>
  <c r="I57" i="307"/>
  <c r="F57" i="307" s="1"/>
  <c r="K60" i="307"/>
  <c r="J58" i="307"/>
  <c r="G58" i="307" s="1"/>
  <c r="M59" i="307"/>
  <c r="N58" i="307"/>
  <c r="H57" i="307"/>
  <c r="E57" i="307" s="1"/>
  <c r="C61" i="307"/>
  <c r="T58" i="307"/>
  <c r="D59" i="307"/>
  <c r="L60" i="307"/>
  <c r="D61" i="304"/>
  <c r="M59" i="304"/>
  <c r="N56" i="304"/>
  <c r="H55" i="304"/>
  <c r="E55" i="304" s="1"/>
  <c r="O56" i="304"/>
  <c r="I55" i="304"/>
  <c r="F55" i="304" s="1"/>
  <c r="K59" i="304"/>
  <c r="L60" i="304"/>
  <c r="C61" i="304"/>
  <c r="O56" i="301"/>
  <c r="I55" i="301"/>
  <c r="F55" i="301" s="1"/>
  <c r="H56" i="301"/>
  <c r="E56" i="301" s="1"/>
  <c r="K57" i="301"/>
  <c r="T56" i="301"/>
  <c r="D57" i="301"/>
  <c r="M58" i="301"/>
  <c r="C57" i="301"/>
  <c r="L58" i="301"/>
  <c r="C57" i="298"/>
  <c r="T56" i="298"/>
  <c r="P56" i="298"/>
  <c r="J55" i="298"/>
  <c r="G55" i="298" s="1"/>
  <c r="O56" i="298"/>
  <c r="I55" i="298"/>
  <c r="F55" i="298" s="1"/>
  <c r="K59" i="298"/>
  <c r="M60" i="298"/>
  <c r="L58" i="298"/>
  <c r="D60" i="298"/>
  <c r="I56" i="292"/>
  <c r="F56" i="292" s="1"/>
  <c r="L57" i="292"/>
  <c r="J56" i="292"/>
  <c r="G56" i="292" s="1"/>
  <c r="M57" i="292"/>
  <c r="C58" i="292"/>
  <c r="T57" i="292"/>
  <c r="D58" i="292"/>
  <c r="H56" i="292"/>
  <c r="E56" i="292" s="1"/>
  <c r="K57" i="292"/>
  <c r="D58" i="289"/>
  <c r="H56" i="289"/>
  <c r="E56" i="289" s="1"/>
  <c r="K57" i="289"/>
  <c r="C57" i="289"/>
  <c r="L57" i="289"/>
  <c r="I56" i="289"/>
  <c r="F56" i="289" s="1"/>
  <c r="J56" i="289"/>
  <c r="G56" i="289" s="1"/>
  <c r="M57" i="289"/>
  <c r="M58" i="286"/>
  <c r="T56" i="286"/>
  <c r="D57" i="286"/>
  <c r="C57" i="286"/>
  <c r="L58" i="286"/>
  <c r="K58" i="286"/>
  <c r="N56" i="286"/>
  <c r="H55" i="286"/>
  <c r="E55" i="286" s="1"/>
  <c r="P56" i="283"/>
  <c r="J55" i="283"/>
  <c r="G55" i="283" s="1"/>
  <c r="K57" i="283"/>
  <c r="H56" i="283"/>
  <c r="E56" i="283" s="1"/>
  <c r="O56" i="283"/>
  <c r="I55" i="283"/>
  <c r="F55" i="283" s="1"/>
  <c r="M58" i="283"/>
  <c r="D59" i="283"/>
  <c r="L60" i="283"/>
  <c r="C57" i="283"/>
  <c r="T56" i="283"/>
  <c r="K58" i="280"/>
  <c r="P56" i="280"/>
  <c r="J55" i="280"/>
  <c r="G55" i="280" s="1"/>
  <c r="D58" i="280"/>
  <c r="T57" i="280"/>
  <c r="C59" i="280"/>
  <c r="M58" i="280"/>
  <c r="L58" i="280"/>
  <c r="M59" i="277"/>
  <c r="J58" i="277"/>
  <c r="I57" i="277"/>
  <c r="L58" i="277"/>
  <c r="E56" i="277"/>
  <c r="F56" i="277"/>
  <c r="C57" i="277"/>
  <c r="T57" i="277" s="1"/>
  <c r="K58" i="277"/>
  <c r="H57" i="277"/>
  <c r="D58" i="277"/>
  <c r="U71" i="307" l="1"/>
  <c r="W157" i="316"/>
  <c r="U73" i="304"/>
  <c r="V58" i="286"/>
  <c r="W219" i="313"/>
  <c r="P59" i="310"/>
  <c r="R58" i="286"/>
  <c r="U222" i="313"/>
  <c r="R402" i="277"/>
  <c r="U59" i="310"/>
  <c r="N60" i="289"/>
  <c r="S402" i="277"/>
  <c r="V59" i="304"/>
  <c r="T58" i="304"/>
  <c r="P64" i="289"/>
  <c r="V64" i="292"/>
  <c r="Q69" i="319"/>
  <c r="U69" i="319" s="1"/>
  <c r="N68" i="319"/>
  <c r="S67" i="319"/>
  <c r="W67" i="319" s="1"/>
  <c r="R69" i="319"/>
  <c r="V69" i="319" s="1"/>
  <c r="Q216" i="316"/>
  <c r="U216" i="316" s="1"/>
  <c r="R157" i="316"/>
  <c r="V157" i="316" s="1"/>
  <c r="S157" i="316"/>
  <c r="S219" i="313"/>
  <c r="R186" i="313"/>
  <c r="V186" i="313" s="1"/>
  <c r="Q222" i="313"/>
  <c r="Q59" i="310"/>
  <c r="N58" i="310"/>
  <c r="H57" i="310"/>
  <c r="E57" i="310" s="1"/>
  <c r="S60" i="310"/>
  <c r="W60" i="310" s="1"/>
  <c r="R60" i="310"/>
  <c r="V60" i="310" s="1"/>
  <c r="Q71" i="307"/>
  <c r="P72" i="307"/>
  <c r="R158" i="307"/>
  <c r="V158" i="307" s="1"/>
  <c r="S72" i="307"/>
  <c r="W72" i="307" s="1"/>
  <c r="Q73" i="304"/>
  <c r="S135" i="304"/>
  <c r="W135" i="304" s="1"/>
  <c r="R136" i="304"/>
  <c r="Q61" i="301"/>
  <c r="U61" i="301" s="1"/>
  <c r="N60" i="301"/>
  <c r="S60" i="301"/>
  <c r="W60" i="301" s="1"/>
  <c r="R61" i="301"/>
  <c r="V61" i="301" s="1"/>
  <c r="Q60" i="298"/>
  <c r="U60" i="298" s="1"/>
  <c r="R63" i="298"/>
  <c r="V63" i="298" s="1"/>
  <c r="S63" i="298"/>
  <c r="W63" i="298" s="1"/>
  <c r="R65" i="292"/>
  <c r="S65" i="292"/>
  <c r="W65" i="292" s="1"/>
  <c r="O64" i="292"/>
  <c r="Q64" i="292"/>
  <c r="U64" i="292" s="1"/>
  <c r="P64" i="292"/>
  <c r="P65" i="292" s="1"/>
  <c r="S65" i="289"/>
  <c r="W65" i="289" s="1"/>
  <c r="Q61" i="289"/>
  <c r="U61" i="289" s="1"/>
  <c r="R65" i="289"/>
  <c r="V65" i="289" s="1"/>
  <c r="O64" i="289"/>
  <c r="U400" i="277"/>
  <c r="Q401" i="277"/>
  <c r="P74" i="277"/>
  <c r="O59" i="277"/>
  <c r="P60" i="316"/>
  <c r="N58" i="277"/>
  <c r="H58" i="277" s="1"/>
  <c r="N57" i="280"/>
  <c r="H56" i="280"/>
  <c r="E56" i="280" s="1"/>
  <c r="O58" i="319"/>
  <c r="I57" i="319"/>
  <c r="F57" i="319" s="1"/>
  <c r="P74" i="313"/>
  <c r="T57" i="316"/>
  <c r="N64" i="283"/>
  <c r="O60" i="277"/>
  <c r="P57" i="301"/>
  <c r="J56" i="301"/>
  <c r="G56" i="301" s="1"/>
  <c r="P57" i="286"/>
  <c r="J56" i="286"/>
  <c r="G56" i="286" s="1"/>
  <c r="O71" i="313"/>
  <c r="O57" i="280"/>
  <c r="I56" i="280"/>
  <c r="F56" i="280" s="1"/>
  <c r="T57" i="310"/>
  <c r="P57" i="304"/>
  <c r="J56" i="304"/>
  <c r="G56" i="304" s="1"/>
  <c r="P61" i="316"/>
  <c r="N57" i="298"/>
  <c r="H56" i="298"/>
  <c r="E56" i="298" s="1"/>
  <c r="N58" i="316"/>
  <c r="H57" i="316"/>
  <c r="E57" i="316" s="1"/>
  <c r="G57" i="277"/>
  <c r="O58" i="316"/>
  <c r="I57" i="316"/>
  <c r="F57" i="316" s="1"/>
  <c r="O57" i="286"/>
  <c r="I56" i="286"/>
  <c r="F56" i="286" s="1"/>
  <c r="C61" i="319"/>
  <c r="D60" i="319"/>
  <c r="T59" i="319"/>
  <c r="P58" i="319"/>
  <c r="J57" i="319"/>
  <c r="G57" i="319" s="1"/>
  <c r="M60" i="319"/>
  <c r="K59" i="319"/>
  <c r="H58" i="319"/>
  <c r="E58" i="319" s="1"/>
  <c r="L62" i="319"/>
  <c r="C60" i="316"/>
  <c r="L61" i="316"/>
  <c r="J58" i="316"/>
  <c r="G58" i="316" s="1"/>
  <c r="M59" i="316"/>
  <c r="K60" i="316"/>
  <c r="D61" i="316"/>
  <c r="M59" i="313"/>
  <c r="J58" i="313"/>
  <c r="G58" i="313" s="1"/>
  <c r="K59" i="313"/>
  <c r="H58" i="313"/>
  <c r="E58" i="313" s="1"/>
  <c r="L59" i="313"/>
  <c r="I58" i="313"/>
  <c r="F58" i="313" s="1"/>
  <c r="D61" i="313"/>
  <c r="T60" i="313"/>
  <c r="C62" i="313"/>
  <c r="D60" i="310"/>
  <c r="L64" i="310"/>
  <c r="O59" i="310"/>
  <c r="I58" i="310"/>
  <c r="F58" i="310" s="1"/>
  <c r="C62" i="310"/>
  <c r="K60" i="310"/>
  <c r="J58" i="310"/>
  <c r="G58" i="310" s="1"/>
  <c r="M59" i="310"/>
  <c r="C62" i="307"/>
  <c r="N59" i="307"/>
  <c r="H58" i="307"/>
  <c r="E58" i="307" s="1"/>
  <c r="M60" i="307"/>
  <c r="J59" i="307"/>
  <c r="G59" i="307" s="1"/>
  <c r="L61" i="307"/>
  <c r="K61" i="307"/>
  <c r="D60" i="307"/>
  <c r="T59" i="307"/>
  <c r="O59" i="307"/>
  <c r="I58" i="307"/>
  <c r="F58" i="307" s="1"/>
  <c r="K60" i="304"/>
  <c r="O57" i="304"/>
  <c r="I56" i="304"/>
  <c r="F56" i="304" s="1"/>
  <c r="N57" i="304"/>
  <c r="H56" i="304"/>
  <c r="E56" i="304" s="1"/>
  <c r="M60" i="304"/>
  <c r="C62" i="304"/>
  <c r="L61" i="304"/>
  <c r="D62" i="304"/>
  <c r="C58" i="301"/>
  <c r="M59" i="301"/>
  <c r="T57" i="301"/>
  <c r="D58" i="301"/>
  <c r="K58" i="301"/>
  <c r="H57" i="301"/>
  <c r="E57" i="301" s="1"/>
  <c r="L59" i="301"/>
  <c r="O57" i="301"/>
  <c r="I56" i="301"/>
  <c r="F56" i="301" s="1"/>
  <c r="K60" i="298"/>
  <c r="O57" i="298"/>
  <c r="I56" i="298"/>
  <c r="F56" i="298" s="1"/>
  <c r="M61" i="298"/>
  <c r="D61" i="298"/>
  <c r="L59" i="298"/>
  <c r="P57" i="298"/>
  <c r="J56" i="298"/>
  <c r="G56" i="298" s="1"/>
  <c r="C58" i="298"/>
  <c r="T57" i="298"/>
  <c r="T58" i="292"/>
  <c r="D59" i="292"/>
  <c r="C59" i="292"/>
  <c r="H57" i="292"/>
  <c r="E57" i="292" s="1"/>
  <c r="K58" i="292"/>
  <c r="M58" i="292"/>
  <c r="J57" i="292"/>
  <c r="G57" i="292" s="1"/>
  <c r="I57" i="292"/>
  <c r="F57" i="292" s="1"/>
  <c r="L58" i="292"/>
  <c r="J57" i="289"/>
  <c r="G57" i="289" s="1"/>
  <c r="M58" i="289"/>
  <c r="L58" i="289"/>
  <c r="I57" i="289"/>
  <c r="F57" i="289" s="1"/>
  <c r="H57" i="289"/>
  <c r="E57" i="289" s="1"/>
  <c r="K58" i="289"/>
  <c r="D59" i="289"/>
  <c r="C58" i="289"/>
  <c r="T58" i="289" s="1"/>
  <c r="T57" i="289"/>
  <c r="L59" i="286"/>
  <c r="K59" i="286"/>
  <c r="C58" i="286"/>
  <c r="D58" i="286"/>
  <c r="T57" i="286"/>
  <c r="M59" i="286"/>
  <c r="N57" i="286"/>
  <c r="H56" i="286"/>
  <c r="E56" i="286" s="1"/>
  <c r="L61" i="283"/>
  <c r="M59" i="283"/>
  <c r="O57" i="283"/>
  <c r="I56" i="283"/>
  <c r="F56" i="283" s="1"/>
  <c r="C58" i="283"/>
  <c r="T57" i="283"/>
  <c r="D60" i="283"/>
  <c r="H57" i="283"/>
  <c r="E57" i="283" s="1"/>
  <c r="K58" i="283"/>
  <c r="P57" i="283"/>
  <c r="J56" i="283"/>
  <c r="G56" i="283" s="1"/>
  <c r="C60" i="280"/>
  <c r="D59" i="280"/>
  <c r="T58" i="280"/>
  <c r="L59" i="280"/>
  <c r="P57" i="280"/>
  <c r="J56" i="280"/>
  <c r="G56" i="280" s="1"/>
  <c r="M59" i="280"/>
  <c r="K59" i="280"/>
  <c r="D59" i="277"/>
  <c r="K59" i="277"/>
  <c r="E57" i="277"/>
  <c r="C58" i="277"/>
  <c r="F57" i="277"/>
  <c r="I58" i="277"/>
  <c r="L59" i="277"/>
  <c r="M60" i="277"/>
  <c r="J59" i="277"/>
  <c r="W136" i="304" l="1"/>
  <c r="W66" i="292"/>
  <c r="U70" i="319"/>
  <c r="R403" i="277"/>
  <c r="W158" i="316"/>
  <c r="N69" i="319"/>
  <c r="V402" i="277"/>
  <c r="V403" i="277" s="1"/>
  <c r="O65" i="292"/>
  <c r="V65" i="292"/>
  <c r="V66" i="292" s="1"/>
  <c r="R59" i="286"/>
  <c r="O65" i="289"/>
  <c r="N61" i="301"/>
  <c r="V60" i="304"/>
  <c r="T59" i="304"/>
  <c r="S403" i="277"/>
  <c r="W402" i="277"/>
  <c r="W403" i="277" s="1"/>
  <c r="R70" i="319"/>
  <c r="V70" i="319" s="1"/>
  <c r="S68" i="319"/>
  <c r="W68" i="319" s="1"/>
  <c r="Q70" i="319"/>
  <c r="S158" i="316"/>
  <c r="R158" i="316"/>
  <c r="V158" i="316" s="1"/>
  <c r="Q217" i="316"/>
  <c r="U217" i="316" s="1"/>
  <c r="Q223" i="313"/>
  <c r="U223" i="313" s="1"/>
  <c r="R187" i="313"/>
  <c r="V187" i="313" s="1"/>
  <c r="S220" i="313"/>
  <c r="W220" i="313" s="1"/>
  <c r="S61" i="310"/>
  <c r="W61" i="310" s="1"/>
  <c r="P60" i="310"/>
  <c r="P61" i="310" s="1"/>
  <c r="N59" i="310"/>
  <c r="H58" i="310"/>
  <c r="E58" i="310" s="1"/>
  <c r="Q60" i="310"/>
  <c r="U60" i="310" s="1"/>
  <c r="R61" i="310"/>
  <c r="V61" i="310" s="1"/>
  <c r="R159" i="307"/>
  <c r="V159" i="307" s="1"/>
  <c r="S73" i="307"/>
  <c r="W73" i="307" s="1"/>
  <c r="Q72" i="307"/>
  <c r="U72" i="307" s="1"/>
  <c r="R137" i="304"/>
  <c r="S136" i="304"/>
  <c r="Q74" i="304"/>
  <c r="U74" i="304" s="1"/>
  <c r="S61" i="301"/>
  <c r="W61" i="301" s="1"/>
  <c r="R62" i="301"/>
  <c r="V62" i="301" s="1"/>
  <c r="Q62" i="301"/>
  <c r="U62" i="301" s="1"/>
  <c r="S64" i="298"/>
  <c r="W64" i="298" s="1"/>
  <c r="R64" i="298"/>
  <c r="V64" i="298" s="1"/>
  <c r="Q61" i="298"/>
  <c r="U61" i="298" s="1"/>
  <c r="S66" i="292"/>
  <c r="Q65" i="292"/>
  <c r="U65" i="292" s="1"/>
  <c r="R66" i="292"/>
  <c r="O66" i="292" s="1"/>
  <c r="N64" i="292"/>
  <c r="Q62" i="289"/>
  <c r="U62" i="289" s="1"/>
  <c r="S66" i="289"/>
  <c r="W66" i="289" s="1"/>
  <c r="P65" i="289"/>
  <c r="P66" i="289" s="1"/>
  <c r="R66" i="289"/>
  <c r="V66" i="289" s="1"/>
  <c r="N61" i="289"/>
  <c r="N62" i="289" s="1"/>
  <c r="Q402" i="277"/>
  <c r="U401" i="277"/>
  <c r="N59" i="277"/>
  <c r="P75" i="313"/>
  <c r="N65" i="283"/>
  <c r="N58" i="280"/>
  <c r="H57" i="280"/>
  <c r="E57" i="280" s="1"/>
  <c r="N58" i="298"/>
  <c r="H57" i="298"/>
  <c r="E57" i="298" s="1"/>
  <c r="P62" i="316"/>
  <c r="O58" i="280"/>
  <c r="I57" i="280"/>
  <c r="F57" i="280" s="1"/>
  <c r="P58" i="304"/>
  <c r="J57" i="304"/>
  <c r="G57" i="304" s="1"/>
  <c r="O61" i="277"/>
  <c r="T58" i="310"/>
  <c r="P58" i="301"/>
  <c r="J57" i="301"/>
  <c r="G57" i="301" s="1"/>
  <c r="O59" i="319"/>
  <c r="I58" i="319"/>
  <c r="F58" i="319" s="1"/>
  <c r="P75" i="277"/>
  <c r="T58" i="316"/>
  <c r="N73" i="313"/>
  <c r="P58" i="286"/>
  <c r="J57" i="286"/>
  <c r="G57" i="286" s="1"/>
  <c r="N59" i="316"/>
  <c r="H58" i="316"/>
  <c r="E58" i="316" s="1"/>
  <c r="O58" i="286"/>
  <c r="I57" i="286"/>
  <c r="F57" i="286" s="1"/>
  <c r="O59" i="316"/>
  <c r="I58" i="316"/>
  <c r="F58" i="316" s="1"/>
  <c r="M61" i="319"/>
  <c r="P59" i="319"/>
  <c r="J58" i="319"/>
  <c r="G58" i="319" s="1"/>
  <c r="D61" i="319"/>
  <c r="T60" i="319"/>
  <c r="L63" i="319"/>
  <c r="K60" i="319"/>
  <c r="H59" i="319"/>
  <c r="E59" i="319" s="1"/>
  <c r="C62" i="319"/>
  <c r="D62" i="316"/>
  <c r="K61" i="316"/>
  <c r="M60" i="316"/>
  <c r="J59" i="316"/>
  <c r="G59" i="316" s="1"/>
  <c r="L62" i="316"/>
  <c r="C61" i="316"/>
  <c r="T61" i="313"/>
  <c r="D62" i="313"/>
  <c r="I59" i="313"/>
  <c r="F59" i="313" s="1"/>
  <c r="L60" i="313"/>
  <c r="K60" i="313"/>
  <c r="H59" i="313"/>
  <c r="E59" i="313" s="1"/>
  <c r="C63" i="313"/>
  <c r="M60" i="313"/>
  <c r="J59" i="313"/>
  <c r="G59" i="313" s="1"/>
  <c r="C63" i="310"/>
  <c r="O60" i="310"/>
  <c r="I59" i="310"/>
  <c r="F59" i="310" s="1"/>
  <c r="L65" i="310"/>
  <c r="J59" i="310"/>
  <c r="G59" i="310" s="1"/>
  <c r="M60" i="310"/>
  <c r="D61" i="310"/>
  <c r="K61" i="310"/>
  <c r="K62" i="307"/>
  <c r="L62" i="307"/>
  <c r="M61" i="307"/>
  <c r="J60" i="307"/>
  <c r="G60" i="307" s="1"/>
  <c r="O60" i="307"/>
  <c r="I59" i="307"/>
  <c r="F59" i="307" s="1"/>
  <c r="N60" i="307"/>
  <c r="H59" i="307"/>
  <c r="E59" i="307" s="1"/>
  <c r="D61" i="307"/>
  <c r="T60" i="307"/>
  <c r="C63" i="307"/>
  <c r="C63" i="304"/>
  <c r="N58" i="304"/>
  <c r="H57" i="304"/>
  <c r="E57" i="304" s="1"/>
  <c r="D63" i="304"/>
  <c r="O58" i="304"/>
  <c r="I57" i="304"/>
  <c r="F57" i="304" s="1"/>
  <c r="K61" i="304"/>
  <c r="M61" i="304"/>
  <c r="L62" i="304"/>
  <c r="L60" i="301"/>
  <c r="H58" i="301"/>
  <c r="E58" i="301" s="1"/>
  <c r="K59" i="301"/>
  <c r="T58" i="301"/>
  <c r="D59" i="301"/>
  <c r="M60" i="301"/>
  <c r="C59" i="301"/>
  <c r="O58" i="301"/>
  <c r="I57" i="301"/>
  <c r="F57" i="301" s="1"/>
  <c r="P58" i="298"/>
  <c r="J57" i="298"/>
  <c r="G57" i="298" s="1"/>
  <c r="L60" i="298"/>
  <c r="D62" i="298"/>
  <c r="C59" i="298"/>
  <c r="T58" i="298"/>
  <c r="O58" i="298"/>
  <c r="I57" i="298"/>
  <c r="F57" i="298" s="1"/>
  <c r="M62" i="298"/>
  <c r="K61" i="298"/>
  <c r="J58" i="292"/>
  <c r="G58" i="292" s="1"/>
  <c r="M59" i="292"/>
  <c r="H58" i="292"/>
  <c r="E58" i="292" s="1"/>
  <c r="K59" i="292"/>
  <c r="C60" i="292"/>
  <c r="I58" i="292"/>
  <c r="F58" i="292" s="1"/>
  <c r="L59" i="292"/>
  <c r="D60" i="292"/>
  <c r="T59" i="292"/>
  <c r="C59" i="289"/>
  <c r="T59" i="289" s="1"/>
  <c r="D60" i="289"/>
  <c r="H58" i="289"/>
  <c r="E58" i="289" s="1"/>
  <c r="K59" i="289"/>
  <c r="L59" i="289"/>
  <c r="I58" i="289"/>
  <c r="F58" i="289" s="1"/>
  <c r="M59" i="289"/>
  <c r="J58" i="289"/>
  <c r="G58" i="289" s="1"/>
  <c r="M60" i="286"/>
  <c r="D59" i="286"/>
  <c r="T58" i="286"/>
  <c r="C59" i="286"/>
  <c r="K60" i="286"/>
  <c r="N58" i="286"/>
  <c r="H57" i="286"/>
  <c r="E57" i="286" s="1"/>
  <c r="L60" i="286"/>
  <c r="C59" i="283"/>
  <c r="T58" i="283"/>
  <c r="P58" i="283"/>
  <c r="J57" i="283"/>
  <c r="G57" i="283" s="1"/>
  <c r="O58" i="283"/>
  <c r="I57" i="283"/>
  <c r="F57" i="283" s="1"/>
  <c r="H58" i="283"/>
  <c r="E58" i="283" s="1"/>
  <c r="K59" i="283"/>
  <c r="M60" i="283"/>
  <c r="D61" i="283"/>
  <c r="L62" i="283"/>
  <c r="P58" i="280"/>
  <c r="J57" i="280"/>
  <c r="G57" i="280" s="1"/>
  <c r="M60" i="280"/>
  <c r="L60" i="280"/>
  <c r="T59" i="280"/>
  <c r="D60" i="280"/>
  <c r="K60" i="280"/>
  <c r="C61" i="280"/>
  <c r="I59" i="277"/>
  <c r="L60" i="277"/>
  <c r="M61" i="277"/>
  <c r="J60" i="277"/>
  <c r="C59" i="277"/>
  <c r="T59" i="277" s="1"/>
  <c r="F58" i="277"/>
  <c r="E58" i="277"/>
  <c r="H59" i="277"/>
  <c r="K60" i="277"/>
  <c r="D60" i="277"/>
  <c r="G58" i="277"/>
  <c r="T58" i="277"/>
  <c r="W65" i="298" l="1"/>
  <c r="U75" i="304"/>
  <c r="V67" i="289"/>
  <c r="R60" i="286"/>
  <c r="W67" i="292"/>
  <c r="S404" i="277"/>
  <c r="V61" i="304"/>
  <c r="T60" i="304"/>
  <c r="R404" i="277"/>
  <c r="V404" i="277" s="1"/>
  <c r="V59" i="286"/>
  <c r="V60" i="286" s="1"/>
  <c r="Q71" i="319"/>
  <c r="U71" i="319" s="1"/>
  <c r="N70" i="319"/>
  <c r="N71" i="319" s="1"/>
  <c r="S69" i="319"/>
  <c r="W69" i="319" s="1"/>
  <c r="R71" i="319"/>
  <c r="V71" i="319" s="1"/>
  <c r="Q218" i="316"/>
  <c r="U218" i="316" s="1"/>
  <c r="R159" i="316"/>
  <c r="V159" i="316" s="1"/>
  <c r="S159" i="316"/>
  <c r="W159" i="316" s="1"/>
  <c r="S221" i="313"/>
  <c r="W221" i="313" s="1"/>
  <c r="R188" i="313"/>
  <c r="V188" i="313" s="1"/>
  <c r="Q224" i="313"/>
  <c r="U224" i="313" s="1"/>
  <c r="R62" i="310"/>
  <c r="V62" i="310" s="1"/>
  <c r="Q61" i="310"/>
  <c r="U61" i="310" s="1"/>
  <c r="N60" i="310"/>
  <c r="H59" i="310"/>
  <c r="E59" i="310" s="1"/>
  <c r="S62" i="310"/>
  <c r="W62" i="310" s="1"/>
  <c r="S74" i="307"/>
  <c r="W74" i="307" s="1"/>
  <c r="P73" i="307"/>
  <c r="P74" i="307" s="1"/>
  <c r="R160" i="307"/>
  <c r="V160" i="307" s="1"/>
  <c r="Q73" i="307"/>
  <c r="U73" i="307" s="1"/>
  <c r="Q75" i="304"/>
  <c r="S137" i="304"/>
  <c r="W137" i="304" s="1"/>
  <c r="R138" i="304"/>
  <c r="Q63" i="301"/>
  <c r="U63" i="301" s="1"/>
  <c r="N62" i="301"/>
  <c r="R63" i="301"/>
  <c r="V63" i="301" s="1"/>
  <c r="S62" i="301"/>
  <c r="W62" i="301" s="1"/>
  <c r="Q62" i="298"/>
  <c r="U62" i="298" s="1"/>
  <c r="R65" i="298"/>
  <c r="V65" i="298" s="1"/>
  <c r="S65" i="298"/>
  <c r="Q66" i="292"/>
  <c r="U66" i="292" s="1"/>
  <c r="S67" i="292"/>
  <c r="N65" i="292"/>
  <c r="P66" i="292"/>
  <c r="R67" i="292"/>
  <c r="V67" i="292" s="1"/>
  <c r="S67" i="289"/>
  <c r="W67" i="289" s="1"/>
  <c r="Q63" i="289"/>
  <c r="U63" i="289" s="1"/>
  <c r="R67" i="289"/>
  <c r="O66" i="289"/>
  <c r="O67" i="289" s="1"/>
  <c r="U402" i="277"/>
  <c r="Q403" i="277"/>
  <c r="N66" i="283"/>
  <c r="N67" i="283" s="1"/>
  <c r="P76" i="277"/>
  <c r="N59" i="280"/>
  <c r="H58" i="280"/>
  <c r="E58" i="280" s="1"/>
  <c r="N74" i="313"/>
  <c r="N60" i="316"/>
  <c r="H59" i="316"/>
  <c r="E59" i="316" s="1"/>
  <c r="O59" i="280"/>
  <c r="I58" i="280"/>
  <c r="F58" i="280" s="1"/>
  <c r="T59" i="316"/>
  <c r="P76" i="313"/>
  <c r="P59" i="286"/>
  <c r="J58" i="286"/>
  <c r="G58" i="286" s="1"/>
  <c r="I59" i="319"/>
  <c r="F59" i="319" s="1"/>
  <c r="O60" i="319"/>
  <c r="T59" i="310"/>
  <c r="P59" i="304"/>
  <c r="J58" i="304"/>
  <c r="G58" i="304" s="1"/>
  <c r="P77" i="277"/>
  <c r="P59" i="301"/>
  <c r="J58" i="301"/>
  <c r="G58" i="301" s="1"/>
  <c r="P63" i="316"/>
  <c r="O72" i="313"/>
  <c r="N59" i="298"/>
  <c r="H58" i="298"/>
  <c r="E58" i="298" s="1"/>
  <c r="N60" i="277"/>
  <c r="H60" i="277" s="1"/>
  <c r="G59" i="277"/>
  <c r="O60" i="316"/>
  <c r="I59" i="316"/>
  <c r="F59" i="316" s="1"/>
  <c r="O59" i="286"/>
  <c r="I58" i="286"/>
  <c r="F58" i="286" s="1"/>
  <c r="L64" i="319"/>
  <c r="D62" i="319"/>
  <c r="T61" i="319"/>
  <c r="P60" i="319"/>
  <c r="J59" i="319"/>
  <c r="G59" i="319" s="1"/>
  <c r="C63" i="319"/>
  <c r="M62" i="319"/>
  <c r="H60" i="319"/>
  <c r="E60" i="319" s="1"/>
  <c r="K61" i="319"/>
  <c r="C62" i="316"/>
  <c r="L63" i="316"/>
  <c r="M61" i="316"/>
  <c r="J60" i="316"/>
  <c r="G60" i="316" s="1"/>
  <c r="K62" i="316"/>
  <c r="D63" i="316"/>
  <c r="C64" i="313"/>
  <c r="J60" i="313"/>
  <c r="G60" i="313" s="1"/>
  <c r="M61" i="313"/>
  <c r="I60" i="313"/>
  <c r="F60" i="313" s="1"/>
  <c r="L61" i="313"/>
  <c r="T62" i="313"/>
  <c r="D63" i="313"/>
  <c r="K61" i="313"/>
  <c r="H60" i="313"/>
  <c r="E60" i="313" s="1"/>
  <c r="D62" i="310"/>
  <c r="M61" i="310"/>
  <c r="J60" i="310"/>
  <c r="G60" i="310" s="1"/>
  <c r="L66" i="310"/>
  <c r="O61" i="310"/>
  <c r="I60" i="310"/>
  <c r="F60" i="310" s="1"/>
  <c r="K62" i="310"/>
  <c r="C64" i="310"/>
  <c r="D62" i="307"/>
  <c r="T61" i="307"/>
  <c r="N61" i="307"/>
  <c r="H60" i="307"/>
  <c r="E60" i="307" s="1"/>
  <c r="O61" i="307"/>
  <c r="I60" i="307"/>
  <c r="F60" i="307" s="1"/>
  <c r="C64" i="307"/>
  <c r="M62" i="307"/>
  <c r="J61" i="307"/>
  <c r="G61" i="307" s="1"/>
  <c r="L63" i="307"/>
  <c r="K63" i="307"/>
  <c r="K62" i="304"/>
  <c r="O59" i="304"/>
  <c r="I58" i="304"/>
  <c r="F58" i="304" s="1"/>
  <c r="D64" i="304"/>
  <c r="L63" i="304"/>
  <c r="N59" i="304"/>
  <c r="H58" i="304"/>
  <c r="E58" i="304" s="1"/>
  <c r="C64" i="304"/>
  <c r="M62" i="304"/>
  <c r="C60" i="301"/>
  <c r="M61" i="301"/>
  <c r="D60" i="301"/>
  <c r="T59" i="301"/>
  <c r="H59" i="301"/>
  <c r="E59" i="301" s="1"/>
  <c r="K60" i="301"/>
  <c r="L61" i="301"/>
  <c r="O59" i="301"/>
  <c r="I58" i="301"/>
  <c r="F58" i="301" s="1"/>
  <c r="K62" i="298"/>
  <c r="C60" i="298"/>
  <c r="T59" i="298"/>
  <c r="M63" i="298"/>
  <c r="L61" i="298"/>
  <c r="D63" i="298"/>
  <c r="O59" i="298"/>
  <c r="I58" i="298"/>
  <c r="F58" i="298" s="1"/>
  <c r="P59" i="298"/>
  <c r="J58" i="298"/>
  <c r="G58" i="298" s="1"/>
  <c r="T60" i="292"/>
  <c r="D61" i="292"/>
  <c r="L60" i="292"/>
  <c r="I59" i="292"/>
  <c r="F59" i="292" s="1"/>
  <c r="C61" i="292"/>
  <c r="H59" i="292"/>
  <c r="E59" i="292" s="1"/>
  <c r="K60" i="292"/>
  <c r="J59" i="292"/>
  <c r="G59" i="292" s="1"/>
  <c r="M60" i="292"/>
  <c r="H59" i="289"/>
  <c r="E59" i="289" s="1"/>
  <c r="K60" i="289"/>
  <c r="L60" i="289"/>
  <c r="I59" i="289"/>
  <c r="F59" i="289" s="1"/>
  <c r="J59" i="289"/>
  <c r="G59" i="289" s="1"/>
  <c r="M60" i="289"/>
  <c r="D61" i="289"/>
  <c r="C60" i="289"/>
  <c r="K61" i="286"/>
  <c r="C60" i="286"/>
  <c r="D60" i="286"/>
  <c r="N59" i="286"/>
  <c r="H58" i="286"/>
  <c r="E58" i="286" s="1"/>
  <c r="M61" i="286"/>
  <c r="L61" i="286"/>
  <c r="K60" i="283"/>
  <c r="H59" i="283"/>
  <c r="E59" i="283" s="1"/>
  <c r="O59" i="283"/>
  <c r="I58" i="283"/>
  <c r="F58" i="283" s="1"/>
  <c r="P59" i="283"/>
  <c r="J58" i="283"/>
  <c r="G58" i="283" s="1"/>
  <c r="L63" i="283"/>
  <c r="D62" i="283"/>
  <c r="C60" i="283"/>
  <c r="T59" i="283"/>
  <c r="M61" i="283"/>
  <c r="K61" i="280"/>
  <c r="L61" i="280"/>
  <c r="T60" i="280"/>
  <c r="D61" i="280"/>
  <c r="M61" i="280"/>
  <c r="C62" i="280"/>
  <c r="P59" i="280"/>
  <c r="J58" i="280"/>
  <c r="G58" i="280" s="1"/>
  <c r="K61" i="277"/>
  <c r="D61" i="277"/>
  <c r="J61" i="277"/>
  <c r="M62" i="277"/>
  <c r="C60" i="277"/>
  <c r="E59" i="277"/>
  <c r="F59" i="277"/>
  <c r="L61" i="277"/>
  <c r="I60" i="277"/>
  <c r="U219" i="316" l="1"/>
  <c r="V66" i="298"/>
  <c r="N63" i="301"/>
  <c r="N63" i="289"/>
  <c r="S405" i="277"/>
  <c r="W404" i="277"/>
  <c r="W405" i="277" s="1"/>
  <c r="T59" i="286"/>
  <c r="P67" i="292"/>
  <c r="V61" i="286"/>
  <c r="N66" i="292"/>
  <c r="R405" i="277"/>
  <c r="V405" i="277" s="1"/>
  <c r="R61" i="286"/>
  <c r="V62" i="304"/>
  <c r="T61" i="304"/>
  <c r="R72" i="319"/>
  <c r="V72" i="319" s="1"/>
  <c r="S70" i="319"/>
  <c r="W70" i="319" s="1"/>
  <c r="Q72" i="319"/>
  <c r="U72" i="319" s="1"/>
  <c r="S160" i="316"/>
  <c r="W160" i="316" s="1"/>
  <c r="R160" i="316"/>
  <c r="V160" i="316" s="1"/>
  <c r="Q219" i="316"/>
  <c r="Q225" i="313"/>
  <c r="U225" i="313" s="1"/>
  <c r="R189" i="313"/>
  <c r="V189" i="313" s="1"/>
  <c r="S222" i="313"/>
  <c r="W222" i="313" s="1"/>
  <c r="S63" i="310"/>
  <c r="W63" i="310" s="1"/>
  <c r="P62" i="310"/>
  <c r="N61" i="310"/>
  <c r="H60" i="310"/>
  <c r="E60" i="310" s="1"/>
  <c r="Q62" i="310"/>
  <c r="U62" i="310" s="1"/>
  <c r="R63" i="310"/>
  <c r="V63" i="310" s="1"/>
  <c r="R161" i="307"/>
  <c r="V161" i="307" s="1"/>
  <c r="S75" i="307"/>
  <c r="W75" i="307" s="1"/>
  <c r="Q74" i="307"/>
  <c r="U74" i="307" s="1"/>
  <c r="R139" i="304"/>
  <c r="S138" i="304"/>
  <c r="W138" i="304" s="1"/>
  <c r="Q76" i="304"/>
  <c r="U76" i="304" s="1"/>
  <c r="S63" i="301"/>
  <c r="W63" i="301" s="1"/>
  <c r="R64" i="301"/>
  <c r="V64" i="301" s="1"/>
  <c r="Q64" i="301"/>
  <c r="U64" i="301" s="1"/>
  <c r="S66" i="298"/>
  <c r="W66" i="298" s="1"/>
  <c r="R66" i="298"/>
  <c r="Q63" i="298"/>
  <c r="U63" i="298" s="1"/>
  <c r="N67" i="292"/>
  <c r="S68" i="292"/>
  <c r="W68" i="292" s="1"/>
  <c r="R68" i="292"/>
  <c r="V68" i="292" s="1"/>
  <c r="Q67" i="292"/>
  <c r="U67" i="292" s="1"/>
  <c r="O67" i="292"/>
  <c r="Q64" i="289"/>
  <c r="U64" i="289" s="1"/>
  <c r="N64" i="289"/>
  <c r="O68" i="289"/>
  <c r="S68" i="289"/>
  <c r="W68" i="289" s="1"/>
  <c r="R68" i="289"/>
  <c r="V68" i="289" s="1"/>
  <c r="P67" i="289"/>
  <c r="Q404" i="277"/>
  <c r="U403" i="277"/>
  <c r="O73" i="313"/>
  <c r="O74" i="313" s="1"/>
  <c r="N60" i="280"/>
  <c r="H59" i="280"/>
  <c r="E59" i="280" s="1"/>
  <c r="P60" i="304"/>
  <c r="J59" i="304"/>
  <c r="G59" i="304" s="1"/>
  <c r="P60" i="301"/>
  <c r="J59" i="301"/>
  <c r="G59" i="301" s="1"/>
  <c r="N75" i="313"/>
  <c r="N61" i="277"/>
  <c r="H61" i="277" s="1"/>
  <c r="P77" i="313"/>
  <c r="N68" i="283"/>
  <c r="P78" i="277"/>
  <c r="P60" i="286"/>
  <c r="J59" i="286"/>
  <c r="G59" i="286" s="1"/>
  <c r="N61" i="316"/>
  <c r="H60" i="316"/>
  <c r="E60" i="316" s="1"/>
  <c r="N60" i="298"/>
  <c r="H59" i="298"/>
  <c r="E59" i="298" s="1"/>
  <c r="T60" i="310"/>
  <c r="T60" i="316"/>
  <c r="O60" i="280"/>
  <c r="I59" i="280"/>
  <c r="F59" i="280" s="1"/>
  <c r="O61" i="319"/>
  <c r="I60" i="319"/>
  <c r="F60" i="319" s="1"/>
  <c r="O62" i="277"/>
  <c r="O60" i="286"/>
  <c r="I59" i="286"/>
  <c r="F59" i="286" s="1"/>
  <c r="O61" i="316"/>
  <c r="I60" i="316"/>
  <c r="F60" i="316" s="1"/>
  <c r="C64" i="319"/>
  <c r="P61" i="319"/>
  <c r="J60" i="319"/>
  <c r="G60" i="319" s="1"/>
  <c r="H61" i="319"/>
  <c r="E61" i="319" s="1"/>
  <c r="K62" i="319"/>
  <c r="T62" i="319"/>
  <c r="D63" i="319"/>
  <c r="M63" i="319"/>
  <c r="L65" i="319"/>
  <c r="K63" i="316"/>
  <c r="J61" i="316"/>
  <c r="G61" i="316" s="1"/>
  <c r="M62" i="316"/>
  <c r="L64" i="316"/>
  <c r="C63" i="316"/>
  <c r="D64" i="316"/>
  <c r="T63" i="313"/>
  <c r="D64" i="313"/>
  <c r="K62" i="313"/>
  <c r="H61" i="313"/>
  <c r="E61" i="313" s="1"/>
  <c r="I61" i="313"/>
  <c r="F61" i="313" s="1"/>
  <c r="L62" i="313"/>
  <c r="J61" i="313"/>
  <c r="G61" i="313" s="1"/>
  <c r="M62" i="313"/>
  <c r="C65" i="313"/>
  <c r="K63" i="310"/>
  <c r="O62" i="310"/>
  <c r="I61" i="310"/>
  <c r="F61" i="310" s="1"/>
  <c r="J61" i="310"/>
  <c r="G61" i="310" s="1"/>
  <c r="M62" i="310"/>
  <c r="L67" i="310"/>
  <c r="C65" i="310"/>
  <c r="D63" i="310"/>
  <c r="C65" i="307"/>
  <c r="O62" i="307"/>
  <c r="I61" i="307"/>
  <c r="F61" i="307" s="1"/>
  <c r="K64" i="307"/>
  <c r="N62" i="307"/>
  <c r="H61" i="307"/>
  <c r="E61" i="307" s="1"/>
  <c r="L64" i="307"/>
  <c r="M63" i="307"/>
  <c r="J62" i="307"/>
  <c r="G62" i="307" s="1"/>
  <c r="D63" i="307"/>
  <c r="T62" i="307"/>
  <c r="N60" i="304"/>
  <c r="H59" i="304"/>
  <c r="E59" i="304" s="1"/>
  <c r="L64" i="304"/>
  <c r="C65" i="304"/>
  <c r="D65" i="304"/>
  <c r="M63" i="304"/>
  <c r="O60" i="304"/>
  <c r="I59" i="304"/>
  <c r="F59" i="304" s="1"/>
  <c r="K63" i="304"/>
  <c r="K61" i="301"/>
  <c r="H60" i="301"/>
  <c r="E60" i="301" s="1"/>
  <c r="L62" i="301"/>
  <c r="M62" i="301"/>
  <c r="D61" i="301"/>
  <c r="T60" i="301"/>
  <c r="O60" i="301"/>
  <c r="I59" i="301"/>
  <c r="F59" i="301" s="1"/>
  <c r="C61" i="301"/>
  <c r="L62" i="298"/>
  <c r="M64" i="298"/>
  <c r="P60" i="298"/>
  <c r="J59" i="298"/>
  <c r="G59" i="298" s="1"/>
  <c r="O60" i="298"/>
  <c r="I59" i="298"/>
  <c r="F59" i="298" s="1"/>
  <c r="C61" i="298"/>
  <c r="T60" i="298"/>
  <c r="D64" i="298"/>
  <c r="K63" i="298"/>
  <c r="C62" i="292"/>
  <c r="M61" i="292"/>
  <c r="J60" i="292"/>
  <c r="G60" i="292" s="1"/>
  <c r="K61" i="292"/>
  <c r="H60" i="292"/>
  <c r="E60" i="292" s="1"/>
  <c r="I60" i="292"/>
  <c r="F60" i="292" s="1"/>
  <c r="L61" i="292"/>
  <c r="D62" i="292"/>
  <c r="T61" i="292"/>
  <c r="T60" i="289"/>
  <c r="D62" i="289"/>
  <c r="C61" i="289"/>
  <c r="J60" i="289"/>
  <c r="G60" i="289" s="1"/>
  <c r="M61" i="289"/>
  <c r="I60" i="289"/>
  <c r="F60" i="289" s="1"/>
  <c r="L61" i="289"/>
  <c r="H60" i="289"/>
  <c r="E60" i="289" s="1"/>
  <c r="K61" i="289"/>
  <c r="M62" i="286"/>
  <c r="N60" i="286"/>
  <c r="H59" i="286"/>
  <c r="E59" i="286" s="1"/>
  <c r="T60" i="286"/>
  <c r="D61" i="286"/>
  <c r="C61" i="286"/>
  <c r="K62" i="286"/>
  <c r="L62" i="286"/>
  <c r="D63" i="283"/>
  <c r="M62" i="283"/>
  <c r="L64" i="283"/>
  <c r="P60" i="283"/>
  <c r="J59" i="283"/>
  <c r="G59" i="283" s="1"/>
  <c r="O60" i="283"/>
  <c r="I59" i="283"/>
  <c r="F59" i="283" s="1"/>
  <c r="C61" i="283"/>
  <c r="T60" i="283"/>
  <c r="H60" i="283"/>
  <c r="E60" i="283" s="1"/>
  <c r="K61" i="283"/>
  <c r="M62" i="280"/>
  <c r="C63" i="280"/>
  <c r="T61" i="280"/>
  <c r="D62" i="280"/>
  <c r="L62" i="280"/>
  <c r="P60" i="280"/>
  <c r="J59" i="280"/>
  <c r="G59" i="280" s="1"/>
  <c r="K62" i="280"/>
  <c r="I61" i="277"/>
  <c r="L62" i="277"/>
  <c r="E60" i="277"/>
  <c r="C61" i="277"/>
  <c r="G61" i="277" s="1"/>
  <c r="F60" i="277"/>
  <c r="J62" i="277"/>
  <c r="M63" i="277"/>
  <c r="D62" i="277"/>
  <c r="T60" i="277"/>
  <c r="G60" i="277"/>
  <c r="K62" i="277"/>
  <c r="R62" i="286" l="1"/>
  <c r="U220" i="316"/>
  <c r="R406" i="277"/>
  <c r="V406" i="277" s="1"/>
  <c r="P63" i="310"/>
  <c r="V63" i="304"/>
  <c r="T62" i="304"/>
  <c r="S406" i="277"/>
  <c r="Q73" i="319"/>
  <c r="U73" i="319" s="1"/>
  <c r="N72" i="319"/>
  <c r="S71" i="319"/>
  <c r="W71" i="319" s="1"/>
  <c r="R73" i="319"/>
  <c r="V73" i="319" s="1"/>
  <c r="Q220" i="316"/>
  <c r="R161" i="316"/>
  <c r="V161" i="316" s="1"/>
  <c r="S161" i="316"/>
  <c r="W161" i="316" s="1"/>
  <c r="S223" i="313"/>
  <c r="W223" i="313" s="1"/>
  <c r="R190" i="313"/>
  <c r="V190" i="313" s="1"/>
  <c r="Q226" i="313"/>
  <c r="U226" i="313" s="1"/>
  <c r="Q63" i="310"/>
  <c r="U63" i="310" s="1"/>
  <c r="N62" i="310"/>
  <c r="H61" i="310"/>
  <c r="E61" i="310" s="1"/>
  <c r="R64" i="310"/>
  <c r="V64" i="310" s="1"/>
  <c r="S64" i="310"/>
  <c r="W64" i="310" s="1"/>
  <c r="Q75" i="307"/>
  <c r="U75" i="307" s="1"/>
  <c r="S76" i="307"/>
  <c r="W76" i="307" s="1"/>
  <c r="P75" i="307"/>
  <c r="P76" i="307" s="1"/>
  <c r="R162" i="307"/>
  <c r="V162" i="307" s="1"/>
  <c r="Q77" i="304"/>
  <c r="U77" i="304" s="1"/>
  <c r="S139" i="304"/>
  <c r="W139" i="304" s="1"/>
  <c r="R140" i="304"/>
  <c r="Q65" i="301"/>
  <c r="U65" i="301" s="1"/>
  <c r="N64" i="301"/>
  <c r="R65" i="301"/>
  <c r="V65" i="301" s="1"/>
  <c r="S64" i="301"/>
  <c r="W64" i="301" s="1"/>
  <c r="Q64" i="298"/>
  <c r="U64" i="298" s="1"/>
  <c r="R67" i="298"/>
  <c r="V67" i="298" s="1"/>
  <c r="S67" i="298"/>
  <c r="W67" i="298" s="1"/>
  <c r="R69" i="292"/>
  <c r="V69" i="292" s="1"/>
  <c r="S69" i="292"/>
  <c r="W69" i="292" s="1"/>
  <c r="O68" i="292"/>
  <c r="O69" i="292" s="1"/>
  <c r="N68" i="292"/>
  <c r="P68" i="292"/>
  <c r="Q68" i="292"/>
  <c r="U68" i="292" s="1"/>
  <c r="S69" i="289"/>
  <c r="W69" i="289" s="1"/>
  <c r="P68" i="289"/>
  <c r="R69" i="289"/>
  <c r="V69" i="289" s="1"/>
  <c r="Q65" i="289"/>
  <c r="U65" i="289" s="1"/>
  <c r="U404" i="277"/>
  <c r="Q405" i="277"/>
  <c r="O75" i="313"/>
  <c r="P78" i="313"/>
  <c r="N61" i="280"/>
  <c r="H60" i="280"/>
  <c r="E60" i="280" s="1"/>
  <c r="T61" i="310"/>
  <c r="O62" i="319"/>
  <c r="I61" i="319"/>
  <c r="F61" i="319" s="1"/>
  <c r="N61" i="298"/>
  <c r="H60" i="298"/>
  <c r="E60" i="298" s="1"/>
  <c r="O61" i="280"/>
  <c r="I60" i="280"/>
  <c r="F60" i="280" s="1"/>
  <c r="N62" i="277"/>
  <c r="H62" i="277" s="1"/>
  <c r="P61" i="304"/>
  <c r="J60" i="304"/>
  <c r="G60" i="304" s="1"/>
  <c r="N76" i="313"/>
  <c r="O63" i="277"/>
  <c r="T61" i="316"/>
  <c r="N62" i="316"/>
  <c r="H61" i="316"/>
  <c r="E61" i="316" s="1"/>
  <c r="P64" i="316"/>
  <c r="P61" i="301"/>
  <c r="J60" i="301"/>
  <c r="G60" i="301" s="1"/>
  <c r="P61" i="286"/>
  <c r="J60" i="286"/>
  <c r="G60" i="286" s="1"/>
  <c r="O62" i="316"/>
  <c r="I61" i="316"/>
  <c r="F61" i="316" s="1"/>
  <c r="O61" i="286"/>
  <c r="I60" i="286"/>
  <c r="F60" i="286" s="1"/>
  <c r="T63" i="319"/>
  <c r="D64" i="319"/>
  <c r="H62" i="319"/>
  <c r="E62" i="319" s="1"/>
  <c r="K63" i="319"/>
  <c r="P62" i="319"/>
  <c r="J61" i="319"/>
  <c r="G61" i="319" s="1"/>
  <c r="L66" i="319"/>
  <c r="C65" i="319"/>
  <c r="M64" i="319"/>
  <c r="D65" i="316"/>
  <c r="C64" i="316"/>
  <c r="L65" i="316"/>
  <c r="M63" i="316"/>
  <c r="J62" i="316"/>
  <c r="G62" i="316" s="1"/>
  <c r="K64" i="316"/>
  <c r="M63" i="313"/>
  <c r="J62" i="313"/>
  <c r="G62" i="313" s="1"/>
  <c r="L63" i="313"/>
  <c r="I62" i="313"/>
  <c r="F62" i="313" s="1"/>
  <c r="H62" i="313"/>
  <c r="E62" i="313" s="1"/>
  <c r="K63" i="313"/>
  <c r="T64" i="313"/>
  <c r="D65" i="313"/>
  <c r="C66" i="313"/>
  <c r="C66" i="310"/>
  <c r="D64" i="310"/>
  <c r="L68" i="310"/>
  <c r="M63" i="310"/>
  <c r="J62" i="310"/>
  <c r="G62" i="310" s="1"/>
  <c r="O63" i="310"/>
  <c r="I62" i="310"/>
  <c r="F62" i="310" s="1"/>
  <c r="K64" i="310"/>
  <c r="J63" i="307"/>
  <c r="G63" i="307" s="1"/>
  <c r="M64" i="307"/>
  <c r="L65" i="307"/>
  <c r="N63" i="307"/>
  <c r="H62" i="307"/>
  <c r="E62" i="307" s="1"/>
  <c r="K65" i="307"/>
  <c r="O63" i="307"/>
  <c r="I62" i="307"/>
  <c r="F62" i="307" s="1"/>
  <c r="C66" i="307"/>
  <c r="D64" i="307"/>
  <c r="T63" i="307"/>
  <c r="M64" i="304"/>
  <c r="D66" i="304"/>
  <c r="K64" i="304"/>
  <c r="L65" i="304"/>
  <c r="C66" i="304"/>
  <c r="O61" i="304"/>
  <c r="I60" i="304"/>
  <c r="F60" i="304" s="1"/>
  <c r="N61" i="304"/>
  <c r="H60" i="304"/>
  <c r="E60" i="304" s="1"/>
  <c r="O61" i="301"/>
  <c r="I60" i="301"/>
  <c r="F60" i="301" s="1"/>
  <c r="T61" i="301"/>
  <c r="D62" i="301"/>
  <c r="M63" i="301"/>
  <c r="L63" i="301"/>
  <c r="C62" i="301"/>
  <c r="H61" i="301"/>
  <c r="E61" i="301" s="1"/>
  <c r="K62" i="301"/>
  <c r="C62" i="298"/>
  <c r="T61" i="298"/>
  <c r="O61" i="298"/>
  <c r="I60" i="298"/>
  <c r="F60" i="298" s="1"/>
  <c r="K64" i="298"/>
  <c r="D65" i="298"/>
  <c r="M65" i="298"/>
  <c r="L63" i="298"/>
  <c r="P61" i="298"/>
  <c r="J60" i="298"/>
  <c r="G60" i="298" s="1"/>
  <c r="L62" i="292"/>
  <c r="I61" i="292"/>
  <c r="F61" i="292" s="1"/>
  <c r="D63" i="292"/>
  <c r="T62" i="292"/>
  <c r="H61" i="292"/>
  <c r="E61" i="292" s="1"/>
  <c r="K62" i="292"/>
  <c r="M62" i="292"/>
  <c r="J61" i="292"/>
  <c r="G61" i="292" s="1"/>
  <c r="C63" i="292"/>
  <c r="L62" i="289"/>
  <c r="I61" i="289"/>
  <c r="F61" i="289" s="1"/>
  <c r="D63" i="289"/>
  <c r="M62" i="289"/>
  <c r="J61" i="289"/>
  <c r="G61" i="289" s="1"/>
  <c r="C62" i="289"/>
  <c r="T61" i="289"/>
  <c r="K62" i="289"/>
  <c r="H61" i="289"/>
  <c r="E61" i="289" s="1"/>
  <c r="K63" i="286"/>
  <c r="C62" i="286"/>
  <c r="T61" i="286"/>
  <c r="D62" i="286"/>
  <c r="N61" i="286"/>
  <c r="H60" i="286"/>
  <c r="E60" i="286" s="1"/>
  <c r="M63" i="286"/>
  <c r="L63" i="286"/>
  <c r="O61" i="283"/>
  <c r="I60" i="283"/>
  <c r="F60" i="283" s="1"/>
  <c r="P61" i="283"/>
  <c r="J60" i="283"/>
  <c r="G60" i="283" s="1"/>
  <c r="L65" i="283"/>
  <c r="K62" i="283"/>
  <c r="H61" i="283"/>
  <c r="E61" i="283" s="1"/>
  <c r="M63" i="283"/>
  <c r="D64" i="283"/>
  <c r="C62" i="283"/>
  <c r="T61" i="283"/>
  <c r="P61" i="280"/>
  <c r="J60" i="280"/>
  <c r="G60" i="280" s="1"/>
  <c r="T62" i="280"/>
  <c r="D63" i="280"/>
  <c r="C64" i="280"/>
  <c r="L63" i="280"/>
  <c r="K63" i="280"/>
  <c r="M63" i="280"/>
  <c r="T61" i="277"/>
  <c r="D63" i="277"/>
  <c r="M64" i="277"/>
  <c r="J63" i="277"/>
  <c r="C62" i="277"/>
  <c r="F61" i="277"/>
  <c r="E61" i="277"/>
  <c r="K63" i="277"/>
  <c r="I62" i="277"/>
  <c r="L63" i="277"/>
  <c r="W77" i="307" l="1"/>
  <c r="W72" i="319"/>
  <c r="W224" i="313"/>
  <c r="S407" i="277"/>
  <c r="N65" i="289"/>
  <c r="N66" i="289" s="1"/>
  <c r="N65" i="301"/>
  <c r="V64" i="304"/>
  <c r="T63" i="304"/>
  <c r="P69" i="289"/>
  <c r="R63" i="286"/>
  <c r="W406" i="277"/>
  <c r="W407" i="277" s="1"/>
  <c r="P64" i="310"/>
  <c r="N73" i="319"/>
  <c r="R407" i="277"/>
  <c r="V62" i="286"/>
  <c r="V63" i="286" s="1"/>
  <c r="R74" i="319"/>
  <c r="V74" i="319" s="1"/>
  <c r="S72" i="319"/>
  <c r="Q74" i="319"/>
  <c r="U74" i="319" s="1"/>
  <c r="S162" i="316"/>
  <c r="W162" i="316" s="1"/>
  <c r="R162" i="316"/>
  <c r="V162" i="316" s="1"/>
  <c r="Q221" i="316"/>
  <c r="U221" i="316" s="1"/>
  <c r="Q227" i="313"/>
  <c r="U227" i="313" s="1"/>
  <c r="R191" i="313"/>
  <c r="V191" i="313" s="1"/>
  <c r="S224" i="313"/>
  <c r="R65" i="310"/>
  <c r="V65" i="310" s="1"/>
  <c r="N63" i="310"/>
  <c r="H62" i="310"/>
  <c r="E62" i="310" s="1"/>
  <c r="S65" i="310"/>
  <c r="W65" i="310" s="1"/>
  <c r="Q64" i="310"/>
  <c r="U64" i="310" s="1"/>
  <c r="R163" i="307"/>
  <c r="V163" i="307" s="1"/>
  <c r="S77" i="307"/>
  <c r="Q76" i="307"/>
  <c r="U76" i="307" s="1"/>
  <c r="R141" i="304"/>
  <c r="S140" i="304"/>
  <c r="W140" i="304" s="1"/>
  <c r="Q78" i="304"/>
  <c r="U78" i="304" s="1"/>
  <c r="R66" i="301"/>
  <c r="V66" i="301" s="1"/>
  <c r="S65" i="301"/>
  <c r="W65" i="301" s="1"/>
  <c r="Q66" i="301"/>
  <c r="U66" i="301" s="1"/>
  <c r="S68" i="298"/>
  <c r="W68" i="298" s="1"/>
  <c r="R68" i="298"/>
  <c r="V68" i="298" s="1"/>
  <c r="Q65" i="298"/>
  <c r="U65" i="298" s="1"/>
  <c r="S70" i="292"/>
  <c r="W70" i="292" s="1"/>
  <c r="Q69" i="292"/>
  <c r="U69" i="292" s="1"/>
  <c r="P69" i="292"/>
  <c r="R70" i="292"/>
  <c r="O70" i="292" s="1"/>
  <c r="R70" i="289"/>
  <c r="V70" i="289" s="1"/>
  <c r="O69" i="289"/>
  <c r="Q66" i="289"/>
  <c r="U66" i="289" s="1"/>
  <c r="S70" i="289"/>
  <c r="P70" i="289" s="1"/>
  <c r="Q406" i="277"/>
  <c r="U405" i="277"/>
  <c r="P79" i="313"/>
  <c r="P80" i="313" s="1"/>
  <c r="N77" i="313"/>
  <c r="N62" i="280"/>
  <c r="H61" i="280"/>
  <c r="E61" i="280" s="1"/>
  <c r="N63" i="277"/>
  <c r="H63" i="277" s="1"/>
  <c r="O62" i="280"/>
  <c r="I61" i="280"/>
  <c r="F61" i="280" s="1"/>
  <c r="P65" i="316"/>
  <c r="T62" i="316"/>
  <c r="P62" i="301"/>
  <c r="J61" i="301"/>
  <c r="G61" i="301" s="1"/>
  <c r="O63" i="319"/>
  <c r="I62" i="319"/>
  <c r="F62" i="319" s="1"/>
  <c r="O64" i="277"/>
  <c r="N69" i="283"/>
  <c r="P62" i="304"/>
  <c r="J61" i="304"/>
  <c r="G61" i="304" s="1"/>
  <c r="P62" i="286"/>
  <c r="J61" i="286"/>
  <c r="G61" i="286" s="1"/>
  <c r="O76" i="313"/>
  <c r="P79" i="277"/>
  <c r="N62" i="298"/>
  <c r="H61" i="298"/>
  <c r="E61" i="298" s="1"/>
  <c r="N63" i="316"/>
  <c r="H62" i="316"/>
  <c r="E62" i="316" s="1"/>
  <c r="T62" i="310"/>
  <c r="O62" i="286"/>
  <c r="I61" i="286"/>
  <c r="F61" i="286" s="1"/>
  <c r="O63" i="316"/>
  <c r="I62" i="316"/>
  <c r="F62" i="316" s="1"/>
  <c r="L67" i="319"/>
  <c r="P63" i="319"/>
  <c r="J62" i="319"/>
  <c r="G62" i="319" s="1"/>
  <c r="H63" i="319"/>
  <c r="E63" i="319" s="1"/>
  <c r="K64" i="319"/>
  <c r="M65" i="319"/>
  <c r="T64" i="319"/>
  <c r="D65" i="319"/>
  <c r="C66" i="319"/>
  <c r="M64" i="316"/>
  <c r="J63" i="316"/>
  <c r="G63" i="316" s="1"/>
  <c r="L66" i="316"/>
  <c r="K65" i="316"/>
  <c r="C65" i="316"/>
  <c r="D66" i="316"/>
  <c r="C67" i="313"/>
  <c r="D66" i="313"/>
  <c r="T65" i="313"/>
  <c r="K64" i="313"/>
  <c r="H63" i="313"/>
  <c r="E63" i="313" s="1"/>
  <c r="L64" i="313"/>
  <c r="I63" i="313"/>
  <c r="F63" i="313" s="1"/>
  <c r="J63" i="313"/>
  <c r="G63" i="313" s="1"/>
  <c r="M64" i="313"/>
  <c r="J63" i="310"/>
  <c r="G63" i="310" s="1"/>
  <c r="M64" i="310"/>
  <c r="L69" i="310"/>
  <c r="D65" i="310"/>
  <c r="K65" i="310"/>
  <c r="C67" i="310"/>
  <c r="O64" i="310"/>
  <c r="I63" i="310"/>
  <c r="F63" i="310" s="1"/>
  <c r="O64" i="307"/>
  <c r="I63" i="307"/>
  <c r="F63" i="307" s="1"/>
  <c r="N64" i="307"/>
  <c r="H63" i="307"/>
  <c r="E63" i="307" s="1"/>
  <c r="K66" i="307"/>
  <c r="L66" i="307"/>
  <c r="T64" i="307"/>
  <c r="D65" i="307"/>
  <c r="M65" i="307"/>
  <c r="J64" i="307"/>
  <c r="G64" i="307" s="1"/>
  <c r="C67" i="307"/>
  <c r="C67" i="304"/>
  <c r="L66" i="304"/>
  <c r="K65" i="304"/>
  <c r="D67" i="304"/>
  <c r="N62" i="304"/>
  <c r="H61" i="304"/>
  <c r="E61" i="304" s="1"/>
  <c r="M65" i="304"/>
  <c r="O62" i="304"/>
  <c r="I61" i="304"/>
  <c r="F61" i="304" s="1"/>
  <c r="C63" i="301"/>
  <c r="L64" i="301"/>
  <c r="M64" i="301"/>
  <c r="T62" i="301"/>
  <c r="D63" i="301"/>
  <c r="H62" i="301"/>
  <c r="E62" i="301" s="1"/>
  <c r="K63" i="301"/>
  <c r="O62" i="301"/>
  <c r="I61" i="301"/>
  <c r="F61" i="301" s="1"/>
  <c r="D66" i="298"/>
  <c r="K65" i="298"/>
  <c r="O62" i="298"/>
  <c r="I61" i="298"/>
  <c r="F61" i="298" s="1"/>
  <c r="P62" i="298"/>
  <c r="J61" i="298"/>
  <c r="G61" i="298" s="1"/>
  <c r="L64" i="298"/>
  <c r="M66" i="298"/>
  <c r="C63" i="298"/>
  <c r="T62" i="298"/>
  <c r="M63" i="292"/>
  <c r="J62" i="292"/>
  <c r="G62" i="292" s="1"/>
  <c r="C64" i="292"/>
  <c r="H62" i="292"/>
  <c r="E62" i="292" s="1"/>
  <c r="K63" i="292"/>
  <c r="T63" i="292"/>
  <c r="D64" i="292"/>
  <c r="L63" i="292"/>
  <c r="I62" i="292"/>
  <c r="F62" i="292" s="1"/>
  <c r="C63" i="289"/>
  <c r="T63" i="289" s="1"/>
  <c r="J62" i="289"/>
  <c r="G62" i="289" s="1"/>
  <c r="M63" i="289"/>
  <c r="T62" i="289"/>
  <c r="I62" i="289"/>
  <c r="F62" i="289" s="1"/>
  <c r="L63" i="289"/>
  <c r="D64" i="289"/>
  <c r="H62" i="289"/>
  <c r="E62" i="289" s="1"/>
  <c r="K63" i="289"/>
  <c r="M64" i="286"/>
  <c r="N62" i="286"/>
  <c r="H61" i="286"/>
  <c r="E61" i="286" s="1"/>
  <c r="T62" i="286"/>
  <c r="D63" i="286"/>
  <c r="C63" i="286"/>
  <c r="L64" i="286"/>
  <c r="K64" i="286"/>
  <c r="M64" i="283"/>
  <c r="H62" i="283"/>
  <c r="E62" i="283" s="1"/>
  <c r="K63" i="283"/>
  <c r="D65" i="283"/>
  <c r="L66" i="283"/>
  <c r="C63" i="283"/>
  <c r="T62" i="283"/>
  <c r="P62" i="283"/>
  <c r="J61" i="283"/>
  <c r="G61" i="283" s="1"/>
  <c r="O62" i="283"/>
  <c r="I61" i="283"/>
  <c r="F61" i="283" s="1"/>
  <c r="L64" i="280"/>
  <c r="C65" i="280"/>
  <c r="D64" i="280"/>
  <c r="T63" i="280"/>
  <c r="M64" i="280"/>
  <c r="K64" i="280"/>
  <c r="P62" i="280"/>
  <c r="J61" i="280"/>
  <c r="G61" i="280" s="1"/>
  <c r="I63" i="277"/>
  <c r="L64" i="277"/>
  <c r="K64" i="277"/>
  <c r="E62" i="277"/>
  <c r="C63" i="277"/>
  <c r="G63" i="277" s="1"/>
  <c r="F62" i="277"/>
  <c r="J64" i="277"/>
  <c r="M65" i="277"/>
  <c r="D64" i="277"/>
  <c r="G62" i="277"/>
  <c r="T62" i="277"/>
  <c r="V75" i="319" l="1"/>
  <c r="W66" i="310"/>
  <c r="V163" i="316"/>
  <c r="W66" i="301"/>
  <c r="O70" i="289"/>
  <c r="R64" i="286"/>
  <c r="V70" i="292"/>
  <c r="S408" i="277"/>
  <c r="W70" i="289"/>
  <c r="R408" i="277"/>
  <c r="V407" i="277"/>
  <c r="V65" i="304"/>
  <c r="T64" i="304"/>
  <c r="Q75" i="319"/>
  <c r="U75" i="319" s="1"/>
  <c r="N74" i="319"/>
  <c r="N75" i="319" s="1"/>
  <c r="S73" i="319"/>
  <c r="W73" i="319" s="1"/>
  <c r="R75" i="319"/>
  <c r="Q222" i="316"/>
  <c r="U222" i="316" s="1"/>
  <c r="R163" i="316"/>
  <c r="S163" i="316"/>
  <c r="W163" i="316" s="1"/>
  <c r="S225" i="313"/>
  <c r="W225" i="313" s="1"/>
  <c r="R192" i="313"/>
  <c r="V192" i="313" s="1"/>
  <c r="Q228" i="313"/>
  <c r="U228" i="313" s="1"/>
  <c r="S66" i="310"/>
  <c r="P65" i="310"/>
  <c r="N64" i="310"/>
  <c r="H63" i="310"/>
  <c r="E63" i="310" s="1"/>
  <c r="Q65" i="310"/>
  <c r="U65" i="310" s="1"/>
  <c r="R66" i="310"/>
  <c r="V66" i="310" s="1"/>
  <c r="Q77" i="307"/>
  <c r="U77" i="307" s="1"/>
  <c r="S78" i="307"/>
  <c r="W78" i="307" s="1"/>
  <c r="P77" i="307"/>
  <c r="P78" i="307" s="1"/>
  <c r="R164" i="307"/>
  <c r="V164" i="307" s="1"/>
  <c r="S141" i="304"/>
  <c r="W141" i="304" s="1"/>
  <c r="Q79" i="304"/>
  <c r="U79" i="304" s="1"/>
  <c r="R142" i="304"/>
  <c r="Q67" i="301"/>
  <c r="U67" i="301" s="1"/>
  <c r="N66" i="301"/>
  <c r="N67" i="301" s="1"/>
  <c r="S66" i="301"/>
  <c r="R67" i="301"/>
  <c r="V67" i="301" s="1"/>
  <c r="Q66" i="298"/>
  <c r="U66" i="298" s="1"/>
  <c r="R69" i="298"/>
  <c r="V69" i="298" s="1"/>
  <c r="S69" i="298"/>
  <c r="W69" i="298" s="1"/>
  <c r="Q70" i="292"/>
  <c r="U70" i="292" s="1"/>
  <c r="S71" i="292"/>
  <c r="W71" i="292" s="1"/>
  <c r="R71" i="292"/>
  <c r="P70" i="292"/>
  <c r="N69" i="292"/>
  <c r="N70" i="292" s="1"/>
  <c r="N67" i="289"/>
  <c r="S71" i="289"/>
  <c r="R71" i="289"/>
  <c r="V71" i="289" s="1"/>
  <c r="Q67" i="289"/>
  <c r="U67" i="289" s="1"/>
  <c r="U406" i="277"/>
  <c r="Q407" i="277"/>
  <c r="P66" i="316"/>
  <c r="N78" i="313"/>
  <c r="N63" i="280"/>
  <c r="H62" i="280"/>
  <c r="E62" i="280" s="1"/>
  <c r="P80" i="277"/>
  <c r="O65" i="277"/>
  <c r="N70" i="283"/>
  <c r="O63" i="280"/>
  <c r="I62" i="280"/>
  <c r="F62" i="280" s="1"/>
  <c r="P63" i="286"/>
  <c r="J62" i="286"/>
  <c r="G62" i="286" s="1"/>
  <c r="O77" i="313"/>
  <c r="T63" i="310"/>
  <c r="N64" i="316"/>
  <c r="H63" i="316"/>
  <c r="E63" i="316" s="1"/>
  <c r="P81" i="313"/>
  <c r="N64" i="277"/>
  <c r="H64" i="277" s="1"/>
  <c r="O64" i="319"/>
  <c r="I63" i="319"/>
  <c r="F63" i="319" s="1"/>
  <c r="P63" i="301"/>
  <c r="J62" i="301"/>
  <c r="G62" i="301" s="1"/>
  <c r="N63" i="298"/>
  <c r="H62" i="298"/>
  <c r="E62" i="298" s="1"/>
  <c r="P63" i="304"/>
  <c r="J62" i="304"/>
  <c r="G62" i="304" s="1"/>
  <c r="T63" i="316"/>
  <c r="T63" i="277"/>
  <c r="O64" i="316"/>
  <c r="I63" i="316"/>
  <c r="F63" i="316" s="1"/>
  <c r="O63" i="286"/>
  <c r="I62" i="286"/>
  <c r="F62" i="286" s="1"/>
  <c r="M66" i="319"/>
  <c r="K65" i="319"/>
  <c r="H64" i="319"/>
  <c r="E64" i="319" s="1"/>
  <c r="C67" i="319"/>
  <c r="P64" i="319"/>
  <c r="J63" i="319"/>
  <c r="G63" i="319" s="1"/>
  <c r="L68" i="319"/>
  <c r="D66" i="319"/>
  <c r="T65" i="319"/>
  <c r="D67" i="316"/>
  <c r="C66" i="316"/>
  <c r="K66" i="316"/>
  <c r="L67" i="316"/>
  <c r="J64" i="316"/>
  <c r="G64" i="316" s="1"/>
  <c r="M65" i="316"/>
  <c r="M65" i="313"/>
  <c r="J64" i="313"/>
  <c r="G64" i="313" s="1"/>
  <c r="L65" i="313"/>
  <c r="I64" i="313"/>
  <c r="F64" i="313" s="1"/>
  <c r="K65" i="313"/>
  <c r="H64" i="313"/>
  <c r="E64" i="313" s="1"/>
  <c r="D67" i="313"/>
  <c r="T66" i="313"/>
  <c r="C68" i="313"/>
  <c r="C68" i="310"/>
  <c r="K66" i="310"/>
  <c r="O65" i="310"/>
  <c r="I64" i="310"/>
  <c r="F64" i="310" s="1"/>
  <c r="L70" i="310"/>
  <c r="D66" i="310"/>
  <c r="J64" i="310"/>
  <c r="G64" i="310" s="1"/>
  <c r="M65" i="310"/>
  <c r="T65" i="307"/>
  <c r="D66" i="307"/>
  <c r="L67" i="307"/>
  <c r="K67" i="307"/>
  <c r="C68" i="307"/>
  <c r="N65" i="307"/>
  <c r="H64" i="307"/>
  <c r="E64" i="307" s="1"/>
  <c r="M66" i="307"/>
  <c r="J65" i="307"/>
  <c r="G65" i="307" s="1"/>
  <c r="O65" i="307"/>
  <c r="I64" i="307"/>
  <c r="F64" i="307" s="1"/>
  <c r="N63" i="304"/>
  <c r="H62" i="304"/>
  <c r="E62" i="304" s="1"/>
  <c r="D68" i="304"/>
  <c r="K66" i="304"/>
  <c r="L67" i="304"/>
  <c r="O63" i="304"/>
  <c r="I62" i="304"/>
  <c r="F62" i="304" s="1"/>
  <c r="M66" i="304"/>
  <c r="C68" i="304"/>
  <c r="H63" i="301"/>
  <c r="E63" i="301" s="1"/>
  <c r="K64" i="301"/>
  <c r="D64" i="301"/>
  <c r="T63" i="301"/>
  <c r="M65" i="301"/>
  <c r="C64" i="301"/>
  <c r="L65" i="301"/>
  <c r="O63" i="301"/>
  <c r="I62" i="301"/>
  <c r="F62" i="301" s="1"/>
  <c r="M67" i="298"/>
  <c r="L65" i="298"/>
  <c r="P63" i="298"/>
  <c r="J62" i="298"/>
  <c r="G62" i="298" s="1"/>
  <c r="O63" i="298"/>
  <c r="I62" i="298"/>
  <c r="F62" i="298" s="1"/>
  <c r="K66" i="298"/>
  <c r="C64" i="298"/>
  <c r="T63" i="298"/>
  <c r="D67" i="298"/>
  <c r="I63" i="292"/>
  <c r="F63" i="292" s="1"/>
  <c r="L64" i="292"/>
  <c r="T64" i="292"/>
  <c r="D65" i="292"/>
  <c r="K64" i="292"/>
  <c r="H63" i="292"/>
  <c r="E63" i="292" s="1"/>
  <c r="C65" i="292"/>
  <c r="J63" i="292"/>
  <c r="G63" i="292" s="1"/>
  <c r="M64" i="292"/>
  <c r="D65" i="289"/>
  <c r="L64" i="289"/>
  <c r="I63" i="289"/>
  <c r="F63" i="289" s="1"/>
  <c r="J63" i="289"/>
  <c r="G63" i="289" s="1"/>
  <c r="M64" i="289"/>
  <c r="K64" i="289"/>
  <c r="H63" i="289"/>
  <c r="E63" i="289" s="1"/>
  <c r="C64" i="289"/>
  <c r="L65" i="286"/>
  <c r="C64" i="286"/>
  <c r="D64" i="286"/>
  <c r="T63" i="286"/>
  <c r="N63" i="286"/>
  <c r="H62" i="286"/>
  <c r="E62" i="286" s="1"/>
  <c r="K65" i="286"/>
  <c r="M65" i="286"/>
  <c r="L67" i="283"/>
  <c r="O63" i="283"/>
  <c r="I62" i="283"/>
  <c r="F62" i="283" s="1"/>
  <c r="D66" i="283"/>
  <c r="H63" i="283"/>
  <c r="E63" i="283" s="1"/>
  <c r="K64" i="283"/>
  <c r="C64" i="283"/>
  <c r="T63" i="283"/>
  <c r="P63" i="283"/>
  <c r="J62" i="283"/>
  <c r="G62" i="283" s="1"/>
  <c r="M65" i="283"/>
  <c r="K65" i="280"/>
  <c r="M65" i="280"/>
  <c r="D65" i="280"/>
  <c r="T64" i="280"/>
  <c r="C66" i="280"/>
  <c r="P63" i="280"/>
  <c r="J62" i="280"/>
  <c r="G62" i="280" s="1"/>
  <c r="L65" i="280"/>
  <c r="D65" i="277"/>
  <c r="C64" i="277"/>
  <c r="F63" i="277"/>
  <c r="E63" i="277"/>
  <c r="K65" i="277"/>
  <c r="M66" i="277"/>
  <c r="J65" i="277"/>
  <c r="I64" i="277"/>
  <c r="L65" i="277"/>
  <c r="U76" i="319" l="1"/>
  <c r="W79" i="307"/>
  <c r="R409" i="277"/>
  <c r="P71" i="292"/>
  <c r="S409" i="277"/>
  <c r="V76" i="319"/>
  <c r="V71" i="292"/>
  <c r="P66" i="310"/>
  <c r="V66" i="304"/>
  <c r="T65" i="304"/>
  <c r="R65" i="286"/>
  <c r="V64" i="286"/>
  <c r="V65" i="286" s="1"/>
  <c r="W67" i="310"/>
  <c r="W71" i="289"/>
  <c r="W72" i="289" s="1"/>
  <c r="W408" i="277"/>
  <c r="V408" i="277"/>
  <c r="R76" i="319"/>
  <c r="S74" i="319"/>
  <c r="W74" i="319" s="1"/>
  <c r="Q76" i="319"/>
  <c r="S164" i="316"/>
  <c r="W164" i="316" s="1"/>
  <c r="R164" i="316"/>
  <c r="V164" i="316" s="1"/>
  <c r="Q223" i="316"/>
  <c r="U223" i="316" s="1"/>
  <c r="Q229" i="313"/>
  <c r="U229" i="313" s="1"/>
  <c r="R193" i="313"/>
  <c r="V193" i="313" s="1"/>
  <c r="S226" i="313"/>
  <c r="W226" i="313" s="1"/>
  <c r="Q66" i="310"/>
  <c r="U66" i="310" s="1"/>
  <c r="N65" i="310"/>
  <c r="H64" i="310"/>
  <c r="E64" i="310" s="1"/>
  <c r="R67" i="310"/>
  <c r="V67" i="310" s="1"/>
  <c r="S67" i="310"/>
  <c r="S79" i="307"/>
  <c r="Q78" i="307"/>
  <c r="U78" i="307" s="1"/>
  <c r="R165" i="307"/>
  <c r="V165" i="307" s="1"/>
  <c r="R143" i="304"/>
  <c r="Q80" i="304"/>
  <c r="U80" i="304" s="1"/>
  <c r="S142" i="304"/>
  <c r="W142" i="304" s="1"/>
  <c r="R68" i="301"/>
  <c r="V68" i="301" s="1"/>
  <c r="S67" i="301"/>
  <c r="W67" i="301" s="1"/>
  <c r="Q68" i="301"/>
  <c r="U68" i="301" s="1"/>
  <c r="S70" i="298"/>
  <c r="W70" i="298" s="1"/>
  <c r="R70" i="298"/>
  <c r="V70" i="298" s="1"/>
  <c r="Q67" i="298"/>
  <c r="U67" i="298" s="1"/>
  <c r="R72" i="292"/>
  <c r="O71" i="292"/>
  <c r="N71" i="292"/>
  <c r="S72" i="292"/>
  <c r="W72" i="292" s="1"/>
  <c r="Q71" i="292"/>
  <c r="U71" i="292" s="1"/>
  <c r="S72" i="289"/>
  <c r="P71" i="289"/>
  <c r="Q68" i="289"/>
  <c r="U68" i="289" s="1"/>
  <c r="R72" i="289"/>
  <c r="V72" i="289" s="1"/>
  <c r="O71" i="289"/>
  <c r="Q408" i="277"/>
  <c r="U407" i="277"/>
  <c r="P81" i="277"/>
  <c r="O66" i="277"/>
  <c r="P67" i="316"/>
  <c r="P68" i="316" s="1"/>
  <c r="P69" i="316" s="1"/>
  <c r="P70" i="316" s="1"/>
  <c r="P71" i="316" s="1"/>
  <c r="P72" i="316" s="1"/>
  <c r="P73" i="316" s="1"/>
  <c r="P74" i="316" s="1"/>
  <c r="P75" i="316" s="1"/>
  <c r="P76" i="316" s="1"/>
  <c r="P77" i="316" s="1"/>
  <c r="P78" i="316" s="1"/>
  <c r="P79" i="316" s="1"/>
  <c r="P80" i="316" s="1"/>
  <c r="P81" i="316" s="1"/>
  <c r="P82" i="316" s="1"/>
  <c r="P83" i="316" s="1"/>
  <c r="P84" i="316" s="1"/>
  <c r="P85" i="316" s="1"/>
  <c r="P86" i="316" s="1"/>
  <c r="P87" i="316" s="1"/>
  <c r="P88" i="316" s="1"/>
  <c r="P89" i="316" s="1"/>
  <c r="P90" i="316" s="1"/>
  <c r="P91" i="316" s="1"/>
  <c r="P92" i="316" s="1"/>
  <c r="P93" i="316" s="1"/>
  <c r="P94" i="316" s="1"/>
  <c r="P95" i="316" s="1"/>
  <c r="P96" i="316" s="1"/>
  <c r="P97" i="316" s="1"/>
  <c r="P98" i="316" s="1"/>
  <c r="P99" i="316" s="1"/>
  <c r="P100" i="316" s="1"/>
  <c r="P101" i="316" s="1"/>
  <c r="P102" i="316" s="1"/>
  <c r="P103" i="316" s="1"/>
  <c r="P104" i="316" s="1"/>
  <c r="P105" i="316" s="1"/>
  <c r="P106" i="316" s="1"/>
  <c r="P107" i="316" s="1"/>
  <c r="P108" i="316" s="1"/>
  <c r="P109" i="316" s="1"/>
  <c r="P110" i="316" s="1"/>
  <c r="P111" i="316" s="1"/>
  <c r="P112" i="316" s="1"/>
  <c r="P113" i="316" s="1"/>
  <c r="P114" i="316" s="1"/>
  <c r="P115" i="316" s="1"/>
  <c r="P116" i="316" s="1"/>
  <c r="P117" i="316" s="1"/>
  <c r="P118" i="316" s="1"/>
  <c r="P119" i="316" s="1"/>
  <c r="P120" i="316" s="1"/>
  <c r="P121" i="316" s="1"/>
  <c r="P122" i="316" s="1"/>
  <c r="P123" i="316" s="1"/>
  <c r="P124" i="316" s="1"/>
  <c r="P125" i="316" s="1"/>
  <c r="P126" i="316" s="1"/>
  <c r="P127" i="316" s="1"/>
  <c r="P128" i="316" s="1"/>
  <c r="P129" i="316" s="1"/>
  <c r="P130" i="316" s="1"/>
  <c r="P131" i="316" s="1"/>
  <c r="P132" i="316" s="1"/>
  <c r="P133" i="316" s="1"/>
  <c r="P134" i="316" s="1"/>
  <c r="P135" i="316" s="1"/>
  <c r="P136" i="316" s="1"/>
  <c r="P137" i="316" s="1"/>
  <c r="P138" i="316" s="1"/>
  <c r="P139" i="316" s="1"/>
  <c r="P140" i="316" s="1"/>
  <c r="P141" i="316" s="1"/>
  <c r="P142" i="316" s="1"/>
  <c r="P143" i="316" s="1"/>
  <c r="P144" i="316" s="1"/>
  <c r="P145" i="316" s="1"/>
  <c r="P146" i="316" s="1"/>
  <c r="P147" i="316" s="1"/>
  <c r="P148" i="316" s="1"/>
  <c r="P149" i="316" s="1"/>
  <c r="P150" i="316" s="1"/>
  <c r="P151" i="316" s="1"/>
  <c r="P152" i="316" s="1"/>
  <c r="P153" i="316" s="1"/>
  <c r="P154" i="316" s="1"/>
  <c r="P155" i="316" s="1"/>
  <c r="P156" i="316" s="1"/>
  <c r="P157" i="316" s="1"/>
  <c r="P158" i="316" s="1"/>
  <c r="P159" i="316" s="1"/>
  <c r="P160" i="316" s="1"/>
  <c r="P161" i="316" s="1"/>
  <c r="P162" i="316" s="1"/>
  <c r="P163" i="316" s="1"/>
  <c r="P164" i="316" s="1"/>
  <c r="P82" i="313"/>
  <c r="N71" i="283"/>
  <c r="N64" i="280"/>
  <c r="H63" i="280"/>
  <c r="E63" i="280" s="1"/>
  <c r="N65" i="316"/>
  <c r="H64" i="316"/>
  <c r="E64" i="316" s="1"/>
  <c r="P64" i="286"/>
  <c r="J63" i="286"/>
  <c r="G63" i="286" s="1"/>
  <c r="O64" i="280"/>
  <c r="I63" i="280"/>
  <c r="F63" i="280" s="1"/>
  <c r="N65" i="277"/>
  <c r="H65" i="277" s="1"/>
  <c r="P64" i="301"/>
  <c r="J63" i="301"/>
  <c r="G63" i="301" s="1"/>
  <c r="N79" i="313"/>
  <c r="O78" i="313"/>
  <c r="T64" i="316"/>
  <c r="T64" i="310"/>
  <c r="P64" i="304"/>
  <c r="J63" i="304"/>
  <c r="G63" i="304" s="1"/>
  <c r="O65" i="319"/>
  <c r="I64" i="319"/>
  <c r="F64" i="319" s="1"/>
  <c r="N64" i="298"/>
  <c r="H63" i="298"/>
  <c r="E63" i="298" s="1"/>
  <c r="O64" i="286"/>
  <c r="I63" i="286"/>
  <c r="F63" i="286" s="1"/>
  <c r="O65" i="316"/>
  <c r="I64" i="316"/>
  <c r="F64" i="316" s="1"/>
  <c r="L69" i="319"/>
  <c r="P65" i="319"/>
  <c r="J64" i="319"/>
  <c r="G64" i="319" s="1"/>
  <c r="C68" i="319"/>
  <c r="H65" i="319"/>
  <c r="E65" i="319" s="1"/>
  <c r="K66" i="319"/>
  <c r="D67" i="319"/>
  <c r="T66" i="319"/>
  <c r="M67" i="319"/>
  <c r="J65" i="316"/>
  <c r="G65" i="316" s="1"/>
  <c r="M66" i="316"/>
  <c r="L68" i="316"/>
  <c r="K67" i="316"/>
  <c r="C67" i="316"/>
  <c r="D68" i="316"/>
  <c r="D68" i="313"/>
  <c r="T67" i="313"/>
  <c r="H65" i="313"/>
  <c r="E65" i="313" s="1"/>
  <c r="K66" i="313"/>
  <c r="I65" i="313"/>
  <c r="F65" i="313" s="1"/>
  <c r="L66" i="313"/>
  <c r="C69" i="313"/>
  <c r="M66" i="313"/>
  <c r="J65" i="313"/>
  <c r="G65" i="313" s="1"/>
  <c r="L71" i="310"/>
  <c r="D67" i="310"/>
  <c r="J65" i="310"/>
  <c r="G65" i="310" s="1"/>
  <c r="M66" i="310"/>
  <c r="K67" i="310"/>
  <c r="O66" i="310"/>
  <c r="I65" i="310"/>
  <c r="F65" i="310" s="1"/>
  <c r="C69" i="310"/>
  <c r="K68" i="307"/>
  <c r="C69" i="307"/>
  <c r="L68" i="307"/>
  <c r="O66" i="307"/>
  <c r="I65" i="307"/>
  <c r="F65" i="307" s="1"/>
  <c r="M67" i="307"/>
  <c r="J66" i="307"/>
  <c r="G66" i="307" s="1"/>
  <c r="T66" i="307"/>
  <c r="D67" i="307"/>
  <c r="N66" i="307"/>
  <c r="H65" i="307"/>
  <c r="E65" i="307" s="1"/>
  <c r="O64" i="304"/>
  <c r="I63" i="304"/>
  <c r="F63" i="304" s="1"/>
  <c r="L68" i="304"/>
  <c r="K67" i="304"/>
  <c r="D69" i="304"/>
  <c r="M67" i="304"/>
  <c r="C69" i="304"/>
  <c r="N64" i="304"/>
  <c r="H63" i="304"/>
  <c r="E63" i="304" s="1"/>
  <c r="L66" i="301"/>
  <c r="C65" i="301"/>
  <c r="M66" i="301"/>
  <c r="T64" i="301"/>
  <c r="D65" i="301"/>
  <c r="K65" i="301"/>
  <c r="H64" i="301"/>
  <c r="E64" i="301" s="1"/>
  <c r="O64" i="301"/>
  <c r="I63" i="301"/>
  <c r="F63" i="301" s="1"/>
  <c r="C65" i="298"/>
  <c r="T64" i="298"/>
  <c r="K67" i="298"/>
  <c r="O64" i="298"/>
  <c r="I63" i="298"/>
  <c r="F63" i="298" s="1"/>
  <c r="L66" i="298"/>
  <c r="D68" i="298"/>
  <c r="P64" i="298"/>
  <c r="J63" i="298"/>
  <c r="G63" i="298" s="1"/>
  <c r="M68" i="298"/>
  <c r="C66" i="292"/>
  <c r="H64" i="292"/>
  <c r="E64" i="292" s="1"/>
  <c r="K65" i="292"/>
  <c r="J64" i="292"/>
  <c r="G64" i="292" s="1"/>
  <c r="M65" i="292"/>
  <c r="T65" i="292"/>
  <c r="D66" i="292"/>
  <c r="I64" i="292"/>
  <c r="F64" i="292" s="1"/>
  <c r="L65" i="292"/>
  <c r="C65" i="289"/>
  <c r="T65" i="289" s="1"/>
  <c r="M65" i="289"/>
  <c r="J64" i="289"/>
  <c r="G64" i="289" s="1"/>
  <c r="K65" i="289"/>
  <c r="H64" i="289"/>
  <c r="E64" i="289" s="1"/>
  <c r="L65" i="289"/>
  <c r="I64" i="289"/>
  <c r="F64" i="289" s="1"/>
  <c r="D66" i="289"/>
  <c r="T64" i="289"/>
  <c r="K66" i="286"/>
  <c r="N64" i="286"/>
  <c r="H63" i="286"/>
  <c r="E63" i="286" s="1"/>
  <c r="D65" i="286"/>
  <c r="T64" i="286"/>
  <c r="C65" i="286"/>
  <c r="M66" i="286"/>
  <c r="L66" i="286"/>
  <c r="C65" i="283"/>
  <c r="T64" i="283"/>
  <c r="K65" i="283"/>
  <c r="H64" i="283"/>
  <c r="E64" i="283" s="1"/>
  <c r="M66" i="283"/>
  <c r="D67" i="283"/>
  <c r="P64" i="283"/>
  <c r="J63" i="283"/>
  <c r="G63" i="283" s="1"/>
  <c r="O64" i="283"/>
  <c r="I63" i="283"/>
  <c r="F63" i="283" s="1"/>
  <c r="L68" i="283"/>
  <c r="C67" i="280"/>
  <c r="T65" i="280"/>
  <c r="D66" i="280"/>
  <c r="L66" i="280"/>
  <c r="M66" i="280"/>
  <c r="P64" i="280"/>
  <c r="J63" i="280"/>
  <c r="G63" i="280" s="1"/>
  <c r="K66" i="280"/>
  <c r="J66" i="277"/>
  <c r="M67" i="277"/>
  <c r="K66" i="277"/>
  <c r="C65" i="277"/>
  <c r="T65" i="277" s="1"/>
  <c r="E64" i="277"/>
  <c r="F64" i="277"/>
  <c r="G64" i="277"/>
  <c r="I65" i="277"/>
  <c r="L66" i="277"/>
  <c r="D66" i="277"/>
  <c r="T64" i="277"/>
  <c r="U69" i="301" l="1"/>
  <c r="U81" i="304"/>
  <c r="U72" i="292"/>
  <c r="V165" i="316"/>
  <c r="S410" i="277"/>
  <c r="O72" i="289"/>
  <c r="O72" i="292"/>
  <c r="V72" i="292"/>
  <c r="R410" i="277"/>
  <c r="P72" i="289"/>
  <c r="V77" i="319"/>
  <c r="R66" i="286"/>
  <c r="V409" i="277"/>
  <c r="W409" i="277"/>
  <c r="W410" i="277" s="1"/>
  <c r="V67" i="304"/>
  <c r="T66" i="304"/>
  <c r="Q77" i="319"/>
  <c r="U77" i="319" s="1"/>
  <c r="N76" i="319"/>
  <c r="S75" i="319"/>
  <c r="W75" i="319" s="1"/>
  <c r="R77" i="319"/>
  <c r="Q224" i="316"/>
  <c r="U224" i="316" s="1"/>
  <c r="R165" i="316"/>
  <c r="S165" i="316"/>
  <c r="W165" i="316" s="1"/>
  <c r="S227" i="313"/>
  <c r="W227" i="313" s="1"/>
  <c r="R194" i="313"/>
  <c r="V194" i="313" s="1"/>
  <c r="Q230" i="313"/>
  <c r="U230" i="313" s="1"/>
  <c r="S68" i="310"/>
  <c r="W68" i="310" s="1"/>
  <c r="P67" i="310"/>
  <c r="R68" i="310"/>
  <c r="V68" i="310" s="1"/>
  <c r="N66" i="310"/>
  <c r="H65" i="310"/>
  <c r="E65" i="310" s="1"/>
  <c r="Q67" i="310"/>
  <c r="U67" i="310" s="1"/>
  <c r="Q79" i="307"/>
  <c r="U79" i="307" s="1"/>
  <c r="S80" i="307"/>
  <c r="W80" i="307" s="1"/>
  <c r="P79" i="307"/>
  <c r="R166" i="307"/>
  <c r="V166" i="307" s="1"/>
  <c r="S143" i="304"/>
  <c r="W143" i="304" s="1"/>
  <c r="Q81" i="304"/>
  <c r="R144" i="304"/>
  <c r="Q69" i="301"/>
  <c r="N68" i="301"/>
  <c r="S68" i="301"/>
  <c r="W68" i="301" s="1"/>
  <c r="R69" i="301"/>
  <c r="V69" i="301" s="1"/>
  <c r="Q68" i="298"/>
  <c r="U68" i="298" s="1"/>
  <c r="R71" i="298"/>
  <c r="V71" i="298" s="1"/>
  <c r="S71" i="298"/>
  <c r="W71" i="298" s="1"/>
  <c r="S73" i="292"/>
  <c r="W73" i="292" s="1"/>
  <c r="Q72" i="292"/>
  <c r="O73" i="292"/>
  <c r="P72" i="292"/>
  <c r="R73" i="292"/>
  <c r="Q69" i="289"/>
  <c r="U69" i="289" s="1"/>
  <c r="P73" i="289"/>
  <c r="N68" i="289"/>
  <c r="O73" i="289"/>
  <c r="R73" i="289"/>
  <c r="V73" i="289" s="1"/>
  <c r="S73" i="289"/>
  <c r="W73" i="289" s="1"/>
  <c r="U408" i="277"/>
  <c r="Q409" i="277"/>
  <c r="O79" i="313"/>
  <c r="N72" i="283"/>
  <c r="P83" i="313"/>
  <c r="N65" i="280"/>
  <c r="H64" i="280"/>
  <c r="E64" i="280" s="1"/>
  <c r="O67" i="277"/>
  <c r="T65" i="310"/>
  <c r="O66" i="319"/>
  <c r="I65" i="319"/>
  <c r="F65" i="319" s="1"/>
  <c r="P65" i="301"/>
  <c r="J64" i="301"/>
  <c r="G64" i="301" s="1"/>
  <c r="N66" i="316"/>
  <c r="H65" i="316"/>
  <c r="E65" i="316" s="1"/>
  <c r="N80" i="313"/>
  <c r="N65" i="298"/>
  <c r="H64" i="298"/>
  <c r="E64" i="298" s="1"/>
  <c r="T65" i="316"/>
  <c r="O65" i="280"/>
  <c r="I64" i="280"/>
  <c r="F64" i="280" s="1"/>
  <c r="N66" i="277"/>
  <c r="P65" i="304"/>
  <c r="J64" i="304"/>
  <c r="G64" i="304" s="1"/>
  <c r="P65" i="286"/>
  <c r="J64" i="286"/>
  <c r="G64" i="286" s="1"/>
  <c r="P82" i="277"/>
  <c r="O66" i="316"/>
  <c r="I65" i="316"/>
  <c r="F65" i="316" s="1"/>
  <c r="O65" i="286"/>
  <c r="I64" i="286"/>
  <c r="F64" i="286" s="1"/>
  <c r="D68" i="319"/>
  <c r="T67" i="319"/>
  <c r="H66" i="319"/>
  <c r="E66" i="319" s="1"/>
  <c r="K67" i="319"/>
  <c r="C69" i="319"/>
  <c r="M68" i="319"/>
  <c r="P66" i="319"/>
  <c r="J65" i="319"/>
  <c r="G65" i="319" s="1"/>
  <c r="L70" i="319"/>
  <c r="C68" i="316"/>
  <c r="K68" i="316"/>
  <c r="L69" i="316"/>
  <c r="D69" i="316"/>
  <c r="J66" i="316"/>
  <c r="G66" i="316" s="1"/>
  <c r="M67" i="316"/>
  <c r="C70" i="313"/>
  <c r="L67" i="313"/>
  <c r="I66" i="313"/>
  <c r="F66" i="313" s="1"/>
  <c r="K67" i="313"/>
  <c r="H66" i="313"/>
  <c r="E66" i="313" s="1"/>
  <c r="J66" i="313"/>
  <c r="G66" i="313" s="1"/>
  <c r="M67" i="313"/>
  <c r="T68" i="313"/>
  <c r="D69" i="313"/>
  <c r="O67" i="310"/>
  <c r="I66" i="310"/>
  <c r="F66" i="310" s="1"/>
  <c r="K68" i="310"/>
  <c r="M67" i="310"/>
  <c r="J66" i="310"/>
  <c r="G66" i="310" s="1"/>
  <c r="D68" i="310"/>
  <c r="C70" i="310"/>
  <c r="L72" i="310"/>
  <c r="M68" i="307"/>
  <c r="J67" i="307"/>
  <c r="G67" i="307" s="1"/>
  <c r="O67" i="307"/>
  <c r="I66" i="307"/>
  <c r="F66" i="307" s="1"/>
  <c r="L69" i="307"/>
  <c r="C70" i="307"/>
  <c r="D68" i="307"/>
  <c r="T67" i="307"/>
  <c r="N67" i="307"/>
  <c r="H66" i="307"/>
  <c r="E66" i="307" s="1"/>
  <c r="K69" i="307"/>
  <c r="M68" i="304"/>
  <c r="D70" i="304"/>
  <c r="K68" i="304"/>
  <c r="L69" i="304"/>
  <c r="N65" i="304"/>
  <c r="H64" i="304"/>
  <c r="E64" i="304" s="1"/>
  <c r="C70" i="304"/>
  <c r="O65" i="304"/>
  <c r="I64" i="304"/>
  <c r="F64" i="304" s="1"/>
  <c r="M67" i="301"/>
  <c r="H65" i="301"/>
  <c r="E65" i="301" s="1"/>
  <c r="K66" i="301"/>
  <c r="T65" i="301"/>
  <c r="D66" i="301"/>
  <c r="C66" i="301"/>
  <c r="L67" i="301"/>
  <c r="O65" i="301"/>
  <c r="I64" i="301"/>
  <c r="F64" i="301" s="1"/>
  <c r="L67" i="298"/>
  <c r="O65" i="298"/>
  <c r="I64" i="298"/>
  <c r="F64" i="298" s="1"/>
  <c r="K68" i="298"/>
  <c r="P65" i="298"/>
  <c r="J64" i="298"/>
  <c r="G64" i="298" s="1"/>
  <c r="D69" i="298"/>
  <c r="M69" i="298"/>
  <c r="C66" i="298"/>
  <c r="T65" i="298"/>
  <c r="L66" i="292"/>
  <c r="I65" i="292"/>
  <c r="F65" i="292" s="1"/>
  <c r="J65" i="292"/>
  <c r="G65" i="292" s="1"/>
  <c r="M66" i="292"/>
  <c r="T66" i="292"/>
  <c r="D67" i="292"/>
  <c r="H65" i="292"/>
  <c r="E65" i="292" s="1"/>
  <c r="K66" i="292"/>
  <c r="C67" i="292"/>
  <c r="D67" i="289"/>
  <c r="I65" i="289"/>
  <c r="F65" i="289" s="1"/>
  <c r="L66" i="289"/>
  <c r="J65" i="289"/>
  <c r="G65" i="289" s="1"/>
  <c r="M66" i="289"/>
  <c r="H65" i="289"/>
  <c r="E65" i="289" s="1"/>
  <c r="K66" i="289"/>
  <c r="C66" i="289"/>
  <c r="M67" i="286"/>
  <c r="C66" i="286"/>
  <c r="D66" i="286"/>
  <c r="T65" i="286"/>
  <c r="N65" i="286"/>
  <c r="H64" i="286"/>
  <c r="E64" i="286" s="1"/>
  <c r="K67" i="286"/>
  <c r="L67" i="286"/>
  <c r="M67" i="283"/>
  <c r="H65" i="283"/>
  <c r="E65" i="283" s="1"/>
  <c r="K66" i="283"/>
  <c r="L69" i="283"/>
  <c r="O65" i="283"/>
  <c r="I64" i="283"/>
  <c r="F64" i="283" s="1"/>
  <c r="C66" i="283"/>
  <c r="T65" i="283"/>
  <c r="D68" i="283"/>
  <c r="P65" i="283"/>
  <c r="J64" i="283"/>
  <c r="G64" i="283" s="1"/>
  <c r="P65" i="280"/>
  <c r="J64" i="280"/>
  <c r="G64" i="280" s="1"/>
  <c r="M67" i="280"/>
  <c r="L67" i="280"/>
  <c r="T66" i="280"/>
  <c r="D67" i="280"/>
  <c r="C68" i="280"/>
  <c r="K67" i="280"/>
  <c r="D67" i="277"/>
  <c r="L67" i="277"/>
  <c r="I66" i="277"/>
  <c r="K67" i="277"/>
  <c r="J67" i="277"/>
  <c r="M68" i="277"/>
  <c r="C66" i="277"/>
  <c r="F65" i="277"/>
  <c r="E65" i="277"/>
  <c r="G65" i="277"/>
  <c r="N77" i="319" l="1"/>
  <c r="V410" i="277"/>
  <c r="P165" i="316"/>
  <c r="P73" i="292"/>
  <c r="R67" i="286"/>
  <c r="P68" i="310"/>
  <c r="P80" i="307"/>
  <c r="N69" i="301"/>
  <c r="V68" i="304"/>
  <c r="T67" i="304"/>
  <c r="N69" i="289"/>
  <c r="R411" i="277"/>
  <c r="V73" i="292"/>
  <c r="S411" i="277"/>
  <c r="V66" i="286"/>
  <c r="V67" i="286" s="1"/>
  <c r="R78" i="319"/>
  <c r="V78" i="319" s="1"/>
  <c r="S76" i="319"/>
  <c r="W76" i="319" s="1"/>
  <c r="N78" i="319"/>
  <c r="Q78" i="319"/>
  <c r="U78" i="319" s="1"/>
  <c r="S166" i="316"/>
  <c r="W166" i="316" s="1"/>
  <c r="R166" i="316"/>
  <c r="V166" i="316" s="1"/>
  <c r="Q225" i="316"/>
  <c r="U225" i="316" s="1"/>
  <c r="Q231" i="313"/>
  <c r="U231" i="313" s="1"/>
  <c r="R195" i="313"/>
  <c r="V195" i="313" s="1"/>
  <c r="S228" i="313"/>
  <c r="W228" i="313" s="1"/>
  <c r="N67" i="310"/>
  <c r="H66" i="310"/>
  <c r="E66" i="310" s="1"/>
  <c r="R69" i="310"/>
  <c r="V69" i="310" s="1"/>
  <c r="Q68" i="310"/>
  <c r="U68" i="310" s="1"/>
  <c r="S69" i="310"/>
  <c r="W69" i="310" s="1"/>
  <c r="S81" i="307"/>
  <c r="W81" i="307" s="1"/>
  <c r="Q80" i="307"/>
  <c r="U80" i="307" s="1"/>
  <c r="R167" i="307"/>
  <c r="V167" i="307" s="1"/>
  <c r="R145" i="304"/>
  <c r="Q82" i="304"/>
  <c r="U82" i="304" s="1"/>
  <c r="S144" i="304"/>
  <c r="W144" i="304" s="1"/>
  <c r="R70" i="301"/>
  <c r="V70" i="301" s="1"/>
  <c r="S69" i="301"/>
  <c r="W69" i="301" s="1"/>
  <c r="Q70" i="301"/>
  <c r="U70" i="301" s="1"/>
  <c r="S72" i="298"/>
  <c r="W72" i="298" s="1"/>
  <c r="R72" i="298"/>
  <c r="V72" i="298" s="1"/>
  <c r="Q69" i="298"/>
  <c r="U69" i="298" s="1"/>
  <c r="O74" i="292"/>
  <c r="Q73" i="292"/>
  <c r="U73" i="292" s="1"/>
  <c r="N72" i="292"/>
  <c r="N73" i="292" s="1"/>
  <c r="R74" i="292"/>
  <c r="P74" i="292"/>
  <c r="S74" i="292"/>
  <c r="W74" i="292" s="1"/>
  <c r="R74" i="289"/>
  <c r="V74" i="289" s="1"/>
  <c r="N70" i="289"/>
  <c r="S74" i="289"/>
  <c r="W74" i="289" s="1"/>
  <c r="Q70" i="289"/>
  <c r="U70" i="289" s="1"/>
  <c r="Q410" i="277"/>
  <c r="U409" i="277"/>
  <c r="O80" i="313"/>
  <c r="O81" i="313" s="1"/>
  <c r="N67" i="277"/>
  <c r="N66" i="280"/>
  <c r="H65" i="280"/>
  <c r="E65" i="280" s="1"/>
  <c r="H66" i="277"/>
  <c r="E66" i="277" s="1"/>
  <c r="P83" i="277"/>
  <c r="O68" i="277"/>
  <c r="N73" i="283"/>
  <c r="N67" i="316"/>
  <c r="H66" i="316"/>
  <c r="E66" i="316" s="1"/>
  <c r="P66" i="301"/>
  <c r="J65" i="301"/>
  <c r="G65" i="301" s="1"/>
  <c r="I66" i="319"/>
  <c r="F66" i="319" s="1"/>
  <c r="O67" i="319"/>
  <c r="T66" i="316"/>
  <c r="P66" i="304"/>
  <c r="J65" i="304"/>
  <c r="G65" i="304" s="1"/>
  <c r="N81" i="313"/>
  <c r="O66" i="280"/>
  <c r="I65" i="280"/>
  <c r="F65" i="280" s="1"/>
  <c r="N66" i="298"/>
  <c r="H65" i="298"/>
  <c r="E65" i="298" s="1"/>
  <c r="T66" i="310"/>
  <c r="P66" i="286"/>
  <c r="J65" i="286"/>
  <c r="G65" i="286" s="1"/>
  <c r="P84" i="313"/>
  <c r="O66" i="286"/>
  <c r="I65" i="286"/>
  <c r="F65" i="286" s="1"/>
  <c r="O67" i="316"/>
  <c r="I66" i="316"/>
  <c r="F66" i="316" s="1"/>
  <c r="C70" i="319"/>
  <c r="L71" i="319"/>
  <c r="H67" i="319"/>
  <c r="E67" i="319" s="1"/>
  <c r="K68" i="319"/>
  <c r="P67" i="319"/>
  <c r="J66" i="319"/>
  <c r="G66" i="319" s="1"/>
  <c r="M69" i="319"/>
  <c r="D69" i="319"/>
  <c r="T68" i="319"/>
  <c r="M68" i="316"/>
  <c r="J67" i="316"/>
  <c r="G67" i="316" s="1"/>
  <c r="D70" i="316"/>
  <c r="L70" i="316"/>
  <c r="K69" i="316"/>
  <c r="C69" i="316"/>
  <c r="M68" i="313"/>
  <c r="J67" i="313"/>
  <c r="G67" i="313" s="1"/>
  <c r="K68" i="313"/>
  <c r="H67" i="313"/>
  <c r="E67" i="313" s="1"/>
  <c r="L68" i="313"/>
  <c r="I67" i="313"/>
  <c r="F67" i="313" s="1"/>
  <c r="C71" i="313"/>
  <c r="T69" i="313"/>
  <c r="D70" i="313"/>
  <c r="D69" i="310"/>
  <c r="M68" i="310"/>
  <c r="J67" i="310"/>
  <c r="G67" i="310" s="1"/>
  <c r="L73" i="310"/>
  <c r="C71" i="310"/>
  <c r="K69" i="310"/>
  <c r="O68" i="310"/>
  <c r="I67" i="310"/>
  <c r="F67" i="310" s="1"/>
  <c r="T68" i="307"/>
  <c r="D69" i="307"/>
  <c r="C71" i="307"/>
  <c r="K70" i="307"/>
  <c r="L70" i="307"/>
  <c r="N68" i="307"/>
  <c r="H67" i="307"/>
  <c r="E67" i="307" s="1"/>
  <c r="O68" i="307"/>
  <c r="I67" i="307"/>
  <c r="F67" i="307" s="1"/>
  <c r="M69" i="307"/>
  <c r="J68" i="307"/>
  <c r="G68" i="307" s="1"/>
  <c r="N66" i="304"/>
  <c r="H65" i="304"/>
  <c r="E65" i="304" s="1"/>
  <c r="L70" i="304"/>
  <c r="K69" i="304"/>
  <c r="C71" i="304"/>
  <c r="O66" i="304"/>
  <c r="I65" i="304"/>
  <c r="F65" i="304" s="1"/>
  <c r="D71" i="304"/>
  <c r="M69" i="304"/>
  <c r="C67" i="301"/>
  <c r="T66" i="301"/>
  <c r="D67" i="301"/>
  <c r="L68" i="301"/>
  <c r="K67" i="301"/>
  <c r="H66" i="301"/>
  <c r="E66" i="301" s="1"/>
  <c r="M68" i="301"/>
  <c r="O66" i="301"/>
  <c r="I65" i="301"/>
  <c r="F65" i="301" s="1"/>
  <c r="D70" i="298"/>
  <c r="M70" i="298"/>
  <c r="K69" i="298"/>
  <c r="C67" i="298"/>
  <c r="T66" i="298"/>
  <c r="O66" i="298"/>
  <c r="I65" i="298"/>
  <c r="F65" i="298" s="1"/>
  <c r="P66" i="298"/>
  <c r="J65" i="298"/>
  <c r="G65" i="298" s="1"/>
  <c r="L68" i="298"/>
  <c r="C68" i="292"/>
  <c r="D68" i="292"/>
  <c r="T67" i="292"/>
  <c r="K67" i="292"/>
  <c r="H66" i="292"/>
  <c r="E66" i="292" s="1"/>
  <c r="J66" i="292"/>
  <c r="G66" i="292" s="1"/>
  <c r="M67" i="292"/>
  <c r="I66" i="292"/>
  <c r="F66" i="292" s="1"/>
  <c r="L67" i="292"/>
  <c r="C67" i="289"/>
  <c r="H66" i="289"/>
  <c r="E66" i="289" s="1"/>
  <c r="K67" i="289"/>
  <c r="I66" i="289"/>
  <c r="F66" i="289" s="1"/>
  <c r="L67" i="289"/>
  <c r="J66" i="289"/>
  <c r="G66" i="289" s="1"/>
  <c r="M67" i="289"/>
  <c r="T66" i="289"/>
  <c r="D68" i="289"/>
  <c r="K68" i="286"/>
  <c r="N66" i="286"/>
  <c r="H65" i="286"/>
  <c r="E65" i="286" s="1"/>
  <c r="T66" i="286"/>
  <c r="D67" i="286"/>
  <c r="C67" i="286"/>
  <c r="L68" i="286"/>
  <c r="M68" i="286"/>
  <c r="C67" i="283"/>
  <c r="T66" i="283"/>
  <c r="O66" i="283"/>
  <c r="I65" i="283"/>
  <c r="F65" i="283" s="1"/>
  <c r="P66" i="283"/>
  <c r="J65" i="283"/>
  <c r="G65" i="283" s="1"/>
  <c r="L70" i="283"/>
  <c r="H66" i="283"/>
  <c r="E66" i="283" s="1"/>
  <c r="K67" i="283"/>
  <c r="D69" i="283"/>
  <c r="M68" i="283"/>
  <c r="C69" i="280"/>
  <c r="T67" i="280"/>
  <c r="D68" i="280"/>
  <c r="L68" i="280"/>
  <c r="M68" i="280"/>
  <c r="K68" i="280"/>
  <c r="P66" i="280"/>
  <c r="J65" i="280"/>
  <c r="G65" i="280" s="1"/>
  <c r="C67" i="277"/>
  <c r="G67" i="277" s="1"/>
  <c r="F66" i="277"/>
  <c r="H67" i="277"/>
  <c r="K68" i="277"/>
  <c r="I67" i="277"/>
  <c r="L68" i="277"/>
  <c r="T66" i="277"/>
  <c r="D68" i="277"/>
  <c r="J68" i="277"/>
  <c r="M69" i="277"/>
  <c r="G66" i="277"/>
  <c r="W75" i="289" l="1"/>
  <c r="U70" i="298"/>
  <c r="V73" i="298"/>
  <c r="S412" i="277"/>
  <c r="V69" i="304"/>
  <c r="T68" i="304"/>
  <c r="V74" i="292"/>
  <c r="R68" i="286"/>
  <c r="R412" i="277"/>
  <c r="W411" i="277"/>
  <c r="W412" i="277" s="1"/>
  <c r="V68" i="286"/>
  <c r="V411" i="277"/>
  <c r="V412" i="277" s="1"/>
  <c r="S77" i="319"/>
  <c r="W77" i="319" s="1"/>
  <c r="Q79" i="319"/>
  <c r="U79" i="319" s="1"/>
  <c r="R79" i="319"/>
  <c r="V79" i="319" s="1"/>
  <c r="Q226" i="316"/>
  <c r="U226" i="316" s="1"/>
  <c r="R167" i="316"/>
  <c r="V167" i="316" s="1"/>
  <c r="S167" i="316"/>
  <c r="W167" i="316" s="1"/>
  <c r="P166" i="316"/>
  <c r="S229" i="313"/>
  <c r="W229" i="313" s="1"/>
  <c r="R196" i="313"/>
  <c r="V196" i="313" s="1"/>
  <c r="Q232" i="313"/>
  <c r="U232" i="313" s="1"/>
  <c r="S70" i="310"/>
  <c r="W70" i="310" s="1"/>
  <c r="P69" i="310"/>
  <c r="Q69" i="310"/>
  <c r="U69" i="310" s="1"/>
  <c r="R70" i="310"/>
  <c r="V70" i="310" s="1"/>
  <c r="N68" i="310"/>
  <c r="H67" i="310"/>
  <c r="E67" i="310" s="1"/>
  <c r="Q81" i="307"/>
  <c r="U81" i="307" s="1"/>
  <c r="S82" i="307"/>
  <c r="W82" i="307" s="1"/>
  <c r="P81" i="307"/>
  <c r="R168" i="307"/>
  <c r="V168" i="307" s="1"/>
  <c r="S145" i="304"/>
  <c r="W145" i="304" s="1"/>
  <c r="Q83" i="304"/>
  <c r="U83" i="304" s="1"/>
  <c r="R146" i="304"/>
  <c r="Q71" i="301"/>
  <c r="U71" i="301" s="1"/>
  <c r="N70" i="301"/>
  <c r="S70" i="301"/>
  <c r="W70" i="301" s="1"/>
  <c r="R71" i="301"/>
  <c r="V71" i="301" s="1"/>
  <c r="Q70" i="298"/>
  <c r="R73" i="298"/>
  <c r="S73" i="298"/>
  <c r="W73" i="298" s="1"/>
  <c r="R75" i="292"/>
  <c r="O75" i="292" s="1"/>
  <c r="S75" i="292"/>
  <c r="W75" i="292" s="1"/>
  <c r="Q74" i="292"/>
  <c r="N74" i="292" s="1"/>
  <c r="S75" i="289"/>
  <c r="P74" i="289"/>
  <c r="N71" i="289"/>
  <c r="R75" i="289"/>
  <c r="V75" i="289" s="1"/>
  <c r="O74" i="289"/>
  <c r="Q71" i="289"/>
  <c r="U71" i="289" s="1"/>
  <c r="U410" i="277"/>
  <c r="Q411" i="277"/>
  <c r="P85" i="313"/>
  <c r="P84" i="277"/>
  <c r="O69" i="277"/>
  <c r="N67" i="280"/>
  <c r="H66" i="280"/>
  <c r="E66" i="280" s="1"/>
  <c r="P67" i="301"/>
  <c r="J66" i="301"/>
  <c r="G66" i="301" s="1"/>
  <c r="T67" i="310"/>
  <c r="T67" i="316"/>
  <c r="P67" i="286"/>
  <c r="J66" i="286"/>
  <c r="G66" i="286" s="1"/>
  <c r="P86" i="313"/>
  <c r="O82" i="313"/>
  <c r="O67" i="280"/>
  <c r="I66" i="280"/>
  <c r="F66" i="280" s="1"/>
  <c r="N68" i="316"/>
  <c r="H67" i="316"/>
  <c r="E67" i="316" s="1"/>
  <c r="P67" i="304"/>
  <c r="J66" i="304"/>
  <c r="G66" i="304" s="1"/>
  <c r="N74" i="283"/>
  <c r="N82" i="313"/>
  <c r="O68" i="319"/>
  <c r="I67" i="319"/>
  <c r="F67" i="319" s="1"/>
  <c r="N67" i="298"/>
  <c r="H66" i="298"/>
  <c r="E66" i="298" s="1"/>
  <c r="N68" i="277"/>
  <c r="H68" i="277" s="1"/>
  <c r="O68" i="316"/>
  <c r="I67" i="316"/>
  <c r="F67" i="316" s="1"/>
  <c r="T67" i="277"/>
  <c r="O67" i="286"/>
  <c r="I66" i="286"/>
  <c r="F66" i="286" s="1"/>
  <c r="M70" i="319"/>
  <c r="P68" i="319"/>
  <c r="J67" i="319"/>
  <c r="G67" i="319" s="1"/>
  <c r="K69" i="319"/>
  <c r="H68" i="319"/>
  <c r="E68" i="319" s="1"/>
  <c r="L72" i="319"/>
  <c r="T69" i="319"/>
  <c r="D70" i="319"/>
  <c r="C71" i="319"/>
  <c r="C70" i="316"/>
  <c r="K70" i="316"/>
  <c r="L71" i="316"/>
  <c r="D71" i="316"/>
  <c r="J68" i="316"/>
  <c r="G68" i="316" s="1"/>
  <c r="M69" i="316"/>
  <c r="C72" i="313"/>
  <c r="L69" i="313"/>
  <c r="I68" i="313"/>
  <c r="F68" i="313" s="1"/>
  <c r="H68" i="313"/>
  <c r="E68" i="313" s="1"/>
  <c r="K69" i="313"/>
  <c r="M69" i="313"/>
  <c r="J68" i="313"/>
  <c r="G68" i="313" s="1"/>
  <c r="T70" i="313"/>
  <c r="D71" i="313"/>
  <c r="L74" i="310"/>
  <c r="C72" i="310"/>
  <c r="M69" i="310"/>
  <c r="J68" i="310"/>
  <c r="G68" i="310" s="1"/>
  <c r="O69" i="310"/>
  <c r="I68" i="310"/>
  <c r="F68" i="310" s="1"/>
  <c r="K70" i="310"/>
  <c r="D70" i="310"/>
  <c r="L71" i="307"/>
  <c r="K71" i="307"/>
  <c r="C72" i="307"/>
  <c r="O69" i="307"/>
  <c r="I68" i="307"/>
  <c r="F68" i="307" s="1"/>
  <c r="T69" i="307"/>
  <c r="D70" i="307"/>
  <c r="M70" i="307"/>
  <c r="J69" i="307"/>
  <c r="G69" i="307" s="1"/>
  <c r="N69" i="307"/>
  <c r="H68" i="307"/>
  <c r="E68" i="307" s="1"/>
  <c r="O67" i="304"/>
  <c r="I66" i="304"/>
  <c r="F66" i="304" s="1"/>
  <c r="C72" i="304"/>
  <c r="K70" i="304"/>
  <c r="L71" i="304"/>
  <c r="M70" i="304"/>
  <c r="D72" i="304"/>
  <c r="N67" i="304"/>
  <c r="H66" i="304"/>
  <c r="E66" i="304" s="1"/>
  <c r="M69" i="301"/>
  <c r="K68" i="301"/>
  <c r="H67" i="301"/>
  <c r="E67" i="301" s="1"/>
  <c r="D68" i="301"/>
  <c r="T67" i="301"/>
  <c r="L69" i="301"/>
  <c r="C68" i="301"/>
  <c r="O67" i="301"/>
  <c r="I66" i="301"/>
  <c r="F66" i="301" s="1"/>
  <c r="C68" i="298"/>
  <c r="T67" i="298"/>
  <c r="K70" i="298"/>
  <c r="M71" i="298"/>
  <c r="L69" i="298"/>
  <c r="D71" i="298"/>
  <c r="P67" i="298"/>
  <c r="J66" i="298"/>
  <c r="G66" i="298" s="1"/>
  <c r="O67" i="298"/>
  <c r="I66" i="298"/>
  <c r="F66" i="298" s="1"/>
  <c r="I67" i="292"/>
  <c r="F67" i="292" s="1"/>
  <c r="L68" i="292"/>
  <c r="J67" i="292"/>
  <c r="G67" i="292" s="1"/>
  <c r="M68" i="292"/>
  <c r="K68" i="292"/>
  <c r="H67" i="292"/>
  <c r="E67" i="292" s="1"/>
  <c r="T68" i="292"/>
  <c r="D69" i="292"/>
  <c r="C69" i="292"/>
  <c r="M68" i="289"/>
  <c r="J67" i="289"/>
  <c r="G67" i="289" s="1"/>
  <c r="H67" i="289"/>
  <c r="E67" i="289" s="1"/>
  <c r="K68" i="289"/>
  <c r="L68" i="289"/>
  <c r="I67" i="289"/>
  <c r="F67" i="289" s="1"/>
  <c r="C68" i="289"/>
  <c r="T68" i="289" s="1"/>
  <c r="D69" i="289"/>
  <c r="T67" i="289"/>
  <c r="L69" i="286"/>
  <c r="C68" i="286"/>
  <c r="T67" i="286"/>
  <c r="D68" i="286"/>
  <c r="N67" i="286"/>
  <c r="H66" i="286"/>
  <c r="E66" i="286" s="1"/>
  <c r="K69" i="286"/>
  <c r="M69" i="286"/>
  <c r="L71" i="283"/>
  <c r="P67" i="283"/>
  <c r="J66" i="283"/>
  <c r="G66" i="283" s="1"/>
  <c r="M69" i="283"/>
  <c r="O67" i="283"/>
  <c r="I66" i="283"/>
  <c r="F66" i="283" s="1"/>
  <c r="D70" i="283"/>
  <c r="C68" i="283"/>
  <c r="T67" i="283"/>
  <c r="K68" i="283"/>
  <c r="H67" i="283"/>
  <c r="E67" i="283" s="1"/>
  <c r="M69" i="280"/>
  <c r="T68" i="280"/>
  <c r="D69" i="280"/>
  <c r="L69" i="280"/>
  <c r="C70" i="280"/>
  <c r="P67" i="280"/>
  <c r="J66" i="280"/>
  <c r="G66" i="280" s="1"/>
  <c r="K69" i="280"/>
  <c r="K69" i="277"/>
  <c r="D69" i="277"/>
  <c r="I68" i="277"/>
  <c r="L69" i="277"/>
  <c r="E67" i="277"/>
  <c r="C68" i="277"/>
  <c r="F67" i="277"/>
  <c r="M70" i="277"/>
  <c r="J69" i="277"/>
  <c r="V197" i="313" l="1"/>
  <c r="V71" i="310"/>
  <c r="U227" i="316"/>
  <c r="V169" i="307"/>
  <c r="U72" i="289"/>
  <c r="P75" i="289"/>
  <c r="P76" i="289" s="1"/>
  <c r="U74" i="292"/>
  <c r="V75" i="292"/>
  <c r="V70" i="304"/>
  <c r="T69" i="304"/>
  <c r="S413" i="277"/>
  <c r="P70" i="310"/>
  <c r="V413" i="277"/>
  <c r="R413" i="277"/>
  <c r="P82" i="307"/>
  <c r="N71" i="301"/>
  <c r="R69" i="286"/>
  <c r="R80" i="319"/>
  <c r="V80" i="319" s="1"/>
  <c r="Q80" i="319"/>
  <c r="U80" i="319" s="1"/>
  <c r="S78" i="319"/>
  <c r="W78" i="319" s="1"/>
  <c r="N79" i="319"/>
  <c r="R168" i="316"/>
  <c r="V168" i="316" s="1"/>
  <c r="S168" i="316"/>
  <c r="W168" i="316" s="1"/>
  <c r="Q227" i="316"/>
  <c r="P167" i="316"/>
  <c r="Q233" i="313"/>
  <c r="U233" i="313" s="1"/>
  <c r="R197" i="313"/>
  <c r="S230" i="313"/>
  <c r="W230" i="313" s="1"/>
  <c r="R71" i="310"/>
  <c r="Q70" i="310"/>
  <c r="U70" i="310" s="1"/>
  <c r="N69" i="310"/>
  <c r="H68" i="310"/>
  <c r="E68" i="310" s="1"/>
  <c r="S71" i="310"/>
  <c r="W71" i="310" s="1"/>
  <c r="R169" i="307"/>
  <c r="S83" i="307"/>
  <c r="W83" i="307" s="1"/>
  <c r="Q82" i="307"/>
  <c r="U82" i="307" s="1"/>
  <c r="R147" i="304"/>
  <c r="Q84" i="304"/>
  <c r="U84" i="304" s="1"/>
  <c r="S146" i="304"/>
  <c r="W146" i="304" s="1"/>
  <c r="R72" i="301"/>
  <c r="V72" i="301" s="1"/>
  <c r="S71" i="301"/>
  <c r="W71" i="301" s="1"/>
  <c r="Q72" i="301"/>
  <c r="U72" i="301" s="1"/>
  <c r="S74" i="298"/>
  <c r="W74" i="298" s="1"/>
  <c r="R74" i="298"/>
  <c r="V74" i="298" s="1"/>
  <c r="Q71" i="298"/>
  <c r="U71" i="298" s="1"/>
  <c r="S76" i="292"/>
  <c r="W76" i="292" s="1"/>
  <c r="P75" i="292"/>
  <c r="R76" i="292"/>
  <c r="Q75" i="292"/>
  <c r="N75" i="292" s="1"/>
  <c r="R76" i="289"/>
  <c r="V76" i="289" s="1"/>
  <c r="Q72" i="289"/>
  <c r="N72" i="289" s="1"/>
  <c r="S76" i="289"/>
  <c r="W76" i="289" s="1"/>
  <c r="O75" i="289"/>
  <c r="Q412" i="277"/>
  <c r="U411" i="277"/>
  <c r="P85" i="277"/>
  <c r="O70" i="277"/>
  <c r="O71" i="277" s="1"/>
  <c r="N75" i="283"/>
  <c r="N68" i="280"/>
  <c r="H67" i="280"/>
  <c r="E67" i="280" s="1"/>
  <c r="P68" i="304"/>
  <c r="J67" i="304"/>
  <c r="G67" i="304" s="1"/>
  <c r="O68" i="280"/>
  <c r="I67" i="280"/>
  <c r="F67" i="280" s="1"/>
  <c r="N69" i="316"/>
  <c r="H68" i="316"/>
  <c r="E68" i="316" s="1"/>
  <c r="T68" i="316"/>
  <c r="N69" i="277"/>
  <c r="H69" i="277" s="1"/>
  <c r="N83" i="313"/>
  <c r="O69" i="319"/>
  <c r="I68" i="319"/>
  <c r="F68" i="319" s="1"/>
  <c r="N68" i="298"/>
  <c r="H67" i="298"/>
  <c r="E67" i="298" s="1"/>
  <c r="P87" i="313"/>
  <c r="P68" i="286"/>
  <c r="J67" i="286"/>
  <c r="G67" i="286" s="1"/>
  <c r="P68" i="301"/>
  <c r="J67" i="301"/>
  <c r="G67" i="301" s="1"/>
  <c r="T68" i="310"/>
  <c r="O68" i="286"/>
  <c r="I67" i="286"/>
  <c r="F67" i="286" s="1"/>
  <c r="O69" i="316"/>
  <c r="I68" i="316"/>
  <c r="F68" i="316" s="1"/>
  <c r="L73" i="319"/>
  <c r="H69" i="319"/>
  <c r="E69" i="319" s="1"/>
  <c r="K70" i="319"/>
  <c r="P69" i="319"/>
  <c r="J68" i="319"/>
  <c r="G68" i="319" s="1"/>
  <c r="C72" i="319"/>
  <c r="M71" i="319"/>
  <c r="T70" i="319"/>
  <c r="D71" i="319"/>
  <c r="D72" i="316"/>
  <c r="L72" i="316"/>
  <c r="K71" i="316"/>
  <c r="M70" i="316"/>
  <c r="J69" i="316"/>
  <c r="G69" i="316" s="1"/>
  <c r="C71" i="316"/>
  <c r="D72" i="313"/>
  <c r="T71" i="313"/>
  <c r="J69" i="313"/>
  <c r="G69" i="313" s="1"/>
  <c r="M70" i="313"/>
  <c r="K70" i="313"/>
  <c r="H69" i="313"/>
  <c r="E69" i="313" s="1"/>
  <c r="L70" i="313"/>
  <c r="I69" i="313"/>
  <c r="F69" i="313" s="1"/>
  <c r="C73" i="313"/>
  <c r="K71" i="310"/>
  <c r="O70" i="310"/>
  <c r="I69" i="310"/>
  <c r="F69" i="310" s="1"/>
  <c r="D71" i="310"/>
  <c r="C73" i="310"/>
  <c r="L75" i="310"/>
  <c r="M70" i="310"/>
  <c r="J69" i="310"/>
  <c r="G69" i="310" s="1"/>
  <c r="O70" i="307"/>
  <c r="I69" i="307"/>
  <c r="F69" i="307" s="1"/>
  <c r="T70" i="307"/>
  <c r="D71" i="307"/>
  <c r="C73" i="307"/>
  <c r="N70" i="307"/>
  <c r="H69" i="307"/>
  <c r="E69" i="307" s="1"/>
  <c r="M71" i="307"/>
  <c r="J70" i="307"/>
  <c r="G70" i="307" s="1"/>
  <c r="K72" i="307"/>
  <c r="L72" i="307"/>
  <c r="M71" i="304"/>
  <c r="L72" i="304"/>
  <c r="K71" i="304"/>
  <c r="C73" i="304"/>
  <c r="N68" i="304"/>
  <c r="H67" i="304"/>
  <c r="E67" i="304" s="1"/>
  <c r="D73" i="304"/>
  <c r="O68" i="304"/>
  <c r="I67" i="304"/>
  <c r="F67" i="304" s="1"/>
  <c r="C69" i="301"/>
  <c r="L70" i="301"/>
  <c r="D69" i="301"/>
  <c r="T68" i="301"/>
  <c r="H68" i="301"/>
  <c r="E68" i="301" s="1"/>
  <c r="K69" i="301"/>
  <c r="O68" i="301"/>
  <c r="I67" i="301"/>
  <c r="F67" i="301" s="1"/>
  <c r="M70" i="301"/>
  <c r="L70" i="298"/>
  <c r="M72" i="298"/>
  <c r="O68" i="298"/>
  <c r="I67" i="298"/>
  <c r="F67" i="298" s="1"/>
  <c r="P68" i="298"/>
  <c r="J67" i="298"/>
  <c r="G67" i="298" s="1"/>
  <c r="K71" i="298"/>
  <c r="D72" i="298"/>
  <c r="C69" i="298"/>
  <c r="T68" i="298"/>
  <c r="C70" i="292"/>
  <c r="K69" i="292"/>
  <c r="H68" i="292"/>
  <c r="E68" i="292" s="1"/>
  <c r="T69" i="292"/>
  <c r="D70" i="292"/>
  <c r="M69" i="292"/>
  <c r="J68" i="292"/>
  <c r="G68" i="292" s="1"/>
  <c r="I68" i="292"/>
  <c r="F68" i="292" s="1"/>
  <c r="L69" i="292"/>
  <c r="D70" i="289"/>
  <c r="C69" i="289"/>
  <c r="I68" i="289"/>
  <c r="F68" i="289" s="1"/>
  <c r="L69" i="289"/>
  <c r="K69" i="289"/>
  <c r="H68" i="289"/>
  <c r="E68" i="289" s="1"/>
  <c r="M69" i="289"/>
  <c r="J68" i="289"/>
  <c r="G68" i="289" s="1"/>
  <c r="N68" i="286"/>
  <c r="H67" i="286"/>
  <c r="E67" i="286" s="1"/>
  <c r="K70" i="286"/>
  <c r="D69" i="286"/>
  <c r="T68" i="286"/>
  <c r="C69" i="286"/>
  <c r="L70" i="286"/>
  <c r="M70" i="286"/>
  <c r="C69" i="283"/>
  <c r="T68" i="283"/>
  <c r="D71" i="283"/>
  <c r="O68" i="283"/>
  <c r="I67" i="283"/>
  <c r="F67" i="283" s="1"/>
  <c r="H68" i="283"/>
  <c r="E68" i="283" s="1"/>
  <c r="K69" i="283"/>
  <c r="M70" i="283"/>
  <c r="P68" i="283"/>
  <c r="J67" i="283"/>
  <c r="G67" i="283" s="1"/>
  <c r="L72" i="283"/>
  <c r="P68" i="280"/>
  <c r="J67" i="280"/>
  <c r="G67" i="280" s="1"/>
  <c r="C71" i="280"/>
  <c r="L70" i="280"/>
  <c r="D70" i="280"/>
  <c r="T69" i="280"/>
  <c r="K70" i="280"/>
  <c r="M70" i="280"/>
  <c r="M71" i="277"/>
  <c r="J70" i="277"/>
  <c r="E68" i="277"/>
  <c r="C69" i="277"/>
  <c r="G69" i="277" s="1"/>
  <c r="F68" i="277"/>
  <c r="I69" i="277"/>
  <c r="L70" i="277"/>
  <c r="G68" i="277"/>
  <c r="D70" i="277"/>
  <c r="T68" i="277"/>
  <c r="K70" i="277"/>
  <c r="W72" i="301" l="1"/>
  <c r="W84" i="307"/>
  <c r="U75" i="292"/>
  <c r="U76" i="292" s="1"/>
  <c r="S414" i="277"/>
  <c r="O76" i="289"/>
  <c r="R70" i="286"/>
  <c r="V198" i="313"/>
  <c r="P76" i="292"/>
  <c r="W413" i="277"/>
  <c r="W414" i="277" s="1"/>
  <c r="V69" i="286"/>
  <c r="V70" i="286" s="1"/>
  <c r="V71" i="304"/>
  <c r="T70" i="304"/>
  <c r="U228" i="316"/>
  <c r="R414" i="277"/>
  <c r="V76" i="292"/>
  <c r="S79" i="319"/>
  <c r="W79" i="319" s="1"/>
  <c r="Q81" i="319"/>
  <c r="U81" i="319" s="1"/>
  <c r="N80" i="319"/>
  <c r="R81" i="319"/>
  <c r="V81" i="319" s="1"/>
  <c r="Q228" i="316"/>
  <c r="S169" i="316"/>
  <c r="W169" i="316" s="1"/>
  <c r="R169" i="316"/>
  <c r="V169" i="316" s="1"/>
  <c r="P168" i="316"/>
  <c r="S231" i="313"/>
  <c r="W231" i="313" s="1"/>
  <c r="R198" i="313"/>
  <c r="Q234" i="313"/>
  <c r="U234" i="313" s="1"/>
  <c r="S72" i="310"/>
  <c r="W72" i="310" s="1"/>
  <c r="P71" i="310"/>
  <c r="P72" i="310" s="1"/>
  <c r="N70" i="310"/>
  <c r="H69" i="310"/>
  <c r="E69" i="310" s="1"/>
  <c r="Q71" i="310"/>
  <c r="U71" i="310" s="1"/>
  <c r="R72" i="310"/>
  <c r="V72" i="310" s="1"/>
  <c r="Q83" i="307"/>
  <c r="U83" i="307" s="1"/>
  <c r="S84" i="307"/>
  <c r="P83" i="307"/>
  <c r="P84" i="307" s="1"/>
  <c r="R170" i="307"/>
  <c r="V170" i="307" s="1"/>
  <c r="S147" i="304"/>
  <c r="W147" i="304" s="1"/>
  <c r="Q85" i="304"/>
  <c r="U85" i="304" s="1"/>
  <c r="R148" i="304"/>
  <c r="Q73" i="301"/>
  <c r="U73" i="301" s="1"/>
  <c r="N72" i="301"/>
  <c r="N73" i="301" s="1"/>
  <c r="S72" i="301"/>
  <c r="R73" i="301"/>
  <c r="V73" i="301" s="1"/>
  <c r="Q72" i="298"/>
  <c r="U72" i="298" s="1"/>
  <c r="R75" i="298"/>
  <c r="V75" i="298" s="1"/>
  <c r="S75" i="298"/>
  <c r="W75" i="298" s="1"/>
  <c r="R77" i="292"/>
  <c r="O76" i="292"/>
  <c r="Q76" i="292"/>
  <c r="S77" i="292"/>
  <c r="P77" i="292" s="1"/>
  <c r="N73" i="289"/>
  <c r="S77" i="289"/>
  <c r="W77" i="289" s="1"/>
  <c r="R77" i="289"/>
  <c r="V77" i="289" s="1"/>
  <c r="Q73" i="289"/>
  <c r="U73" i="289" s="1"/>
  <c r="U412" i="277"/>
  <c r="Q413" i="277"/>
  <c r="N76" i="283"/>
  <c r="N69" i="280"/>
  <c r="H68" i="280"/>
  <c r="E68" i="280" s="1"/>
  <c r="O69" i="280"/>
  <c r="I68" i="280"/>
  <c r="F68" i="280" s="1"/>
  <c r="P69" i="286"/>
  <c r="J68" i="286"/>
  <c r="G68" i="286" s="1"/>
  <c r="T69" i="310"/>
  <c r="I69" i="319"/>
  <c r="F69" i="319" s="1"/>
  <c r="O70" i="319"/>
  <c r="N70" i="277"/>
  <c r="H70" i="277" s="1"/>
  <c r="O83" i="313"/>
  <c r="P69" i="304"/>
  <c r="J68" i="304"/>
  <c r="G68" i="304" s="1"/>
  <c r="P69" i="301"/>
  <c r="J68" i="301"/>
  <c r="G68" i="301" s="1"/>
  <c r="N69" i="298"/>
  <c r="H68" i="298"/>
  <c r="E68" i="298" s="1"/>
  <c r="N70" i="316"/>
  <c r="H69" i="316"/>
  <c r="E69" i="316" s="1"/>
  <c r="P86" i="277"/>
  <c r="N84" i="313"/>
  <c r="T69" i="316"/>
  <c r="O70" i="316"/>
  <c r="I69" i="316"/>
  <c r="F69" i="316" s="1"/>
  <c r="T69" i="277"/>
  <c r="O69" i="286"/>
  <c r="I68" i="286"/>
  <c r="F68" i="286" s="1"/>
  <c r="C73" i="319"/>
  <c r="P70" i="319"/>
  <c r="J69" i="319"/>
  <c r="G69" i="319" s="1"/>
  <c r="K71" i="319"/>
  <c r="H70" i="319"/>
  <c r="E70" i="319" s="1"/>
  <c r="T71" i="319"/>
  <c r="D72" i="319"/>
  <c r="M72" i="319"/>
  <c r="L74" i="319"/>
  <c r="C72" i="316"/>
  <c r="J70" i="316"/>
  <c r="G70" i="316" s="1"/>
  <c r="M71" i="316"/>
  <c r="K72" i="316"/>
  <c r="L73" i="316"/>
  <c r="D73" i="316"/>
  <c r="L71" i="313"/>
  <c r="I70" i="313"/>
  <c r="F70" i="313" s="1"/>
  <c r="C74" i="313"/>
  <c r="K71" i="313"/>
  <c r="H70" i="313"/>
  <c r="E70" i="313" s="1"/>
  <c r="M71" i="313"/>
  <c r="J70" i="313"/>
  <c r="G70" i="313" s="1"/>
  <c r="D73" i="313"/>
  <c r="T72" i="313"/>
  <c r="C74" i="310"/>
  <c r="D72" i="310"/>
  <c r="M71" i="310"/>
  <c r="J70" i="310"/>
  <c r="G70" i="310" s="1"/>
  <c r="O71" i="310"/>
  <c r="I70" i="310"/>
  <c r="F70" i="310" s="1"/>
  <c r="K72" i="310"/>
  <c r="L76" i="310"/>
  <c r="N71" i="307"/>
  <c r="H70" i="307"/>
  <c r="E70" i="307" s="1"/>
  <c r="C74" i="307"/>
  <c r="L73" i="307"/>
  <c r="D72" i="307"/>
  <c r="T71" i="307"/>
  <c r="K73" i="307"/>
  <c r="M72" i="307"/>
  <c r="J71" i="307"/>
  <c r="G71" i="307" s="1"/>
  <c r="O71" i="307"/>
  <c r="I70" i="307"/>
  <c r="F70" i="307" s="1"/>
  <c r="N69" i="304"/>
  <c r="H68" i="304"/>
  <c r="E68" i="304" s="1"/>
  <c r="C74" i="304"/>
  <c r="K72" i="304"/>
  <c r="L73" i="304"/>
  <c r="O69" i="304"/>
  <c r="I68" i="304"/>
  <c r="F68" i="304" s="1"/>
  <c r="D74" i="304"/>
  <c r="M72" i="304"/>
  <c r="K70" i="301"/>
  <c r="H69" i="301"/>
  <c r="E69" i="301" s="1"/>
  <c r="O69" i="301"/>
  <c r="I68" i="301"/>
  <c r="F68" i="301" s="1"/>
  <c r="L71" i="301"/>
  <c r="D70" i="301"/>
  <c r="T69" i="301"/>
  <c r="M71" i="301"/>
  <c r="C70" i="301"/>
  <c r="D73" i="298"/>
  <c r="K72" i="298"/>
  <c r="P69" i="298"/>
  <c r="J68" i="298"/>
  <c r="G68" i="298" s="1"/>
  <c r="O69" i="298"/>
  <c r="I68" i="298"/>
  <c r="F68" i="298" s="1"/>
  <c r="M73" i="298"/>
  <c r="C70" i="298"/>
  <c r="T69" i="298"/>
  <c r="L71" i="298"/>
  <c r="L70" i="292"/>
  <c r="I69" i="292"/>
  <c r="F69" i="292" s="1"/>
  <c r="T70" i="292"/>
  <c r="D71" i="292"/>
  <c r="M70" i="292"/>
  <c r="J69" i="292"/>
  <c r="G69" i="292" s="1"/>
  <c r="H69" i="292"/>
  <c r="E69" i="292" s="1"/>
  <c r="K70" i="292"/>
  <c r="C71" i="292"/>
  <c r="K70" i="289"/>
  <c r="H69" i="289"/>
  <c r="E69" i="289" s="1"/>
  <c r="M70" i="289"/>
  <c r="J69" i="289"/>
  <c r="G69" i="289" s="1"/>
  <c r="L70" i="289"/>
  <c r="I69" i="289"/>
  <c r="F69" i="289" s="1"/>
  <c r="C70" i="289"/>
  <c r="T70" i="289" s="1"/>
  <c r="D71" i="289"/>
  <c r="T69" i="289"/>
  <c r="L71" i="286"/>
  <c r="C70" i="286"/>
  <c r="D70" i="286"/>
  <c r="K71" i="286"/>
  <c r="M71" i="286"/>
  <c r="N69" i="286"/>
  <c r="H68" i="286"/>
  <c r="E68" i="286" s="1"/>
  <c r="O69" i="283"/>
  <c r="I68" i="283"/>
  <c r="F68" i="283" s="1"/>
  <c r="L73" i="283"/>
  <c r="D72" i="283"/>
  <c r="P69" i="283"/>
  <c r="J68" i="283"/>
  <c r="G68" i="283" s="1"/>
  <c r="K70" i="283"/>
  <c r="H69" i="283"/>
  <c r="E69" i="283" s="1"/>
  <c r="M71" i="283"/>
  <c r="C70" i="283"/>
  <c r="T69" i="283"/>
  <c r="K71" i="280"/>
  <c r="D71" i="280"/>
  <c r="T70" i="280"/>
  <c r="L71" i="280"/>
  <c r="C72" i="280"/>
  <c r="M71" i="280"/>
  <c r="P69" i="280"/>
  <c r="J68" i="280"/>
  <c r="G68" i="280" s="1"/>
  <c r="I70" i="277"/>
  <c r="L71" i="277"/>
  <c r="F69" i="277"/>
  <c r="C70" i="277"/>
  <c r="G70" i="277" s="1"/>
  <c r="E69" i="277"/>
  <c r="D71" i="277"/>
  <c r="K71" i="277"/>
  <c r="M72" i="277"/>
  <c r="J71" i="277"/>
  <c r="U72" i="310" l="1"/>
  <c r="V71" i="286"/>
  <c r="U77" i="292"/>
  <c r="R415" i="277"/>
  <c r="V414" i="277"/>
  <c r="V415" i="277" s="1"/>
  <c r="R71" i="286"/>
  <c r="T69" i="286"/>
  <c r="N81" i="319"/>
  <c r="S415" i="277"/>
  <c r="O77" i="292"/>
  <c r="W77" i="292"/>
  <c r="V77" i="292"/>
  <c r="V72" i="304"/>
  <c r="T71" i="304"/>
  <c r="R82" i="319"/>
  <c r="V82" i="319" s="1"/>
  <c r="Q82" i="319"/>
  <c r="U82" i="319" s="1"/>
  <c r="S80" i="319"/>
  <c r="W80" i="319" s="1"/>
  <c r="R170" i="316"/>
  <c r="V170" i="316" s="1"/>
  <c r="S170" i="316"/>
  <c r="W170" i="316" s="1"/>
  <c r="Q229" i="316"/>
  <c r="U229" i="316" s="1"/>
  <c r="P169" i="316"/>
  <c r="Q235" i="313"/>
  <c r="U235" i="313" s="1"/>
  <c r="R199" i="313"/>
  <c r="V199" i="313" s="1"/>
  <c r="S232" i="313"/>
  <c r="W232" i="313" s="1"/>
  <c r="Q72" i="310"/>
  <c r="N71" i="310"/>
  <c r="H70" i="310"/>
  <c r="E70" i="310" s="1"/>
  <c r="R73" i="310"/>
  <c r="V73" i="310" s="1"/>
  <c r="S73" i="310"/>
  <c r="W73" i="310" s="1"/>
  <c r="S85" i="307"/>
  <c r="W85" i="307" s="1"/>
  <c r="Q84" i="307"/>
  <c r="U84" i="307" s="1"/>
  <c r="R171" i="307"/>
  <c r="V171" i="307" s="1"/>
  <c r="R149" i="304"/>
  <c r="Q86" i="304"/>
  <c r="U86" i="304" s="1"/>
  <c r="S148" i="304"/>
  <c r="W148" i="304" s="1"/>
  <c r="R74" i="301"/>
  <c r="V74" i="301" s="1"/>
  <c r="S73" i="301"/>
  <c r="W73" i="301" s="1"/>
  <c r="Q74" i="301"/>
  <c r="U74" i="301" s="1"/>
  <c r="S76" i="298"/>
  <c r="W76" i="298" s="1"/>
  <c r="R76" i="298"/>
  <c r="V76" i="298" s="1"/>
  <c r="Q73" i="298"/>
  <c r="U73" i="298" s="1"/>
  <c r="Q77" i="292"/>
  <c r="N76" i="292"/>
  <c r="S78" i="292"/>
  <c r="R78" i="292"/>
  <c r="O78" i="292" s="1"/>
  <c r="R78" i="289"/>
  <c r="V78" i="289" s="1"/>
  <c r="O77" i="289"/>
  <c r="O78" i="289" s="1"/>
  <c r="S78" i="289"/>
  <c r="W78" i="289" s="1"/>
  <c r="N74" i="289"/>
  <c r="Q74" i="289"/>
  <c r="U74" i="289" s="1"/>
  <c r="P77" i="289"/>
  <c r="P78" i="289" s="1"/>
  <c r="Q414" i="277"/>
  <c r="U413" i="277"/>
  <c r="P87" i="277"/>
  <c r="N85" i="313"/>
  <c r="P88" i="313"/>
  <c r="O84" i="313"/>
  <c r="N70" i="280"/>
  <c r="H69" i="280"/>
  <c r="E69" i="280" s="1"/>
  <c r="N77" i="283"/>
  <c r="P70" i="301"/>
  <c r="J69" i="301"/>
  <c r="G69" i="301" s="1"/>
  <c r="T70" i="310"/>
  <c r="N71" i="277"/>
  <c r="O70" i="280"/>
  <c r="I69" i="280"/>
  <c r="F69" i="280" s="1"/>
  <c r="N70" i="298"/>
  <c r="H69" i="298"/>
  <c r="E69" i="298" s="1"/>
  <c r="P70" i="304"/>
  <c r="J69" i="304"/>
  <c r="G69" i="304" s="1"/>
  <c r="N71" i="316"/>
  <c r="H70" i="316"/>
  <c r="E70" i="316" s="1"/>
  <c r="O72" i="277"/>
  <c r="T70" i="316"/>
  <c r="O71" i="319"/>
  <c r="I70" i="319"/>
  <c r="F70" i="319" s="1"/>
  <c r="P70" i="286"/>
  <c r="J69" i="286"/>
  <c r="G69" i="286" s="1"/>
  <c r="O70" i="286"/>
  <c r="I69" i="286"/>
  <c r="F69" i="286" s="1"/>
  <c r="T70" i="277"/>
  <c r="O71" i="316"/>
  <c r="I70" i="316"/>
  <c r="F70" i="316" s="1"/>
  <c r="D73" i="319"/>
  <c r="T72" i="319"/>
  <c r="K72" i="319"/>
  <c r="H71" i="319"/>
  <c r="E71" i="319" s="1"/>
  <c r="P71" i="319"/>
  <c r="J70" i="319"/>
  <c r="G70" i="319" s="1"/>
  <c r="L75" i="319"/>
  <c r="M73" i="319"/>
  <c r="C74" i="319"/>
  <c r="D74" i="316"/>
  <c r="L74" i="316"/>
  <c r="K73" i="316"/>
  <c r="J71" i="316"/>
  <c r="G71" i="316" s="1"/>
  <c r="M72" i="316"/>
  <c r="C73" i="316"/>
  <c r="D74" i="313"/>
  <c r="T73" i="313"/>
  <c r="M72" i="313"/>
  <c r="J71" i="313"/>
  <c r="G71" i="313" s="1"/>
  <c r="H71" i="313"/>
  <c r="E71" i="313" s="1"/>
  <c r="K72" i="313"/>
  <c r="C75" i="313"/>
  <c r="L72" i="313"/>
  <c r="I71" i="313"/>
  <c r="F71" i="313" s="1"/>
  <c r="O72" i="310"/>
  <c r="I71" i="310"/>
  <c r="F71" i="310" s="1"/>
  <c r="M72" i="310"/>
  <c r="J71" i="310"/>
  <c r="G71" i="310" s="1"/>
  <c r="D73" i="310"/>
  <c r="L77" i="310"/>
  <c r="K73" i="310"/>
  <c r="C75" i="310"/>
  <c r="D73" i="307"/>
  <c r="T72" i="307"/>
  <c r="L74" i="307"/>
  <c r="J72" i="307"/>
  <c r="G72" i="307" s="1"/>
  <c r="M73" i="307"/>
  <c r="C75" i="307"/>
  <c r="O72" i="307"/>
  <c r="I71" i="307"/>
  <c r="F71" i="307" s="1"/>
  <c r="K74" i="307"/>
  <c r="N72" i="307"/>
  <c r="H71" i="307"/>
  <c r="E71" i="307" s="1"/>
  <c r="O70" i="304"/>
  <c r="I69" i="304"/>
  <c r="F69" i="304" s="1"/>
  <c r="L74" i="304"/>
  <c r="K73" i="304"/>
  <c r="C75" i="304"/>
  <c r="M73" i="304"/>
  <c r="D75" i="304"/>
  <c r="N70" i="304"/>
  <c r="H69" i="304"/>
  <c r="E69" i="304" s="1"/>
  <c r="M72" i="301"/>
  <c r="D71" i="301"/>
  <c r="T70" i="301"/>
  <c r="L72" i="301"/>
  <c r="O70" i="301"/>
  <c r="I69" i="301"/>
  <c r="F69" i="301" s="1"/>
  <c r="C71" i="301"/>
  <c r="K71" i="301"/>
  <c r="H70" i="301"/>
  <c r="E70" i="301" s="1"/>
  <c r="M74" i="298"/>
  <c r="O70" i="298"/>
  <c r="I69" i="298"/>
  <c r="F69" i="298" s="1"/>
  <c r="L72" i="298"/>
  <c r="K73" i="298"/>
  <c r="C71" i="298"/>
  <c r="T70" i="298"/>
  <c r="D74" i="298"/>
  <c r="P70" i="298"/>
  <c r="J69" i="298"/>
  <c r="G69" i="298" s="1"/>
  <c r="H70" i="292"/>
  <c r="E70" i="292" s="1"/>
  <c r="K71" i="292"/>
  <c r="M71" i="292"/>
  <c r="J70" i="292"/>
  <c r="G70" i="292" s="1"/>
  <c r="D72" i="292"/>
  <c r="T71" i="292"/>
  <c r="C72" i="292"/>
  <c r="L71" i="292"/>
  <c r="I70" i="292"/>
  <c r="F70" i="292" s="1"/>
  <c r="C71" i="289"/>
  <c r="T71" i="289" s="1"/>
  <c r="L71" i="289"/>
  <c r="I70" i="289"/>
  <c r="F70" i="289" s="1"/>
  <c r="M71" i="289"/>
  <c r="J70" i="289"/>
  <c r="G70" i="289" s="1"/>
  <c r="D72" i="289"/>
  <c r="H70" i="289"/>
  <c r="E70" i="289" s="1"/>
  <c r="K71" i="289"/>
  <c r="M72" i="286"/>
  <c r="K72" i="286"/>
  <c r="T70" i="286"/>
  <c r="D71" i="286"/>
  <c r="C71" i="286"/>
  <c r="L72" i="286"/>
  <c r="N70" i="286"/>
  <c r="H69" i="286"/>
  <c r="E69" i="286" s="1"/>
  <c r="K71" i="283"/>
  <c r="H70" i="283"/>
  <c r="E70" i="283" s="1"/>
  <c r="P70" i="283"/>
  <c r="J69" i="283"/>
  <c r="G69" i="283" s="1"/>
  <c r="D73" i="283"/>
  <c r="L74" i="283"/>
  <c r="C71" i="283"/>
  <c r="T70" i="283"/>
  <c r="M72" i="283"/>
  <c r="O70" i="283"/>
  <c r="I69" i="283"/>
  <c r="F69" i="283" s="1"/>
  <c r="C73" i="280"/>
  <c r="L72" i="280"/>
  <c r="P70" i="280"/>
  <c r="J69" i="280"/>
  <c r="G69" i="280" s="1"/>
  <c r="T71" i="280"/>
  <c r="D72" i="280"/>
  <c r="M72" i="280"/>
  <c r="K72" i="280"/>
  <c r="J72" i="277"/>
  <c r="M73" i="277"/>
  <c r="K72" i="277"/>
  <c r="D72" i="277"/>
  <c r="L72" i="277"/>
  <c r="I71" i="277"/>
  <c r="C71" i="277"/>
  <c r="E70" i="277"/>
  <c r="F70" i="277"/>
  <c r="W171" i="316" l="1"/>
  <c r="U75" i="289"/>
  <c r="V73" i="304"/>
  <c r="T72" i="304"/>
  <c r="S416" i="277"/>
  <c r="V78" i="292"/>
  <c r="W415" i="277"/>
  <c r="W416" i="277" s="1"/>
  <c r="R72" i="286"/>
  <c r="W78" i="292"/>
  <c r="V416" i="277"/>
  <c r="R416" i="277"/>
  <c r="S81" i="319"/>
  <c r="W81" i="319" s="1"/>
  <c r="Q83" i="319"/>
  <c r="U83" i="319" s="1"/>
  <c r="N82" i="319"/>
  <c r="R83" i="319"/>
  <c r="V83" i="319" s="1"/>
  <c r="Q230" i="316"/>
  <c r="U230" i="316" s="1"/>
  <c r="S171" i="316"/>
  <c r="R171" i="316"/>
  <c r="V171" i="316" s="1"/>
  <c r="P170" i="316"/>
  <c r="S233" i="313"/>
  <c r="W233" i="313" s="1"/>
  <c r="R200" i="313"/>
  <c r="V200" i="313" s="1"/>
  <c r="Q236" i="313"/>
  <c r="U236" i="313" s="1"/>
  <c r="R74" i="310"/>
  <c r="V74" i="310" s="1"/>
  <c r="N72" i="310"/>
  <c r="H71" i="310"/>
  <c r="E71" i="310" s="1"/>
  <c r="S74" i="310"/>
  <c r="W74" i="310" s="1"/>
  <c r="P73" i="310"/>
  <c r="Q73" i="310"/>
  <c r="U73" i="310" s="1"/>
  <c r="Q85" i="307"/>
  <c r="U85" i="307" s="1"/>
  <c r="S86" i="307"/>
  <c r="W86" i="307" s="1"/>
  <c r="R172" i="307"/>
  <c r="V172" i="307" s="1"/>
  <c r="P85" i="307"/>
  <c r="S149" i="304"/>
  <c r="W149" i="304" s="1"/>
  <c r="Q87" i="304"/>
  <c r="U87" i="304" s="1"/>
  <c r="R150" i="304"/>
  <c r="Q75" i="301"/>
  <c r="U75" i="301" s="1"/>
  <c r="N74" i="301"/>
  <c r="S74" i="301"/>
  <c r="W74" i="301" s="1"/>
  <c r="R75" i="301"/>
  <c r="V75" i="301" s="1"/>
  <c r="Q74" i="298"/>
  <c r="U74" i="298" s="1"/>
  <c r="R77" i="298"/>
  <c r="V77" i="298" s="1"/>
  <c r="S77" i="298"/>
  <c r="W77" i="298" s="1"/>
  <c r="N77" i="292"/>
  <c r="R79" i="292"/>
  <c r="Q78" i="292"/>
  <c r="U78" i="292" s="1"/>
  <c r="S79" i="292"/>
  <c r="P78" i="292"/>
  <c r="P79" i="292" s="1"/>
  <c r="S79" i="289"/>
  <c r="W79" i="289" s="1"/>
  <c r="Q75" i="289"/>
  <c r="R79" i="289"/>
  <c r="V79" i="289" s="1"/>
  <c r="U414" i="277"/>
  <c r="Q415" i="277"/>
  <c r="P88" i="277"/>
  <c r="P89" i="313"/>
  <c r="N72" i="277"/>
  <c r="H72" i="277" s="1"/>
  <c r="H71" i="277"/>
  <c r="O73" i="277"/>
  <c r="O74" i="277" s="1"/>
  <c r="N86" i="313"/>
  <c r="N71" i="280"/>
  <c r="H70" i="280"/>
  <c r="E70" i="280" s="1"/>
  <c r="N71" i="298"/>
  <c r="H70" i="298"/>
  <c r="E70" i="298" s="1"/>
  <c r="T71" i="310"/>
  <c r="O85" i="313"/>
  <c r="O86" i="313" s="1"/>
  <c r="O87" i="313" s="1"/>
  <c r="P71" i="286"/>
  <c r="J70" i="286"/>
  <c r="G70" i="286" s="1"/>
  <c r="P71" i="304"/>
  <c r="J70" i="304"/>
  <c r="G70" i="304" s="1"/>
  <c r="O72" i="319"/>
  <c r="I71" i="319"/>
  <c r="F71" i="319" s="1"/>
  <c r="P71" i="301"/>
  <c r="J70" i="301"/>
  <c r="G70" i="301" s="1"/>
  <c r="T71" i="316"/>
  <c r="N72" i="316"/>
  <c r="H71" i="316"/>
  <c r="E71" i="316" s="1"/>
  <c r="N78" i="283"/>
  <c r="O71" i="280"/>
  <c r="I70" i="280"/>
  <c r="F70" i="280" s="1"/>
  <c r="O72" i="316"/>
  <c r="I71" i="316"/>
  <c r="F71" i="316" s="1"/>
  <c r="O71" i="286"/>
  <c r="I70" i="286"/>
  <c r="F70" i="286" s="1"/>
  <c r="L76" i="319"/>
  <c r="P72" i="319"/>
  <c r="J71" i="319"/>
  <c r="G71" i="319" s="1"/>
  <c r="C75" i="319"/>
  <c r="H72" i="319"/>
  <c r="E72" i="319" s="1"/>
  <c r="K73" i="319"/>
  <c r="D74" i="319"/>
  <c r="T73" i="319"/>
  <c r="M74" i="319"/>
  <c r="C74" i="316"/>
  <c r="J72" i="316"/>
  <c r="G72" i="316" s="1"/>
  <c r="M73" i="316"/>
  <c r="K74" i="316"/>
  <c r="L75" i="316"/>
  <c r="D75" i="316"/>
  <c r="H72" i="313"/>
  <c r="E72" i="313" s="1"/>
  <c r="K73" i="313"/>
  <c r="J72" i="313"/>
  <c r="G72" i="313" s="1"/>
  <c r="M73" i="313"/>
  <c r="T74" i="313"/>
  <c r="D75" i="313"/>
  <c r="C76" i="313"/>
  <c r="L73" i="313"/>
  <c r="I72" i="313"/>
  <c r="F72" i="313" s="1"/>
  <c r="L78" i="310"/>
  <c r="D74" i="310"/>
  <c r="K74" i="310"/>
  <c r="C76" i="310"/>
  <c r="M73" i="310"/>
  <c r="J72" i="310"/>
  <c r="G72" i="310" s="1"/>
  <c r="O73" i="310"/>
  <c r="I72" i="310"/>
  <c r="F72" i="310" s="1"/>
  <c r="C76" i="307"/>
  <c r="J73" i="307"/>
  <c r="G73" i="307" s="1"/>
  <c r="M74" i="307"/>
  <c r="N73" i="307"/>
  <c r="H72" i="307"/>
  <c r="E72" i="307" s="1"/>
  <c r="K75" i="307"/>
  <c r="L75" i="307"/>
  <c r="O73" i="307"/>
  <c r="I72" i="307"/>
  <c r="F72" i="307" s="1"/>
  <c r="D74" i="307"/>
  <c r="T73" i="307"/>
  <c r="D76" i="304"/>
  <c r="M74" i="304"/>
  <c r="C76" i="304"/>
  <c r="K74" i="304"/>
  <c r="N71" i="304"/>
  <c r="H70" i="304"/>
  <c r="E70" i="304" s="1"/>
  <c r="L75" i="304"/>
  <c r="O71" i="304"/>
  <c r="I70" i="304"/>
  <c r="F70" i="304" s="1"/>
  <c r="C72" i="301"/>
  <c r="L73" i="301"/>
  <c r="T71" i="301"/>
  <c r="D72" i="301"/>
  <c r="O71" i="301"/>
  <c r="I70" i="301"/>
  <c r="F70" i="301" s="1"/>
  <c r="H71" i="301"/>
  <c r="E71" i="301" s="1"/>
  <c r="K72" i="301"/>
  <c r="M73" i="301"/>
  <c r="C72" i="298"/>
  <c r="T71" i="298"/>
  <c r="K74" i="298"/>
  <c r="L73" i="298"/>
  <c r="O71" i="298"/>
  <c r="I70" i="298"/>
  <c r="F70" i="298" s="1"/>
  <c r="P71" i="298"/>
  <c r="J70" i="298"/>
  <c r="G70" i="298" s="1"/>
  <c r="D75" i="298"/>
  <c r="M75" i="298"/>
  <c r="L72" i="292"/>
  <c r="I71" i="292"/>
  <c r="F71" i="292" s="1"/>
  <c r="C73" i="292"/>
  <c r="T72" i="292"/>
  <c r="D73" i="292"/>
  <c r="M72" i="292"/>
  <c r="J71" i="292"/>
  <c r="G71" i="292" s="1"/>
  <c r="K72" i="292"/>
  <c r="H71" i="292"/>
  <c r="E71" i="292" s="1"/>
  <c r="H71" i="289"/>
  <c r="E71" i="289" s="1"/>
  <c r="K72" i="289"/>
  <c r="D73" i="289"/>
  <c r="L72" i="289"/>
  <c r="I71" i="289"/>
  <c r="F71" i="289" s="1"/>
  <c r="M72" i="289"/>
  <c r="J71" i="289"/>
  <c r="G71" i="289" s="1"/>
  <c r="C72" i="289"/>
  <c r="L73" i="286"/>
  <c r="C72" i="286"/>
  <c r="T71" i="286"/>
  <c r="D72" i="286"/>
  <c r="K73" i="286"/>
  <c r="N71" i="286"/>
  <c r="H70" i="286"/>
  <c r="E70" i="286" s="1"/>
  <c r="M73" i="286"/>
  <c r="L75" i="283"/>
  <c r="D74" i="283"/>
  <c r="O71" i="283"/>
  <c r="I70" i="283"/>
  <c r="F70" i="283" s="1"/>
  <c r="M73" i="283"/>
  <c r="C72" i="283"/>
  <c r="T71" i="283"/>
  <c r="P71" i="283"/>
  <c r="J70" i="283"/>
  <c r="G70" i="283" s="1"/>
  <c r="H71" i="283"/>
  <c r="E71" i="283" s="1"/>
  <c r="K72" i="283"/>
  <c r="M73" i="280"/>
  <c r="D73" i="280"/>
  <c r="T72" i="280"/>
  <c r="P71" i="280"/>
  <c r="J70" i="280"/>
  <c r="G70" i="280" s="1"/>
  <c r="L73" i="280"/>
  <c r="C74" i="280"/>
  <c r="K73" i="280"/>
  <c r="F71" i="277"/>
  <c r="C72" i="277"/>
  <c r="G72" i="277" s="1"/>
  <c r="E71" i="277"/>
  <c r="D73" i="277"/>
  <c r="T71" i="277"/>
  <c r="K73" i="277"/>
  <c r="M74" i="277"/>
  <c r="J73" i="277"/>
  <c r="L73" i="277"/>
  <c r="I72" i="277"/>
  <c r="G71" i="277"/>
  <c r="U84" i="319" l="1"/>
  <c r="V80" i="289"/>
  <c r="N83" i="319"/>
  <c r="V417" i="277"/>
  <c r="P74" i="310"/>
  <c r="W79" i="292"/>
  <c r="R73" i="286"/>
  <c r="V79" i="292"/>
  <c r="V72" i="286"/>
  <c r="V73" i="286" s="1"/>
  <c r="N75" i="301"/>
  <c r="R417" i="277"/>
  <c r="S417" i="277"/>
  <c r="V74" i="304"/>
  <c r="T73" i="304"/>
  <c r="Q84" i="319"/>
  <c r="R84" i="319"/>
  <c r="V84" i="319" s="1"/>
  <c r="S82" i="319"/>
  <c r="W82" i="319" s="1"/>
  <c r="R172" i="316"/>
  <c r="V172" i="316" s="1"/>
  <c r="S172" i="316"/>
  <c r="W172" i="316" s="1"/>
  <c r="Q231" i="316"/>
  <c r="U231" i="316" s="1"/>
  <c r="P171" i="316"/>
  <c r="Q237" i="313"/>
  <c r="U237" i="313" s="1"/>
  <c r="R201" i="313"/>
  <c r="V201" i="313" s="1"/>
  <c r="S234" i="313"/>
  <c r="W234" i="313" s="1"/>
  <c r="S75" i="310"/>
  <c r="W75" i="310" s="1"/>
  <c r="N73" i="310"/>
  <c r="H72" i="310"/>
  <c r="E72" i="310" s="1"/>
  <c r="Q74" i="310"/>
  <c r="U74" i="310" s="1"/>
  <c r="R75" i="310"/>
  <c r="V75" i="310" s="1"/>
  <c r="S87" i="307"/>
  <c r="W87" i="307" s="1"/>
  <c r="P86" i="307"/>
  <c r="P87" i="307" s="1"/>
  <c r="Q86" i="307"/>
  <c r="U86" i="307" s="1"/>
  <c r="R173" i="307"/>
  <c r="V173" i="307" s="1"/>
  <c r="R151" i="304"/>
  <c r="Q88" i="304"/>
  <c r="U88" i="304" s="1"/>
  <c r="S150" i="304"/>
  <c r="W150" i="304" s="1"/>
  <c r="R76" i="301"/>
  <c r="V76" i="301" s="1"/>
  <c r="S75" i="301"/>
  <c r="W75" i="301" s="1"/>
  <c r="N76" i="301"/>
  <c r="Q76" i="301"/>
  <c r="U76" i="301" s="1"/>
  <c r="S78" i="298"/>
  <c r="W78" i="298" s="1"/>
  <c r="R78" i="298"/>
  <c r="V78" i="298" s="1"/>
  <c r="Q75" i="298"/>
  <c r="U75" i="298" s="1"/>
  <c r="Q79" i="292"/>
  <c r="U79" i="292" s="1"/>
  <c r="R80" i="292"/>
  <c r="O79" i="292"/>
  <c r="S80" i="292"/>
  <c r="P80" i="292" s="1"/>
  <c r="N78" i="292"/>
  <c r="Q76" i="289"/>
  <c r="U76" i="289" s="1"/>
  <c r="S80" i="289"/>
  <c r="W80" i="289" s="1"/>
  <c r="P79" i="289"/>
  <c r="R80" i="289"/>
  <c r="O79" i="289"/>
  <c r="N75" i="289"/>
  <c r="N76" i="289" s="1"/>
  <c r="Q416" i="277"/>
  <c r="U415" i="277"/>
  <c r="N73" i="277"/>
  <c r="H73" i="277" s="1"/>
  <c r="O88" i="313"/>
  <c r="N72" i="280"/>
  <c r="H71" i="280"/>
  <c r="E71" i="280" s="1"/>
  <c r="T72" i="316"/>
  <c r="P72" i="286"/>
  <c r="J71" i="286"/>
  <c r="G71" i="286" s="1"/>
  <c r="T72" i="310"/>
  <c r="P89" i="277"/>
  <c r="N79" i="283"/>
  <c r="P90" i="313"/>
  <c r="N87" i="313"/>
  <c r="O73" i="319"/>
  <c r="I72" i="319"/>
  <c r="F72" i="319" s="1"/>
  <c r="N72" i="298"/>
  <c r="H71" i="298"/>
  <c r="E71" i="298" s="1"/>
  <c r="N73" i="316"/>
  <c r="H72" i="316"/>
  <c r="E72" i="316" s="1"/>
  <c r="O75" i="277"/>
  <c r="O72" i="280"/>
  <c r="I71" i="280"/>
  <c r="F71" i="280" s="1"/>
  <c r="P72" i="304"/>
  <c r="J71" i="304"/>
  <c r="G71" i="304" s="1"/>
  <c r="P72" i="301"/>
  <c r="J71" i="301"/>
  <c r="G71" i="301" s="1"/>
  <c r="O72" i="286"/>
  <c r="I71" i="286"/>
  <c r="F71" i="286" s="1"/>
  <c r="O73" i="316"/>
  <c r="I72" i="316"/>
  <c r="F72" i="316" s="1"/>
  <c r="D75" i="319"/>
  <c r="T74" i="319"/>
  <c r="K74" i="319"/>
  <c r="H73" i="319"/>
  <c r="E73" i="319" s="1"/>
  <c r="C76" i="319"/>
  <c r="P73" i="319"/>
  <c r="J72" i="319"/>
  <c r="G72" i="319" s="1"/>
  <c r="M75" i="319"/>
  <c r="L77" i="319"/>
  <c r="D76" i="316"/>
  <c r="L76" i="316"/>
  <c r="K75" i="316"/>
  <c r="J73" i="316"/>
  <c r="G73" i="316" s="1"/>
  <c r="M74" i="316"/>
  <c r="C75" i="316"/>
  <c r="I73" i="313"/>
  <c r="F73" i="313" s="1"/>
  <c r="L74" i="313"/>
  <c r="C77" i="313"/>
  <c r="T75" i="313"/>
  <c r="D76" i="313"/>
  <c r="M74" i="313"/>
  <c r="J73" i="313"/>
  <c r="G73" i="313" s="1"/>
  <c r="K74" i="313"/>
  <c r="H73" i="313"/>
  <c r="E73" i="313" s="1"/>
  <c r="C77" i="310"/>
  <c r="K75" i="310"/>
  <c r="O74" i="310"/>
  <c r="I73" i="310"/>
  <c r="F73" i="310" s="1"/>
  <c r="D75" i="310"/>
  <c r="J73" i="310"/>
  <c r="G73" i="310" s="1"/>
  <c r="M74" i="310"/>
  <c r="L79" i="310"/>
  <c r="L76" i="307"/>
  <c r="K76" i="307"/>
  <c r="M75" i="307"/>
  <c r="J74" i="307"/>
  <c r="G74" i="307" s="1"/>
  <c r="O74" i="307"/>
  <c r="I73" i="307"/>
  <c r="F73" i="307" s="1"/>
  <c r="C77" i="307"/>
  <c r="D75" i="307"/>
  <c r="T74" i="307"/>
  <c r="N74" i="307"/>
  <c r="H73" i="307"/>
  <c r="E73" i="307" s="1"/>
  <c r="N72" i="304"/>
  <c r="H71" i="304"/>
  <c r="E71" i="304" s="1"/>
  <c r="K75" i="304"/>
  <c r="C77" i="304"/>
  <c r="M75" i="304"/>
  <c r="O72" i="304"/>
  <c r="I71" i="304"/>
  <c r="F71" i="304" s="1"/>
  <c r="L76" i="304"/>
  <c r="D77" i="304"/>
  <c r="K73" i="301"/>
  <c r="H72" i="301"/>
  <c r="E72" i="301" s="1"/>
  <c r="O72" i="301"/>
  <c r="I71" i="301"/>
  <c r="F71" i="301" s="1"/>
  <c r="T72" i="301"/>
  <c r="D73" i="301"/>
  <c r="L74" i="301"/>
  <c r="C73" i="301"/>
  <c r="M74" i="301"/>
  <c r="O72" i="298"/>
  <c r="I71" i="298"/>
  <c r="F71" i="298" s="1"/>
  <c r="M76" i="298"/>
  <c r="L74" i="298"/>
  <c r="K75" i="298"/>
  <c r="P72" i="298"/>
  <c r="J71" i="298"/>
  <c r="G71" i="298" s="1"/>
  <c r="C73" i="298"/>
  <c r="T72" i="298"/>
  <c r="D76" i="298"/>
  <c r="H72" i="292"/>
  <c r="E72" i="292" s="1"/>
  <c r="K73" i="292"/>
  <c r="M73" i="292"/>
  <c r="J72" i="292"/>
  <c r="G72" i="292" s="1"/>
  <c r="D74" i="292"/>
  <c r="T73" i="292"/>
  <c r="C74" i="292"/>
  <c r="L73" i="292"/>
  <c r="I72" i="292"/>
  <c r="F72" i="292" s="1"/>
  <c r="C73" i="289"/>
  <c r="T73" i="289" s="1"/>
  <c r="M73" i="289"/>
  <c r="J72" i="289"/>
  <c r="G72" i="289" s="1"/>
  <c r="L73" i="289"/>
  <c r="I72" i="289"/>
  <c r="F72" i="289" s="1"/>
  <c r="T72" i="289"/>
  <c r="D74" i="289"/>
  <c r="K73" i="289"/>
  <c r="H72" i="289"/>
  <c r="E72" i="289" s="1"/>
  <c r="N72" i="286"/>
  <c r="H71" i="286"/>
  <c r="E71" i="286" s="1"/>
  <c r="K74" i="286"/>
  <c r="T72" i="286"/>
  <c r="D73" i="286"/>
  <c r="C73" i="286"/>
  <c r="L74" i="286"/>
  <c r="M74" i="286"/>
  <c r="C73" i="283"/>
  <c r="T72" i="283"/>
  <c r="M74" i="283"/>
  <c r="H72" i="283"/>
  <c r="E72" i="283" s="1"/>
  <c r="K73" i="283"/>
  <c r="O72" i="283"/>
  <c r="I71" i="283"/>
  <c r="F71" i="283" s="1"/>
  <c r="D75" i="283"/>
  <c r="P72" i="283"/>
  <c r="J71" i="283"/>
  <c r="G71" i="283" s="1"/>
  <c r="L76" i="283"/>
  <c r="L74" i="280"/>
  <c r="P72" i="280"/>
  <c r="J71" i="280"/>
  <c r="G71" i="280" s="1"/>
  <c r="T73" i="280"/>
  <c r="D74" i="280"/>
  <c r="K74" i="280"/>
  <c r="C75" i="280"/>
  <c r="M74" i="280"/>
  <c r="T72" i="277"/>
  <c r="I73" i="277"/>
  <c r="L74" i="277"/>
  <c r="M75" i="277"/>
  <c r="J74" i="277"/>
  <c r="K74" i="277"/>
  <c r="D74" i="277"/>
  <c r="E72" i="277"/>
  <c r="C73" i="277"/>
  <c r="F72" i="277"/>
  <c r="U238" i="313" l="1"/>
  <c r="U232" i="316"/>
  <c r="U80" i="292"/>
  <c r="W81" i="289"/>
  <c r="U76" i="298"/>
  <c r="O80" i="292"/>
  <c r="R418" i="277"/>
  <c r="W80" i="292"/>
  <c r="S418" i="277"/>
  <c r="V418" i="277"/>
  <c r="V80" i="292"/>
  <c r="P80" i="289"/>
  <c r="V75" i="304"/>
  <c r="T74" i="304"/>
  <c r="W417" i="277"/>
  <c r="W418" i="277" s="1"/>
  <c r="U85" i="319"/>
  <c r="R74" i="286"/>
  <c r="V74" i="286" s="1"/>
  <c r="N79" i="292"/>
  <c r="R85" i="319"/>
  <c r="V85" i="319" s="1"/>
  <c r="Q85" i="319"/>
  <c r="N84" i="319"/>
  <c r="N85" i="319" s="1"/>
  <c r="S83" i="319"/>
  <c r="W83" i="319" s="1"/>
  <c r="Q232" i="316"/>
  <c r="S173" i="316"/>
  <c r="W173" i="316" s="1"/>
  <c r="R173" i="316"/>
  <c r="V173" i="316" s="1"/>
  <c r="P172" i="316"/>
  <c r="S235" i="313"/>
  <c r="W235" i="313" s="1"/>
  <c r="R202" i="313"/>
  <c r="V202" i="313" s="1"/>
  <c r="Q238" i="313"/>
  <c r="Q75" i="310"/>
  <c r="U75" i="310" s="1"/>
  <c r="N74" i="310"/>
  <c r="H73" i="310"/>
  <c r="E73" i="310" s="1"/>
  <c r="R76" i="310"/>
  <c r="V76" i="310" s="1"/>
  <c r="S76" i="310"/>
  <c r="W76" i="310" s="1"/>
  <c r="P75" i="310"/>
  <c r="Q87" i="307"/>
  <c r="U87" i="307" s="1"/>
  <c r="R174" i="307"/>
  <c r="V174" i="307" s="1"/>
  <c r="S88" i="307"/>
  <c r="W88" i="307" s="1"/>
  <c r="S151" i="304"/>
  <c r="W151" i="304" s="1"/>
  <c r="Q89" i="304"/>
  <c r="U89" i="304" s="1"/>
  <c r="R152" i="304"/>
  <c r="Q77" i="301"/>
  <c r="U77" i="301" s="1"/>
  <c r="S76" i="301"/>
  <c r="W76" i="301" s="1"/>
  <c r="R77" i="301"/>
  <c r="V77" i="301" s="1"/>
  <c r="Q76" i="298"/>
  <c r="R79" i="298"/>
  <c r="V79" i="298" s="1"/>
  <c r="S79" i="298"/>
  <c r="W79" i="298" s="1"/>
  <c r="N80" i="292"/>
  <c r="R81" i="292"/>
  <c r="S81" i="292"/>
  <c r="P81" i="292" s="1"/>
  <c r="Q80" i="292"/>
  <c r="R81" i="289"/>
  <c r="V81" i="289" s="1"/>
  <c r="S81" i="289"/>
  <c r="O80" i="289"/>
  <c r="Q77" i="289"/>
  <c r="U77" i="289" s="1"/>
  <c r="U416" i="277"/>
  <c r="Q417" i="277"/>
  <c r="O89" i="313"/>
  <c r="P90" i="277"/>
  <c r="N88" i="313"/>
  <c r="N80" i="283"/>
  <c r="N73" i="280"/>
  <c r="H72" i="280"/>
  <c r="E72" i="280" s="1"/>
  <c r="T73" i="316"/>
  <c r="P73" i="304"/>
  <c r="J72" i="304"/>
  <c r="G72" i="304" s="1"/>
  <c r="P91" i="313"/>
  <c r="N73" i="298"/>
  <c r="H72" i="298"/>
  <c r="E72" i="298" s="1"/>
  <c r="T73" i="310"/>
  <c r="O73" i="280"/>
  <c r="I72" i="280"/>
  <c r="F72" i="280" s="1"/>
  <c r="N74" i="277"/>
  <c r="H74" i="277" s="1"/>
  <c r="P73" i="286"/>
  <c r="J72" i="286"/>
  <c r="G72" i="286" s="1"/>
  <c r="P73" i="301"/>
  <c r="J72" i="301"/>
  <c r="G72" i="301" s="1"/>
  <c r="N74" i="316"/>
  <c r="H73" i="316"/>
  <c r="E73" i="316" s="1"/>
  <c r="O74" i="319"/>
  <c r="I73" i="319"/>
  <c r="F73" i="319" s="1"/>
  <c r="O74" i="316"/>
  <c r="I73" i="316"/>
  <c r="F73" i="316" s="1"/>
  <c r="O73" i="286"/>
  <c r="I72" i="286"/>
  <c r="F72" i="286" s="1"/>
  <c r="C77" i="319"/>
  <c r="M76" i="319"/>
  <c r="H74" i="319"/>
  <c r="E74" i="319" s="1"/>
  <c r="K75" i="319"/>
  <c r="L78" i="319"/>
  <c r="P74" i="319"/>
  <c r="J73" i="319"/>
  <c r="G73" i="319" s="1"/>
  <c r="T75" i="319"/>
  <c r="D76" i="319"/>
  <c r="J74" i="316"/>
  <c r="G74" i="316" s="1"/>
  <c r="M75" i="316"/>
  <c r="C76" i="316"/>
  <c r="K76" i="316"/>
  <c r="L77" i="316"/>
  <c r="D77" i="316"/>
  <c r="H74" i="313"/>
  <c r="E74" i="313" s="1"/>
  <c r="K75" i="313"/>
  <c r="M75" i="313"/>
  <c r="J74" i="313"/>
  <c r="G74" i="313" s="1"/>
  <c r="D77" i="313"/>
  <c r="T76" i="313"/>
  <c r="C78" i="313"/>
  <c r="I74" i="313"/>
  <c r="F74" i="313" s="1"/>
  <c r="L75" i="313"/>
  <c r="D76" i="310"/>
  <c r="O75" i="310"/>
  <c r="I74" i="310"/>
  <c r="F74" i="310" s="1"/>
  <c r="K76" i="310"/>
  <c r="L80" i="310"/>
  <c r="C78" i="310"/>
  <c r="M75" i="310"/>
  <c r="J74" i="310"/>
  <c r="G74" i="310" s="1"/>
  <c r="C78" i="307"/>
  <c r="T75" i="307"/>
  <c r="D76" i="307"/>
  <c r="O75" i="307"/>
  <c r="I74" i="307"/>
  <c r="F74" i="307" s="1"/>
  <c r="N75" i="307"/>
  <c r="H74" i="307"/>
  <c r="E74" i="307" s="1"/>
  <c r="J75" i="307"/>
  <c r="G75" i="307" s="1"/>
  <c r="M76" i="307"/>
  <c r="K77" i="307"/>
  <c r="L77" i="307"/>
  <c r="O73" i="304"/>
  <c r="I72" i="304"/>
  <c r="F72" i="304" s="1"/>
  <c r="M76" i="304"/>
  <c r="C78" i="304"/>
  <c r="K76" i="304"/>
  <c r="D78" i="304"/>
  <c r="L77" i="304"/>
  <c r="N73" i="304"/>
  <c r="H72" i="304"/>
  <c r="E72" i="304" s="1"/>
  <c r="C74" i="301"/>
  <c r="L75" i="301"/>
  <c r="D74" i="301"/>
  <c r="T73" i="301"/>
  <c r="O73" i="301"/>
  <c r="I72" i="301"/>
  <c r="F72" i="301" s="1"/>
  <c r="M75" i="301"/>
  <c r="H73" i="301"/>
  <c r="E73" i="301" s="1"/>
  <c r="K74" i="301"/>
  <c r="C74" i="298"/>
  <c r="T73" i="298"/>
  <c r="P73" i="298"/>
  <c r="J72" i="298"/>
  <c r="G72" i="298" s="1"/>
  <c r="K76" i="298"/>
  <c r="D77" i="298"/>
  <c r="L75" i="298"/>
  <c r="M77" i="298"/>
  <c r="O73" i="298"/>
  <c r="I72" i="298"/>
  <c r="F72" i="298" s="1"/>
  <c r="I73" i="292"/>
  <c r="F73" i="292" s="1"/>
  <c r="L74" i="292"/>
  <c r="C75" i="292"/>
  <c r="T74" i="292"/>
  <c r="D75" i="292"/>
  <c r="J73" i="292"/>
  <c r="G73" i="292" s="1"/>
  <c r="M74" i="292"/>
  <c r="K74" i="292"/>
  <c r="H73" i="292"/>
  <c r="E73" i="292" s="1"/>
  <c r="D75" i="289"/>
  <c r="L74" i="289"/>
  <c r="I73" i="289"/>
  <c r="F73" i="289" s="1"/>
  <c r="M74" i="289"/>
  <c r="J73" i="289"/>
  <c r="G73" i="289" s="1"/>
  <c r="C74" i="289"/>
  <c r="K74" i="289"/>
  <c r="H73" i="289"/>
  <c r="E73" i="289" s="1"/>
  <c r="L75" i="286"/>
  <c r="C74" i="286"/>
  <c r="T73" i="286"/>
  <c r="D74" i="286"/>
  <c r="K75" i="286"/>
  <c r="M75" i="286"/>
  <c r="N73" i="286"/>
  <c r="H72" i="286"/>
  <c r="E72" i="286" s="1"/>
  <c r="K74" i="283"/>
  <c r="H73" i="283"/>
  <c r="E73" i="283" s="1"/>
  <c r="M75" i="283"/>
  <c r="L77" i="283"/>
  <c r="P73" i="283"/>
  <c r="J72" i="283"/>
  <c r="G72" i="283" s="1"/>
  <c r="C74" i="283"/>
  <c r="T73" i="283"/>
  <c r="D76" i="283"/>
  <c r="O73" i="283"/>
  <c r="I72" i="283"/>
  <c r="F72" i="283" s="1"/>
  <c r="D75" i="280"/>
  <c r="T74" i="280"/>
  <c r="C76" i="280"/>
  <c r="K75" i="280"/>
  <c r="P73" i="280"/>
  <c r="J72" i="280"/>
  <c r="G72" i="280" s="1"/>
  <c r="M75" i="280"/>
  <c r="L75" i="280"/>
  <c r="F73" i="277"/>
  <c r="E73" i="277"/>
  <c r="C74" i="277"/>
  <c r="T74" i="277" s="1"/>
  <c r="T73" i="277"/>
  <c r="D75" i="277"/>
  <c r="G73" i="277"/>
  <c r="M76" i="277"/>
  <c r="J75" i="277"/>
  <c r="K75" i="277"/>
  <c r="I74" i="277"/>
  <c r="L75" i="277"/>
  <c r="U88" i="307" l="1"/>
  <c r="W84" i="319"/>
  <c r="V86" i="319"/>
  <c r="V419" i="277"/>
  <c r="O81" i="289"/>
  <c r="N77" i="301"/>
  <c r="N77" i="289"/>
  <c r="P88" i="307"/>
  <c r="S419" i="277"/>
  <c r="W419" i="277" s="1"/>
  <c r="W81" i="292"/>
  <c r="R75" i="286"/>
  <c r="V75" i="286" s="1"/>
  <c r="R419" i="277"/>
  <c r="P76" i="310"/>
  <c r="V76" i="304"/>
  <c r="T75" i="304"/>
  <c r="V81" i="292"/>
  <c r="V82" i="292" s="1"/>
  <c r="Q86" i="319"/>
  <c r="U86" i="319" s="1"/>
  <c r="R86" i="319"/>
  <c r="S84" i="319"/>
  <c r="R174" i="316"/>
  <c r="V174" i="316" s="1"/>
  <c r="S174" i="316"/>
  <c r="W174" i="316" s="1"/>
  <c r="Q233" i="316"/>
  <c r="U233" i="316" s="1"/>
  <c r="P173" i="316"/>
  <c r="Q239" i="313"/>
  <c r="U239" i="313" s="1"/>
  <c r="R203" i="313"/>
  <c r="V203" i="313" s="1"/>
  <c r="S236" i="313"/>
  <c r="W236" i="313" s="1"/>
  <c r="R77" i="310"/>
  <c r="V77" i="310" s="1"/>
  <c r="N75" i="310"/>
  <c r="H74" i="310"/>
  <c r="E74" i="310" s="1"/>
  <c r="S77" i="310"/>
  <c r="W77" i="310" s="1"/>
  <c r="Q76" i="310"/>
  <c r="U76" i="310" s="1"/>
  <c r="R175" i="307"/>
  <c r="V175" i="307" s="1"/>
  <c r="S89" i="307"/>
  <c r="W89" i="307" s="1"/>
  <c r="Q88" i="307"/>
  <c r="R153" i="304"/>
  <c r="Q90" i="304"/>
  <c r="U90" i="304" s="1"/>
  <c r="S152" i="304"/>
  <c r="W152" i="304" s="1"/>
  <c r="R78" i="301"/>
  <c r="V78" i="301" s="1"/>
  <c r="S77" i="301"/>
  <c r="W77" i="301" s="1"/>
  <c r="Q78" i="301"/>
  <c r="U78" i="301" s="1"/>
  <c r="S80" i="298"/>
  <c r="W80" i="298" s="1"/>
  <c r="R80" i="298"/>
  <c r="V80" i="298" s="1"/>
  <c r="Q77" i="298"/>
  <c r="U77" i="298" s="1"/>
  <c r="R82" i="292"/>
  <c r="Q81" i="292"/>
  <c r="U81" i="292" s="1"/>
  <c r="S82" i="292"/>
  <c r="P82" i="292" s="1"/>
  <c r="O81" i="292"/>
  <c r="O82" i="292" s="1"/>
  <c r="S82" i="289"/>
  <c r="W82" i="289" s="1"/>
  <c r="P81" i="289"/>
  <c r="Q78" i="289"/>
  <c r="U78" i="289" s="1"/>
  <c r="R82" i="289"/>
  <c r="V82" i="289" s="1"/>
  <c r="Q418" i="277"/>
  <c r="U417" i="277"/>
  <c r="O90" i="313"/>
  <c r="N89" i="313"/>
  <c r="N81" i="283"/>
  <c r="P92" i="313"/>
  <c r="N74" i="280"/>
  <c r="H73" i="280"/>
  <c r="E73" i="280" s="1"/>
  <c r="P74" i="286"/>
  <c r="J73" i="286"/>
  <c r="G73" i="286" s="1"/>
  <c r="T74" i="316"/>
  <c r="P74" i="301"/>
  <c r="J73" i="301"/>
  <c r="G73" i="301" s="1"/>
  <c r="O75" i="319"/>
  <c r="I74" i="319"/>
  <c r="F74" i="319" s="1"/>
  <c r="N75" i="316"/>
  <c r="H74" i="316"/>
  <c r="E74" i="316" s="1"/>
  <c r="P91" i="277"/>
  <c r="T74" i="310"/>
  <c r="O74" i="280"/>
  <c r="I73" i="280"/>
  <c r="F73" i="280" s="1"/>
  <c r="O76" i="277"/>
  <c r="O91" i="313"/>
  <c r="N74" i="298"/>
  <c r="H73" i="298"/>
  <c r="E73" i="298" s="1"/>
  <c r="P74" i="304"/>
  <c r="J73" i="304"/>
  <c r="G73" i="304" s="1"/>
  <c r="N75" i="277"/>
  <c r="H75" i="277" s="1"/>
  <c r="O74" i="286"/>
  <c r="I73" i="286"/>
  <c r="F73" i="286" s="1"/>
  <c r="O75" i="316"/>
  <c r="I74" i="316"/>
  <c r="F74" i="316" s="1"/>
  <c r="P75" i="319"/>
  <c r="J74" i="319"/>
  <c r="G74" i="319" s="1"/>
  <c r="L79" i="319"/>
  <c r="H75" i="319"/>
  <c r="E75" i="319" s="1"/>
  <c r="K76" i="319"/>
  <c r="M77" i="319"/>
  <c r="D77" i="319"/>
  <c r="T76" i="319"/>
  <c r="C78" i="319"/>
  <c r="D78" i="316"/>
  <c r="L78" i="316"/>
  <c r="K77" i="316"/>
  <c r="C77" i="316"/>
  <c r="M76" i="316"/>
  <c r="J75" i="316"/>
  <c r="G75" i="316" s="1"/>
  <c r="C79" i="313"/>
  <c r="D78" i="313"/>
  <c r="T77" i="313"/>
  <c r="J75" i="313"/>
  <c r="G75" i="313" s="1"/>
  <c r="M76" i="313"/>
  <c r="I75" i="313"/>
  <c r="F75" i="313" s="1"/>
  <c r="L76" i="313"/>
  <c r="H75" i="313"/>
  <c r="E75" i="313" s="1"/>
  <c r="K76" i="313"/>
  <c r="L81" i="310"/>
  <c r="K77" i="310"/>
  <c r="O76" i="310"/>
  <c r="I75" i="310"/>
  <c r="F75" i="310" s="1"/>
  <c r="C79" i="310"/>
  <c r="J75" i="310"/>
  <c r="G75" i="310" s="1"/>
  <c r="M76" i="310"/>
  <c r="D77" i="310"/>
  <c r="N76" i="307"/>
  <c r="H75" i="307"/>
  <c r="E75" i="307" s="1"/>
  <c r="O76" i="307"/>
  <c r="I75" i="307"/>
  <c r="F75" i="307" s="1"/>
  <c r="D77" i="307"/>
  <c r="T76" i="307"/>
  <c r="K78" i="307"/>
  <c r="M77" i="307"/>
  <c r="J76" i="307"/>
  <c r="G76" i="307" s="1"/>
  <c r="L78" i="307"/>
  <c r="C79" i="307"/>
  <c r="D79" i="304"/>
  <c r="K77" i="304"/>
  <c r="M77" i="304"/>
  <c r="N74" i="304"/>
  <c r="H73" i="304"/>
  <c r="E73" i="304" s="1"/>
  <c r="L78" i="304"/>
  <c r="C79" i="304"/>
  <c r="O74" i="304"/>
  <c r="I73" i="304"/>
  <c r="F73" i="304" s="1"/>
  <c r="M76" i="301"/>
  <c r="O74" i="301"/>
  <c r="I73" i="301"/>
  <c r="F73" i="301" s="1"/>
  <c r="D75" i="301"/>
  <c r="T74" i="301"/>
  <c r="L76" i="301"/>
  <c r="H74" i="301"/>
  <c r="E74" i="301" s="1"/>
  <c r="K75" i="301"/>
  <c r="C75" i="301"/>
  <c r="K77" i="298"/>
  <c r="D78" i="298"/>
  <c r="P74" i="298"/>
  <c r="J73" i="298"/>
  <c r="G73" i="298" s="1"/>
  <c r="O74" i="298"/>
  <c r="I73" i="298"/>
  <c r="F73" i="298" s="1"/>
  <c r="M78" i="298"/>
  <c r="L76" i="298"/>
  <c r="C75" i="298"/>
  <c r="T74" i="298"/>
  <c r="K75" i="292"/>
  <c r="H74" i="292"/>
  <c r="E74" i="292" s="1"/>
  <c r="M75" i="292"/>
  <c r="J74" i="292"/>
  <c r="G74" i="292" s="1"/>
  <c r="D76" i="292"/>
  <c r="T75" i="292"/>
  <c r="C76" i="292"/>
  <c r="I74" i="292"/>
  <c r="F74" i="292" s="1"/>
  <c r="L75" i="292"/>
  <c r="H74" i="289"/>
  <c r="E74" i="289" s="1"/>
  <c r="K75" i="289"/>
  <c r="C75" i="289"/>
  <c r="T75" i="289" s="1"/>
  <c r="J74" i="289"/>
  <c r="G74" i="289" s="1"/>
  <c r="M75" i="289"/>
  <c r="I74" i="289"/>
  <c r="F74" i="289" s="1"/>
  <c r="L75" i="289"/>
  <c r="D76" i="289"/>
  <c r="T74" i="289"/>
  <c r="K76" i="286"/>
  <c r="M76" i="286"/>
  <c r="T74" i="286"/>
  <c r="D75" i="286"/>
  <c r="C75" i="286"/>
  <c r="L76" i="286"/>
  <c r="N74" i="286"/>
  <c r="H73" i="286"/>
  <c r="E73" i="286" s="1"/>
  <c r="C75" i="283"/>
  <c r="T74" i="283"/>
  <c r="P74" i="283"/>
  <c r="J73" i="283"/>
  <c r="G73" i="283" s="1"/>
  <c r="L78" i="283"/>
  <c r="O74" i="283"/>
  <c r="I73" i="283"/>
  <c r="F73" i="283" s="1"/>
  <c r="M76" i="283"/>
  <c r="D77" i="283"/>
  <c r="H74" i="283"/>
  <c r="E74" i="283" s="1"/>
  <c r="K75" i="283"/>
  <c r="M76" i="280"/>
  <c r="K76" i="280"/>
  <c r="P74" i="280"/>
  <c r="J73" i="280"/>
  <c r="G73" i="280" s="1"/>
  <c r="C77" i="280"/>
  <c r="D76" i="280"/>
  <c r="T75" i="280"/>
  <c r="L76" i="280"/>
  <c r="G74" i="277"/>
  <c r="M77" i="277"/>
  <c r="J76" i="277"/>
  <c r="D76" i="277"/>
  <c r="K76" i="277"/>
  <c r="E74" i="277"/>
  <c r="C75" i="277"/>
  <c r="F74" i="277"/>
  <c r="L76" i="277"/>
  <c r="I75" i="277"/>
  <c r="V175" i="316" l="1"/>
  <c r="V76" i="286"/>
  <c r="W153" i="304"/>
  <c r="S420" i="277"/>
  <c r="R420" i="277"/>
  <c r="V87" i="319"/>
  <c r="P82" i="289"/>
  <c r="V77" i="304"/>
  <c r="T76" i="304"/>
  <c r="R76" i="286"/>
  <c r="W82" i="292"/>
  <c r="V420" i="277"/>
  <c r="R87" i="319"/>
  <c r="Q87" i="319"/>
  <c r="U87" i="319" s="1"/>
  <c r="N86" i="319"/>
  <c r="S85" i="319"/>
  <c r="W85" i="319" s="1"/>
  <c r="Q234" i="316"/>
  <c r="U234" i="316" s="1"/>
  <c r="S175" i="316"/>
  <c r="W175" i="316" s="1"/>
  <c r="R175" i="316"/>
  <c r="P174" i="316"/>
  <c r="S237" i="313"/>
  <c r="W237" i="313" s="1"/>
  <c r="R204" i="313"/>
  <c r="V204" i="313" s="1"/>
  <c r="Q240" i="313"/>
  <c r="Q241" i="313" s="1"/>
  <c r="S78" i="310"/>
  <c r="W78" i="310" s="1"/>
  <c r="P77" i="310"/>
  <c r="P78" i="310" s="1"/>
  <c r="N76" i="310"/>
  <c r="H75" i="310"/>
  <c r="E75" i="310" s="1"/>
  <c r="Q77" i="310"/>
  <c r="U77" i="310" s="1"/>
  <c r="R78" i="310"/>
  <c r="V78" i="310" s="1"/>
  <c r="S90" i="307"/>
  <c r="W90" i="307" s="1"/>
  <c r="P89" i="307"/>
  <c r="Q89" i="307"/>
  <c r="U89" i="307" s="1"/>
  <c r="R176" i="307"/>
  <c r="V176" i="307" s="1"/>
  <c r="S153" i="304"/>
  <c r="Q91" i="304"/>
  <c r="U91" i="304" s="1"/>
  <c r="R154" i="304"/>
  <c r="Q79" i="301"/>
  <c r="U79" i="301" s="1"/>
  <c r="N78" i="301"/>
  <c r="S78" i="301"/>
  <c r="W78" i="301" s="1"/>
  <c r="R79" i="301"/>
  <c r="V79" i="301" s="1"/>
  <c r="Q78" i="298"/>
  <c r="U78" i="298" s="1"/>
  <c r="R81" i="298"/>
  <c r="V81" i="298" s="1"/>
  <c r="S81" i="298"/>
  <c r="W81" i="298" s="1"/>
  <c r="Q82" i="292"/>
  <c r="U82" i="292" s="1"/>
  <c r="N81" i="292"/>
  <c r="S83" i="292"/>
  <c r="R83" i="292"/>
  <c r="V83" i="292" s="1"/>
  <c r="R83" i="289"/>
  <c r="V83" i="289" s="1"/>
  <c r="O82" i="289"/>
  <c r="Q79" i="289"/>
  <c r="U79" i="289" s="1"/>
  <c r="P83" i="289"/>
  <c r="S83" i="289"/>
  <c r="W83" i="289" s="1"/>
  <c r="N78" i="289"/>
  <c r="N79" i="289" s="1"/>
  <c r="U418" i="277"/>
  <c r="Q419" i="277"/>
  <c r="O77" i="277"/>
  <c r="P92" i="277"/>
  <c r="P93" i="277" s="1"/>
  <c r="N75" i="280"/>
  <c r="H74" i="280"/>
  <c r="E74" i="280" s="1"/>
  <c r="P93" i="313"/>
  <c r="P94" i="313" s="1"/>
  <c r="O75" i="280"/>
  <c r="I74" i="280"/>
  <c r="F74" i="280" s="1"/>
  <c r="N90" i="313"/>
  <c r="N75" i="298"/>
  <c r="H74" i="298"/>
  <c r="E74" i="298" s="1"/>
  <c r="T75" i="316"/>
  <c r="N76" i="277"/>
  <c r="H76" i="277" s="1"/>
  <c r="P75" i="301"/>
  <c r="J74" i="301"/>
  <c r="G74" i="301" s="1"/>
  <c r="N76" i="316"/>
  <c r="H75" i="316"/>
  <c r="E75" i="316" s="1"/>
  <c r="P75" i="286"/>
  <c r="J74" i="286"/>
  <c r="G74" i="286" s="1"/>
  <c r="P75" i="304"/>
  <c r="J74" i="304"/>
  <c r="G74" i="304" s="1"/>
  <c r="O76" i="319"/>
  <c r="I75" i="319"/>
  <c r="F75" i="319" s="1"/>
  <c r="N82" i="283"/>
  <c r="N83" i="283" s="1"/>
  <c r="T75" i="310"/>
  <c r="O76" i="316"/>
  <c r="I75" i="316"/>
  <c r="F75" i="316" s="1"/>
  <c r="O75" i="286"/>
  <c r="I74" i="286"/>
  <c r="F74" i="286" s="1"/>
  <c r="D78" i="319"/>
  <c r="T77" i="319"/>
  <c r="H76" i="319"/>
  <c r="E76" i="319" s="1"/>
  <c r="K77" i="319"/>
  <c r="M78" i="319"/>
  <c r="L80" i="319"/>
  <c r="C79" i="319"/>
  <c r="P76" i="319"/>
  <c r="J75" i="319"/>
  <c r="G75" i="319" s="1"/>
  <c r="C78" i="316"/>
  <c r="K78" i="316"/>
  <c r="M77" i="316"/>
  <c r="J76" i="316"/>
  <c r="G76" i="316" s="1"/>
  <c r="L79" i="316"/>
  <c r="D79" i="316"/>
  <c r="H76" i="313"/>
  <c r="E76" i="313" s="1"/>
  <c r="K77" i="313"/>
  <c r="L77" i="313"/>
  <c r="I76" i="313"/>
  <c r="F76" i="313" s="1"/>
  <c r="M77" i="313"/>
  <c r="J76" i="313"/>
  <c r="G76" i="313" s="1"/>
  <c r="D79" i="313"/>
  <c r="T78" i="313"/>
  <c r="C80" i="313"/>
  <c r="M77" i="310"/>
  <c r="J76" i="310"/>
  <c r="G76" i="310" s="1"/>
  <c r="C80" i="310"/>
  <c r="O77" i="310"/>
  <c r="I76" i="310"/>
  <c r="F76" i="310" s="1"/>
  <c r="K78" i="310"/>
  <c r="D78" i="310"/>
  <c r="L82" i="310"/>
  <c r="J77" i="307"/>
  <c r="G77" i="307" s="1"/>
  <c r="M78" i="307"/>
  <c r="D78" i="307"/>
  <c r="T77" i="307"/>
  <c r="K79" i="307"/>
  <c r="L79" i="307"/>
  <c r="O77" i="307"/>
  <c r="I76" i="307"/>
  <c r="F76" i="307" s="1"/>
  <c r="C80" i="307"/>
  <c r="N77" i="307"/>
  <c r="H76" i="307"/>
  <c r="E76" i="307" s="1"/>
  <c r="L79" i="304"/>
  <c r="N75" i="304"/>
  <c r="H74" i="304"/>
  <c r="E74" i="304" s="1"/>
  <c r="M78" i="304"/>
  <c r="K78" i="304"/>
  <c r="O75" i="304"/>
  <c r="I74" i="304"/>
  <c r="F74" i="304" s="1"/>
  <c r="D80" i="304"/>
  <c r="C80" i="304"/>
  <c r="K76" i="301"/>
  <c r="H75" i="301"/>
  <c r="E75" i="301" s="1"/>
  <c r="C76" i="301"/>
  <c r="D76" i="301"/>
  <c r="T75" i="301"/>
  <c r="O75" i="301"/>
  <c r="I74" i="301"/>
  <c r="F74" i="301" s="1"/>
  <c r="M77" i="301"/>
  <c r="L77" i="301"/>
  <c r="M79" i="298"/>
  <c r="O75" i="298"/>
  <c r="I74" i="298"/>
  <c r="F74" i="298" s="1"/>
  <c r="P75" i="298"/>
  <c r="J74" i="298"/>
  <c r="G74" i="298" s="1"/>
  <c r="D79" i="298"/>
  <c r="C76" i="298"/>
  <c r="T75" i="298"/>
  <c r="K78" i="298"/>
  <c r="L77" i="298"/>
  <c r="C77" i="292"/>
  <c r="I75" i="292"/>
  <c r="F75" i="292" s="1"/>
  <c r="L76" i="292"/>
  <c r="T76" i="292"/>
  <c r="D77" i="292"/>
  <c r="M76" i="292"/>
  <c r="J75" i="292"/>
  <c r="G75" i="292" s="1"/>
  <c r="K76" i="292"/>
  <c r="H75" i="292"/>
  <c r="E75" i="292" s="1"/>
  <c r="D77" i="289"/>
  <c r="I75" i="289"/>
  <c r="F75" i="289" s="1"/>
  <c r="L76" i="289"/>
  <c r="C76" i="289"/>
  <c r="M76" i="289"/>
  <c r="J75" i="289"/>
  <c r="G75" i="289" s="1"/>
  <c r="H75" i="289"/>
  <c r="E75" i="289" s="1"/>
  <c r="K76" i="289"/>
  <c r="L77" i="286"/>
  <c r="C76" i="286"/>
  <c r="D76" i="286"/>
  <c r="T75" i="286"/>
  <c r="M77" i="286"/>
  <c r="N75" i="286"/>
  <c r="H74" i="286"/>
  <c r="E74" i="286" s="1"/>
  <c r="K77" i="286"/>
  <c r="O75" i="283"/>
  <c r="I74" i="283"/>
  <c r="F74" i="283" s="1"/>
  <c r="L79" i="283"/>
  <c r="K76" i="283"/>
  <c r="H75" i="283"/>
  <c r="E75" i="283" s="1"/>
  <c r="P75" i="283"/>
  <c r="J74" i="283"/>
  <c r="G74" i="283" s="1"/>
  <c r="D78" i="283"/>
  <c r="M77" i="283"/>
  <c r="C76" i="283"/>
  <c r="T75" i="283"/>
  <c r="D77" i="280"/>
  <c r="T76" i="280"/>
  <c r="P75" i="280"/>
  <c r="J74" i="280"/>
  <c r="G74" i="280" s="1"/>
  <c r="K77" i="280"/>
  <c r="C78" i="280"/>
  <c r="M77" i="280"/>
  <c r="L77" i="280"/>
  <c r="I76" i="277"/>
  <c r="L77" i="277"/>
  <c r="F75" i="277"/>
  <c r="E75" i="277"/>
  <c r="C76" i="277"/>
  <c r="T76" i="277" s="1"/>
  <c r="K77" i="277"/>
  <c r="D77" i="277"/>
  <c r="G75" i="277"/>
  <c r="T75" i="277"/>
  <c r="M78" i="277"/>
  <c r="J77" i="277"/>
  <c r="U92" i="304" l="1"/>
  <c r="W238" i="313"/>
  <c r="U90" i="307"/>
  <c r="W79" i="301"/>
  <c r="W176" i="316"/>
  <c r="U83" i="292"/>
  <c r="W83" i="292"/>
  <c r="R77" i="286"/>
  <c r="V88" i="319"/>
  <c r="N82" i="292"/>
  <c r="V78" i="304"/>
  <c r="T77" i="304"/>
  <c r="O83" i="292"/>
  <c r="R421" i="277"/>
  <c r="N79" i="301"/>
  <c r="V77" i="286"/>
  <c r="S421" i="277"/>
  <c r="P90" i="307"/>
  <c r="P91" i="307" s="1"/>
  <c r="W420" i="277"/>
  <c r="W421" i="277" s="1"/>
  <c r="O83" i="289"/>
  <c r="Q88" i="319"/>
  <c r="U88" i="319" s="1"/>
  <c r="S86" i="319"/>
  <c r="W86" i="319" s="1"/>
  <c r="R88" i="319"/>
  <c r="N87" i="319"/>
  <c r="R176" i="316"/>
  <c r="V176" i="316" s="1"/>
  <c r="S176" i="316"/>
  <c r="Q235" i="316"/>
  <c r="U235" i="316" s="1"/>
  <c r="P175" i="316"/>
  <c r="R205" i="313"/>
  <c r="V205" i="313" s="1"/>
  <c r="S238" i="313"/>
  <c r="Q78" i="310"/>
  <c r="U78" i="310" s="1"/>
  <c r="N77" i="310"/>
  <c r="H76" i="310"/>
  <c r="E76" i="310" s="1"/>
  <c r="R79" i="310"/>
  <c r="V79" i="310" s="1"/>
  <c r="S79" i="310"/>
  <c r="W79" i="310" s="1"/>
  <c r="Q90" i="307"/>
  <c r="R177" i="307"/>
  <c r="V177" i="307" s="1"/>
  <c r="S91" i="307"/>
  <c r="W91" i="307" s="1"/>
  <c r="R155" i="304"/>
  <c r="Q92" i="304"/>
  <c r="S154" i="304"/>
  <c r="W154" i="304" s="1"/>
  <c r="R80" i="301"/>
  <c r="V80" i="301" s="1"/>
  <c r="S79" i="301"/>
  <c r="Q80" i="301"/>
  <c r="U80" i="301" s="1"/>
  <c r="R82" i="298"/>
  <c r="V82" i="298" s="1"/>
  <c r="S82" i="298"/>
  <c r="W82" i="298" s="1"/>
  <c r="Q79" i="298"/>
  <c r="U79" i="298" s="1"/>
  <c r="S84" i="292"/>
  <c r="R84" i="292"/>
  <c r="V84" i="292" s="1"/>
  <c r="Q83" i="292"/>
  <c r="P83" i="292"/>
  <c r="P84" i="292" s="1"/>
  <c r="Q80" i="289"/>
  <c r="U80" i="289" s="1"/>
  <c r="S84" i="289"/>
  <c r="W84" i="289" s="1"/>
  <c r="R84" i="289"/>
  <c r="O84" i="289" s="1"/>
  <c r="Q420" i="277"/>
  <c r="U419" i="277"/>
  <c r="P95" i="313"/>
  <c r="N76" i="280"/>
  <c r="H75" i="280"/>
  <c r="E75" i="280" s="1"/>
  <c r="N76" i="298"/>
  <c r="H75" i="298"/>
  <c r="E75" i="298" s="1"/>
  <c r="N91" i="313"/>
  <c r="O77" i="319"/>
  <c r="I76" i="319"/>
  <c r="F76" i="319" s="1"/>
  <c r="T76" i="316"/>
  <c r="P76" i="286"/>
  <c r="J75" i="286"/>
  <c r="G75" i="286" s="1"/>
  <c r="P76" i="304"/>
  <c r="J75" i="304"/>
  <c r="G75" i="304" s="1"/>
  <c r="O92" i="313"/>
  <c r="T76" i="310"/>
  <c r="N77" i="316"/>
  <c r="H76" i="316"/>
  <c r="E76" i="316" s="1"/>
  <c r="P76" i="301"/>
  <c r="J75" i="301"/>
  <c r="G75" i="301" s="1"/>
  <c r="O76" i="280"/>
  <c r="I75" i="280"/>
  <c r="F75" i="280" s="1"/>
  <c r="N77" i="277"/>
  <c r="O78" i="277"/>
  <c r="O76" i="286"/>
  <c r="I75" i="286"/>
  <c r="F75" i="286" s="1"/>
  <c r="G76" i="277"/>
  <c r="O77" i="316"/>
  <c r="I76" i="316"/>
  <c r="F76" i="316" s="1"/>
  <c r="L81" i="319"/>
  <c r="M79" i="319"/>
  <c r="P77" i="319"/>
  <c r="J76" i="319"/>
  <c r="G76" i="319" s="1"/>
  <c r="C80" i="319"/>
  <c r="H77" i="319"/>
  <c r="E77" i="319" s="1"/>
  <c r="K78" i="319"/>
  <c r="D79" i="319"/>
  <c r="T78" i="319"/>
  <c r="D80" i="316"/>
  <c r="L80" i="316"/>
  <c r="J77" i="316"/>
  <c r="G77" i="316" s="1"/>
  <c r="M78" i="316"/>
  <c r="K79" i="316"/>
  <c r="C79" i="316"/>
  <c r="C81" i="313"/>
  <c r="T79" i="313"/>
  <c r="D80" i="313"/>
  <c r="J77" i="313"/>
  <c r="G77" i="313" s="1"/>
  <c r="M78" i="313"/>
  <c r="L78" i="313"/>
  <c r="I77" i="313"/>
  <c r="F77" i="313" s="1"/>
  <c r="K78" i="313"/>
  <c r="H77" i="313"/>
  <c r="E77" i="313" s="1"/>
  <c r="D79" i="310"/>
  <c r="K79" i="310"/>
  <c r="O78" i="310"/>
  <c r="I77" i="310"/>
  <c r="F77" i="310" s="1"/>
  <c r="C81" i="310"/>
  <c r="L83" i="310"/>
  <c r="J77" i="310"/>
  <c r="G77" i="310" s="1"/>
  <c r="M78" i="310"/>
  <c r="L80" i="307"/>
  <c r="O78" i="307"/>
  <c r="I77" i="307"/>
  <c r="F77" i="307" s="1"/>
  <c r="C81" i="307"/>
  <c r="N78" i="307"/>
  <c r="H77" i="307"/>
  <c r="E77" i="307" s="1"/>
  <c r="D79" i="307"/>
  <c r="T78" i="307"/>
  <c r="K80" i="307"/>
  <c r="J78" i="307"/>
  <c r="G78" i="307" s="1"/>
  <c r="M79" i="307"/>
  <c r="O76" i="304"/>
  <c r="I75" i="304"/>
  <c r="F75" i="304" s="1"/>
  <c r="K79" i="304"/>
  <c r="M79" i="304"/>
  <c r="N76" i="304"/>
  <c r="H75" i="304"/>
  <c r="E75" i="304" s="1"/>
  <c r="C81" i="304"/>
  <c r="D81" i="304"/>
  <c r="L80" i="304"/>
  <c r="M78" i="301"/>
  <c r="O76" i="301"/>
  <c r="I75" i="301"/>
  <c r="F75" i="301" s="1"/>
  <c r="D77" i="301"/>
  <c r="T76" i="301"/>
  <c r="L78" i="301"/>
  <c r="C77" i="301"/>
  <c r="H76" i="301"/>
  <c r="E76" i="301" s="1"/>
  <c r="K77" i="301"/>
  <c r="C77" i="298"/>
  <c r="T76" i="298"/>
  <c r="L78" i="298"/>
  <c r="K79" i="298"/>
  <c r="O76" i="298"/>
  <c r="I75" i="298"/>
  <c r="F75" i="298" s="1"/>
  <c r="M80" i="298"/>
  <c r="D80" i="298"/>
  <c r="P76" i="298"/>
  <c r="J75" i="298"/>
  <c r="G75" i="298" s="1"/>
  <c r="H76" i="292"/>
  <c r="E76" i="292" s="1"/>
  <c r="K77" i="292"/>
  <c r="J76" i="292"/>
  <c r="G76" i="292" s="1"/>
  <c r="M77" i="292"/>
  <c r="D78" i="292"/>
  <c r="T77" i="292"/>
  <c r="L77" i="292"/>
  <c r="I76" i="292"/>
  <c r="F76" i="292" s="1"/>
  <c r="C78" i="292"/>
  <c r="H76" i="289"/>
  <c r="E76" i="289" s="1"/>
  <c r="K77" i="289"/>
  <c r="M77" i="289"/>
  <c r="J76" i="289"/>
  <c r="G76" i="289" s="1"/>
  <c r="C77" i="289"/>
  <c r="T77" i="289" s="1"/>
  <c r="I76" i="289"/>
  <c r="F76" i="289" s="1"/>
  <c r="L77" i="289"/>
  <c r="T76" i="289"/>
  <c r="D78" i="289"/>
  <c r="M78" i="286"/>
  <c r="C77" i="286"/>
  <c r="N76" i="286"/>
  <c r="H75" i="286"/>
  <c r="E75" i="286" s="1"/>
  <c r="T76" i="286"/>
  <c r="D77" i="286"/>
  <c r="K78" i="286"/>
  <c r="L78" i="286"/>
  <c r="P76" i="283"/>
  <c r="J75" i="283"/>
  <c r="G75" i="283" s="1"/>
  <c r="H76" i="283"/>
  <c r="E76" i="283" s="1"/>
  <c r="K77" i="283"/>
  <c r="C77" i="283"/>
  <c r="T76" i="283"/>
  <c r="L80" i="283"/>
  <c r="D79" i="283"/>
  <c r="M78" i="283"/>
  <c r="O76" i="283"/>
  <c r="I75" i="283"/>
  <c r="F75" i="283" s="1"/>
  <c r="C79" i="280"/>
  <c r="P76" i="280"/>
  <c r="J75" i="280"/>
  <c r="G75" i="280" s="1"/>
  <c r="L78" i="280"/>
  <c r="K78" i="280"/>
  <c r="M78" i="280"/>
  <c r="T77" i="280"/>
  <c r="D78" i="280"/>
  <c r="D78" i="277"/>
  <c r="K78" i="277"/>
  <c r="C77" i="277"/>
  <c r="F76" i="277"/>
  <c r="E76" i="277"/>
  <c r="L78" i="277"/>
  <c r="I77" i="277"/>
  <c r="J78" i="277"/>
  <c r="M79" i="277"/>
  <c r="U80" i="298" l="1"/>
  <c r="W155" i="304"/>
  <c r="R78" i="286"/>
  <c r="W80" i="301"/>
  <c r="V84" i="289"/>
  <c r="U91" i="307"/>
  <c r="W422" i="277"/>
  <c r="W84" i="292"/>
  <c r="R422" i="277"/>
  <c r="V78" i="286"/>
  <c r="V89" i="319"/>
  <c r="V79" i="304"/>
  <c r="T78" i="304"/>
  <c r="S422" i="277"/>
  <c r="V421" i="277"/>
  <c r="V422" i="277" s="1"/>
  <c r="R89" i="319"/>
  <c r="S87" i="319"/>
  <c r="W87" i="319" s="1"/>
  <c r="Q89" i="319"/>
  <c r="U89" i="319" s="1"/>
  <c r="N88" i="319"/>
  <c r="Q236" i="316"/>
  <c r="U236" i="316" s="1"/>
  <c r="S177" i="316"/>
  <c r="W177" i="316" s="1"/>
  <c r="R177" i="316"/>
  <c r="V177" i="316" s="1"/>
  <c r="P176" i="316"/>
  <c r="S239" i="313"/>
  <c r="W239" i="313" s="1"/>
  <c r="R206" i="313"/>
  <c r="V206" i="313" s="1"/>
  <c r="S80" i="310"/>
  <c r="W80" i="310" s="1"/>
  <c r="P79" i="310"/>
  <c r="R80" i="310"/>
  <c r="V80" i="310" s="1"/>
  <c r="N78" i="310"/>
  <c r="H77" i="310"/>
  <c r="E77" i="310" s="1"/>
  <c r="Q79" i="310"/>
  <c r="U79" i="310" s="1"/>
  <c r="R178" i="307"/>
  <c r="V178" i="307" s="1"/>
  <c r="S92" i="307"/>
  <c r="W92" i="307" s="1"/>
  <c r="Q91" i="307"/>
  <c r="S155" i="304"/>
  <c r="Q93" i="304"/>
  <c r="U93" i="304" s="1"/>
  <c r="R156" i="304"/>
  <c r="Q81" i="301"/>
  <c r="U81" i="301" s="1"/>
  <c r="N80" i="301"/>
  <c r="S80" i="301"/>
  <c r="R81" i="301"/>
  <c r="V81" i="301" s="1"/>
  <c r="Q80" i="298"/>
  <c r="S83" i="298"/>
  <c r="W83" i="298" s="1"/>
  <c r="R83" i="298"/>
  <c r="V83" i="298" s="1"/>
  <c r="Q84" i="292"/>
  <c r="U84" i="292" s="1"/>
  <c r="R85" i="292"/>
  <c r="V85" i="292" s="1"/>
  <c r="O84" i="292"/>
  <c r="O85" i="292" s="1"/>
  <c r="N83" i="292"/>
  <c r="N84" i="292" s="1"/>
  <c r="S85" i="292"/>
  <c r="P85" i="292" s="1"/>
  <c r="S85" i="289"/>
  <c r="W85" i="289" s="1"/>
  <c r="Q81" i="289"/>
  <c r="U81" i="289" s="1"/>
  <c r="N80" i="289"/>
  <c r="R85" i="289"/>
  <c r="P84" i="289"/>
  <c r="P85" i="289" s="1"/>
  <c r="U420" i="277"/>
  <c r="Q421" i="277"/>
  <c r="O93" i="313"/>
  <c r="O94" i="313" s="1"/>
  <c r="N78" i="277"/>
  <c r="H78" i="277" s="1"/>
  <c r="O79" i="277"/>
  <c r="H77" i="277"/>
  <c r="E77" i="277" s="1"/>
  <c r="P96" i="313"/>
  <c r="N77" i="280"/>
  <c r="H76" i="280"/>
  <c r="E76" i="280" s="1"/>
  <c r="N78" i="316"/>
  <c r="H77" i="316"/>
  <c r="E77" i="316" s="1"/>
  <c r="P77" i="286"/>
  <c r="J76" i="286"/>
  <c r="G76" i="286" s="1"/>
  <c r="P77" i="304"/>
  <c r="J76" i="304"/>
  <c r="G76" i="304" s="1"/>
  <c r="P77" i="301"/>
  <c r="J76" i="301"/>
  <c r="G76" i="301" s="1"/>
  <c r="T77" i="316"/>
  <c r="O77" i="280"/>
  <c r="I76" i="280"/>
  <c r="F76" i="280" s="1"/>
  <c r="N92" i="313"/>
  <c r="T77" i="310"/>
  <c r="O78" i="319"/>
  <c r="I77" i="319"/>
  <c r="F77" i="319" s="1"/>
  <c r="N84" i="283"/>
  <c r="N77" i="298"/>
  <c r="H76" i="298"/>
  <c r="E76" i="298" s="1"/>
  <c r="P94" i="277"/>
  <c r="P95" i="277" s="1"/>
  <c r="O78" i="316"/>
  <c r="I77" i="316"/>
  <c r="F77" i="316" s="1"/>
  <c r="O77" i="286"/>
  <c r="I76" i="286"/>
  <c r="F76" i="286" s="1"/>
  <c r="C81" i="319"/>
  <c r="M80" i="319"/>
  <c r="P78" i="319"/>
  <c r="J77" i="319"/>
  <c r="G77" i="319" s="1"/>
  <c r="T79" i="319"/>
  <c r="D80" i="319"/>
  <c r="L82" i="319"/>
  <c r="H78" i="319"/>
  <c r="E78" i="319" s="1"/>
  <c r="K79" i="319"/>
  <c r="K80" i="316"/>
  <c r="C80" i="316"/>
  <c r="J78" i="316"/>
  <c r="G78" i="316" s="1"/>
  <c r="M79" i="316"/>
  <c r="L81" i="316"/>
  <c r="D81" i="316"/>
  <c r="K79" i="313"/>
  <c r="H78" i="313"/>
  <c r="E78" i="313" s="1"/>
  <c r="L79" i="313"/>
  <c r="I78" i="313"/>
  <c r="F78" i="313" s="1"/>
  <c r="M79" i="313"/>
  <c r="J78" i="313"/>
  <c r="G78" i="313" s="1"/>
  <c r="T80" i="313"/>
  <c r="D81" i="313"/>
  <c r="C82" i="313"/>
  <c r="O79" i="310"/>
  <c r="I78" i="310"/>
  <c r="F78" i="310" s="1"/>
  <c r="C82" i="310"/>
  <c r="K80" i="310"/>
  <c r="J78" i="310"/>
  <c r="G78" i="310" s="1"/>
  <c r="M79" i="310"/>
  <c r="L84" i="310"/>
  <c r="D80" i="310"/>
  <c r="T79" i="307"/>
  <c r="D80" i="307"/>
  <c r="N79" i="307"/>
  <c r="H78" i="307"/>
  <c r="E78" i="307" s="1"/>
  <c r="K81" i="307"/>
  <c r="M80" i="307"/>
  <c r="J79" i="307"/>
  <c r="G79" i="307" s="1"/>
  <c r="O79" i="307"/>
  <c r="I78" i="307"/>
  <c r="F78" i="307" s="1"/>
  <c r="C82" i="307"/>
  <c r="L81" i="307"/>
  <c r="D82" i="304"/>
  <c r="C82" i="304"/>
  <c r="N77" i="304"/>
  <c r="H76" i="304"/>
  <c r="E76" i="304" s="1"/>
  <c r="M80" i="304"/>
  <c r="L81" i="304"/>
  <c r="K80" i="304"/>
  <c r="O77" i="304"/>
  <c r="I76" i="304"/>
  <c r="F76" i="304" s="1"/>
  <c r="C78" i="301"/>
  <c r="L79" i="301"/>
  <c r="T77" i="301"/>
  <c r="D78" i="301"/>
  <c r="O77" i="301"/>
  <c r="I76" i="301"/>
  <c r="F76" i="301" s="1"/>
  <c r="H77" i="301"/>
  <c r="E77" i="301" s="1"/>
  <c r="K78" i="301"/>
  <c r="M79" i="301"/>
  <c r="O77" i="298"/>
  <c r="I76" i="298"/>
  <c r="F76" i="298" s="1"/>
  <c r="M81" i="298"/>
  <c r="D81" i="298"/>
  <c r="P77" i="298"/>
  <c r="J76" i="298"/>
  <c r="G76" i="298" s="1"/>
  <c r="C78" i="298"/>
  <c r="T77" i="298"/>
  <c r="K80" i="298"/>
  <c r="L79" i="298"/>
  <c r="C79" i="292"/>
  <c r="I77" i="292"/>
  <c r="F77" i="292" s="1"/>
  <c r="L78" i="292"/>
  <c r="T78" i="292"/>
  <c r="D79" i="292"/>
  <c r="J77" i="292"/>
  <c r="G77" i="292" s="1"/>
  <c r="M78" i="292"/>
  <c r="H77" i="292"/>
  <c r="E77" i="292" s="1"/>
  <c r="K78" i="292"/>
  <c r="I77" i="289"/>
  <c r="F77" i="289" s="1"/>
  <c r="L78" i="289"/>
  <c r="C78" i="289"/>
  <c r="T78" i="289" s="1"/>
  <c r="J77" i="289"/>
  <c r="G77" i="289" s="1"/>
  <c r="M78" i="289"/>
  <c r="D79" i="289"/>
  <c r="H77" i="289"/>
  <c r="E77" i="289" s="1"/>
  <c r="K78" i="289"/>
  <c r="T77" i="286"/>
  <c r="D78" i="286"/>
  <c r="K79" i="286"/>
  <c r="C78" i="286"/>
  <c r="N77" i="286"/>
  <c r="H76" i="286"/>
  <c r="E76" i="286" s="1"/>
  <c r="M79" i="286"/>
  <c r="L79" i="286"/>
  <c r="L81" i="283"/>
  <c r="C78" i="283"/>
  <c r="T77" i="283"/>
  <c r="O77" i="283"/>
  <c r="I76" i="283"/>
  <c r="F76" i="283" s="1"/>
  <c r="H77" i="283"/>
  <c r="E77" i="283" s="1"/>
  <c r="K78" i="283"/>
  <c r="M79" i="283"/>
  <c r="D80" i="283"/>
  <c r="P77" i="283"/>
  <c r="J76" i="283"/>
  <c r="G76" i="283" s="1"/>
  <c r="M79" i="280"/>
  <c r="K79" i="280"/>
  <c r="P77" i="280"/>
  <c r="J76" i="280"/>
  <c r="G76" i="280" s="1"/>
  <c r="L79" i="280"/>
  <c r="C80" i="280"/>
  <c r="D79" i="280"/>
  <c r="T78" i="280"/>
  <c r="M80" i="277"/>
  <c r="J79" i="277"/>
  <c r="F77" i="277"/>
  <c r="C78" i="277"/>
  <c r="K79" i="277"/>
  <c r="T77" i="277"/>
  <c r="G77" i="277"/>
  <c r="I78" i="277"/>
  <c r="L79" i="277"/>
  <c r="D79" i="277"/>
  <c r="W93" i="307" l="1"/>
  <c r="V84" i="298"/>
  <c r="V80" i="304"/>
  <c r="T79" i="304"/>
  <c r="R79" i="286"/>
  <c r="W156" i="304"/>
  <c r="V423" i="277"/>
  <c r="V79" i="286"/>
  <c r="N81" i="289"/>
  <c r="P80" i="310"/>
  <c r="S423" i="277"/>
  <c r="R423" i="277"/>
  <c r="N81" i="301"/>
  <c r="W85" i="292"/>
  <c r="V85" i="289"/>
  <c r="Q90" i="319"/>
  <c r="U90" i="319" s="1"/>
  <c r="S88" i="319"/>
  <c r="W88" i="319" s="1"/>
  <c r="N89" i="319"/>
  <c r="R90" i="319"/>
  <c r="V90" i="319" s="1"/>
  <c r="R178" i="316"/>
  <c r="V178" i="316" s="1"/>
  <c r="S178" i="316"/>
  <c r="W178" i="316" s="1"/>
  <c r="Q237" i="316"/>
  <c r="U237" i="316" s="1"/>
  <c r="P177" i="316"/>
  <c r="R207" i="313"/>
  <c r="V207" i="313" s="1"/>
  <c r="S240" i="313"/>
  <c r="S241" i="313" s="1"/>
  <c r="N79" i="310"/>
  <c r="H78" i="310"/>
  <c r="E78" i="310" s="1"/>
  <c r="R81" i="310"/>
  <c r="V81" i="310" s="1"/>
  <c r="Q80" i="310"/>
  <c r="U80" i="310" s="1"/>
  <c r="P81" i="310"/>
  <c r="S81" i="310"/>
  <c r="W81" i="310" s="1"/>
  <c r="S93" i="307"/>
  <c r="P92" i="307"/>
  <c r="Q92" i="307"/>
  <c r="U92" i="307" s="1"/>
  <c r="R179" i="307"/>
  <c r="V179" i="307" s="1"/>
  <c r="R157" i="304"/>
  <c r="Q94" i="304"/>
  <c r="U94" i="304" s="1"/>
  <c r="S156" i="304"/>
  <c r="R82" i="301"/>
  <c r="V82" i="301" s="1"/>
  <c r="S81" i="301"/>
  <c r="W81" i="301" s="1"/>
  <c r="Q82" i="301"/>
  <c r="U82" i="301" s="1"/>
  <c r="S84" i="298"/>
  <c r="W84" i="298" s="1"/>
  <c r="R84" i="298"/>
  <c r="Q81" i="298"/>
  <c r="U81" i="298" s="1"/>
  <c r="S86" i="292"/>
  <c r="R86" i="292"/>
  <c r="V86" i="292" s="1"/>
  <c r="Q85" i="292"/>
  <c r="U85" i="292" s="1"/>
  <c r="R86" i="289"/>
  <c r="Q82" i="289"/>
  <c r="U82" i="289" s="1"/>
  <c r="S86" i="289"/>
  <c r="W86" i="289" s="1"/>
  <c r="O85" i="289"/>
  <c r="Q422" i="277"/>
  <c r="U421" i="277"/>
  <c r="P97" i="313"/>
  <c r="N85" i="283"/>
  <c r="O80" i="277"/>
  <c r="O95" i="313"/>
  <c r="N78" i="280"/>
  <c r="H77" i="280"/>
  <c r="E77" i="280" s="1"/>
  <c r="N93" i="313"/>
  <c r="N94" i="313" s="1"/>
  <c r="P96" i="277"/>
  <c r="N79" i="277"/>
  <c r="P78" i="301"/>
  <c r="J77" i="301"/>
  <c r="G77" i="301" s="1"/>
  <c r="P78" i="286"/>
  <c r="J77" i="286"/>
  <c r="G77" i="286" s="1"/>
  <c r="O79" i="319"/>
  <c r="I78" i="319"/>
  <c r="F78" i="319" s="1"/>
  <c r="T78" i="310"/>
  <c r="N78" i="298"/>
  <c r="H77" i="298"/>
  <c r="E77" i="298" s="1"/>
  <c r="N79" i="316"/>
  <c r="H78" i="316"/>
  <c r="E78" i="316" s="1"/>
  <c r="O78" i="280"/>
  <c r="I77" i="280"/>
  <c r="F77" i="280" s="1"/>
  <c r="P78" i="304"/>
  <c r="J77" i="304"/>
  <c r="G77" i="304" s="1"/>
  <c r="T78" i="316"/>
  <c r="O78" i="286"/>
  <c r="I77" i="286"/>
  <c r="F77" i="286" s="1"/>
  <c r="O79" i="316"/>
  <c r="I78" i="316"/>
  <c r="F78" i="316" s="1"/>
  <c r="T80" i="319"/>
  <c r="D81" i="319"/>
  <c r="P79" i="319"/>
  <c r="J78" i="319"/>
  <c r="G78" i="319" s="1"/>
  <c r="H79" i="319"/>
  <c r="E79" i="319" s="1"/>
  <c r="K80" i="319"/>
  <c r="M81" i="319"/>
  <c r="L83" i="319"/>
  <c r="C82" i="319"/>
  <c r="L82" i="316"/>
  <c r="D82" i="316"/>
  <c r="J79" i="316"/>
  <c r="G79" i="316" s="1"/>
  <c r="M80" i="316"/>
  <c r="C81" i="316"/>
  <c r="K81" i="316"/>
  <c r="D82" i="313"/>
  <c r="T81" i="313"/>
  <c r="C83" i="313"/>
  <c r="M80" i="313"/>
  <c r="J79" i="313"/>
  <c r="G79" i="313" s="1"/>
  <c r="I79" i="313"/>
  <c r="F79" i="313" s="1"/>
  <c r="L80" i="313"/>
  <c r="H79" i="313"/>
  <c r="E79" i="313" s="1"/>
  <c r="K80" i="313"/>
  <c r="L85" i="310"/>
  <c r="J79" i="310"/>
  <c r="G79" i="310" s="1"/>
  <c r="M80" i="310"/>
  <c r="K81" i="310"/>
  <c r="C83" i="310"/>
  <c r="D81" i="310"/>
  <c r="O80" i="310"/>
  <c r="I79" i="310"/>
  <c r="F79" i="310" s="1"/>
  <c r="M81" i="307"/>
  <c r="J80" i="307"/>
  <c r="G80" i="307" s="1"/>
  <c r="O80" i="307"/>
  <c r="I79" i="307"/>
  <c r="F79" i="307" s="1"/>
  <c r="K82" i="307"/>
  <c r="N80" i="307"/>
  <c r="H79" i="307"/>
  <c r="E79" i="307" s="1"/>
  <c r="L82" i="307"/>
  <c r="C83" i="307"/>
  <c r="T80" i="307"/>
  <c r="D81" i="307"/>
  <c r="L82" i="304"/>
  <c r="M81" i="304"/>
  <c r="C83" i="304"/>
  <c r="O78" i="304"/>
  <c r="I77" i="304"/>
  <c r="F77" i="304" s="1"/>
  <c r="N78" i="304"/>
  <c r="H77" i="304"/>
  <c r="E77" i="304" s="1"/>
  <c r="K81" i="304"/>
  <c r="D83" i="304"/>
  <c r="O78" i="301"/>
  <c r="I77" i="301"/>
  <c r="F77" i="301" s="1"/>
  <c r="T78" i="301"/>
  <c r="D79" i="301"/>
  <c r="L80" i="301"/>
  <c r="C79" i="301"/>
  <c r="M80" i="301"/>
  <c r="K79" i="301"/>
  <c r="H78" i="301"/>
  <c r="E78" i="301" s="1"/>
  <c r="C79" i="298"/>
  <c r="T78" i="298"/>
  <c r="P78" i="298"/>
  <c r="J77" i="298"/>
  <c r="G77" i="298" s="1"/>
  <c r="D82" i="298"/>
  <c r="K81" i="298"/>
  <c r="M82" i="298"/>
  <c r="L80" i="298"/>
  <c r="O78" i="298"/>
  <c r="I77" i="298"/>
  <c r="F77" i="298" s="1"/>
  <c r="M79" i="292"/>
  <c r="J78" i="292"/>
  <c r="G78" i="292" s="1"/>
  <c r="D80" i="292"/>
  <c r="T79" i="292"/>
  <c r="L79" i="292"/>
  <c r="I78" i="292"/>
  <c r="F78" i="292" s="1"/>
  <c r="C80" i="292"/>
  <c r="K79" i="292"/>
  <c r="H78" i="292"/>
  <c r="E78" i="292" s="1"/>
  <c r="D80" i="289"/>
  <c r="H78" i="289"/>
  <c r="E78" i="289" s="1"/>
  <c r="K79" i="289"/>
  <c r="C79" i="289"/>
  <c r="M79" i="289"/>
  <c r="J78" i="289"/>
  <c r="G78" i="289" s="1"/>
  <c r="I78" i="289"/>
  <c r="F78" i="289" s="1"/>
  <c r="L79" i="289"/>
  <c r="M80" i="286"/>
  <c r="N78" i="286"/>
  <c r="H77" i="286"/>
  <c r="E77" i="286" s="1"/>
  <c r="C79" i="286"/>
  <c r="K80" i="286"/>
  <c r="T78" i="286"/>
  <c r="D79" i="286"/>
  <c r="L80" i="286"/>
  <c r="O78" i="283"/>
  <c r="I77" i="283"/>
  <c r="F77" i="283" s="1"/>
  <c r="P78" i="283"/>
  <c r="J77" i="283"/>
  <c r="G77" i="283" s="1"/>
  <c r="C79" i="283"/>
  <c r="T78" i="283"/>
  <c r="D81" i="283"/>
  <c r="K79" i="283"/>
  <c r="H78" i="283"/>
  <c r="E78" i="283" s="1"/>
  <c r="M80" i="283"/>
  <c r="L82" i="283"/>
  <c r="C81" i="280"/>
  <c r="L80" i="280"/>
  <c r="T79" i="280"/>
  <c r="D80" i="280"/>
  <c r="P78" i="280"/>
  <c r="J77" i="280"/>
  <c r="G77" i="280" s="1"/>
  <c r="K80" i="280"/>
  <c r="M80" i="280"/>
  <c r="L80" i="277"/>
  <c r="I79" i="277"/>
  <c r="K80" i="277"/>
  <c r="D80" i="277"/>
  <c r="E78" i="277"/>
  <c r="C79" i="277"/>
  <c r="F78" i="277"/>
  <c r="G78" i="277"/>
  <c r="T78" i="277"/>
  <c r="J80" i="277"/>
  <c r="M81" i="277"/>
  <c r="V208" i="313" l="1"/>
  <c r="S424" i="277"/>
  <c r="V81" i="304"/>
  <c r="T80" i="304"/>
  <c r="O86" i="289"/>
  <c r="P93" i="307"/>
  <c r="W423" i="277"/>
  <c r="V86" i="289"/>
  <c r="N90" i="319"/>
  <c r="W86" i="292"/>
  <c r="R424" i="277"/>
  <c r="V424" i="277" s="1"/>
  <c r="R80" i="286"/>
  <c r="V80" i="286" s="1"/>
  <c r="S89" i="319"/>
  <c r="W89" i="319" s="1"/>
  <c r="Q91" i="319"/>
  <c r="U91" i="319" s="1"/>
  <c r="R91" i="319"/>
  <c r="V91" i="319" s="1"/>
  <c r="Q238" i="316"/>
  <c r="U238" i="316" s="1"/>
  <c r="S179" i="316"/>
  <c r="W179" i="316" s="1"/>
  <c r="R179" i="316"/>
  <c r="V179" i="316" s="1"/>
  <c r="P178" i="316"/>
  <c r="R208" i="313"/>
  <c r="Q81" i="310"/>
  <c r="U81" i="310" s="1"/>
  <c r="R82" i="310"/>
  <c r="V82" i="310" s="1"/>
  <c r="S82" i="310"/>
  <c r="W82" i="310" s="1"/>
  <c r="N80" i="310"/>
  <c r="H79" i="310"/>
  <c r="E79" i="310" s="1"/>
  <c r="Q93" i="307"/>
  <c r="U93" i="307" s="1"/>
  <c r="R180" i="307"/>
  <c r="V180" i="307" s="1"/>
  <c r="S94" i="307"/>
  <c r="P94" i="307" s="1"/>
  <c r="S157" i="304"/>
  <c r="W157" i="304" s="1"/>
  <c r="Q95" i="304"/>
  <c r="U95" i="304" s="1"/>
  <c r="R158" i="304"/>
  <c r="Q83" i="301"/>
  <c r="U83" i="301" s="1"/>
  <c r="N82" i="301"/>
  <c r="N83" i="301" s="1"/>
  <c r="S82" i="301"/>
  <c r="W82" i="301" s="1"/>
  <c r="R83" i="301"/>
  <c r="V83" i="301" s="1"/>
  <c r="Q82" i="298"/>
  <c r="U82" i="298" s="1"/>
  <c r="R85" i="298"/>
  <c r="V85" i="298" s="1"/>
  <c r="S85" i="298"/>
  <c r="W85" i="298" s="1"/>
  <c r="R87" i="292"/>
  <c r="V87" i="292" s="1"/>
  <c r="S87" i="292"/>
  <c r="Q86" i="292"/>
  <c r="U86" i="292" s="1"/>
  <c r="N85" i="292"/>
  <c r="O86" i="292"/>
  <c r="O87" i="292" s="1"/>
  <c r="P86" i="292"/>
  <c r="Q83" i="289"/>
  <c r="U83" i="289" s="1"/>
  <c r="N82" i="289"/>
  <c r="N83" i="289" s="1"/>
  <c r="S87" i="289"/>
  <c r="W87" i="289" s="1"/>
  <c r="R87" i="289"/>
  <c r="P86" i="289"/>
  <c r="U422" i="277"/>
  <c r="Q423" i="277"/>
  <c r="N95" i="313"/>
  <c r="O96" i="313"/>
  <c r="P98" i="313"/>
  <c r="N80" i="277"/>
  <c r="N86" i="283"/>
  <c r="N79" i="280"/>
  <c r="H78" i="280"/>
  <c r="E78" i="280" s="1"/>
  <c r="H79" i="277"/>
  <c r="N80" i="316"/>
  <c r="H79" i="316"/>
  <c r="E79" i="316" s="1"/>
  <c r="T79" i="310"/>
  <c r="P79" i="301"/>
  <c r="J78" i="301"/>
  <c r="G78" i="301" s="1"/>
  <c r="O80" i="319"/>
  <c r="I79" i="319"/>
  <c r="F79" i="319" s="1"/>
  <c r="P79" i="304"/>
  <c r="J78" i="304"/>
  <c r="G78" i="304" s="1"/>
  <c r="O79" i="280"/>
  <c r="I78" i="280"/>
  <c r="F78" i="280" s="1"/>
  <c r="N79" i="298"/>
  <c r="H78" i="298"/>
  <c r="E78" i="298" s="1"/>
  <c r="O81" i="277"/>
  <c r="T79" i="316"/>
  <c r="P79" i="286"/>
  <c r="J78" i="286"/>
  <c r="G78" i="286" s="1"/>
  <c r="O80" i="316"/>
  <c r="I79" i="316"/>
  <c r="F79" i="316" s="1"/>
  <c r="O79" i="286"/>
  <c r="I78" i="286"/>
  <c r="F78" i="286" s="1"/>
  <c r="M82" i="319"/>
  <c r="K81" i="319"/>
  <c r="H80" i="319"/>
  <c r="E80" i="319" s="1"/>
  <c r="P80" i="319"/>
  <c r="J79" i="319"/>
  <c r="G79" i="319" s="1"/>
  <c r="C83" i="319"/>
  <c r="D82" i="319"/>
  <c r="T81" i="319"/>
  <c r="L84" i="319"/>
  <c r="C82" i="316"/>
  <c r="K82" i="316"/>
  <c r="J80" i="316"/>
  <c r="G80" i="316" s="1"/>
  <c r="M81" i="316"/>
  <c r="D83" i="316"/>
  <c r="L83" i="316"/>
  <c r="L81" i="313"/>
  <c r="I80" i="313"/>
  <c r="F80" i="313" s="1"/>
  <c r="J80" i="313"/>
  <c r="G80" i="313" s="1"/>
  <c r="M81" i="313"/>
  <c r="C84" i="313"/>
  <c r="K81" i="313"/>
  <c r="H80" i="313"/>
  <c r="E80" i="313" s="1"/>
  <c r="D83" i="313"/>
  <c r="T82" i="313"/>
  <c r="D82" i="310"/>
  <c r="C84" i="310"/>
  <c r="K82" i="310"/>
  <c r="M81" i="310"/>
  <c r="J80" i="310"/>
  <c r="G80" i="310" s="1"/>
  <c r="O81" i="310"/>
  <c r="I80" i="310"/>
  <c r="F80" i="310" s="1"/>
  <c r="L86" i="310"/>
  <c r="L83" i="307"/>
  <c r="C84" i="307"/>
  <c r="N81" i="307"/>
  <c r="H80" i="307"/>
  <c r="E80" i="307" s="1"/>
  <c r="K83" i="307"/>
  <c r="T81" i="307"/>
  <c r="D82" i="307"/>
  <c r="O81" i="307"/>
  <c r="I80" i="307"/>
  <c r="F80" i="307" s="1"/>
  <c r="J81" i="307"/>
  <c r="G81" i="307" s="1"/>
  <c r="M82" i="307"/>
  <c r="N79" i="304"/>
  <c r="H78" i="304"/>
  <c r="E78" i="304" s="1"/>
  <c r="O79" i="304"/>
  <c r="I78" i="304"/>
  <c r="F78" i="304" s="1"/>
  <c r="C84" i="304"/>
  <c r="M82" i="304"/>
  <c r="D84" i="304"/>
  <c r="K82" i="304"/>
  <c r="L83" i="304"/>
  <c r="C80" i="301"/>
  <c r="M81" i="301"/>
  <c r="L81" i="301"/>
  <c r="T79" i="301"/>
  <c r="D80" i="301"/>
  <c r="H79" i="301"/>
  <c r="E79" i="301" s="1"/>
  <c r="K80" i="301"/>
  <c r="O79" i="301"/>
  <c r="I78" i="301"/>
  <c r="F78" i="301" s="1"/>
  <c r="K82" i="298"/>
  <c r="L81" i="298"/>
  <c r="C80" i="298"/>
  <c r="T79" i="298"/>
  <c r="O79" i="298"/>
  <c r="I78" i="298"/>
  <c r="F78" i="298" s="1"/>
  <c r="M83" i="298"/>
  <c r="D83" i="298"/>
  <c r="P79" i="298"/>
  <c r="J78" i="298"/>
  <c r="G78" i="298" s="1"/>
  <c r="K80" i="292"/>
  <c r="H79" i="292"/>
  <c r="E79" i="292" s="1"/>
  <c r="C81" i="292"/>
  <c r="I79" i="292"/>
  <c r="F79" i="292" s="1"/>
  <c r="L80" i="292"/>
  <c r="D81" i="292"/>
  <c r="T80" i="292"/>
  <c r="J79" i="292"/>
  <c r="G79" i="292" s="1"/>
  <c r="M80" i="292"/>
  <c r="L80" i="289"/>
  <c r="I79" i="289"/>
  <c r="F79" i="289" s="1"/>
  <c r="J79" i="289"/>
  <c r="G79" i="289" s="1"/>
  <c r="M80" i="289"/>
  <c r="C80" i="289"/>
  <c r="T80" i="289" s="1"/>
  <c r="H79" i="289"/>
  <c r="E79" i="289" s="1"/>
  <c r="K80" i="289"/>
  <c r="D81" i="289"/>
  <c r="T79" i="289"/>
  <c r="D80" i="286"/>
  <c r="T79" i="286"/>
  <c r="K81" i="286"/>
  <c r="C80" i="286"/>
  <c r="N79" i="286"/>
  <c r="H78" i="286"/>
  <c r="E78" i="286" s="1"/>
  <c r="L81" i="286"/>
  <c r="M81" i="286"/>
  <c r="D82" i="283"/>
  <c r="C80" i="283"/>
  <c r="T79" i="283"/>
  <c r="L83" i="283"/>
  <c r="M81" i="283"/>
  <c r="P79" i="283"/>
  <c r="J78" i="283"/>
  <c r="G78" i="283" s="1"/>
  <c r="K80" i="283"/>
  <c r="H79" i="283"/>
  <c r="E79" i="283" s="1"/>
  <c r="O79" i="283"/>
  <c r="I78" i="283"/>
  <c r="F78" i="283" s="1"/>
  <c r="P79" i="280"/>
  <c r="J78" i="280"/>
  <c r="G78" i="280" s="1"/>
  <c r="T80" i="280"/>
  <c r="D81" i="280"/>
  <c r="M81" i="280"/>
  <c r="C82" i="280"/>
  <c r="L81" i="280"/>
  <c r="K81" i="280"/>
  <c r="F79" i="277"/>
  <c r="E79" i="277"/>
  <c r="C80" i="277"/>
  <c r="T80" i="277" s="1"/>
  <c r="D81" i="277"/>
  <c r="T79" i="277"/>
  <c r="K81" i="277"/>
  <c r="H80" i="277"/>
  <c r="M82" i="277"/>
  <c r="J81" i="277"/>
  <c r="G79" i="277"/>
  <c r="I80" i="277"/>
  <c r="L81" i="277"/>
  <c r="U82" i="310" l="1"/>
  <c r="V81" i="286"/>
  <c r="S425" i="277"/>
  <c r="W94" i="307"/>
  <c r="W87" i="292"/>
  <c r="P87" i="292"/>
  <c r="R81" i="286"/>
  <c r="V87" i="289"/>
  <c r="V209" i="313"/>
  <c r="W424" i="277"/>
  <c r="V82" i="304"/>
  <c r="T81" i="304"/>
  <c r="R425" i="277"/>
  <c r="V425" i="277" s="1"/>
  <c r="Q92" i="319"/>
  <c r="U92" i="319" s="1"/>
  <c r="S90" i="319"/>
  <c r="W90" i="319" s="1"/>
  <c r="N91" i="319"/>
  <c r="N92" i="319" s="1"/>
  <c r="R92" i="319"/>
  <c r="V92" i="319" s="1"/>
  <c r="R180" i="316"/>
  <c r="V180" i="316" s="1"/>
  <c r="S180" i="316"/>
  <c r="W180" i="316" s="1"/>
  <c r="Q239" i="316"/>
  <c r="U239" i="316" s="1"/>
  <c r="P179" i="316"/>
  <c r="R209" i="313"/>
  <c r="S83" i="310"/>
  <c r="W83" i="310" s="1"/>
  <c r="R83" i="310"/>
  <c r="V83" i="310" s="1"/>
  <c r="Q82" i="310"/>
  <c r="N81" i="310"/>
  <c r="H80" i="310"/>
  <c r="E80" i="310" s="1"/>
  <c r="P82" i="310"/>
  <c r="R181" i="307"/>
  <c r="V181" i="307" s="1"/>
  <c r="S95" i="307"/>
  <c r="P95" i="307" s="1"/>
  <c r="Q94" i="307"/>
  <c r="U94" i="307" s="1"/>
  <c r="Q96" i="304"/>
  <c r="U96" i="304" s="1"/>
  <c r="R159" i="304"/>
  <c r="S158" i="304"/>
  <c r="W158" i="304" s="1"/>
  <c r="S83" i="301"/>
  <c r="W83" i="301" s="1"/>
  <c r="R84" i="301"/>
  <c r="V84" i="301" s="1"/>
  <c r="Q84" i="301"/>
  <c r="U84" i="301" s="1"/>
  <c r="S86" i="298"/>
  <c r="W86" i="298" s="1"/>
  <c r="R86" i="298"/>
  <c r="V86" i="298" s="1"/>
  <c r="Q83" i="298"/>
  <c r="U83" i="298" s="1"/>
  <c r="Q87" i="292"/>
  <c r="U87" i="292" s="1"/>
  <c r="S88" i="292"/>
  <c r="N86" i="292"/>
  <c r="N87" i="292" s="1"/>
  <c r="R88" i="292"/>
  <c r="V88" i="292" s="1"/>
  <c r="R88" i="289"/>
  <c r="O87" i="289"/>
  <c r="O88" i="289" s="1"/>
  <c r="S88" i="289"/>
  <c r="W88" i="289" s="1"/>
  <c r="P87" i="289"/>
  <c r="Q84" i="289"/>
  <c r="U84" i="289" s="1"/>
  <c r="Q424" i="277"/>
  <c r="U423" i="277"/>
  <c r="O97" i="313"/>
  <c r="P99" i="313"/>
  <c r="N96" i="313"/>
  <c r="N87" i="283"/>
  <c r="N80" i="280"/>
  <c r="H79" i="280"/>
  <c r="E79" i="280" s="1"/>
  <c r="P80" i="286"/>
  <c r="J79" i="286"/>
  <c r="G79" i="286" s="1"/>
  <c r="N80" i="298"/>
  <c r="H79" i="298"/>
  <c r="E79" i="298" s="1"/>
  <c r="N81" i="277"/>
  <c r="H81" i="277" s="1"/>
  <c r="N81" i="316"/>
  <c r="H80" i="316"/>
  <c r="E80" i="316" s="1"/>
  <c r="P97" i="277"/>
  <c r="O82" i="277"/>
  <c r="O81" i="319"/>
  <c r="I80" i="319"/>
  <c r="F80" i="319" s="1"/>
  <c r="T81" i="316"/>
  <c r="T80" i="316"/>
  <c r="O80" i="280"/>
  <c r="I79" i="280"/>
  <c r="F79" i="280" s="1"/>
  <c r="T80" i="310"/>
  <c r="P80" i="304"/>
  <c r="J79" i="304"/>
  <c r="G79" i="304" s="1"/>
  <c r="P80" i="301"/>
  <c r="J79" i="301"/>
  <c r="G79" i="301" s="1"/>
  <c r="O80" i="286"/>
  <c r="I79" i="286"/>
  <c r="F79" i="286" s="1"/>
  <c r="O81" i="316"/>
  <c r="I80" i="316"/>
  <c r="F80" i="316" s="1"/>
  <c r="D83" i="319"/>
  <c r="T82" i="319"/>
  <c r="C84" i="319"/>
  <c r="P81" i="319"/>
  <c r="J80" i="319"/>
  <c r="G80" i="319" s="1"/>
  <c r="L85" i="319"/>
  <c r="H81" i="319"/>
  <c r="E81" i="319" s="1"/>
  <c r="K82" i="319"/>
  <c r="M83" i="319"/>
  <c r="D84" i="316"/>
  <c r="M82" i="316"/>
  <c r="J81" i="316"/>
  <c r="G81" i="316" s="1"/>
  <c r="K83" i="316"/>
  <c r="L84" i="316"/>
  <c r="C83" i="316"/>
  <c r="D84" i="313"/>
  <c r="T83" i="313"/>
  <c r="C85" i="313"/>
  <c r="K82" i="313"/>
  <c r="H81" i="313"/>
  <c r="E81" i="313" s="1"/>
  <c r="J81" i="313"/>
  <c r="G81" i="313" s="1"/>
  <c r="M82" i="313"/>
  <c r="I81" i="313"/>
  <c r="F81" i="313" s="1"/>
  <c r="L82" i="313"/>
  <c r="J81" i="310"/>
  <c r="G81" i="310" s="1"/>
  <c r="M82" i="310"/>
  <c r="K83" i="310"/>
  <c r="C85" i="310"/>
  <c r="L87" i="310"/>
  <c r="O82" i="310"/>
  <c r="I81" i="310"/>
  <c r="F81" i="310" s="1"/>
  <c r="D83" i="310"/>
  <c r="D83" i="307"/>
  <c r="T82" i="307"/>
  <c r="K84" i="307"/>
  <c r="C85" i="307"/>
  <c r="N82" i="307"/>
  <c r="H81" i="307"/>
  <c r="E81" i="307" s="1"/>
  <c r="O82" i="307"/>
  <c r="I81" i="307"/>
  <c r="F81" i="307" s="1"/>
  <c r="M83" i="307"/>
  <c r="J82" i="307"/>
  <c r="G82" i="307" s="1"/>
  <c r="L84" i="307"/>
  <c r="M83" i="304"/>
  <c r="C85" i="304"/>
  <c r="D85" i="304"/>
  <c r="L84" i="304"/>
  <c r="O80" i="304"/>
  <c r="I79" i="304"/>
  <c r="F79" i="304" s="1"/>
  <c r="K83" i="304"/>
  <c r="N80" i="304"/>
  <c r="H79" i="304"/>
  <c r="E79" i="304" s="1"/>
  <c r="H80" i="301"/>
  <c r="E80" i="301" s="1"/>
  <c r="K81" i="301"/>
  <c r="T80" i="301"/>
  <c r="D81" i="301"/>
  <c r="M82" i="301"/>
  <c r="L82" i="301"/>
  <c r="O80" i="301"/>
  <c r="I79" i="301"/>
  <c r="F79" i="301" s="1"/>
  <c r="C81" i="301"/>
  <c r="O80" i="298"/>
  <c r="I79" i="298"/>
  <c r="F79" i="298" s="1"/>
  <c r="C81" i="298"/>
  <c r="T80" i="298"/>
  <c r="D84" i="298"/>
  <c r="L82" i="298"/>
  <c r="P80" i="298"/>
  <c r="J79" i="298"/>
  <c r="G79" i="298" s="1"/>
  <c r="K83" i="298"/>
  <c r="M84" i="298"/>
  <c r="D82" i="292"/>
  <c r="T81" i="292"/>
  <c r="J80" i="292"/>
  <c r="G80" i="292" s="1"/>
  <c r="M81" i="292"/>
  <c r="L81" i="292"/>
  <c r="I80" i="292"/>
  <c r="F80" i="292" s="1"/>
  <c r="C82" i="292"/>
  <c r="K81" i="292"/>
  <c r="H80" i="292"/>
  <c r="E80" i="292" s="1"/>
  <c r="H80" i="289"/>
  <c r="E80" i="289" s="1"/>
  <c r="K81" i="289"/>
  <c r="C81" i="289"/>
  <c r="T81" i="289" s="1"/>
  <c r="M81" i="289"/>
  <c r="J80" i="289"/>
  <c r="G80" i="289" s="1"/>
  <c r="D82" i="289"/>
  <c r="I80" i="289"/>
  <c r="F80" i="289" s="1"/>
  <c r="L81" i="289"/>
  <c r="N80" i="286"/>
  <c r="H79" i="286"/>
  <c r="E79" i="286" s="1"/>
  <c r="L82" i="286"/>
  <c r="C81" i="286"/>
  <c r="K82" i="286"/>
  <c r="M82" i="286"/>
  <c r="D81" i="286"/>
  <c r="T80" i="286"/>
  <c r="M82" i="283"/>
  <c r="O80" i="283"/>
  <c r="I79" i="283"/>
  <c r="F79" i="283" s="1"/>
  <c r="L84" i="283"/>
  <c r="C81" i="283"/>
  <c r="T80" i="283"/>
  <c r="K81" i="283"/>
  <c r="H80" i="283"/>
  <c r="E80" i="283" s="1"/>
  <c r="P80" i="283"/>
  <c r="J79" i="283"/>
  <c r="G79" i="283" s="1"/>
  <c r="D83" i="283"/>
  <c r="D82" i="280"/>
  <c r="T81" i="280"/>
  <c r="L82" i="280"/>
  <c r="C83" i="280"/>
  <c r="M82" i="280"/>
  <c r="K82" i="280"/>
  <c r="P80" i="280"/>
  <c r="J79" i="280"/>
  <c r="G79" i="280" s="1"/>
  <c r="G80" i="277"/>
  <c r="M83" i="277"/>
  <c r="J82" i="277"/>
  <c r="K82" i="277"/>
  <c r="E80" i="277"/>
  <c r="C81" i="277"/>
  <c r="G81" i="277" s="1"/>
  <c r="F80" i="277"/>
  <c r="L82" i="277"/>
  <c r="I81" i="277"/>
  <c r="D82" i="277"/>
  <c r="W181" i="316" l="1"/>
  <c r="V93" i="319"/>
  <c r="U88" i="292"/>
  <c r="U84" i="298"/>
  <c r="V82" i="286"/>
  <c r="W88" i="292"/>
  <c r="N84" i="289"/>
  <c r="V83" i="304"/>
  <c r="T82" i="304"/>
  <c r="W425" i="277"/>
  <c r="P83" i="310"/>
  <c r="V88" i="289"/>
  <c r="W95" i="307"/>
  <c r="R82" i="286"/>
  <c r="R426" i="277"/>
  <c r="S426" i="277"/>
  <c r="S91" i="319"/>
  <c r="W91" i="319" s="1"/>
  <c r="Q93" i="319"/>
  <c r="U93" i="319" s="1"/>
  <c r="R93" i="319"/>
  <c r="Q240" i="316"/>
  <c r="Q241" i="316" s="1"/>
  <c r="S181" i="316"/>
  <c r="R181" i="316"/>
  <c r="V181" i="316" s="1"/>
  <c r="P180" i="316"/>
  <c r="R210" i="313"/>
  <c r="V210" i="313" s="1"/>
  <c r="Q83" i="310"/>
  <c r="U83" i="310" s="1"/>
  <c r="R84" i="310"/>
  <c r="V84" i="310" s="1"/>
  <c r="P84" i="310"/>
  <c r="N82" i="310"/>
  <c r="H81" i="310"/>
  <c r="E81" i="310" s="1"/>
  <c r="S84" i="310"/>
  <c r="W84" i="310" s="1"/>
  <c r="S96" i="307"/>
  <c r="P96" i="307" s="1"/>
  <c r="Q95" i="307"/>
  <c r="U95" i="307" s="1"/>
  <c r="R182" i="307"/>
  <c r="V182" i="307" s="1"/>
  <c r="R160" i="304"/>
  <c r="Q97" i="304"/>
  <c r="U97" i="304" s="1"/>
  <c r="S159" i="304"/>
  <c r="W159" i="304" s="1"/>
  <c r="Q85" i="301"/>
  <c r="U85" i="301" s="1"/>
  <c r="R85" i="301"/>
  <c r="V85" i="301" s="1"/>
  <c r="N84" i="301"/>
  <c r="S84" i="301"/>
  <c r="W84" i="301" s="1"/>
  <c r="Q84" i="298"/>
  <c r="R87" i="298"/>
  <c r="V87" i="298" s="1"/>
  <c r="S87" i="298"/>
  <c r="W87" i="298" s="1"/>
  <c r="S89" i="292"/>
  <c r="P88" i="292"/>
  <c r="P89" i="292" s="1"/>
  <c r="R89" i="292"/>
  <c r="V89" i="292" s="1"/>
  <c r="Q88" i="292"/>
  <c r="N88" i="292" s="1"/>
  <c r="O88" i="292"/>
  <c r="S89" i="289"/>
  <c r="W89" i="289" s="1"/>
  <c r="Q85" i="289"/>
  <c r="U85" i="289" s="1"/>
  <c r="P88" i="289"/>
  <c r="R89" i="289"/>
  <c r="U424" i="277"/>
  <c r="Q425" i="277"/>
  <c r="N97" i="313"/>
  <c r="P100" i="313"/>
  <c r="O98" i="313"/>
  <c r="N81" i="280"/>
  <c r="H80" i="280"/>
  <c r="E80" i="280" s="1"/>
  <c r="O83" i="277"/>
  <c r="N88" i="283"/>
  <c r="P81" i="286"/>
  <c r="J80" i="286"/>
  <c r="G80" i="286" s="1"/>
  <c r="T81" i="310"/>
  <c r="N82" i="277"/>
  <c r="H82" i="277" s="1"/>
  <c r="P81" i="304"/>
  <c r="J80" i="304"/>
  <c r="G80" i="304" s="1"/>
  <c r="N82" i="316"/>
  <c r="H81" i="316"/>
  <c r="E81" i="316" s="1"/>
  <c r="O82" i="319"/>
  <c r="I81" i="319"/>
  <c r="F81" i="319" s="1"/>
  <c r="P98" i="277"/>
  <c r="N81" i="298"/>
  <c r="H80" i="298"/>
  <c r="E80" i="298" s="1"/>
  <c r="O81" i="280"/>
  <c r="I80" i="280"/>
  <c r="F80" i="280" s="1"/>
  <c r="P81" i="301"/>
  <c r="J80" i="301"/>
  <c r="G80" i="301" s="1"/>
  <c r="T81" i="277"/>
  <c r="O82" i="316"/>
  <c r="I81" i="316"/>
  <c r="F81" i="316" s="1"/>
  <c r="O81" i="286"/>
  <c r="I80" i="286"/>
  <c r="F80" i="286" s="1"/>
  <c r="P82" i="319"/>
  <c r="J81" i="319"/>
  <c r="G81" i="319" s="1"/>
  <c r="C85" i="319"/>
  <c r="M84" i="319"/>
  <c r="K83" i="319"/>
  <c r="H82" i="319"/>
  <c r="E82" i="319" s="1"/>
  <c r="D84" i="319"/>
  <c r="T83" i="319"/>
  <c r="L86" i="319"/>
  <c r="C84" i="316"/>
  <c r="L85" i="316"/>
  <c r="K84" i="316"/>
  <c r="J82" i="316"/>
  <c r="G82" i="316" s="1"/>
  <c r="M83" i="316"/>
  <c r="D85" i="316"/>
  <c r="J82" i="313"/>
  <c r="G82" i="313" s="1"/>
  <c r="M83" i="313"/>
  <c r="K83" i="313"/>
  <c r="H82" i="313"/>
  <c r="E82" i="313" s="1"/>
  <c r="C86" i="313"/>
  <c r="L83" i="313"/>
  <c r="I82" i="313"/>
  <c r="F82" i="313" s="1"/>
  <c r="T84" i="313"/>
  <c r="D85" i="313"/>
  <c r="D84" i="310"/>
  <c r="L88" i="310"/>
  <c r="O83" i="310"/>
  <c r="I82" i="310"/>
  <c r="F82" i="310" s="1"/>
  <c r="C86" i="310"/>
  <c r="K84" i="310"/>
  <c r="J82" i="310"/>
  <c r="G82" i="310" s="1"/>
  <c r="M83" i="310"/>
  <c r="N83" i="307"/>
  <c r="H82" i="307"/>
  <c r="E82" i="307" s="1"/>
  <c r="C86" i="307"/>
  <c r="K85" i="307"/>
  <c r="L85" i="307"/>
  <c r="M84" i="307"/>
  <c r="J83" i="307"/>
  <c r="G83" i="307" s="1"/>
  <c r="O83" i="307"/>
  <c r="I82" i="307"/>
  <c r="F82" i="307" s="1"/>
  <c r="D84" i="307"/>
  <c r="T83" i="307"/>
  <c r="O81" i="304"/>
  <c r="I80" i="304"/>
  <c r="F80" i="304" s="1"/>
  <c r="L85" i="304"/>
  <c r="D86" i="304"/>
  <c r="N81" i="304"/>
  <c r="H80" i="304"/>
  <c r="E80" i="304" s="1"/>
  <c r="C86" i="304"/>
  <c r="K84" i="304"/>
  <c r="M84" i="304"/>
  <c r="O81" i="301"/>
  <c r="I80" i="301"/>
  <c r="F80" i="301" s="1"/>
  <c r="L83" i="301"/>
  <c r="M83" i="301"/>
  <c r="T81" i="301"/>
  <c r="D82" i="301"/>
  <c r="C82" i="301"/>
  <c r="K82" i="301"/>
  <c r="H81" i="301"/>
  <c r="E81" i="301" s="1"/>
  <c r="L83" i="298"/>
  <c r="D85" i="298"/>
  <c r="M85" i="298"/>
  <c r="K84" i="298"/>
  <c r="C82" i="298"/>
  <c r="T81" i="298"/>
  <c r="P81" i="298"/>
  <c r="J80" i="298"/>
  <c r="G80" i="298" s="1"/>
  <c r="O81" i="298"/>
  <c r="I80" i="298"/>
  <c r="F80" i="298" s="1"/>
  <c r="H81" i="292"/>
  <c r="E81" i="292" s="1"/>
  <c r="K82" i="292"/>
  <c r="C83" i="292"/>
  <c r="L82" i="292"/>
  <c r="I81" i="292"/>
  <c r="F81" i="292" s="1"/>
  <c r="J81" i="292"/>
  <c r="G81" i="292" s="1"/>
  <c r="M82" i="292"/>
  <c r="D83" i="292"/>
  <c r="T82" i="292"/>
  <c r="L82" i="289"/>
  <c r="I81" i="289"/>
  <c r="F81" i="289" s="1"/>
  <c r="D83" i="289"/>
  <c r="C82" i="289"/>
  <c r="T82" i="289" s="1"/>
  <c r="K82" i="289"/>
  <c r="H81" i="289"/>
  <c r="E81" i="289" s="1"/>
  <c r="J81" i="289"/>
  <c r="G81" i="289" s="1"/>
  <c r="M82" i="289"/>
  <c r="M83" i="286"/>
  <c r="K83" i="286"/>
  <c r="D82" i="286"/>
  <c r="T81" i="286"/>
  <c r="L83" i="286"/>
  <c r="C82" i="286"/>
  <c r="N81" i="286"/>
  <c r="H80" i="286"/>
  <c r="E80" i="286" s="1"/>
  <c r="K82" i="283"/>
  <c r="H81" i="283"/>
  <c r="E81" i="283" s="1"/>
  <c r="C82" i="283"/>
  <c r="T81" i="283"/>
  <c r="D84" i="283"/>
  <c r="L85" i="283"/>
  <c r="O81" i="283"/>
  <c r="I80" i="283"/>
  <c r="F80" i="283" s="1"/>
  <c r="P81" i="283"/>
  <c r="J80" i="283"/>
  <c r="G80" i="283" s="1"/>
  <c r="M83" i="283"/>
  <c r="C84" i="280"/>
  <c r="K83" i="280"/>
  <c r="M83" i="280"/>
  <c r="L83" i="280"/>
  <c r="P81" i="280"/>
  <c r="J80" i="280"/>
  <c r="G80" i="280" s="1"/>
  <c r="D83" i="280"/>
  <c r="T82" i="280"/>
  <c r="D83" i="277"/>
  <c r="I82" i="277"/>
  <c r="L83" i="277"/>
  <c r="C82" i="277"/>
  <c r="T82" i="277" s="1"/>
  <c r="F81" i="277"/>
  <c r="E81" i="277"/>
  <c r="K83" i="277"/>
  <c r="M84" i="277"/>
  <c r="J83" i="277"/>
  <c r="W85" i="310" l="1"/>
  <c r="S427" i="277"/>
  <c r="W426" i="277"/>
  <c r="R427" i="277"/>
  <c r="V84" i="304"/>
  <c r="T83" i="304"/>
  <c r="R83" i="286"/>
  <c r="W96" i="307"/>
  <c r="W89" i="292"/>
  <c r="W90" i="292" s="1"/>
  <c r="V426" i="277"/>
  <c r="N85" i="301"/>
  <c r="V89" i="289"/>
  <c r="W182" i="316"/>
  <c r="P89" i="289"/>
  <c r="Q94" i="319"/>
  <c r="U94" i="319" s="1"/>
  <c r="S92" i="319"/>
  <c r="W92" i="319" s="1"/>
  <c r="N93" i="319"/>
  <c r="R94" i="319"/>
  <c r="V94" i="319" s="1"/>
  <c r="R182" i="316"/>
  <c r="V182" i="316" s="1"/>
  <c r="S182" i="316"/>
  <c r="P181" i="316"/>
  <c r="P182" i="316" s="1"/>
  <c r="R211" i="313"/>
  <c r="V211" i="313" s="1"/>
  <c r="N83" i="310"/>
  <c r="H82" i="310"/>
  <c r="E82" i="310" s="1"/>
  <c r="R85" i="310"/>
  <c r="V85" i="310" s="1"/>
  <c r="S85" i="310"/>
  <c r="Q84" i="310"/>
  <c r="U84" i="310" s="1"/>
  <c r="Q96" i="307"/>
  <c r="U96" i="307" s="1"/>
  <c r="P97" i="307"/>
  <c r="R183" i="307"/>
  <c r="V183" i="307" s="1"/>
  <c r="S97" i="307"/>
  <c r="Q98" i="304"/>
  <c r="U98" i="304" s="1"/>
  <c r="R161" i="304"/>
  <c r="S160" i="304"/>
  <c r="W160" i="304" s="1"/>
  <c r="S85" i="301"/>
  <c r="W85" i="301" s="1"/>
  <c r="R86" i="301"/>
  <c r="V86" i="301" s="1"/>
  <c r="Q86" i="301"/>
  <c r="U86" i="301" s="1"/>
  <c r="S88" i="298"/>
  <c r="W88" i="298" s="1"/>
  <c r="R88" i="298"/>
  <c r="V88" i="298" s="1"/>
  <c r="Q85" i="298"/>
  <c r="U85" i="298" s="1"/>
  <c r="R90" i="292"/>
  <c r="V90" i="292" s="1"/>
  <c r="O89" i="292"/>
  <c r="O90" i="292" s="1"/>
  <c r="S90" i="292"/>
  <c r="Q89" i="292"/>
  <c r="U89" i="292" s="1"/>
  <c r="Q86" i="289"/>
  <c r="U86" i="289" s="1"/>
  <c r="S90" i="289"/>
  <c r="W90" i="289" s="1"/>
  <c r="N85" i="289"/>
  <c r="R90" i="289"/>
  <c r="O89" i="289"/>
  <c r="Q426" i="277"/>
  <c r="U425" i="277"/>
  <c r="N98" i="313"/>
  <c r="O84" i="277"/>
  <c r="P101" i="313"/>
  <c r="P102" i="313" s="1"/>
  <c r="O99" i="313"/>
  <c r="N82" i="280"/>
  <c r="H81" i="280"/>
  <c r="E81" i="280" s="1"/>
  <c r="N83" i="277"/>
  <c r="H83" i="277" s="1"/>
  <c r="N82" i="298"/>
  <c r="H81" i="298"/>
  <c r="E81" i="298" s="1"/>
  <c r="N83" i="316"/>
  <c r="H82" i="316"/>
  <c r="E82" i="316" s="1"/>
  <c r="T82" i="310"/>
  <c r="O82" i="280"/>
  <c r="I81" i="280"/>
  <c r="F81" i="280" s="1"/>
  <c r="P82" i="304"/>
  <c r="J81" i="304"/>
  <c r="G81" i="304" s="1"/>
  <c r="P82" i="286"/>
  <c r="J81" i="286"/>
  <c r="G81" i="286" s="1"/>
  <c r="O83" i="319"/>
  <c r="I82" i="319"/>
  <c r="F82" i="319" s="1"/>
  <c r="T82" i="316"/>
  <c r="N89" i="283"/>
  <c r="P99" i="277"/>
  <c r="P82" i="301"/>
  <c r="J81" i="301"/>
  <c r="G81" i="301" s="1"/>
  <c r="O82" i="286"/>
  <c r="I81" i="286"/>
  <c r="F81" i="286" s="1"/>
  <c r="O83" i="316"/>
  <c r="I82" i="316"/>
  <c r="F82" i="316" s="1"/>
  <c r="K84" i="319"/>
  <c r="H83" i="319"/>
  <c r="E83" i="319" s="1"/>
  <c r="M85" i="319"/>
  <c r="C86" i="319"/>
  <c r="L87" i="319"/>
  <c r="T84" i="319"/>
  <c r="D85" i="319"/>
  <c r="P83" i="319"/>
  <c r="J82" i="319"/>
  <c r="G82" i="319" s="1"/>
  <c r="J83" i="316"/>
  <c r="G83" i="316" s="1"/>
  <c r="M84" i="316"/>
  <c r="K85" i="316"/>
  <c r="L86" i="316"/>
  <c r="C85" i="316"/>
  <c r="D86" i="316"/>
  <c r="T85" i="313"/>
  <c r="D86" i="313"/>
  <c r="L84" i="313"/>
  <c r="I83" i="313"/>
  <c r="F83" i="313" s="1"/>
  <c r="C87" i="313"/>
  <c r="K84" i="313"/>
  <c r="H83" i="313"/>
  <c r="E83" i="313" s="1"/>
  <c r="M84" i="313"/>
  <c r="J83" i="313"/>
  <c r="G83" i="313" s="1"/>
  <c r="O84" i="310"/>
  <c r="I83" i="310"/>
  <c r="F83" i="310" s="1"/>
  <c r="C87" i="310"/>
  <c r="L89" i="310"/>
  <c r="J83" i="310"/>
  <c r="G83" i="310" s="1"/>
  <c r="M84" i="310"/>
  <c r="K85" i="310"/>
  <c r="D85" i="310"/>
  <c r="M85" i="307"/>
  <c r="J84" i="307"/>
  <c r="G84" i="307" s="1"/>
  <c r="O84" i="307"/>
  <c r="I83" i="307"/>
  <c r="F83" i="307" s="1"/>
  <c r="L86" i="307"/>
  <c r="C87" i="307"/>
  <c r="T84" i="307"/>
  <c r="D85" i="307"/>
  <c r="K86" i="307"/>
  <c r="N84" i="307"/>
  <c r="H83" i="307"/>
  <c r="E83" i="307" s="1"/>
  <c r="C87" i="304"/>
  <c r="N82" i="304"/>
  <c r="H81" i="304"/>
  <c r="E81" i="304" s="1"/>
  <c r="M85" i="304"/>
  <c r="L86" i="304"/>
  <c r="D87" i="304"/>
  <c r="K85" i="304"/>
  <c r="O82" i="304"/>
  <c r="I81" i="304"/>
  <c r="F81" i="304" s="1"/>
  <c r="D83" i="301"/>
  <c r="T82" i="301"/>
  <c r="L84" i="301"/>
  <c r="M84" i="301"/>
  <c r="C83" i="301"/>
  <c r="H82" i="301"/>
  <c r="E82" i="301" s="1"/>
  <c r="K83" i="301"/>
  <c r="O82" i="301"/>
  <c r="I81" i="301"/>
  <c r="F81" i="301" s="1"/>
  <c r="K85" i="298"/>
  <c r="M86" i="298"/>
  <c r="C83" i="298"/>
  <c r="T82" i="298"/>
  <c r="O82" i="298"/>
  <c r="I81" i="298"/>
  <c r="F81" i="298" s="1"/>
  <c r="D86" i="298"/>
  <c r="P82" i="298"/>
  <c r="J81" i="298"/>
  <c r="G81" i="298" s="1"/>
  <c r="L84" i="298"/>
  <c r="M83" i="292"/>
  <c r="J82" i="292"/>
  <c r="G82" i="292" s="1"/>
  <c r="D84" i="292"/>
  <c r="T83" i="292"/>
  <c r="L83" i="292"/>
  <c r="I82" i="292"/>
  <c r="F82" i="292" s="1"/>
  <c r="C84" i="292"/>
  <c r="K83" i="292"/>
  <c r="H82" i="292"/>
  <c r="E82" i="292" s="1"/>
  <c r="J82" i="289"/>
  <c r="G82" i="289" s="1"/>
  <c r="M83" i="289"/>
  <c r="K83" i="289"/>
  <c r="H82" i="289"/>
  <c r="E82" i="289" s="1"/>
  <c r="D84" i="289"/>
  <c r="C83" i="289"/>
  <c r="L83" i="289"/>
  <c r="I82" i="289"/>
  <c r="F82" i="289" s="1"/>
  <c r="C83" i="286"/>
  <c r="L84" i="286"/>
  <c r="T82" i="286"/>
  <c r="D83" i="286"/>
  <c r="K84" i="286"/>
  <c r="M84" i="286"/>
  <c r="N82" i="286"/>
  <c r="H81" i="286"/>
  <c r="E81" i="286" s="1"/>
  <c r="M84" i="283"/>
  <c r="L86" i="283"/>
  <c r="D85" i="283"/>
  <c r="P82" i="283"/>
  <c r="J81" i="283"/>
  <c r="G81" i="283" s="1"/>
  <c r="C83" i="283"/>
  <c r="T82" i="283"/>
  <c r="O82" i="283"/>
  <c r="I81" i="283"/>
  <c r="F81" i="283" s="1"/>
  <c r="H82" i="283"/>
  <c r="E82" i="283" s="1"/>
  <c r="K83" i="283"/>
  <c r="T83" i="280"/>
  <c r="D84" i="280"/>
  <c r="L84" i="280"/>
  <c r="P82" i="280"/>
  <c r="J81" i="280"/>
  <c r="G81" i="280" s="1"/>
  <c r="M84" i="280"/>
  <c r="K84" i="280"/>
  <c r="C85" i="280"/>
  <c r="K84" i="277"/>
  <c r="J84" i="277"/>
  <c r="M85" i="277"/>
  <c r="C83" i="277"/>
  <c r="G83" i="277" s="1"/>
  <c r="E82" i="277"/>
  <c r="F82" i="277"/>
  <c r="I83" i="277"/>
  <c r="L84" i="277"/>
  <c r="D84" i="277"/>
  <c r="G82" i="277"/>
  <c r="V184" i="307" l="1"/>
  <c r="W91" i="289"/>
  <c r="W97" i="307"/>
  <c r="N86" i="289"/>
  <c r="R84" i="286"/>
  <c r="S428" i="277"/>
  <c r="V85" i="304"/>
  <c r="T84" i="304"/>
  <c r="V90" i="289"/>
  <c r="R428" i="277"/>
  <c r="W427" i="277"/>
  <c r="W428" i="277" s="1"/>
  <c r="V83" i="286"/>
  <c r="V84" i="286" s="1"/>
  <c r="V427" i="277"/>
  <c r="S93" i="319"/>
  <c r="W93" i="319" s="1"/>
  <c r="R95" i="319"/>
  <c r="V95" i="319" s="1"/>
  <c r="Q95" i="319"/>
  <c r="U95" i="319" s="1"/>
  <c r="N94" i="319"/>
  <c r="N95" i="319" s="1"/>
  <c r="S183" i="316"/>
  <c r="W183" i="316" s="1"/>
  <c r="R183" i="316"/>
  <c r="V183" i="316" s="1"/>
  <c r="R212" i="313"/>
  <c r="V212" i="313" s="1"/>
  <c r="S86" i="310"/>
  <c r="W86" i="310" s="1"/>
  <c r="R86" i="310"/>
  <c r="V86" i="310" s="1"/>
  <c r="P85" i="310"/>
  <c r="Q85" i="310"/>
  <c r="U85" i="310" s="1"/>
  <c r="N84" i="310"/>
  <c r="H83" i="310"/>
  <c r="E83" i="310" s="1"/>
  <c r="R184" i="307"/>
  <c r="S98" i="307"/>
  <c r="Q97" i="307"/>
  <c r="U97" i="307" s="1"/>
  <c r="R162" i="304"/>
  <c r="Q99" i="304"/>
  <c r="U99" i="304" s="1"/>
  <c r="S161" i="304"/>
  <c r="W161" i="304" s="1"/>
  <c r="Q87" i="301"/>
  <c r="U87" i="301" s="1"/>
  <c r="N86" i="301"/>
  <c r="R87" i="301"/>
  <c r="V87" i="301" s="1"/>
  <c r="S86" i="301"/>
  <c r="W86" i="301" s="1"/>
  <c r="Q86" i="298"/>
  <c r="U86" i="298" s="1"/>
  <c r="R89" i="298"/>
  <c r="V89" i="298" s="1"/>
  <c r="S89" i="298"/>
  <c r="W89" i="298" s="1"/>
  <c r="S91" i="292"/>
  <c r="W91" i="292" s="1"/>
  <c r="P90" i="292"/>
  <c r="P91" i="292" s="1"/>
  <c r="Q90" i="292"/>
  <c r="U90" i="292" s="1"/>
  <c r="R91" i="292"/>
  <c r="O91" i="292" s="1"/>
  <c r="N89" i="292"/>
  <c r="R91" i="289"/>
  <c r="N87" i="289"/>
  <c r="S91" i="289"/>
  <c r="Q87" i="289"/>
  <c r="U87" i="289" s="1"/>
  <c r="O90" i="289"/>
  <c r="O91" i="289" s="1"/>
  <c r="P90" i="289"/>
  <c r="U426" i="277"/>
  <c r="Q427" i="277"/>
  <c r="N99" i="313"/>
  <c r="O100" i="313"/>
  <c r="P103" i="313"/>
  <c r="N90" i="283"/>
  <c r="N83" i="280"/>
  <c r="H82" i="280"/>
  <c r="E82" i="280" s="1"/>
  <c r="P100" i="277"/>
  <c r="T83" i="310"/>
  <c r="N83" i="298"/>
  <c r="H82" i="298"/>
  <c r="E82" i="298" s="1"/>
  <c r="O85" i="277"/>
  <c r="P83" i="304"/>
  <c r="J82" i="304"/>
  <c r="G82" i="304" s="1"/>
  <c r="N84" i="316"/>
  <c r="H83" i="316"/>
  <c r="E83" i="316" s="1"/>
  <c r="P83" i="286"/>
  <c r="J82" i="286"/>
  <c r="G82" i="286" s="1"/>
  <c r="O84" i="319"/>
  <c r="I83" i="319"/>
  <c r="F83" i="319" s="1"/>
  <c r="P83" i="301"/>
  <c r="J82" i="301"/>
  <c r="G82" i="301" s="1"/>
  <c r="N84" i="277"/>
  <c r="H84" i="277" s="1"/>
  <c r="O83" i="280"/>
  <c r="I82" i="280"/>
  <c r="F82" i="280" s="1"/>
  <c r="T83" i="316"/>
  <c r="O84" i="316"/>
  <c r="I83" i="316"/>
  <c r="F83" i="316" s="1"/>
  <c r="T83" i="277"/>
  <c r="O83" i="286"/>
  <c r="I82" i="286"/>
  <c r="F82" i="286" s="1"/>
  <c r="L88" i="319"/>
  <c r="C87" i="319"/>
  <c r="P84" i="319"/>
  <c r="J83" i="319"/>
  <c r="G83" i="319" s="1"/>
  <c r="M86" i="319"/>
  <c r="T85" i="319"/>
  <c r="D86" i="319"/>
  <c r="H84" i="319"/>
  <c r="E84" i="319" s="1"/>
  <c r="K85" i="319"/>
  <c r="C86" i="316"/>
  <c r="L87" i="316"/>
  <c r="D87" i="316"/>
  <c r="K86" i="316"/>
  <c r="J84" i="316"/>
  <c r="G84" i="316" s="1"/>
  <c r="M85" i="316"/>
  <c r="C88" i="313"/>
  <c r="H84" i="313"/>
  <c r="E84" i="313" s="1"/>
  <c r="K85" i="313"/>
  <c r="L85" i="313"/>
  <c r="I84" i="313"/>
  <c r="F84" i="313" s="1"/>
  <c r="T86" i="313"/>
  <c r="D87" i="313"/>
  <c r="M85" i="313"/>
  <c r="J84" i="313"/>
  <c r="G84" i="313" s="1"/>
  <c r="K86" i="310"/>
  <c r="M85" i="310"/>
  <c r="J84" i="310"/>
  <c r="G84" i="310" s="1"/>
  <c r="L90" i="310"/>
  <c r="C88" i="310"/>
  <c r="D86" i="310"/>
  <c r="O85" i="310"/>
  <c r="I84" i="310"/>
  <c r="F84" i="310" s="1"/>
  <c r="T85" i="307"/>
  <c r="D86" i="307"/>
  <c r="C88" i="307"/>
  <c r="L87" i="307"/>
  <c r="N85" i="307"/>
  <c r="H84" i="307"/>
  <c r="E84" i="307" s="1"/>
  <c r="K87" i="307"/>
  <c r="O85" i="307"/>
  <c r="I84" i="307"/>
  <c r="F84" i="307" s="1"/>
  <c r="J85" i="307"/>
  <c r="G85" i="307" s="1"/>
  <c r="M86" i="307"/>
  <c r="D88" i="304"/>
  <c r="L87" i="304"/>
  <c r="M86" i="304"/>
  <c r="N83" i="304"/>
  <c r="H82" i="304"/>
  <c r="E82" i="304" s="1"/>
  <c r="O83" i="304"/>
  <c r="I82" i="304"/>
  <c r="F82" i="304" s="1"/>
  <c r="K86" i="304"/>
  <c r="C88" i="304"/>
  <c r="C84" i="301"/>
  <c r="M85" i="301"/>
  <c r="K84" i="301"/>
  <c r="H83" i="301"/>
  <c r="E83" i="301" s="1"/>
  <c r="L85" i="301"/>
  <c r="D84" i="301"/>
  <c r="T83" i="301"/>
  <c r="O83" i="301"/>
  <c r="I82" i="301"/>
  <c r="F82" i="301" s="1"/>
  <c r="O83" i="298"/>
  <c r="I82" i="298"/>
  <c r="F82" i="298" s="1"/>
  <c r="C84" i="298"/>
  <c r="T83" i="298"/>
  <c r="P83" i="298"/>
  <c r="J82" i="298"/>
  <c r="G82" i="298" s="1"/>
  <c r="M87" i="298"/>
  <c r="D87" i="298"/>
  <c r="L85" i="298"/>
  <c r="K86" i="298"/>
  <c r="K84" i="292"/>
  <c r="H83" i="292"/>
  <c r="E83" i="292" s="1"/>
  <c r="C85" i="292"/>
  <c r="I83" i="292"/>
  <c r="F83" i="292" s="1"/>
  <c r="L84" i="292"/>
  <c r="T84" i="292"/>
  <c r="D85" i="292"/>
  <c r="J83" i="292"/>
  <c r="G83" i="292" s="1"/>
  <c r="M84" i="292"/>
  <c r="C84" i="289"/>
  <c r="T84" i="289" s="1"/>
  <c r="I83" i="289"/>
  <c r="F83" i="289" s="1"/>
  <c r="L84" i="289"/>
  <c r="D85" i="289"/>
  <c r="T83" i="289"/>
  <c r="H83" i="289"/>
  <c r="E83" i="289" s="1"/>
  <c r="K84" i="289"/>
  <c r="M84" i="289"/>
  <c r="J83" i="289"/>
  <c r="G83" i="289" s="1"/>
  <c r="M85" i="286"/>
  <c r="K85" i="286"/>
  <c r="D84" i="286"/>
  <c r="T83" i="286"/>
  <c r="C84" i="286"/>
  <c r="L85" i="286"/>
  <c r="N83" i="286"/>
  <c r="H82" i="286"/>
  <c r="E82" i="286" s="1"/>
  <c r="C84" i="283"/>
  <c r="T83" i="283"/>
  <c r="P83" i="283"/>
  <c r="J82" i="283"/>
  <c r="G82" i="283" s="1"/>
  <c r="H83" i="283"/>
  <c r="E83" i="283" s="1"/>
  <c r="K84" i="283"/>
  <c r="D86" i="283"/>
  <c r="L87" i="283"/>
  <c r="O83" i="283"/>
  <c r="I82" i="283"/>
  <c r="F82" i="283" s="1"/>
  <c r="M85" i="283"/>
  <c r="K85" i="280"/>
  <c r="M85" i="280"/>
  <c r="P83" i="280"/>
  <c r="J82" i="280"/>
  <c r="G82" i="280" s="1"/>
  <c r="L85" i="280"/>
  <c r="C86" i="280"/>
  <c r="T84" i="280"/>
  <c r="D85" i="280"/>
  <c r="D85" i="277"/>
  <c r="L85" i="277"/>
  <c r="I84" i="277"/>
  <c r="J85" i="277"/>
  <c r="M86" i="277"/>
  <c r="K85" i="277"/>
  <c r="C84" i="277"/>
  <c r="E83" i="277"/>
  <c r="F83" i="277"/>
  <c r="V96" i="319" l="1"/>
  <c r="W90" i="298"/>
  <c r="S429" i="277"/>
  <c r="W429" i="277" s="1"/>
  <c r="N87" i="301"/>
  <c r="R85" i="286"/>
  <c r="W92" i="289"/>
  <c r="R429" i="277"/>
  <c r="V91" i="289"/>
  <c r="V86" i="304"/>
  <c r="T85" i="304"/>
  <c r="W98" i="307"/>
  <c r="V91" i="292"/>
  <c r="P86" i="310"/>
  <c r="V428" i="277"/>
  <c r="V429" i="277" s="1"/>
  <c r="R96" i="319"/>
  <c r="S94" i="319"/>
  <c r="W94" i="319" s="1"/>
  <c r="N96" i="319"/>
  <c r="Q96" i="319"/>
  <c r="U96" i="319" s="1"/>
  <c r="R184" i="316"/>
  <c r="V184" i="316" s="1"/>
  <c r="S184" i="316"/>
  <c r="W184" i="316" s="1"/>
  <c r="P183" i="316"/>
  <c r="R213" i="313"/>
  <c r="V213" i="313" s="1"/>
  <c r="R87" i="310"/>
  <c r="V87" i="310" s="1"/>
  <c r="N85" i="310"/>
  <c r="H84" i="310"/>
  <c r="E84" i="310" s="1"/>
  <c r="Q86" i="310"/>
  <c r="U86" i="310" s="1"/>
  <c r="S87" i="310"/>
  <c r="W87" i="310" s="1"/>
  <c r="S99" i="307"/>
  <c r="P98" i="307"/>
  <c r="P99" i="307" s="1"/>
  <c r="Q98" i="307"/>
  <c r="U98" i="307" s="1"/>
  <c r="R185" i="307"/>
  <c r="V185" i="307" s="1"/>
  <c r="Q100" i="304"/>
  <c r="U100" i="304" s="1"/>
  <c r="R163" i="304"/>
  <c r="S162" i="304"/>
  <c r="W162" i="304" s="1"/>
  <c r="R88" i="301"/>
  <c r="V88" i="301" s="1"/>
  <c r="S87" i="301"/>
  <c r="W87" i="301" s="1"/>
  <c r="Q88" i="301"/>
  <c r="U88" i="301" s="1"/>
  <c r="S90" i="298"/>
  <c r="R90" i="298"/>
  <c r="V90" i="298" s="1"/>
  <c r="Q87" i="298"/>
  <c r="U87" i="298" s="1"/>
  <c r="Q91" i="292"/>
  <c r="U91" i="292" s="1"/>
  <c r="N90" i="292"/>
  <c r="R92" i="292"/>
  <c r="S92" i="292"/>
  <c r="P92" i="292" s="1"/>
  <c r="S92" i="289"/>
  <c r="P91" i="289"/>
  <c r="Q88" i="289"/>
  <c r="U88" i="289" s="1"/>
  <c r="R92" i="289"/>
  <c r="O92" i="289" s="1"/>
  <c r="Q428" i="277"/>
  <c r="U427" i="277"/>
  <c r="O101" i="313"/>
  <c r="N100" i="313"/>
  <c r="N101" i="313" s="1"/>
  <c r="P104" i="313"/>
  <c r="N91" i="283"/>
  <c r="N84" i="280"/>
  <c r="H83" i="280"/>
  <c r="E83" i="280" s="1"/>
  <c r="N85" i="277"/>
  <c r="H85" i="277" s="1"/>
  <c r="P84" i="301"/>
  <c r="J83" i="301"/>
  <c r="G83" i="301" s="1"/>
  <c r="O85" i="319"/>
  <c r="I84" i="319"/>
  <c r="F84" i="319" s="1"/>
  <c r="P84" i="304"/>
  <c r="J83" i="304"/>
  <c r="G83" i="304" s="1"/>
  <c r="O84" i="280"/>
  <c r="I83" i="280"/>
  <c r="F83" i="280" s="1"/>
  <c r="T84" i="310"/>
  <c r="P84" i="286"/>
  <c r="J83" i="286"/>
  <c r="G83" i="286" s="1"/>
  <c r="P101" i="277"/>
  <c r="T84" i="316"/>
  <c r="O86" i="277"/>
  <c r="N84" i="298"/>
  <c r="H83" i="298"/>
  <c r="E83" i="298" s="1"/>
  <c r="N85" i="316"/>
  <c r="H84" i="316"/>
  <c r="E84" i="316" s="1"/>
  <c r="O84" i="286"/>
  <c r="I83" i="286"/>
  <c r="F83" i="286" s="1"/>
  <c r="O85" i="316"/>
  <c r="I84" i="316"/>
  <c r="F84" i="316" s="1"/>
  <c r="M87" i="319"/>
  <c r="P85" i="319"/>
  <c r="J84" i="319"/>
  <c r="G84" i="319" s="1"/>
  <c r="K86" i="319"/>
  <c r="H85" i="319"/>
  <c r="E85" i="319" s="1"/>
  <c r="C88" i="319"/>
  <c r="T86" i="319"/>
  <c r="D87" i="319"/>
  <c r="L89" i="319"/>
  <c r="K87" i="316"/>
  <c r="J85" i="316"/>
  <c r="G85" i="316" s="1"/>
  <c r="M86" i="316"/>
  <c r="D88" i="316"/>
  <c r="L88" i="316"/>
  <c r="C87" i="316"/>
  <c r="D88" i="313"/>
  <c r="T87" i="313"/>
  <c r="L86" i="313"/>
  <c r="I85" i="313"/>
  <c r="F85" i="313" s="1"/>
  <c r="K86" i="313"/>
  <c r="H85" i="313"/>
  <c r="E85" i="313" s="1"/>
  <c r="J85" i="313"/>
  <c r="G85" i="313" s="1"/>
  <c r="M86" i="313"/>
  <c r="C89" i="313"/>
  <c r="D87" i="310"/>
  <c r="C89" i="310"/>
  <c r="L91" i="310"/>
  <c r="O86" i="310"/>
  <c r="I85" i="310"/>
  <c r="F85" i="310" s="1"/>
  <c r="J85" i="310"/>
  <c r="G85" i="310" s="1"/>
  <c r="M86" i="310"/>
  <c r="K87" i="310"/>
  <c r="N86" i="307"/>
  <c r="H85" i="307"/>
  <c r="E85" i="307" s="1"/>
  <c r="L88" i="307"/>
  <c r="M87" i="307"/>
  <c r="J86" i="307"/>
  <c r="G86" i="307" s="1"/>
  <c r="C89" i="307"/>
  <c r="O86" i="307"/>
  <c r="I85" i="307"/>
  <c r="F85" i="307" s="1"/>
  <c r="D87" i="307"/>
  <c r="T86" i="307"/>
  <c r="K88" i="307"/>
  <c r="K87" i="304"/>
  <c r="O84" i="304"/>
  <c r="I83" i="304"/>
  <c r="F83" i="304" s="1"/>
  <c r="N84" i="304"/>
  <c r="H83" i="304"/>
  <c r="E83" i="304" s="1"/>
  <c r="M87" i="304"/>
  <c r="L88" i="304"/>
  <c r="C89" i="304"/>
  <c r="D89" i="304"/>
  <c r="T84" i="301"/>
  <c r="D85" i="301"/>
  <c r="L86" i="301"/>
  <c r="K85" i="301"/>
  <c r="H84" i="301"/>
  <c r="E84" i="301" s="1"/>
  <c r="M86" i="301"/>
  <c r="O84" i="301"/>
  <c r="I83" i="301"/>
  <c r="F83" i="301" s="1"/>
  <c r="C85" i="301"/>
  <c r="D88" i="298"/>
  <c r="M88" i="298"/>
  <c r="K87" i="298"/>
  <c r="L86" i="298"/>
  <c r="C85" i="298"/>
  <c r="T84" i="298"/>
  <c r="P84" i="298"/>
  <c r="J83" i="298"/>
  <c r="G83" i="298" s="1"/>
  <c r="O84" i="298"/>
  <c r="I83" i="298"/>
  <c r="F83" i="298" s="1"/>
  <c r="J84" i="292"/>
  <c r="G84" i="292" s="1"/>
  <c r="M85" i="292"/>
  <c r="T85" i="292"/>
  <c r="D86" i="292"/>
  <c r="L85" i="292"/>
  <c r="I84" i="292"/>
  <c r="F84" i="292" s="1"/>
  <c r="C86" i="292"/>
  <c r="H84" i="292"/>
  <c r="E84" i="292" s="1"/>
  <c r="K85" i="292"/>
  <c r="J84" i="289"/>
  <c r="G84" i="289" s="1"/>
  <c r="M85" i="289"/>
  <c r="D86" i="289"/>
  <c r="L85" i="289"/>
  <c r="I84" i="289"/>
  <c r="F84" i="289" s="1"/>
  <c r="C85" i="289"/>
  <c r="H84" i="289"/>
  <c r="E84" i="289" s="1"/>
  <c r="K85" i="289"/>
  <c r="L86" i="286"/>
  <c r="C85" i="286"/>
  <c r="T84" i="286"/>
  <c r="D85" i="286"/>
  <c r="K86" i="286"/>
  <c r="N84" i="286"/>
  <c r="H83" i="286"/>
  <c r="E83" i="286" s="1"/>
  <c r="M86" i="286"/>
  <c r="H84" i="283"/>
  <c r="E84" i="283" s="1"/>
  <c r="K85" i="283"/>
  <c r="M86" i="283"/>
  <c r="P84" i="283"/>
  <c r="J83" i="283"/>
  <c r="G83" i="283" s="1"/>
  <c r="O84" i="283"/>
  <c r="I83" i="283"/>
  <c r="F83" i="283" s="1"/>
  <c r="C85" i="283"/>
  <c r="T84" i="283"/>
  <c r="D87" i="283"/>
  <c r="L88" i="283"/>
  <c r="C87" i="280"/>
  <c r="L86" i="280"/>
  <c r="P84" i="280"/>
  <c r="J83" i="280"/>
  <c r="G83" i="280" s="1"/>
  <c r="M86" i="280"/>
  <c r="D86" i="280"/>
  <c r="T85" i="280"/>
  <c r="K86" i="280"/>
  <c r="E84" i="277"/>
  <c r="C85" i="277"/>
  <c r="T85" i="277" s="1"/>
  <c r="F84" i="277"/>
  <c r="K86" i="277"/>
  <c r="M87" i="277"/>
  <c r="J86" i="277"/>
  <c r="L86" i="277"/>
  <c r="I85" i="277"/>
  <c r="D86" i="277"/>
  <c r="T84" i="277"/>
  <c r="G84" i="277"/>
  <c r="V214" i="313" l="1"/>
  <c r="N88" i="289"/>
  <c r="V92" i="292"/>
  <c r="V93" i="292" s="1"/>
  <c r="P92" i="289"/>
  <c r="P184" i="316"/>
  <c r="W99" i="307"/>
  <c r="V97" i="319"/>
  <c r="V87" i="304"/>
  <c r="T86" i="304"/>
  <c r="R86" i="286"/>
  <c r="V92" i="289"/>
  <c r="W92" i="292"/>
  <c r="S430" i="277"/>
  <c r="N91" i="292"/>
  <c r="R430" i="277"/>
  <c r="V430" i="277" s="1"/>
  <c r="V85" i="286"/>
  <c r="S95" i="319"/>
  <c r="W95" i="319" s="1"/>
  <c r="Q97" i="319"/>
  <c r="U97" i="319" s="1"/>
  <c r="R97" i="319"/>
  <c r="S185" i="316"/>
  <c r="W185" i="316" s="1"/>
  <c r="R185" i="316"/>
  <c r="V185" i="316" s="1"/>
  <c r="R214" i="313"/>
  <c r="Q87" i="310"/>
  <c r="U87" i="310" s="1"/>
  <c r="N86" i="310"/>
  <c r="H85" i="310"/>
  <c r="E85" i="310" s="1"/>
  <c r="R88" i="310"/>
  <c r="V88" i="310" s="1"/>
  <c r="S88" i="310"/>
  <c r="W88" i="310" s="1"/>
  <c r="P87" i="310"/>
  <c r="Q99" i="307"/>
  <c r="U99" i="307" s="1"/>
  <c r="P100" i="307"/>
  <c r="R186" i="307"/>
  <c r="V186" i="307" s="1"/>
  <c r="S100" i="307"/>
  <c r="R164" i="304"/>
  <c r="Q101" i="304"/>
  <c r="U101" i="304" s="1"/>
  <c r="S163" i="304"/>
  <c r="W163" i="304" s="1"/>
  <c r="Q89" i="301"/>
  <c r="U89" i="301" s="1"/>
  <c r="N88" i="301"/>
  <c r="S88" i="301"/>
  <c r="W88" i="301" s="1"/>
  <c r="R89" i="301"/>
  <c r="V89" i="301" s="1"/>
  <c r="Q88" i="298"/>
  <c r="U88" i="298" s="1"/>
  <c r="R91" i="298"/>
  <c r="V91" i="298" s="1"/>
  <c r="S91" i="298"/>
  <c r="W91" i="298" s="1"/>
  <c r="S93" i="292"/>
  <c r="Q92" i="292"/>
  <c r="U92" i="292" s="1"/>
  <c r="R93" i="292"/>
  <c r="O92" i="292"/>
  <c r="O93" i="292" s="1"/>
  <c r="R93" i="289"/>
  <c r="S93" i="289"/>
  <c r="W93" i="289" s="1"/>
  <c r="Q89" i="289"/>
  <c r="U89" i="289" s="1"/>
  <c r="U428" i="277"/>
  <c r="Q429" i="277"/>
  <c r="N92" i="283"/>
  <c r="P105" i="313"/>
  <c r="O102" i="313"/>
  <c r="N85" i="280"/>
  <c r="H84" i="280"/>
  <c r="E84" i="280" s="1"/>
  <c r="N86" i="277"/>
  <c r="P102" i="277"/>
  <c r="T85" i="310"/>
  <c r="N85" i="298"/>
  <c r="H84" i="298"/>
  <c r="E84" i="298" s="1"/>
  <c r="P85" i="301"/>
  <c r="J84" i="301"/>
  <c r="G84" i="301" s="1"/>
  <c r="N86" i="316"/>
  <c r="H85" i="316"/>
  <c r="E85" i="316" s="1"/>
  <c r="O87" i="277"/>
  <c r="P85" i="304"/>
  <c r="J84" i="304"/>
  <c r="G84" i="304" s="1"/>
  <c r="O85" i="280"/>
  <c r="I84" i="280"/>
  <c r="F84" i="280" s="1"/>
  <c r="O86" i="319"/>
  <c r="I85" i="319"/>
  <c r="F85" i="319" s="1"/>
  <c r="T85" i="316"/>
  <c r="P85" i="286"/>
  <c r="J84" i="286"/>
  <c r="G84" i="286" s="1"/>
  <c r="G85" i="277"/>
  <c r="O86" i="316"/>
  <c r="I85" i="316"/>
  <c r="F85" i="316" s="1"/>
  <c r="O85" i="286"/>
  <c r="I84" i="286"/>
  <c r="F84" i="286" s="1"/>
  <c r="C89" i="319"/>
  <c r="K87" i="319"/>
  <c r="H86" i="319"/>
  <c r="E86" i="319" s="1"/>
  <c r="L90" i="319"/>
  <c r="P86" i="319"/>
  <c r="J85" i="319"/>
  <c r="G85" i="319" s="1"/>
  <c r="D88" i="319"/>
  <c r="T87" i="319"/>
  <c r="M88" i="319"/>
  <c r="C88" i="316"/>
  <c r="L89" i="316"/>
  <c r="D89" i="316"/>
  <c r="M87" i="316"/>
  <c r="J86" i="316"/>
  <c r="G86" i="316" s="1"/>
  <c r="K88" i="316"/>
  <c r="C90" i="313"/>
  <c r="M87" i="313"/>
  <c r="J86" i="313"/>
  <c r="G86" i="313" s="1"/>
  <c r="K87" i="313"/>
  <c r="H86" i="313"/>
  <c r="E86" i="313" s="1"/>
  <c r="L87" i="313"/>
  <c r="I86" i="313"/>
  <c r="F86" i="313" s="1"/>
  <c r="D89" i="313"/>
  <c r="T88" i="313"/>
  <c r="O87" i="310"/>
  <c r="I86" i="310"/>
  <c r="F86" i="310" s="1"/>
  <c r="L92" i="310"/>
  <c r="C90" i="310"/>
  <c r="K88" i="310"/>
  <c r="M87" i="310"/>
  <c r="J86" i="310"/>
  <c r="G86" i="310" s="1"/>
  <c r="D88" i="310"/>
  <c r="O87" i="307"/>
  <c r="I86" i="307"/>
  <c r="F86" i="307" s="1"/>
  <c r="C90" i="307"/>
  <c r="J87" i="307"/>
  <c r="G87" i="307" s="1"/>
  <c r="M88" i="307"/>
  <c r="K89" i="307"/>
  <c r="L89" i="307"/>
  <c r="D88" i="307"/>
  <c r="T87" i="307"/>
  <c r="N87" i="307"/>
  <c r="H86" i="307"/>
  <c r="E86" i="307" s="1"/>
  <c r="L89" i="304"/>
  <c r="M88" i="304"/>
  <c r="N85" i="304"/>
  <c r="H84" i="304"/>
  <c r="E84" i="304" s="1"/>
  <c r="O85" i="304"/>
  <c r="I84" i="304"/>
  <c r="F84" i="304" s="1"/>
  <c r="D90" i="304"/>
  <c r="C90" i="304"/>
  <c r="K88" i="304"/>
  <c r="O85" i="301"/>
  <c r="I84" i="301"/>
  <c r="F84" i="301" s="1"/>
  <c r="M87" i="301"/>
  <c r="L87" i="301"/>
  <c r="C86" i="301"/>
  <c r="D86" i="301"/>
  <c r="T85" i="301"/>
  <c r="H85" i="301"/>
  <c r="E85" i="301" s="1"/>
  <c r="K86" i="301"/>
  <c r="C86" i="298"/>
  <c r="T85" i="298"/>
  <c r="L87" i="298"/>
  <c r="O85" i="298"/>
  <c r="I84" i="298"/>
  <c r="F84" i="298" s="1"/>
  <c r="M89" i="298"/>
  <c r="K88" i="298"/>
  <c r="P85" i="298"/>
  <c r="J84" i="298"/>
  <c r="G84" i="298" s="1"/>
  <c r="D89" i="298"/>
  <c r="H85" i="292"/>
  <c r="E85" i="292" s="1"/>
  <c r="K86" i="292"/>
  <c r="C87" i="292"/>
  <c r="I85" i="292"/>
  <c r="F85" i="292" s="1"/>
  <c r="L86" i="292"/>
  <c r="T86" i="292"/>
  <c r="D87" i="292"/>
  <c r="J85" i="292"/>
  <c r="G85" i="292" s="1"/>
  <c r="M86" i="292"/>
  <c r="K86" i="289"/>
  <c r="H85" i="289"/>
  <c r="E85" i="289" s="1"/>
  <c r="C86" i="289"/>
  <c r="T86" i="289" s="1"/>
  <c r="L86" i="289"/>
  <c r="I85" i="289"/>
  <c r="F85" i="289" s="1"/>
  <c r="D87" i="289"/>
  <c r="T85" i="289"/>
  <c r="J85" i="289"/>
  <c r="G85" i="289" s="1"/>
  <c r="M86" i="289"/>
  <c r="N85" i="286"/>
  <c r="H84" i="286"/>
  <c r="E84" i="286" s="1"/>
  <c r="K87" i="286"/>
  <c r="D86" i="286"/>
  <c r="T85" i="286"/>
  <c r="C86" i="286"/>
  <c r="M87" i="286"/>
  <c r="L87" i="286"/>
  <c r="C86" i="283"/>
  <c r="T85" i="283"/>
  <c r="O85" i="283"/>
  <c r="I84" i="283"/>
  <c r="F84" i="283" s="1"/>
  <c r="L89" i="283"/>
  <c r="P85" i="283"/>
  <c r="J84" i="283"/>
  <c r="G84" i="283" s="1"/>
  <c r="D88" i="283"/>
  <c r="M87" i="283"/>
  <c r="H85" i="283"/>
  <c r="E85" i="283" s="1"/>
  <c r="K86" i="283"/>
  <c r="T86" i="280"/>
  <c r="D87" i="280"/>
  <c r="M87" i="280"/>
  <c r="P85" i="280"/>
  <c r="J84" i="280"/>
  <c r="G84" i="280" s="1"/>
  <c r="L87" i="280"/>
  <c r="K87" i="280"/>
  <c r="C88" i="280"/>
  <c r="D87" i="277"/>
  <c r="I86" i="277"/>
  <c r="L87" i="277"/>
  <c r="M88" i="277"/>
  <c r="J87" i="277"/>
  <c r="K87" i="277"/>
  <c r="F85" i="277"/>
  <c r="E85" i="277"/>
  <c r="C86" i="277"/>
  <c r="W164" i="304" l="1"/>
  <c r="W186" i="316"/>
  <c r="S431" i="277"/>
  <c r="V88" i="304"/>
  <c r="T87" i="304"/>
  <c r="R87" i="286"/>
  <c r="W93" i="292"/>
  <c r="V93" i="289"/>
  <c r="V86" i="286"/>
  <c r="W100" i="307"/>
  <c r="R431" i="277"/>
  <c r="N89" i="301"/>
  <c r="W430" i="277"/>
  <c r="Q98" i="319"/>
  <c r="U98" i="319" s="1"/>
  <c r="S96" i="319"/>
  <c r="W96" i="319" s="1"/>
  <c r="N97" i="319"/>
  <c r="R98" i="319"/>
  <c r="V98" i="319" s="1"/>
  <c r="R186" i="316"/>
  <c r="V186" i="316" s="1"/>
  <c r="S186" i="316"/>
  <c r="P185" i="316"/>
  <c r="P186" i="316" s="1"/>
  <c r="R215" i="313"/>
  <c r="V215" i="313" s="1"/>
  <c r="S89" i="310"/>
  <c r="W89" i="310" s="1"/>
  <c r="R89" i="310"/>
  <c r="V89" i="310" s="1"/>
  <c r="N87" i="310"/>
  <c r="H86" i="310"/>
  <c r="E86" i="310" s="1"/>
  <c r="P88" i="310"/>
  <c r="Q88" i="310"/>
  <c r="U88" i="310" s="1"/>
  <c r="R187" i="307"/>
  <c r="V187" i="307" s="1"/>
  <c r="S101" i="307"/>
  <c r="Q100" i="307"/>
  <c r="U100" i="307" s="1"/>
  <c r="Q102" i="304"/>
  <c r="U102" i="304" s="1"/>
  <c r="R165" i="304"/>
  <c r="S164" i="304"/>
  <c r="S89" i="301"/>
  <c r="W89" i="301" s="1"/>
  <c r="R90" i="301"/>
  <c r="V90" i="301" s="1"/>
  <c r="Q90" i="301"/>
  <c r="U90" i="301" s="1"/>
  <c r="S92" i="298"/>
  <c r="W92" i="298" s="1"/>
  <c r="R92" i="298"/>
  <c r="V92" i="298" s="1"/>
  <c r="Q89" i="298"/>
  <c r="U89" i="298" s="1"/>
  <c r="Q93" i="292"/>
  <c r="U93" i="292" s="1"/>
  <c r="S94" i="292"/>
  <c r="P93" i="292"/>
  <c r="R94" i="292"/>
  <c r="O94" i="292" s="1"/>
  <c r="N92" i="292"/>
  <c r="S94" i="289"/>
  <c r="W94" i="289" s="1"/>
  <c r="R94" i="289"/>
  <c r="P93" i="289"/>
  <c r="P94" i="289" s="1"/>
  <c r="Q90" i="289"/>
  <c r="U90" i="289" s="1"/>
  <c r="O93" i="289"/>
  <c r="O94" i="289" s="1"/>
  <c r="N89" i="289"/>
  <c r="Q430" i="277"/>
  <c r="U429" i="277"/>
  <c r="N93" i="283"/>
  <c r="O103" i="313"/>
  <c r="P106" i="313"/>
  <c r="N102" i="313"/>
  <c r="N87" i="277"/>
  <c r="H87" i="277" s="1"/>
  <c r="H86" i="277"/>
  <c r="E86" i="277" s="1"/>
  <c r="N86" i="280"/>
  <c r="H85" i="280"/>
  <c r="E85" i="280" s="1"/>
  <c r="O86" i="280"/>
  <c r="I85" i="280"/>
  <c r="F85" i="280" s="1"/>
  <c r="N87" i="316"/>
  <c r="H86" i="316"/>
  <c r="E86" i="316" s="1"/>
  <c r="P86" i="286"/>
  <c r="J85" i="286"/>
  <c r="G85" i="286" s="1"/>
  <c r="T86" i="316"/>
  <c r="P86" i="301"/>
  <c r="J85" i="301"/>
  <c r="G85" i="301" s="1"/>
  <c r="N86" i="298"/>
  <c r="H85" i="298"/>
  <c r="E85" i="298" s="1"/>
  <c r="O88" i="277"/>
  <c r="N94" i="283"/>
  <c r="T86" i="310"/>
  <c r="O87" i="319"/>
  <c r="I86" i="319"/>
  <c r="F86" i="319" s="1"/>
  <c r="P86" i="304"/>
  <c r="J85" i="304"/>
  <c r="G85" i="304" s="1"/>
  <c r="P103" i="277"/>
  <c r="O86" i="286"/>
  <c r="I85" i="286"/>
  <c r="F85" i="286" s="1"/>
  <c r="O87" i="316"/>
  <c r="I86" i="316"/>
  <c r="F86" i="316" s="1"/>
  <c r="P87" i="319"/>
  <c r="J86" i="319"/>
  <c r="G86" i="319" s="1"/>
  <c r="L91" i="319"/>
  <c r="H87" i="319"/>
  <c r="E87" i="319" s="1"/>
  <c r="K88" i="319"/>
  <c r="M89" i="319"/>
  <c r="D89" i="319"/>
  <c r="T88" i="319"/>
  <c r="C90" i="319"/>
  <c r="M88" i="316"/>
  <c r="J87" i="316"/>
  <c r="G87" i="316" s="1"/>
  <c r="D90" i="316"/>
  <c r="L90" i="316"/>
  <c r="K89" i="316"/>
  <c r="C89" i="316"/>
  <c r="D90" i="313"/>
  <c r="T89" i="313"/>
  <c r="H87" i="313"/>
  <c r="E87" i="313" s="1"/>
  <c r="K88" i="313"/>
  <c r="I87" i="313"/>
  <c r="F87" i="313" s="1"/>
  <c r="L88" i="313"/>
  <c r="M88" i="313"/>
  <c r="J87" i="313"/>
  <c r="G87" i="313" s="1"/>
  <c r="C91" i="313"/>
  <c r="D89" i="310"/>
  <c r="K89" i="310"/>
  <c r="C91" i="310"/>
  <c r="J87" i="310"/>
  <c r="G87" i="310" s="1"/>
  <c r="M88" i="310"/>
  <c r="L93" i="310"/>
  <c r="L94" i="310" s="1"/>
  <c r="O88" i="310"/>
  <c r="I87" i="310"/>
  <c r="F87" i="310" s="1"/>
  <c r="D89" i="307"/>
  <c r="T88" i="307"/>
  <c r="L90" i="307"/>
  <c r="N88" i="307"/>
  <c r="H87" i="307"/>
  <c r="E87" i="307" s="1"/>
  <c r="C91" i="307"/>
  <c r="K90" i="307"/>
  <c r="J88" i="307"/>
  <c r="G88" i="307" s="1"/>
  <c r="M89" i="307"/>
  <c r="O88" i="307"/>
  <c r="I87" i="307"/>
  <c r="F87" i="307" s="1"/>
  <c r="D91" i="304"/>
  <c r="O86" i="304"/>
  <c r="I85" i="304"/>
  <c r="F85" i="304" s="1"/>
  <c r="N86" i="304"/>
  <c r="H85" i="304"/>
  <c r="E85" i="304" s="1"/>
  <c r="K89" i="304"/>
  <c r="M89" i="304"/>
  <c r="C91" i="304"/>
  <c r="L90" i="304"/>
  <c r="T86" i="301"/>
  <c r="D87" i="301"/>
  <c r="C87" i="301"/>
  <c r="L88" i="301"/>
  <c r="M88" i="301"/>
  <c r="H86" i="301"/>
  <c r="E86" i="301" s="1"/>
  <c r="K87" i="301"/>
  <c r="O86" i="301"/>
  <c r="I85" i="301"/>
  <c r="F85" i="301" s="1"/>
  <c r="M90" i="298"/>
  <c r="K89" i="298"/>
  <c r="O86" i="298"/>
  <c r="I85" i="298"/>
  <c r="F85" i="298" s="1"/>
  <c r="L88" i="298"/>
  <c r="D90" i="298"/>
  <c r="C87" i="298"/>
  <c r="T86" i="298"/>
  <c r="P86" i="298"/>
  <c r="J85" i="298"/>
  <c r="G85" i="298" s="1"/>
  <c r="J86" i="292"/>
  <c r="G86" i="292" s="1"/>
  <c r="M87" i="292"/>
  <c r="D88" i="292"/>
  <c r="T87" i="292"/>
  <c r="L87" i="292"/>
  <c r="I86" i="292"/>
  <c r="F86" i="292" s="1"/>
  <c r="C88" i="292"/>
  <c r="H86" i="292"/>
  <c r="E86" i="292" s="1"/>
  <c r="K87" i="292"/>
  <c r="D88" i="289"/>
  <c r="L87" i="289"/>
  <c r="I86" i="289"/>
  <c r="F86" i="289" s="1"/>
  <c r="C87" i="289"/>
  <c r="J86" i="289"/>
  <c r="G86" i="289" s="1"/>
  <c r="M87" i="289"/>
  <c r="H86" i="289"/>
  <c r="E86" i="289" s="1"/>
  <c r="K87" i="289"/>
  <c r="M88" i="286"/>
  <c r="C87" i="286"/>
  <c r="D87" i="286"/>
  <c r="T86" i="286"/>
  <c r="K88" i="286"/>
  <c r="L88" i="286"/>
  <c r="N86" i="286"/>
  <c r="H85" i="286"/>
  <c r="E85" i="286" s="1"/>
  <c r="D89" i="283"/>
  <c r="P86" i="283"/>
  <c r="J85" i="283"/>
  <c r="G85" i="283" s="1"/>
  <c r="L90" i="283"/>
  <c r="K87" i="283"/>
  <c r="H86" i="283"/>
  <c r="E86" i="283" s="1"/>
  <c r="O86" i="283"/>
  <c r="I85" i="283"/>
  <c r="F85" i="283" s="1"/>
  <c r="M88" i="283"/>
  <c r="C87" i="283"/>
  <c r="T86" i="283"/>
  <c r="K88" i="280"/>
  <c r="P86" i="280"/>
  <c r="J85" i="280"/>
  <c r="G85" i="280" s="1"/>
  <c r="C89" i="280"/>
  <c r="M88" i="280"/>
  <c r="L88" i="280"/>
  <c r="T87" i="280"/>
  <c r="D88" i="280"/>
  <c r="M89" i="277"/>
  <c r="J88" i="277"/>
  <c r="C87" i="277"/>
  <c r="G87" i="277" s="1"/>
  <c r="F86" i="277"/>
  <c r="K88" i="277"/>
  <c r="D88" i="277"/>
  <c r="G86" i="277"/>
  <c r="L88" i="277"/>
  <c r="I87" i="277"/>
  <c r="T86" i="277"/>
  <c r="U101" i="307" l="1"/>
  <c r="U94" i="292"/>
  <c r="U90" i="298"/>
  <c r="S432" i="277"/>
  <c r="V94" i="292"/>
  <c r="V94" i="289"/>
  <c r="V95" i="289" s="1"/>
  <c r="N93" i="292"/>
  <c r="P89" i="310"/>
  <c r="W94" i="292"/>
  <c r="R432" i="277"/>
  <c r="R88" i="286"/>
  <c r="N90" i="289"/>
  <c r="P94" i="292"/>
  <c r="N98" i="319"/>
  <c r="W431" i="277"/>
  <c r="W101" i="307"/>
  <c r="V89" i="304"/>
  <c r="T88" i="304"/>
  <c r="V431" i="277"/>
  <c r="V432" i="277" s="1"/>
  <c r="V87" i="286"/>
  <c r="V88" i="286" s="1"/>
  <c r="S97" i="319"/>
  <c r="W97" i="319" s="1"/>
  <c r="Q99" i="319"/>
  <c r="U99" i="319" s="1"/>
  <c r="R99" i="319"/>
  <c r="V99" i="319" s="1"/>
  <c r="S187" i="316"/>
  <c r="W187" i="316" s="1"/>
  <c r="R187" i="316"/>
  <c r="V187" i="316" s="1"/>
  <c r="R216" i="313"/>
  <c r="V216" i="313" s="1"/>
  <c r="N88" i="310"/>
  <c r="H87" i="310"/>
  <c r="E87" i="310" s="1"/>
  <c r="R90" i="310"/>
  <c r="V90" i="310" s="1"/>
  <c r="Q89" i="310"/>
  <c r="U89" i="310" s="1"/>
  <c r="S90" i="310"/>
  <c r="W90" i="310" s="1"/>
  <c r="S102" i="307"/>
  <c r="P101" i="307"/>
  <c r="P102" i="307" s="1"/>
  <c r="Q101" i="307"/>
  <c r="R188" i="307"/>
  <c r="V188" i="307" s="1"/>
  <c r="R166" i="304"/>
  <c r="Q103" i="304"/>
  <c r="U103" i="304" s="1"/>
  <c r="S165" i="304"/>
  <c r="W165" i="304" s="1"/>
  <c r="Q91" i="301"/>
  <c r="U91" i="301" s="1"/>
  <c r="N90" i="301"/>
  <c r="N91" i="301" s="1"/>
  <c r="R91" i="301"/>
  <c r="V91" i="301" s="1"/>
  <c r="S90" i="301"/>
  <c r="W90" i="301" s="1"/>
  <c r="Q90" i="298"/>
  <c r="R93" i="298"/>
  <c r="V93" i="298" s="1"/>
  <c r="S93" i="298"/>
  <c r="W93" i="298" s="1"/>
  <c r="O95" i="292"/>
  <c r="N94" i="292"/>
  <c r="S95" i="292"/>
  <c r="R95" i="292"/>
  <c r="Q94" i="292"/>
  <c r="R95" i="289"/>
  <c r="Q91" i="289"/>
  <c r="U91" i="289" s="1"/>
  <c r="S95" i="289"/>
  <c r="W95" i="289" s="1"/>
  <c r="U430" i="277"/>
  <c r="Q431" i="277"/>
  <c r="N88" i="277"/>
  <c r="N89" i="277" s="1"/>
  <c r="P107" i="313"/>
  <c r="N103" i="313"/>
  <c r="O104" i="313"/>
  <c r="L95" i="310"/>
  <c r="O89" i="277"/>
  <c r="P104" i="277"/>
  <c r="N87" i="280"/>
  <c r="H86" i="280"/>
  <c r="E86" i="280" s="1"/>
  <c r="T87" i="316"/>
  <c r="O87" i="280"/>
  <c r="I86" i="280"/>
  <c r="F86" i="280" s="1"/>
  <c r="O88" i="319"/>
  <c r="I87" i="319"/>
  <c r="F87" i="319" s="1"/>
  <c r="N88" i="316"/>
  <c r="H87" i="316"/>
  <c r="E87" i="316" s="1"/>
  <c r="P87" i="304"/>
  <c r="J86" i="304"/>
  <c r="G86" i="304" s="1"/>
  <c r="P87" i="286"/>
  <c r="J86" i="286"/>
  <c r="G86" i="286" s="1"/>
  <c r="T87" i="310"/>
  <c r="N87" i="298"/>
  <c r="H86" i="298"/>
  <c r="E86" i="298" s="1"/>
  <c r="P87" i="301"/>
  <c r="J86" i="301"/>
  <c r="G86" i="301" s="1"/>
  <c r="O88" i="316"/>
  <c r="I87" i="316"/>
  <c r="F87" i="316" s="1"/>
  <c r="T87" i="277"/>
  <c r="O87" i="286"/>
  <c r="I86" i="286"/>
  <c r="F86" i="286" s="1"/>
  <c r="D90" i="319"/>
  <c r="T89" i="319"/>
  <c r="M90" i="319"/>
  <c r="K89" i="319"/>
  <c r="H88" i="319"/>
  <c r="E88" i="319" s="1"/>
  <c r="L92" i="319"/>
  <c r="C91" i="319"/>
  <c r="P88" i="319"/>
  <c r="J87" i="319"/>
  <c r="G87" i="319" s="1"/>
  <c r="C90" i="316"/>
  <c r="K90" i="316"/>
  <c r="L91" i="316"/>
  <c r="D91" i="316"/>
  <c r="J88" i="316"/>
  <c r="G88" i="316" s="1"/>
  <c r="M89" i="316"/>
  <c r="C92" i="313"/>
  <c r="J88" i="313"/>
  <c r="G88" i="313" s="1"/>
  <c r="M89" i="313"/>
  <c r="L89" i="313"/>
  <c r="I88" i="313"/>
  <c r="F88" i="313" s="1"/>
  <c r="H88" i="313"/>
  <c r="E88" i="313" s="1"/>
  <c r="K89" i="313"/>
  <c r="T90" i="313"/>
  <c r="D91" i="313"/>
  <c r="J88" i="310"/>
  <c r="G88" i="310" s="1"/>
  <c r="M89" i="310"/>
  <c r="K90" i="310"/>
  <c r="C92" i="310"/>
  <c r="O89" i="310"/>
  <c r="I88" i="310"/>
  <c r="F88" i="310" s="1"/>
  <c r="D90" i="310"/>
  <c r="C92" i="307"/>
  <c r="N89" i="307"/>
  <c r="H88" i="307"/>
  <c r="E88" i="307" s="1"/>
  <c r="L91" i="307"/>
  <c r="O89" i="307"/>
  <c r="I88" i="307"/>
  <c r="F88" i="307" s="1"/>
  <c r="M90" i="307"/>
  <c r="J89" i="307"/>
  <c r="G89" i="307" s="1"/>
  <c r="K91" i="307"/>
  <c r="D90" i="307"/>
  <c r="T89" i="307"/>
  <c r="M90" i="304"/>
  <c r="K90" i="304"/>
  <c r="N87" i="304"/>
  <c r="H86" i="304"/>
  <c r="E86" i="304" s="1"/>
  <c r="L91" i="304"/>
  <c r="O87" i="304"/>
  <c r="I86" i="304"/>
  <c r="F86" i="304" s="1"/>
  <c r="D92" i="304"/>
  <c r="C92" i="304"/>
  <c r="M89" i="301"/>
  <c r="H87" i="301"/>
  <c r="E87" i="301" s="1"/>
  <c r="K88" i="301"/>
  <c r="L89" i="301"/>
  <c r="C88" i="301"/>
  <c r="T87" i="301"/>
  <c r="D88" i="301"/>
  <c r="O87" i="301"/>
  <c r="I86" i="301"/>
  <c r="F86" i="301" s="1"/>
  <c r="D91" i="298"/>
  <c r="L89" i="298"/>
  <c r="O87" i="298"/>
  <c r="I86" i="298"/>
  <c r="F86" i="298" s="1"/>
  <c r="P87" i="298"/>
  <c r="J86" i="298"/>
  <c r="G86" i="298" s="1"/>
  <c r="K90" i="298"/>
  <c r="C88" i="298"/>
  <c r="T87" i="298"/>
  <c r="M91" i="298"/>
  <c r="H87" i="292"/>
  <c r="E87" i="292" s="1"/>
  <c r="K88" i="292"/>
  <c r="C89" i="292"/>
  <c r="L88" i="292"/>
  <c r="I87" i="292"/>
  <c r="F87" i="292" s="1"/>
  <c r="D89" i="292"/>
  <c r="T88" i="292"/>
  <c r="J87" i="292"/>
  <c r="G87" i="292" s="1"/>
  <c r="M88" i="292"/>
  <c r="J87" i="289"/>
  <c r="G87" i="289" s="1"/>
  <c r="M88" i="289"/>
  <c r="C88" i="289"/>
  <c r="K88" i="289"/>
  <c r="H87" i="289"/>
  <c r="E87" i="289" s="1"/>
  <c r="I87" i="289"/>
  <c r="F87" i="289" s="1"/>
  <c r="L88" i="289"/>
  <c r="T87" i="289"/>
  <c r="D89" i="289"/>
  <c r="L89" i="286"/>
  <c r="K89" i="286"/>
  <c r="D88" i="286"/>
  <c r="T87" i="286"/>
  <c r="C88" i="286"/>
  <c r="N87" i="286"/>
  <c r="H86" i="286"/>
  <c r="E86" i="286" s="1"/>
  <c r="M89" i="286"/>
  <c r="M89" i="283"/>
  <c r="O87" i="283"/>
  <c r="I86" i="283"/>
  <c r="F86" i="283" s="1"/>
  <c r="H87" i="283"/>
  <c r="E87" i="283" s="1"/>
  <c r="K88" i="283"/>
  <c r="L91" i="283"/>
  <c r="C88" i="283"/>
  <c r="T87" i="283"/>
  <c r="P87" i="283"/>
  <c r="J86" i="283"/>
  <c r="G86" i="283" s="1"/>
  <c r="D90" i="283"/>
  <c r="M89" i="280"/>
  <c r="L89" i="280"/>
  <c r="C90" i="280"/>
  <c r="P87" i="280"/>
  <c r="J86" i="280"/>
  <c r="G86" i="280" s="1"/>
  <c r="K89" i="280"/>
  <c r="D89" i="280"/>
  <c r="T88" i="280"/>
  <c r="I88" i="277"/>
  <c r="L89" i="277"/>
  <c r="D89" i="277"/>
  <c r="F87" i="277"/>
  <c r="E87" i="277"/>
  <c r="C88" i="277"/>
  <c r="T88" i="277" s="1"/>
  <c r="K89" i="277"/>
  <c r="H88" i="277"/>
  <c r="M90" i="277"/>
  <c r="J89" i="277"/>
  <c r="U104" i="304" l="1"/>
  <c r="S433" i="277"/>
  <c r="P95" i="289"/>
  <c r="R89" i="286"/>
  <c r="U102" i="307"/>
  <c r="R433" i="277"/>
  <c r="V95" i="292"/>
  <c r="V90" i="304"/>
  <c r="T89" i="304"/>
  <c r="W95" i="292"/>
  <c r="W96" i="292" s="1"/>
  <c r="W102" i="307"/>
  <c r="W432" i="277"/>
  <c r="Q100" i="319"/>
  <c r="U100" i="319" s="1"/>
  <c r="S98" i="319"/>
  <c r="W98" i="319" s="1"/>
  <c r="R100" i="319"/>
  <c r="V100" i="319" s="1"/>
  <c r="N99" i="319"/>
  <c r="N100" i="319" s="1"/>
  <c r="R188" i="316"/>
  <c r="V188" i="316" s="1"/>
  <c r="S188" i="316"/>
  <c r="W188" i="316" s="1"/>
  <c r="P187" i="316"/>
  <c r="R217" i="313"/>
  <c r="V217" i="313" s="1"/>
  <c r="Q90" i="310"/>
  <c r="U90" i="310" s="1"/>
  <c r="R91" i="310"/>
  <c r="V91" i="310" s="1"/>
  <c r="N89" i="310"/>
  <c r="H88" i="310"/>
  <c r="E88" i="310" s="1"/>
  <c r="S91" i="310"/>
  <c r="W91" i="310" s="1"/>
  <c r="P90" i="310"/>
  <c r="Q102" i="307"/>
  <c r="R189" i="307"/>
  <c r="V189" i="307" s="1"/>
  <c r="S103" i="307"/>
  <c r="P103" i="307" s="1"/>
  <c r="Q104" i="304"/>
  <c r="R167" i="304"/>
  <c r="S166" i="304"/>
  <c r="W166" i="304" s="1"/>
  <c r="S91" i="301"/>
  <c r="W91" i="301" s="1"/>
  <c r="R92" i="301"/>
  <c r="V92" i="301" s="1"/>
  <c r="Q92" i="301"/>
  <c r="U92" i="301" s="1"/>
  <c r="S94" i="298"/>
  <c r="W94" i="298" s="1"/>
  <c r="R94" i="298"/>
  <c r="V94" i="298" s="1"/>
  <c r="Q91" i="298"/>
  <c r="U91" i="298" s="1"/>
  <c r="S96" i="292"/>
  <c r="P95" i="292"/>
  <c r="P96" i="292" s="1"/>
  <c r="Q95" i="292"/>
  <c r="U95" i="292" s="1"/>
  <c r="R96" i="292"/>
  <c r="Q92" i="289"/>
  <c r="U92" i="289" s="1"/>
  <c r="R96" i="289"/>
  <c r="V96" i="289" s="1"/>
  <c r="O95" i="289"/>
  <c r="O96" i="289" s="1"/>
  <c r="N91" i="289"/>
  <c r="S96" i="289"/>
  <c r="W96" i="289" s="1"/>
  <c r="Q432" i="277"/>
  <c r="U431" i="277"/>
  <c r="P108" i="313"/>
  <c r="O105" i="313"/>
  <c r="N104" i="313"/>
  <c r="L96" i="310"/>
  <c r="P105" i="277"/>
  <c r="N88" i="280"/>
  <c r="H87" i="280"/>
  <c r="E87" i="280" s="1"/>
  <c r="T88" i="310"/>
  <c r="O89" i="319"/>
  <c r="I88" i="319"/>
  <c r="F88" i="319" s="1"/>
  <c r="P88" i="286"/>
  <c r="J87" i="286"/>
  <c r="G87" i="286" s="1"/>
  <c r="P88" i="304"/>
  <c r="J87" i="304"/>
  <c r="G87" i="304" s="1"/>
  <c r="P88" i="301"/>
  <c r="J87" i="301"/>
  <c r="G87" i="301" s="1"/>
  <c r="N95" i="283"/>
  <c r="N89" i="316"/>
  <c r="H88" i="316"/>
  <c r="E88" i="316" s="1"/>
  <c r="O90" i="277"/>
  <c r="O88" i="280"/>
  <c r="I87" i="280"/>
  <c r="F87" i="280" s="1"/>
  <c r="N88" i="298"/>
  <c r="H87" i="298"/>
  <c r="E87" i="298" s="1"/>
  <c r="T88" i="316"/>
  <c r="O88" i="286"/>
  <c r="I87" i="286"/>
  <c r="F87" i="286" s="1"/>
  <c r="O89" i="316"/>
  <c r="I88" i="316"/>
  <c r="F88" i="316" s="1"/>
  <c r="L93" i="319"/>
  <c r="L94" i="319" s="1"/>
  <c r="H89" i="319"/>
  <c r="E89" i="319" s="1"/>
  <c r="K90" i="319"/>
  <c r="C92" i="319"/>
  <c r="M91" i="319"/>
  <c r="P89" i="319"/>
  <c r="J88" i="319"/>
  <c r="G88" i="319" s="1"/>
  <c r="T90" i="319"/>
  <c r="D91" i="319"/>
  <c r="D92" i="316"/>
  <c r="L92" i="316"/>
  <c r="K91" i="316"/>
  <c r="C91" i="316"/>
  <c r="M90" i="316"/>
  <c r="J89" i="316"/>
  <c r="G89" i="316" s="1"/>
  <c r="T91" i="313"/>
  <c r="D92" i="313"/>
  <c r="H89" i="313"/>
  <c r="E89" i="313" s="1"/>
  <c r="K90" i="313"/>
  <c r="L90" i="313"/>
  <c r="I89" i="313"/>
  <c r="F89" i="313" s="1"/>
  <c r="J89" i="313"/>
  <c r="G89" i="313" s="1"/>
  <c r="M90" i="313"/>
  <c r="C93" i="313"/>
  <c r="C94" i="313" s="1"/>
  <c r="C95" i="313" s="1"/>
  <c r="C96" i="313" s="1"/>
  <c r="D91" i="310"/>
  <c r="O90" i="310"/>
  <c r="I89" i="310"/>
  <c r="F89" i="310" s="1"/>
  <c r="C93" i="310"/>
  <c r="C94" i="310" s="1"/>
  <c r="C95" i="310" s="1"/>
  <c r="C96" i="310" s="1"/>
  <c r="C97" i="310" s="1"/>
  <c r="C98" i="310" s="1"/>
  <c r="C99" i="310" s="1"/>
  <c r="C100" i="310" s="1"/>
  <c r="C101" i="310" s="1"/>
  <c r="C102" i="310" s="1"/>
  <c r="C103" i="310" s="1"/>
  <c r="C104" i="310" s="1"/>
  <c r="C105" i="310" s="1"/>
  <c r="C106" i="310" s="1"/>
  <c r="C107" i="310" s="1"/>
  <c r="C108" i="310" s="1"/>
  <c r="C109" i="310" s="1"/>
  <c r="C110" i="310" s="1"/>
  <c r="C111" i="310" s="1"/>
  <c r="C112" i="310" s="1"/>
  <c r="C113" i="310" s="1"/>
  <c r="C114" i="310" s="1"/>
  <c r="C115" i="310" s="1"/>
  <c r="C116" i="310" s="1"/>
  <c r="C117" i="310" s="1"/>
  <c r="C118" i="310" s="1"/>
  <c r="C119" i="310" s="1"/>
  <c r="C120" i="310" s="1"/>
  <c r="C121" i="310" s="1"/>
  <c r="K91" i="310"/>
  <c r="M90" i="310"/>
  <c r="J89" i="310"/>
  <c r="G89" i="310" s="1"/>
  <c r="J90" i="307"/>
  <c r="G90" i="307" s="1"/>
  <c r="M91" i="307"/>
  <c r="O90" i="307"/>
  <c r="I89" i="307"/>
  <c r="F89" i="307" s="1"/>
  <c r="L92" i="307"/>
  <c r="N90" i="307"/>
  <c r="H89" i="307"/>
  <c r="E89" i="307" s="1"/>
  <c r="T90" i="307"/>
  <c r="D91" i="307"/>
  <c r="C93" i="307"/>
  <c r="C94" i="307" s="1"/>
  <c r="C95" i="307" s="1"/>
  <c r="C96" i="307" s="1"/>
  <c r="C97" i="307" s="1"/>
  <c r="K92" i="307"/>
  <c r="D93" i="304"/>
  <c r="D94" i="304" s="1"/>
  <c r="O88" i="304"/>
  <c r="I87" i="304"/>
  <c r="F87" i="304" s="1"/>
  <c r="L92" i="304"/>
  <c r="N88" i="304"/>
  <c r="H87" i="304"/>
  <c r="E87" i="304" s="1"/>
  <c r="K91" i="304"/>
  <c r="C93" i="304"/>
  <c r="C94" i="304" s="1"/>
  <c r="C95" i="304" s="1"/>
  <c r="C96" i="304" s="1"/>
  <c r="C97" i="304" s="1"/>
  <c r="C98" i="304" s="1"/>
  <c r="C99" i="304" s="1"/>
  <c r="C100" i="304" s="1"/>
  <c r="C101" i="304" s="1"/>
  <c r="C102" i="304" s="1"/>
  <c r="C103" i="304" s="1"/>
  <c r="C104" i="304" s="1"/>
  <c r="C105" i="304" s="1"/>
  <c r="C106" i="304" s="1"/>
  <c r="C107" i="304" s="1"/>
  <c r="C108" i="304" s="1"/>
  <c r="C109" i="304" s="1"/>
  <c r="C110" i="304" s="1"/>
  <c r="C111" i="304" s="1"/>
  <c r="C112" i="304" s="1"/>
  <c r="C113" i="304" s="1"/>
  <c r="M91" i="304"/>
  <c r="T88" i="301"/>
  <c r="D89" i="301"/>
  <c r="C89" i="301"/>
  <c r="L90" i="301"/>
  <c r="H88" i="301"/>
  <c r="E88" i="301" s="1"/>
  <c r="K89" i="301"/>
  <c r="O88" i="301"/>
  <c r="I87" i="301"/>
  <c r="F87" i="301" s="1"/>
  <c r="M90" i="301"/>
  <c r="K91" i="298"/>
  <c r="P88" i="298"/>
  <c r="J87" i="298"/>
  <c r="G87" i="298" s="1"/>
  <c r="L90" i="298"/>
  <c r="O88" i="298"/>
  <c r="I87" i="298"/>
  <c r="F87" i="298" s="1"/>
  <c r="M92" i="298"/>
  <c r="C89" i="298"/>
  <c r="T88" i="298"/>
  <c r="D92" i="298"/>
  <c r="J88" i="292"/>
  <c r="G88" i="292" s="1"/>
  <c r="M89" i="292"/>
  <c r="D90" i="292"/>
  <c r="T89" i="292"/>
  <c r="I88" i="292"/>
  <c r="F88" i="292" s="1"/>
  <c r="L89" i="292"/>
  <c r="C90" i="292"/>
  <c r="H88" i="292"/>
  <c r="E88" i="292" s="1"/>
  <c r="K89" i="292"/>
  <c r="L89" i="289"/>
  <c r="I88" i="289"/>
  <c r="F88" i="289" s="1"/>
  <c r="K89" i="289"/>
  <c r="H88" i="289"/>
  <c r="E88" i="289" s="1"/>
  <c r="D90" i="289"/>
  <c r="C89" i="289"/>
  <c r="M89" i="289"/>
  <c r="J88" i="289"/>
  <c r="G88" i="289" s="1"/>
  <c r="T88" i="289"/>
  <c r="C89" i="286"/>
  <c r="T88" i="286"/>
  <c r="D89" i="286"/>
  <c r="K90" i="286"/>
  <c r="N88" i="286"/>
  <c r="H87" i="286"/>
  <c r="E87" i="286" s="1"/>
  <c r="M90" i="286"/>
  <c r="L90" i="286"/>
  <c r="C89" i="283"/>
  <c r="T88" i="283"/>
  <c r="L92" i="283"/>
  <c r="D91" i="283"/>
  <c r="H88" i="283"/>
  <c r="E88" i="283" s="1"/>
  <c r="K89" i="283"/>
  <c r="O88" i="283"/>
  <c r="I87" i="283"/>
  <c r="F87" i="283" s="1"/>
  <c r="P88" i="283"/>
  <c r="J87" i="283"/>
  <c r="G87" i="283" s="1"/>
  <c r="M90" i="283"/>
  <c r="K90" i="280"/>
  <c r="P88" i="280"/>
  <c r="J87" i="280"/>
  <c r="G87" i="280" s="1"/>
  <c r="C91" i="280"/>
  <c r="L90" i="280"/>
  <c r="T89" i="280"/>
  <c r="D90" i="280"/>
  <c r="M90" i="280"/>
  <c r="H89" i="277"/>
  <c r="K90" i="277"/>
  <c r="D90" i="277"/>
  <c r="M91" i="277"/>
  <c r="J90" i="277"/>
  <c r="C89" i="277"/>
  <c r="T89" i="277" s="1"/>
  <c r="F88" i="277"/>
  <c r="E88" i="277"/>
  <c r="G88" i="277"/>
  <c r="L90" i="277"/>
  <c r="I89" i="277"/>
  <c r="V218" i="313" l="1"/>
  <c r="R90" i="286"/>
  <c r="V91" i="304"/>
  <c r="T90" i="304"/>
  <c r="V89" i="286"/>
  <c r="S434" i="277"/>
  <c r="V96" i="292"/>
  <c r="R434" i="277"/>
  <c r="N92" i="289"/>
  <c r="W433" i="277"/>
  <c r="W434" i="277" s="1"/>
  <c r="P188" i="316"/>
  <c r="W103" i="307"/>
  <c r="V433" i="277"/>
  <c r="S99" i="319"/>
  <c r="W99" i="319" s="1"/>
  <c r="Q101" i="319"/>
  <c r="U101" i="319" s="1"/>
  <c r="R101" i="319"/>
  <c r="V101" i="319" s="1"/>
  <c r="S189" i="316"/>
  <c r="W189" i="316" s="1"/>
  <c r="R189" i="316"/>
  <c r="V189" i="316" s="1"/>
  <c r="R218" i="313"/>
  <c r="S92" i="310"/>
  <c r="W92" i="310" s="1"/>
  <c r="N90" i="310"/>
  <c r="H89" i="310"/>
  <c r="E89" i="310" s="1"/>
  <c r="R92" i="310"/>
  <c r="V92" i="310" s="1"/>
  <c r="P91" i="310"/>
  <c r="Q91" i="310"/>
  <c r="U91" i="310" s="1"/>
  <c r="R190" i="307"/>
  <c r="V190" i="307" s="1"/>
  <c r="S104" i="307"/>
  <c r="Q103" i="307"/>
  <c r="U103" i="307" s="1"/>
  <c r="R168" i="304"/>
  <c r="Q105" i="304"/>
  <c r="U105" i="304" s="1"/>
  <c r="S167" i="304"/>
  <c r="W167" i="304" s="1"/>
  <c r="Q93" i="301"/>
  <c r="U93" i="301" s="1"/>
  <c r="N92" i="301"/>
  <c r="N93" i="301" s="1"/>
  <c r="R93" i="301"/>
  <c r="V93" i="301" s="1"/>
  <c r="S92" i="301"/>
  <c r="W92" i="301" s="1"/>
  <c r="Q92" i="298"/>
  <c r="U92" i="298" s="1"/>
  <c r="R95" i="298"/>
  <c r="V95" i="298" s="1"/>
  <c r="S95" i="298"/>
  <c r="W95" i="298" s="1"/>
  <c r="Q96" i="292"/>
  <c r="U96" i="292" s="1"/>
  <c r="N95" i="292"/>
  <c r="N96" i="292" s="1"/>
  <c r="R97" i="292"/>
  <c r="S97" i="292"/>
  <c r="P97" i="292" s="1"/>
  <c r="O96" i="292"/>
  <c r="R97" i="289"/>
  <c r="V97" i="289" s="1"/>
  <c r="S97" i="289"/>
  <c r="W97" i="289" s="1"/>
  <c r="P96" i="289"/>
  <c r="Q93" i="289"/>
  <c r="N93" i="289" s="1"/>
  <c r="U432" i="277"/>
  <c r="Q433" i="277"/>
  <c r="P109" i="313"/>
  <c r="P106" i="277"/>
  <c r="C122" i="310"/>
  <c r="C123" i="310" s="1"/>
  <c r="C124" i="310" s="1"/>
  <c r="L95" i="319"/>
  <c r="O106" i="313"/>
  <c r="N105" i="313"/>
  <c r="P110" i="313"/>
  <c r="L97" i="310"/>
  <c r="D95" i="304"/>
  <c r="C114" i="304"/>
  <c r="C115" i="304" s="1"/>
  <c r="C116" i="304" s="1"/>
  <c r="C97" i="313"/>
  <c r="C98" i="313" s="1"/>
  <c r="C99" i="313" s="1"/>
  <c r="C100" i="313" s="1"/>
  <c r="C98" i="307"/>
  <c r="N96" i="283"/>
  <c r="N89" i="280"/>
  <c r="H88" i="280"/>
  <c r="E88" i="280" s="1"/>
  <c r="O89" i="280"/>
  <c r="I88" i="280"/>
  <c r="F88" i="280" s="1"/>
  <c r="N90" i="316"/>
  <c r="H89" i="316"/>
  <c r="E89" i="316" s="1"/>
  <c r="O91" i="277"/>
  <c r="P89" i="304"/>
  <c r="J88" i="304"/>
  <c r="G88" i="304" s="1"/>
  <c r="O90" i="319"/>
  <c r="I89" i="319"/>
  <c r="F89" i="319" s="1"/>
  <c r="P89" i="301"/>
  <c r="J88" i="301"/>
  <c r="G88" i="301" s="1"/>
  <c r="P89" i="286"/>
  <c r="J88" i="286"/>
  <c r="G88" i="286" s="1"/>
  <c r="T89" i="316"/>
  <c r="T89" i="310"/>
  <c r="N90" i="277"/>
  <c r="N89" i="298"/>
  <c r="H88" i="298"/>
  <c r="E88" i="298" s="1"/>
  <c r="O90" i="316"/>
  <c r="I89" i="316"/>
  <c r="F89" i="316" s="1"/>
  <c r="O89" i="286"/>
  <c r="I88" i="286"/>
  <c r="F88" i="286" s="1"/>
  <c r="P90" i="319"/>
  <c r="J89" i="319"/>
  <c r="G89" i="319" s="1"/>
  <c r="M92" i="319"/>
  <c r="C93" i="319"/>
  <c r="C94" i="319" s="1"/>
  <c r="H90" i="319"/>
  <c r="E90" i="319" s="1"/>
  <c r="K91" i="319"/>
  <c r="T91" i="319"/>
  <c r="D92" i="319"/>
  <c r="C92" i="316"/>
  <c r="M91" i="316"/>
  <c r="J90" i="316"/>
  <c r="G90" i="316" s="1"/>
  <c r="K92" i="316"/>
  <c r="L93" i="316"/>
  <c r="L94" i="316" s="1"/>
  <c r="D93" i="316"/>
  <c r="D94" i="316" s="1"/>
  <c r="D95" i="316" s="1"/>
  <c r="M91" i="313"/>
  <c r="J90" i="313"/>
  <c r="G90" i="313" s="1"/>
  <c r="I90" i="313"/>
  <c r="F90" i="313" s="1"/>
  <c r="L91" i="313"/>
  <c r="H90" i="313"/>
  <c r="E90" i="313" s="1"/>
  <c r="K91" i="313"/>
  <c r="D93" i="313"/>
  <c r="D94" i="313" s="1"/>
  <c r="T92" i="313"/>
  <c r="K92" i="310"/>
  <c r="O91" i="310"/>
  <c r="I90" i="310"/>
  <c r="F90" i="310" s="1"/>
  <c r="D92" i="310"/>
  <c r="M91" i="310"/>
  <c r="J90" i="310"/>
  <c r="G90" i="310" s="1"/>
  <c r="T91" i="307"/>
  <c r="D92" i="307"/>
  <c r="N91" i="307"/>
  <c r="H90" i="307"/>
  <c r="E90" i="307" s="1"/>
  <c r="K93" i="307"/>
  <c r="K94" i="307" s="1"/>
  <c r="L93" i="307"/>
  <c r="L94" i="307" s="1"/>
  <c r="O91" i="307"/>
  <c r="I90" i="307"/>
  <c r="F90" i="307" s="1"/>
  <c r="J91" i="307"/>
  <c r="G91" i="307" s="1"/>
  <c r="M92" i="307"/>
  <c r="K92" i="304"/>
  <c r="N89" i="304"/>
  <c r="H88" i="304"/>
  <c r="E88" i="304" s="1"/>
  <c r="M92" i="304"/>
  <c r="O89" i="304"/>
  <c r="I88" i="304"/>
  <c r="F88" i="304" s="1"/>
  <c r="L93" i="304"/>
  <c r="L94" i="304" s="1"/>
  <c r="H89" i="301"/>
  <c r="E89" i="301" s="1"/>
  <c r="K90" i="301"/>
  <c r="O89" i="301"/>
  <c r="I88" i="301"/>
  <c r="F88" i="301" s="1"/>
  <c r="C90" i="301"/>
  <c r="L91" i="301"/>
  <c r="D90" i="301"/>
  <c r="T89" i="301"/>
  <c r="M91" i="301"/>
  <c r="M93" i="298"/>
  <c r="O89" i="298"/>
  <c r="I88" i="298"/>
  <c r="F88" i="298" s="1"/>
  <c r="L91" i="298"/>
  <c r="P89" i="298"/>
  <c r="J88" i="298"/>
  <c r="G88" i="298" s="1"/>
  <c r="D93" i="298"/>
  <c r="K92" i="298"/>
  <c r="C90" i="298"/>
  <c r="T89" i="298"/>
  <c r="H89" i="292"/>
  <c r="E89" i="292" s="1"/>
  <c r="K90" i="292"/>
  <c r="C91" i="292"/>
  <c r="L90" i="292"/>
  <c r="I89" i="292"/>
  <c r="F89" i="292" s="1"/>
  <c r="T90" i="292"/>
  <c r="D91" i="292"/>
  <c r="J89" i="292"/>
  <c r="G89" i="292" s="1"/>
  <c r="M90" i="292"/>
  <c r="J89" i="289"/>
  <c r="G89" i="289" s="1"/>
  <c r="M90" i="289"/>
  <c r="C90" i="289"/>
  <c r="T90" i="289" s="1"/>
  <c r="T89" i="289"/>
  <c r="D91" i="289"/>
  <c r="H89" i="289"/>
  <c r="E89" i="289" s="1"/>
  <c r="K90" i="289"/>
  <c r="L90" i="289"/>
  <c r="I89" i="289"/>
  <c r="F89" i="289" s="1"/>
  <c r="M91" i="286"/>
  <c r="N89" i="286"/>
  <c r="H88" i="286"/>
  <c r="E88" i="286" s="1"/>
  <c r="K91" i="286"/>
  <c r="T89" i="286"/>
  <c r="D90" i="286"/>
  <c r="L91" i="286"/>
  <c r="C90" i="286"/>
  <c r="K90" i="283"/>
  <c r="H89" i="283"/>
  <c r="E89" i="283" s="1"/>
  <c r="D92" i="283"/>
  <c r="L93" i="283"/>
  <c r="M91" i="283"/>
  <c r="P89" i="283"/>
  <c r="J88" i="283"/>
  <c r="G88" i="283" s="1"/>
  <c r="O89" i="283"/>
  <c r="I88" i="283"/>
  <c r="F88" i="283" s="1"/>
  <c r="C90" i="283"/>
  <c r="T89" i="283"/>
  <c r="C92" i="280"/>
  <c r="P89" i="280"/>
  <c r="J88" i="280"/>
  <c r="G88" i="280" s="1"/>
  <c r="M91" i="280"/>
  <c r="D91" i="280"/>
  <c r="T90" i="280"/>
  <c r="K91" i="280"/>
  <c r="L91" i="280"/>
  <c r="L91" i="277"/>
  <c r="I90" i="277"/>
  <c r="J91" i="277"/>
  <c r="M92" i="277"/>
  <c r="D91" i="277"/>
  <c r="C90" i="277"/>
  <c r="G90" i="277" s="1"/>
  <c r="F89" i="277"/>
  <c r="E89" i="277"/>
  <c r="G89" i="277"/>
  <c r="H90" i="277"/>
  <c r="K91" i="277"/>
  <c r="W100" i="319" l="1"/>
  <c r="W98" i="289"/>
  <c r="U93" i="298"/>
  <c r="R435" i="277"/>
  <c r="R91" i="286"/>
  <c r="W97" i="292"/>
  <c r="W98" i="292" s="1"/>
  <c r="P92" i="310"/>
  <c r="U93" i="289"/>
  <c r="U94" i="289" s="1"/>
  <c r="V97" i="292"/>
  <c r="P97" i="289"/>
  <c r="S435" i="277"/>
  <c r="V434" i="277"/>
  <c r="V435" i="277" s="1"/>
  <c r="V90" i="286"/>
  <c r="V91" i="286" s="1"/>
  <c r="N101" i="319"/>
  <c r="W104" i="307"/>
  <c r="W105" i="307" s="1"/>
  <c r="V92" i="304"/>
  <c r="T91" i="304"/>
  <c r="Q102" i="319"/>
  <c r="U102" i="319" s="1"/>
  <c r="N102" i="319"/>
  <c r="S100" i="319"/>
  <c r="R102" i="319"/>
  <c r="V102" i="319" s="1"/>
  <c r="S190" i="316"/>
  <c r="W190" i="316" s="1"/>
  <c r="R190" i="316"/>
  <c r="V190" i="316" s="1"/>
  <c r="P189" i="316"/>
  <c r="R219" i="313"/>
  <c r="V219" i="313" s="1"/>
  <c r="R93" i="310"/>
  <c r="V93" i="310" s="1"/>
  <c r="N91" i="310"/>
  <c r="H90" i="310"/>
  <c r="E90" i="310" s="1"/>
  <c r="Q92" i="310"/>
  <c r="U92" i="310" s="1"/>
  <c r="S93" i="310"/>
  <c r="W93" i="310" s="1"/>
  <c r="S105" i="307"/>
  <c r="P104" i="307"/>
  <c r="Q104" i="307"/>
  <c r="U104" i="307" s="1"/>
  <c r="R191" i="307"/>
  <c r="V191" i="307" s="1"/>
  <c r="Q106" i="304"/>
  <c r="U106" i="304" s="1"/>
  <c r="R169" i="304"/>
  <c r="S168" i="304"/>
  <c r="W168" i="304" s="1"/>
  <c r="R94" i="301"/>
  <c r="V94" i="301" s="1"/>
  <c r="S93" i="301"/>
  <c r="W93" i="301" s="1"/>
  <c r="Q94" i="301"/>
  <c r="U94" i="301" s="1"/>
  <c r="S96" i="298"/>
  <c r="W96" i="298" s="1"/>
  <c r="R96" i="298"/>
  <c r="V96" i="298" s="1"/>
  <c r="Q93" i="298"/>
  <c r="R98" i="292"/>
  <c r="O97" i="292"/>
  <c r="P98" i="292"/>
  <c r="S98" i="292"/>
  <c r="Q97" i="292"/>
  <c r="U97" i="292" s="1"/>
  <c r="S98" i="289"/>
  <c r="R98" i="289"/>
  <c r="V98" i="289" s="1"/>
  <c r="O97" i="289"/>
  <c r="O98" i="289" s="1"/>
  <c r="Q94" i="289"/>
  <c r="Q434" i="277"/>
  <c r="U433" i="277"/>
  <c r="C125" i="310"/>
  <c r="C126" i="310" s="1"/>
  <c r="C95" i="319"/>
  <c r="C96" i="319" s="1"/>
  <c r="C97" i="319" s="1"/>
  <c r="C98" i="319" s="1"/>
  <c r="C99" i="319" s="1"/>
  <c r="C100" i="319" s="1"/>
  <c r="C101" i="319" s="1"/>
  <c r="C102" i="319" s="1"/>
  <c r="C103" i="319" s="1"/>
  <c r="C104" i="319" s="1"/>
  <c r="C105" i="319" s="1"/>
  <c r="C106" i="319" s="1"/>
  <c r="C107" i="319" s="1"/>
  <c r="C108" i="319" s="1"/>
  <c r="C109" i="319" s="1"/>
  <c r="C110" i="319" s="1"/>
  <c r="C111" i="319" s="1"/>
  <c r="C112" i="319" s="1"/>
  <c r="C113" i="319" s="1"/>
  <c r="C114" i="319" s="1"/>
  <c r="C115" i="319" s="1"/>
  <c r="C116" i="319" s="1"/>
  <c r="C117" i="319" s="1"/>
  <c r="C118" i="319" s="1"/>
  <c r="C119" i="319" s="1"/>
  <c r="C120" i="319" s="1"/>
  <c r="C121" i="319" s="1"/>
  <c r="C122" i="319" s="1"/>
  <c r="C123" i="319" s="1"/>
  <c r="C124" i="319" s="1"/>
  <c r="C125" i="319" s="1"/>
  <c r="C126" i="319" s="1"/>
  <c r="C127" i="319" s="1"/>
  <c r="C128" i="319" s="1"/>
  <c r="C129" i="319" s="1"/>
  <c r="C130" i="319" s="1"/>
  <c r="C131" i="319" s="1"/>
  <c r="C132" i="319" s="1"/>
  <c r="C133" i="319" s="1"/>
  <c r="C134" i="319" s="1"/>
  <c r="C135" i="319" s="1"/>
  <c r="C136" i="319" s="1"/>
  <c r="C137" i="319" s="1"/>
  <c r="C138" i="319" s="1"/>
  <c r="C139" i="319" s="1"/>
  <c r="C140" i="319" s="1"/>
  <c r="C141" i="319" s="1"/>
  <c r="C142" i="319" s="1"/>
  <c r="C143" i="319" s="1"/>
  <c r="C144" i="319" s="1"/>
  <c r="C145" i="319" s="1"/>
  <c r="C146" i="319" s="1"/>
  <c r="C147" i="319" s="1"/>
  <c r="C148" i="319" s="1"/>
  <c r="C149" i="319" s="1"/>
  <c r="C150" i="319" s="1"/>
  <c r="C151" i="319" s="1"/>
  <c r="C152" i="319" s="1"/>
  <c r="C153" i="319" s="1"/>
  <c r="C154" i="319" s="1"/>
  <c r="C155" i="319" s="1"/>
  <c r="C156" i="319" s="1"/>
  <c r="C157" i="319" s="1"/>
  <c r="C158" i="319" s="1"/>
  <c r="C159" i="319" s="1"/>
  <c r="C160" i="319" s="1"/>
  <c r="C161" i="319" s="1"/>
  <c r="C162" i="319" s="1"/>
  <c r="C163" i="319" s="1"/>
  <c r="C164" i="319" s="1"/>
  <c r="C165" i="319" s="1"/>
  <c r="C166" i="319" s="1"/>
  <c r="C167" i="319" s="1"/>
  <c r="C168" i="319" s="1"/>
  <c r="C169" i="319" s="1"/>
  <c r="C170" i="319" s="1"/>
  <c r="C171" i="319" s="1"/>
  <c r="C172" i="319" s="1"/>
  <c r="C173" i="319" s="1"/>
  <c r="C174" i="319" s="1"/>
  <c r="C175" i="319" s="1"/>
  <c r="C176" i="319" s="1"/>
  <c r="C177" i="319" s="1"/>
  <c r="C178" i="319" s="1"/>
  <c r="C179" i="319" s="1"/>
  <c r="C180" i="319" s="1"/>
  <c r="C181" i="319" s="1"/>
  <c r="C182" i="319" s="1"/>
  <c r="C183" i="319" s="1"/>
  <c r="C184" i="319" s="1"/>
  <c r="C185" i="319" s="1"/>
  <c r="C186" i="319" s="1"/>
  <c r="C187" i="319" s="1"/>
  <c r="C188" i="319" s="1"/>
  <c r="C189" i="319" s="1"/>
  <c r="C190" i="319" s="1"/>
  <c r="C191" i="319" s="1"/>
  <c r="C192" i="319" s="1"/>
  <c r="C193" i="319" s="1"/>
  <c r="C194" i="319" s="1"/>
  <c r="C195" i="319" s="1"/>
  <c r="C196" i="319" s="1"/>
  <c r="C197" i="319" s="1"/>
  <c r="C198" i="319" s="1"/>
  <c r="C199" i="319" s="1"/>
  <c r="C200" i="319" s="1"/>
  <c r="C201" i="319" s="1"/>
  <c r="C202" i="319" s="1"/>
  <c r="C203" i="319" s="1"/>
  <c r="C204" i="319" s="1"/>
  <c r="C205" i="319" s="1"/>
  <c r="C206" i="319" s="1"/>
  <c r="C207" i="319" s="1"/>
  <c r="C208" i="319" s="1"/>
  <c r="C209" i="319" s="1"/>
  <c r="C210" i="319" s="1"/>
  <c r="C211" i="319" s="1"/>
  <c r="C212" i="319" s="1"/>
  <c r="C213" i="319" s="1"/>
  <c r="C214" i="319" s="1"/>
  <c r="C215" i="319" s="1"/>
  <c r="C216" i="319" s="1"/>
  <c r="C217" i="319" s="1"/>
  <c r="C218" i="319" s="1"/>
  <c r="C219" i="319" s="1"/>
  <c r="C220" i="319" s="1"/>
  <c r="C221" i="319" s="1"/>
  <c r="C222" i="319" s="1"/>
  <c r="C223" i="319" s="1"/>
  <c r="C224" i="319" s="1"/>
  <c r="C225" i="319" s="1"/>
  <c r="C226" i="319" s="1"/>
  <c r="C227" i="319" s="1"/>
  <c r="C228" i="319" s="1"/>
  <c r="C229" i="319" s="1"/>
  <c r="C230" i="319" s="1"/>
  <c r="C231" i="319" s="1"/>
  <c r="C232" i="319" s="1"/>
  <c r="C233" i="319" s="1"/>
  <c r="C234" i="319" s="1"/>
  <c r="C235" i="319" s="1"/>
  <c r="C236" i="319" s="1"/>
  <c r="C237" i="319" s="1"/>
  <c r="C238" i="319" s="1"/>
  <c r="C239" i="319" s="1"/>
  <c r="L96" i="319"/>
  <c r="O107" i="313"/>
  <c r="N106" i="313"/>
  <c r="L98" i="310"/>
  <c r="L95" i="304"/>
  <c r="C117" i="304"/>
  <c r="C118" i="304" s="1"/>
  <c r="C119" i="304" s="1"/>
  <c r="C120" i="304" s="1"/>
  <c r="C121" i="304" s="1"/>
  <c r="C122" i="304" s="1"/>
  <c r="C123" i="304" s="1"/>
  <c r="C124" i="304" s="1"/>
  <c r="C125" i="304" s="1"/>
  <c r="C126" i="304" s="1"/>
  <c r="C127" i="304" s="1"/>
  <c r="C128" i="304" s="1"/>
  <c r="C129" i="304" s="1"/>
  <c r="C130" i="304" s="1"/>
  <c r="C131" i="304" s="1"/>
  <c r="C132" i="304" s="1"/>
  <c r="C133" i="304" s="1"/>
  <c r="C134" i="304" s="1"/>
  <c r="C135" i="304" s="1"/>
  <c r="C136" i="304" s="1"/>
  <c r="D96" i="304"/>
  <c r="N91" i="277"/>
  <c r="H91" i="277" s="1"/>
  <c r="D96" i="316"/>
  <c r="L95" i="316"/>
  <c r="D95" i="313"/>
  <c r="T94" i="313"/>
  <c r="C101" i="313"/>
  <c r="L95" i="307"/>
  <c r="K95" i="307"/>
  <c r="C99" i="307"/>
  <c r="C100" i="307" s="1"/>
  <c r="C101" i="307" s="1"/>
  <c r="N90" i="280"/>
  <c r="H89" i="280"/>
  <c r="E89" i="280" s="1"/>
  <c r="O91" i="319"/>
  <c r="I90" i="319"/>
  <c r="F90" i="319" s="1"/>
  <c r="O92" i="277"/>
  <c r="O90" i="280"/>
  <c r="I89" i="280"/>
  <c r="F89" i="280" s="1"/>
  <c r="N90" i="298"/>
  <c r="H89" i="298"/>
  <c r="E89" i="298" s="1"/>
  <c r="P107" i="277"/>
  <c r="T90" i="310"/>
  <c r="N97" i="283"/>
  <c r="P90" i="301"/>
  <c r="J89" i="301"/>
  <c r="G89" i="301" s="1"/>
  <c r="P90" i="304"/>
  <c r="J89" i="304"/>
  <c r="G89" i="304" s="1"/>
  <c r="T90" i="316"/>
  <c r="N91" i="316"/>
  <c r="H90" i="316"/>
  <c r="E90" i="316" s="1"/>
  <c r="P90" i="286"/>
  <c r="J89" i="286"/>
  <c r="G89" i="286" s="1"/>
  <c r="O90" i="286"/>
  <c r="I89" i="286"/>
  <c r="F89" i="286" s="1"/>
  <c r="O91" i="316"/>
  <c r="I90" i="316"/>
  <c r="F90" i="316" s="1"/>
  <c r="D93" i="319"/>
  <c r="D94" i="319" s="1"/>
  <c r="D95" i="319" s="1"/>
  <c r="T92" i="319"/>
  <c r="K92" i="319"/>
  <c r="H91" i="319"/>
  <c r="E91" i="319" s="1"/>
  <c r="M93" i="319"/>
  <c r="M94" i="319" s="1"/>
  <c r="M95" i="319" s="1"/>
  <c r="M96" i="319" s="1"/>
  <c r="M97" i="319" s="1"/>
  <c r="M98" i="319" s="1"/>
  <c r="M99" i="319" s="1"/>
  <c r="M100" i="319" s="1"/>
  <c r="M101" i="319" s="1"/>
  <c r="M102" i="319" s="1"/>
  <c r="M103" i="319" s="1"/>
  <c r="M104" i="319" s="1"/>
  <c r="M105" i="319" s="1"/>
  <c r="M106" i="319" s="1"/>
  <c r="M107" i="319" s="1"/>
  <c r="M108" i="319" s="1"/>
  <c r="M109" i="319" s="1"/>
  <c r="M110" i="319" s="1"/>
  <c r="M111" i="319" s="1"/>
  <c r="M112" i="319" s="1"/>
  <c r="M113" i="319" s="1"/>
  <c r="M114" i="319" s="1"/>
  <c r="M115" i="319" s="1"/>
  <c r="M116" i="319" s="1"/>
  <c r="M117" i="319" s="1"/>
  <c r="M118" i="319" s="1"/>
  <c r="P91" i="319"/>
  <c r="J90" i="319"/>
  <c r="G90" i="319" s="1"/>
  <c r="K93" i="316"/>
  <c r="K94" i="316" s="1"/>
  <c r="J91" i="316"/>
  <c r="G91" i="316" s="1"/>
  <c r="M92" i="316"/>
  <c r="C93" i="316"/>
  <c r="C94" i="316" s="1"/>
  <c r="T93" i="313"/>
  <c r="K92" i="313"/>
  <c r="H91" i="313"/>
  <c r="E91" i="313" s="1"/>
  <c r="L92" i="313"/>
  <c r="I91" i="313"/>
  <c r="F91" i="313" s="1"/>
  <c r="J91" i="313"/>
  <c r="G91" i="313" s="1"/>
  <c r="M92" i="313"/>
  <c r="J91" i="310"/>
  <c r="G91" i="310" s="1"/>
  <c r="M92" i="310"/>
  <c r="D93" i="310"/>
  <c r="D94" i="310" s="1"/>
  <c r="O92" i="310"/>
  <c r="I91" i="310"/>
  <c r="F91" i="310" s="1"/>
  <c r="K93" i="310"/>
  <c r="N92" i="307"/>
  <c r="H91" i="307"/>
  <c r="E91" i="307" s="1"/>
  <c r="M93" i="307"/>
  <c r="J92" i="307"/>
  <c r="G92" i="307" s="1"/>
  <c r="O92" i="307"/>
  <c r="I91" i="307"/>
  <c r="F91" i="307" s="1"/>
  <c r="D93" i="307"/>
  <c r="D94" i="307" s="1"/>
  <c r="T92" i="307"/>
  <c r="O90" i="304"/>
  <c r="I89" i="304"/>
  <c r="F89" i="304" s="1"/>
  <c r="M93" i="304"/>
  <c r="M94" i="304" s="1"/>
  <c r="N90" i="304"/>
  <c r="H89" i="304"/>
  <c r="E89" i="304" s="1"/>
  <c r="K93" i="304"/>
  <c r="K94" i="304" s="1"/>
  <c r="T90" i="301"/>
  <c r="D91" i="301"/>
  <c r="L92" i="301"/>
  <c r="C91" i="301"/>
  <c r="O90" i="301"/>
  <c r="I89" i="301"/>
  <c r="F89" i="301" s="1"/>
  <c r="H90" i="301"/>
  <c r="E90" i="301" s="1"/>
  <c r="K91" i="301"/>
  <c r="M92" i="301"/>
  <c r="D94" i="298"/>
  <c r="P90" i="298"/>
  <c r="J89" i="298"/>
  <c r="G89" i="298" s="1"/>
  <c r="C91" i="298"/>
  <c r="T90" i="298"/>
  <c r="O90" i="298"/>
  <c r="I89" i="298"/>
  <c r="F89" i="298" s="1"/>
  <c r="M94" i="298"/>
  <c r="L92" i="298"/>
  <c r="K93" i="298"/>
  <c r="T91" i="292"/>
  <c r="D92" i="292"/>
  <c r="L91" i="292"/>
  <c r="I90" i="292"/>
  <c r="F90" i="292" s="1"/>
  <c r="M91" i="292"/>
  <c r="J90" i="292"/>
  <c r="G90" i="292" s="1"/>
  <c r="C92" i="292"/>
  <c r="H90" i="292"/>
  <c r="E90" i="292" s="1"/>
  <c r="K91" i="292"/>
  <c r="D92" i="289"/>
  <c r="H90" i="289"/>
  <c r="E90" i="289" s="1"/>
  <c r="K91" i="289"/>
  <c r="C91" i="289"/>
  <c r="J90" i="289"/>
  <c r="G90" i="289" s="1"/>
  <c r="M91" i="289"/>
  <c r="I90" i="289"/>
  <c r="F90" i="289" s="1"/>
  <c r="L91" i="289"/>
  <c r="T90" i="286"/>
  <c r="D91" i="286"/>
  <c r="L92" i="286"/>
  <c r="K92" i="286"/>
  <c r="N90" i="286"/>
  <c r="H89" i="286"/>
  <c r="E89" i="286" s="1"/>
  <c r="C91" i="286"/>
  <c r="M92" i="286"/>
  <c r="P90" i="283"/>
  <c r="J89" i="283"/>
  <c r="G89" i="283" s="1"/>
  <c r="M92" i="283"/>
  <c r="L94" i="283"/>
  <c r="O90" i="283"/>
  <c r="I89" i="283"/>
  <c r="F89" i="283" s="1"/>
  <c r="C91" i="283"/>
  <c r="T90" i="283"/>
  <c r="D93" i="283"/>
  <c r="H90" i="283"/>
  <c r="E90" i="283" s="1"/>
  <c r="K91" i="283"/>
  <c r="T91" i="280"/>
  <c r="D92" i="280"/>
  <c r="K92" i="280"/>
  <c r="M92" i="280"/>
  <c r="P90" i="280"/>
  <c r="J89" i="280"/>
  <c r="G89" i="280" s="1"/>
  <c r="L92" i="280"/>
  <c r="C93" i="280"/>
  <c r="T90" i="277"/>
  <c r="E90" i="277"/>
  <c r="C91" i="277"/>
  <c r="G91" i="277" s="1"/>
  <c r="F90" i="277"/>
  <c r="D92" i="277"/>
  <c r="J92" i="277"/>
  <c r="M93" i="277"/>
  <c r="K92" i="277"/>
  <c r="L92" i="277"/>
  <c r="I91" i="277"/>
  <c r="V220" i="313" l="1"/>
  <c r="V192" i="307"/>
  <c r="V98" i="292"/>
  <c r="R92" i="286"/>
  <c r="R436" i="277"/>
  <c r="V92" i="286"/>
  <c r="V436" i="277"/>
  <c r="U94" i="298"/>
  <c r="O98" i="292"/>
  <c r="S436" i="277"/>
  <c r="W435" i="277"/>
  <c r="W436" i="277" s="1"/>
  <c r="P105" i="307"/>
  <c r="P106" i="307" s="1"/>
  <c r="P190" i="316"/>
  <c r="V93" i="304"/>
  <c r="T92" i="304"/>
  <c r="S101" i="319"/>
  <c r="W101" i="319" s="1"/>
  <c r="Q103" i="319"/>
  <c r="U103" i="319" s="1"/>
  <c r="R103" i="319"/>
  <c r="V103" i="319" s="1"/>
  <c r="R191" i="316"/>
  <c r="V191" i="316" s="1"/>
  <c r="S191" i="316"/>
  <c r="W191" i="316" s="1"/>
  <c r="R220" i="313"/>
  <c r="Q93" i="310"/>
  <c r="U93" i="310" s="1"/>
  <c r="N92" i="310"/>
  <c r="H91" i="310"/>
  <c r="E91" i="310" s="1"/>
  <c r="S94" i="310"/>
  <c r="W94" i="310" s="1"/>
  <c r="R94" i="310"/>
  <c r="V94" i="310" s="1"/>
  <c r="P93" i="310"/>
  <c r="Q105" i="307"/>
  <c r="U105" i="307" s="1"/>
  <c r="R192" i="307"/>
  <c r="S106" i="307"/>
  <c r="W106" i="307" s="1"/>
  <c r="R170" i="304"/>
  <c r="S169" i="304"/>
  <c r="W169" i="304" s="1"/>
  <c r="Q107" i="304"/>
  <c r="U107" i="304" s="1"/>
  <c r="Q95" i="301"/>
  <c r="U95" i="301" s="1"/>
  <c r="N94" i="301"/>
  <c r="N95" i="301" s="1"/>
  <c r="S94" i="301"/>
  <c r="W94" i="301" s="1"/>
  <c r="R95" i="301"/>
  <c r="V95" i="301" s="1"/>
  <c r="Q94" i="298"/>
  <c r="R97" i="298"/>
  <c r="V97" i="298" s="1"/>
  <c r="S97" i="298"/>
  <c r="W97" i="298" s="1"/>
  <c r="Q98" i="292"/>
  <c r="U98" i="292" s="1"/>
  <c r="N97" i="292"/>
  <c r="N98" i="292" s="1"/>
  <c r="S99" i="292"/>
  <c r="W99" i="292" s="1"/>
  <c r="R99" i="292"/>
  <c r="R99" i="289"/>
  <c r="V99" i="289" s="1"/>
  <c r="Q95" i="289"/>
  <c r="U95" i="289" s="1"/>
  <c r="S99" i="289"/>
  <c r="W99" i="289" s="1"/>
  <c r="N94" i="289"/>
  <c r="P98" i="289"/>
  <c r="U434" i="277"/>
  <c r="Q435" i="277"/>
  <c r="N92" i="277"/>
  <c r="C127" i="310"/>
  <c r="M119" i="319"/>
  <c r="D96" i="319"/>
  <c r="T95" i="319"/>
  <c r="L97" i="319"/>
  <c r="T94" i="319"/>
  <c r="O108" i="313"/>
  <c r="P111" i="313"/>
  <c r="N107" i="313"/>
  <c r="D95" i="310"/>
  <c r="L99" i="310"/>
  <c r="K94" i="310"/>
  <c r="C137" i="304"/>
  <c r="C138" i="304" s="1"/>
  <c r="C139" i="304" s="1"/>
  <c r="C140" i="304" s="1"/>
  <c r="C141" i="304" s="1"/>
  <c r="C142" i="304" s="1"/>
  <c r="C143" i="304" s="1"/>
  <c r="C144" i="304" s="1"/>
  <c r="C145" i="304" s="1"/>
  <c r="C146" i="304" s="1"/>
  <c r="C147" i="304" s="1"/>
  <c r="C148" i="304" s="1"/>
  <c r="C149" i="304" s="1"/>
  <c r="C150" i="304" s="1"/>
  <c r="C151" i="304" s="1"/>
  <c r="C152" i="304" s="1"/>
  <c r="C153" i="304" s="1"/>
  <c r="D97" i="304"/>
  <c r="K95" i="304"/>
  <c r="L96" i="304"/>
  <c r="M95" i="304"/>
  <c r="P108" i="277"/>
  <c r="K95" i="316"/>
  <c r="L96" i="316"/>
  <c r="C95" i="316"/>
  <c r="D97" i="316"/>
  <c r="C102" i="313"/>
  <c r="C103" i="313" s="1"/>
  <c r="C104" i="313" s="1"/>
  <c r="D96" i="313"/>
  <c r="T95" i="313"/>
  <c r="J93" i="307"/>
  <c r="G93" i="307" s="1"/>
  <c r="M94" i="307"/>
  <c r="C102" i="307"/>
  <c r="D95" i="307"/>
  <c r="T94" i="307"/>
  <c r="K96" i="307"/>
  <c r="L96" i="307"/>
  <c r="N98" i="283"/>
  <c r="N91" i="280"/>
  <c r="H90" i="280"/>
  <c r="E90" i="280" s="1"/>
  <c r="N93" i="277"/>
  <c r="P91" i="304"/>
  <c r="J90" i="304"/>
  <c r="G90" i="304" s="1"/>
  <c r="T91" i="316"/>
  <c r="O91" i="280"/>
  <c r="I90" i="280"/>
  <c r="F90" i="280" s="1"/>
  <c r="T91" i="310"/>
  <c r="O93" i="277"/>
  <c r="P91" i="301"/>
  <c r="J90" i="301"/>
  <c r="G90" i="301" s="1"/>
  <c r="N92" i="316"/>
  <c r="H91" i="316"/>
  <c r="E91" i="316" s="1"/>
  <c r="N91" i="298"/>
  <c r="H90" i="298"/>
  <c r="E90" i="298" s="1"/>
  <c r="P91" i="286"/>
  <c r="J90" i="286"/>
  <c r="G90" i="286" s="1"/>
  <c r="I91" i="319"/>
  <c r="F91" i="319" s="1"/>
  <c r="O92" i="319"/>
  <c r="T91" i="277"/>
  <c r="O92" i="316"/>
  <c r="I91" i="316"/>
  <c r="F91" i="316" s="1"/>
  <c r="O91" i="286"/>
  <c r="I90" i="286"/>
  <c r="F90" i="286" s="1"/>
  <c r="K93" i="319"/>
  <c r="H92" i="319"/>
  <c r="E92" i="319" s="1"/>
  <c r="P92" i="319"/>
  <c r="J91" i="319"/>
  <c r="G91" i="319" s="1"/>
  <c r="T93" i="319"/>
  <c r="M93" i="316"/>
  <c r="J92" i="316"/>
  <c r="G92" i="316" s="1"/>
  <c r="M93" i="313"/>
  <c r="J92" i="313"/>
  <c r="G92" i="313" s="1"/>
  <c r="L93" i="313"/>
  <c r="I92" i="313"/>
  <c r="F92" i="313" s="1"/>
  <c r="K93" i="313"/>
  <c r="H92" i="313"/>
  <c r="E92" i="313" s="1"/>
  <c r="O93" i="310"/>
  <c r="I92" i="310"/>
  <c r="F92" i="310" s="1"/>
  <c r="M93" i="310"/>
  <c r="J92" i="310"/>
  <c r="G92" i="310" s="1"/>
  <c r="T93" i="307"/>
  <c r="O93" i="307"/>
  <c r="I92" i="307"/>
  <c r="F92" i="307" s="1"/>
  <c r="N93" i="307"/>
  <c r="H92" i="307"/>
  <c r="E92" i="307" s="1"/>
  <c r="N91" i="304"/>
  <c r="H90" i="304"/>
  <c r="E90" i="304" s="1"/>
  <c r="O91" i="304"/>
  <c r="I90" i="304"/>
  <c r="F90" i="304" s="1"/>
  <c r="H91" i="301"/>
  <c r="E91" i="301" s="1"/>
  <c r="K92" i="301"/>
  <c r="O91" i="301"/>
  <c r="I90" i="301"/>
  <c r="F90" i="301" s="1"/>
  <c r="L93" i="301"/>
  <c r="T91" i="301"/>
  <c r="D92" i="301"/>
  <c r="C92" i="301"/>
  <c r="M93" i="301"/>
  <c r="O91" i="298"/>
  <c r="I90" i="298"/>
  <c r="F90" i="298" s="1"/>
  <c r="K94" i="298"/>
  <c r="C92" i="298"/>
  <c r="T91" i="298"/>
  <c r="P91" i="298"/>
  <c r="J90" i="298"/>
  <c r="G90" i="298" s="1"/>
  <c r="L93" i="298"/>
  <c r="M95" i="298"/>
  <c r="D95" i="298"/>
  <c r="H91" i="292"/>
  <c r="E91" i="292" s="1"/>
  <c r="K92" i="292"/>
  <c r="C93" i="292"/>
  <c r="J91" i="292"/>
  <c r="G91" i="292" s="1"/>
  <c r="M92" i="292"/>
  <c r="I91" i="292"/>
  <c r="F91" i="292" s="1"/>
  <c r="L92" i="292"/>
  <c r="T92" i="292"/>
  <c r="D93" i="292"/>
  <c r="J91" i="289"/>
  <c r="G91" i="289" s="1"/>
  <c r="M92" i="289"/>
  <c r="L92" i="289"/>
  <c r="I91" i="289"/>
  <c r="F91" i="289" s="1"/>
  <c r="C92" i="289"/>
  <c r="K92" i="289"/>
  <c r="H91" i="289"/>
  <c r="E91" i="289" s="1"/>
  <c r="D93" i="289"/>
  <c r="T91" i="289"/>
  <c r="C92" i="286"/>
  <c r="K93" i="286"/>
  <c r="L93" i="286"/>
  <c r="D92" i="286"/>
  <c r="T91" i="286"/>
  <c r="N91" i="286"/>
  <c r="H90" i="286"/>
  <c r="E90" i="286" s="1"/>
  <c r="M93" i="286"/>
  <c r="C92" i="283"/>
  <c r="T91" i="283"/>
  <c r="O91" i="283"/>
  <c r="I90" i="283"/>
  <c r="F90" i="283" s="1"/>
  <c r="K92" i="283"/>
  <c r="H91" i="283"/>
  <c r="E91" i="283" s="1"/>
  <c r="L95" i="283"/>
  <c r="D94" i="283"/>
  <c r="M93" i="283"/>
  <c r="P91" i="283"/>
  <c r="J90" i="283"/>
  <c r="G90" i="283" s="1"/>
  <c r="L93" i="280"/>
  <c r="P91" i="280"/>
  <c r="J90" i="280"/>
  <c r="G90" i="280" s="1"/>
  <c r="M93" i="280"/>
  <c r="K93" i="280"/>
  <c r="D93" i="280"/>
  <c r="T92" i="280"/>
  <c r="C94" i="280"/>
  <c r="K93" i="277"/>
  <c r="H92" i="277"/>
  <c r="M94" i="277"/>
  <c r="J93" i="277"/>
  <c r="I92" i="277"/>
  <c r="L93" i="277"/>
  <c r="D93" i="277"/>
  <c r="F91" i="277"/>
  <c r="E91" i="277"/>
  <c r="C92" i="277"/>
  <c r="U96" i="301" l="1"/>
  <c r="U96" i="289"/>
  <c r="U106" i="307"/>
  <c r="W95" i="310"/>
  <c r="U95" i="298"/>
  <c r="R93" i="286"/>
  <c r="V99" i="292"/>
  <c r="W437" i="277"/>
  <c r="V93" i="286"/>
  <c r="V193" i="307"/>
  <c r="V94" i="304"/>
  <c r="T93" i="304"/>
  <c r="S437" i="277"/>
  <c r="R437" i="277"/>
  <c r="V437" i="277" s="1"/>
  <c r="Q104" i="319"/>
  <c r="U104" i="319" s="1"/>
  <c r="N103" i="319"/>
  <c r="N104" i="319" s="1"/>
  <c r="R104" i="319"/>
  <c r="V104" i="319" s="1"/>
  <c r="S102" i="319"/>
  <c r="W102" i="319" s="1"/>
  <c r="S192" i="316"/>
  <c r="W192" i="316" s="1"/>
  <c r="R192" i="316"/>
  <c r="V192" i="316" s="1"/>
  <c r="P191" i="316"/>
  <c r="R221" i="313"/>
  <c r="V221" i="313" s="1"/>
  <c r="R95" i="310"/>
  <c r="V95" i="310" s="1"/>
  <c r="S95" i="310"/>
  <c r="P94" i="310"/>
  <c r="P95" i="310" s="1"/>
  <c r="N93" i="310"/>
  <c r="H92" i="310"/>
  <c r="E92" i="310" s="1"/>
  <c r="Q94" i="310"/>
  <c r="U94" i="310" s="1"/>
  <c r="R193" i="307"/>
  <c r="S107" i="307"/>
  <c r="W107" i="307" s="1"/>
  <c r="Q106" i="307"/>
  <c r="S170" i="304"/>
  <c r="W170" i="304" s="1"/>
  <c r="Q108" i="304"/>
  <c r="U108" i="304" s="1"/>
  <c r="R171" i="304"/>
  <c r="R96" i="301"/>
  <c r="V96" i="301" s="1"/>
  <c r="S95" i="301"/>
  <c r="W95" i="301" s="1"/>
  <c r="Q96" i="301"/>
  <c r="S98" i="298"/>
  <c r="W98" i="298" s="1"/>
  <c r="R98" i="298"/>
  <c r="V98" i="298" s="1"/>
  <c r="Q95" i="298"/>
  <c r="Q99" i="292"/>
  <c r="U99" i="292" s="1"/>
  <c r="R100" i="292"/>
  <c r="O99" i="292"/>
  <c r="S100" i="292"/>
  <c r="W100" i="292" s="1"/>
  <c r="P99" i="292"/>
  <c r="S100" i="289"/>
  <c r="W100" i="289" s="1"/>
  <c r="Q96" i="289"/>
  <c r="R100" i="289"/>
  <c r="V100" i="289" s="1"/>
  <c r="O99" i="289"/>
  <c r="P99" i="289"/>
  <c r="N95" i="289"/>
  <c r="N96" i="289" s="1"/>
  <c r="Q436" i="277"/>
  <c r="U435" i="277"/>
  <c r="C154" i="304"/>
  <c r="P109" i="277"/>
  <c r="C128" i="310"/>
  <c r="C129" i="310" s="1"/>
  <c r="M120" i="319"/>
  <c r="L98" i="319"/>
  <c r="H93" i="319"/>
  <c r="E93" i="319" s="1"/>
  <c r="K94" i="319"/>
  <c r="D97" i="319"/>
  <c r="T96" i="319"/>
  <c r="P112" i="313"/>
  <c r="O109" i="313"/>
  <c r="N108" i="313"/>
  <c r="I93" i="310"/>
  <c r="F93" i="310" s="1"/>
  <c r="O94" i="310"/>
  <c r="L100" i="310"/>
  <c r="D96" i="310"/>
  <c r="J93" i="310"/>
  <c r="G93" i="310" s="1"/>
  <c r="M94" i="310"/>
  <c r="K95" i="310"/>
  <c r="L97" i="304"/>
  <c r="M96" i="304"/>
  <c r="K96" i="304"/>
  <c r="D98" i="304"/>
  <c r="D98" i="316"/>
  <c r="C96" i="316"/>
  <c r="J93" i="316"/>
  <c r="G93" i="316" s="1"/>
  <c r="M94" i="316"/>
  <c r="L97" i="316"/>
  <c r="K96" i="316"/>
  <c r="I93" i="313"/>
  <c r="F93" i="313" s="1"/>
  <c r="L94" i="313"/>
  <c r="J93" i="313"/>
  <c r="G93" i="313" s="1"/>
  <c r="M94" i="313"/>
  <c r="D97" i="313"/>
  <c r="T96" i="313"/>
  <c r="H93" i="313"/>
  <c r="E93" i="313" s="1"/>
  <c r="K94" i="313"/>
  <c r="C105" i="313"/>
  <c r="C106" i="313" s="1"/>
  <c r="C107" i="313" s="1"/>
  <c r="C108" i="313" s="1"/>
  <c r="K97" i="307"/>
  <c r="H93" i="307"/>
  <c r="E93" i="307" s="1"/>
  <c r="N94" i="307"/>
  <c r="D96" i="307"/>
  <c r="T95" i="307"/>
  <c r="I93" i="307"/>
  <c r="F93" i="307" s="1"/>
  <c r="O94" i="307"/>
  <c r="C103" i="307"/>
  <c r="C104" i="307" s="1"/>
  <c r="M95" i="307"/>
  <c r="J94" i="307"/>
  <c r="G94" i="307" s="1"/>
  <c r="L97" i="307"/>
  <c r="N99" i="283"/>
  <c r="N92" i="280"/>
  <c r="H91" i="280"/>
  <c r="E91" i="280" s="1"/>
  <c r="P92" i="301"/>
  <c r="J91" i="301"/>
  <c r="G91" i="301" s="1"/>
  <c r="P92" i="304"/>
  <c r="J91" i="304"/>
  <c r="G91" i="304" s="1"/>
  <c r="N93" i="316"/>
  <c r="H92" i="316"/>
  <c r="E92" i="316" s="1"/>
  <c r="O94" i="277"/>
  <c r="P110" i="277"/>
  <c r="P92" i="286"/>
  <c r="J91" i="286"/>
  <c r="G91" i="286" s="1"/>
  <c r="N92" i="298"/>
  <c r="H91" i="298"/>
  <c r="E91" i="298" s="1"/>
  <c r="T92" i="316"/>
  <c r="T92" i="310"/>
  <c r="I92" i="319"/>
  <c r="F92" i="319" s="1"/>
  <c r="O93" i="319"/>
  <c r="O92" i="280"/>
  <c r="I91" i="280"/>
  <c r="F91" i="280" s="1"/>
  <c r="N94" i="277"/>
  <c r="O92" i="286"/>
  <c r="I91" i="286"/>
  <c r="F91" i="286" s="1"/>
  <c r="O93" i="316"/>
  <c r="I92" i="316"/>
  <c r="F92" i="316" s="1"/>
  <c r="P93" i="319"/>
  <c r="J92" i="319"/>
  <c r="G92" i="319" s="1"/>
  <c r="N92" i="304"/>
  <c r="H91" i="304"/>
  <c r="E91" i="304" s="1"/>
  <c r="O92" i="304"/>
  <c r="I91" i="304"/>
  <c r="F91" i="304" s="1"/>
  <c r="C93" i="301"/>
  <c r="T92" i="301"/>
  <c r="D93" i="301"/>
  <c r="L94" i="301"/>
  <c r="O92" i="301"/>
  <c r="I91" i="301"/>
  <c r="F91" i="301" s="1"/>
  <c r="M94" i="301"/>
  <c r="H92" i="301"/>
  <c r="E92" i="301" s="1"/>
  <c r="K93" i="301"/>
  <c r="C93" i="298"/>
  <c r="T92" i="298"/>
  <c r="P92" i="298"/>
  <c r="J91" i="298"/>
  <c r="G91" i="298" s="1"/>
  <c r="D96" i="298"/>
  <c r="K95" i="298"/>
  <c r="M96" i="298"/>
  <c r="L94" i="298"/>
  <c r="O92" i="298"/>
  <c r="I91" i="298"/>
  <c r="F91" i="298" s="1"/>
  <c r="T93" i="292"/>
  <c r="D94" i="292"/>
  <c r="L93" i="292"/>
  <c r="I92" i="292"/>
  <c r="F92" i="292" s="1"/>
  <c r="J92" i="292"/>
  <c r="G92" i="292" s="1"/>
  <c r="M93" i="292"/>
  <c r="C94" i="292"/>
  <c r="H92" i="292"/>
  <c r="E92" i="292" s="1"/>
  <c r="K93" i="292"/>
  <c r="D94" i="289"/>
  <c r="H92" i="289"/>
  <c r="E92" i="289" s="1"/>
  <c r="K93" i="289"/>
  <c r="C93" i="289"/>
  <c r="T93" i="289" s="1"/>
  <c r="L93" i="289"/>
  <c r="I92" i="289"/>
  <c r="F92" i="289" s="1"/>
  <c r="M93" i="289"/>
  <c r="J92" i="289"/>
  <c r="G92" i="289" s="1"/>
  <c r="T92" i="289"/>
  <c r="N92" i="286"/>
  <c r="H91" i="286"/>
  <c r="E91" i="286" s="1"/>
  <c r="T92" i="286"/>
  <c r="D93" i="286"/>
  <c r="L94" i="286"/>
  <c r="K94" i="286"/>
  <c r="M94" i="286"/>
  <c r="C93" i="286"/>
  <c r="K93" i="283"/>
  <c r="H92" i="283"/>
  <c r="E92" i="283" s="1"/>
  <c r="O92" i="283"/>
  <c r="I91" i="283"/>
  <c r="F91" i="283" s="1"/>
  <c r="P92" i="283"/>
  <c r="J91" i="283"/>
  <c r="G91" i="283" s="1"/>
  <c r="L96" i="283"/>
  <c r="M94" i="283"/>
  <c r="D95" i="283"/>
  <c r="C93" i="283"/>
  <c r="T92" i="283"/>
  <c r="K94" i="280"/>
  <c r="M94" i="280"/>
  <c r="T93" i="280"/>
  <c r="D94" i="280"/>
  <c r="P92" i="280"/>
  <c r="J91" i="280"/>
  <c r="G91" i="280" s="1"/>
  <c r="C95" i="280"/>
  <c r="L94" i="280"/>
  <c r="D94" i="277"/>
  <c r="E92" i="277"/>
  <c r="C93" i="277"/>
  <c r="F92" i="277"/>
  <c r="T92" i="277"/>
  <c r="L94" i="277"/>
  <c r="I93" i="277"/>
  <c r="M95" i="277"/>
  <c r="J94" i="277"/>
  <c r="G92" i="277"/>
  <c r="K94" i="277"/>
  <c r="H93" i="277"/>
  <c r="W103" i="319" l="1"/>
  <c r="V105" i="319"/>
  <c r="V101" i="289"/>
  <c r="V94" i="286"/>
  <c r="P100" i="289"/>
  <c r="P101" i="289" s="1"/>
  <c r="V95" i="304"/>
  <c r="T94" i="304"/>
  <c r="O100" i="289"/>
  <c r="W96" i="310"/>
  <c r="N99" i="292"/>
  <c r="R438" i="277"/>
  <c r="V100" i="292"/>
  <c r="P192" i="316"/>
  <c r="S438" i="277"/>
  <c r="R94" i="286"/>
  <c r="R105" i="319"/>
  <c r="N105" i="319"/>
  <c r="S103" i="319"/>
  <c r="Q105" i="319"/>
  <c r="U105" i="319" s="1"/>
  <c r="R193" i="316"/>
  <c r="V193" i="316" s="1"/>
  <c r="S193" i="316"/>
  <c r="W193" i="316" s="1"/>
  <c r="R222" i="313"/>
  <c r="V222" i="313" s="1"/>
  <c r="N94" i="310"/>
  <c r="H93" i="310"/>
  <c r="E93" i="310" s="1"/>
  <c r="S96" i="310"/>
  <c r="Q95" i="310"/>
  <c r="U95" i="310" s="1"/>
  <c r="R96" i="310"/>
  <c r="V96" i="310" s="1"/>
  <c r="S108" i="307"/>
  <c r="W108" i="307" s="1"/>
  <c r="P107" i="307"/>
  <c r="P108" i="307" s="1"/>
  <c r="Q107" i="307"/>
  <c r="U107" i="307" s="1"/>
  <c r="R194" i="307"/>
  <c r="V194" i="307" s="1"/>
  <c r="Q109" i="304"/>
  <c r="U109" i="304" s="1"/>
  <c r="R172" i="304"/>
  <c r="S171" i="304"/>
  <c r="W171" i="304" s="1"/>
  <c r="Q97" i="301"/>
  <c r="U97" i="301" s="1"/>
  <c r="N96" i="301"/>
  <c r="S96" i="301"/>
  <c r="W96" i="301" s="1"/>
  <c r="R97" i="301"/>
  <c r="V97" i="301" s="1"/>
  <c r="Q96" i="298"/>
  <c r="U96" i="298" s="1"/>
  <c r="R99" i="298"/>
  <c r="V99" i="298" s="1"/>
  <c r="S99" i="298"/>
  <c r="W99" i="298" s="1"/>
  <c r="R101" i="292"/>
  <c r="P100" i="292"/>
  <c r="Q100" i="292"/>
  <c r="U100" i="292" s="1"/>
  <c r="S101" i="292"/>
  <c r="W101" i="292" s="1"/>
  <c r="O100" i="292"/>
  <c r="R101" i="289"/>
  <c r="Q97" i="289"/>
  <c r="U97" i="289" s="1"/>
  <c r="S101" i="289"/>
  <c r="W101" i="289" s="1"/>
  <c r="U436" i="277"/>
  <c r="Q437" i="277"/>
  <c r="O110" i="313"/>
  <c r="O111" i="313" s="1"/>
  <c r="C155" i="304"/>
  <c r="C156" i="304" s="1"/>
  <c r="P113" i="313"/>
  <c r="C130" i="310"/>
  <c r="M121" i="319"/>
  <c r="D98" i="319"/>
  <c r="T97" i="319"/>
  <c r="K95" i="319"/>
  <c r="H94" i="319"/>
  <c r="E94" i="319" s="1"/>
  <c r="I93" i="319"/>
  <c r="F93" i="319" s="1"/>
  <c r="O94" i="319"/>
  <c r="L99" i="319"/>
  <c r="N109" i="313"/>
  <c r="D97" i="310"/>
  <c r="L101" i="310"/>
  <c r="K96" i="310"/>
  <c r="T93" i="310"/>
  <c r="M95" i="310"/>
  <c r="J94" i="310"/>
  <c r="G94" i="310" s="1"/>
  <c r="O95" i="310"/>
  <c r="I94" i="310"/>
  <c r="F94" i="310" s="1"/>
  <c r="D99" i="304"/>
  <c r="K97" i="304"/>
  <c r="M97" i="304"/>
  <c r="L98" i="304"/>
  <c r="J93" i="319"/>
  <c r="G93" i="319" s="1"/>
  <c r="P94" i="319"/>
  <c r="H93" i="316"/>
  <c r="E93" i="316" s="1"/>
  <c r="N94" i="316"/>
  <c r="L98" i="316"/>
  <c r="M95" i="316"/>
  <c r="J94" i="316"/>
  <c r="G94" i="316" s="1"/>
  <c r="I93" i="316"/>
  <c r="F93" i="316" s="1"/>
  <c r="O94" i="316"/>
  <c r="C97" i="316"/>
  <c r="T93" i="316"/>
  <c r="K97" i="316"/>
  <c r="D99" i="316"/>
  <c r="D98" i="313"/>
  <c r="T97" i="313"/>
  <c r="M95" i="313"/>
  <c r="J94" i="313"/>
  <c r="G94" i="313" s="1"/>
  <c r="C109" i="313"/>
  <c r="L95" i="313"/>
  <c r="I94" i="313"/>
  <c r="F94" i="313" s="1"/>
  <c r="K95" i="313"/>
  <c r="H94" i="313"/>
  <c r="E94" i="313" s="1"/>
  <c r="O95" i="307"/>
  <c r="I94" i="307"/>
  <c r="F94" i="307" s="1"/>
  <c r="L98" i="307"/>
  <c r="D97" i="307"/>
  <c r="T96" i="307"/>
  <c r="N95" i="307"/>
  <c r="H94" i="307"/>
  <c r="E94" i="307" s="1"/>
  <c r="M96" i="307"/>
  <c r="J95" i="307"/>
  <c r="G95" i="307" s="1"/>
  <c r="C105" i="307"/>
  <c r="K98" i="307"/>
  <c r="N93" i="280"/>
  <c r="H92" i="280"/>
  <c r="E92" i="280" s="1"/>
  <c r="N93" i="298"/>
  <c r="H92" i="298"/>
  <c r="E92" i="298" s="1"/>
  <c r="P93" i="286"/>
  <c r="J92" i="286"/>
  <c r="G92" i="286" s="1"/>
  <c r="O93" i="280"/>
  <c r="I92" i="280"/>
  <c r="F92" i="280" s="1"/>
  <c r="P93" i="304"/>
  <c r="J92" i="304"/>
  <c r="G92" i="304" s="1"/>
  <c r="P111" i="277"/>
  <c r="P93" i="301"/>
  <c r="J92" i="301"/>
  <c r="G92" i="301" s="1"/>
  <c r="O95" i="277"/>
  <c r="N100" i="283"/>
  <c r="O93" i="286"/>
  <c r="I92" i="286"/>
  <c r="F92" i="286" s="1"/>
  <c r="O93" i="304"/>
  <c r="I92" i="304"/>
  <c r="F92" i="304" s="1"/>
  <c r="N93" i="304"/>
  <c r="H92" i="304"/>
  <c r="E92" i="304" s="1"/>
  <c r="M95" i="301"/>
  <c r="O93" i="301"/>
  <c r="I92" i="301"/>
  <c r="F92" i="301" s="1"/>
  <c r="L95" i="301"/>
  <c r="D94" i="301"/>
  <c r="T93" i="301"/>
  <c r="K94" i="301"/>
  <c r="H93" i="301"/>
  <c r="E93" i="301" s="1"/>
  <c r="C94" i="301"/>
  <c r="K96" i="298"/>
  <c r="D97" i="298"/>
  <c r="P93" i="298"/>
  <c r="J92" i="298"/>
  <c r="G92" i="298" s="1"/>
  <c r="O93" i="298"/>
  <c r="I92" i="298"/>
  <c r="F92" i="298" s="1"/>
  <c r="L95" i="298"/>
  <c r="M97" i="298"/>
  <c r="C94" i="298"/>
  <c r="T93" i="298"/>
  <c r="H93" i="292"/>
  <c r="E93" i="292" s="1"/>
  <c r="K94" i="292"/>
  <c r="C95" i="292"/>
  <c r="J93" i="292"/>
  <c r="G93" i="292" s="1"/>
  <c r="M94" i="292"/>
  <c r="L94" i="292"/>
  <c r="I93" i="292"/>
  <c r="F93" i="292" s="1"/>
  <c r="D95" i="292"/>
  <c r="T94" i="292"/>
  <c r="M94" i="289"/>
  <c r="J93" i="289"/>
  <c r="G93" i="289" s="1"/>
  <c r="L94" i="289"/>
  <c r="I93" i="289"/>
  <c r="F93" i="289" s="1"/>
  <c r="K94" i="289"/>
  <c r="H93" i="289"/>
  <c r="E93" i="289" s="1"/>
  <c r="C94" i="289"/>
  <c r="T94" i="289" s="1"/>
  <c r="D95" i="289"/>
  <c r="K95" i="286"/>
  <c r="M95" i="286"/>
  <c r="D94" i="286"/>
  <c r="T93" i="286"/>
  <c r="C94" i="286"/>
  <c r="L95" i="286"/>
  <c r="N93" i="286"/>
  <c r="H92" i="286"/>
  <c r="E92" i="286" s="1"/>
  <c r="M95" i="283"/>
  <c r="D96" i="283"/>
  <c r="L97" i="283"/>
  <c r="P93" i="283"/>
  <c r="J92" i="283"/>
  <c r="G92" i="283" s="1"/>
  <c r="C94" i="283"/>
  <c r="T93" i="283"/>
  <c r="O93" i="283"/>
  <c r="I92" i="283"/>
  <c r="F92" i="283" s="1"/>
  <c r="H93" i="283"/>
  <c r="E93" i="283" s="1"/>
  <c r="K94" i="283"/>
  <c r="C96" i="280"/>
  <c r="P93" i="280"/>
  <c r="J92" i="280"/>
  <c r="G92" i="280" s="1"/>
  <c r="D95" i="280"/>
  <c r="T94" i="280"/>
  <c r="M95" i="280"/>
  <c r="L95" i="280"/>
  <c r="K95" i="280"/>
  <c r="M96" i="277"/>
  <c r="J95" i="277"/>
  <c r="I94" i="277"/>
  <c r="L95" i="277"/>
  <c r="F93" i="277"/>
  <c r="C94" i="277"/>
  <c r="T94" i="277" s="1"/>
  <c r="E93" i="277"/>
  <c r="T93" i="277"/>
  <c r="D95" i="277"/>
  <c r="K95" i="277"/>
  <c r="H94" i="277"/>
  <c r="G93" i="277"/>
  <c r="W172" i="304" l="1"/>
  <c r="U101" i="292"/>
  <c r="U110" i="304"/>
  <c r="S439" i="277"/>
  <c r="R439" i="277"/>
  <c r="V96" i="304"/>
  <c r="T95" i="304"/>
  <c r="V95" i="286"/>
  <c r="N97" i="301"/>
  <c r="V102" i="289"/>
  <c r="V438" i="277"/>
  <c r="V439" i="277" s="1"/>
  <c r="R95" i="286"/>
  <c r="V101" i="292"/>
  <c r="O101" i="292"/>
  <c r="O102" i="292" s="1"/>
  <c r="W438" i="277"/>
  <c r="W439" i="277" s="1"/>
  <c r="S104" i="319"/>
  <c r="W104" i="319" s="1"/>
  <c r="Q106" i="319"/>
  <c r="U106" i="319" s="1"/>
  <c r="R106" i="319"/>
  <c r="V106" i="319" s="1"/>
  <c r="S194" i="316"/>
  <c r="W194" i="316" s="1"/>
  <c r="R194" i="316"/>
  <c r="V194" i="316" s="1"/>
  <c r="P193" i="316"/>
  <c r="P194" i="316" s="1"/>
  <c r="R223" i="313"/>
  <c r="V223" i="313" s="1"/>
  <c r="Q96" i="310"/>
  <c r="U96" i="310" s="1"/>
  <c r="S97" i="310"/>
  <c r="W97" i="310" s="1"/>
  <c r="R97" i="310"/>
  <c r="V97" i="310" s="1"/>
  <c r="P96" i="310"/>
  <c r="N95" i="310"/>
  <c r="H94" i="310"/>
  <c r="E94" i="310" s="1"/>
  <c r="Q108" i="307"/>
  <c r="U108" i="307" s="1"/>
  <c r="P109" i="307"/>
  <c r="R195" i="307"/>
  <c r="V195" i="307" s="1"/>
  <c r="S109" i="307"/>
  <c r="W109" i="307" s="1"/>
  <c r="R173" i="304"/>
  <c r="S172" i="304"/>
  <c r="Q110" i="304"/>
  <c r="S97" i="301"/>
  <c r="W97" i="301" s="1"/>
  <c r="R98" i="301"/>
  <c r="V98" i="301" s="1"/>
  <c r="Q98" i="301"/>
  <c r="U98" i="301" s="1"/>
  <c r="S100" i="298"/>
  <c r="W100" i="298" s="1"/>
  <c r="R100" i="298"/>
  <c r="V100" i="298" s="1"/>
  <c r="Q97" i="298"/>
  <c r="U97" i="298" s="1"/>
  <c r="S102" i="292"/>
  <c r="W102" i="292" s="1"/>
  <c r="Q101" i="292"/>
  <c r="P101" i="292"/>
  <c r="N100" i="292"/>
  <c r="R102" i="292"/>
  <c r="Q98" i="289"/>
  <c r="U98" i="289" s="1"/>
  <c r="N97" i="289"/>
  <c r="S102" i="289"/>
  <c r="W102" i="289" s="1"/>
  <c r="R102" i="289"/>
  <c r="O101" i="289"/>
  <c r="Q438" i="277"/>
  <c r="U437" i="277"/>
  <c r="C157" i="304"/>
  <c r="C158" i="304" s="1"/>
  <c r="C159" i="304" s="1"/>
  <c r="C160" i="304" s="1"/>
  <c r="C161" i="304" s="1"/>
  <c r="C162" i="304" s="1"/>
  <c r="C163" i="304" s="1"/>
  <c r="C131" i="310"/>
  <c r="M122" i="319"/>
  <c r="K96" i="319"/>
  <c r="H95" i="319"/>
  <c r="E95" i="319" s="1"/>
  <c r="T98" i="319"/>
  <c r="D99" i="319"/>
  <c r="L100" i="319"/>
  <c r="O95" i="319"/>
  <c r="I94" i="319"/>
  <c r="F94" i="319" s="1"/>
  <c r="P114" i="313"/>
  <c r="N110" i="313"/>
  <c r="O112" i="313"/>
  <c r="L102" i="310"/>
  <c r="D98" i="310"/>
  <c r="M96" i="310"/>
  <c r="J95" i="310"/>
  <c r="G95" i="310" s="1"/>
  <c r="T94" i="310"/>
  <c r="O96" i="310"/>
  <c r="I95" i="310"/>
  <c r="F95" i="310" s="1"/>
  <c r="K97" i="310"/>
  <c r="N94" i="304"/>
  <c r="L99" i="304"/>
  <c r="M98" i="304"/>
  <c r="K98" i="304"/>
  <c r="O94" i="304"/>
  <c r="J93" i="304"/>
  <c r="G93" i="304" s="1"/>
  <c r="P94" i="304"/>
  <c r="D100" i="304"/>
  <c r="N101" i="283"/>
  <c r="O96" i="277"/>
  <c r="O97" i="277" s="1"/>
  <c r="J94" i="319"/>
  <c r="G94" i="319" s="1"/>
  <c r="P95" i="319"/>
  <c r="D100" i="316"/>
  <c r="O95" i="316"/>
  <c r="I94" i="316"/>
  <c r="F94" i="316" s="1"/>
  <c r="K98" i="316"/>
  <c r="M96" i="316"/>
  <c r="J95" i="316"/>
  <c r="G95" i="316" s="1"/>
  <c r="T94" i="316"/>
  <c r="L99" i="316"/>
  <c r="N95" i="316"/>
  <c r="H94" i="316"/>
  <c r="E94" i="316" s="1"/>
  <c r="C98" i="316"/>
  <c r="L96" i="313"/>
  <c r="I95" i="313"/>
  <c r="F95" i="313" s="1"/>
  <c r="C110" i="313"/>
  <c r="C111" i="313" s="1"/>
  <c r="C112" i="313" s="1"/>
  <c r="C113" i="313" s="1"/>
  <c r="M96" i="313"/>
  <c r="J95" i="313"/>
  <c r="G95" i="313" s="1"/>
  <c r="K96" i="313"/>
  <c r="H95" i="313"/>
  <c r="E95" i="313" s="1"/>
  <c r="D99" i="313"/>
  <c r="T98" i="313"/>
  <c r="N96" i="307"/>
  <c r="H95" i="307"/>
  <c r="E95" i="307" s="1"/>
  <c r="K99" i="307"/>
  <c r="D98" i="307"/>
  <c r="T97" i="307"/>
  <c r="C106" i="307"/>
  <c r="L99" i="307"/>
  <c r="M97" i="307"/>
  <c r="J96" i="307"/>
  <c r="G96" i="307" s="1"/>
  <c r="O96" i="307"/>
  <c r="I95" i="307"/>
  <c r="F95" i="307" s="1"/>
  <c r="N94" i="280"/>
  <c r="H93" i="280"/>
  <c r="E93" i="280" s="1"/>
  <c r="N94" i="298"/>
  <c r="H93" i="298"/>
  <c r="E93" i="298" s="1"/>
  <c r="P94" i="286"/>
  <c r="J93" i="286"/>
  <c r="G93" i="286" s="1"/>
  <c r="P94" i="301"/>
  <c r="J93" i="301"/>
  <c r="G93" i="301" s="1"/>
  <c r="P112" i="277"/>
  <c r="O94" i="280"/>
  <c r="I93" i="280"/>
  <c r="F93" i="280" s="1"/>
  <c r="N95" i="277"/>
  <c r="G94" i="277"/>
  <c r="O94" i="286"/>
  <c r="I93" i="286"/>
  <c r="F93" i="286" s="1"/>
  <c r="H93" i="304"/>
  <c r="E93" i="304" s="1"/>
  <c r="I93" i="304"/>
  <c r="F93" i="304" s="1"/>
  <c r="H94" i="301"/>
  <c r="E94" i="301" s="1"/>
  <c r="K95" i="301"/>
  <c r="T94" i="301"/>
  <c r="D95" i="301"/>
  <c r="L96" i="301"/>
  <c r="O94" i="301"/>
  <c r="I93" i="301"/>
  <c r="F93" i="301" s="1"/>
  <c r="M96" i="301"/>
  <c r="C95" i="301"/>
  <c r="L96" i="298"/>
  <c r="O94" i="298"/>
  <c r="I93" i="298"/>
  <c r="F93" i="298" s="1"/>
  <c r="D98" i="298"/>
  <c r="P94" i="298"/>
  <c r="J93" i="298"/>
  <c r="G93" i="298" s="1"/>
  <c r="C95" i="298"/>
  <c r="T94" i="298"/>
  <c r="K97" i="298"/>
  <c r="M98" i="298"/>
  <c r="D96" i="292"/>
  <c r="T95" i="292"/>
  <c r="I94" i="292"/>
  <c r="F94" i="292" s="1"/>
  <c r="L95" i="292"/>
  <c r="M95" i="292"/>
  <c r="J94" i="292"/>
  <c r="G94" i="292" s="1"/>
  <c r="C96" i="292"/>
  <c r="K95" i="292"/>
  <c r="H94" i="292"/>
  <c r="E94" i="292" s="1"/>
  <c r="D96" i="289"/>
  <c r="C95" i="289"/>
  <c r="K95" i="289"/>
  <c r="H94" i="289"/>
  <c r="E94" i="289" s="1"/>
  <c r="L95" i="289"/>
  <c r="I94" i="289"/>
  <c r="F94" i="289" s="1"/>
  <c r="M95" i="289"/>
  <c r="J94" i="289"/>
  <c r="G94" i="289" s="1"/>
  <c r="C95" i="286"/>
  <c r="L96" i="286"/>
  <c r="D95" i="286"/>
  <c r="T94" i="286"/>
  <c r="M96" i="286"/>
  <c r="N94" i="286"/>
  <c r="H93" i="286"/>
  <c r="E93" i="286" s="1"/>
  <c r="K96" i="286"/>
  <c r="P94" i="283"/>
  <c r="J93" i="283"/>
  <c r="G93" i="283" s="1"/>
  <c r="C95" i="283"/>
  <c r="T94" i="283"/>
  <c r="L98" i="283"/>
  <c r="K95" i="283"/>
  <c r="H94" i="283"/>
  <c r="E94" i="283" s="1"/>
  <c r="D97" i="283"/>
  <c r="O94" i="283"/>
  <c r="I93" i="283"/>
  <c r="F93" i="283" s="1"/>
  <c r="M96" i="283"/>
  <c r="L96" i="280"/>
  <c r="D96" i="280"/>
  <c r="T95" i="280"/>
  <c r="M96" i="280"/>
  <c r="P94" i="280"/>
  <c r="J93" i="280"/>
  <c r="G93" i="280" s="1"/>
  <c r="K96" i="280"/>
  <c r="C97" i="280"/>
  <c r="D96" i="277"/>
  <c r="C95" i="277"/>
  <c r="F94" i="277"/>
  <c r="E94" i="277"/>
  <c r="K96" i="277"/>
  <c r="L96" i="277"/>
  <c r="I95" i="277"/>
  <c r="J96" i="277"/>
  <c r="M97" i="277"/>
  <c r="U109" i="307" l="1"/>
  <c r="V195" i="316"/>
  <c r="V96" i="286"/>
  <c r="S440" i="277"/>
  <c r="V103" i="289"/>
  <c r="U111" i="304"/>
  <c r="V102" i="292"/>
  <c r="P102" i="292"/>
  <c r="O102" i="289"/>
  <c r="R96" i="286"/>
  <c r="V97" i="304"/>
  <c r="T96" i="304"/>
  <c r="W440" i="277"/>
  <c r="N98" i="289"/>
  <c r="R440" i="277"/>
  <c r="V440" i="277" s="1"/>
  <c r="Q107" i="319"/>
  <c r="U107" i="319" s="1"/>
  <c r="N106" i="319"/>
  <c r="N107" i="319" s="1"/>
  <c r="R107" i="319"/>
  <c r="V107" i="319" s="1"/>
  <c r="S105" i="319"/>
  <c r="W105" i="319" s="1"/>
  <c r="R195" i="316"/>
  <c r="S195" i="316"/>
  <c r="W195" i="316" s="1"/>
  <c r="R224" i="313"/>
  <c r="V224" i="313" s="1"/>
  <c r="R98" i="310"/>
  <c r="V98" i="310" s="1"/>
  <c r="N96" i="310"/>
  <c r="H95" i="310"/>
  <c r="E95" i="310" s="1"/>
  <c r="S98" i="310"/>
  <c r="W98" i="310" s="1"/>
  <c r="P97" i="310"/>
  <c r="Q97" i="310"/>
  <c r="U97" i="310" s="1"/>
  <c r="R196" i="307"/>
  <c r="V196" i="307" s="1"/>
  <c r="S110" i="307"/>
  <c r="W110" i="307" s="1"/>
  <c r="Q109" i="307"/>
  <c r="S173" i="304"/>
  <c r="W173" i="304" s="1"/>
  <c r="Q111" i="304"/>
  <c r="R174" i="304"/>
  <c r="Q99" i="301"/>
  <c r="U99" i="301" s="1"/>
  <c r="N98" i="301"/>
  <c r="R99" i="301"/>
  <c r="V99" i="301" s="1"/>
  <c r="S98" i="301"/>
  <c r="W98" i="301" s="1"/>
  <c r="Q98" i="298"/>
  <c r="U98" i="298" s="1"/>
  <c r="R101" i="298"/>
  <c r="V101" i="298" s="1"/>
  <c r="S101" i="298"/>
  <c r="W101" i="298" s="1"/>
  <c r="Q102" i="292"/>
  <c r="U102" i="292" s="1"/>
  <c r="R103" i="292"/>
  <c r="N101" i="292"/>
  <c r="S103" i="292"/>
  <c r="W103" i="292" s="1"/>
  <c r="S103" i="289"/>
  <c r="W103" i="289" s="1"/>
  <c r="Q99" i="289"/>
  <c r="U99" i="289" s="1"/>
  <c r="R103" i="289"/>
  <c r="P102" i="289"/>
  <c r="P103" i="289" s="1"/>
  <c r="U438" i="277"/>
  <c r="Q439" i="277"/>
  <c r="P115" i="313"/>
  <c r="C164" i="304"/>
  <c r="C165" i="304" s="1"/>
  <c r="C166" i="304" s="1"/>
  <c r="C167" i="304" s="1"/>
  <c r="C168" i="304" s="1"/>
  <c r="C169" i="304" s="1"/>
  <c r="C132" i="310"/>
  <c r="C133" i="310" s="1"/>
  <c r="C134" i="310" s="1"/>
  <c r="M123" i="319"/>
  <c r="K97" i="319"/>
  <c r="H96" i="319"/>
  <c r="E96" i="319" s="1"/>
  <c r="O96" i="319"/>
  <c r="I95" i="319"/>
  <c r="F95" i="319" s="1"/>
  <c r="T99" i="319"/>
  <c r="D100" i="319"/>
  <c r="L101" i="319"/>
  <c r="O113" i="313"/>
  <c r="N111" i="313"/>
  <c r="T95" i="310"/>
  <c r="K98" i="310"/>
  <c r="M97" i="310"/>
  <c r="J96" i="310"/>
  <c r="G96" i="310" s="1"/>
  <c r="D99" i="310"/>
  <c r="L103" i="310"/>
  <c r="O97" i="310"/>
  <c r="I96" i="310"/>
  <c r="F96" i="310" s="1"/>
  <c r="O95" i="304"/>
  <c r="I94" i="304"/>
  <c r="F94" i="304" s="1"/>
  <c r="K99" i="304"/>
  <c r="D101" i="304"/>
  <c r="M99" i="304"/>
  <c r="L100" i="304"/>
  <c r="P95" i="304"/>
  <c r="J94" i="304"/>
  <c r="G94" i="304" s="1"/>
  <c r="N95" i="304"/>
  <c r="H94" i="304"/>
  <c r="E94" i="304" s="1"/>
  <c r="N96" i="277"/>
  <c r="H96" i="277" s="1"/>
  <c r="H95" i="277"/>
  <c r="E95" i="277" s="1"/>
  <c r="J95" i="319"/>
  <c r="G95" i="319" s="1"/>
  <c r="P96" i="319"/>
  <c r="C99" i="316"/>
  <c r="M97" i="316"/>
  <c r="J96" i="316"/>
  <c r="G96" i="316" s="1"/>
  <c r="N96" i="316"/>
  <c r="H95" i="316"/>
  <c r="E95" i="316" s="1"/>
  <c r="K99" i="316"/>
  <c r="L100" i="316"/>
  <c r="O96" i="316"/>
  <c r="I95" i="316"/>
  <c r="F95" i="316" s="1"/>
  <c r="T95" i="316"/>
  <c r="D101" i="316"/>
  <c r="H96" i="313"/>
  <c r="E96" i="313" s="1"/>
  <c r="K97" i="313"/>
  <c r="M97" i="313"/>
  <c r="J96" i="313"/>
  <c r="G96" i="313" s="1"/>
  <c r="C114" i="313"/>
  <c r="C115" i="313" s="1"/>
  <c r="C116" i="313" s="1"/>
  <c r="C117" i="313" s="1"/>
  <c r="C118" i="313" s="1"/>
  <c r="D100" i="313"/>
  <c r="T99" i="313"/>
  <c r="L97" i="313"/>
  <c r="I96" i="313"/>
  <c r="F96" i="313" s="1"/>
  <c r="C107" i="307"/>
  <c r="C108" i="307" s="1"/>
  <c r="C109" i="307" s="1"/>
  <c r="O97" i="307"/>
  <c r="I96" i="307"/>
  <c r="F96" i="307" s="1"/>
  <c r="D99" i="307"/>
  <c r="T98" i="307"/>
  <c r="M98" i="307"/>
  <c r="J97" i="307"/>
  <c r="G97" i="307" s="1"/>
  <c r="K100" i="307"/>
  <c r="L100" i="307"/>
  <c r="N97" i="307"/>
  <c r="H96" i="307"/>
  <c r="E96" i="307" s="1"/>
  <c r="N102" i="283"/>
  <c r="N95" i="280"/>
  <c r="H94" i="280"/>
  <c r="E94" i="280" s="1"/>
  <c r="O95" i="280"/>
  <c r="I94" i="280"/>
  <c r="F94" i="280" s="1"/>
  <c r="P95" i="301"/>
  <c r="J94" i="301"/>
  <c r="G94" i="301" s="1"/>
  <c r="P95" i="286"/>
  <c r="J94" i="286"/>
  <c r="G94" i="286" s="1"/>
  <c r="P113" i="277"/>
  <c r="N95" i="298"/>
  <c r="H94" i="298"/>
  <c r="E94" i="298" s="1"/>
  <c r="O95" i="286"/>
  <c r="I94" i="286"/>
  <c r="F94" i="286" s="1"/>
  <c r="M97" i="301"/>
  <c r="D96" i="301"/>
  <c r="T95" i="301"/>
  <c r="O95" i="301"/>
  <c r="I94" i="301"/>
  <c r="F94" i="301" s="1"/>
  <c r="H95" i="301"/>
  <c r="E95" i="301" s="1"/>
  <c r="K96" i="301"/>
  <c r="L97" i="301"/>
  <c r="C96" i="301"/>
  <c r="C96" i="298"/>
  <c r="T95" i="298"/>
  <c r="P95" i="298"/>
  <c r="J94" i="298"/>
  <c r="G94" i="298" s="1"/>
  <c r="M99" i="298"/>
  <c r="D99" i="298"/>
  <c r="K98" i="298"/>
  <c r="O95" i="298"/>
  <c r="I94" i="298"/>
  <c r="F94" i="298" s="1"/>
  <c r="L97" i="298"/>
  <c r="H95" i="292"/>
  <c r="E95" i="292" s="1"/>
  <c r="K96" i="292"/>
  <c r="C97" i="292"/>
  <c r="J95" i="292"/>
  <c r="G95" i="292" s="1"/>
  <c r="M96" i="292"/>
  <c r="L96" i="292"/>
  <c r="I95" i="292"/>
  <c r="F95" i="292" s="1"/>
  <c r="D97" i="292"/>
  <c r="T96" i="292"/>
  <c r="J95" i="289"/>
  <c r="G95" i="289" s="1"/>
  <c r="M96" i="289"/>
  <c r="I95" i="289"/>
  <c r="F95" i="289" s="1"/>
  <c r="L96" i="289"/>
  <c r="K96" i="289"/>
  <c r="H95" i="289"/>
  <c r="E95" i="289" s="1"/>
  <c r="C96" i="289"/>
  <c r="T96" i="289" s="1"/>
  <c r="T95" i="289"/>
  <c r="D97" i="289"/>
  <c r="N95" i="286"/>
  <c r="H94" i="286"/>
  <c r="E94" i="286" s="1"/>
  <c r="M97" i="286"/>
  <c r="T95" i="286"/>
  <c r="D96" i="286"/>
  <c r="L97" i="286"/>
  <c r="C96" i="286"/>
  <c r="K97" i="286"/>
  <c r="K96" i="283"/>
  <c r="H95" i="283"/>
  <c r="E95" i="283" s="1"/>
  <c r="L99" i="283"/>
  <c r="M97" i="283"/>
  <c r="O95" i="283"/>
  <c r="I94" i="283"/>
  <c r="F94" i="283" s="1"/>
  <c r="C96" i="283"/>
  <c r="T95" i="283"/>
  <c r="D98" i="283"/>
  <c r="P95" i="283"/>
  <c r="J94" i="283"/>
  <c r="G94" i="283" s="1"/>
  <c r="K97" i="280"/>
  <c r="P95" i="280"/>
  <c r="J94" i="280"/>
  <c r="G94" i="280" s="1"/>
  <c r="M97" i="280"/>
  <c r="T96" i="280"/>
  <c r="D97" i="280"/>
  <c r="C98" i="280"/>
  <c r="L97" i="280"/>
  <c r="J97" i="277"/>
  <c r="M98" i="277"/>
  <c r="I96" i="277"/>
  <c r="L97" i="277"/>
  <c r="K97" i="277"/>
  <c r="C96" i="277"/>
  <c r="T96" i="277" s="1"/>
  <c r="F95" i="277"/>
  <c r="G95" i="277"/>
  <c r="T95" i="277"/>
  <c r="D97" i="277"/>
  <c r="W196" i="316" l="1"/>
  <c r="S441" i="277"/>
  <c r="V98" i="304"/>
  <c r="T97" i="304"/>
  <c r="V103" i="292"/>
  <c r="N99" i="301"/>
  <c r="R441" i="277"/>
  <c r="V441" i="277" s="1"/>
  <c r="V97" i="286"/>
  <c r="R97" i="286"/>
  <c r="R108" i="319"/>
  <c r="V108" i="319" s="1"/>
  <c r="N108" i="319"/>
  <c r="S106" i="319"/>
  <c r="W106" i="319" s="1"/>
  <c r="Q108" i="319"/>
  <c r="U108" i="319" s="1"/>
  <c r="S196" i="316"/>
  <c r="R196" i="316"/>
  <c r="V196" i="316" s="1"/>
  <c r="P195" i="316"/>
  <c r="P196" i="316" s="1"/>
  <c r="R225" i="313"/>
  <c r="V225" i="313" s="1"/>
  <c r="S99" i="310"/>
  <c r="W99" i="310" s="1"/>
  <c r="N97" i="310"/>
  <c r="H96" i="310"/>
  <c r="E96" i="310" s="1"/>
  <c r="Q98" i="310"/>
  <c r="U98" i="310" s="1"/>
  <c r="P98" i="310"/>
  <c r="R99" i="310"/>
  <c r="V99" i="310" s="1"/>
  <c r="S111" i="307"/>
  <c r="W111" i="307" s="1"/>
  <c r="P110" i="307"/>
  <c r="Q110" i="307"/>
  <c r="U110" i="307" s="1"/>
  <c r="R197" i="307"/>
  <c r="V197" i="307" s="1"/>
  <c r="Q112" i="304"/>
  <c r="U112" i="304" s="1"/>
  <c r="R175" i="304"/>
  <c r="S174" i="304"/>
  <c r="W174" i="304" s="1"/>
  <c r="S99" i="301"/>
  <c r="W99" i="301" s="1"/>
  <c r="R100" i="301"/>
  <c r="V100" i="301" s="1"/>
  <c r="Q100" i="301"/>
  <c r="U100" i="301" s="1"/>
  <c r="S102" i="298"/>
  <c r="W102" i="298" s="1"/>
  <c r="R102" i="298"/>
  <c r="V102" i="298" s="1"/>
  <c r="Q99" i="298"/>
  <c r="U99" i="298" s="1"/>
  <c r="R104" i="292"/>
  <c r="Q103" i="292"/>
  <c r="U103" i="292" s="1"/>
  <c r="S104" i="292"/>
  <c r="W104" i="292" s="1"/>
  <c r="P103" i="292"/>
  <c r="N102" i="292"/>
  <c r="O103" i="292"/>
  <c r="R104" i="289"/>
  <c r="V104" i="289" s="1"/>
  <c r="O103" i="289"/>
  <c r="Q100" i="289"/>
  <c r="U100" i="289" s="1"/>
  <c r="N99" i="289"/>
  <c r="N100" i="289" s="1"/>
  <c r="S104" i="289"/>
  <c r="W104" i="289" s="1"/>
  <c r="Q440" i="277"/>
  <c r="U439" i="277"/>
  <c r="C170" i="304"/>
  <c r="C171" i="304" s="1"/>
  <c r="C172" i="304" s="1"/>
  <c r="C173" i="304" s="1"/>
  <c r="C174" i="304" s="1"/>
  <c r="C175" i="304" s="1"/>
  <c r="N97" i="277"/>
  <c r="H97" i="277" s="1"/>
  <c r="C119" i="313"/>
  <c r="C135" i="310"/>
  <c r="M124" i="319"/>
  <c r="D101" i="319"/>
  <c r="T100" i="319"/>
  <c r="O97" i="319"/>
  <c r="I96" i="319"/>
  <c r="F96" i="319" s="1"/>
  <c r="L102" i="319"/>
  <c r="K98" i="319"/>
  <c r="H97" i="319"/>
  <c r="E97" i="319" s="1"/>
  <c r="N112" i="313"/>
  <c r="P116" i="313"/>
  <c r="O98" i="310"/>
  <c r="I97" i="310"/>
  <c r="F97" i="310" s="1"/>
  <c r="D100" i="310"/>
  <c r="M98" i="310"/>
  <c r="J97" i="310"/>
  <c r="G97" i="310" s="1"/>
  <c r="L104" i="310"/>
  <c r="K99" i="310"/>
  <c r="T96" i="310"/>
  <c r="P96" i="304"/>
  <c r="J95" i="304"/>
  <c r="G95" i="304" s="1"/>
  <c r="D102" i="304"/>
  <c r="K100" i="304"/>
  <c r="L101" i="304"/>
  <c r="O96" i="304"/>
  <c r="I95" i="304"/>
  <c r="F95" i="304" s="1"/>
  <c r="M100" i="304"/>
  <c r="N96" i="304"/>
  <c r="H95" i="304"/>
  <c r="E95" i="304" s="1"/>
  <c r="J96" i="319"/>
  <c r="G96" i="319" s="1"/>
  <c r="P97" i="319"/>
  <c r="K100" i="316"/>
  <c r="D102" i="316"/>
  <c r="T96" i="316"/>
  <c r="N97" i="316"/>
  <c r="H96" i="316"/>
  <c r="E96" i="316" s="1"/>
  <c r="O97" i="316"/>
  <c r="I96" i="316"/>
  <c r="F96" i="316" s="1"/>
  <c r="M98" i="316"/>
  <c r="J97" i="316"/>
  <c r="G97" i="316" s="1"/>
  <c r="L101" i="316"/>
  <c r="C100" i="316"/>
  <c r="D101" i="313"/>
  <c r="T100" i="313"/>
  <c r="M98" i="313"/>
  <c r="J97" i="313"/>
  <c r="G97" i="313" s="1"/>
  <c r="H97" i="313"/>
  <c r="E97" i="313" s="1"/>
  <c r="K98" i="313"/>
  <c r="L98" i="313"/>
  <c r="I97" i="313"/>
  <c r="F97" i="313" s="1"/>
  <c r="M99" i="307"/>
  <c r="J98" i="307"/>
  <c r="G98" i="307" s="1"/>
  <c r="N98" i="307"/>
  <c r="H97" i="307"/>
  <c r="E97" i="307" s="1"/>
  <c r="T99" i="307"/>
  <c r="D100" i="307"/>
  <c r="L101" i="307"/>
  <c r="K101" i="307"/>
  <c r="O98" i="307"/>
  <c r="I97" i="307"/>
  <c r="F97" i="307" s="1"/>
  <c r="C110" i="307"/>
  <c r="C111" i="307" s="1"/>
  <c r="C112" i="307" s="1"/>
  <c r="C113" i="307" s="1"/>
  <c r="C114" i="307" s="1"/>
  <c r="N96" i="280"/>
  <c r="H95" i="280"/>
  <c r="E95" i="280" s="1"/>
  <c r="N103" i="283"/>
  <c r="O98" i="277"/>
  <c r="N96" i="298"/>
  <c r="H95" i="298"/>
  <c r="E95" i="298" s="1"/>
  <c r="P96" i="286"/>
  <c r="J95" i="286"/>
  <c r="G95" i="286" s="1"/>
  <c r="P96" i="301"/>
  <c r="J95" i="301"/>
  <c r="G95" i="301" s="1"/>
  <c r="O96" i="280"/>
  <c r="I95" i="280"/>
  <c r="F95" i="280" s="1"/>
  <c r="O96" i="286"/>
  <c r="I95" i="286"/>
  <c r="F95" i="286" s="1"/>
  <c r="L98" i="301"/>
  <c r="C97" i="301"/>
  <c r="K97" i="301"/>
  <c r="H96" i="301"/>
  <c r="E96" i="301" s="1"/>
  <c r="O96" i="301"/>
  <c r="I95" i="301"/>
  <c r="F95" i="301" s="1"/>
  <c r="D97" i="301"/>
  <c r="T96" i="301"/>
  <c r="M98" i="301"/>
  <c r="D100" i="298"/>
  <c r="M100" i="298"/>
  <c r="L98" i="298"/>
  <c r="O96" i="298"/>
  <c r="I95" i="298"/>
  <c r="F95" i="298" s="1"/>
  <c r="C97" i="298"/>
  <c r="T96" i="298"/>
  <c r="P96" i="298"/>
  <c r="J95" i="298"/>
  <c r="G95" i="298" s="1"/>
  <c r="K99" i="298"/>
  <c r="I96" i="292"/>
  <c r="F96" i="292" s="1"/>
  <c r="L97" i="292"/>
  <c r="M97" i="292"/>
  <c r="J96" i="292"/>
  <c r="G96" i="292" s="1"/>
  <c r="T97" i="292"/>
  <c r="D98" i="292"/>
  <c r="C98" i="292"/>
  <c r="K97" i="292"/>
  <c r="H96" i="292"/>
  <c r="E96" i="292" s="1"/>
  <c r="C97" i="289"/>
  <c r="T97" i="289" s="1"/>
  <c r="K97" i="289"/>
  <c r="H96" i="289"/>
  <c r="E96" i="289" s="1"/>
  <c r="I96" i="289"/>
  <c r="F96" i="289" s="1"/>
  <c r="L97" i="289"/>
  <c r="J96" i="289"/>
  <c r="G96" i="289" s="1"/>
  <c r="M97" i="289"/>
  <c r="D98" i="289"/>
  <c r="C97" i="286"/>
  <c r="L98" i="286"/>
  <c r="D97" i="286"/>
  <c r="T96" i="286"/>
  <c r="M98" i="286"/>
  <c r="K98" i="286"/>
  <c r="N96" i="286"/>
  <c r="H95" i="286"/>
  <c r="E95" i="286" s="1"/>
  <c r="O96" i="283"/>
  <c r="I95" i="283"/>
  <c r="F95" i="283" s="1"/>
  <c r="M98" i="283"/>
  <c r="P96" i="283"/>
  <c r="J95" i="283"/>
  <c r="G95" i="283" s="1"/>
  <c r="L100" i="283"/>
  <c r="D99" i="283"/>
  <c r="C97" i="283"/>
  <c r="T96" i="283"/>
  <c r="H96" i="283"/>
  <c r="E96" i="283" s="1"/>
  <c r="K97" i="283"/>
  <c r="C99" i="280"/>
  <c r="T97" i="280"/>
  <c r="D98" i="280"/>
  <c r="M98" i="280"/>
  <c r="L98" i="280"/>
  <c r="P96" i="280"/>
  <c r="J95" i="280"/>
  <c r="G95" i="280" s="1"/>
  <c r="K98" i="280"/>
  <c r="E96" i="277"/>
  <c r="C97" i="277"/>
  <c r="G97" i="277" s="1"/>
  <c r="F96" i="277"/>
  <c r="K98" i="277"/>
  <c r="I97" i="277"/>
  <c r="L98" i="277"/>
  <c r="D98" i="277"/>
  <c r="J98" i="277"/>
  <c r="M99" i="277"/>
  <c r="G96" i="277"/>
  <c r="V198" i="307" l="1"/>
  <c r="W175" i="304"/>
  <c r="O104" i="289"/>
  <c r="O104" i="292"/>
  <c r="S442" i="277"/>
  <c r="N103" i="292"/>
  <c r="P104" i="292"/>
  <c r="R442" i="277"/>
  <c r="V98" i="286"/>
  <c r="W441" i="277"/>
  <c r="V104" i="292"/>
  <c r="P111" i="307"/>
  <c r="P112" i="307" s="1"/>
  <c r="R98" i="286"/>
  <c r="V99" i="304"/>
  <c r="T98" i="304"/>
  <c r="S107" i="319"/>
  <c r="W107" i="319" s="1"/>
  <c r="Q109" i="319"/>
  <c r="U109" i="319" s="1"/>
  <c r="R109" i="319"/>
  <c r="V109" i="319" s="1"/>
  <c r="R197" i="316"/>
  <c r="V197" i="316" s="1"/>
  <c r="S197" i="316"/>
  <c r="W197" i="316" s="1"/>
  <c r="R226" i="313"/>
  <c r="V226" i="313" s="1"/>
  <c r="Q99" i="310"/>
  <c r="U99" i="310" s="1"/>
  <c r="N98" i="310"/>
  <c r="H97" i="310"/>
  <c r="E97" i="310" s="1"/>
  <c r="R100" i="310"/>
  <c r="V100" i="310" s="1"/>
  <c r="S100" i="310"/>
  <c r="W100" i="310" s="1"/>
  <c r="P99" i="310"/>
  <c r="P100" i="310" s="1"/>
  <c r="Q111" i="307"/>
  <c r="U111" i="307" s="1"/>
  <c r="R198" i="307"/>
  <c r="S112" i="307"/>
  <c r="W112" i="307" s="1"/>
  <c r="R176" i="304"/>
  <c r="S175" i="304"/>
  <c r="Q113" i="304"/>
  <c r="U113" i="304" s="1"/>
  <c r="Q101" i="301"/>
  <c r="U101" i="301" s="1"/>
  <c r="N100" i="301"/>
  <c r="R101" i="301"/>
  <c r="V101" i="301" s="1"/>
  <c r="S100" i="301"/>
  <c r="W100" i="301" s="1"/>
  <c r="Q100" i="298"/>
  <c r="U100" i="298" s="1"/>
  <c r="R103" i="298"/>
  <c r="V103" i="298" s="1"/>
  <c r="S103" i="298"/>
  <c r="W103" i="298" s="1"/>
  <c r="S105" i="292"/>
  <c r="W105" i="292" s="1"/>
  <c r="O105" i="292"/>
  <c r="Q104" i="292"/>
  <c r="U104" i="292" s="1"/>
  <c r="R105" i="292"/>
  <c r="Q101" i="289"/>
  <c r="U101" i="289" s="1"/>
  <c r="S105" i="289"/>
  <c r="W105" i="289" s="1"/>
  <c r="P104" i="289"/>
  <c r="R105" i="289"/>
  <c r="V105" i="289" s="1"/>
  <c r="U440" i="277"/>
  <c r="Q441" i="277"/>
  <c r="N98" i="277"/>
  <c r="C176" i="304"/>
  <c r="C177" i="304" s="1"/>
  <c r="C120" i="313"/>
  <c r="C136" i="310"/>
  <c r="M125" i="319"/>
  <c r="K99" i="319"/>
  <c r="H98" i="319"/>
  <c r="E98" i="319" s="1"/>
  <c r="O98" i="319"/>
  <c r="I97" i="319"/>
  <c r="F97" i="319" s="1"/>
  <c r="T101" i="319"/>
  <c r="D102" i="319"/>
  <c r="L103" i="319"/>
  <c r="N113" i="313"/>
  <c r="P117" i="313"/>
  <c r="P118" i="313" s="1"/>
  <c r="P119" i="313" s="1"/>
  <c r="O114" i="313"/>
  <c r="K100" i="310"/>
  <c r="L105" i="310"/>
  <c r="D101" i="310"/>
  <c r="T97" i="310"/>
  <c r="O99" i="310"/>
  <c r="I98" i="310"/>
  <c r="F98" i="310" s="1"/>
  <c r="M99" i="310"/>
  <c r="J98" i="310"/>
  <c r="G98" i="310" s="1"/>
  <c r="M101" i="304"/>
  <c r="K101" i="304"/>
  <c r="L102" i="304"/>
  <c r="D103" i="304"/>
  <c r="O97" i="304"/>
  <c r="I96" i="304"/>
  <c r="F96" i="304" s="1"/>
  <c r="N97" i="304"/>
  <c r="H96" i="304"/>
  <c r="E96" i="304" s="1"/>
  <c r="P97" i="304"/>
  <c r="J96" i="304"/>
  <c r="G96" i="304" s="1"/>
  <c r="J97" i="319"/>
  <c r="G97" i="319" s="1"/>
  <c r="P98" i="319"/>
  <c r="C101" i="316"/>
  <c r="N98" i="316"/>
  <c r="H97" i="316"/>
  <c r="E97" i="316" s="1"/>
  <c r="L102" i="316"/>
  <c r="T97" i="316"/>
  <c r="M99" i="316"/>
  <c r="J98" i="316"/>
  <c r="G98" i="316" s="1"/>
  <c r="D103" i="316"/>
  <c r="K101" i="316"/>
  <c r="O98" i="316"/>
  <c r="I97" i="316"/>
  <c r="F97" i="316" s="1"/>
  <c r="L99" i="313"/>
  <c r="I98" i="313"/>
  <c r="F98" i="313" s="1"/>
  <c r="K99" i="313"/>
  <c r="H98" i="313"/>
  <c r="E98" i="313" s="1"/>
  <c r="M99" i="313"/>
  <c r="J98" i="313"/>
  <c r="G98" i="313" s="1"/>
  <c r="D102" i="313"/>
  <c r="T101" i="313"/>
  <c r="L102" i="307"/>
  <c r="T100" i="307"/>
  <c r="D101" i="307"/>
  <c r="C115" i="307"/>
  <c r="C116" i="307" s="1"/>
  <c r="C117" i="307" s="1"/>
  <c r="C118" i="307" s="1"/>
  <c r="C119" i="307" s="1"/>
  <c r="C120" i="307" s="1"/>
  <c r="O99" i="307"/>
  <c r="I98" i="307"/>
  <c r="F98" i="307" s="1"/>
  <c r="N99" i="307"/>
  <c r="H98" i="307"/>
  <c r="E98" i="307" s="1"/>
  <c r="K102" i="307"/>
  <c r="M100" i="307"/>
  <c r="J99" i="307"/>
  <c r="G99" i="307" s="1"/>
  <c r="N97" i="280"/>
  <c r="H96" i="280"/>
  <c r="E96" i="280" s="1"/>
  <c r="O99" i="277"/>
  <c r="P97" i="301"/>
  <c r="J96" i="301"/>
  <c r="G96" i="301" s="1"/>
  <c r="N104" i="283"/>
  <c r="N97" i="298"/>
  <c r="H96" i="298"/>
  <c r="E96" i="298" s="1"/>
  <c r="N99" i="277"/>
  <c r="P97" i="286"/>
  <c r="J96" i="286"/>
  <c r="G96" i="286" s="1"/>
  <c r="P114" i="277"/>
  <c r="O97" i="280"/>
  <c r="I96" i="280"/>
  <c r="F96" i="280" s="1"/>
  <c r="O97" i="286"/>
  <c r="I96" i="286"/>
  <c r="F96" i="286" s="1"/>
  <c r="T97" i="277"/>
  <c r="T97" i="301"/>
  <c r="D98" i="301"/>
  <c r="O97" i="301"/>
  <c r="I96" i="301"/>
  <c r="F96" i="301" s="1"/>
  <c r="C98" i="301"/>
  <c r="H97" i="301"/>
  <c r="E97" i="301" s="1"/>
  <c r="K98" i="301"/>
  <c r="M99" i="301"/>
  <c r="L99" i="301"/>
  <c r="C98" i="298"/>
  <c r="T97" i="298"/>
  <c r="O97" i="298"/>
  <c r="I96" i="298"/>
  <c r="F96" i="298" s="1"/>
  <c r="K100" i="298"/>
  <c r="M101" i="298"/>
  <c r="L99" i="298"/>
  <c r="P97" i="298"/>
  <c r="J96" i="298"/>
  <c r="G96" i="298" s="1"/>
  <c r="D101" i="298"/>
  <c r="H97" i="292"/>
  <c r="E97" i="292" s="1"/>
  <c r="K98" i="292"/>
  <c r="C99" i="292"/>
  <c r="T98" i="292"/>
  <c r="D99" i="292"/>
  <c r="M98" i="292"/>
  <c r="J97" i="292"/>
  <c r="G97" i="292" s="1"/>
  <c r="L98" i="292"/>
  <c r="I97" i="292"/>
  <c r="F97" i="292" s="1"/>
  <c r="D99" i="289"/>
  <c r="M98" i="289"/>
  <c r="J97" i="289"/>
  <c r="G97" i="289" s="1"/>
  <c r="L98" i="289"/>
  <c r="I97" i="289"/>
  <c r="F97" i="289" s="1"/>
  <c r="K98" i="289"/>
  <c r="H97" i="289"/>
  <c r="E97" i="289" s="1"/>
  <c r="C98" i="289"/>
  <c r="K99" i="286"/>
  <c r="M99" i="286"/>
  <c r="D98" i="286"/>
  <c r="T97" i="286"/>
  <c r="L99" i="286"/>
  <c r="N97" i="286"/>
  <c r="H96" i="286"/>
  <c r="E96" i="286" s="1"/>
  <c r="C98" i="286"/>
  <c r="L101" i="283"/>
  <c r="K98" i="283"/>
  <c r="H97" i="283"/>
  <c r="E97" i="283" s="1"/>
  <c r="P97" i="283"/>
  <c r="J96" i="283"/>
  <c r="G96" i="283" s="1"/>
  <c r="M99" i="283"/>
  <c r="D100" i="283"/>
  <c r="C98" i="283"/>
  <c r="T97" i="283"/>
  <c r="O97" i="283"/>
  <c r="I96" i="283"/>
  <c r="F96" i="283" s="1"/>
  <c r="L99" i="280"/>
  <c r="M99" i="280"/>
  <c r="P97" i="280"/>
  <c r="J96" i="280"/>
  <c r="G96" i="280" s="1"/>
  <c r="T98" i="280"/>
  <c r="D99" i="280"/>
  <c r="C100" i="280"/>
  <c r="K99" i="280"/>
  <c r="J99" i="277"/>
  <c r="M100" i="277"/>
  <c r="I98" i="277"/>
  <c r="L99" i="277"/>
  <c r="D99" i="277"/>
  <c r="F97" i="277"/>
  <c r="E97" i="277"/>
  <c r="C98" i="277"/>
  <c r="T98" i="277" s="1"/>
  <c r="K99" i="277"/>
  <c r="H98" i="277"/>
  <c r="W106" i="292" l="1"/>
  <c r="W104" i="298"/>
  <c r="U102" i="289"/>
  <c r="R443" i="277"/>
  <c r="V442" i="277"/>
  <c r="N101" i="301"/>
  <c r="N102" i="301" s="1"/>
  <c r="V105" i="292"/>
  <c r="V106" i="292" s="1"/>
  <c r="P105" i="289"/>
  <c r="V100" i="304"/>
  <c r="T99" i="304"/>
  <c r="S443" i="277"/>
  <c r="R99" i="286"/>
  <c r="V99" i="286" s="1"/>
  <c r="W442" i="277"/>
  <c r="W443" i="277" s="1"/>
  <c r="Q110" i="319"/>
  <c r="U110" i="319" s="1"/>
  <c r="N109" i="319"/>
  <c r="R110" i="319"/>
  <c r="V110" i="319" s="1"/>
  <c r="S108" i="319"/>
  <c r="W108" i="319" s="1"/>
  <c r="S198" i="316"/>
  <c r="W198" i="316" s="1"/>
  <c r="R198" i="316"/>
  <c r="V198" i="316" s="1"/>
  <c r="P197" i="316"/>
  <c r="P198" i="316" s="1"/>
  <c r="R227" i="313"/>
  <c r="V227" i="313" s="1"/>
  <c r="R101" i="310"/>
  <c r="V101" i="310" s="1"/>
  <c r="N99" i="310"/>
  <c r="H98" i="310"/>
  <c r="E98" i="310" s="1"/>
  <c r="P101" i="310"/>
  <c r="Q100" i="310"/>
  <c r="U100" i="310" s="1"/>
  <c r="S101" i="310"/>
  <c r="W101" i="310" s="1"/>
  <c r="R199" i="307"/>
  <c r="V199" i="307" s="1"/>
  <c r="S113" i="307"/>
  <c r="W113" i="307" s="1"/>
  <c r="Q112" i="307"/>
  <c r="U112" i="307" s="1"/>
  <c r="S176" i="304"/>
  <c r="W176" i="304" s="1"/>
  <c r="Q114" i="304"/>
  <c r="U114" i="304" s="1"/>
  <c r="R177" i="304"/>
  <c r="S101" i="301"/>
  <c r="W101" i="301" s="1"/>
  <c r="R102" i="301"/>
  <c r="V102" i="301" s="1"/>
  <c r="Q102" i="301"/>
  <c r="U102" i="301" s="1"/>
  <c r="S104" i="298"/>
  <c r="R104" i="298"/>
  <c r="V104" i="298" s="1"/>
  <c r="Q101" i="298"/>
  <c r="U101" i="298" s="1"/>
  <c r="Q105" i="292"/>
  <c r="U105" i="292" s="1"/>
  <c r="R106" i="292"/>
  <c r="N104" i="292"/>
  <c r="N105" i="292" s="1"/>
  <c r="S106" i="292"/>
  <c r="P105" i="292"/>
  <c r="P106" i="292" s="1"/>
  <c r="S106" i="289"/>
  <c r="W106" i="289" s="1"/>
  <c r="Q102" i="289"/>
  <c r="R106" i="289"/>
  <c r="V106" i="289" s="1"/>
  <c r="O105" i="289"/>
  <c r="N101" i="289"/>
  <c r="Q442" i="277"/>
  <c r="U441" i="277"/>
  <c r="C178" i="304"/>
  <c r="C179" i="304" s="1"/>
  <c r="C180" i="304" s="1"/>
  <c r="C181" i="304" s="1"/>
  <c r="C182" i="304" s="1"/>
  <c r="C183" i="304" s="1"/>
  <c r="C184" i="304" s="1"/>
  <c r="C185" i="304" s="1"/>
  <c r="C186" i="304" s="1"/>
  <c r="C187" i="304" s="1"/>
  <c r="C188" i="304" s="1"/>
  <c r="C189" i="304" s="1"/>
  <c r="C190" i="304" s="1"/>
  <c r="C191" i="304" s="1"/>
  <c r="C192" i="304" s="1"/>
  <c r="C193" i="304" s="1"/>
  <c r="C194" i="304" s="1"/>
  <c r="C195" i="304" s="1"/>
  <c r="C196" i="304" s="1"/>
  <c r="C197" i="304" s="1"/>
  <c r="C198" i="304" s="1"/>
  <c r="C199" i="304" s="1"/>
  <c r="C200" i="304" s="1"/>
  <c r="C201" i="304" s="1"/>
  <c r="C202" i="304" s="1"/>
  <c r="C203" i="304" s="1"/>
  <c r="C204" i="304" s="1"/>
  <c r="C205" i="304" s="1"/>
  <c r="C206" i="304" s="1"/>
  <c r="C207" i="304" s="1"/>
  <c r="C208" i="304" s="1"/>
  <c r="C209" i="304" s="1"/>
  <c r="C210" i="304" s="1"/>
  <c r="C211" i="304" s="1"/>
  <c r="C212" i="304" s="1"/>
  <c r="C213" i="304" s="1"/>
  <c r="C214" i="304" s="1"/>
  <c r="C215" i="304" s="1"/>
  <c r="C216" i="304" s="1"/>
  <c r="C217" i="304" s="1"/>
  <c r="C218" i="304" s="1"/>
  <c r="C219" i="304" s="1"/>
  <c r="C220" i="304" s="1"/>
  <c r="C221" i="304" s="1"/>
  <c r="C222" i="304" s="1"/>
  <c r="C223" i="304" s="1"/>
  <c r="C224" i="304" s="1"/>
  <c r="C225" i="304" s="1"/>
  <c r="C226" i="304" s="1"/>
  <c r="C227" i="304" s="1"/>
  <c r="C228" i="304" s="1"/>
  <c r="C229" i="304" s="1"/>
  <c r="C230" i="304" s="1"/>
  <c r="C231" i="304" s="1"/>
  <c r="C232" i="304" s="1"/>
  <c r="C233" i="304" s="1"/>
  <c r="C234" i="304" s="1"/>
  <c r="C235" i="304" s="1"/>
  <c r="C236" i="304" s="1"/>
  <c r="C237" i="304" s="1"/>
  <c r="C238" i="304" s="1"/>
  <c r="C239" i="304" s="1"/>
  <c r="C121" i="313"/>
  <c r="P120" i="313"/>
  <c r="C137" i="310"/>
  <c r="C121" i="307"/>
  <c r="M126" i="319"/>
  <c r="D103" i="319"/>
  <c r="T102" i="319"/>
  <c r="O99" i="319"/>
  <c r="I98" i="319"/>
  <c r="F98" i="319" s="1"/>
  <c r="L104" i="319"/>
  <c r="K100" i="319"/>
  <c r="H99" i="319"/>
  <c r="E99" i="319" s="1"/>
  <c r="O115" i="313"/>
  <c r="N114" i="313"/>
  <c r="D102" i="310"/>
  <c r="M100" i="310"/>
  <c r="J99" i="310"/>
  <c r="G99" i="310" s="1"/>
  <c r="L106" i="310"/>
  <c r="O100" i="310"/>
  <c r="I99" i="310"/>
  <c r="F99" i="310" s="1"/>
  <c r="T98" i="310"/>
  <c r="K101" i="310"/>
  <c r="N98" i="304"/>
  <c r="H97" i="304"/>
  <c r="E97" i="304" s="1"/>
  <c r="L103" i="304"/>
  <c r="O98" i="304"/>
  <c r="I97" i="304"/>
  <c r="F97" i="304" s="1"/>
  <c r="K102" i="304"/>
  <c r="D104" i="304"/>
  <c r="M102" i="304"/>
  <c r="P98" i="304"/>
  <c r="J97" i="304"/>
  <c r="G97" i="304" s="1"/>
  <c r="P115" i="277"/>
  <c r="J98" i="319"/>
  <c r="G98" i="319" s="1"/>
  <c r="P99" i="319"/>
  <c r="O99" i="316"/>
  <c r="I98" i="316"/>
  <c r="F98" i="316" s="1"/>
  <c r="T98" i="316"/>
  <c r="K102" i="316"/>
  <c r="L103" i="316"/>
  <c r="D104" i="316"/>
  <c r="N99" i="316"/>
  <c r="H98" i="316"/>
  <c r="E98" i="316" s="1"/>
  <c r="M100" i="316"/>
  <c r="J99" i="316"/>
  <c r="G99" i="316" s="1"/>
  <c r="C102" i="316"/>
  <c r="D103" i="313"/>
  <c r="T102" i="313"/>
  <c r="M100" i="313"/>
  <c r="J99" i="313"/>
  <c r="G99" i="313" s="1"/>
  <c r="H99" i="313"/>
  <c r="E99" i="313" s="1"/>
  <c r="K100" i="313"/>
  <c r="L100" i="313"/>
  <c r="I99" i="313"/>
  <c r="F99" i="313" s="1"/>
  <c r="O100" i="307"/>
  <c r="I99" i="307"/>
  <c r="F99" i="307" s="1"/>
  <c r="M101" i="307"/>
  <c r="J100" i="307"/>
  <c r="G100" i="307" s="1"/>
  <c r="K103" i="307"/>
  <c r="D102" i="307"/>
  <c r="T101" i="307"/>
  <c r="N100" i="307"/>
  <c r="H99" i="307"/>
  <c r="E99" i="307" s="1"/>
  <c r="L103" i="307"/>
  <c r="N98" i="280"/>
  <c r="H97" i="280"/>
  <c r="E97" i="280" s="1"/>
  <c r="O98" i="280"/>
  <c r="I97" i="280"/>
  <c r="F97" i="280" s="1"/>
  <c r="N98" i="298"/>
  <c r="H97" i="298"/>
  <c r="E97" i="298" s="1"/>
  <c r="N105" i="283"/>
  <c r="O100" i="277"/>
  <c r="N100" i="277"/>
  <c r="P98" i="301"/>
  <c r="J97" i="301"/>
  <c r="G97" i="301" s="1"/>
  <c r="P98" i="286"/>
  <c r="J97" i="286"/>
  <c r="G97" i="286" s="1"/>
  <c r="O98" i="286"/>
  <c r="I97" i="286"/>
  <c r="F97" i="286" s="1"/>
  <c r="M100" i="301"/>
  <c r="H98" i="301"/>
  <c r="E98" i="301" s="1"/>
  <c r="K99" i="301"/>
  <c r="C99" i="301"/>
  <c r="O98" i="301"/>
  <c r="I97" i="301"/>
  <c r="F97" i="301" s="1"/>
  <c r="T98" i="301"/>
  <c r="D99" i="301"/>
  <c r="L100" i="301"/>
  <c r="M102" i="298"/>
  <c r="K101" i="298"/>
  <c r="O98" i="298"/>
  <c r="I97" i="298"/>
  <c r="F97" i="298" s="1"/>
  <c r="P98" i="298"/>
  <c r="J97" i="298"/>
  <c r="G97" i="298" s="1"/>
  <c r="C99" i="298"/>
  <c r="T98" i="298"/>
  <c r="D102" i="298"/>
  <c r="L100" i="298"/>
  <c r="L99" i="292"/>
  <c r="I98" i="292"/>
  <c r="F98" i="292" s="1"/>
  <c r="J98" i="292"/>
  <c r="G98" i="292" s="1"/>
  <c r="M99" i="292"/>
  <c r="T99" i="292"/>
  <c r="D100" i="292"/>
  <c r="C100" i="292"/>
  <c r="H98" i="292"/>
  <c r="E98" i="292" s="1"/>
  <c r="K99" i="292"/>
  <c r="C99" i="289"/>
  <c r="T99" i="289" s="1"/>
  <c r="K99" i="289"/>
  <c r="H98" i="289"/>
  <c r="E98" i="289" s="1"/>
  <c r="L99" i="289"/>
  <c r="I98" i="289"/>
  <c r="F98" i="289" s="1"/>
  <c r="M99" i="289"/>
  <c r="J98" i="289"/>
  <c r="G98" i="289" s="1"/>
  <c r="T98" i="289"/>
  <c r="D100" i="289"/>
  <c r="C99" i="286"/>
  <c r="N98" i="286"/>
  <c r="H97" i="286"/>
  <c r="E97" i="286" s="1"/>
  <c r="L100" i="286"/>
  <c r="T98" i="286"/>
  <c r="D99" i="286"/>
  <c r="M100" i="286"/>
  <c r="K100" i="286"/>
  <c r="D101" i="283"/>
  <c r="M100" i="283"/>
  <c r="O98" i="283"/>
  <c r="I97" i="283"/>
  <c r="F97" i="283" s="1"/>
  <c r="P98" i="283"/>
  <c r="J97" i="283"/>
  <c r="G97" i="283" s="1"/>
  <c r="K99" i="283"/>
  <c r="H98" i="283"/>
  <c r="E98" i="283" s="1"/>
  <c r="C99" i="283"/>
  <c r="T98" i="283"/>
  <c r="L102" i="283"/>
  <c r="T99" i="280"/>
  <c r="D100" i="280"/>
  <c r="P98" i="280"/>
  <c r="J97" i="280"/>
  <c r="G97" i="280" s="1"/>
  <c r="M100" i="280"/>
  <c r="K100" i="280"/>
  <c r="L100" i="280"/>
  <c r="C101" i="280"/>
  <c r="H99" i="277"/>
  <c r="K100" i="277"/>
  <c r="K101" i="277" s="1"/>
  <c r="K102" i="277" s="1"/>
  <c r="K103" i="277" s="1"/>
  <c r="K104" i="277" s="1"/>
  <c r="D100" i="277"/>
  <c r="G98" i="277"/>
  <c r="E98" i="277"/>
  <c r="F98" i="277"/>
  <c r="C99" i="277"/>
  <c r="T99" i="277" s="1"/>
  <c r="I99" i="277"/>
  <c r="L100" i="277"/>
  <c r="L101" i="277" s="1"/>
  <c r="J100" i="277"/>
  <c r="M101" i="277"/>
  <c r="M102" i="277" s="1"/>
  <c r="U111" i="319" l="1"/>
  <c r="V100" i="286"/>
  <c r="S444" i="277"/>
  <c r="V443" i="277"/>
  <c r="V101" i="304"/>
  <c r="T100" i="304"/>
  <c r="N110" i="319"/>
  <c r="V107" i="292"/>
  <c r="R100" i="286"/>
  <c r="R444" i="277"/>
  <c r="R111" i="319"/>
  <c r="V111" i="319" s="1"/>
  <c r="N111" i="319"/>
  <c r="S109" i="319"/>
  <c r="W109" i="319" s="1"/>
  <c r="Q111" i="319"/>
  <c r="R199" i="316"/>
  <c r="V199" i="316" s="1"/>
  <c r="S199" i="316"/>
  <c r="W199" i="316" s="1"/>
  <c r="R228" i="313"/>
  <c r="V228" i="313" s="1"/>
  <c r="Q101" i="310"/>
  <c r="U101" i="310" s="1"/>
  <c r="N100" i="310"/>
  <c r="H99" i="310"/>
  <c r="E99" i="310" s="1"/>
  <c r="R102" i="310"/>
  <c r="V102" i="310" s="1"/>
  <c r="S102" i="310"/>
  <c r="P102" i="310" s="1"/>
  <c r="S114" i="307"/>
  <c r="W114" i="307" s="1"/>
  <c r="P113" i="307"/>
  <c r="Q113" i="307"/>
  <c r="U113" i="307" s="1"/>
  <c r="R200" i="307"/>
  <c r="V200" i="307" s="1"/>
  <c r="Q115" i="304"/>
  <c r="U115" i="304" s="1"/>
  <c r="R178" i="304"/>
  <c r="S177" i="304"/>
  <c r="W177" i="304" s="1"/>
  <c r="Q103" i="301"/>
  <c r="U103" i="301" s="1"/>
  <c r="R103" i="301"/>
  <c r="V103" i="301" s="1"/>
  <c r="S102" i="301"/>
  <c r="W102" i="301" s="1"/>
  <c r="Q102" i="298"/>
  <c r="U102" i="298" s="1"/>
  <c r="R105" i="298"/>
  <c r="V105" i="298" s="1"/>
  <c r="S105" i="298"/>
  <c r="W105" i="298" s="1"/>
  <c r="R107" i="292"/>
  <c r="O106" i="292"/>
  <c r="S107" i="292"/>
  <c r="W107" i="292" s="1"/>
  <c r="Q106" i="292"/>
  <c r="U106" i="292" s="1"/>
  <c r="R107" i="289"/>
  <c r="V107" i="289" s="1"/>
  <c r="Q103" i="289"/>
  <c r="U103" i="289" s="1"/>
  <c r="N102" i="289"/>
  <c r="N103" i="289" s="1"/>
  <c r="O106" i="289"/>
  <c r="S107" i="289"/>
  <c r="W107" i="289" s="1"/>
  <c r="P106" i="289"/>
  <c r="U442" i="277"/>
  <c r="Q443" i="277"/>
  <c r="P121" i="313"/>
  <c r="C122" i="313"/>
  <c r="C138" i="310"/>
  <c r="C122" i="307"/>
  <c r="M127" i="319"/>
  <c r="O100" i="319"/>
  <c r="I99" i="319"/>
  <c r="F99" i="319" s="1"/>
  <c r="K101" i="319"/>
  <c r="H100" i="319"/>
  <c r="E100" i="319" s="1"/>
  <c r="D104" i="319"/>
  <c r="T103" i="319"/>
  <c r="L105" i="319"/>
  <c r="N115" i="313"/>
  <c r="O116" i="313"/>
  <c r="T99" i="310"/>
  <c r="O101" i="310"/>
  <c r="I100" i="310"/>
  <c r="F100" i="310" s="1"/>
  <c r="L107" i="310"/>
  <c r="K102" i="310"/>
  <c r="D103" i="310"/>
  <c r="M101" i="310"/>
  <c r="J100" i="310"/>
  <c r="G100" i="310" s="1"/>
  <c r="D105" i="304"/>
  <c r="M103" i="304"/>
  <c r="O99" i="304"/>
  <c r="I98" i="304"/>
  <c r="F98" i="304" s="1"/>
  <c r="L104" i="304"/>
  <c r="N99" i="304"/>
  <c r="H98" i="304"/>
  <c r="E98" i="304" s="1"/>
  <c r="K103" i="304"/>
  <c r="P99" i="304"/>
  <c r="J98" i="304"/>
  <c r="G98" i="304" s="1"/>
  <c r="P100" i="319"/>
  <c r="J99" i="319"/>
  <c r="G99" i="319" s="1"/>
  <c r="C103" i="316"/>
  <c r="L104" i="316"/>
  <c r="K103" i="316"/>
  <c r="M101" i="316"/>
  <c r="J100" i="316"/>
  <c r="G100" i="316" s="1"/>
  <c r="N100" i="316"/>
  <c r="H99" i="316"/>
  <c r="E99" i="316" s="1"/>
  <c r="T99" i="316"/>
  <c r="D105" i="316"/>
  <c r="D106" i="316" s="1"/>
  <c r="O100" i="316"/>
  <c r="I99" i="316"/>
  <c r="F99" i="316" s="1"/>
  <c r="L101" i="313"/>
  <c r="I100" i="313"/>
  <c r="F100" i="313" s="1"/>
  <c r="H100" i="313"/>
  <c r="E100" i="313" s="1"/>
  <c r="K101" i="313"/>
  <c r="M101" i="313"/>
  <c r="J100" i="313"/>
  <c r="G100" i="313" s="1"/>
  <c r="T103" i="313"/>
  <c r="D104" i="313"/>
  <c r="D103" i="307"/>
  <c r="T102" i="307"/>
  <c r="K104" i="307"/>
  <c r="L104" i="307"/>
  <c r="M102" i="307"/>
  <c r="J101" i="307"/>
  <c r="G101" i="307" s="1"/>
  <c r="N101" i="307"/>
  <c r="H100" i="307"/>
  <c r="E100" i="307" s="1"/>
  <c r="O101" i="307"/>
  <c r="I100" i="307"/>
  <c r="F100" i="307" s="1"/>
  <c r="N99" i="280"/>
  <c r="H98" i="280"/>
  <c r="E98" i="280" s="1"/>
  <c r="N106" i="283"/>
  <c r="P99" i="286"/>
  <c r="J98" i="286"/>
  <c r="G98" i="286" s="1"/>
  <c r="N99" i="298"/>
  <c r="H98" i="298"/>
  <c r="E98" i="298" s="1"/>
  <c r="P99" i="301"/>
  <c r="J98" i="301"/>
  <c r="G98" i="301" s="1"/>
  <c r="O101" i="277"/>
  <c r="O99" i="280"/>
  <c r="I98" i="280"/>
  <c r="F98" i="280" s="1"/>
  <c r="P116" i="277"/>
  <c r="L102" i="277"/>
  <c r="L103" i="277" s="1"/>
  <c r="L104" i="277" s="1"/>
  <c r="O99" i="286"/>
  <c r="I98" i="286"/>
  <c r="F98" i="286" s="1"/>
  <c r="T99" i="301"/>
  <c r="D100" i="301"/>
  <c r="C100" i="301"/>
  <c r="O99" i="301"/>
  <c r="I98" i="301"/>
  <c r="F98" i="301" s="1"/>
  <c r="K100" i="301"/>
  <c r="H99" i="301"/>
  <c r="E99" i="301" s="1"/>
  <c r="M101" i="301"/>
  <c r="L101" i="301"/>
  <c r="C100" i="298"/>
  <c r="T99" i="298"/>
  <c r="P99" i="298"/>
  <c r="J98" i="298"/>
  <c r="G98" i="298" s="1"/>
  <c r="L101" i="298"/>
  <c r="O99" i="298"/>
  <c r="I98" i="298"/>
  <c r="F98" i="298" s="1"/>
  <c r="D103" i="298"/>
  <c r="K102" i="298"/>
  <c r="M103" i="298"/>
  <c r="C101" i="292"/>
  <c r="D101" i="292"/>
  <c r="T100" i="292"/>
  <c r="H99" i="292"/>
  <c r="E99" i="292" s="1"/>
  <c r="K100" i="292"/>
  <c r="J99" i="292"/>
  <c r="G99" i="292" s="1"/>
  <c r="M100" i="292"/>
  <c r="L100" i="292"/>
  <c r="I99" i="292"/>
  <c r="F99" i="292" s="1"/>
  <c r="D101" i="289"/>
  <c r="J99" i="289"/>
  <c r="G99" i="289" s="1"/>
  <c r="M100" i="289"/>
  <c r="K100" i="289"/>
  <c r="H99" i="289"/>
  <c r="E99" i="289" s="1"/>
  <c r="L100" i="289"/>
  <c r="I99" i="289"/>
  <c r="F99" i="289" s="1"/>
  <c r="C100" i="289"/>
  <c r="M101" i="286"/>
  <c r="T99" i="286"/>
  <c r="D100" i="286"/>
  <c r="L101" i="286"/>
  <c r="N99" i="286"/>
  <c r="H98" i="286"/>
  <c r="E98" i="286" s="1"/>
  <c r="C100" i="286"/>
  <c r="K101" i="286"/>
  <c r="H99" i="283"/>
  <c r="E99" i="283" s="1"/>
  <c r="K100" i="283"/>
  <c r="P99" i="283"/>
  <c r="J98" i="283"/>
  <c r="G98" i="283" s="1"/>
  <c r="L103" i="283"/>
  <c r="O99" i="283"/>
  <c r="I98" i="283"/>
  <c r="F98" i="283" s="1"/>
  <c r="M101" i="283"/>
  <c r="C100" i="283"/>
  <c r="T99" i="283"/>
  <c r="D102" i="283"/>
  <c r="L101" i="280"/>
  <c r="K101" i="280"/>
  <c r="M101" i="280"/>
  <c r="P99" i="280"/>
  <c r="J98" i="280"/>
  <c r="G98" i="280" s="1"/>
  <c r="D101" i="280"/>
  <c r="T100" i="280"/>
  <c r="C102" i="280"/>
  <c r="C100" i="277"/>
  <c r="T100" i="277" s="1"/>
  <c r="F99" i="277"/>
  <c r="E99" i="277"/>
  <c r="I100" i="277"/>
  <c r="G99" i="277"/>
  <c r="D101" i="277"/>
  <c r="H100" i="277"/>
  <c r="J101" i="277"/>
  <c r="V201" i="307" l="1"/>
  <c r="W106" i="298"/>
  <c r="W178" i="304"/>
  <c r="S445" i="277"/>
  <c r="V102" i="304"/>
  <c r="T101" i="304"/>
  <c r="R445" i="277"/>
  <c r="W102" i="310"/>
  <c r="W103" i="310" s="1"/>
  <c r="V444" i="277"/>
  <c r="V445" i="277" s="1"/>
  <c r="R101" i="286"/>
  <c r="V101" i="286"/>
  <c r="P107" i="292"/>
  <c r="O107" i="289"/>
  <c r="P114" i="307"/>
  <c r="W444" i="277"/>
  <c r="W445" i="277" s="1"/>
  <c r="S110" i="319"/>
  <c r="W110" i="319" s="1"/>
  <c r="Q112" i="319"/>
  <c r="U112" i="319" s="1"/>
  <c r="R112" i="319"/>
  <c r="V112" i="319" s="1"/>
  <c r="S200" i="316"/>
  <c r="W200" i="316" s="1"/>
  <c r="R200" i="316"/>
  <c r="V200" i="316" s="1"/>
  <c r="P199" i="316"/>
  <c r="P200" i="316" s="1"/>
  <c r="R229" i="313"/>
  <c r="V229" i="313" s="1"/>
  <c r="N101" i="310"/>
  <c r="H100" i="310"/>
  <c r="E100" i="310" s="1"/>
  <c r="S103" i="310"/>
  <c r="Q102" i="310"/>
  <c r="U102" i="310" s="1"/>
  <c r="R103" i="310"/>
  <c r="V103" i="310" s="1"/>
  <c r="Q114" i="307"/>
  <c r="U114" i="307" s="1"/>
  <c r="P115" i="307"/>
  <c r="R201" i="307"/>
  <c r="S115" i="307"/>
  <c r="W115" i="307" s="1"/>
  <c r="R179" i="304"/>
  <c r="Q116" i="304"/>
  <c r="U116" i="304" s="1"/>
  <c r="S178" i="304"/>
  <c r="S103" i="301"/>
  <c r="W103" i="301" s="1"/>
  <c r="R104" i="301"/>
  <c r="V104" i="301" s="1"/>
  <c r="Q104" i="301"/>
  <c r="U104" i="301" s="1"/>
  <c r="N103" i="301"/>
  <c r="S106" i="298"/>
  <c r="R106" i="298"/>
  <c r="V106" i="298" s="1"/>
  <c r="Q103" i="298"/>
  <c r="U103" i="298" s="1"/>
  <c r="O107" i="292"/>
  <c r="P108" i="292"/>
  <c r="Q107" i="292"/>
  <c r="U107" i="292" s="1"/>
  <c r="R108" i="292"/>
  <c r="V108" i="292" s="1"/>
  <c r="S108" i="292"/>
  <c r="W108" i="292" s="1"/>
  <c r="N106" i="292"/>
  <c r="S108" i="289"/>
  <c r="W108" i="289" s="1"/>
  <c r="Q104" i="289"/>
  <c r="U104" i="289" s="1"/>
  <c r="P107" i="289"/>
  <c r="P108" i="289" s="1"/>
  <c r="R108" i="289"/>
  <c r="V108" i="289" s="1"/>
  <c r="Q444" i="277"/>
  <c r="U443" i="277"/>
  <c r="C123" i="313"/>
  <c r="P122" i="313"/>
  <c r="C139" i="310"/>
  <c r="C123" i="307"/>
  <c r="M128" i="319"/>
  <c r="K102" i="319"/>
  <c r="H101" i="319"/>
  <c r="E101" i="319" s="1"/>
  <c r="O101" i="319"/>
  <c r="I100" i="319"/>
  <c r="F100" i="319" s="1"/>
  <c r="L106" i="319"/>
  <c r="D105" i="319"/>
  <c r="T104" i="319"/>
  <c r="N116" i="313"/>
  <c r="O117" i="313"/>
  <c r="O118" i="313" s="1"/>
  <c r="O119" i="313" s="1"/>
  <c r="K103" i="310"/>
  <c r="D104" i="310"/>
  <c r="L108" i="310"/>
  <c r="O102" i="310"/>
  <c r="I101" i="310"/>
  <c r="F101" i="310" s="1"/>
  <c r="M102" i="310"/>
  <c r="J101" i="310"/>
  <c r="G101" i="310" s="1"/>
  <c r="T100" i="310"/>
  <c r="K104" i="304"/>
  <c r="L105" i="304"/>
  <c r="O100" i="304"/>
  <c r="I99" i="304"/>
  <c r="F99" i="304" s="1"/>
  <c r="N100" i="304"/>
  <c r="H99" i="304"/>
  <c r="E99" i="304" s="1"/>
  <c r="M104" i="304"/>
  <c r="P100" i="304"/>
  <c r="J99" i="304"/>
  <c r="G99" i="304" s="1"/>
  <c r="D106" i="304"/>
  <c r="J100" i="319"/>
  <c r="G100" i="319" s="1"/>
  <c r="P101" i="319"/>
  <c r="O101" i="316"/>
  <c r="I100" i="316"/>
  <c r="F100" i="316" s="1"/>
  <c r="M102" i="316"/>
  <c r="J101" i="316"/>
  <c r="G101" i="316" s="1"/>
  <c r="D107" i="316"/>
  <c r="K104" i="316"/>
  <c r="T100" i="316"/>
  <c r="L105" i="316"/>
  <c r="N101" i="316"/>
  <c r="H100" i="316"/>
  <c r="E100" i="316" s="1"/>
  <c r="C104" i="316"/>
  <c r="D105" i="313"/>
  <c r="T104" i="313"/>
  <c r="M102" i="313"/>
  <c r="J101" i="313"/>
  <c r="G101" i="313" s="1"/>
  <c r="K102" i="313"/>
  <c r="H101" i="313"/>
  <c r="E101" i="313" s="1"/>
  <c r="L102" i="313"/>
  <c r="I101" i="313"/>
  <c r="F101" i="313" s="1"/>
  <c r="M103" i="307"/>
  <c r="J102" i="307"/>
  <c r="G102" i="307" s="1"/>
  <c r="L105" i="307"/>
  <c r="K105" i="307"/>
  <c r="O102" i="307"/>
  <c r="I101" i="307"/>
  <c r="F101" i="307" s="1"/>
  <c r="N102" i="307"/>
  <c r="H101" i="307"/>
  <c r="E101" i="307" s="1"/>
  <c r="T103" i="307"/>
  <c r="D104" i="307"/>
  <c r="N107" i="283"/>
  <c r="N100" i="280"/>
  <c r="H99" i="280"/>
  <c r="E99" i="280" s="1"/>
  <c r="O102" i="277"/>
  <c r="N101" i="277"/>
  <c r="H101" i="277" s="1"/>
  <c r="O100" i="280"/>
  <c r="I99" i="280"/>
  <c r="F99" i="280" s="1"/>
  <c r="P100" i="301"/>
  <c r="J99" i="301"/>
  <c r="G99" i="301" s="1"/>
  <c r="N100" i="298"/>
  <c r="H99" i="298"/>
  <c r="E99" i="298" s="1"/>
  <c r="P117" i="277"/>
  <c r="P100" i="286"/>
  <c r="J99" i="286"/>
  <c r="G99" i="286" s="1"/>
  <c r="O100" i="286"/>
  <c r="I99" i="286"/>
  <c r="F99" i="286" s="1"/>
  <c r="M102" i="301"/>
  <c r="K101" i="301"/>
  <c r="H100" i="301"/>
  <c r="E100" i="301" s="1"/>
  <c r="C101" i="301"/>
  <c r="T100" i="301"/>
  <c r="D101" i="301"/>
  <c r="O100" i="301"/>
  <c r="I99" i="301"/>
  <c r="F99" i="301" s="1"/>
  <c r="L102" i="301"/>
  <c r="O100" i="298"/>
  <c r="I99" i="298"/>
  <c r="F99" i="298" s="1"/>
  <c r="D104" i="298"/>
  <c r="L102" i="298"/>
  <c r="M104" i="298"/>
  <c r="P100" i="298"/>
  <c r="J99" i="298"/>
  <c r="G99" i="298" s="1"/>
  <c r="K103" i="298"/>
  <c r="C101" i="298"/>
  <c r="T100" i="298"/>
  <c r="I100" i="292"/>
  <c r="F100" i="292" s="1"/>
  <c r="L101" i="292"/>
  <c r="J100" i="292"/>
  <c r="G100" i="292" s="1"/>
  <c r="M101" i="292"/>
  <c r="K101" i="292"/>
  <c r="H100" i="292"/>
  <c r="E100" i="292" s="1"/>
  <c r="D102" i="292"/>
  <c r="T101" i="292"/>
  <c r="C102" i="292"/>
  <c r="C101" i="289"/>
  <c r="T101" i="289" s="1"/>
  <c r="I100" i="289"/>
  <c r="F100" i="289" s="1"/>
  <c r="L101" i="289"/>
  <c r="H100" i="289"/>
  <c r="E100" i="289" s="1"/>
  <c r="K101" i="289"/>
  <c r="J100" i="289"/>
  <c r="G100" i="289" s="1"/>
  <c r="M101" i="289"/>
  <c r="T100" i="289"/>
  <c r="D102" i="289"/>
  <c r="C101" i="286"/>
  <c r="N100" i="286"/>
  <c r="H99" i="286"/>
  <c r="E99" i="286" s="1"/>
  <c r="L102" i="286"/>
  <c r="T100" i="286"/>
  <c r="D101" i="286"/>
  <c r="K102" i="286"/>
  <c r="M102" i="286"/>
  <c r="M102" i="283"/>
  <c r="O100" i="283"/>
  <c r="I99" i="283"/>
  <c r="F99" i="283" s="1"/>
  <c r="L104" i="283"/>
  <c r="D103" i="283"/>
  <c r="P100" i="283"/>
  <c r="J99" i="283"/>
  <c r="G99" i="283" s="1"/>
  <c r="H100" i="283"/>
  <c r="E100" i="283" s="1"/>
  <c r="K101" i="283"/>
  <c r="C101" i="283"/>
  <c r="T100" i="283"/>
  <c r="D102" i="280"/>
  <c r="T101" i="280"/>
  <c r="P100" i="280"/>
  <c r="J99" i="280"/>
  <c r="G99" i="280" s="1"/>
  <c r="M102" i="280"/>
  <c r="K102" i="280"/>
  <c r="C103" i="280"/>
  <c r="L102" i="280"/>
  <c r="G100" i="277"/>
  <c r="D102" i="277"/>
  <c r="I101" i="277"/>
  <c r="J102" i="277"/>
  <c r="M103" i="277"/>
  <c r="E100" i="277"/>
  <c r="C101" i="277"/>
  <c r="G101" i="277" s="1"/>
  <c r="F100" i="277"/>
  <c r="V102" i="286" l="1"/>
  <c r="R446" i="277"/>
  <c r="V446" i="277" s="1"/>
  <c r="V103" i="304"/>
  <c r="T102" i="304"/>
  <c r="R102" i="286"/>
  <c r="S446" i="277"/>
  <c r="W446" i="277" s="1"/>
  <c r="Q113" i="319"/>
  <c r="U113" i="319" s="1"/>
  <c r="N112" i="319"/>
  <c r="N113" i="319" s="1"/>
  <c r="R113" i="319"/>
  <c r="V113" i="319" s="1"/>
  <c r="S111" i="319"/>
  <c r="W111" i="319" s="1"/>
  <c r="R201" i="316"/>
  <c r="V201" i="316" s="1"/>
  <c r="S201" i="316"/>
  <c r="W201" i="316" s="1"/>
  <c r="R230" i="313"/>
  <c r="V230" i="313" s="1"/>
  <c r="S104" i="310"/>
  <c r="W104" i="310" s="1"/>
  <c r="N102" i="310"/>
  <c r="H101" i="310"/>
  <c r="E101" i="310" s="1"/>
  <c r="R104" i="310"/>
  <c r="V104" i="310" s="1"/>
  <c r="P103" i="310"/>
  <c r="P104" i="310" s="1"/>
  <c r="Q103" i="310"/>
  <c r="U103" i="310" s="1"/>
  <c r="R202" i="307"/>
  <c r="V202" i="307" s="1"/>
  <c r="Q115" i="307"/>
  <c r="U115" i="307" s="1"/>
  <c r="S116" i="307"/>
  <c r="P116" i="307" s="1"/>
  <c r="Q117" i="304"/>
  <c r="U117" i="304" s="1"/>
  <c r="R180" i="304"/>
  <c r="S179" i="304"/>
  <c r="W179" i="304" s="1"/>
  <c r="Q105" i="301"/>
  <c r="U105" i="301" s="1"/>
  <c r="R105" i="301"/>
  <c r="V105" i="301" s="1"/>
  <c r="N104" i="301"/>
  <c r="N105" i="301" s="1"/>
  <c r="S104" i="301"/>
  <c r="W104" i="301" s="1"/>
  <c r="Q104" i="298"/>
  <c r="U104" i="298" s="1"/>
  <c r="R107" i="298"/>
  <c r="V107" i="298" s="1"/>
  <c r="S107" i="298"/>
  <c r="W107" i="298" s="1"/>
  <c r="R109" i="292"/>
  <c r="V109" i="292" s="1"/>
  <c r="Q108" i="292"/>
  <c r="U108" i="292" s="1"/>
  <c r="N107" i="292"/>
  <c r="N108" i="292" s="1"/>
  <c r="O108" i="292"/>
  <c r="O109" i="292" s="1"/>
  <c r="S109" i="292"/>
  <c r="P109" i="292" s="1"/>
  <c r="Q105" i="289"/>
  <c r="U105" i="289" s="1"/>
  <c r="N104" i="289"/>
  <c r="N105" i="289" s="1"/>
  <c r="R109" i="289"/>
  <c r="V109" i="289" s="1"/>
  <c r="O108" i="289"/>
  <c r="S109" i="289"/>
  <c r="W109" i="289" s="1"/>
  <c r="U444" i="277"/>
  <c r="Q445" i="277"/>
  <c r="P123" i="313"/>
  <c r="C124" i="313"/>
  <c r="C140" i="310"/>
  <c r="C124" i="307"/>
  <c r="M129" i="319"/>
  <c r="K103" i="319"/>
  <c r="H102" i="319"/>
  <c r="E102" i="319" s="1"/>
  <c r="O102" i="319"/>
  <c r="I101" i="319"/>
  <c r="F101" i="319" s="1"/>
  <c r="L107" i="319"/>
  <c r="D106" i="319"/>
  <c r="T105" i="319"/>
  <c r="N117" i="313"/>
  <c r="N118" i="313" s="1"/>
  <c r="L109" i="310"/>
  <c r="D105" i="310"/>
  <c r="K104" i="310"/>
  <c r="T101" i="310"/>
  <c r="M103" i="310"/>
  <c r="J102" i="310"/>
  <c r="G102" i="310" s="1"/>
  <c r="O103" i="310"/>
  <c r="I102" i="310"/>
  <c r="F102" i="310" s="1"/>
  <c r="D107" i="304"/>
  <c r="N101" i="304"/>
  <c r="H100" i="304"/>
  <c r="E100" i="304" s="1"/>
  <c r="P101" i="304"/>
  <c r="J100" i="304"/>
  <c r="G100" i="304" s="1"/>
  <c r="O101" i="304"/>
  <c r="I100" i="304"/>
  <c r="F100" i="304" s="1"/>
  <c r="M105" i="304"/>
  <c r="L106" i="304"/>
  <c r="K105" i="304"/>
  <c r="J101" i="319"/>
  <c r="G101" i="319" s="1"/>
  <c r="P102" i="319"/>
  <c r="K105" i="316"/>
  <c r="C105" i="316"/>
  <c r="N102" i="316"/>
  <c r="H101" i="316"/>
  <c r="E101" i="316" s="1"/>
  <c r="D108" i="316"/>
  <c r="D109" i="316" s="1"/>
  <c r="L106" i="316"/>
  <c r="M103" i="316"/>
  <c r="J102" i="316"/>
  <c r="G102" i="316" s="1"/>
  <c r="T101" i="316"/>
  <c r="O102" i="316"/>
  <c r="I101" i="316"/>
  <c r="F101" i="316" s="1"/>
  <c r="L103" i="313"/>
  <c r="I102" i="313"/>
  <c r="F102" i="313" s="1"/>
  <c r="K103" i="313"/>
  <c r="H102" i="313"/>
  <c r="E102" i="313" s="1"/>
  <c r="M103" i="313"/>
  <c r="J102" i="313"/>
  <c r="G102" i="313" s="1"/>
  <c r="T105" i="313"/>
  <c r="D106" i="313"/>
  <c r="O103" i="307"/>
  <c r="I102" i="307"/>
  <c r="F102" i="307" s="1"/>
  <c r="K106" i="307"/>
  <c r="D105" i="307"/>
  <c r="T104" i="307"/>
  <c r="L106" i="307"/>
  <c r="N103" i="307"/>
  <c r="H102" i="307"/>
  <c r="E102" i="307" s="1"/>
  <c r="M104" i="307"/>
  <c r="J103" i="307"/>
  <c r="G103" i="307" s="1"/>
  <c r="N108" i="283"/>
  <c r="N101" i="280"/>
  <c r="H100" i="280"/>
  <c r="E100" i="280" s="1"/>
  <c r="P118" i="277"/>
  <c r="N102" i="277"/>
  <c r="H102" i="277" s="1"/>
  <c r="P101" i="286"/>
  <c r="J100" i="286"/>
  <c r="G100" i="286" s="1"/>
  <c r="P101" i="301"/>
  <c r="J100" i="301"/>
  <c r="G100" i="301" s="1"/>
  <c r="O103" i="277"/>
  <c r="O101" i="280"/>
  <c r="I100" i="280"/>
  <c r="F100" i="280" s="1"/>
  <c r="N109" i="283"/>
  <c r="N101" i="298"/>
  <c r="H100" i="298"/>
  <c r="E100" i="298" s="1"/>
  <c r="O101" i="286"/>
  <c r="I100" i="286"/>
  <c r="F100" i="286" s="1"/>
  <c r="O101" i="301"/>
  <c r="I100" i="301"/>
  <c r="F100" i="301" s="1"/>
  <c r="D102" i="301"/>
  <c r="T101" i="301"/>
  <c r="C102" i="301"/>
  <c r="H101" i="301"/>
  <c r="E101" i="301" s="1"/>
  <c r="K102" i="301"/>
  <c r="L103" i="301"/>
  <c r="M103" i="301"/>
  <c r="K104" i="298"/>
  <c r="P101" i="298"/>
  <c r="J100" i="298"/>
  <c r="G100" i="298" s="1"/>
  <c r="M105" i="298"/>
  <c r="D105" i="298"/>
  <c r="C102" i="298"/>
  <c r="T101" i="298"/>
  <c r="L103" i="298"/>
  <c r="O101" i="298"/>
  <c r="I100" i="298"/>
  <c r="F100" i="298" s="1"/>
  <c r="C103" i="292"/>
  <c r="D103" i="292"/>
  <c r="T102" i="292"/>
  <c r="K102" i="292"/>
  <c r="H101" i="292"/>
  <c r="E101" i="292" s="1"/>
  <c r="M102" i="292"/>
  <c r="J101" i="292"/>
  <c r="G101" i="292" s="1"/>
  <c r="L102" i="292"/>
  <c r="I101" i="292"/>
  <c r="F101" i="292" s="1"/>
  <c r="M102" i="289"/>
  <c r="J101" i="289"/>
  <c r="G101" i="289" s="1"/>
  <c r="H101" i="289"/>
  <c r="E101" i="289" s="1"/>
  <c r="K102" i="289"/>
  <c r="I101" i="289"/>
  <c r="F101" i="289" s="1"/>
  <c r="L102" i="289"/>
  <c r="C102" i="289"/>
  <c r="T102" i="289" s="1"/>
  <c r="D103" i="289"/>
  <c r="K103" i="286"/>
  <c r="T101" i="286"/>
  <c r="D102" i="286"/>
  <c r="N101" i="286"/>
  <c r="H100" i="286"/>
  <c r="E100" i="286" s="1"/>
  <c r="L103" i="286"/>
  <c r="M103" i="286"/>
  <c r="C102" i="286"/>
  <c r="P101" i="283"/>
  <c r="J100" i="283"/>
  <c r="G100" i="283" s="1"/>
  <c r="D104" i="283"/>
  <c r="L105" i="283"/>
  <c r="O101" i="283"/>
  <c r="I100" i="283"/>
  <c r="F100" i="283" s="1"/>
  <c r="C102" i="283"/>
  <c r="T101" i="283"/>
  <c r="M103" i="283"/>
  <c r="H101" i="283"/>
  <c r="E101" i="283" s="1"/>
  <c r="K102" i="283"/>
  <c r="K103" i="280"/>
  <c r="M103" i="280"/>
  <c r="P101" i="280"/>
  <c r="J100" i="280"/>
  <c r="G100" i="280" s="1"/>
  <c r="L103" i="280"/>
  <c r="C104" i="280"/>
  <c r="T102" i="280"/>
  <c r="D103" i="280"/>
  <c r="F101" i="277"/>
  <c r="E101" i="277"/>
  <c r="C102" i="277"/>
  <c r="T102" i="277" s="1"/>
  <c r="J103" i="277"/>
  <c r="M104" i="277"/>
  <c r="I102" i="277"/>
  <c r="T101" i="277"/>
  <c r="D103" i="277"/>
  <c r="W447" i="277" l="1"/>
  <c r="V103" i="286"/>
  <c r="W109" i="292"/>
  <c r="V104" i="304"/>
  <c r="T103" i="304"/>
  <c r="S447" i="277"/>
  <c r="W116" i="307"/>
  <c r="W117" i="307" s="1"/>
  <c r="R103" i="286"/>
  <c r="R447" i="277"/>
  <c r="R114" i="319"/>
  <c r="V114" i="319" s="1"/>
  <c r="N114" i="319"/>
  <c r="S112" i="319"/>
  <c r="W112" i="319" s="1"/>
  <c r="Q114" i="319"/>
  <c r="U114" i="319" s="1"/>
  <c r="S202" i="316"/>
  <c r="W202" i="316" s="1"/>
  <c r="R202" i="316"/>
  <c r="V202" i="316" s="1"/>
  <c r="P201" i="316"/>
  <c r="P202" i="316" s="1"/>
  <c r="R231" i="313"/>
  <c r="V231" i="313" s="1"/>
  <c r="R105" i="310"/>
  <c r="V105" i="310" s="1"/>
  <c r="N103" i="310"/>
  <c r="H102" i="310"/>
  <c r="E102" i="310" s="1"/>
  <c r="Q104" i="310"/>
  <c r="U104" i="310" s="1"/>
  <c r="S105" i="310"/>
  <c r="W105" i="310" s="1"/>
  <c r="Q116" i="307"/>
  <c r="U116" i="307" s="1"/>
  <c r="R203" i="307"/>
  <c r="V203" i="307" s="1"/>
  <c r="S117" i="307"/>
  <c r="P117" i="307" s="1"/>
  <c r="R181" i="304"/>
  <c r="Q118" i="304"/>
  <c r="U118" i="304" s="1"/>
  <c r="S180" i="304"/>
  <c r="W180" i="304" s="1"/>
  <c r="R106" i="301"/>
  <c r="V106" i="301" s="1"/>
  <c r="S105" i="301"/>
  <c r="W105" i="301" s="1"/>
  <c r="Q106" i="301"/>
  <c r="U106" i="301" s="1"/>
  <c r="S108" i="298"/>
  <c r="W108" i="298" s="1"/>
  <c r="R108" i="298"/>
  <c r="V108" i="298" s="1"/>
  <c r="Q105" i="298"/>
  <c r="U105" i="298" s="1"/>
  <c r="O110" i="292"/>
  <c r="Q109" i="292"/>
  <c r="U109" i="292" s="1"/>
  <c r="S110" i="292"/>
  <c r="P110" i="292" s="1"/>
  <c r="R110" i="292"/>
  <c r="V110" i="292" s="1"/>
  <c r="R110" i="289"/>
  <c r="V110" i="289" s="1"/>
  <c r="S110" i="289"/>
  <c r="W110" i="289" s="1"/>
  <c r="O109" i="289"/>
  <c r="O110" i="289" s="1"/>
  <c r="Q106" i="289"/>
  <c r="N106" i="289" s="1"/>
  <c r="P109" i="289"/>
  <c r="Q446" i="277"/>
  <c r="U445" i="277"/>
  <c r="N119" i="313"/>
  <c r="C125" i="313"/>
  <c r="O120" i="313"/>
  <c r="O121" i="313" s="1"/>
  <c r="C141" i="310"/>
  <c r="C142" i="310" s="1"/>
  <c r="C125" i="307"/>
  <c r="M130" i="319"/>
  <c r="L108" i="319"/>
  <c r="O103" i="319"/>
  <c r="I102" i="319"/>
  <c r="F102" i="319" s="1"/>
  <c r="D107" i="319"/>
  <c r="T106" i="319"/>
  <c r="K104" i="319"/>
  <c r="H103" i="319"/>
  <c r="E103" i="319" s="1"/>
  <c r="D106" i="310"/>
  <c r="M104" i="310"/>
  <c r="J103" i="310"/>
  <c r="G103" i="310" s="1"/>
  <c r="O104" i="310"/>
  <c r="I103" i="310"/>
  <c r="F103" i="310" s="1"/>
  <c r="L110" i="310"/>
  <c r="T102" i="310"/>
  <c r="K105" i="310"/>
  <c r="L107" i="304"/>
  <c r="M106" i="304"/>
  <c r="O102" i="304"/>
  <c r="I101" i="304"/>
  <c r="F101" i="304" s="1"/>
  <c r="P102" i="304"/>
  <c r="J101" i="304"/>
  <c r="G101" i="304" s="1"/>
  <c r="N102" i="304"/>
  <c r="H101" i="304"/>
  <c r="E101" i="304" s="1"/>
  <c r="K106" i="304"/>
  <c r="D108" i="304"/>
  <c r="P119" i="277"/>
  <c r="P103" i="319"/>
  <c r="J102" i="319"/>
  <c r="G102" i="319" s="1"/>
  <c r="O103" i="316"/>
  <c r="I102" i="316"/>
  <c r="F102" i="316" s="1"/>
  <c r="T102" i="316"/>
  <c r="N103" i="316"/>
  <c r="H102" i="316"/>
  <c r="E102" i="316" s="1"/>
  <c r="M104" i="316"/>
  <c r="J103" i="316"/>
  <c r="G103" i="316" s="1"/>
  <c r="C106" i="316"/>
  <c r="L107" i="316"/>
  <c r="K106" i="316"/>
  <c r="D110" i="316"/>
  <c r="T106" i="313"/>
  <c r="D107" i="313"/>
  <c r="M104" i="313"/>
  <c r="J103" i="313"/>
  <c r="G103" i="313" s="1"/>
  <c r="K104" i="313"/>
  <c r="H103" i="313"/>
  <c r="E103" i="313" s="1"/>
  <c r="L104" i="313"/>
  <c r="I103" i="313"/>
  <c r="F103" i="313" s="1"/>
  <c r="L107" i="307"/>
  <c r="D106" i="307"/>
  <c r="T105" i="307"/>
  <c r="M105" i="307"/>
  <c r="J104" i="307"/>
  <c r="G104" i="307" s="1"/>
  <c r="K107" i="307"/>
  <c r="N104" i="307"/>
  <c r="H103" i="307"/>
  <c r="E103" i="307" s="1"/>
  <c r="O104" i="307"/>
  <c r="I103" i="307"/>
  <c r="F103" i="307" s="1"/>
  <c r="N102" i="280"/>
  <c r="H101" i="280"/>
  <c r="E101" i="280" s="1"/>
  <c r="O104" i="277"/>
  <c r="P102" i="286"/>
  <c r="J101" i="286"/>
  <c r="G101" i="286" s="1"/>
  <c r="O102" i="280"/>
  <c r="I101" i="280"/>
  <c r="F101" i="280" s="1"/>
  <c r="P102" i="301"/>
  <c r="J101" i="301"/>
  <c r="G101" i="301" s="1"/>
  <c r="N102" i="298"/>
  <c r="H101" i="298"/>
  <c r="E101" i="298" s="1"/>
  <c r="N103" i="277"/>
  <c r="N110" i="283"/>
  <c r="O102" i="286"/>
  <c r="I101" i="286"/>
  <c r="F101" i="286" s="1"/>
  <c r="L104" i="301"/>
  <c r="K103" i="301"/>
  <c r="H102" i="301"/>
  <c r="E102" i="301" s="1"/>
  <c r="C103" i="301"/>
  <c r="T102" i="301"/>
  <c r="D103" i="301"/>
  <c r="M104" i="301"/>
  <c r="O102" i="301"/>
  <c r="I101" i="301"/>
  <c r="F101" i="301" s="1"/>
  <c r="C103" i="298"/>
  <c r="T102" i="298"/>
  <c r="D106" i="298"/>
  <c r="M106" i="298"/>
  <c r="O102" i="298"/>
  <c r="I101" i="298"/>
  <c r="F101" i="298" s="1"/>
  <c r="L104" i="298"/>
  <c r="P102" i="298"/>
  <c r="J101" i="298"/>
  <c r="G101" i="298" s="1"/>
  <c r="K105" i="298"/>
  <c r="I102" i="292"/>
  <c r="F102" i="292" s="1"/>
  <c r="L103" i="292"/>
  <c r="J102" i="292"/>
  <c r="G102" i="292" s="1"/>
  <c r="M103" i="292"/>
  <c r="K103" i="292"/>
  <c r="H102" i="292"/>
  <c r="E102" i="292" s="1"/>
  <c r="T103" i="292"/>
  <c r="D104" i="292"/>
  <c r="C104" i="292"/>
  <c r="C103" i="289"/>
  <c r="T103" i="289" s="1"/>
  <c r="L103" i="289"/>
  <c r="I102" i="289"/>
  <c r="F102" i="289" s="1"/>
  <c r="D104" i="289"/>
  <c r="K103" i="289"/>
  <c r="H102" i="289"/>
  <c r="E102" i="289" s="1"/>
  <c r="J102" i="289"/>
  <c r="G102" i="289" s="1"/>
  <c r="M103" i="289"/>
  <c r="M104" i="286"/>
  <c r="L104" i="286"/>
  <c r="D103" i="286"/>
  <c r="T102" i="286"/>
  <c r="C103" i="286"/>
  <c r="N102" i="286"/>
  <c r="H101" i="286"/>
  <c r="E101" i="286" s="1"/>
  <c r="K104" i="286"/>
  <c r="C103" i="283"/>
  <c r="T102" i="283"/>
  <c r="O102" i="283"/>
  <c r="I101" i="283"/>
  <c r="F101" i="283" s="1"/>
  <c r="H102" i="283"/>
  <c r="E102" i="283" s="1"/>
  <c r="K103" i="283"/>
  <c r="L106" i="283"/>
  <c r="M104" i="283"/>
  <c r="D105" i="283"/>
  <c r="P102" i="283"/>
  <c r="J101" i="283"/>
  <c r="G101" i="283" s="1"/>
  <c r="C105" i="280"/>
  <c r="L104" i="280"/>
  <c r="P102" i="280"/>
  <c r="J101" i="280"/>
  <c r="G101" i="280" s="1"/>
  <c r="M104" i="280"/>
  <c r="T103" i="280"/>
  <c r="D104" i="280"/>
  <c r="K104" i="280"/>
  <c r="G102" i="277"/>
  <c r="I103" i="277"/>
  <c r="J104" i="277"/>
  <c r="M105" i="277"/>
  <c r="F102" i="277"/>
  <c r="C103" i="277"/>
  <c r="T103" i="277" s="1"/>
  <c r="E102" i="277"/>
  <c r="D104" i="277"/>
  <c r="R448" i="277" l="1"/>
  <c r="V447" i="277"/>
  <c r="V448" i="277" s="1"/>
  <c r="V105" i="304"/>
  <c r="T104" i="304"/>
  <c r="R104" i="286"/>
  <c r="W118" i="307"/>
  <c r="W110" i="292"/>
  <c r="U106" i="289"/>
  <c r="V104" i="286"/>
  <c r="S448" i="277"/>
  <c r="S113" i="319"/>
  <c r="W113" i="319" s="1"/>
  <c r="Q115" i="319"/>
  <c r="U115" i="319" s="1"/>
  <c r="R115" i="319"/>
  <c r="V115" i="319" s="1"/>
  <c r="R203" i="316"/>
  <c r="V203" i="316" s="1"/>
  <c r="S203" i="316"/>
  <c r="W203" i="316" s="1"/>
  <c r="R232" i="313"/>
  <c r="V232" i="313" s="1"/>
  <c r="Q105" i="310"/>
  <c r="U105" i="310" s="1"/>
  <c r="N104" i="310"/>
  <c r="H103" i="310"/>
  <c r="E103" i="310" s="1"/>
  <c r="S106" i="310"/>
  <c r="W106" i="310" s="1"/>
  <c r="R106" i="310"/>
  <c r="V106" i="310" s="1"/>
  <c r="P105" i="310"/>
  <c r="P106" i="310" s="1"/>
  <c r="R204" i="307"/>
  <c r="V204" i="307" s="1"/>
  <c r="Q117" i="307"/>
  <c r="U117" i="307" s="1"/>
  <c r="S118" i="307"/>
  <c r="P118" i="307" s="1"/>
  <c r="Q119" i="304"/>
  <c r="U119" i="304" s="1"/>
  <c r="R182" i="304"/>
  <c r="S181" i="304"/>
  <c r="W181" i="304" s="1"/>
  <c r="Q107" i="301"/>
  <c r="U107" i="301" s="1"/>
  <c r="N106" i="301"/>
  <c r="S106" i="301"/>
  <c r="W106" i="301" s="1"/>
  <c r="R107" i="301"/>
  <c r="V107" i="301" s="1"/>
  <c r="Q106" i="298"/>
  <c r="U106" i="298" s="1"/>
  <c r="R109" i="298"/>
  <c r="V109" i="298" s="1"/>
  <c r="S109" i="298"/>
  <c r="W109" i="298" s="1"/>
  <c r="Q110" i="292"/>
  <c r="U110" i="292" s="1"/>
  <c r="R111" i="292"/>
  <c r="V111" i="292" s="1"/>
  <c r="N109" i="292"/>
  <c r="S111" i="292"/>
  <c r="S111" i="289"/>
  <c r="W111" i="289" s="1"/>
  <c r="P110" i="289"/>
  <c r="R111" i="289"/>
  <c r="V111" i="289" s="1"/>
  <c r="Q107" i="289"/>
  <c r="U446" i="277"/>
  <c r="Q447" i="277"/>
  <c r="P120" i="277"/>
  <c r="P124" i="313"/>
  <c r="P125" i="313" s="1"/>
  <c r="C126" i="313"/>
  <c r="O122" i="313"/>
  <c r="N120" i="313"/>
  <c r="N121" i="313" s="1"/>
  <c r="C143" i="310"/>
  <c r="C126" i="307"/>
  <c r="N104" i="277"/>
  <c r="M131" i="319"/>
  <c r="K105" i="319"/>
  <c r="H104" i="319"/>
  <c r="E104" i="319" s="1"/>
  <c r="D108" i="319"/>
  <c r="T107" i="319"/>
  <c r="O104" i="319"/>
  <c r="I103" i="319"/>
  <c r="F103" i="319" s="1"/>
  <c r="L109" i="319"/>
  <c r="T103" i="310"/>
  <c r="L111" i="310"/>
  <c r="M105" i="310"/>
  <c r="J104" i="310"/>
  <c r="G104" i="310" s="1"/>
  <c r="K106" i="310"/>
  <c r="D107" i="310"/>
  <c r="O105" i="310"/>
  <c r="I104" i="310"/>
  <c r="F104" i="310" s="1"/>
  <c r="D109" i="304"/>
  <c r="O103" i="304"/>
  <c r="I102" i="304"/>
  <c r="F102" i="304" s="1"/>
  <c r="K107" i="304"/>
  <c r="N103" i="304"/>
  <c r="H102" i="304"/>
  <c r="E102" i="304" s="1"/>
  <c r="M107" i="304"/>
  <c r="P103" i="304"/>
  <c r="J102" i="304"/>
  <c r="G102" i="304" s="1"/>
  <c r="L108" i="304"/>
  <c r="H103" i="277"/>
  <c r="P104" i="319"/>
  <c r="J103" i="319"/>
  <c r="G103" i="319" s="1"/>
  <c r="D111" i="316"/>
  <c r="M105" i="316"/>
  <c r="J104" i="316"/>
  <c r="G104" i="316" s="1"/>
  <c r="K107" i="316"/>
  <c r="N104" i="316"/>
  <c r="H103" i="316"/>
  <c r="E103" i="316" s="1"/>
  <c r="L108" i="316"/>
  <c r="T103" i="316"/>
  <c r="C107" i="316"/>
  <c r="O104" i="316"/>
  <c r="I103" i="316"/>
  <c r="F103" i="316" s="1"/>
  <c r="L105" i="313"/>
  <c r="I104" i="313"/>
  <c r="F104" i="313" s="1"/>
  <c r="H104" i="313"/>
  <c r="E104" i="313" s="1"/>
  <c r="K105" i="313"/>
  <c r="M105" i="313"/>
  <c r="J104" i="313"/>
  <c r="G104" i="313" s="1"/>
  <c r="D108" i="313"/>
  <c r="T107" i="313"/>
  <c r="K108" i="307"/>
  <c r="M106" i="307"/>
  <c r="J105" i="307"/>
  <c r="G105" i="307" s="1"/>
  <c r="O105" i="307"/>
  <c r="I104" i="307"/>
  <c r="F104" i="307" s="1"/>
  <c r="D107" i="307"/>
  <c r="T106" i="307"/>
  <c r="N105" i="307"/>
  <c r="H104" i="307"/>
  <c r="E104" i="307" s="1"/>
  <c r="L108" i="307"/>
  <c r="N103" i="280"/>
  <c r="H102" i="280"/>
  <c r="E102" i="280" s="1"/>
  <c r="P121" i="277"/>
  <c r="N103" i="298"/>
  <c r="H102" i="298"/>
  <c r="E102" i="298" s="1"/>
  <c r="P103" i="286"/>
  <c r="J102" i="286"/>
  <c r="G102" i="286" s="1"/>
  <c r="O105" i="277"/>
  <c r="O103" i="280"/>
  <c r="I102" i="280"/>
  <c r="F102" i="280" s="1"/>
  <c r="P103" i="301"/>
  <c r="J102" i="301"/>
  <c r="G102" i="301" s="1"/>
  <c r="O103" i="286"/>
  <c r="I102" i="286"/>
  <c r="F102" i="286" s="1"/>
  <c r="G103" i="277"/>
  <c r="M105" i="301"/>
  <c r="D104" i="301"/>
  <c r="T103" i="301"/>
  <c r="C104" i="301"/>
  <c r="K104" i="301"/>
  <c r="H103" i="301"/>
  <c r="E103" i="301" s="1"/>
  <c r="L105" i="301"/>
  <c r="O103" i="301"/>
  <c r="I102" i="301"/>
  <c r="F102" i="301" s="1"/>
  <c r="M107" i="298"/>
  <c r="O103" i="298"/>
  <c r="I102" i="298"/>
  <c r="F102" i="298" s="1"/>
  <c r="D107" i="298"/>
  <c r="K106" i="298"/>
  <c r="P103" i="298"/>
  <c r="J102" i="298"/>
  <c r="G102" i="298" s="1"/>
  <c r="L105" i="298"/>
  <c r="C104" i="298"/>
  <c r="T103" i="298"/>
  <c r="C105" i="292"/>
  <c r="T104" i="292"/>
  <c r="D105" i="292"/>
  <c r="H103" i="292"/>
  <c r="E103" i="292" s="1"/>
  <c r="K104" i="292"/>
  <c r="J103" i="292"/>
  <c r="G103" i="292" s="1"/>
  <c r="M104" i="292"/>
  <c r="L104" i="292"/>
  <c r="I103" i="292"/>
  <c r="F103" i="292" s="1"/>
  <c r="M104" i="289"/>
  <c r="J103" i="289"/>
  <c r="G103" i="289" s="1"/>
  <c r="K104" i="289"/>
  <c r="H103" i="289"/>
  <c r="E103" i="289" s="1"/>
  <c r="D105" i="289"/>
  <c r="L104" i="289"/>
  <c r="I103" i="289"/>
  <c r="F103" i="289" s="1"/>
  <c r="C104" i="289"/>
  <c r="N103" i="286"/>
  <c r="H102" i="286"/>
  <c r="E102" i="286" s="1"/>
  <c r="C104" i="286"/>
  <c r="L105" i="286"/>
  <c r="D104" i="286"/>
  <c r="T103" i="286"/>
  <c r="K105" i="286"/>
  <c r="M105" i="286"/>
  <c r="L107" i="283"/>
  <c r="H103" i="283"/>
  <c r="E103" i="283" s="1"/>
  <c r="K104" i="283"/>
  <c r="O103" i="283"/>
  <c r="I102" i="283"/>
  <c r="F102" i="283" s="1"/>
  <c r="P103" i="283"/>
  <c r="J102" i="283"/>
  <c r="G102" i="283" s="1"/>
  <c r="D106" i="283"/>
  <c r="C104" i="283"/>
  <c r="T103" i="283"/>
  <c r="M105" i="283"/>
  <c r="T104" i="280"/>
  <c r="D105" i="280"/>
  <c r="M105" i="280"/>
  <c r="P103" i="280"/>
  <c r="J102" i="280"/>
  <c r="G102" i="280" s="1"/>
  <c r="L105" i="280"/>
  <c r="C106" i="280"/>
  <c r="K105" i="280"/>
  <c r="D105" i="277"/>
  <c r="M106" i="277"/>
  <c r="J105" i="277"/>
  <c r="I104" i="277"/>
  <c r="L105" i="277"/>
  <c r="K105" i="277"/>
  <c r="H104" i="277"/>
  <c r="F103" i="277"/>
  <c r="C104" i="277"/>
  <c r="E103" i="277"/>
  <c r="V233" i="313" l="1"/>
  <c r="W114" i="319"/>
  <c r="P111" i="289"/>
  <c r="W111" i="292"/>
  <c r="R449" i="277"/>
  <c r="R105" i="286"/>
  <c r="V106" i="304"/>
  <c r="T105" i="304"/>
  <c r="S449" i="277"/>
  <c r="V449" i="277"/>
  <c r="N107" i="301"/>
  <c r="W448" i="277"/>
  <c r="W449" i="277" s="1"/>
  <c r="U107" i="289"/>
  <c r="Q116" i="319"/>
  <c r="U116" i="319" s="1"/>
  <c r="N115" i="319"/>
  <c r="N116" i="319" s="1"/>
  <c r="R116" i="319"/>
  <c r="V116" i="319" s="1"/>
  <c r="S114" i="319"/>
  <c r="S204" i="316"/>
  <c r="W204" i="316" s="1"/>
  <c r="R204" i="316"/>
  <c r="V204" i="316" s="1"/>
  <c r="P203" i="316"/>
  <c r="R233" i="313"/>
  <c r="N105" i="310"/>
  <c r="H104" i="310"/>
  <c r="E104" i="310" s="1"/>
  <c r="R107" i="310"/>
  <c r="V107" i="310" s="1"/>
  <c r="Q106" i="310"/>
  <c r="U106" i="310" s="1"/>
  <c r="S107" i="310"/>
  <c r="W107" i="310" s="1"/>
  <c r="Q118" i="307"/>
  <c r="U118" i="307" s="1"/>
  <c r="P119" i="307"/>
  <c r="R205" i="307"/>
  <c r="V205" i="307" s="1"/>
  <c r="S119" i="307"/>
  <c r="W119" i="307" s="1"/>
  <c r="R183" i="304"/>
  <c r="Q120" i="304"/>
  <c r="U120" i="304" s="1"/>
  <c r="S182" i="304"/>
  <c r="W182" i="304" s="1"/>
  <c r="R108" i="301"/>
  <c r="V108" i="301" s="1"/>
  <c r="S107" i="301"/>
  <c r="W107" i="301" s="1"/>
  <c r="Q108" i="301"/>
  <c r="U108" i="301" s="1"/>
  <c r="S110" i="298"/>
  <c r="W110" i="298" s="1"/>
  <c r="R110" i="298"/>
  <c r="V110" i="298" s="1"/>
  <c r="Q107" i="298"/>
  <c r="U107" i="298" s="1"/>
  <c r="R112" i="292"/>
  <c r="V112" i="292" s="1"/>
  <c r="O111" i="292"/>
  <c r="S112" i="292"/>
  <c r="Q111" i="292"/>
  <c r="U111" i="292" s="1"/>
  <c r="N110" i="292"/>
  <c r="N111" i="292" s="1"/>
  <c r="P111" i="292"/>
  <c r="Q108" i="289"/>
  <c r="R112" i="289"/>
  <c r="V112" i="289" s="1"/>
  <c r="O111" i="289"/>
  <c r="O112" i="289" s="1"/>
  <c r="N107" i="289"/>
  <c r="P112" i="289"/>
  <c r="S112" i="289"/>
  <c r="W112" i="289" s="1"/>
  <c r="Q448" i="277"/>
  <c r="U447" i="277"/>
  <c r="C127" i="313"/>
  <c r="C144" i="310"/>
  <c r="C145" i="310" s="1"/>
  <c r="C127" i="307"/>
  <c r="M132" i="319"/>
  <c r="L110" i="319"/>
  <c r="O105" i="319"/>
  <c r="I104" i="319"/>
  <c r="F104" i="319" s="1"/>
  <c r="T108" i="319"/>
  <c r="D109" i="319"/>
  <c r="K106" i="319"/>
  <c r="H105" i="319"/>
  <c r="E105" i="319" s="1"/>
  <c r="O106" i="310"/>
  <c r="I105" i="310"/>
  <c r="F105" i="310" s="1"/>
  <c r="D108" i="310"/>
  <c r="T104" i="310"/>
  <c r="M106" i="310"/>
  <c r="J105" i="310"/>
  <c r="G105" i="310" s="1"/>
  <c r="L112" i="310"/>
  <c r="K107" i="310"/>
  <c r="L109" i="304"/>
  <c r="K108" i="304"/>
  <c r="P104" i="304"/>
  <c r="J103" i="304"/>
  <c r="G103" i="304" s="1"/>
  <c r="M108" i="304"/>
  <c r="O104" i="304"/>
  <c r="I103" i="304"/>
  <c r="F103" i="304" s="1"/>
  <c r="N104" i="304"/>
  <c r="H103" i="304"/>
  <c r="E103" i="304" s="1"/>
  <c r="D110" i="304"/>
  <c r="P105" i="319"/>
  <c r="J104" i="319"/>
  <c r="G104" i="319" s="1"/>
  <c r="O105" i="316"/>
  <c r="I104" i="316"/>
  <c r="F104" i="316" s="1"/>
  <c r="N105" i="316"/>
  <c r="H104" i="316"/>
  <c r="E104" i="316" s="1"/>
  <c r="K108" i="316"/>
  <c r="C108" i="316"/>
  <c r="T104" i="316"/>
  <c r="M106" i="316"/>
  <c r="J105" i="316"/>
  <c r="G105" i="316" s="1"/>
  <c r="L109" i="316"/>
  <c r="D112" i="316"/>
  <c r="T108" i="313"/>
  <c r="D109" i="313"/>
  <c r="M106" i="313"/>
  <c r="J105" i="313"/>
  <c r="G105" i="313" s="1"/>
  <c r="H105" i="313"/>
  <c r="E105" i="313" s="1"/>
  <c r="K106" i="313"/>
  <c r="L106" i="313"/>
  <c r="I105" i="313"/>
  <c r="F105" i="313" s="1"/>
  <c r="T107" i="307"/>
  <c r="D108" i="307"/>
  <c r="O106" i="307"/>
  <c r="I105" i="307"/>
  <c r="F105" i="307" s="1"/>
  <c r="L109" i="307"/>
  <c r="M107" i="307"/>
  <c r="J106" i="307"/>
  <c r="G106" i="307" s="1"/>
  <c r="N106" i="307"/>
  <c r="H105" i="307"/>
  <c r="E105" i="307" s="1"/>
  <c r="K109" i="307"/>
  <c r="N104" i="280"/>
  <c r="H103" i="280"/>
  <c r="E103" i="280" s="1"/>
  <c r="N105" i="277"/>
  <c r="H105" i="277" s="1"/>
  <c r="P104" i="286"/>
  <c r="J103" i="286"/>
  <c r="G103" i="286" s="1"/>
  <c r="N104" i="298"/>
  <c r="H103" i="298"/>
  <c r="E103" i="298" s="1"/>
  <c r="P104" i="301"/>
  <c r="J103" i="301"/>
  <c r="G103" i="301" s="1"/>
  <c r="N111" i="283"/>
  <c r="O104" i="280"/>
  <c r="I103" i="280"/>
  <c r="F103" i="280" s="1"/>
  <c r="O106" i="277"/>
  <c r="O104" i="286"/>
  <c r="I103" i="286"/>
  <c r="F103" i="286" s="1"/>
  <c r="K105" i="301"/>
  <c r="H104" i="301"/>
  <c r="E104" i="301" s="1"/>
  <c r="L106" i="301"/>
  <c r="C105" i="301"/>
  <c r="T104" i="301"/>
  <c r="D105" i="301"/>
  <c r="O104" i="301"/>
  <c r="I103" i="301"/>
  <c r="F103" i="301" s="1"/>
  <c r="M106" i="301"/>
  <c r="P104" i="298"/>
  <c r="J103" i="298"/>
  <c r="G103" i="298" s="1"/>
  <c r="K107" i="298"/>
  <c r="L106" i="298"/>
  <c r="D108" i="298"/>
  <c r="O104" i="298"/>
  <c r="I103" i="298"/>
  <c r="F103" i="298" s="1"/>
  <c r="C105" i="298"/>
  <c r="T104" i="298"/>
  <c r="M108" i="298"/>
  <c r="L105" i="292"/>
  <c r="I104" i="292"/>
  <c r="F104" i="292" s="1"/>
  <c r="H104" i="292"/>
  <c r="E104" i="292" s="1"/>
  <c r="K105" i="292"/>
  <c r="J104" i="292"/>
  <c r="G104" i="292" s="1"/>
  <c r="M105" i="292"/>
  <c r="D106" i="292"/>
  <c r="T105" i="292"/>
  <c r="C106" i="292"/>
  <c r="C105" i="289"/>
  <c r="T105" i="289" s="1"/>
  <c r="I104" i="289"/>
  <c r="F104" i="289" s="1"/>
  <c r="L105" i="289"/>
  <c r="T104" i="289"/>
  <c r="D106" i="289"/>
  <c r="H104" i="289"/>
  <c r="E104" i="289" s="1"/>
  <c r="K105" i="289"/>
  <c r="M105" i="289"/>
  <c r="J104" i="289"/>
  <c r="G104" i="289" s="1"/>
  <c r="K106" i="286"/>
  <c r="L106" i="286"/>
  <c r="T104" i="286"/>
  <c r="D105" i="286"/>
  <c r="C105" i="286"/>
  <c r="M106" i="286"/>
  <c r="N104" i="286"/>
  <c r="H103" i="286"/>
  <c r="E103" i="286" s="1"/>
  <c r="D107" i="283"/>
  <c r="P104" i="283"/>
  <c r="J103" i="283"/>
  <c r="G103" i="283" s="1"/>
  <c r="M106" i="283"/>
  <c r="O104" i="283"/>
  <c r="I103" i="283"/>
  <c r="F103" i="283" s="1"/>
  <c r="K105" i="283"/>
  <c r="H104" i="283"/>
  <c r="E104" i="283" s="1"/>
  <c r="C105" i="283"/>
  <c r="T104" i="283"/>
  <c r="L108" i="283"/>
  <c r="C107" i="280"/>
  <c r="L106" i="280"/>
  <c r="P104" i="280"/>
  <c r="J103" i="280"/>
  <c r="G103" i="280" s="1"/>
  <c r="M106" i="280"/>
  <c r="D106" i="280"/>
  <c r="T105" i="280"/>
  <c r="K106" i="280"/>
  <c r="C105" i="277"/>
  <c r="G105" i="277" s="1"/>
  <c r="E104" i="277"/>
  <c r="F104" i="277"/>
  <c r="K106" i="277"/>
  <c r="I105" i="277"/>
  <c r="L106" i="277"/>
  <c r="G104" i="277"/>
  <c r="T104" i="277"/>
  <c r="M107" i="277"/>
  <c r="J106" i="277"/>
  <c r="D106" i="277"/>
  <c r="U112" i="292" l="1"/>
  <c r="W183" i="304"/>
  <c r="P204" i="316"/>
  <c r="V107" i="304"/>
  <c r="T106" i="304"/>
  <c r="R106" i="286"/>
  <c r="V105" i="286"/>
  <c r="U108" i="289"/>
  <c r="S450" i="277"/>
  <c r="N108" i="289"/>
  <c r="O112" i="292"/>
  <c r="O113" i="292" s="1"/>
  <c r="R450" i="277"/>
  <c r="W112" i="292"/>
  <c r="R117" i="319"/>
  <c r="V117" i="319" s="1"/>
  <c r="N117" i="319"/>
  <c r="S115" i="319"/>
  <c r="W115" i="319" s="1"/>
  <c r="Q117" i="319"/>
  <c r="U117" i="319" s="1"/>
  <c r="R205" i="316"/>
  <c r="V205" i="316" s="1"/>
  <c r="S205" i="316"/>
  <c r="W205" i="316" s="1"/>
  <c r="R234" i="313"/>
  <c r="V234" i="313" s="1"/>
  <c r="R108" i="310"/>
  <c r="V108" i="310" s="1"/>
  <c r="S108" i="310"/>
  <c r="W108" i="310" s="1"/>
  <c r="P107" i="310"/>
  <c r="Q107" i="310"/>
  <c r="U107" i="310" s="1"/>
  <c r="N106" i="310"/>
  <c r="H105" i="310"/>
  <c r="E105" i="310" s="1"/>
  <c r="R206" i="307"/>
  <c r="V206" i="307" s="1"/>
  <c r="P120" i="307"/>
  <c r="Q119" i="307"/>
  <c r="U119" i="307" s="1"/>
  <c r="S120" i="307"/>
  <c r="W120" i="307" s="1"/>
  <c r="Q121" i="304"/>
  <c r="U121" i="304" s="1"/>
  <c r="R184" i="304"/>
  <c r="S183" i="304"/>
  <c r="Q109" i="301"/>
  <c r="U109" i="301" s="1"/>
  <c r="N108" i="301"/>
  <c r="S108" i="301"/>
  <c r="W108" i="301" s="1"/>
  <c r="R109" i="301"/>
  <c r="V109" i="301" s="1"/>
  <c r="Q108" i="298"/>
  <c r="U108" i="298" s="1"/>
  <c r="R111" i="298"/>
  <c r="V111" i="298" s="1"/>
  <c r="S111" i="298"/>
  <c r="W111" i="298" s="1"/>
  <c r="S113" i="292"/>
  <c r="P112" i="292"/>
  <c r="N112" i="292"/>
  <c r="Q112" i="292"/>
  <c r="R113" i="292"/>
  <c r="V113" i="292" s="1"/>
  <c r="S113" i="289"/>
  <c r="W113" i="289" s="1"/>
  <c r="R113" i="289"/>
  <c r="V113" i="289" s="1"/>
  <c r="Q109" i="289"/>
  <c r="U448" i="277"/>
  <c r="Q449" i="277"/>
  <c r="N122" i="313"/>
  <c r="P126" i="313"/>
  <c r="C128" i="313"/>
  <c r="O123" i="313"/>
  <c r="C146" i="310"/>
  <c r="C147" i="310" s="1"/>
  <c r="C148" i="310" s="1"/>
  <c r="C149" i="310" s="1"/>
  <c r="C150" i="310" s="1"/>
  <c r="C151" i="310" s="1"/>
  <c r="C152" i="310" s="1"/>
  <c r="C153" i="310" s="1"/>
  <c r="C154" i="310" s="1"/>
  <c r="C155" i="310" s="1"/>
  <c r="C156" i="310" s="1"/>
  <c r="C157" i="310" s="1"/>
  <c r="C158" i="310" s="1"/>
  <c r="C159" i="310" s="1"/>
  <c r="C160" i="310" s="1"/>
  <c r="C161" i="310" s="1"/>
  <c r="C162" i="310" s="1"/>
  <c r="C163" i="310" s="1"/>
  <c r="C164" i="310" s="1"/>
  <c r="C165" i="310" s="1"/>
  <c r="C166" i="310" s="1"/>
  <c r="C167" i="310" s="1"/>
  <c r="C168" i="310" s="1"/>
  <c r="C169" i="310" s="1"/>
  <c r="C170" i="310" s="1"/>
  <c r="C171" i="310" s="1"/>
  <c r="C172" i="310" s="1"/>
  <c r="C173" i="310" s="1"/>
  <c r="C174" i="310" s="1"/>
  <c r="C175" i="310" s="1"/>
  <c r="C176" i="310" s="1"/>
  <c r="C177" i="310" s="1"/>
  <c r="C178" i="310" s="1"/>
  <c r="C179" i="310" s="1"/>
  <c r="C180" i="310" s="1"/>
  <c r="C181" i="310" s="1"/>
  <c r="C182" i="310" s="1"/>
  <c r="C183" i="310" s="1"/>
  <c r="C184" i="310" s="1"/>
  <c r="C185" i="310" s="1"/>
  <c r="C186" i="310" s="1"/>
  <c r="C187" i="310" s="1"/>
  <c r="C188" i="310" s="1"/>
  <c r="C189" i="310" s="1"/>
  <c r="C190" i="310" s="1"/>
  <c r="C191" i="310" s="1"/>
  <c r="C192" i="310" s="1"/>
  <c r="C193" i="310" s="1"/>
  <c r="C194" i="310" s="1"/>
  <c r="C195" i="310" s="1"/>
  <c r="C196" i="310" s="1"/>
  <c r="C197" i="310" s="1"/>
  <c r="C198" i="310" s="1"/>
  <c r="C199" i="310" s="1"/>
  <c r="C200" i="310" s="1"/>
  <c r="C201" i="310" s="1"/>
  <c r="C202" i="310" s="1"/>
  <c r="C203" i="310" s="1"/>
  <c r="C204" i="310" s="1"/>
  <c r="C205" i="310" s="1"/>
  <c r="C206" i="310" s="1"/>
  <c r="C207" i="310" s="1"/>
  <c r="C208" i="310" s="1"/>
  <c r="C209" i="310" s="1"/>
  <c r="C210" i="310" s="1"/>
  <c r="C211" i="310" s="1"/>
  <c r="C212" i="310" s="1"/>
  <c r="C213" i="310" s="1"/>
  <c r="C214" i="310" s="1"/>
  <c r="C215" i="310" s="1"/>
  <c r="C216" i="310" s="1"/>
  <c r="C217" i="310" s="1"/>
  <c r="C218" i="310" s="1"/>
  <c r="C219" i="310" s="1"/>
  <c r="C220" i="310" s="1"/>
  <c r="C221" i="310" s="1"/>
  <c r="C222" i="310" s="1"/>
  <c r="C223" i="310" s="1"/>
  <c r="C224" i="310" s="1"/>
  <c r="C225" i="310" s="1"/>
  <c r="C226" i="310" s="1"/>
  <c r="C227" i="310" s="1"/>
  <c r="C228" i="310" s="1"/>
  <c r="C229" i="310" s="1"/>
  <c r="C230" i="310" s="1"/>
  <c r="C231" i="310" s="1"/>
  <c r="C232" i="310" s="1"/>
  <c r="C233" i="310" s="1"/>
  <c r="C234" i="310" s="1"/>
  <c r="C235" i="310" s="1"/>
  <c r="C236" i="310" s="1"/>
  <c r="C237" i="310" s="1"/>
  <c r="C238" i="310" s="1"/>
  <c r="C239" i="310" s="1"/>
  <c r="C128" i="307"/>
  <c r="M133" i="319"/>
  <c r="T109" i="319"/>
  <c r="D110" i="319"/>
  <c r="K107" i="319"/>
  <c r="H106" i="319"/>
  <c r="E106" i="319" s="1"/>
  <c r="O106" i="319"/>
  <c r="I105" i="319"/>
  <c r="F105" i="319" s="1"/>
  <c r="L111" i="319"/>
  <c r="O107" i="310"/>
  <c r="I106" i="310"/>
  <c r="F106" i="310" s="1"/>
  <c r="L113" i="310"/>
  <c r="K108" i="310"/>
  <c r="M107" i="310"/>
  <c r="J106" i="310"/>
  <c r="G106" i="310" s="1"/>
  <c r="T105" i="310"/>
  <c r="D109" i="310"/>
  <c r="M109" i="304"/>
  <c r="N105" i="304"/>
  <c r="H104" i="304"/>
  <c r="E104" i="304" s="1"/>
  <c r="P105" i="304"/>
  <c r="J104" i="304"/>
  <c r="G104" i="304" s="1"/>
  <c r="O105" i="304"/>
  <c r="I104" i="304"/>
  <c r="F104" i="304" s="1"/>
  <c r="K109" i="304"/>
  <c r="L110" i="304"/>
  <c r="D111" i="304"/>
  <c r="J105" i="319"/>
  <c r="G105" i="319" s="1"/>
  <c r="P106" i="319"/>
  <c r="D113" i="316"/>
  <c r="C109" i="316"/>
  <c r="L110" i="316"/>
  <c r="K109" i="316"/>
  <c r="M107" i="316"/>
  <c r="J106" i="316"/>
  <c r="G106" i="316" s="1"/>
  <c r="N106" i="316"/>
  <c r="H105" i="316"/>
  <c r="E105" i="316" s="1"/>
  <c r="T105" i="316"/>
  <c r="O106" i="316"/>
  <c r="I105" i="316"/>
  <c r="F105" i="316" s="1"/>
  <c r="L107" i="313"/>
  <c r="I106" i="313"/>
  <c r="F106" i="313" s="1"/>
  <c r="H106" i="313"/>
  <c r="E106" i="313" s="1"/>
  <c r="K107" i="313"/>
  <c r="M107" i="313"/>
  <c r="J106" i="313"/>
  <c r="G106" i="313" s="1"/>
  <c r="T109" i="313"/>
  <c r="D110" i="313"/>
  <c r="M108" i="307"/>
  <c r="J107" i="307"/>
  <c r="G107" i="307" s="1"/>
  <c r="L110" i="307"/>
  <c r="K110" i="307"/>
  <c r="O107" i="307"/>
  <c r="I106" i="307"/>
  <c r="F106" i="307" s="1"/>
  <c r="T108" i="307"/>
  <c r="D109" i="307"/>
  <c r="N107" i="307"/>
  <c r="H106" i="307"/>
  <c r="E106" i="307" s="1"/>
  <c r="N105" i="280"/>
  <c r="H104" i="280"/>
  <c r="E104" i="280" s="1"/>
  <c r="O107" i="277"/>
  <c r="T105" i="277"/>
  <c r="N106" i="277"/>
  <c r="H106" i="277" s="1"/>
  <c r="P122" i="277"/>
  <c r="N112" i="283"/>
  <c r="O105" i="280"/>
  <c r="I104" i="280"/>
  <c r="F104" i="280" s="1"/>
  <c r="P105" i="301"/>
  <c r="J104" i="301"/>
  <c r="G104" i="301" s="1"/>
  <c r="N105" i="298"/>
  <c r="H104" i="298"/>
  <c r="E104" i="298" s="1"/>
  <c r="P105" i="286"/>
  <c r="J104" i="286"/>
  <c r="G104" i="286" s="1"/>
  <c r="O105" i="286"/>
  <c r="I104" i="286"/>
  <c r="F104" i="286" s="1"/>
  <c r="O105" i="301"/>
  <c r="I104" i="301"/>
  <c r="F104" i="301" s="1"/>
  <c r="D106" i="301"/>
  <c r="T105" i="301"/>
  <c r="C106" i="301"/>
  <c r="L107" i="301"/>
  <c r="M107" i="301"/>
  <c r="H105" i="301"/>
  <c r="E105" i="301" s="1"/>
  <c r="K106" i="301"/>
  <c r="O105" i="298"/>
  <c r="I104" i="298"/>
  <c r="F104" i="298" s="1"/>
  <c r="D109" i="298"/>
  <c r="K108" i="298"/>
  <c r="L107" i="298"/>
  <c r="M109" i="298"/>
  <c r="C106" i="298"/>
  <c r="T105" i="298"/>
  <c r="P105" i="298"/>
  <c r="J104" i="298"/>
  <c r="G104" i="298" s="1"/>
  <c r="C107" i="292"/>
  <c r="D107" i="292"/>
  <c r="T106" i="292"/>
  <c r="J105" i="292"/>
  <c r="G105" i="292" s="1"/>
  <c r="M106" i="292"/>
  <c r="K106" i="292"/>
  <c r="H105" i="292"/>
  <c r="E105" i="292" s="1"/>
  <c r="L106" i="292"/>
  <c r="I105" i="292"/>
  <c r="F105" i="292" s="1"/>
  <c r="M106" i="289"/>
  <c r="J105" i="289"/>
  <c r="G105" i="289" s="1"/>
  <c r="H105" i="289"/>
  <c r="E105" i="289" s="1"/>
  <c r="K106" i="289"/>
  <c r="I105" i="289"/>
  <c r="F105" i="289" s="1"/>
  <c r="L106" i="289"/>
  <c r="D107" i="289"/>
  <c r="C106" i="289"/>
  <c r="T106" i="289" s="1"/>
  <c r="M107" i="286"/>
  <c r="C106" i="286"/>
  <c r="T105" i="286"/>
  <c r="D106" i="286"/>
  <c r="L107" i="286"/>
  <c r="K107" i="286"/>
  <c r="N105" i="286"/>
  <c r="H104" i="286"/>
  <c r="E104" i="286" s="1"/>
  <c r="H105" i="283"/>
  <c r="E105" i="283" s="1"/>
  <c r="K106" i="283"/>
  <c r="O105" i="283"/>
  <c r="I104" i="283"/>
  <c r="F104" i="283" s="1"/>
  <c r="M107" i="283"/>
  <c r="L109" i="283"/>
  <c r="P105" i="283"/>
  <c r="J104" i="283"/>
  <c r="G104" i="283" s="1"/>
  <c r="C106" i="283"/>
  <c r="T105" i="283"/>
  <c r="D108" i="283"/>
  <c r="M107" i="280"/>
  <c r="D107" i="280"/>
  <c r="T106" i="280"/>
  <c r="P105" i="280"/>
  <c r="J104" i="280"/>
  <c r="G104" i="280" s="1"/>
  <c r="L107" i="280"/>
  <c r="C108" i="280"/>
  <c r="K107" i="280"/>
  <c r="M108" i="277"/>
  <c r="J107" i="277"/>
  <c r="I106" i="277"/>
  <c r="L107" i="277"/>
  <c r="K107" i="277"/>
  <c r="D107" i="277"/>
  <c r="E105" i="277"/>
  <c r="F105" i="277"/>
  <c r="C106" i="277"/>
  <c r="G106" i="277" s="1"/>
  <c r="U109" i="289" l="1"/>
  <c r="V108" i="304"/>
  <c r="T107" i="304"/>
  <c r="P113" i="292"/>
  <c r="P108" i="310"/>
  <c r="V106" i="286"/>
  <c r="V107" i="286" s="1"/>
  <c r="W113" i="292"/>
  <c r="V450" i="277"/>
  <c r="N109" i="289"/>
  <c r="N109" i="301"/>
  <c r="R107" i="286"/>
  <c r="W450" i="277"/>
  <c r="S116" i="319"/>
  <c r="W116" i="319" s="1"/>
  <c r="Q118" i="319"/>
  <c r="U118" i="319" s="1"/>
  <c r="R118" i="319"/>
  <c r="V118" i="319" s="1"/>
  <c r="S206" i="316"/>
  <c r="W206" i="316" s="1"/>
  <c r="R206" i="316"/>
  <c r="V206" i="316" s="1"/>
  <c r="P205" i="316"/>
  <c r="P206" i="316" s="1"/>
  <c r="R235" i="313"/>
  <c r="V235" i="313" s="1"/>
  <c r="S109" i="310"/>
  <c r="W109" i="310" s="1"/>
  <c r="N107" i="310"/>
  <c r="H106" i="310"/>
  <c r="E106" i="310" s="1"/>
  <c r="R109" i="310"/>
  <c r="V109" i="310" s="1"/>
  <c r="Q108" i="310"/>
  <c r="U108" i="310" s="1"/>
  <c r="Q120" i="307"/>
  <c r="U120" i="307" s="1"/>
  <c r="P121" i="307"/>
  <c r="R207" i="307"/>
  <c r="V207" i="307" s="1"/>
  <c r="S121" i="307"/>
  <c r="W121" i="307" s="1"/>
  <c r="R185" i="304"/>
  <c r="Q122" i="304"/>
  <c r="U122" i="304" s="1"/>
  <c r="S184" i="304"/>
  <c r="W184" i="304" s="1"/>
  <c r="R110" i="301"/>
  <c r="V110" i="301" s="1"/>
  <c r="S109" i="301"/>
  <c r="W109" i="301" s="1"/>
  <c r="Q110" i="301"/>
  <c r="U110" i="301" s="1"/>
  <c r="S112" i="298"/>
  <c r="W112" i="298" s="1"/>
  <c r="R112" i="298"/>
  <c r="V112" i="298" s="1"/>
  <c r="Q109" i="298"/>
  <c r="U109" i="298" s="1"/>
  <c r="P114" i="292"/>
  <c r="R114" i="292"/>
  <c r="V114" i="292" s="1"/>
  <c r="Q113" i="292"/>
  <c r="U113" i="292" s="1"/>
  <c r="S114" i="292"/>
  <c r="R114" i="289"/>
  <c r="V114" i="289" s="1"/>
  <c r="O113" i="289"/>
  <c r="O114" i="289" s="1"/>
  <c r="S114" i="289"/>
  <c r="W114" i="289" s="1"/>
  <c r="Q110" i="289"/>
  <c r="N110" i="289" s="1"/>
  <c r="P113" i="289"/>
  <c r="Q450" i="277"/>
  <c r="U449" i="277"/>
  <c r="O124" i="313"/>
  <c r="O108" i="277"/>
  <c r="C129" i="313"/>
  <c r="P127" i="313"/>
  <c r="N123" i="313"/>
  <c r="C129" i="307"/>
  <c r="M134" i="319"/>
  <c r="K108" i="319"/>
  <c r="H107" i="319"/>
  <c r="E107" i="319" s="1"/>
  <c r="D111" i="319"/>
  <c r="T110" i="319"/>
  <c r="L112" i="319"/>
  <c r="O107" i="319"/>
  <c r="I106" i="319"/>
  <c r="F106" i="319" s="1"/>
  <c r="T106" i="310"/>
  <c r="L114" i="310"/>
  <c r="D110" i="310"/>
  <c r="M108" i="310"/>
  <c r="J107" i="310"/>
  <c r="G107" i="310" s="1"/>
  <c r="O108" i="310"/>
  <c r="I107" i="310"/>
  <c r="F107" i="310" s="1"/>
  <c r="K109" i="310"/>
  <c r="L111" i="304"/>
  <c r="K110" i="304"/>
  <c r="N106" i="304"/>
  <c r="H105" i="304"/>
  <c r="E105" i="304" s="1"/>
  <c r="O106" i="304"/>
  <c r="I105" i="304"/>
  <c r="F105" i="304" s="1"/>
  <c r="D112" i="304"/>
  <c r="P106" i="304"/>
  <c r="J105" i="304"/>
  <c r="G105" i="304" s="1"/>
  <c r="M110" i="304"/>
  <c r="J106" i="319"/>
  <c r="G106" i="319" s="1"/>
  <c r="P107" i="319"/>
  <c r="K110" i="316"/>
  <c r="O107" i="316"/>
  <c r="I106" i="316"/>
  <c r="F106" i="316" s="1"/>
  <c r="T106" i="316"/>
  <c r="L111" i="316"/>
  <c r="C110" i="316"/>
  <c r="N107" i="316"/>
  <c r="H106" i="316"/>
  <c r="E106" i="316" s="1"/>
  <c r="D114" i="316"/>
  <c r="M108" i="316"/>
  <c r="J107" i="316"/>
  <c r="G107" i="316" s="1"/>
  <c r="T110" i="313"/>
  <c r="D111" i="313"/>
  <c r="M108" i="313"/>
  <c r="J107" i="313"/>
  <c r="G107" i="313" s="1"/>
  <c r="H107" i="313"/>
  <c r="E107" i="313" s="1"/>
  <c r="K108" i="313"/>
  <c r="L108" i="313"/>
  <c r="I107" i="313"/>
  <c r="F107" i="313" s="1"/>
  <c r="O108" i="307"/>
  <c r="I107" i="307"/>
  <c r="F107" i="307" s="1"/>
  <c r="K111" i="307"/>
  <c r="N108" i="307"/>
  <c r="H107" i="307"/>
  <c r="E107" i="307" s="1"/>
  <c r="L111" i="307"/>
  <c r="D110" i="307"/>
  <c r="T109" i="307"/>
  <c r="M109" i="307"/>
  <c r="J108" i="307"/>
  <c r="G108" i="307" s="1"/>
  <c r="N113" i="283"/>
  <c r="N106" i="280"/>
  <c r="H105" i="280"/>
  <c r="E105" i="280" s="1"/>
  <c r="O106" i="280"/>
  <c r="I105" i="280"/>
  <c r="F105" i="280" s="1"/>
  <c r="N106" i="298"/>
  <c r="H105" i="298"/>
  <c r="E105" i="298" s="1"/>
  <c r="P106" i="301"/>
  <c r="J105" i="301"/>
  <c r="G105" i="301" s="1"/>
  <c r="P123" i="277"/>
  <c r="P106" i="286"/>
  <c r="J105" i="286"/>
  <c r="G105" i="286" s="1"/>
  <c r="N107" i="277"/>
  <c r="H107" i="277" s="1"/>
  <c r="O106" i="286"/>
  <c r="I105" i="286"/>
  <c r="F105" i="286" s="1"/>
  <c r="M108" i="301"/>
  <c r="L108" i="301"/>
  <c r="C107" i="301"/>
  <c r="D107" i="301"/>
  <c r="T106" i="301"/>
  <c r="K107" i="301"/>
  <c r="H106" i="301"/>
  <c r="E106" i="301" s="1"/>
  <c r="O106" i="301"/>
  <c r="I105" i="301"/>
  <c r="F105" i="301" s="1"/>
  <c r="M110" i="298"/>
  <c r="C107" i="298"/>
  <c r="T106" i="298"/>
  <c r="L108" i="298"/>
  <c r="K109" i="298"/>
  <c r="P106" i="298"/>
  <c r="J105" i="298"/>
  <c r="G105" i="298" s="1"/>
  <c r="D110" i="298"/>
  <c r="O106" i="298"/>
  <c r="I105" i="298"/>
  <c r="F105" i="298" s="1"/>
  <c r="I106" i="292"/>
  <c r="F106" i="292" s="1"/>
  <c r="L107" i="292"/>
  <c r="H106" i="292"/>
  <c r="E106" i="292" s="1"/>
  <c r="K107" i="292"/>
  <c r="J106" i="292"/>
  <c r="G106" i="292" s="1"/>
  <c r="M107" i="292"/>
  <c r="D108" i="292"/>
  <c r="T107" i="292"/>
  <c r="C108" i="292"/>
  <c r="C107" i="289"/>
  <c r="T107" i="289" s="1"/>
  <c r="D108" i="289"/>
  <c r="H106" i="289"/>
  <c r="E106" i="289" s="1"/>
  <c r="K107" i="289"/>
  <c r="L107" i="289"/>
  <c r="I106" i="289"/>
  <c r="F106" i="289" s="1"/>
  <c r="M107" i="289"/>
  <c r="J106" i="289"/>
  <c r="G106" i="289" s="1"/>
  <c r="L108" i="286"/>
  <c r="T106" i="286"/>
  <c r="D107" i="286"/>
  <c r="K108" i="286"/>
  <c r="C107" i="286"/>
  <c r="N106" i="286"/>
  <c r="H105" i="286"/>
  <c r="E105" i="286" s="1"/>
  <c r="M108" i="286"/>
  <c r="C107" i="283"/>
  <c r="T106" i="283"/>
  <c r="P106" i="283"/>
  <c r="J105" i="283"/>
  <c r="G105" i="283" s="1"/>
  <c r="L110" i="283"/>
  <c r="M108" i="283"/>
  <c r="D109" i="283"/>
  <c r="O106" i="283"/>
  <c r="I105" i="283"/>
  <c r="F105" i="283" s="1"/>
  <c r="K107" i="283"/>
  <c r="H106" i="283"/>
  <c r="E106" i="283" s="1"/>
  <c r="C109" i="280"/>
  <c r="L108" i="280"/>
  <c r="P106" i="280"/>
  <c r="J105" i="280"/>
  <c r="G105" i="280" s="1"/>
  <c r="D108" i="280"/>
  <c r="T107" i="280"/>
  <c r="K108" i="280"/>
  <c r="M108" i="280"/>
  <c r="E106" i="277"/>
  <c r="C107" i="277"/>
  <c r="T107" i="277" s="1"/>
  <c r="F106" i="277"/>
  <c r="D108" i="277"/>
  <c r="T106" i="277"/>
  <c r="K108" i="277"/>
  <c r="I107" i="277"/>
  <c r="L108" i="277"/>
  <c r="J108" i="277"/>
  <c r="M109" i="277"/>
  <c r="N113" i="292" l="1"/>
  <c r="W114" i="292"/>
  <c r="V108" i="286"/>
  <c r="R108" i="286"/>
  <c r="V109" i="304"/>
  <c r="T108" i="304"/>
  <c r="U110" i="289"/>
  <c r="Q119" i="319"/>
  <c r="U119" i="319" s="1"/>
  <c r="N118" i="319"/>
  <c r="N119" i="319" s="1"/>
  <c r="R119" i="319"/>
  <c r="V119" i="319" s="1"/>
  <c r="S117" i="319"/>
  <c r="W117" i="319" s="1"/>
  <c r="R207" i="316"/>
  <c r="V207" i="316" s="1"/>
  <c r="S207" i="316"/>
  <c r="W207" i="316" s="1"/>
  <c r="R236" i="313"/>
  <c r="V236" i="313" s="1"/>
  <c r="N108" i="310"/>
  <c r="H107" i="310"/>
  <c r="E107" i="310" s="1"/>
  <c r="Q109" i="310"/>
  <c r="U109" i="310" s="1"/>
  <c r="S110" i="310"/>
  <c r="W110" i="310" s="1"/>
  <c r="R110" i="310"/>
  <c r="V110" i="310" s="1"/>
  <c r="P109" i="310"/>
  <c r="R208" i="307"/>
  <c r="V208" i="307" s="1"/>
  <c r="Q121" i="307"/>
  <c r="U121" i="307" s="1"/>
  <c r="S122" i="307"/>
  <c r="W122" i="307" s="1"/>
  <c r="Q123" i="304"/>
  <c r="U123" i="304" s="1"/>
  <c r="R186" i="304"/>
  <c r="S185" i="304"/>
  <c r="W185" i="304" s="1"/>
  <c r="Q111" i="301"/>
  <c r="U111" i="301" s="1"/>
  <c r="N110" i="301"/>
  <c r="N111" i="301" s="1"/>
  <c r="S110" i="301"/>
  <c r="W110" i="301" s="1"/>
  <c r="R111" i="301"/>
  <c r="V111" i="301" s="1"/>
  <c r="Q110" i="298"/>
  <c r="U110" i="298" s="1"/>
  <c r="R113" i="298"/>
  <c r="V113" i="298" s="1"/>
  <c r="S113" i="298"/>
  <c r="W113" i="298" s="1"/>
  <c r="R115" i="292"/>
  <c r="V115" i="292" s="1"/>
  <c r="O114" i="292"/>
  <c r="S115" i="292"/>
  <c r="Q114" i="292"/>
  <c r="U114" i="292" s="1"/>
  <c r="S115" i="289"/>
  <c r="W115" i="289" s="1"/>
  <c r="P114" i="289"/>
  <c r="P115" i="289" s="1"/>
  <c r="R115" i="289"/>
  <c r="V115" i="289" s="1"/>
  <c r="Q111" i="289"/>
  <c r="U450" i="277"/>
  <c r="N124" i="313"/>
  <c r="O125" i="313"/>
  <c r="P128" i="313"/>
  <c r="N125" i="313"/>
  <c r="C130" i="313"/>
  <c r="C130" i="307"/>
  <c r="O109" i="277"/>
  <c r="M135" i="319"/>
  <c r="L113" i="319"/>
  <c r="O108" i="319"/>
  <c r="I107" i="319"/>
  <c r="F107" i="319" s="1"/>
  <c r="D112" i="319"/>
  <c r="T111" i="319"/>
  <c r="K109" i="319"/>
  <c r="H108" i="319"/>
  <c r="E108" i="319" s="1"/>
  <c r="D111" i="310"/>
  <c r="L115" i="310"/>
  <c r="O109" i="310"/>
  <c r="I108" i="310"/>
  <c r="F108" i="310" s="1"/>
  <c r="M109" i="310"/>
  <c r="J108" i="310"/>
  <c r="G108" i="310" s="1"/>
  <c r="T107" i="310"/>
  <c r="K110" i="310"/>
  <c r="N107" i="304"/>
  <c r="H106" i="304"/>
  <c r="E106" i="304" s="1"/>
  <c r="P107" i="304"/>
  <c r="J106" i="304"/>
  <c r="G106" i="304" s="1"/>
  <c r="D113" i="304"/>
  <c r="K111" i="304"/>
  <c r="O107" i="304"/>
  <c r="I106" i="304"/>
  <c r="F106" i="304" s="1"/>
  <c r="L112" i="304"/>
  <c r="M111" i="304"/>
  <c r="P108" i="319"/>
  <c r="J107" i="319"/>
  <c r="G107" i="319" s="1"/>
  <c r="M109" i="316"/>
  <c r="J108" i="316"/>
  <c r="G108" i="316" s="1"/>
  <c r="L112" i="316"/>
  <c r="D115" i="316"/>
  <c r="T107" i="316"/>
  <c r="N108" i="316"/>
  <c r="H107" i="316"/>
  <c r="E107" i="316" s="1"/>
  <c r="O108" i="316"/>
  <c r="I107" i="316"/>
  <c r="F107" i="316" s="1"/>
  <c r="K111" i="316"/>
  <c r="C111" i="316"/>
  <c r="L109" i="313"/>
  <c r="I108" i="313"/>
  <c r="F108" i="313" s="1"/>
  <c r="K109" i="313"/>
  <c r="H108" i="313"/>
  <c r="E108" i="313" s="1"/>
  <c r="M109" i="313"/>
  <c r="J108" i="313"/>
  <c r="G108" i="313" s="1"/>
  <c r="T111" i="313"/>
  <c r="D112" i="313"/>
  <c r="L112" i="307"/>
  <c r="N109" i="307"/>
  <c r="H108" i="307"/>
  <c r="E108" i="307" s="1"/>
  <c r="M110" i="307"/>
  <c r="J109" i="307"/>
  <c r="G109" i="307" s="1"/>
  <c r="K112" i="307"/>
  <c r="T110" i="307"/>
  <c r="D111" i="307"/>
  <c r="O109" i="307"/>
  <c r="I108" i="307"/>
  <c r="F108" i="307" s="1"/>
  <c r="N107" i="280"/>
  <c r="H106" i="280"/>
  <c r="E106" i="280" s="1"/>
  <c r="N108" i="277"/>
  <c r="H108" i="277" s="1"/>
  <c r="P124" i="277"/>
  <c r="P107" i="286"/>
  <c r="J106" i="286"/>
  <c r="G106" i="286" s="1"/>
  <c r="N107" i="298"/>
  <c r="H106" i="298"/>
  <c r="E106" i="298" s="1"/>
  <c r="O107" i="280"/>
  <c r="I106" i="280"/>
  <c r="F106" i="280" s="1"/>
  <c r="P107" i="301"/>
  <c r="J106" i="301"/>
  <c r="G106" i="301" s="1"/>
  <c r="N114" i="283"/>
  <c r="O107" i="286"/>
  <c r="I106" i="286"/>
  <c r="F106" i="286" s="1"/>
  <c r="H107" i="301"/>
  <c r="E107" i="301" s="1"/>
  <c r="K108" i="301"/>
  <c r="D108" i="301"/>
  <c r="T107" i="301"/>
  <c r="C108" i="301"/>
  <c r="L109" i="301"/>
  <c r="M109" i="301"/>
  <c r="O107" i="301"/>
  <c r="I106" i="301"/>
  <c r="F106" i="301" s="1"/>
  <c r="P107" i="298"/>
  <c r="J106" i="298"/>
  <c r="G106" i="298" s="1"/>
  <c r="K110" i="298"/>
  <c r="L109" i="298"/>
  <c r="O107" i="298"/>
  <c r="I106" i="298"/>
  <c r="F106" i="298" s="1"/>
  <c r="D111" i="298"/>
  <c r="C108" i="298"/>
  <c r="T107" i="298"/>
  <c r="M111" i="298"/>
  <c r="C109" i="292"/>
  <c r="D109" i="292"/>
  <c r="T108" i="292"/>
  <c r="J107" i="292"/>
  <c r="G107" i="292" s="1"/>
  <c r="M108" i="292"/>
  <c r="K108" i="292"/>
  <c r="H107" i="292"/>
  <c r="E107" i="292" s="1"/>
  <c r="I107" i="292"/>
  <c r="F107" i="292" s="1"/>
  <c r="L108" i="292"/>
  <c r="L108" i="289"/>
  <c r="I107" i="289"/>
  <c r="F107" i="289" s="1"/>
  <c r="H107" i="289"/>
  <c r="E107" i="289" s="1"/>
  <c r="K108" i="289"/>
  <c r="M108" i="289"/>
  <c r="J107" i="289"/>
  <c r="G107" i="289" s="1"/>
  <c r="C108" i="289"/>
  <c r="T108" i="289" s="1"/>
  <c r="D109" i="289"/>
  <c r="N107" i="286"/>
  <c r="H106" i="286"/>
  <c r="E106" i="286" s="1"/>
  <c r="C108" i="286"/>
  <c r="K109" i="286"/>
  <c r="T107" i="286"/>
  <c r="D108" i="286"/>
  <c r="M109" i="286"/>
  <c r="L109" i="286"/>
  <c r="M109" i="283"/>
  <c r="L111" i="283"/>
  <c r="P107" i="283"/>
  <c r="J106" i="283"/>
  <c r="G106" i="283" s="1"/>
  <c r="K108" i="283"/>
  <c r="H107" i="283"/>
  <c r="E107" i="283" s="1"/>
  <c r="O107" i="283"/>
  <c r="I106" i="283"/>
  <c r="F106" i="283" s="1"/>
  <c r="D110" i="283"/>
  <c r="C108" i="283"/>
  <c r="T107" i="283"/>
  <c r="K109" i="280"/>
  <c r="T108" i="280"/>
  <c r="D109" i="280"/>
  <c r="P107" i="280"/>
  <c r="J106" i="280"/>
  <c r="G106" i="280" s="1"/>
  <c r="L109" i="280"/>
  <c r="C110" i="280"/>
  <c r="M109" i="280"/>
  <c r="G107" i="277"/>
  <c r="K109" i="277"/>
  <c r="I108" i="277"/>
  <c r="L109" i="277"/>
  <c r="D109" i="277"/>
  <c r="C108" i="277"/>
  <c r="G108" i="277" s="1"/>
  <c r="F107" i="277"/>
  <c r="E107" i="277"/>
  <c r="M110" i="277"/>
  <c r="J109" i="277"/>
  <c r="O115" i="292" l="1"/>
  <c r="O116" i="292" s="1"/>
  <c r="U111" i="289"/>
  <c r="V110" i="304"/>
  <c r="T109" i="304"/>
  <c r="P122" i="307"/>
  <c r="R109" i="286"/>
  <c r="W115" i="292"/>
  <c r="S118" i="319"/>
  <c r="W118" i="319" s="1"/>
  <c r="Q120" i="319"/>
  <c r="U120" i="319" s="1"/>
  <c r="R120" i="319"/>
  <c r="V120" i="319" s="1"/>
  <c r="S208" i="316"/>
  <c r="W208" i="316" s="1"/>
  <c r="R208" i="316"/>
  <c r="V208" i="316" s="1"/>
  <c r="P207" i="316"/>
  <c r="P208" i="316" s="1"/>
  <c r="R237" i="313"/>
  <c r="V237" i="313" s="1"/>
  <c r="S111" i="310"/>
  <c r="W111" i="310" s="1"/>
  <c r="Q110" i="310"/>
  <c r="U110" i="310" s="1"/>
  <c r="P110" i="310"/>
  <c r="R111" i="310"/>
  <c r="V111" i="310" s="1"/>
  <c r="N109" i="310"/>
  <c r="H108" i="310"/>
  <c r="E108" i="310" s="1"/>
  <c r="Q122" i="307"/>
  <c r="U122" i="307" s="1"/>
  <c r="S123" i="307"/>
  <c r="W123" i="307" s="1"/>
  <c r="R209" i="307"/>
  <c r="V209" i="307" s="1"/>
  <c r="R187" i="304"/>
  <c r="S186" i="304"/>
  <c r="W186" i="304" s="1"/>
  <c r="Q124" i="304"/>
  <c r="U124" i="304" s="1"/>
  <c r="S111" i="301"/>
  <c r="W111" i="301" s="1"/>
  <c r="R112" i="301"/>
  <c r="V112" i="301" s="1"/>
  <c r="Q112" i="301"/>
  <c r="U112" i="301" s="1"/>
  <c r="S114" i="298"/>
  <c r="W114" i="298" s="1"/>
  <c r="R114" i="298"/>
  <c r="V114" i="298" s="1"/>
  <c r="Q111" i="298"/>
  <c r="U111" i="298" s="1"/>
  <c r="S116" i="292"/>
  <c r="P115" i="292"/>
  <c r="Q115" i="292"/>
  <c r="U115" i="292" s="1"/>
  <c r="R116" i="292"/>
  <c r="V116" i="292" s="1"/>
  <c r="N114" i="292"/>
  <c r="Q112" i="289"/>
  <c r="R116" i="289"/>
  <c r="V116" i="289" s="1"/>
  <c r="O115" i="289"/>
  <c r="O116" i="289" s="1"/>
  <c r="N111" i="289"/>
  <c r="S116" i="289"/>
  <c r="W116" i="289" s="1"/>
  <c r="P129" i="313"/>
  <c r="O126" i="313"/>
  <c r="O127" i="313" s="1"/>
  <c r="C131" i="313"/>
  <c r="C131" i="307"/>
  <c r="M136" i="319"/>
  <c r="L114" i="319"/>
  <c r="O109" i="319"/>
  <c r="I108" i="319"/>
  <c r="F108" i="319" s="1"/>
  <c r="K110" i="319"/>
  <c r="H109" i="319"/>
  <c r="E109" i="319" s="1"/>
  <c r="D113" i="319"/>
  <c r="T112" i="319"/>
  <c r="T108" i="310"/>
  <c r="M110" i="310"/>
  <c r="J109" i="310"/>
  <c r="G109" i="310" s="1"/>
  <c r="O110" i="310"/>
  <c r="I109" i="310"/>
  <c r="F109" i="310" s="1"/>
  <c r="K111" i="310"/>
  <c r="L116" i="310"/>
  <c r="D112" i="310"/>
  <c r="D114" i="304"/>
  <c r="O108" i="304"/>
  <c r="I107" i="304"/>
  <c r="F107" i="304" s="1"/>
  <c r="M112" i="304"/>
  <c r="P108" i="304"/>
  <c r="J107" i="304"/>
  <c r="G107" i="304" s="1"/>
  <c r="K112" i="304"/>
  <c r="L113" i="304"/>
  <c r="N108" i="304"/>
  <c r="H107" i="304"/>
  <c r="E107" i="304" s="1"/>
  <c r="O110" i="277"/>
  <c r="P125" i="277"/>
  <c r="P109" i="319"/>
  <c r="J108" i="319"/>
  <c r="G108" i="319" s="1"/>
  <c r="C112" i="316"/>
  <c r="T108" i="316"/>
  <c r="K112" i="316"/>
  <c r="D116" i="316"/>
  <c r="O109" i="316"/>
  <c r="I108" i="316"/>
  <c r="F108" i="316" s="1"/>
  <c r="L113" i="316"/>
  <c r="N109" i="316"/>
  <c r="H108" i="316"/>
  <c r="E108" i="316" s="1"/>
  <c r="M110" i="316"/>
  <c r="J109" i="316"/>
  <c r="G109" i="316" s="1"/>
  <c r="T112" i="313"/>
  <c r="D113" i="313"/>
  <c r="M110" i="313"/>
  <c r="J109" i="313"/>
  <c r="G109" i="313" s="1"/>
  <c r="H109" i="313"/>
  <c r="E109" i="313" s="1"/>
  <c r="K110" i="313"/>
  <c r="L110" i="313"/>
  <c r="I109" i="313"/>
  <c r="F109" i="313" s="1"/>
  <c r="K113" i="307"/>
  <c r="M111" i="307"/>
  <c r="J110" i="307"/>
  <c r="G110" i="307" s="1"/>
  <c r="O110" i="307"/>
  <c r="I109" i="307"/>
  <c r="F109" i="307" s="1"/>
  <c r="N110" i="307"/>
  <c r="H109" i="307"/>
  <c r="E109" i="307" s="1"/>
  <c r="T111" i="307"/>
  <c r="D112" i="307"/>
  <c r="L113" i="307"/>
  <c r="N108" i="280"/>
  <c r="H107" i="280"/>
  <c r="E107" i="280" s="1"/>
  <c r="P108" i="286"/>
  <c r="J107" i="286"/>
  <c r="G107" i="286" s="1"/>
  <c r="O108" i="280"/>
  <c r="I107" i="280"/>
  <c r="F107" i="280" s="1"/>
  <c r="N108" i="298"/>
  <c r="H107" i="298"/>
  <c r="E107" i="298" s="1"/>
  <c r="N115" i="283"/>
  <c r="P108" i="301"/>
  <c r="J107" i="301"/>
  <c r="G107" i="301" s="1"/>
  <c r="N109" i="277"/>
  <c r="H109" i="277" s="1"/>
  <c r="O108" i="286"/>
  <c r="I107" i="286"/>
  <c r="F107" i="286" s="1"/>
  <c r="M110" i="301"/>
  <c r="L110" i="301"/>
  <c r="C109" i="301"/>
  <c r="D109" i="301"/>
  <c r="T108" i="301"/>
  <c r="K109" i="301"/>
  <c r="H108" i="301"/>
  <c r="E108" i="301" s="1"/>
  <c r="O108" i="301"/>
  <c r="I107" i="301"/>
  <c r="F107" i="301" s="1"/>
  <c r="D112" i="298"/>
  <c r="M112" i="298"/>
  <c r="L110" i="298"/>
  <c r="O108" i="298"/>
  <c r="I107" i="298"/>
  <c r="F107" i="298" s="1"/>
  <c r="K111" i="298"/>
  <c r="C109" i="298"/>
  <c r="T108" i="298"/>
  <c r="P108" i="298"/>
  <c r="J107" i="298"/>
  <c r="G107" i="298" s="1"/>
  <c r="H108" i="292"/>
  <c r="E108" i="292" s="1"/>
  <c r="K109" i="292"/>
  <c r="J108" i="292"/>
  <c r="G108" i="292" s="1"/>
  <c r="M109" i="292"/>
  <c r="I108" i="292"/>
  <c r="F108" i="292" s="1"/>
  <c r="L109" i="292"/>
  <c r="T109" i="292"/>
  <c r="D110" i="292"/>
  <c r="C110" i="292"/>
  <c r="C109" i="289"/>
  <c r="T109" i="289" s="1"/>
  <c r="D110" i="289"/>
  <c r="J108" i="289"/>
  <c r="G108" i="289" s="1"/>
  <c r="M109" i="289"/>
  <c r="K109" i="289"/>
  <c r="H108" i="289"/>
  <c r="E108" i="289" s="1"/>
  <c r="L109" i="289"/>
  <c r="I108" i="289"/>
  <c r="F108" i="289" s="1"/>
  <c r="M110" i="286"/>
  <c r="T108" i="286"/>
  <c r="D109" i="286"/>
  <c r="C109" i="286"/>
  <c r="K110" i="286"/>
  <c r="L110" i="286"/>
  <c r="N108" i="286"/>
  <c r="H107" i="286"/>
  <c r="E107" i="286" s="1"/>
  <c r="O108" i="283"/>
  <c r="I107" i="283"/>
  <c r="F107" i="283" s="1"/>
  <c r="K109" i="283"/>
  <c r="H108" i="283"/>
  <c r="E108" i="283" s="1"/>
  <c r="P108" i="283"/>
  <c r="J107" i="283"/>
  <c r="G107" i="283" s="1"/>
  <c r="C109" i="283"/>
  <c r="T108" i="283"/>
  <c r="L112" i="283"/>
  <c r="M110" i="283"/>
  <c r="D111" i="283"/>
  <c r="L110" i="280"/>
  <c r="C111" i="280"/>
  <c r="P108" i="280"/>
  <c r="J107" i="280"/>
  <c r="G107" i="280" s="1"/>
  <c r="T109" i="280"/>
  <c r="D110" i="280"/>
  <c r="M110" i="280"/>
  <c r="K110" i="280"/>
  <c r="M111" i="277"/>
  <c r="J110" i="277"/>
  <c r="T108" i="277"/>
  <c r="E108" i="277"/>
  <c r="C109" i="277"/>
  <c r="T109" i="277" s="1"/>
  <c r="F108" i="277"/>
  <c r="D110" i="277"/>
  <c r="I109" i="277"/>
  <c r="L110" i="277"/>
  <c r="K110" i="277"/>
  <c r="W119" i="319" l="1"/>
  <c r="V238" i="313"/>
  <c r="V121" i="319"/>
  <c r="V112" i="310"/>
  <c r="U113" i="301"/>
  <c r="R110" i="286"/>
  <c r="P111" i="310"/>
  <c r="N112" i="289"/>
  <c r="P116" i="289"/>
  <c r="P117" i="289" s="1"/>
  <c r="P116" i="292"/>
  <c r="W116" i="292"/>
  <c r="V111" i="304"/>
  <c r="T110" i="304"/>
  <c r="V109" i="286"/>
  <c r="V110" i="286" s="1"/>
  <c r="U112" i="289"/>
  <c r="Q121" i="319"/>
  <c r="U121" i="319" s="1"/>
  <c r="S119" i="319"/>
  <c r="N120" i="319"/>
  <c r="R121" i="319"/>
  <c r="R209" i="316"/>
  <c r="V209" i="316" s="1"/>
  <c r="S209" i="316"/>
  <c r="W209" i="316" s="1"/>
  <c r="R238" i="313"/>
  <c r="Q111" i="310"/>
  <c r="U111" i="310" s="1"/>
  <c r="N110" i="310"/>
  <c r="H109" i="310"/>
  <c r="E109" i="310" s="1"/>
  <c r="S112" i="310"/>
  <c r="W112" i="310" s="1"/>
  <c r="R112" i="310"/>
  <c r="S124" i="307"/>
  <c r="W124" i="307" s="1"/>
  <c r="P123" i="307"/>
  <c r="P124" i="307" s="1"/>
  <c r="R210" i="307"/>
  <c r="V210" i="307" s="1"/>
  <c r="Q123" i="307"/>
  <c r="U123" i="307" s="1"/>
  <c r="S187" i="304"/>
  <c r="W187" i="304" s="1"/>
  <c r="Q125" i="304"/>
  <c r="U125" i="304" s="1"/>
  <c r="R188" i="304"/>
  <c r="Q113" i="301"/>
  <c r="N112" i="301"/>
  <c r="R113" i="301"/>
  <c r="V113" i="301" s="1"/>
  <c r="S112" i="301"/>
  <c r="W112" i="301" s="1"/>
  <c r="Q112" i="298"/>
  <c r="U112" i="298" s="1"/>
  <c r="R115" i="298"/>
  <c r="V115" i="298" s="1"/>
  <c r="S115" i="298"/>
  <c r="W115" i="298" s="1"/>
  <c r="Q116" i="292"/>
  <c r="U116" i="292" s="1"/>
  <c r="N115" i="292"/>
  <c r="S117" i="292"/>
  <c r="R117" i="292"/>
  <c r="O117" i="292" s="1"/>
  <c r="R117" i="289"/>
  <c r="V117" i="289" s="1"/>
  <c r="S117" i="289"/>
  <c r="W117" i="289" s="1"/>
  <c r="N113" i="289"/>
  <c r="Q113" i="289"/>
  <c r="N126" i="313"/>
  <c r="N127" i="313" s="1"/>
  <c r="C132" i="313"/>
  <c r="P130" i="313"/>
  <c r="O128" i="313"/>
  <c r="C132" i="307"/>
  <c r="P126" i="277"/>
  <c r="M137" i="319"/>
  <c r="O110" i="319"/>
  <c r="I109" i="319"/>
  <c r="F109" i="319" s="1"/>
  <c r="D114" i="319"/>
  <c r="T113" i="319"/>
  <c r="K111" i="319"/>
  <c r="H110" i="319"/>
  <c r="E110" i="319" s="1"/>
  <c r="L115" i="319"/>
  <c r="M111" i="310"/>
  <c r="J110" i="310"/>
  <c r="G110" i="310" s="1"/>
  <c r="L117" i="310"/>
  <c r="L118" i="310" s="1"/>
  <c r="K112" i="310"/>
  <c r="O111" i="310"/>
  <c r="I110" i="310"/>
  <c r="F110" i="310" s="1"/>
  <c r="T109" i="310"/>
  <c r="D113" i="310"/>
  <c r="O109" i="304"/>
  <c r="I108" i="304"/>
  <c r="F108" i="304" s="1"/>
  <c r="K113" i="304"/>
  <c r="D115" i="304"/>
  <c r="P109" i="304"/>
  <c r="J108" i="304"/>
  <c r="G108" i="304" s="1"/>
  <c r="N109" i="304"/>
  <c r="H108" i="304"/>
  <c r="E108" i="304" s="1"/>
  <c r="M113" i="304"/>
  <c r="L114" i="304"/>
  <c r="P110" i="319"/>
  <c r="J109" i="319"/>
  <c r="G109" i="319" s="1"/>
  <c r="D117" i="316"/>
  <c r="D118" i="316" s="1"/>
  <c r="M111" i="316"/>
  <c r="J110" i="316"/>
  <c r="G110" i="316" s="1"/>
  <c r="K113" i="316"/>
  <c r="N110" i="316"/>
  <c r="H109" i="316"/>
  <c r="E109" i="316" s="1"/>
  <c r="L114" i="316"/>
  <c r="T109" i="316"/>
  <c r="O110" i="316"/>
  <c r="I109" i="316"/>
  <c r="F109" i="316" s="1"/>
  <c r="C113" i="316"/>
  <c r="L111" i="313"/>
  <c r="I110" i="313"/>
  <c r="F110" i="313" s="1"/>
  <c r="K111" i="313"/>
  <c r="H110" i="313"/>
  <c r="E110" i="313" s="1"/>
  <c r="M111" i="313"/>
  <c r="J110" i="313"/>
  <c r="G110" i="313" s="1"/>
  <c r="T113" i="313"/>
  <c r="D114" i="313"/>
  <c r="N111" i="307"/>
  <c r="H110" i="307"/>
  <c r="E110" i="307" s="1"/>
  <c r="O111" i="307"/>
  <c r="I110" i="307"/>
  <c r="F110" i="307" s="1"/>
  <c r="L114" i="307"/>
  <c r="M112" i="307"/>
  <c r="J111" i="307"/>
  <c r="G111" i="307" s="1"/>
  <c r="D113" i="307"/>
  <c r="T112" i="307"/>
  <c r="K114" i="307"/>
  <c r="N116" i="283"/>
  <c r="N109" i="280"/>
  <c r="H108" i="280"/>
  <c r="E108" i="280" s="1"/>
  <c r="N110" i="277"/>
  <c r="H110" i="277" s="1"/>
  <c r="P109" i="301"/>
  <c r="J108" i="301"/>
  <c r="G108" i="301" s="1"/>
  <c r="N109" i="298"/>
  <c r="H108" i="298"/>
  <c r="E108" i="298" s="1"/>
  <c r="P109" i="286"/>
  <c r="J108" i="286"/>
  <c r="G108" i="286" s="1"/>
  <c r="O111" i="277"/>
  <c r="O109" i="280"/>
  <c r="I108" i="280"/>
  <c r="F108" i="280" s="1"/>
  <c r="G109" i="277"/>
  <c r="O109" i="286"/>
  <c r="I108" i="286"/>
  <c r="F108" i="286" s="1"/>
  <c r="H109" i="301"/>
  <c r="E109" i="301" s="1"/>
  <c r="K110" i="301"/>
  <c r="D110" i="301"/>
  <c r="T109" i="301"/>
  <c r="C110" i="301"/>
  <c r="L111" i="301"/>
  <c r="M111" i="301"/>
  <c r="O109" i="301"/>
  <c r="I108" i="301"/>
  <c r="F108" i="301" s="1"/>
  <c r="L111" i="298"/>
  <c r="M113" i="298"/>
  <c r="C110" i="298"/>
  <c r="T109" i="298"/>
  <c r="K112" i="298"/>
  <c r="O109" i="298"/>
  <c r="I108" i="298"/>
  <c r="F108" i="298" s="1"/>
  <c r="D113" i="298"/>
  <c r="P109" i="298"/>
  <c r="J108" i="298"/>
  <c r="G108" i="298" s="1"/>
  <c r="C111" i="292"/>
  <c r="T110" i="292"/>
  <c r="D111" i="292"/>
  <c r="L110" i="292"/>
  <c r="I109" i="292"/>
  <c r="F109" i="292" s="1"/>
  <c r="J109" i="292"/>
  <c r="G109" i="292" s="1"/>
  <c r="M110" i="292"/>
  <c r="H109" i="292"/>
  <c r="E109" i="292" s="1"/>
  <c r="K110" i="292"/>
  <c r="L110" i="289"/>
  <c r="I109" i="289"/>
  <c r="F109" i="289" s="1"/>
  <c r="K110" i="289"/>
  <c r="H109" i="289"/>
  <c r="E109" i="289" s="1"/>
  <c r="M110" i="289"/>
  <c r="J109" i="289"/>
  <c r="G109" i="289" s="1"/>
  <c r="D111" i="289"/>
  <c r="C110" i="289"/>
  <c r="K111" i="286"/>
  <c r="C110" i="286"/>
  <c r="L111" i="286"/>
  <c r="D110" i="286"/>
  <c r="T109" i="286"/>
  <c r="N109" i="286"/>
  <c r="H108" i="286"/>
  <c r="E108" i="286" s="1"/>
  <c r="M111" i="286"/>
  <c r="L113" i="283"/>
  <c r="C110" i="283"/>
  <c r="T109" i="283"/>
  <c r="D112" i="283"/>
  <c r="P109" i="283"/>
  <c r="J108" i="283"/>
  <c r="G108" i="283" s="1"/>
  <c r="M111" i="283"/>
  <c r="K110" i="283"/>
  <c r="H109" i="283"/>
  <c r="E109" i="283" s="1"/>
  <c r="O109" i="283"/>
  <c r="I108" i="283"/>
  <c r="F108" i="283" s="1"/>
  <c r="D111" i="280"/>
  <c r="T110" i="280"/>
  <c r="P109" i="280"/>
  <c r="J108" i="280"/>
  <c r="G108" i="280" s="1"/>
  <c r="M111" i="280"/>
  <c r="C112" i="280"/>
  <c r="K111" i="280"/>
  <c r="L111" i="280"/>
  <c r="D111" i="277"/>
  <c r="I110" i="277"/>
  <c r="L111" i="277"/>
  <c r="E109" i="277"/>
  <c r="F109" i="277"/>
  <c r="C110" i="277"/>
  <c r="K111" i="277"/>
  <c r="M112" i="277"/>
  <c r="J111" i="277"/>
  <c r="U113" i="298" l="1"/>
  <c r="W210" i="316"/>
  <c r="V117" i="292"/>
  <c r="V112" i="304"/>
  <c r="T111" i="304"/>
  <c r="N116" i="292"/>
  <c r="N113" i="301"/>
  <c r="N121" i="319"/>
  <c r="U113" i="289"/>
  <c r="W117" i="292"/>
  <c r="R111" i="286"/>
  <c r="S120" i="319"/>
  <c r="W120" i="319" s="1"/>
  <c r="R122" i="319"/>
  <c r="V122" i="319" s="1"/>
  <c r="Q122" i="319"/>
  <c r="N122" i="319" s="1"/>
  <c r="S210" i="316"/>
  <c r="R210" i="316"/>
  <c r="V210" i="316" s="1"/>
  <c r="P209" i="316"/>
  <c r="P210" i="316" s="1"/>
  <c r="R239" i="313"/>
  <c r="V239" i="313" s="1"/>
  <c r="N111" i="310"/>
  <c r="H110" i="310"/>
  <c r="E110" i="310" s="1"/>
  <c r="Q112" i="310"/>
  <c r="U112" i="310" s="1"/>
  <c r="R113" i="310"/>
  <c r="V113" i="310" s="1"/>
  <c r="S113" i="310"/>
  <c r="W113" i="310" s="1"/>
  <c r="P112" i="310"/>
  <c r="P113" i="310" s="1"/>
  <c r="R211" i="307"/>
  <c r="V211" i="307" s="1"/>
  <c r="P125" i="307"/>
  <c r="Q124" i="307"/>
  <c r="U124" i="307" s="1"/>
  <c r="S125" i="307"/>
  <c r="W125" i="307" s="1"/>
  <c r="Q126" i="304"/>
  <c r="U126" i="304" s="1"/>
  <c r="R189" i="304"/>
  <c r="S188" i="304"/>
  <c r="W188" i="304" s="1"/>
  <c r="S113" i="301"/>
  <c r="W113" i="301" s="1"/>
  <c r="R114" i="301"/>
  <c r="V114" i="301" s="1"/>
  <c r="Q114" i="301"/>
  <c r="U114" i="301" s="1"/>
  <c r="S116" i="298"/>
  <c r="W116" i="298" s="1"/>
  <c r="R116" i="298"/>
  <c r="V116" i="298" s="1"/>
  <c r="Q113" i="298"/>
  <c r="S118" i="292"/>
  <c r="P117" i="292"/>
  <c r="P118" i="292" s="1"/>
  <c r="R118" i="292"/>
  <c r="O118" i="292" s="1"/>
  <c r="Q117" i="292"/>
  <c r="U117" i="292" s="1"/>
  <c r="S118" i="289"/>
  <c r="W118" i="289" s="1"/>
  <c r="Q114" i="289"/>
  <c r="R118" i="289"/>
  <c r="V118" i="289" s="1"/>
  <c r="O117" i="289"/>
  <c r="O118" i="289" s="1"/>
  <c r="O112" i="277"/>
  <c r="D119" i="316"/>
  <c r="D120" i="316" s="1"/>
  <c r="P131" i="313"/>
  <c r="P132" i="313" s="1"/>
  <c r="N128" i="313"/>
  <c r="C133" i="313"/>
  <c r="L119" i="310"/>
  <c r="C133" i="307"/>
  <c r="M138" i="319"/>
  <c r="K112" i="319"/>
  <c r="H111" i="319"/>
  <c r="E111" i="319" s="1"/>
  <c r="D115" i="319"/>
  <c r="T114" i="319"/>
  <c r="O111" i="319"/>
  <c r="I110" i="319"/>
  <c r="F110" i="319" s="1"/>
  <c r="L116" i="319"/>
  <c r="K113" i="310"/>
  <c r="T110" i="310"/>
  <c r="O112" i="310"/>
  <c r="I111" i="310"/>
  <c r="F111" i="310" s="1"/>
  <c r="M112" i="310"/>
  <c r="J111" i="310"/>
  <c r="G111" i="310" s="1"/>
  <c r="D114" i="310"/>
  <c r="L115" i="304"/>
  <c r="P110" i="304"/>
  <c r="J109" i="304"/>
  <c r="G109" i="304" s="1"/>
  <c r="M114" i="304"/>
  <c r="N110" i="304"/>
  <c r="H109" i="304"/>
  <c r="E109" i="304" s="1"/>
  <c r="D116" i="304"/>
  <c r="K114" i="304"/>
  <c r="O110" i="304"/>
  <c r="I109" i="304"/>
  <c r="F109" i="304" s="1"/>
  <c r="N117" i="283"/>
  <c r="P127" i="277"/>
  <c r="P111" i="319"/>
  <c r="J110" i="319"/>
  <c r="G110" i="319" s="1"/>
  <c r="C114" i="316"/>
  <c r="N111" i="316"/>
  <c r="H110" i="316"/>
  <c r="E110" i="316" s="1"/>
  <c r="K114" i="316"/>
  <c r="O111" i="316"/>
  <c r="I110" i="316"/>
  <c r="F110" i="316" s="1"/>
  <c r="T110" i="316"/>
  <c r="M112" i="316"/>
  <c r="J111" i="316"/>
  <c r="G111" i="316" s="1"/>
  <c r="L115" i="316"/>
  <c r="D115" i="313"/>
  <c r="T114" i="313"/>
  <c r="M112" i="313"/>
  <c r="J111" i="313"/>
  <c r="G111" i="313" s="1"/>
  <c r="K112" i="313"/>
  <c r="H111" i="313"/>
  <c r="E111" i="313" s="1"/>
  <c r="L112" i="313"/>
  <c r="I111" i="313"/>
  <c r="F111" i="313" s="1"/>
  <c r="M113" i="307"/>
  <c r="J112" i="307"/>
  <c r="G112" i="307" s="1"/>
  <c r="L115" i="307"/>
  <c r="K115" i="307"/>
  <c r="O112" i="307"/>
  <c r="I111" i="307"/>
  <c r="F111" i="307" s="1"/>
  <c r="D114" i="307"/>
  <c r="T113" i="307"/>
  <c r="N112" i="307"/>
  <c r="H111" i="307"/>
  <c r="E111" i="307" s="1"/>
  <c r="N110" i="280"/>
  <c r="H109" i="280"/>
  <c r="E109" i="280" s="1"/>
  <c r="N118" i="283"/>
  <c r="P110" i="301"/>
  <c r="J109" i="301"/>
  <c r="G109" i="301" s="1"/>
  <c r="P110" i="286"/>
  <c r="J109" i="286"/>
  <c r="G109" i="286" s="1"/>
  <c r="N110" i="298"/>
  <c r="H109" i="298"/>
  <c r="E109" i="298" s="1"/>
  <c r="O110" i="280"/>
  <c r="I109" i="280"/>
  <c r="F109" i="280" s="1"/>
  <c r="N111" i="277"/>
  <c r="H111" i="277" s="1"/>
  <c r="O110" i="286"/>
  <c r="I109" i="286"/>
  <c r="F109" i="286" s="1"/>
  <c r="M112" i="301"/>
  <c r="L112" i="301"/>
  <c r="C111" i="301"/>
  <c r="D111" i="301"/>
  <c r="T110" i="301"/>
  <c r="K111" i="301"/>
  <c r="H110" i="301"/>
  <c r="E110" i="301" s="1"/>
  <c r="O110" i="301"/>
  <c r="I109" i="301"/>
  <c r="F109" i="301" s="1"/>
  <c r="K113" i="298"/>
  <c r="O110" i="298"/>
  <c r="I109" i="298"/>
  <c r="F109" i="298" s="1"/>
  <c r="P110" i="298"/>
  <c r="J109" i="298"/>
  <c r="G109" i="298" s="1"/>
  <c r="C111" i="298"/>
  <c r="T110" i="298"/>
  <c r="D114" i="298"/>
  <c r="M114" i="298"/>
  <c r="L112" i="298"/>
  <c r="H110" i="292"/>
  <c r="E110" i="292" s="1"/>
  <c r="K111" i="292"/>
  <c r="L111" i="292"/>
  <c r="I110" i="292"/>
  <c r="F110" i="292" s="1"/>
  <c r="J110" i="292"/>
  <c r="G110" i="292" s="1"/>
  <c r="M111" i="292"/>
  <c r="T111" i="292"/>
  <c r="D112" i="292"/>
  <c r="C112" i="292"/>
  <c r="C111" i="289"/>
  <c r="T111" i="289" s="1"/>
  <c r="T110" i="289"/>
  <c r="D112" i="289"/>
  <c r="M111" i="289"/>
  <c r="J110" i="289"/>
  <c r="G110" i="289" s="1"/>
  <c r="K111" i="289"/>
  <c r="H110" i="289"/>
  <c r="E110" i="289" s="1"/>
  <c r="L111" i="289"/>
  <c r="I110" i="289"/>
  <c r="F110" i="289" s="1"/>
  <c r="N110" i="286"/>
  <c r="H109" i="286"/>
  <c r="E109" i="286" s="1"/>
  <c r="D111" i="286"/>
  <c r="T110" i="286"/>
  <c r="C111" i="286"/>
  <c r="K112" i="286"/>
  <c r="L112" i="286"/>
  <c r="M112" i="286"/>
  <c r="P110" i="283"/>
  <c r="J109" i="283"/>
  <c r="G109" i="283" s="1"/>
  <c r="D113" i="283"/>
  <c r="O110" i="283"/>
  <c r="I109" i="283"/>
  <c r="F109" i="283" s="1"/>
  <c r="C111" i="283"/>
  <c r="T110" i="283"/>
  <c r="K111" i="283"/>
  <c r="H110" i="283"/>
  <c r="E110" i="283" s="1"/>
  <c r="M112" i="283"/>
  <c r="L114" i="283"/>
  <c r="C113" i="280"/>
  <c r="M112" i="280"/>
  <c r="P110" i="280"/>
  <c r="J109" i="280"/>
  <c r="G109" i="280" s="1"/>
  <c r="L112" i="280"/>
  <c r="T111" i="280"/>
  <c r="D112" i="280"/>
  <c r="K112" i="280"/>
  <c r="K112" i="277"/>
  <c r="M113" i="277"/>
  <c r="J112" i="277"/>
  <c r="E110" i="277"/>
  <c r="C111" i="277"/>
  <c r="T111" i="277" s="1"/>
  <c r="F110" i="277"/>
  <c r="I111" i="277"/>
  <c r="L112" i="277"/>
  <c r="T110" i="277"/>
  <c r="D112" i="277"/>
  <c r="G110" i="277"/>
  <c r="U118" i="292" l="1"/>
  <c r="W114" i="301"/>
  <c r="U122" i="319"/>
  <c r="R112" i="286"/>
  <c r="W118" i="292"/>
  <c r="W119" i="292" s="1"/>
  <c r="V118" i="292"/>
  <c r="U114" i="289"/>
  <c r="U115" i="289" s="1"/>
  <c r="V111" i="286"/>
  <c r="V112" i="286" s="1"/>
  <c r="V113" i="304"/>
  <c r="T112" i="304"/>
  <c r="U114" i="298"/>
  <c r="R123" i="319"/>
  <c r="V123" i="319" s="1"/>
  <c r="S121" i="319"/>
  <c r="W121" i="319" s="1"/>
  <c r="Q123" i="319"/>
  <c r="R211" i="316"/>
  <c r="V211" i="316" s="1"/>
  <c r="S211" i="316"/>
  <c r="W211" i="316" s="1"/>
  <c r="R240" i="313"/>
  <c r="R241" i="313" s="1"/>
  <c r="R114" i="310"/>
  <c r="V114" i="310" s="1"/>
  <c r="Q113" i="310"/>
  <c r="U113" i="310" s="1"/>
  <c r="N112" i="310"/>
  <c r="H111" i="310"/>
  <c r="E111" i="310" s="1"/>
  <c r="S114" i="310"/>
  <c r="P114" i="310" s="1"/>
  <c r="Q125" i="307"/>
  <c r="U125" i="307" s="1"/>
  <c r="S126" i="307"/>
  <c r="W126" i="307" s="1"/>
  <c r="R212" i="307"/>
  <c r="V212" i="307" s="1"/>
  <c r="R190" i="304"/>
  <c r="S189" i="304"/>
  <c r="W189" i="304" s="1"/>
  <c r="Q127" i="304"/>
  <c r="U127" i="304" s="1"/>
  <c r="Q115" i="301"/>
  <c r="U115" i="301" s="1"/>
  <c r="N114" i="301"/>
  <c r="R115" i="301"/>
  <c r="V115" i="301" s="1"/>
  <c r="S114" i="301"/>
  <c r="Q114" i="298"/>
  <c r="R117" i="298"/>
  <c r="V117" i="298" s="1"/>
  <c r="S117" i="298"/>
  <c r="W117" i="298" s="1"/>
  <c r="Q118" i="292"/>
  <c r="N117" i="292"/>
  <c r="N118" i="292" s="1"/>
  <c r="R119" i="292"/>
  <c r="S119" i="292"/>
  <c r="P119" i="292" s="1"/>
  <c r="Q115" i="289"/>
  <c r="S119" i="289"/>
  <c r="W119" i="289" s="1"/>
  <c r="P118" i="289"/>
  <c r="R119" i="289"/>
  <c r="V119" i="289" s="1"/>
  <c r="N114" i="289"/>
  <c r="N115" i="289" s="1"/>
  <c r="D121" i="316"/>
  <c r="C134" i="313"/>
  <c r="O129" i="313"/>
  <c r="O130" i="313" s="1"/>
  <c r="L120" i="310"/>
  <c r="C134" i="307"/>
  <c r="M139" i="319"/>
  <c r="O112" i="319"/>
  <c r="I111" i="319"/>
  <c r="F111" i="319" s="1"/>
  <c r="L117" i="319"/>
  <c r="L118" i="319" s="1"/>
  <c r="T115" i="319"/>
  <c r="D116" i="319"/>
  <c r="K113" i="319"/>
  <c r="H112" i="319"/>
  <c r="E112" i="319" s="1"/>
  <c r="M113" i="310"/>
  <c r="J112" i="310"/>
  <c r="G112" i="310" s="1"/>
  <c r="D115" i="310"/>
  <c r="K114" i="310"/>
  <c r="O113" i="310"/>
  <c r="I112" i="310"/>
  <c r="F112" i="310" s="1"/>
  <c r="T111" i="310"/>
  <c r="D117" i="304"/>
  <c r="D118" i="304" s="1"/>
  <c r="K115" i="304"/>
  <c r="N111" i="304"/>
  <c r="H110" i="304"/>
  <c r="E110" i="304" s="1"/>
  <c r="M115" i="304"/>
  <c r="P111" i="304"/>
  <c r="J110" i="304"/>
  <c r="G110" i="304" s="1"/>
  <c r="O111" i="304"/>
  <c r="I110" i="304"/>
  <c r="F110" i="304" s="1"/>
  <c r="L116" i="304"/>
  <c r="O113" i="277"/>
  <c r="P112" i="319"/>
  <c r="J111" i="319"/>
  <c r="G111" i="319" s="1"/>
  <c r="O112" i="316"/>
  <c r="I111" i="316"/>
  <c r="F111" i="316" s="1"/>
  <c r="L116" i="316"/>
  <c r="K115" i="316"/>
  <c r="M113" i="316"/>
  <c r="J112" i="316"/>
  <c r="G112" i="316" s="1"/>
  <c r="N112" i="316"/>
  <c r="H111" i="316"/>
  <c r="E111" i="316" s="1"/>
  <c r="T111" i="316"/>
  <c r="C115" i="316"/>
  <c r="L113" i="313"/>
  <c r="I112" i="313"/>
  <c r="F112" i="313" s="1"/>
  <c r="K113" i="313"/>
  <c r="H112" i="313"/>
  <c r="E112" i="313" s="1"/>
  <c r="M113" i="313"/>
  <c r="J112" i="313"/>
  <c r="G112" i="313" s="1"/>
  <c r="T115" i="313"/>
  <c r="D116" i="313"/>
  <c r="O113" i="307"/>
  <c r="I112" i="307"/>
  <c r="F112" i="307" s="1"/>
  <c r="K116" i="307"/>
  <c r="N113" i="307"/>
  <c r="H112" i="307"/>
  <c r="E112" i="307" s="1"/>
  <c r="L116" i="307"/>
  <c r="T114" i="307"/>
  <c r="D115" i="307"/>
  <c r="M114" i="307"/>
  <c r="J113" i="307"/>
  <c r="G113" i="307" s="1"/>
  <c r="N111" i="280"/>
  <c r="H110" i="280"/>
  <c r="E110" i="280" s="1"/>
  <c r="N112" i="277"/>
  <c r="H112" i="277" s="1"/>
  <c r="P128" i="277"/>
  <c r="N111" i="298"/>
  <c r="H110" i="298"/>
  <c r="E110" i="298" s="1"/>
  <c r="P111" i="301"/>
  <c r="J110" i="301"/>
  <c r="G110" i="301" s="1"/>
  <c r="P111" i="286"/>
  <c r="J110" i="286"/>
  <c r="G110" i="286" s="1"/>
  <c r="N119" i="283"/>
  <c r="O111" i="280"/>
  <c r="I110" i="280"/>
  <c r="F110" i="280" s="1"/>
  <c r="O114" i="277"/>
  <c r="G111" i="277"/>
  <c r="O111" i="286"/>
  <c r="I110" i="286"/>
  <c r="F110" i="286" s="1"/>
  <c r="H111" i="301"/>
  <c r="E111" i="301" s="1"/>
  <c r="K112" i="301"/>
  <c r="C112" i="301"/>
  <c r="L113" i="301"/>
  <c r="D112" i="301"/>
  <c r="T111" i="301"/>
  <c r="O111" i="301"/>
  <c r="I110" i="301"/>
  <c r="F110" i="301" s="1"/>
  <c r="M113" i="301"/>
  <c r="C112" i="298"/>
  <c r="T111" i="298"/>
  <c r="L113" i="298"/>
  <c r="P111" i="298"/>
  <c r="J110" i="298"/>
  <c r="G110" i="298" s="1"/>
  <c r="M115" i="298"/>
  <c r="O111" i="298"/>
  <c r="I110" i="298"/>
  <c r="F110" i="298" s="1"/>
  <c r="D115" i="298"/>
  <c r="K114" i="298"/>
  <c r="C113" i="292"/>
  <c r="D113" i="292"/>
  <c r="T112" i="292"/>
  <c r="J111" i="292"/>
  <c r="G111" i="292" s="1"/>
  <c r="M112" i="292"/>
  <c r="L112" i="292"/>
  <c r="I111" i="292"/>
  <c r="F111" i="292" s="1"/>
  <c r="K112" i="292"/>
  <c r="H111" i="292"/>
  <c r="E111" i="292" s="1"/>
  <c r="K112" i="289"/>
  <c r="H111" i="289"/>
  <c r="E111" i="289" s="1"/>
  <c r="M112" i="289"/>
  <c r="J111" i="289"/>
  <c r="G111" i="289" s="1"/>
  <c r="D113" i="289"/>
  <c r="L112" i="289"/>
  <c r="I111" i="289"/>
  <c r="F111" i="289" s="1"/>
  <c r="C112" i="289"/>
  <c r="T112" i="289" s="1"/>
  <c r="L113" i="286"/>
  <c r="K113" i="286"/>
  <c r="C112" i="286"/>
  <c r="T111" i="286"/>
  <c r="D112" i="286"/>
  <c r="M113" i="286"/>
  <c r="N111" i="286"/>
  <c r="H110" i="286"/>
  <c r="E110" i="286" s="1"/>
  <c r="C112" i="283"/>
  <c r="T111" i="283"/>
  <c r="L115" i="283"/>
  <c r="O111" i="283"/>
  <c r="I110" i="283"/>
  <c r="F110" i="283" s="1"/>
  <c r="M113" i="283"/>
  <c r="D114" i="283"/>
  <c r="K112" i="283"/>
  <c r="H111" i="283"/>
  <c r="E111" i="283" s="1"/>
  <c r="P111" i="283"/>
  <c r="J110" i="283"/>
  <c r="G110" i="283" s="1"/>
  <c r="T112" i="280"/>
  <c r="D113" i="280"/>
  <c r="L113" i="280"/>
  <c r="P111" i="280"/>
  <c r="J110" i="280"/>
  <c r="G110" i="280" s="1"/>
  <c r="M113" i="280"/>
  <c r="C114" i="280"/>
  <c r="K113" i="280"/>
  <c r="L113" i="277"/>
  <c r="I112" i="277"/>
  <c r="C112" i="277"/>
  <c r="T112" i="277" s="1"/>
  <c r="F111" i="277"/>
  <c r="E111" i="277"/>
  <c r="M114" i="277"/>
  <c r="J113" i="277"/>
  <c r="D113" i="277"/>
  <c r="K113" i="277"/>
  <c r="V120" i="289" l="1"/>
  <c r="U126" i="307"/>
  <c r="U123" i="319"/>
  <c r="V119" i="292"/>
  <c r="P119" i="289"/>
  <c r="N115" i="301"/>
  <c r="W120" i="292"/>
  <c r="W114" i="310"/>
  <c r="W115" i="310" s="1"/>
  <c r="V114" i="304"/>
  <c r="T113" i="304"/>
  <c r="R113" i="286"/>
  <c r="S122" i="319"/>
  <c r="W122" i="319" s="1"/>
  <c r="Q124" i="319"/>
  <c r="R124" i="319"/>
  <c r="V124" i="319" s="1"/>
  <c r="N123" i="319"/>
  <c r="S212" i="316"/>
  <c r="W212" i="316" s="1"/>
  <c r="R212" i="316"/>
  <c r="V212" i="316" s="1"/>
  <c r="P211" i="316"/>
  <c r="P212" i="316" s="1"/>
  <c r="Q114" i="310"/>
  <c r="U114" i="310" s="1"/>
  <c r="S115" i="310"/>
  <c r="R115" i="310"/>
  <c r="V115" i="310" s="1"/>
  <c r="N113" i="310"/>
  <c r="H112" i="310"/>
  <c r="E112" i="310" s="1"/>
  <c r="S127" i="307"/>
  <c r="W127" i="307" s="1"/>
  <c r="P126" i="307"/>
  <c r="P127" i="307" s="1"/>
  <c r="Q126" i="307"/>
  <c r="R213" i="307"/>
  <c r="V213" i="307" s="1"/>
  <c r="S190" i="304"/>
  <c r="W190" i="304" s="1"/>
  <c r="R191" i="304"/>
  <c r="Q128" i="304"/>
  <c r="U128" i="304" s="1"/>
  <c r="R116" i="301"/>
  <c r="V116" i="301" s="1"/>
  <c r="S115" i="301"/>
  <c r="W115" i="301" s="1"/>
  <c r="Q116" i="301"/>
  <c r="U116" i="301" s="1"/>
  <c r="S118" i="298"/>
  <c r="W118" i="298" s="1"/>
  <c r="R118" i="298"/>
  <c r="V118" i="298" s="1"/>
  <c r="Q115" i="298"/>
  <c r="U115" i="298" s="1"/>
  <c r="Q119" i="292"/>
  <c r="U119" i="292" s="1"/>
  <c r="S120" i="292"/>
  <c r="R120" i="292"/>
  <c r="O119" i="292"/>
  <c r="O120" i="292" s="1"/>
  <c r="S120" i="289"/>
  <c r="W120" i="289" s="1"/>
  <c r="R120" i="289"/>
  <c r="O119" i="289"/>
  <c r="Q116" i="289"/>
  <c r="U116" i="289" s="1"/>
  <c r="P133" i="313"/>
  <c r="D122" i="316"/>
  <c r="C135" i="313"/>
  <c r="N129" i="313"/>
  <c r="L121" i="310"/>
  <c r="C135" i="307"/>
  <c r="M140" i="319"/>
  <c r="L119" i="319"/>
  <c r="K114" i="319"/>
  <c r="H113" i="319"/>
  <c r="E113" i="319" s="1"/>
  <c r="D117" i="319"/>
  <c r="T116" i="319"/>
  <c r="O113" i="319"/>
  <c r="I112" i="319"/>
  <c r="F112" i="319" s="1"/>
  <c r="O114" i="310"/>
  <c r="I113" i="310"/>
  <c r="F113" i="310" s="1"/>
  <c r="K115" i="310"/>
  <c r="D116" i="310"/>
  <c r="M114" i="310"/>
  <c r="J113" i="310"/>
  <c r="G113" i="310" s="1"/>
  <c r="T112" i="310"/>
  <c r="D119" i="304"/>
  <c r="N112" i="304"/>
  <c r="H111" i="304"/>
  <c r="E111" i="304" s="1"/>
  <c r="O112" i="304"/>
  <c r="I111" i="304"/>
  <c r="F111" i="304" s="1"/>
  <c r="P112" i="304"/>
  <c r="J111" i="304"/>
  <c r="G111" i="304" s="1"/>
  <c r="K116" i="304"/>
  <c r="M116" i="304"/>
  <c r="L117" i="304"/>
  <c r="L118" i="304" s="1"/>
  <c r="J112" i="319"/>
  <c r="G112" i="319" s="1"/>
  <c r="P113" i="319"/>
  <c r="M114" i="316"/>
  <c r="J113" i="316"/>
  <c r="G113" i="316" s="1"/>
  <c r="K116" i="316"/>
  <c r="C116" i="316"/>
  <c r="T112" i="316"/>
  <c r="L117" i="316"/>
  <c r="L118" i="316" s="1"/>
  <c r="N113" i="316"/>
  <c r="H112" i="316"/>
  <c r="E112" i="316" s="1"/>
  <c r="O113" i="316"/>
  <c r="I112" i="316"/>
  <c r="F112" i="316" s="1"/>
  <c r="T116" i="313"/>
  <c r="D117" i="313"/>
  <c r="M114" i="313"/>
  <c r="J113" i="313"/>
  <c r="G113" i="313" s="1"/>
  <c r="H113" i="313"/>
  <c r="E113" i="313" s="1"/>
  <c r="K114" i="313"/>
  <c r="L114" i="313"/>
  <c r="I113" i="313"/>
  <c r="F113" i="313" s="1"/>
  <c r="L117" i="307"/>
  <c r="L118" i="307" s="1"/>
  <c r="N114" i="307"/>
  <c r="H113" i="307"/>
  <c r="E113" i="307" s="1"/>
  <c r="M115" i="307"/>
  <c r="J114" i="307"/>
  <c r="G114" i="307" s="1"/>
  <c r="K117" i="307"/>
  <c r="K118" i="307" s="1"/>
  <c r="T115" i="307"/>
  <c r="D116" i="307"/>
  <c r="O114" i="307"/>
  <c r="I113" i="307"/>
  <c r="F113" i="307" s="1"/>
  <c r="N112" i="280"/>
  <c r="H111" i="280"/>
  <c r="E111" i="280" s="1"/>
  <c r="G112" i="277"/>
  <c r="P112" i="286"/>
  <c r="J111" i="286"/>
  <c r="G111" i="286" s="1"/>
  <c r="O112" i="280"/>
  <c r="I111" i="280"/>
  <c r="F111" i="280" s="1"/>
  <c r="P112" i="301"/>
  <c r="J111" i="301"/>
  <c r="G111" i="301" s="1"/>
  <c r="N112" i="298"/>
  <c r="H111" i="298"/>
  <c r="E111" i="298" s="1"/>
  <c r="P129" i="277"/>
  <c r="N113" i="277"/>
  <c r="H113" i="277" s="1"/>
  <c r="O112" i="286"/>
  <c r="I111" i="286"/>
  <c r="F111" i="286" s="1"/>
  <c r="O112" i="301"/>
  <c r="I111" i="301"/>
  <c r="F111" i="301" s="1"/>
  <c r="D113" i="301"/>
  <c r="T112" i="301"/>
  <c r="C113" i="301"/>
  <c r="L114" i="301"/>
  <c r="H112" i="301"/>
  <c r="E112" i="301" s="1"/>
  <c r="K113" i="301"/>
  <c r="M114" i="301"/>
  <c r="O112" i="298"/>
  <c r="I111" i="298"/>
  <c r="F111" i="298" s="1"/>
  <c r="M116" i="298"/>
  <c r="L114" i="298"/>
  <c r="P112" i="298"/>
  <c r="J111" i="298"/>
  <c r="G111" i="298" s="1"/>
  <c r="K115" i="298"/>
  <c r="D116" i="298"/>
  <c r="C113" i="298"/>
  <c r="T112" i="298"/>
  <c r="H112" i="292"/>
  <c r="E112" i="292" s="1"/>
  <c r="K113" i="292"/>
  <c r="L113" i="292"/>
  <c r="I112" i="292"/>
  <c r="F112" i="292" s="1"/>
  <c r="M113" i="292"/>
  <c r="J112" i="292"/>
  <c r="G112" i="292" s="1"/>
  <c r="D114" i="292"/>
  <c r="T113" i="292"/>
  <c r="C114" i="292"/>
  <c r="C113" i="289"/>
  <c r="T113" i="289" s="1"/>
  <c r="L113" i="289"/>
  <c r="I112" i="289"/>
  <c r="F112" i="289" s="1"/>
  <c r="D114" i="289"/>
  <c r="J112" i="289"/>
  <c r="G112" i="289" s="1"/>
  <c r="M113" i="289"/>
  <c r="K113" i="289"/>
  <c r="H112" i="289"/>
  <c r="E112" i="289" s="1"/>
  <c r="M114" i="286"/>
  <c r="T112" i="286"/>
  <c r="D113" i="286"/>
  <c r="C113" i="286"/>
  <c r="K114" i="286"/>
  <c r="N112" i="286"/>
  <c r="H111" i="286"/>
  <c r="E111" i="286" s="1"/>
  <c r="L114" i="286"/>
  <c r="O112" i="283"/>
  <c r="I111" i="283"/>
  <c r="F111" i="283" s="1"/>
  <c r="M114" i="283"/>
  <c r="L116" i="283"/>
  <c r="P112" i="283"/>
  <c r="J111" i="283"/>
  <c r="G111" i="283" s="1"/>
  <c r="K113" i="283"/>
  <c r="H112" i="283"/>
  <c r="E112" i="283" s="1"/>
  <c r="D115" i="283"/>
  <c r="C113" i="283"/>
  <c r="T112" i="283"/>
  <c r="C115" i="280"/>
  <c r="M114" i="280"/>
  <c r="P112" i="280"/>
  <c r="J111" i="280"/>
  <c r="G111" i="280" s="1"/>
  <c r="L114" i="280"/>
  <c r="T113" i="280"/>
  <c r="D114" i="280"/>
  <c r="K114" i="280"/>
  <c r="D114" i="277"/>
  <c r="K114" i="277"/>
  <c r="J114" i="277"/>
  <c r="M115" i="277"/>
  <c r="C113" i="277"/>
  <c r="G113" i="277" s="1"/>
  <c r="E112" i="277"/>
  <c r="F112" i="277"/>
  <c r="L114" i="277"/>
  <c r="I113" i="277"/>
  <c r="V213" i="316" l="1"/>
  <c r="N116" i="289"/>
  <c r="V120" i="292"/>
  <c r="U124" i="319"/>
  <c r="R114" i="286"/>
  <c r="V113" i="286"/>
  <c r="V115" i="304"/>
  <c r="T114" i="304"/>
  <c r="Q125" i="319"/>
  <c r="S123" i="319"/>
  <c r="W123" i="319" s="1"/>
  <c r="N124" i="319"/>
  <c r="R125" i="319"/>
  <c r="V125" i="319" s="1"/>
  <c r="R213" i="316"/>
  <c r="S213" i="316"/>
  <c r="W213" i="316" s="1"/>
  <c r="R116" i="310"/>
  <c r="V116" i="310" s="1"/>
  <c r="S116" i="310"/>
  <c r="W116" i="310" s="1"/>
  <c r="N114" i="310"/>
  <c r="H113" i="310"/>
  <c r="E113" i="310" s="1"/>
  <c r="Q115" i="310"/>
  <c r="U115" i="310" s="1"/>
  <c r="P115" i="310"/>
  <c r="Q127" i="307"/>
  <c r="U127" i="307" s="1"/>
  <c r="S128" i="307"/>
  <c r="W128" i="307" s="1"/>
  <c r="R214" i="307"/>
  <c r="V214" i="307" s="1"/>
  <c r="R192" i="304"/>
  <c r="S191" i="304"/>
  <c r="W191" i="304" s="1"/>
  <c r="Q129" i="304"/>
  <c r="U129" i="304" s="1"/>
  <c r="Q117" i="301"/>
  <c r="U117" i="301" s="1"/>
  <c r="N116" i="301"/>
  <c r="S116" i="301"/>
  <c r="W116" i="301" s="1"/>
  <c r="R117" i="301"/>
  <c r="V117" i="301" s="1"/>
  <c r="Q116" i="298"/>
  <c r="U116" i="298" s="1"/>
  <c r="R119" i="298"/>
  <c r="V119" i="298" s="1"/>
  <c r="S119" i="298"/>
  <c r="W119" i="298" s="1"/>
  <c r="S121" i="292"/>
  <c r="W121" i="292" s="1"/>
  <c r="P120" i="292"/>
  <c r="Q120" i="292"/>
  <c r="U120" i="292" s="1"/>
  <c r="R121" i="292"/>
  <c r="N119" i="292"/>
  <c r="R121" i="289"/>
  <c r="V121" i="289" s="1"/>
  <c r="S121" i="289"/>
  <c r="W121" i="289" s="1"/>
  <c r="Q117" i="289"/>
  <c r="U117" i="289" s="1"/>
  <c r="P120" i="289"/>
  <c r="O120" i="289"/>
  <c r="O121" i="289" s="1"/>
  <c r="O131" i="313"/>
  <c r="L119" i="316"/>
  <c r="D123" i="316"/>
  <c r="T117" i="313"/>
  <c r="D118" i="313"/>
  <c r="P134" i="313"/>
  <c r="N130" i="313"/>
  <c r="C136" i="313"/>
  <c r="L122" i="310"/>
  <c r="L119" i="307"/>
  <c r="K119" i="307"/>
  <c r="C136" i="307"/>
  <c r="T117" i="319"/>
  <c r="D118" i="319"/>
  <c r="L120" i="319"/>
  <c r="M141" i="319"/>
  <c r="K115" i="319"/>
  <c r="H114" i="319"/>
  <c r="E114" i="319" s="1"/>
  <c r="O114" i="319"/>
  <c r="I113" i="319"/>
  <c r="F113" i="319" s="1"/>
  <c r="T113" i="310"/>
  <c r="O115" i="310"/>
  <c r="I114" i="310"/>
  <c r="F114" i="310" s="1"/>
  <c r="M115" i="310"/>
  <c r="J114" i="310"/>
  <c r="G114" i="310" s="1"/>
  <c r="D117" i="310"/>
  <c r="D118" i="310" s="1"/>
  <c r="K116" i="310"/>
  <c r="L119" i="304"/>
  <c r="D120" i="304"/>
  <c r="M117" i="304"/>
  <c r="M118" i="304" s="1"/>
  <c r="K117" i="304"/>
  <c r="K118" i="304" s="1"/>
  <c r="P113" i="304"/>
  <c r="J112" i="304"/>
  <c r="G112" i="304" s="1"/>
  <c r="O113" i="304"/>
  <c r="I112" i="304"/>
  <c r="F112" i="304" s="1"/>
  <c r="N113" i="304"/>
  <c r="H112" i="304"/>
  <c r="E112" i="304" s="1"/>
  <c r="N114" i="277"/>
  <c r="H114" i="277" s="1"/>
  <c r="P130" i="277"/>
  <c r="J113" i="319"/>
  <c r="G113" i="319" s="1"/>
  <c r="P114" i="319"/>
  <c r="T113" i="316"/>
  <c r="O114" i="316"/>
  <c r="I113" i="316"/>
  <c r="F113" i="316" s="1"/>
  <c r="C117" i="316"/>
  <c r="C118" i="316" s="1"/>
  <c r="K117" i="316"/>
  <c r="K118" i="316" s="1"/>
  <c r="N114" i="316"/>
  <c r="H113" i="316"/>
  <c r="E113" i="316" s="1"/>
  <c r="M115" i="316"/>
  <c r="J114" i="316"/>
  <c r="G114" i="316" s="1"/>
  <c r="L115" i="313"/>
  <c r="I114" i="313"/>
  <c r="F114" i="313" s="1"/>
  <c r="H114" i="313"/>
  <c r="E114" i="313" s="1"/>
  <c r="K115" i="313"/>
  <c r="M115" i="313"/>
  <c r="J114" i="313"/>
  <c r="G114" i="313" s="1"/>
  <c r="M116" i="307"/>
  <c r="J115" i="307"/>
  <c r="G115" i="307" s="1"/>
  <c r="O115" i="307"/>
  <c r="I114" i="307"/>
  <c r="F114" i="307" s="1"/>
  <c r="N115" i="307"/>
  <c r="H114" i="307"/>
  <c r="E114" i="307" s="1"/>
  <c r="T116" i="307"/>
  <c r="D117" i="307"/>
  <c r="D118" i="307" s="1"/>
  <c r="N113" i="280"/>
  <c r="H112" i="280"/>
  <c r="E112" i="280" s="1"/>
  <c r="N113" i="298"/>
  <c r="H112" i="298"/>
  <c r="E112" i="298" s="1"/>
  <c r="P113" i="286"/>
  <c r="J112" i="286"/>
  <c r="G112" i="286" s="1"/>
  <c r="O115" i="277"/>
  <c r="P113" i="301"/>
  <c r="J112" i="301"/>
  <c r="G112" i="301" s="1"/>
  <c r="N120" i="283"/>
  <c r="O113" i="280"/>
  <c r="I112" i="280"/>
  <c r="F112" i="280" s="1"/>
  <c r="O113" i="286"/>
  <c r="I112" i="286"/>
  <c r="F112" i="286" s="1"/>
  <c r="L115" i="301"/>
  <c r="C114" i="301"/>
  <c r="H113" i="301"/>
  <c r="E113" i="301" s="1"/>
  <c r="K114" i="301"/>
  <c r="T113" i="301"/>
  <c r="D114" i="301"/>
  <c r="M115" i="301"/>
  <c r="O113" i="301"/>
  <c r="I112" i="301"/>
  <c r="F112" i="301" s="1"/>
  <c r="K116" i="298"/>
  <c r="P113" i="298"/>
  <c r="J112" i="298"/>
  <c r="G112" i="298" s="1"/>
  <c r="L115" i="298"/>
  <c r="C114" i="298"/>
  <c r="T113" i="298"/>
  <c r="M117" i="298"/>
  <c r="D117" i="298"/>
  <c r="O113" i="298"/>
  <c r="I112" i="298"/>
  <c r="F112" i="298" s="1"/>
  <c r="C115" i="292"/>
  <c r="T114" i="292"/>
  <c r="D115" i="292"/>
  <c r="J113" i="292"/>
  <c r="G113" i="292" s="1"/>
  <c r="M114" i="292"/>
  <c r="L114" i="292"/>
  <c r="I113" i="292"/>
  <c r="F113" i="292" s="1"/>
  <c r="K114" i="292"/>
  <c r="H113" i="292"/>
  <c r="E113" i="292" s="1"/>
  <c r="H113" i="289"/>
  <c r="E113" i="289" s="1"/>
  <c r="K114" i="289"/>
  <c r="D115" i="289"/>
  <c r="J113" i="289"/>
  <c r="G113" i="289" s="1"/>
  <c r="M114" i="289"/>
  <c r="I113" i="289"/>
  <c r="F113" i="289" s="1"/>
  <c r="L114" i="289"/>
  <c r="C114" i="289"/>
  <c r="K115" i="286"/>
  <c r="C114" i="286"/>
  <c r="N113" i="286"/>
  <c r="H112" i="286"/>
  <c r="E112" i="286" s="1"/>
  <c r="T113" i="286"/>
  <c r="D114" i="286"/>
  <c r="M115" i="286"/>
  <c r="L115" i="286"/>
  <c r="H113" i="283"/>
  <c r="E113" i="283" s="1"/>
  <c r="K114" i="283"/>
  <c r="D116" i="283"/>
  <c r="P113" i="283"/>
  <c r="J112" i="283"/>
  <c r="G112" i="283" s="1"/>
  <c r="L117" i="283"/>
  <c r="M115" i="283"/>
  <c r="C114" i="283"/>
  <c r="T113" i="283"/>
  <c r="O113" i="283"/>
  <c r="I112" i="283"/>
  <c r="F112" i="283" s="1"/>
  <c r="D115" i="280"/>
  <c r="T114" i="280"/>
  <c r="L115" i="280"/>
  <c r="P113" i="280"/>
  <c r="J112" i="280"/>
  <c r="G112" i="280" s="1"/>
  <c r="M115" i="280"/>
  <c r="K115" i="280"/>
  <c r="C116" i="280"/>
  <c r="I114" i="277"/>
  <c r="L115" i="277"/>
  <c r="M116" i="277"/>
  <c r="J115" i="277"/>
  <c r="K115" i="277"/>
  <c r="D115" i="277"/>
  <c r="E113" i="277"/>
  <c r="C114" i="277"/>
  <c r="F113" i="277"/>
  <c r="T113" i="277"/>
  <c r="W214" i="316" l="1"/>
  <c r="U128" i="307"/>
  <c r="W122" i="289"/>
  <c r="W117" i="310"/>
  <c r="P116" i="310"/>
  <c r="R115" i="286"/>
  <c r="U125" i="319"/>
  <c r="N125" i="319"/>
  <c r="V121" i="292"/>
  <c r="V116" i="304"/>
  <c r="T115" i="304"/>
  <c r="P121" i="292"/>
  <c r="N117" i="301"/>
  <c r="V114" i="286"/>
  <c r="S124" i="319"/>
  <c r="W124" i="319" s="1"/>
  <c r="Q126" i="319"/>
  <c r="R126" i="319"/>
  <c r="V126" i="319" s="1"/>
  <c r="S214" i="316"/>
  <c r="R214" i="316"/>
  <c r="V214" i="316" s="1"/>
  <c r="P213" i="316"/>
  <c r="N115" i="310"/>
  <c r="H114" i="310"/>
  <c r="E114" i="310" s="1"/>
  <c r="S117" i="310"/>
  <c r="R117" i="310"/>
  <c r="V117" i="310" s="1"/>
  <c r="Q116" i="310"/>
  <c r="U116" i="310" s="1"/>
  <c r="S129" i="307"/>
  <c r="W129" i="307" s="1"/>
  <c r="P128" i="307"/>
  <c r="Q128" i="307"/>
  <c r="R215" i="307"/>
  <c r="V215" i="307" s="1"/>
  <c r="S192" i="304"/>
  <c r="W192" i="304" s="1"/>
  <c r="R193" i="304"/>
  <c r="Q130" i="304"/>
  <c r="U130" i="304" s="1"/>
  <c r="R118" i="301"/>
  <c r="V118" i="301" s="1"/>
  <c r="S117" i="301"/>
  <c r="W117" i="301" s="1"/>
  <c r="Q118" i="301"/>
  <c r="U118" i="301" s="1"/>
  <c r="S120" i="298"/>
  <c r="W120" i="298" s="1"/>
  <c r="R120" i="298"/>
  <c r="V120" i="298" s="1"/>
  <c r="Q117" i="298"/>
  <c r="U117" i="298" s="1"/>
  <c r="R122" i="292"/>
  <c r="Q121" i="292"/>
  <c r="U121" i="292" s="1"/>
  <c r="O121" i="292"/>
  <c r="O122" i="292" s="1"/>
  <c r="N120" i="292"/>
  <c r="S122" i="292"/>
  <c r="W122" i="292" s="1"/>
  <c r="Q118" i="289"/>
  <c r="U118" i="289" s="1"/>
  <c r="N117" i="289"/>
  <c r="S122" i="289"/>
  <c r="P121" i="289"/>
  <c r="R122" i="289"/>
  <c r="V122" i="289" s="1"/>
  <c r="N115" i="277"/>
  <c r="N116" i="277" s="1"/>
  <c r="C119" i="316"/>
  <c r="C120" i="316" s="1"/>
  <c r="K119" i="316"/>
  <c r="D124" i="316"/>
  <c r="L120" i="316"/>
  <c r="D119" i="313"/>
  <c r="T118" i="313"/>
  <c r="C137" i="313"/>
  <c r="N131" i="313"/>
  <c r="N132" i="313" s="1"/>
  <c r="O132" i="313"/>
  <c r="O133" i="313" s="1"/>
  <c r="P135" i="313"/>
  <c r="P136" i="313" s="1"/>
  <c r="D119" i="310"/>
  <c r="L123" i="310"/>
  <c r="T118" i="307"/>
  <c r="D119" i="307"/>
  <c r="K120" i="307"/>
  <c r="C137" i="307"/>
  <c r="L120" i="307"/>
  <c r="M142" i="319"/>
  <c r="L121" i="319"/>
  <c r="D119" i="319"/>
  <c r="T118" i="319"/>
  <c r="O115" i="319"/>
  <c r="I114" i="319"/>
  <c r="F114" i="319" s="1"/>
  <c r="K116" i="319"/>
  <c r="H115" i="319"/>
  <c r="E115" i="319" s="1"/>
  <c r="O116" i="310"/>
  <c r="I115" i="310"/>
  <c r="F115" i="310" s="1"/>
  <c r="T114" i="310"/>
  <c r="K117" i="310"/>
  <c r="M116" i="310"/>
  <c r="J115" i="310"/>
  <c r="G115" i="310" s="1"/>
  <c r="M119" i="304"/>
  <c r="K119" i="304"/>
  <c r="D121" i="304"/>
  <c r="L120" i="304"/>
  <c r="N114" i="304"/>
  <c r="H113" i="304"/>
  <c r="E113" i="304" s="1"/>
  <c r="O114" i="304"/>
  <c r="I113" i="304"/>
  <c r="F113" i="304" s="1"/>
  <c r="P114" i="304"/>
  <c r="J113" i="304"/>
  <c r="G113" i="304" s="1"/>
  <c r="N121" i="283"/>
  <c r="P115" i="319"/>
  <c r="J114" i="319"/>
  <c r="G114" i="319" s="1"/>
  <c r="M116" i="316"/>
  <c r="J115" i="316"/>
  <c r="G115" i="316" s="1"/>
  <c r="O115" i="316"/>
  <c r="I114" i="316"/>
  <c r="F114" i="316" s="1"/>
  <c r="N115" i="316"/>
  <c r="H114" i="316"/>
  <c r="E114" i="316" s="1"/>
  <c r="T114" i="316"/>
  <c r="M116" i="313"/>
  <c r="J115" i="313"/>
  <c r="G115" i="313" s="1"/>
  <c r="H115" i="313"/>
  <c r="E115" i="313" s="1"/>
  <c r="K116" i="313"/>
  <c r="L116" i="313"/>
  <c r="I115" i="313"/>
  <c r="F115" i="313" s="1"/>
  <c r="N116" i="307"/>
  <c r="H115" i="307"/>
  <c r="E115" i="307" s="1"/>
  <c r="O116" i="307"/>
  <c r="I115" i="307"/>
  <c r="F115" i="307" s="1"/>
  <c r="M117" i="307"/>
  <c r="J116" i="307"/>
  <c r="G116" i="307" s="1"/>
  <c r="T117" i="307"/>
  <c r="N114" i="280"/>
  <c r="H113" i="280"/>
  <c r="E113" i="280" s="1"/>
  <c r="O116" i="277"/>
  <c r="P114" i="286"/>
  <c r="J113" i="286"/>
  <c r="G113" i="286" s="1"/>
  <c r="O114" i="280"/>
  <c r="I113" i="280"/>
  <c r="F113" i="280" s="1"/>
  <c r="P131" i="277"/>
  <c r="N114" i="298"/>
  <c r="H113" i="298"/>
  <c r="E113" i="298" s="1"/>
  <c r="P114" i="301"/>
  <c r="J113" i="301"/>
  <c r="G113" i="301" s="1"/>
  <c r="O114" i="286"/>
  <c r="I113" i="286"/>
  <c r="F113" i="286" s="1"/>
  <c r="M116" i="301"/>
  <c r="D115" i="301"/>
  <c r="T114" i="301"/>
  <c r="K115" i="301"/>
  <c r="H114" i="301"/>
  <c r="E114" i="301" s="1"/>
  <c r="C115" i="301"/>
  <c r="O114" i="301"/>
  <c r="I113" i="301"/>
  <c r="F113" i="301" s="1"/>
  <c r="L116" i="301"/>
  <c r="C115" i="298"/>
  <c r="T114" i="298"/>
  <c r="O114" i="298"/>
  <c r="I113" i="298"/>
  <c r="F113" i="298" s="1"/>
  <c r="D118" i="298"/>
  <c r="L116" i="298"/>
  <c r="P114" i="298"/>
  <c r="J113" i="298"/>
  <c r="G113" i="298" s="1"/>
  <c r="M118" i="298"/>
  <c r="K117" i="298"/>
  <c r="H114" i="292"/>
  <c r="E114" i="292" s="1"/>
  <c r="K115" i="292"/>
  <c r="L115" i="292"/>
  <c r="I114" i="292"/>
  <c r="F114" i="292" s="1"/>
  <c r="M115" i="292"/>
  <c r="J114" i="292"/>
  <c r="G114" i="292" s="1"/>
  <c r="T115" i="292"/>
  <c r="D116" i="292"/>
  <c r="C116" i="292"/>
  <c r="C115" i="289"/>
  <c r="T115" i="289" s="1"/>
  <c r="L115" i="289"/>
  <c r="I114" i="289"/>
  <c r="F114" i="289" s="1"/>
  <c r="J114" i="289"/>
  <c r="G114" i="289" s="1"/>
  <c r="M115" i="289"/>
  <c r="D116" i="289"/>
  <c r="T114" i="289"/>
  <c r="K115" i="289"/>
  <c r="H114" i="289"/>
  <c r="E114" i="289" s="1"/>
  <c r="M116" i="286"/>
  <c r="D115" i="286"/>
  <c r="T114" i="286"/>
  <c r="N114" i="286"/>
  <c r="H113" i="286"/>
  <c r="E113" i="286" s="1"/>
  <c r="C115" i="286"/>
  <c r="L116" i="286"/>
  <c r="K116" i="286"/>
  <c r="M116" i="283"/>
  <c r="L118" i="283"/>
  <c r="P114" i="283"/>
  <c r="J113" i="283"/>
  <c r="G113" i="283" s="1"/>
  <c r="O114" i="283"/>
  <c r="I113" i="283"/>
  <c r="F113" i="283" s="1"/>
  <c r="D117" i="283"/>
  <c r="H114" i="283"/>
  <c r="E114" i="283" s="1"/>
  <c r="K115" i="283"/>
  <c r="C115" i="283"/>
  <c r="T114" i="283"/>
  <c r="K116" i="280"/>
  <c r="M116" i="280"/>
  <c r="P114" i="280"/>
  <c r="J113" i="280"/>
  <c r="G113" i="280" s="1"/>
  <c r="L116" i="280"/>
  <c r="C117" i="280"/>
  <c r="T115" i="280"/>
  <c r="D116" i="280"/>
  <c r="C115" i="277"/>
  <c r="G115" i="277" s="1"/>
  <c r="F114" i="277"/>
  <c r="E114" i="277"/>
  <c r="D116" i="277"/>
  <c r="T114" i="277"/>
  <c r="G114" i="277"/>
  <c r="I115" i="277"/>
  <c r="L116" i="277"/>
  <c r="K116" i="277"/>
  <c r="H115" i="277"/>
  <c r="M117" i="277"/>
  <c r="J116" i="277"/>
  <c r="U119" i="289" l="1"/>
  <c r="V123" i="289"/>
  <c r="V115" i="286"/>
  <c r="V116" i="286" s="1"/>
  <c r="V122" i="292"/>
  <c r="W123" i="289"/>
  <c r="P122" i="292"/>
  <c r="P214" i="316"/>
  <c r="R116" i="286"/>
  <c r="P129" i="307"/>
  <c r="U126" i="319"/>
  <c r="N118" i="289"/>
  <c r="V117" i="304"/>
  <c r="T116" i="304"/>
  <c r="R127" i="319"/>
  <c r="V127" i="319" s="1"/>
  <c r="Q127" i="319"/>
  <c r="S125" i="319"/>
  <c r="W125" i="319" s="1"/>
  <c r="N126" i="319"/>
  <c r="R215" i="316"/>
  <c r="V215" i="316" s="1"/>
  <c r="S215" i="316"/>
  <c r="W215" i="316" s="1"/>
  <c r="S118" i="310"/>
  <c r="W118" i="310" s="1"/>
  <c r="P117" i="310"/>
  <c r="P118" i="310" s="1"/>
  <c r="Q117" i="310"/>
  <c r="U117" i="310" s="1"/>
  <c r="N116" i="310"/>
  <c r="H115" i="310"/>
  <c r="E115" i="310" s="1"/>
  <c r="R118" i="310"/>
  <c r="V118" i="310" s="1"/>
  <c r="Q129" i="307"/>
  <c r="U129" i="307" s="1"/>
  <c r="S130" i="307"/>
  <c r="W130" i="307" s="1"/>
  <c r="R216" i="307"/>
  <c r="V216" i="307" s="1"/>
  <c r="R194" i="304"/>
  <c r="S193" i="304"/>
  <c r="W193" i="304" s="1"/>
  <c r="Q131" i="304"/>
  <c r="U131" i="304" s="1"/>
  <c r="Q119" i="301"/>
  <c r="U119" i="301" s="1"/>
  <c r="N118" i="301"/>
  <c r="S118" i="301"/>
  <c r="W118" i="301" s="1"/>
  <c r="R119" i="301"/>
  <c r="V119" i="301" s="1"/>
  <c r="Q118" i="298"/>
  <c r="U118" i="298" s="1"/>
  <c r="R121" i="298"/>
  <c r="V121" i="298" s="1"/>
  <c r="S121" i="298"/>
  <c r="W121" i="298" s="1"/>
  <c r="Q122" i="292"/>
  <c r="U122" i="292" s="1"/>
  <c r="S123" i="292"/>
  <c r="W123" i="292" s="1"/>
  <c r="N121" i="292"/>
  <c r="R123" i="292"/>
  <c r="O123" i="292" s="1"/>
  <c r="P122" i="289"/>
  <c r="S123" i="289"/>
  <c r="N119" i="289"/>
  <c r="R123" i="289"/>
  <c r="O122" i="289"/>
  <c r="Q119" i="289"/>
  <c r="N122" i="283"/>
  <c r="L121" i="316"/>
  <c r="D125" i="316"/>
  <c r="K120" i="316"/>
  <c r="C121" i="316"/>
  <c r="O134" i="313"/>
  <c r="T119" i="313"/>
  <c r="D120" i="313"/>
  <c r="C138" i="313"/>
  <c r="K118" i="310"/>
  <c r="L124" i="310"/>
  <c r="D120" i="310"/>
  <c r="C138" i="307"/>
  <c r="L121" i="307"/>
  <c r="J117" i="307"/>
  <c r="G117" i="307" s="1"/>
  <c r="M118" i="307"/>
  <c r="K121" i="307"/>
  <c r="D120" i="307"/>
  <c r="T119" i="307"/>
  <c r="D120" i="319"/>
  <c r="T119" i="319"/>
  <c r="L122" i="319"/>
  <c r="M143" i="319"/>
  <c r="O116" i="319"/>
  <c r="I115" i="319"/>
  <c r="F115" i="319" s="1"/>
  <c r="K117" i="319"/>
  <c r="H116" i="319"/>
  <c r="E116" i="319" s="1"/>
  <c r="M117" i="310"/>
  <c r="J116" i="310"/>
  <c r="G116" i="310" s="1"/>
  <c r="T115" i="310"/>
  <c r="O117" i="310"/>
  <c r="I116" i="310"/>
  <c r="F116" i="310" s="1"/>
  <c r="L121" i="304"/>
  <c r="D122" i="304"/>
  <c r="K120" i="304"/>
  <c r="M120" i="304"/>
  <c r="O115" i="304"/>
  <c r="I114" i="304"/>
  <c r="F114" i="304" s="1"/>
  <c r="N115" i="304"/>
  <c r="H114" i="304"/>
  <c r="E114" i="304" s="1"/>
  <c r="P115" i="304"/>
  <c r="J114" i="304"/>
  <c r="G114" i="304" s="1"/>
  <c r="P116" i="319"/>
  <c r="J115" i="319"/>
  <c r="G115" i="319" s="1"/>
  <c r="N116" i="316"/>
  <c r="H115" i="316"/>
  <c r="E115" i="316" s="1"/>
  <c r="O116" i="316"/>
  <c r="I115" i="316"/>
  <c r="F115" i="316" s="1"/>
  <c r="M117" i="316"/>
  <c r="J116" i="316"/>
  <c r="G116" i="316" s="1"/>
  <c r="T115" i="316"/>
  <c r="L117" i="313"/>
  <c r="I116" i="313"/>
  <c r="F116" i="313" s="1"/>
  <c r="H116" i="313"/>
  <c r="E116" i="313" s="1"/>
  <c r="K117" i="313"/>
  <c r="M117" i="313"/>
  <c r="J116" i="313"/>
  <c r="G116" i="313" s="1"/>
  <c r="O117" i="307"/>
  <c r="I116" i="307"/>
  <c r="F116" i="307" s="1"/>
  <c r="N117" i="307"/>
  <c r="H116" i="307"/>
  <c r="E116" i="307" s="1"/>
  <c r="N115" i="280"/>
  <c r="H114" i="280"/>
  <c r="E114" i="280" s="1"/>
  <c r="N115" i="298"/>
  <c r="H114" i="298"/>
  <c r="E114" i="298" s="1"/>
  <c r="P115" i="301"/>
  <c r="J114" i="301"/>
  <c r="G114" i="301" s="1"/>
  <c r="P115" i="286"/>
  <c r="J114" i="286"/>
  <c r="G114" i="286" s="1"/>
  <c r="P132" i="277"/>
  <c r="O115" i="280"/>
  <c r="I114" i="280"/>
  <c r="F114" i="280" s="1"/>
  <c r="N117" i="277"/>
  <c r="N123" i="283"/>
  <c r="O117" i="277"/>
  <c r="T115" i="277"/>
  <c r="O115" i="286"/>
  <c r="I114" i="286"/>
  <c r="F114" i="286" s="1"/>
  <c r="O115" i="301"/>
  <c r="I114" i="301"/>
  <c r="F114" i="301" s="1"/>
  <c r="C116" i="301"/>
  <c r="H115" i="301"/>
  <c r="E115" i="301" s="1"/>
  <c r="K116" i="301"/>
  <c r="T115" i="301"/>
  <c r="D116" i="301"/>
  <c r="L117" i="301"/>
  <c r="M117" i="301"/>
  <c r="L117" i="298"/>
  <c r="O115" i="298"/>
  <c r="I114" i="298"/>
  <c r="F114" i="298" s="1"/>
  <c r="K118" i="298"/>
  <c r="D119" i="298"/>
  <c r="M119" i="298"/>
  <c r="P115" i="298"/>
  <c r="J114" i="298"/>
  <c r="G114" i="298" s="1"/>
  <c r="C116" i="298"/>
  <c r="T115" i="298"/>
  <c r="C117" i="292"/>
  <c r="T116" i="292"/>
  <c r="D117" i="292"/>
  <c r="M116" i="292"/>
  <c r="J115" i="292"/>
  <c r="G115" i="292" s="1"/>
  <c r="L116" i="292"/>
  <c r="I115" i="292"/>
  <c r="F115" i="292" s="1"/>
  <c r="H115" i="292"/>
  <c r="E115" i="292" s="1"/>
  <c r="K116" i="292"/>
  <c r="D117" i="289"/>
  <c r="M116" i="289"/>
  <c r="J115" i="289"/>
  <c r="G115" i="289" s="1"/>
  <c r="L116" i="289"/>
  <c r="I115" i="289"/>
  <c r="F115" i="289" s="1"/>
  <c r="C116" i="289"/>
  <c r="K116" i="289"/>
  <c r="H115" i="289"/>
  <c r="E115" i="289" s="1"/>
  <c r="L117" i="286"/>
  <c r="C116" i="286"/>
  <c r="D116" i="286"/>
  <c r="T115" i="286"/>
  <c r="N115" i="286"/>
  <c r="H114" i="286"/>
  <c r="E114" i="286" s="1"/>
  <c r="K117" i="286"/>
  <c r="M117" i="286"/>
  <c r="D118" i="283"/>
  <c r="O115" i="283"/>
  <c r="I114" i="283"/>
  <c r="F114" i="283" s="1"/>
  <c r="P115" i="283"/>
  <c r="J114" i="283"/>
  <c r="G114" i="283" s="1"/>
  <c r="C116" i="283"/>
  <c r="T115" i="283"/>
  <c r="L119" i="283"/>
  <c r="M117" i="283"/>
  <c r="K116" i="283"/>
  <c r="H115" i="283"/>
  <c r="E115" i="283" s="1"/>
  <c r="C118" i="280"/>
  <c r="L117" i="280"/>
  <c r="P115" i="280"/>
  <c r="J114" i="280"/>
  <c r="G114" i="280" s="1"/>
  <c r="M117" i="280"/>
  <c r="D117" i="280"/>
  <c r="T116" i="280"/>
  <c r="K117" i="280"/>
  <c r="I116" i="277"/>
  <c r="L117" i="277"/>
  <c r="K117" i="277"/>
  <c r="H116" i="277"/>
  <c r="D117" i="277"/>
  <c r="J117" i="277"/>
  <c r="M118" i="277"/>
  <c r="E115" i="277"/>
  <c r="C116" i="277"/>
  <c r="F115" i="277"/>
  <c r="W119" i="310" l="1"/>
  <c r="W216" i="316"/>
  <c r="U130" i="307"/>
  <c r="U119" i="298"/>
  <c r="V123" i="292"/>
  <c r="V124" i="292" s="1"/>
  <c r="U127" i="319"/>
  <c r="U128" i="319" s="1"/>
  <c r="V118" i="304"/>
  <c r="T117" i="304"/>
  <c r="N119" i="301"/>
  <c r="R117" i="286"/>
  <c r="S126" i="319"/>
  <c r="W126" i="319" s="1"/>
  <c r="Q128" i="319"/>
  <c r="N127" i="319"/>
  <c r="R128" i="319"/>
  <c r="V128" i="319" s="1"/>
  <c r="S216" i="316"/>
  <c r="R216" i="316"/>
  <c r="V216" i="316" s="1"/>
  <c r="P215" i="316"/>
  <c r="P216" i="316" s="1"/>
  <c r="Q118" i="310"/>
  <c r="U118" i="310" s="1"/>
  <c r="P119" i="310"/>
  <c r="R119" i="310"/>
  <c r="V119" i="310" s="1"/>
  <c r="S119" i="310"/>
  <c r="N117" i="310"/>
  <c r="H116" i="310"/>
  <c r="E116" i="310" s="1"/>
  <c r="S131" i="307"/>
  <c r="W131" i="307" s="1"/>
  <c r="P130" i="307"/>
  <c r="P131" i="307" s="1"/>
  <c r="R217" i="307"/>
  <c r="V217" i="307" s="1"/>
  <c r="Q130" i="307"/>
  <c r="S194" i="304"/>
  <c r="W194" i="304" s="1"/>
  <c r="R195" i="304"/>
  <c r="Q132" i="304"/>
  <c r="U132" i="304" s="1"/>
  <c r="R120" i="301"/>
  <c r="V120" i="301" s="1"/>
  <c r="S119" i="301"/>
  <c r="W119" i="301" s="1"/>
  <c r="Q120" i="301"/>
  <c r="U120" i="301" s="1"/>
  <c r="S122" i="298"/>
  <c r="W122" i="298" s="1"/>
  <c r="R122" i="298"/>
  <c r="V122" i="298" s="1"/>
  <c r="Q119" i="298"/>
  <c r="S124" i="292"/>
  <c r="W124" i="292" s="1"/>
  <c r="Q123" i="292"/>
  <c r="U123" i="292" s="1"/>
  <c r="R124" i="292"/>
  <c r="N122" i="292"/>
  <c r="N123" i="292" s="1"/>
  <c r="P123" i="292"/>
  <c r="R124" i="289"/>
  <c r="V124" i="289" s="1"/>
  <c r="Q120" i="289"/>
  <c r="U120" i="289" s="1"/>
  <c r="S124" i="289"/>
  <c r="W124" i="289" s="1"/>
  <c r="O123" i="289"/>
  <c r="P123" i="289"/>
  <c r="K121" i="316"/>
  <c r="J117" i="316"/>
  <c r="G117" i="316" s="1"/>
  <c r="M118" i="316"/>
  <c r="C122" i="316"/>
  <c r="D126" i="316"/>
  <c r="L122" i="316"/>
  <c r="H117" i="313"/>
  <c r="E117" i="313" s="1"/>
  <c r="K118" i="313"/>
  <c r="J117" i="313"/>
  <c r="G117" i="313" s="1"/>
  <c r="M118" i="313"/>
  <c r="N133" i="313"/>
  <c r="C139" i="313"/>
  <c r="O135" i="313"/>
  <c r="I117" i="313"/>
  <c r="F117" i="313" s="1"/>
  <c r="L118" i="313"/>
  <c r="P137" i="313"/>
  <c r="D121" i="313"/>
  <c r="T120" i="313"/>
  <c r="J117" i="310"/>
  <c r="G117" i="310" s="1"/>
  <c r="M118" i="310"/>
  <c r="D121" i="310"/>
  <c r="L125" i="310"/>
  <c r="I117" i="310"/>
  <c r="F117" i="310" s="1"/>
  <c r="O118" i="310"/>
  <c r="K119" i="310"/>
  <c r="K122" i="307"/>
  <c r="D121" i="307"/>
  <c r="T120" i="307"/>
  <c r="M119" i="307"/>
  <c r="J118" i="307"/>
  <c r="G118" i="307" s="1"/>
  <c r="H117" i="307"/>
  <c r="E117" i="307" s="1"/>
  <c r="N118" i="307"/>
  <c r="I117" i="307"/>
  <c r="F117" i="307" s="1"/>
  <c r="O118" i="307"/>
  <c r="L122" i="307"/>
  <c r="C139" i="307"/>
  <c r="M144" i="319"/>
  <c r="H117" i="319"/>
  <c r="E117" i="319" s="1"/>
  <c r="K118" i="319"/>
  <c r="L123" i="319"/>
  <c r="D121" i="319"/>
  <c r="T120" i="319"/>
  <c r="O117" i="319"/>
  <c r="I116" i="319"/>
  <c r="F116" i="319" s="1"/>
  <c r="T116" i="310"/>
  <c r="M121" i="304"/>
  <c r="K121" i="304"/>
  <c r="D123" i="304"/>
  <c r="L122" i="304"/>
  <c r="P116" i="304"/>
  <c r="J115" i="304"/>
  <c r="G115" i="304" s="1"/>
  <c r="N116" i="304"/>
  <c r="H115" i="304"/>
  <c r="E115" i="304" s="1"/>
  <c r="O116" i="304"/>
  <c r="I115" i="304"/>
  <c r="F115" i="304" s="1"/>
  <c r="O118" i="277"/>
  <c r="P117" i="319"/>
  <c r="J116" i="319"/>
  <c r="G116" i="319" s="1"/>
  <c r="T116" i="316"/>
  <c r="O117" i="316"/>
  <c r="I116" i="316"/>
  <c r="F116" i="316" s="1"/>
  <c r="N117" i="316"/>
  <c r="H116" i="316"/>
  <c r="E116" i="316" s="1"/>
  <c r="N116" i="280"/>
  <c r="H115" i="280"/>
  <c r="E115" i="280" s="1"/>
  <c r="P133" i="277"/>
  <c r="O116" i="280"/>
  <c r="I115" i="280"/>
  <c r="F115" i="280" s="1"/>
  <c r="P116" i="301"/>
  <c r="J115" i="301"/>
  <c r="G115" i="301" s="1"/>
  <c r="P116" i="286"/>
  <c r="J115" i="286"/>
  <c r="G115" i="286" s="1"/>
  <c r="N124" i="283"/>
  <c r="N116" i="298"/>
  <c r="H115" i="298"/>
  <c r="E115" i="298" s="1"/>
  <c r="O116" i="286"/>
  <c r="I115" i="286"/>
  <c r="F115" i="286" s="1"/>
  <c r="K117" i="301"/>
  <c r="H116" i="301"/>
  <c r="E116" i="301" s="1"/>
  <c r="C117" i="301"/>
  <c r="D117" i="301"/>
  <c r="T116" i="301"/>
  <c r="L118" i="301"/>
  <c r="M118" i="301"/>
  <c r="O116" i="301"/>
  <c r="I115" i="301"/>
  <c r="F115" i="301" s="1"/>
  <c r="M120" i="298"/>
  <c r="D120" i="298"/>
  <c r="K119" i="298"/>
  <c r="O116" i="298"/>
  <c r="I115" i="298"/>
  <c r="F115" i="298" s="1"/>
  <c r="P116" i="298"/>
  <c r="J115" i="298"/>
  <c r="G115" i="298" s="1"/>
  <c r="C117" i="298"/>
  <c r="T116" i="298"/>
  <c r="L118" i="298"/>
  <c r="H116" i="292"/>
  <c r="E116" i="292" s="1"/>
  <c r="K117" i="292"/>
  <c r="L117" i="292"/>
  <c r="I116" i="292"/>
  <c r="F116" i="292" s="1"/>
  <c r="J116" i="292"/>
  <c r="G116" i="292" s="1"/>
  <c r="M117" i="292"/>
  <c r="D118" i="292"/>
  <c r="T117" i="292"/>
  <c r="C118" i="292"/>
  <c r="K117" i="289"/>
  <c r="H116" i="289"/>
  <c r="E116" i="289" s="1"/>
  <c r="C117" i="289"/>
  <c r="L117" i="289"/>
  <c r="I116" i="289"/>
  <c r="F116" i="289" s="1"/>
  <c r="M117" i="289"/>
  <c r="J116" i="289"/>
  <c r="G116" i="289" s="1"/>
  <c r="T116" i="289"/>
  <c r="D118" i="289"/>
  <c r="K118" i="286"/>
  <c r="N116" i="286"/>
  <c r="H115" i="286"/>
  <c r="E115" i="286" s="1"/>
  <c r="D117" i="286"/>
  <c r="T116" i="286"/>
  <c r="C117" i="286"/>
  <c r="M118" i="286"/>
  <c r="L118" i="286"/>
  <c r="C117" i="283"/>
  <c r="T116" i="283"/>
  <c r="P116" i="283"/>
  <c r="J115" i="283"/>
  <c r="G115" i="283" s="1"/>
  <c r="K117" i="283"/>
  <c r="H116" i="283"/>
  <c r="E116" i="283" s="1"/>
  <c r="O116" i="283"/>
  <c r="I115" i="283"/>
  <c r="F115" i="283" s="1"/>
  <c r="M118" i="283"/>
  <c r="L120" i="283"/>
  <c r="D119" i="283"/>
  <c r="T117" i="280"/>
  <c r="D118" i="280"/>
  <c r="M118" i="280"/>
  <c r="P116" i="280"/>
  <c r="J115" i="280"/>
  <c r="G115" i="280" s="1"/>
  <c r="L118" i="280"/>
  <c r="C119" i="280"/>
  <c r="K118" i="280"/>
  <c r="C117" i="277"/>
  <c r="T117" i="277" s="1"/>
  <c r="F116" i="277"/>
  <c r="E116" i="277"/>
  <c r="M119" i="277"/>
  <c r="J118" i="277"/>
  <c r="T116" i="277"/>
  <c r="D118" i="277"/>
  <c r="G116" i="277"/>
  <c r="K118" i="277"/>
  <c r="H117" i="277"/>
  <c r="I117" i="277"/>
  <c r="L118" i="277"/>
  <c r="W127" i="319" l="1"/>
  <c r="V125" i="289"/>
  <c r="U131" i="307"/>
  <c r="V119" i="304"/>
  <c r="T118" i="304"/>
  <c r="W120" i="310"/>
  <c r="R118" i="286"/>
  <c r="V117" i="286"/>
  <c r="P124" i="289"/>
  <c r="N128" i="319"/>
  <c r="Q129" i="319"/>
  <c r="U129" i="319" s="1"/>
  <c r="R129" i="319"/>
  <c r="V129" i="319" s="1"/>
  <c r="S127" i="319"/>
  <c r="R217" i="316"/>
  <c r="V217" i="316" s="1"/>
  <c r="S217" i="316"/>
  <c r="W217" i="316" s="1"/>
  <c r="R120" i="310"/>
  <c r="V120" i="310" s="1"/>
  <c r="N118" i="310"/>
  <c r="H117" i="310"/>
  <c r="E117" i="310" s="1"/>
  <c r="S120" i="310"/>
  <c r="P120" i="310" s="1"/>
  <c r="Q119" i="310"/>
  <c r="U119" i="310" s="1"/>
  <c r="R218" i="307"/>
  <c r="V218" i="307" s="1"/>
  <c r="P132" i="307"/>
  <c r="Q131" i="307"/>
  <c r="S132" i="307"/>
  <c r="W132" i="307" s="1"/>
  <c r="R196" i="304"/>
  <c r="S195" i="304"/>
  <c r="W195" i="304" s="1"/>
  <c r="Q133" i="304"/>
  <c r="U133" i="304" s="1"/>
  <c r="Q121" i="301"/>
  <c r="U121" i="301" s="1"/>
  <c r="N120" i="301"/>
  <c r="S120" i="301"/>
  <c r="W120" i="301" s="1"/>
  <c r="R121" i="301"/>
  <c r="V121" i="301" s="1"/>
  <c r="Q120" i="298"/>
  <c r="U120" i="298" s="1"/>
  <c r="R123" i="298"/>
  <c r="V123" i="298" s="1"/>
  <c r="S123" i="298"/>
  <c r="W123" i="298" s="1"/>
  <c r="R125" i="292"/>
  <c r="V125" i="292" s="1"/>
  <c r="O124" i="292"/>
  <c r="O125" i="292" s="1"/>
  <c r="P124" i="292"/>
  <c r="Q124" i="292"/>
  <c r="U124" i="292" s="1"/>
  <c r="S125" i="292"/>
  <c r="W125" i="292" s="1"/>
  <c r="Q121" i="289"/>
  <c r="U121" i="289" s="1"/>
  <c r="R125" i="289"/>
  <c r="N120" i="289"/>
  <c r="N121" i="289" s="1"/>
  <c r="O124" i="289"/>
  <c r="O125" i="289" s="1"/>
  <c r="S125" i="289"/>
  <c r="P125" i="289" s="1"/>
  <c r="N134" i="313"/>
  <c r="N135" i="313" s="1"/>
  <c r="H117" i="316"/>
  <c r="E117" i="316" s="1"/>
  <c r="N118" i="316"/>
  <c r="I117" i="316"/>
  <c r="F117" i="316" s="1"/>
  <c r="O118" i="316"/>
  <c r="C123" i="316"/>
  <c r="M119" i="316"/>
  <c r="J118" i="316"/>
  <c r="G118" i="316" s="1"/>
  <c r="D127" i="316"/>
  <c r="T117" i="316"/>
  <c r="L123" i="316"/>
  <c r="K122" i="316"/>
  <c r="C140" i="313"/>
  <c r="P138" i="313"/>
  <c r="P139" i="313" s="1"/>
  <c r="M119" i="313"/>
  <c r="J118" i="313"/>
  <c r="G118" i="313" s="1"/>
  <c r="L119" i="313"/>
  <c r="I118" i="313"/>
  <c r="F118" i="313" s="1"/>
  <c r="H118" i="313"/>
  <c r="E118" i="313" s="1"/>
  <c r="K119" i="313"/>
  <c r="O136" i="313"/>
  <c r="T121" i="313"/>
  <c r="D122" i="313"/>
  <c r="K120" i="310"/>
  <c r="O119" i="310"/>
  <c r="I118" i="310"/>
  <c r="F118" i="310" s="1"/>
  <c r="L126" i="310"/>
  <c r="T117" i="310"/>
  <c r="D122" i="310"/>
  <c r="M119" i="310"/>
  <c r="J118" i="310"/>
  <c r="G118" i="310" s="1"/>
  <c r="N119" i="307"/>
  <c r="H118" i="307"/>
  <c r="E118" i="307" s="1"/>
  <c r="M120" i="307"/>
  <c r="J119" i="307"/>
  <c r="G119" i="307" s="1"/>
  <c r="C140" i="307"/>
  <c r="L123" i="307"/>
  <c r="D122" i="307"/>
  <c r="T121" i="307"/>
  <c r="O119" i="307"/>
  <c r="I118" i="307"/>
  <c r="F118" i="307" s="1"/>
  <c r="K123" i="307"/>
  <c r="D122" i="319"/>
  <c r="T121" i="319"/>
  <c r="L124" i="319"/>
  <c r="H118" i="319"/>
  <c r="E118" i="319" s="1"/>
  <c r="K119" i="319"/>
  <c r="I117" i="319"/>
  <c r="F117" i="319" s="1"/>
  <c r="O118" i="319"/>
  <c r="J117" i="319"/>
  <c r="G117" i="319" s="1"/>
  <c r="P118" i="319"/>
  <c r="M145" i="319"/>
  <c r="L123" i="304"/>
  <c r="D124" i="304"/>
  <c r="K122" i="304"/>
  <c r="M122" i="304"/>
  <c r="O117" i="304"/>
  <c r="I116" i="304"/>
  <c r="F116" i="304" s="1"/>
  <c r="N117" i="304"/>
  <c r="H116" i="304"/>
  <c r="E116" i="304" s="1"/>
  <c r="P117" i="304"/>
  <c r="J116" i="304"/>
  <c r="G116" i="304" s="1"/>
  <c r="P134" i="277"/>
  <c r="O119" i="277"/>
  <c r="N117" i="280"/>
  <c r="H116" i="280"/>
  <c r="E116" i="280" s="1"/>
  <c r="N117" i="298"/>
  <c r="H116" i="298"/>
  <c r="E116" i="298" s="1"/>
  <c r="P117" i="286"/>
  <c r="J116" i="286"/>
  <c r="G116" i="286" s="1"/>
  <c r="P117" i="301"/>
  <c r="J116" i="301"/>
  <c r="G116" i="301" s="1"/>
  <c r="O117" i="280"/>
  <c r="I116" i="280"/>
  <c r="F116" i="280" s="1"/>
  <c r="N118" i="277"/>
  <c r="O117" i="286"/>
  <c r="I116" i="286"/>
  <c r="F116" i="286" s="1"/>
  <c r="M119" i="301"/>
  <c r="L119" i="301"/>
  <c r="T117" i="301"/>
  <c r="D118" i="301"/>
  <c r="C118" i="301"/>
  <c r="O117" i="301"/>
  <c r="I116" i="301"/>
  <c r="F116" i="301" s="1"/>
  <c r="K118" i="301"/>
  <c r="H117" i="301"/>
  <c r="E117" i="301" s="1"/>
  <c r="P117" i="298"/>
  <c r="J116" i="298"/>
  <c r="G116" i="298" s="1"/>
  <c r="O117" i="298"/>
  <c r="I116" i="298"/>
  <c r="F116" i="298" s="1"/>
  <c r="K120" i="298"/>
  <c r="L119" i="298"/>
  <c r="D121" i="298"/>
  <c r="C118" i="298"/>
  <c r="T117" i="298"/>
  <c r="M121" i="298"/>
  <c r="C119" i="292"/>
  <c r="D119" i="292"/>
  <c r="T118" i="292"/>
  <c r="J117" i="292"/>
  <c r="G117" i="292" s="1"/>
  <c r="M118" i="292"/>
  <c r="L118" i="292"/>
  <c r="I117" i="292"/>
  <c r="F117" i="292" s="1"/>
  <c r="H117" i="292"/>
  <c r="E117" i="292" s="1"/>
  <c r="K118" i="292"/>
  <c r="D119" i="289"/>
  <c r="J117" i="289"/>
  <c r="G117" i="289" s="1"/>
  <c r="M118" i="289"/>
  <c r="C118" i="289"/>
  <c r="T117" i="289"/>
  <c r="I117" i="289"/>
  <c r="F117" i="289" s="1"/>
  <c r="L118" i="289"/>
  <c r="H117" i="289"/>
  <c r="E117" i="289" s="1"/>
  <c r="K118" i="289"/>
  <c r="M119" i="286"/>
  <c r="C118" i="286"/>
  <c r="D118" i="286"/>
  <c r="T117" i="286"/>
  <c r="N117" i="286"/>
  <c r="H116" i="286"/>
  <c r="E116" i="286" s="1"/>
  <c r="L119" i="286"/>
  <c r="K119" i="286"/>
  <c r="O117" i="283"/>
  <c r="I116" i="283"/>
  <c r="F116" i="283" s="1"/>
  <c r="H117" i="283"/>
  <c r="E117" i="283" s="1"/>
  <c r="K118" i="283"/>
  <c r="P117" i="283"/>
  <c r="J116" i="283"/>
  <c r="G116" i="283" s="1"/>
  <c r="M119" i="283"/>
  <c r="D120" i="283"/>
  <c r="L121" i="283"/>
  <c r="C118" i="283"/>
  <c r="T117" i="283"/>
  <c r="C120" i="280"/>
  <c r="L119" i="280"/>
  <c r="P117" i="280"/>
  <c r="J116" i="280"/>
  <c r="G116" i="280" s="1"/>
  <c r="M119" i="280"/>
  <c r="D119" i="280"/>
  <c r="T118" i="280"/>
  <c r="K119" i="280"/>
  <c r="G117" i="277"/>
  <c r="K119" i="277"/>
  <c r="D119" i="277"/>
  <c r="J119" i="277"/>
  <c r="M120" i="277"/>
  <c r="I118" i="277"/>
  <c r="L119" i="277"/>
  <c r="C118" i="277"/>
  <c r="E117" i="277"/>
  <c r="F117" i="277"/>
  <c r="W121" i="301" l="1"/>
  <c r="U122" i="289"/>
  <c r="V130" i="319"/>
  <c r="R119" i="286"/>
  <c r="P125" i="292"/>
  <c r="U132" i="307"/>
  <c r="W125" i="289"/>
  <c r="N121" i="301"/>
  <c r="V120" i="304"/>
  <c r="T119" i="304"/>
  <c r="V118" i="286"/>
  <c r="R130" i="319"/>
  <c r="Q130" i="319"/>
  <c r="U130" i="319" s="1"/>
  <c r="N129" i="319"/>
  <c r="S128" i="319"/>
  <c r="W128" i="319" s="1"/>
  <c r="S218" i="316"/>
  <c r="W218" i="316" s="1"/>
  <c r="R218" i="316"/>
  <c r="V218" i="316" s="1"/>
  <c r="P217" i="316"/>
  <c r="N119" i="310"/>
  <c r="H118" i="310"/>
  <c r="E118" i="310" s="1"/>
  <c r="Q120" i="310"/>
  <c r="U120" i="310" s="1"/>
  <c r="S121" i="310"/>
  <c r="W121" i="310" s="1"/>
  <c r="R121" i="310"/>
  <c r="V121" i="310" s="1"/>
  <c r="Q132" i="307"/>
  <c r="S133" i="307"/>
  <c r="W133" i="307" s="1"/>
  <c r="R219" i="307"/>
  <c r="V219" i="307" s="1"/>
  <c r="S196" i="304"/>
  <c r="W196" i="304" s="1"/>
  <c r="Q134" i="304"/>
  <c r="U134" i="304" s="1"/>
  <c r="R197" i="304"/>
  <c r="R122" i="301"/>
  <c r="V122" i="301" s="1"/>
  <c r="S121" i="301"/>
  <c r="Q122" i="301"/>
  <c r="U122" i="301" s="1"/>
  <c r="S124" i="298"/>
  <c r="W124" i="298" s="1"/>
  <c r="R124" i="298"/>
  <c r="V124" i="298" s="1"/>
  <c r="Q121" i="298"/>
  <c r="U121" i="298" s="1"/>
  <c r="Q125" i="292"/>
  <c r="U125" i="292" s="1"/>
  <c r="S126" i="292"/>
  <c r="W126" i="292" s="1"/>
  <c r="N124" i="292"/>
  <c r="R126" i="292"/>
  <c r="V126" i="292" s="1"/>
  <c r="R126" i="289"/>
  <c r="V126" i="289" s="1"/>
  <c r="S126" i="289"/>
  <c r="Q122" i="289"/>
  <c r="P135" i="277"/>
  <c r="N119" i="316"/>
  <c r="H118" i="316"/>
  <c r="E118" i="316" s="1"/>
  <c r="T118" i="316"/>
  <c r="D128" i="316"/>
  <c r="K123" i="316"/>
  <c r="M120" i="316"/>
  <c r="J119" i="316"/>
  <c r="G119" i="316" s="1"/>
  <c r="C124" i="316"/>
  <c r="L124" i="316"/>
  <c r="O119" i="316"/>
  <c r="I118" i="316"/>
  <c r="F118" i="316" s="1"/>
  <c r="O137" i="313"/>
  <c r="H119" i="313"/>
  <c r="E119" i="313" s="1"/>
  <c r="K120" i="313"/>
  <c r="M120" i="313"/>
  <c r="J119" i="313"/>
  <c r="G119" i="313" s="1"/>
  <c r="P140" i="313"/>
  <c r="N136" i="313"/>
  <c r="C141" i="313"/>
  <c r="I119" i="313"/>
  <c r="F119" i="313" s="1"/>
  <c r="L120" i="313"/>
  <c r="T122" i="313"/>
  <c r="D123" i="313"/>
  <c r="D123" i="310"/>
  <c r="T118" i="310"/>
  <c r="L127" i="310"/>
  <c r="O120" i="310"/>
  <c r="I119" i="310"/>
  <c r="F119" i="310" s="1"/>
  <c r="K121" i="310"/>
  <c r="M120" i="310"/>
  <c r="J119" i="310"/>
  <c r="G119" i="310" s="1"/>
  <c r="K124" i="307"/>
  <c r="L124" i="307"/>
  <c r="N120" i="307"/>
  <c r="H119" i="307"/>
  <c r="E119" i="307" s="1"/>
  <c r="C141" i="307"/>
  <c r="O120" i="307"/>
  <c r="I119" i="307"/>
  <c r="F119" i="307" s="1"/>
  <c r="M121" i="307"/>
  <c r="J120" i="307"/>
  <c r="G120" i="307" s="1"/>
  <c r="T122" i="307"/>
  <c r="D123" i="307"/>
  <c r="O120" i="277"/>
  <c r="O121" i="277" s="1"/>
  <c r="M146" i="319"/>
  <c r="P119" i="319"/>
  <c r="J118" i="319"/>
  <c r="G118" i="319" s="1"/>
  <c r="O119" i="319"/>
  <c r="I118" i="319"/>
  <c r="F118" i="319" s="1"/>
  <c r="K120" i="319"/>
  <c r="H119" i="319"/>
  <c r="E119" i="319" s="1"/>
  <c r="L125" i="319"/>
  <c r="D123" i="319"/>
  <c r="T122" i="319"/>
  <c r="H117" i="304"/>
  <c r="E117" i="304" s="1"/>
  <c r="N118" i="304"/>
  <c r="I117" i="304"/>
  <c r="F117" i="304" s="1"/>
  <c r="O118" i="304"/>
  <c r="M123" i="304"/>
  <c r="K123" i="304"/>
  <c r="J117" i="304"/>
  <c r="G117" i="304" s="1"/>
  <c r="P118" i="304"/>
  <c r="D125" i="304"/>
  <c r="L124" i="304"/>
  <c r="N118" i="280"/>
  <c r="H117" i="280"/>
  <c r="E117" i="280" s="1"/>
  <c r="N119" i="277"/>
  <c r="H119" i="277" s="1"/>
  <c r="P118" i="286"/>
  <c r="J117" i="286"/>
  <c r="G117" i="286" s="1"/>
  <c r="O118" i="280"/>
  <c r="I117" i="280"/>
  <c r="F117" i="280" s="1"/>
  <c r="N118" i="298"/>
  <c r="H117" i="298"/>
  <c r="E117" i="298" s="1"/>
  <c r="P118" i="301"/>
  <c r="J117" i="301"/>
  <c r="G117" i="301" s="1"/>
  <c r="N125" i="283"/>
  <c r="H118" i="277"/>
  <c r="E118" i="277" s="1"/>
  <c r="P136" i="277"/>
  <c r="O118" i="286"/>
  <c r="I117" i="286"/>
  <c r="F117" i="286" s="1"/>
  <c r="O118" i="301"/>
  <c r="I117" i="301"/>
  <c r="F117" i="301" s="1"/>
  <c r="C119" i="301"/>
  <c r="D119" i="301"/>
  <c r="T118" i="301"/>
  <c r="L120" i="301"/>
  <c r="K119" i="301"/>
  <c r="H118" i="301"/>
  <c r="E118" i="301" s="1"/>
  <c r="M120" i="301"/>
  <c r="D122" i="298"/>
  <c r="M122" i="298"/>
  <c r="K121" i="298"/>
  <c r="O118" i="298"/>
  <c r="I117" i="298"/>
  <c r="F117" i="298" s="1"/>
  <c r="L120" i="298"/>
  <c r="C119" i="298"/>
  <c r="T118" i="298"/>
  <c r="P118" i="298"/>
  <c r="J117" i="298"/>
  <c r="G117" i="298" s="1"/>
  <c r="K119" i="292"/>
  <c r="H118" i="292"/>
  <c r="E118" i="292" s="1"/>
  <c r="L119" i="292"/>
  <c r="I118" i="292"/>
  <c r="F118" i="292" s="1"/>
  <c r="J118" i="292"/>
  <c r="G118" i="292" s="1"/>
  <c r="M119" i="292"/>
  <c r="D120" i="292"/>
  <c r="T119" i="292"/>
  <c r="C120" i="292"/>
  <c r="I118" i="289"/>
  <c r="F118" i="289" s="1"/>
  <c r="L119" i="289"/>
  <c r="C119" i="289"/>
  <c r="T119" i="289" s="1"/>
  <c r="J118" i="289"/>
  <c r="G118" i="289" s="1"/>
  <c r="M119" i="289"/>
  <c r="T118" i="289"/>
  <c r="H118" i="289"/>
  <c r="E118" i="289" s="1"/>
  <c r="K119" i="289"/>
  <c r="D120" i="289"/>
  <c r="L120" i="286"/>
  <c r="N118" i="286"/>
  <c r="H117" i="286"/>
  <c r="E117" i="286" s="1"/>
  <c r="C119" i="286"/>
  <c r="K120" i="286"/>
  <c r="M120" i="286"/>
  <c r="T118" i="286"/>
  <c r="D119" i="286"/>
  <c r="D121" i="283"/>
  <c r="M120" i="283"/>
  <c r="L122" i="283"/>
  <c r="P118" i="283"/>
  <c r="J117" i="283"/>
  <c r="G117" i="283" s="1"/>
  <c r="H118" i="283"/>
  <c r="E118" i="283" s="1"/>
  <c r="K119" i="283"/>
  <c r="C119" i="283"/>
  <c r="T118" i="283"/>
  <c r="O118" i="283"/>
  <c r="I117" i="283"/>
  <c r="F117" i="283" s="1"/>
  <c r="M120" i="280"/>
  <c r="T119" i="280"/>
  <c r="D120" i="280"/>
  <c r="P118" i="280"/>
  <c r="J117" i="280"/>
  <c r="G117" i="280" s="1"/>
  <c r="L120" i="280"/>
  <c r="C121" i="280"/>
  <c r="K120" i="280"/>
  <c r="I119" i="277"/>
  <c r="L120" i="277"/>
  <c r="C119" i="277"/>
  <c r="G119" i="277" s="1"/>
  <c r="F118" i="277"/>
  <c r="G118" i="277"/>
  <c r="J120" i="277"/>
  <c r="M121" i="277"/>
  <c r="D120" i="277"/>
  <c r="T118" i="277"/>
  <c r="K120" i="277"/>
  <c r="U135" i="304" l="1"/>
  <c r="V127" i="289"/>
  <c r="W122" i="310"/>
  <c r="R120" i="286"/>
  <c r="N125" i="292"/>
  <c r="O126" i="292"/>
  <c r="V121" i="304"/>
  <c r="T120" i="304"/>
  <c r="P121" i="310"/>
  <c r="W126" i="289"/>
  <c r="V119" i="286"/>
  <c r="P218" i="316"/>
  <c r="Q131" i="319"/>
  <c r="U131" i="319" s="1"/>
  <c r="S129" i="319"/>
  <c r="W129" i="319" s="1"/>
  <c r="R131" i="319"/>
  <c r="V131" i="319" s="1"/>
  <c r="N130" i="319"/>
  <c r="R219" i="316"/>
  <c r="V219" i="316" s="1"/>
  <c r="S219" i="316"/>
  <c r="W219" i="316" s="1"/>
  <c r="Q121" i="310"/>
  <c r="U121" i="310" s="1"/>
  <c r="R122" i="310"/>
  <c r="V122" i="310" s="1"/>
  <c r="N120" i="310"/>
  <c r="H119" i="310"/>
  <c r="E119" i="310" s="1"/>
  <c r="S122" i="310"/>
  <c r="S134" i="307"/>
  <c r="W134" i="307" s="1"/>
  <c r="P133" i="307"/>
  <c r="P134" i="307" s="1"/>
  <c r="R220" i="307"/>
  <c r="V220" i="307" s="1"/>
  <c r="Q133" i="307"/>
  <c r="U133" i="307" s="1"/>
  <c r="Q135" i="304"/>
  <c r="S197" i="304"/>
  <c r="W197" i="304" s="1"/>
  <c r="R198" i="304"/>
  <c r="Q123" i="301"/>
  <c r="U123" i="301" s="1"/>
  <c r="N122" i="301"/>
  <c r="N123" i="301" s="1"/>
  <c r="S122" i="301"/>
  <c r="W122" i="301" s="1"/>
  <c r="R123" i="301"/>
  <c r="V123" i="301" s="1"/>
  <c r="Q122" i="298"/>
  <c r="U122" i="298" s="1"/>
  <c r="R125" i="298"/>
  <c r="V125" i="298" s="1"/>
  <c r="S125" i="298"/>
  <c r="W125" i="298" s="1"/>
  <c r="S127" i="292"/>
  <c r="W127" i="292" s="1"/>
  <c r="R127" i="292"/>
  <c r="V127" i="292" s="1"/>
  <c r="P126" i="292"/>
  <c r="Q126" i="292"/>
  <c r="U126" i="292" s="1"/>
  <c r="S127" i="289"/>
  <c r="R127" i="289"/>
  <c r="O126" i="289"/>
  <c r="P126" i="289"/>
  <c r="P127" i="289" s="1"/>
  <c r="Q123" i="289"/>
  <c r="U123" i="289" s="1"/>
  <c r="N122" i="289"/>
  <c r="K124" i="316"/>
  <c r="C125" i="316"/>
  <c r="D129" i="316"/>
  <c r="T119" i="316"/>
  <c r="N120" i="316"/>
  <c r="H119" i="316"/>
  <c r="E119" i="316" s="1"/>
  <c r="O120" i="316"/>
  <c r="I119" i="316"/>
  <c r="F119" i="316" s="1"/>
  <c r="M121" i="316"/>
  <c r="J120" i="316"/>
  <c r="G120" i="316" s="1"/>
  <c r="L125" i="316"/>
  <c r="H120" i="313"/>
  <c r="E120" i="313" s="1"/>
  <c r="K121" i="313"/>
  <c r="M121" i="313"/>
  <c r="J120" i="313"/>
  <c r="G120" i="313" s="1"/>
  <c r="I120" i="313"/>
  <c r="F120" i="313" s="1"/>
  <c r="L121" i="313"/>
  <c r="C142" i="313"/>
  <c r="T123" i="313"/>
  <c r="D124" i="313"/>
  <c r="N137" i="313"/>
  <c r="L128" i="310"/>
  <c r="K122" i="310"/>
  <c r="T119" i="310"/>
  <c r="O121" i="310"/>
  <c r="I120" i="310"/>
  <c r="F120" i="310" s="1"/>
  <c r="M121" i="310"/>
  <c r="J120" i="310"/>
  <c r="G120" i="310" s="1"/>
  <c r="D124" i="310"/>
  <c r="C142" i="307"/>
  <c r="N121" i="307"/>
  <c r="H120" i="307"/>
  <c r="E120" i="307" s="1"/>
  <c r="L125" i="307"/>
  <c r="M122" i="307"/>
  <c r="J121" i="307"/>
  <c r="G121" i="307" s="1"/>
  <c r="T123" i="307"/>
  <c r="D124" i="307"/>
  <c r="K125" i="307"/>
  <c r="O121" i="307"/>
  <c r="I120" i="307"/>
  <c r="F120" i="307" s="1"/>
  <c r="D124" i="319"/>
  <c r="T123" i="319"/>
  <c r="L126" i="319"/>
  <c r="H120" i="319"/>
  <c r="E120" i="319" s="1"/>
  <c r="K121" i="319"/>
  <c r="O120" i="319"/>
  <c r="I119" i="319"/>
  <c r="F119" i="319" s="1"/>
  <c r="P120" i="319"/>
  <c r="J119" i="319"/>
  <c r="G119" i="319" s="1"/>
  <c r="M147" i="319"/>
  <c r="M148" i="319" s="1"/>
  <c r="D126" i="304"/>
  <c r="P119" i="304"/>
  <c r="J118" i="304"/>
  <c r="G118" i="304" s="1"/>
  <c r="K124" i="304"/>
  <c r="M124" i="304"/>
  <c r="L125" i="304"/>
  <c r="O119" i="304"/>
  <c r="I118" i="304"/>
  <c r="F118" i="304" s="1"/>
  <c r="N119" i="304"/>
  <c r="H118" i="304"/>
  <c r="E118" i="304" s="1"/>
  <c r="N120" i="277"/>
  <c r="N119" i="280"/>
  <c r="H118" i="280"/>
  <c r="E118" i="280" s="1"/>
  <c r="N126" i="283"/>
  <c r="P119" i="286"/>
  <c r="J118" i="286"/>
  <c r="G118" i="286" s="1"/>
  <c r="O122" i="277"/>
  <c r="T119" i="277"/>
  <c r="P119" i="301"/>
  <c r="J118" i="301"/>
  <c r="G118" i="301" s="1"/>
  <c r="O119" i="280"/>
  <c r="I118" i="280"/>
  <c r="F118" i="280" s="1"/>
  <c r="N119" i="298"/>
  <c r="H118" i="298"/>
  <c r="E118" i="298" s="1"/>
  <c r="O119" i="286"/>
  <c r="I118" i="286"/>
  <c r="F118" i="286" s="1"/>
  <c r="C120" i="301"/>
  <c r="K120" i="301"/>
  <c r="H119" i="301"/>
  <c r="E119" i="301" s="1"/>
  <c r="T119" i="301"/>
  <c r="D120" i="301"/>
  <c r="L121" i="301"/>
  <c r="M121" i="301"/>
  <c r="O119" i="301"/>
  <c r="I118" i="301"/>
  <c r="F118" i="301" s="1"/>
  <c r="L121" i="298"/>
  <c r="C120" i="298"/>
  <c r="T119" i="298"/>
  <c r="P119" i="298"/>
  <c r="J118" i="298"/>
  <c r="G118" i="298" s="1"/>
  <c r="O119" i="298"/>
  <c r="I118" i="298"/>
  <c r="F118" i="298" s="1"/>
  <c r="M123" i="298"/>
  <c r="D123" i="298"/>
  <c r="K122" i="298"/>
  <c r="T120" i="292"/>
  <c r="D121" i="292"/>
  <c r="C121" i="292"/>
  <c r="J119" i="292"/>
  <c r="G119" i="292" s="1"/>
  <c r="M120" i="292"/>
  <c r="L120" i="292"/>
  <c r="I119" i="292"/>
  <c r="F119" i="292" s="1"/>
  <c r="H119" i="292"/>
  <c r="E119" i="292" s="1"/>
  <c r="K120" i="292"/>
  <c r="H119" i="289"/>
  <c r="E119" i="289" s="1"/>
  <c r="K120" i="289"/>
  <c r="J119" i="289"/>
  <c r="G119" i="289" s="1"/>
  <c r="M120" i="289"/>
  <c r="C120" i="289"/>
  <c r="T120" i="289" s="1"/>
  <c r="D121" i="289"/>
  <c r="I119" i="289"/>
  <c r="F119" i="289" s="1"/>
  <c r="L120" i="289"/>
  <c r="M121" i="286"/>
  <c r="K121" i="286"/>
  <c r="C120" i="286"/>
  <c r="N119" i="286"/>
  <c r="H118" i="286"/>
  <c r="E118" i="286" s="1"/>
  <c r="T119" i="286"/>
  <c r="D120" i="286"/>
  <c r="L121" i="286"/>
  <c r="P119" i="283"/>
  <c r="J118" i="283"/>
  <c r="G118" i="283" s="1"/>
  <c r="L123" i="283"/>
  <c r="H119" i="283"/>
  <c r="E119" i="283" s="1"/>
  <c r="K120" i="283"/>
  <c r="O119" i="283"/>
  <c r="I118" i="283"/>
  <c r="F118" i="283" s="1"/>
  <c r="C120" i="283"/>
  <c r="T119" i="283"/>
  <c r="M121" i="283"/>
  <c r="D122" i="283"/>
  <c r="L121" i="280"/>
  <c r="P119" i="280"/>
  <c r="J118" i="280"/>
  <c r="G118" i="280" s="1"/>
  <c r="D121" i="280"/>
  <c r="T120" i="280"/>
  <c r="C122" i="280"/>
  <c r="K121" i="280"/>
  <c r="M121" i="280"/>
  <c r="J121" i="277"/>
  <c r="M122" i="277"/>
  <c r="E119" i="277"/>
  <c r="C120" i="277"/>
  <c r="T120" i="277" s="1"/>
  <c r="F119" i="277"/>
  <c r="I120" i="277"/>
  <c r="L121" i="277"/>
  <c r="D121" i="277"/>
  <c r="H120" i="277"/>
  <c r="K121" i="277"/>
  <c r="U134" i="307" l="1"/>
  <c r="O127" i="289"/>
  <c r="V120" i="286"/>
  <c r="W123" i="310"/>
  <c r="R121" i="286"/>
  <c r="W127" i="289"/>
  <c r="P127" i="292"/>
  <c r="N131" i="319"/>
  <c r="N132" i="319" s="1"/>
  <c r="V122" i="304"/>
  <c r="T121" i="304"/>
  <c r="S130" i="319"/>
  <c r="W130" i="319" s="1"/>
  <c r="Q132" i="319"/>
  <c r="U132" i="319" s="1"/>
  <c r="R132" i="319"/>
  <c r="V132" i="319" s="1"/>
  <c r="S220" i="316"/>
  <c r="W220" i="316" s="1"/>
  <c r="R220" i="316"/>
  <c r="V220" i="316" s="1"/>
  <c r="P219" i="316"/>
  <c r="P220" i="316" s="1"/>
  <c r="R123" i="310"/>
  <c r="V123" i="310" s="1"/>
  <c r="S123" i="310"/>
  <c r="Q122" i="310"/>
  <c r="U122" i="310" s="1"/>
  <c r="P122" i="310"/>
  <c r="N121" i="310"/>
  <c r="H120" i="310"/>
  <c r="E120" i="310" s="1"/>
  <c r="R221" i="307"/>
  <c r="V221" i="307" s="1"/>
  <c r="P135" i="307"/>
  <c r="Q134" i="307"/>
  <c r="S135" i="307"/>
  <c r="W135" i="307" s="1"/>
  <c r="S198" i="304"/>
  <c r="W198" i="304" s="1"/>
  <c r="Q136" i="304"/>
  <c r="U136" i="304" s="1"/>
  <c r="R199" i="304"/>
  <c r="S123" i="301"/>
  <c r="W123" i="301" s="1"/>
  <c r="R124" i="301"/>
  <c r="V124" i="301" s="1"/>
  <c r="Q124" i="301"/>
  <c r="U124" i="301" s="1"/>
  <c r="S126" i="298"/>
  <c r="W126" i="298" s="1"/>
  <c r="R126" i="298"/>
  <c r="V126" i="298" s="1"/>
  <c r="Q123" i="298"/>
  <c r="U123" i="298" s="1"/>
  <c r="R128" i="292"/>
  <c r="V128" i="292" s="1"/>
  <c r="Q127" i="292"/>
  <c r="U127" i="292" s="1"/>
  <c r="S128" i="292"/>
  <c r="W128" i="292" s="1"/>
  <c r="N126" i="292"/>
  <c r="O127" i="292"/>
  <c r="Q124" i="289"/>
  <c r="U124" i="289" s="1"/>
  <c r="P128" i="289"/>
  <c r="R128" i="289"/>
  <c r="V128" i="289" s="1"/>
  <c r="N123" i="289"/>
  <c r="N124" i="289" s="1"/>
  <c r="S128" i="289"/>
  <c r="M149" i="319"/>
  <c r="N121" i="277"/>
  <c r="K125" i="316"/>
  <c r="D130" i="316"/>
  <c r="N121" i="316"/>
  <c r="H120" i="316"/>
  <c r="E120" i="316" s="1"/>
  <c r="C126" i="316"/>
  <c r="T120" i="316"/>
  <c r="L126" i="316"/>
  <c r="O121" i="316"/>
  <c r="I120" i="316"/>
  <c r="F120" i="316" s="1"/>
  <c r="M122" i="316"/>
  <c r="J121" i="316"/>
  <c r="G121" i="316" s="1"/>
  <c r="T124" i="313"/>
  <c r="D125" i="313"/>
  <c r="L122" i="313"/>
  <c r="I121" i="313"/>
  <c r="F121" i="313" s="1"/>
  <c r="P141" i="313"/>
  <c r="M122" i="313"/>
  <c r="J121" i="313"/>
  <c r="G121" i="313" s="1"/>
  <c r="O138" i="313"/>
  <c r="C143" i="313"/>
  <c r="H121" i="313"/>
  <c r="E121" i="313" s="1"/>
  <c r="K122" i="313"/>
  <c r="K123" i="310"/>
  <c r="M122" i="310"/>
  <c r="J121" i="310"/>
  <c r="G121" i="310" s="1"/>
  <c r="O122" i="310"/>
  <c r="I121" i="310"/>
  <c r="F121" i="310" s="1"/>
  <c r="D125" i="310"/>
  <c r="L129" i="310"/>
  <c r="T120" i="310"/>
  <c r="M123" i="307"/>
  <c r="J122" i="307"/>
  <c r="G122" i="307" s="1"/>
  <c r="L126" i="307"/>
  <c r="C143" i="307"/>
  <c r="O122" i="307"/>
  <c r="I121" i="307"/>
  <c r="F121" i="307" s="1"/>
  <c r="K126" i="307"/>
  <c r="N122" i="307"/>
  <c r="H121" i="307"/>
  <c r="E121" i="307" s="1"/>
  <c r="T124" i="307"/>
  <c r="D125" i="307"/>
  <c r="P121" i="319"/>
  <c r="J120" i="319"/>
  <c r="G120" i="319" s="1"/>
  <c r="O121" i="319"/>
  <c r="I120" i="319"/>
  <c r="F120" i="319" s="1"/>
  <c r="H121" i="319"/>
  <c r="E121" i="319" s="1"/>
  <c r="K122" i="319"/>
  <c r="L127" i="319"/>
  <c r="D125" i="319"/>
  <c r="T124" i="319"/>
  <c r="O120" i="304"/>
  <c r="I119" i="304"/>
  <c r="F119" i="304" s="1"/>
  <c r="L126" i="304"/>
  <c r="M125" i="304"/>
  <c r="K125" i="304"/>
  <c r="P120" i="304"/>
  <c r="J119" i="304"/>
  <c r="G119" i="304" s="1"/>
  <c r="N120" i="304"/>
  <c r="H119" i="304"/>
  <c r="E119" i="304" s="1"/>
  <c r="D127" i="304"/>
  <c r="N120" i="280"/>
  <c r="H119" i="280"/>
  <c r="E119" i="280" s="1"/>
  <c r="G120" i="277"/>
  <c r="P137" i="277"/>
  <c r="O120" i="280"/>
  <c r="I119" i="280"/>
  <c r="F119" i="280" s="1"/>
  <c r="N122" i="277"/>
  <c r="N123" i="277" s="1"/>
  <c r="P120" i="286"/>
  <c r="J119" i="286"/>
  <c r="G119" i="286" s="1"/>
  <c r="N127" i="283"/>
  <c r="N120" i="298"/>
  <c r="H119" i="298"/>
  <c r="E119" i="298" s="1"/>
  <c r="P120" i="301"/>
  <c r="J119" i="301"/>
  <c r="G119" i="301" s="1"/>
  <c r="O120" i="286"/>
  <c r="I119" i="286"/>
  <c r="F119" i="286" s="1"/>
  <c r="M122" i="301"/>
  <c r="L122" i="301"/>
  <c r="D121" i="301"/>
  <c r="T120" i="301"/>
  <c r="H120" i="301"/>
  <c r="E120" i="301" s="1"/>
  <c r="K121" i="301"/>
  <c r="C121" i="301"/>
  <c r="O120" i="301"/>
  <c r="I119" i="301"/>
  <c r="F119" i="301" s="1"/>
  <c r="O120" i="298"/>
  <c r="I119" i="298"/>
  <c r="F119" i="298" s="1"/>
  <c r="P120" i="298"/>
  <c r="J119" i="298"/>
  <c r="G119" i="298" s="1"/>
  <c r="K123" i="298"/>
  <c r="D124" i="298"/>
  <c r="C121" i="298"/>
  <c r="T120" i="298"/>
  <c r="M124" i="298"/>
  <c r="L122" i="298"/>
  <c r="K121" i="292"/>
  <c r="H120" i="292"/>
  <c r="E120" i="292" s="1"/>
  <c r="L121" i="292"/>
  <c r="I120" i="292"/>
  <c r="F120" i="292" s="1"/>
  <c r="J120" i="292"/>
  <c r="G120" i="292" s="1"/>
  <c r="M121" i="292"/>
  <c r="C122" i="292"/>
  <c r="T121" i="292"/>
  <c r="D122" i="292"/>
  <c r="L121" i="289"/>
  <c r="I120" i="289"/>
  <c r="F120" i="289" s="1"/>
  <c r="D122" i="289"/>
  <c r="C121" i="289"/>
  <c r="T121" i="289" s="1"/>
  <c r="J120" i="289"/>
  <c r="G120" i="289" s="1"/>
  <c r="M121" i="289"/>
  <c r="K121" i="289"/>
  <c r="H120" i="289"/>
  <c r="E120" i="289" s="1"/>
  <c r="D121" i="286"/>
  <c r="T120" i="286"/>
  <c r="N120" i="286"/>
  <c r="H119" i="286"/>
  <c r="E119" i="286" s="1"/>
  <c r="C121" i="286"/>
  <c r="K122" i="286"/>
  <c r="L122" i="286"/>
  <c r="M122" i="286"/>
  <c r="C121" i="283"/>
  <c r="T120" i="283"/>
  <c r="O120" i="283"/>
  <c r="I119" i="283"/>
  <c r="F119" i="283" s="1"/>
  <c r="D123" i="283"/>
  <c r="K121" i="283"/>
  <c r="H120" i="283"/>
  <c r="E120" i="283" s="1"/>
  <c r="L124" i="283"/>
  <c r="M122" i="283"/>
  <c r="P120" i="283"/>
  <c r="J119" i="283"/>
  <c r="G119" i="283" s="1"/>
  <c r="K122" i="280"/>
  <c r="C123" i="280"/>
  <c r="D122" i="280"/>
  <c r="T121" i="280"/>
  <c r="P120" i="280"/>
  <c r="J119" i="280"/>
  <c r="G119" i="280" s="1"/>
  <c r="M122" i="280"/>
  <c r="L122" i="280"/>
  <c r="D122" i="277"/>
  <c r="I121" i="277"/>
  <c r="L122" i="277"/>
  <c r="K122" i="277"/>
  <c r="H121" i="277"/>
  <c r="E120" i="277"/>
  <c r="C121" i="277"/>
  <c r="G121" i="277" s="1"/>
  <c r="F120" i="277"/>
  <c r="M123" i="277"/>
  <c r="J122" i="277"/>
  <c r="V133" i="319" l="1"/>
  <c r="U128" i="292"/>
  <c r="W131" i="319"/>
  <c r="R122" i="286"/>
  <c r="V123" i="304"/>
  <c r="T122" i="304"/>
  <c r="W124" i="310"/>
  <c r="V121" i="286"/>
  <c r="O128" i="292"/>
  <c r="W128" i="289"/>
  <c r="Q133" i="319"/>
  <c r="N133" i="319" s="1"/>
  <c r="R133" i="319"/>
  <c r="S131" i="319"/>
  <c r="R221" i="316"/>
  <c r="V221" i="316" s="1"/>
  <c r="S221" i="316"/>
  <c r="W221" i="316" s="1"/>
  <c r="Q123" i="310"/>
  <c r="U123" i="310" s="1"/>
  <c r="S124" i="310"/>
  <c r="N122" i="310"/>
  <c r="H121" i="310"/>
  <c r="E121" i="310" s="1"/>
  <c r="R124" i="310"/>
  <c r="V124" i="310" s="1"/>
  <c r="P123" i="310"/>
  <c r="P124" i="310" s="1"/>
  <c r="Q135" i="307"/>
  <c r="U135" i="307" s="1"/>
  <c r="S136" i="307"/>
  <c r="W136" i="307" s="1"/>
  <c r="R222" i="307"/>
  <c r="V222" i="307" s="1"/>
  <c r="Q137" i="304"/>
  <c r="U137" i="304" s="1"/>
  <c r="S199" i="304"/>
  <c r="W199" i="304" s="1"/>
  <c r="R200" i="304"/>
  <c r="Q125" i="301"/>
  <c r="U125" i="301" s="1"/>
  <c r="N124" i="301"/>
  <c r="R125" i="301"/>
  <c r="V125" i="301" s="1"/>
  <c r="S124" i="301"/>
  <c r="W124" i="301" s="1"/>
  <c r="Q124" i="298"/>
  <c r="U124" i="298" s="1"/>
  <c r="R127" i="298"/>
  <c r="V127" i="298" s="1"/>
  <c r="S127" i="298"/>
  <c r="W127" i="298" s="1"/>
  <c r="Q128" i="292"/>
  <c r="N127" i="292"/>
  <c r="R129" i="292"/>
  <c r="V129" i="292" s="1"/>
  <c r="S129" i="292"/>
  <c r="W129" i="292" s="1"/>
  <c r="P128" i="292"/>
  <c r="P129" i="292" s="1"/>
  <c r="R129" i="289"/>
  <c r="V129" i="289" s="1"/>
  <c r="O128" i="289"/>
  <c r="P129" i="289"/>
  <c r="S129" i="289"/>
  <c r="Q125" i="289"/>
  <c r="U125" i="289" s="1"/>
  <c r="M150" i="319"/>
  <c r="P142" i="313"/>
  <c r="T121" i="316"/>
  <c r="M123" i="316"/>
  <c r="J122" i="316"/>
  <c r="G122" i="316" s="1"/>
  <c r="O122" i="316"/>
  <c r="I121" i="316"/>
  <c r="F121" i="316" s="1"/>
  <c r="N122" i="316"/>
  <c r="H121" i="316"/>
  <c r="E121" i="316" s="1"/>
  <c r="C127" i="316"/>
  <c r="D131" i="316"/>
  <c r="L127" i="316"/>
  <c r="K126" i="316"/>
  <c r="K123" i="313"/>
  <c r="H122" i="313"/>
  <c r="E122" i="313" s="1"/>
  <c r="D126" i="313"/>
  <c r="T125" i="313"/>
  <c r="L123" i="313"/>
  <c r="I122" i="313"/>
  <c r="F122" i="313" s="1"/>
  <c r="C144" i="313"/>
  <c r="O139" i="313"/>
  <c r="M123" i="313"/>
  <c r="J122" i="313"/>
  <c r="G122" i="313" s="1"/>
  <c r="N138" i="313"/>
  <c r="T121" i="310"/>
  <c r="M123" i="310"/>
  <c r="J122" i="310"/>
  <c r="G122" i="310" s="1"/>
  <c r="L130" i="310"/>
  <c r="D126" i="310"/>
  <c r="O123" i="310"/>
  <c r="I122" i="310"/>
  <c r="F122" i="310" s="1"/>
  <c r="K124" i="310"/>
  <c r="K127" i="307"/>
  <c r="N123" i="307"/>
  <c r="H122" i="307"/>
  <c r="E122" i="307" s="1"/>
  <c r="O123" i="307"/>
  <c r="I122" i="307"/>
  <c r="F122" i="307" s="1"/>
  <c r="L127" i="307"/>
  <c r="D126" i="307"/>
  <c r="T125" i="307"/>
  <c r="C144" i="307"/>
  <c r="M124" i="307"/>
  <c r="J123" i="307"/>
  <c r="G123" i="307" s="1"/>
  <c r="D126" i="319"/>
  <c r="T125" i="319"/>
  <c r="L128" i="319"/>
  <c r="H122" i="319"/>
  <c r="E122" i="319" s="1"/>
  <c r="K123" i="319"/>
  <c r="O122" i="319"/>
  <c r="I121" i="319"/>
  <c r="F121" i="319" s="1"/>
  <c r="P122" i="319"/>
  <c r="J121" i="319"/>
  <c r="G121" i="319" s="1"/>
  <c r="N121" i="304"/>
  <c r="H120" i="304"/>
  <c r="E120" i="304" s="1"/>
  <c r="P121" i="304"/>
  <c r="J120" i="304"/>
  <c r="G120" i="304" s="1"/>
  <c r="K126" i="304"/>
  <c r="M126" i="304"/>
  <c r="L127" i="304"/>
  <c r="D128" i="304"/>
  <c r="O121" i="304"/>
  <c r="I120" i="304"/>
  <c r="F120" i="304" s="1"/>
  <c r="O123" i="277"/>
  <c r="N128" i="283"/>
  <c r="N121" i="280"/>
  <c r="H120" i="280"/>
  <c r="E120" i="280" s="1"/>
  <c r="N121" i="298"/>
  <c r="H120" i="298"/>
  <c r="E120" i="298" s="1"/>
  <c r="N124" i="277"/>
  <c r="O121" i="280"/>
  <c r="I120" i="280"/>
  <c r="F120" i="280" s="1"/>
  <c r="P121" i="301"/>
  <c r="J120" i="301"/>
  <c r="G120" i="301" s="1"/>
  <c r="P121" i="286"/>
  <c r="J120" i="286"/>
  <c r="G120" i="286" s="1"/>
  <c r="P138" i="277"/>
  <c r="O121" i="286"/>
  <c r="I120" i="286"/>
  <c r="F120" i="286" s="1"/>
  <c r="C122" i="301"/>
  <c r="K122" i="301"/>
  <c r="H121" i="301"/>
  <c r="E121" i="301" s="1"/>
  <c r="T121" i="301"/>
  <c r="D122" i="301"/>
  <c r="L123" i="301"/>
  <c r="M123" i="301"/>
  <c r="O121" i="301"/>
  <c r="I120" i="301"/>
  <c r="F120" i="301" s="1"/>
  <c r="C122" i="298"/>
  <c r="T121" i="298"/>
  <c r="D125" i="298"/>
  <c r="L123" i="298"/>
  <c r="M125" i="298"/>
  <c r="P121" i="298"/>
  <c r="J120" i="298"/>
  <c r="G120" i="298" s="1"/>
  <c r="K124" i="298"/>
  <c r="O121" i="298"/>
  <c r="I120" i="298"/>
  <c r="F120" i="298" s="1"/>
  <c r="T122" i="292"/>
  <c r="D123" i="292"/>
  <c r="C123" i="292"/>
  <c r="J121" i="292"/>
  <c r="G121" i="292" s="1"/>
  <c r="M122" i="292"/>
  <c r="L122" i="292"/>
  <c r="I121" i="292"/>
  <c r="F121" i="292" s="1"/>
  <c r="H121" i="292"/>
  <c r="E121" i="292" s="1"/>
  <c r="K122" i="292"/>
  <c r="K122" i="289"/>
  <c r="H121" i="289"/>
  <c r="E121" i="289" s="1"/>
  <c r="M122" i="289"/>
  <c r="J121" i="289"/>
  <c r="G121" i="289" s="1"/>
  <c r="D123" i="289"/>
  <c r="C122" i="289"/>
  <c r="T122" i="289" s="1"/>
  <c r="L122" i="289"/>
  <c r="I121" i="289"/>
  <c r="F121" i="289" s="1"/>
  <c r="L123" i="286"/>
  <c r="K123" i="286"/>
  <c r="C122" i="286"/>
  <c r="N121" i="286"/>
  <c r="H120" i="286"/>
  <c r="E120" i="286" s="1"/>
  <c r="M123" i="286"/>
  <c r="D122" i="286"/>
  <c r="T121" i="286"/>
  <c r="K122" i="283"/>
  <c r="H121" i="283"/>
  <c r="E121" i="283" s="1"/>
  <c r="D124" i="283"/>
  <c r="O121" i="283"/>
  <c r="I120" i="283"/>
  <c r="F120" i="283" s="1"/>
  <c r="P121" i="283"/>
  <c r="J120" i="283"/>
  <c r="G120" i="283" s="1"/>
  <c r="M123" i="283"/>
  <c r="C122" i="283"/>
  <c r="T121" i="283"/>
  <c r="L125" i="283"/>
  <c r="M123" i="280"/>
  <c r="D123" i="280"/>
  <c r="T122" i="280"/>
  <c r="C124" i="280"/>
  <c r="P121" i="280"/>
  <c r="J120" i="280"/>
  <c r="G120" i="280" s="1"/>
  <c r="K123" i="280"/>
  <c r="L123" i="280"/>
  <c r="J123" i="277"/>
  <c r="M124" i="277"/>
  <c r="E121" i="277"/>
  <c r="F121" i="277"/>
  <c r="C122" i="277"/>
  <c r="G122" i="277" s="1"/>
  <c r="H122" i="277"/>
  <c r="K123" i="277"/>
  <c r="I122" i="277"/>
  <c r="L123" i="277"/>
  <c r="T121" i="277"/>
  <c r="D123" i="277"/>
  <c r="U126" i="301" l="1"/>
  <c r="W128" i="298"/>
  <c r="U136" i="307"/>
  <c r="W200" i="304"/>
  <c r="R123" i="286"/>
  <c r="O129" i="289"/>
  <c r="V122" i="286"/>
  <c r="W125" i="310"/>
  <c r="V124" i="304"/>
  <c r="T123" i="304"/>
  <c r="W129" i="289"/>
  <c r="N128" i="292"/>
  <c r="U133" i="319"/>
  <c r="N125" i="301"/>
  <c r="R134" i="319"/>
  <c r="V134" i="319" s="1"/>
  <c r="N134" i="319"/>
  <c r="S132" i="319"/>
  <c r="W132" i="319" s="1"/>
  <c r="Q134" i="319"/>
  <c r="S222" i="316"/>
  <c r="W222" i="316" s="1"/>
  <c r="R222" i="316"/>
  <c r="V222" i="316" s="1"/>
  <c r="P221" i="316"/>
  <c r="P222" i="316" s="1"/>
  <c r="N123" i="310"/>
  <c r="H122" i="310"/>
  <c r="E122" i="310" s="1"/>
  <c r="S125" i="310"/>
  <c r="Q124" i="310"/>
  <c r="U124" i="310" s="1"/>
  <c r="R125" i="310"/>
  <c r="V125" i="310" s="1"/>
  <c r="S137" i="307"/>
  <c r="W137" i="307" s="1"/>
  <c r="P136" i="307"/>
  <c r="P137" i="307" s="1"/>
  <c r="R223" i="307"/>
  <c r="V223" i="307" s="1"/>
  <c r="Q136" i="307"/>
  <c r="S200" i="304"/>
  <c r="Q138" i="304"/>
  <c r="U138" i="304" s="1"/>
  <c r="R201" i="304"/>
  <c r="S125" i="301"/>
  <c r="W125" i="301" s="1"/>
  <c r="R126" i="301"/>
  <c r="V126" i="301" s="1"/>
  <c r="Q126" i="301"/>
  <c r="S128" i="298"/>
  <c r="R128" i="298"/>
  <c r="V128" i="298" s="1"/>
  <c r="Q125" i="298"/>
  <c r="U125" i="298" s="1"/>
  <c r="R130" i="292"/>
  <c r="V130" i="292" s="1"/>
  <c r="O129" i="292"/>
  <c r="O130" i="292" s="1"/>
  <c r="S130" i="292"/>
  <c r="W130" i="292" s="1"/>
  <c r="Q129" i="292"/>
  <c r="U129" i="292" s="1"/>
  <c r="Q126" i="289"/>
  <c r="U126" i="289" s="1"/>
  <c r="R130" i="289"/>
  <c r="V130" i="289" s="1"/>
  <c r="S130" i="289"/>
  <c r="N125" i="289"/>
  <c r="M151" i="319"/>
  <c r="O140" i="313"/>
  <c r="O124" i="277"/>
  <c r="M124" i="316"/>
  <c r="J123" i="316"/>
  <c r="G123" i="316" s="1"/>
  <c r="L128" i="316"/>
  <c r="K127" i="316"/>
  <c r="N123" i="316"/>
  <c r="H122" i="316"/>
  <c r="E122" i="316" s="1"/>
  <c r="O123" i="316"/>
  <c r="I122" i="316"/>
  <c r="F122" i="316" s="1"/>
  <c r="T122" i="316"/>
  <c r="C128" i="316"/>
  <c r="D132" i="316"/>
  <c r="C145" i="313"/>
  <c r="M124" i="313"/>
  <c r="J123" i="313"/>
  <c r="G123" i="313" s="1"/>
  <c r="D127" i="313"/>
  <c r="T126" i="313"/>
  <c r="L124" i="313"/>
  <c r="I123" i="313"/>
  <c r="F123" i="313" s="1"/>
  <c r="K124" i="313"/>
  <c r="H123" i="313"/>
  <c r="E123" i="313" s="1"/>
  <c r="N139" i="313"/>
  <c r="N140" i="313" s="1"/>
  <c r="P143" i="313"/>
  <c r="K125" i="310"/>
  <c r="D127" i="310"/>
  <c r="L131" i="310"/>
  <c r="M124" i="310"/>
  <c r="J123" i="310"/>
  <c r="G123" i="310" s="1"/>
  <c r="O124" i="310"/>
  <c r="I123" i="310"/>
  <c r="F123" i="310" s="1"/>
  <c r="T122" i="310"/>
  <c r="O124" i="307"/>
  <c r="I123" i="307"/>
  <c r="F123" i="307" s="1"/>
  <c r="D127" i="307"/>
  <c r="T126" i="307"/>
  <c r="N124" i="307"/>
  <c r="H123" i="307"/>
  <c r="E123" i="307" s="1"/>
  <c r="M125" i="307"/>
  <c r="J124" i="307"/>
  <c r="G124" i="307" s="1"/>
  <c r="K128" i="307"/>
  <c r="C145" i="307"/>
  <c r="L128" i="307"/>
  <c r="N129" i="283"/>
  <c r="P123" i="319"/>
  <c r="J122" i="319"/>
  <c r="G122" i="319" s="1"/>
  <c r="O123" i="319"/>
  <c r="I122" i="319"/>
  <c r="F122" i="319" s="1"/>
  <c r="H123" i="319"/>
  <c r="E123" i="319" s="1"/>
  <c r="K124" i="319"/>
  <c r="L129" i="319"/>
  <c r="D127" i="319"/>
  <c r="T126" i="319"/>
  <c r="D129" i="304"/>
  <c r="L128" i="304"/>
  <c r="M127" i="304"/>
  <c r="K127" i="304"/>
  <c r="P122" i="304"/>
  <c r="J121" i="304"/>
  <c r="G121" i="304" s="1"/>
  <c r="O122" i="304"/>
  <c r="I121" i="304"/>
  <c r="F121" i="304" s="1"/>
  <c r="N122" i="304"/>
  <c r="H121" i="304"/>
  <c r="E121" i="304" s="1"/>
  <c r="N122" i="280"/>
  <c r="H121" i="280"/>
  <c r="E121" i="280" s="1"/>
  <c r="P139" i="277"/>
  <c r="P122" i="301"/>
  <c r="J121" i="301"/>
  <c r="G121" i="301" s="1"/>
  <c r="O122" i="280"/>
  <c r="I121" i="280"/>
  <c r="F121" i="280" s="1"/>
  <c r="T122" i="277"/>
  <c r="N122" i="298"/>
  <c r="H121" i="298"/>
  <c r="E121" i="298" s="1"/>
  <c r="P122" i="286"/>
  <c r="J121" i="286"/>
  <c r="G121" i="286" s="1"/>
  <c r="N125" i="277"/>
  <c r="O122" i="286"/>
  <c r="I121" i="286"/>
  <c r="F121" i="286" s="1"/>
  <c r="M124" i="301"/>
  <c r="L124" i="301"/>
  <c r="D123" i="301"/>
  <c r="T122" i="301"/>
  <c r="K123" i="301"/>
  <c r="H122" i="301"/>
  <c r="E122" i="301" s="1"/>
  <c r="C123" i="301"/>
  <c r="O122" i="301"/>
  <c r="I121" i="301"/>
  <c r="F121" i="301" s="1"/>
  <c r="L124" i="298"/>
  <c r="M126" i="298"/>
  <c r="O122" i="298"/>
  <c r="I121" i="298"/>
  <c r="F121" i="298" s="1"/>
  <c r="D126" i="298"/>
  <c r="K125" i="298"/>
  <c r="C123" i="298"/>
  <c r="T122" i="298"/>
  <c r="P122" i="298"/>
  <c r="J121" i="298"/>
  <c r="G121" i="298" s="1"/>
  <c r="H122" i="292"/>
  <c r="E122" i="292" s="1"/>
  <c r="K123" i="292"/>
  <c r="L123" i="292"/>
  <c r="I122" i="292"/>
  <c r="F122" i="292" s="1"/>
  <c r="J122" i="292"/>
  <c r="G122" i="292" s="1"/>
  <c r="M123" i="292"/>
  <c r="C124" i="292"/>
  <c r="D124" i="292"/>
  <c r="T123" i="292"/>
  <c r="C123" i="289"/>
  <c r="T123" i="289" s="1"/>
  <c r="I122" i="289"/>
  <c r="F122" i="289" s="1"/>
  <c r="L123" i="289"/>
  <c r="D124" i="289"/>
  <c r="J122" i="289"/>
  <c r="G122" i="289" s="1"/>
  <c r="M123" i="289"/>
  <c r="H122" i="289"/>
  <c r="E122" i="289" s="1"/>
  <c r="K123" i="289"/>
  <c r="M124" i="286"/>
  <c r="D123" i="286"/>
  <c r="T122" i="286"/>
  <c r="N122" i="286"/>
  <c r="H121" i="286"/>
  <c r="E121" i="286" s="1"/>
  <c r="C123" i="286"/>
  <c r="K124" i="286"/>
  <c r="L124" i="286"/>
  <c r="M124" i="283"/>
  <c r="P122" i="283"/>
  <c r="J121" i="283"/>
  <c r="G121" i="283" s="1"/>
  <c r="O122" i="283"/>
  <c r="I121" i="283"/>
  <c r="F121" i="283" s="1"/>
  <c r="L126" i="283"/>
  <c r="D125" i="283"/>
  <c r="C123" i="283"/>
  <c r="T122" i="283"/>
  <c r="K123" i="283"/>
  <c r="H122" i="283"/>
  <c r="E122" i="283" s="1"/>
  <c r="P122" i="280"/>
  <c r="J121" i="280"/>
  <c r="G121" i="280" s="1"/>
  <c r="C125" i="280"/>
  <c r="L124" i="280"/>
  <c r="D124" i="280"/>
  <c r="T123" i="280"/>
  <c r="K124" i="280"/>
  <c r="M124" i="280"/>
  <c r="I123" i="277"/>
  <c r="L124" i="277"/>
  <c r="F122" i="277"/>
  <c r="C123" i="277"/>
  <c r="T123" i="277" s="1"/>
  <c r="E122" i="277"/>
  <c r="K124" i="277"/>
  <c r="H123" i="277"/>
  <c r="M125" i="277"/>
  <c r="J124" i="277"/>
  <c r="D124" i="277"/>
  <c r="V131" i="289" l="1"/>
  <c r="V129" i="298"/>
  <c r="U125" i="310"/>
  <c r="R124" i="286"/>
  <c r="W129" i="298"/>
  <c r="U127" i="301"/>
  <c r="W130" i="289"/>
  <c r="V125" i="304"/>
  <c r="T124" i="304"/>
  <c r="U134" i="319"/>
  <c r="V123" i="286"/>
  <c r="V124" i="286" s="1"/>
  <c r="N129" i="292"/>
  <c r="S133" i="319"/>
  <c r="W133" i="319" s="1"/>
  <c r="Q135" i="319"/>
  <c r="R135" i="319"/>
  <c r="V135" i="319" s="1"/>
  <c r="R223" i="316"/>
  <c r="V223" i="316" s="1"/>
  <c r="S223" i="316"/>
  <c r="W223" i="316" s="1"/>
  <c r="S126" i="310"/>
  <c r="W126" i="310" s="1"/>
  <c r="P125" i="310"/>
  <c r="P126" i="310" s="1"/>
  <c r="R126" i="310"/>
  <c r="V126" i="310" s="1"/>
  <c r="N124" i="310"/>
  <c r="H123" i="310"/>
  <c r="E123" i="310" s="1"/>
  <c r="Q125" i="310"/>
  <c r="R224" i="307"/>
  <c r="V224" i="307" s="1"/>
  <c r="P138" i="307"/>
  <c r="S138" i="307"/>
  <c r="W138" i="307" s="1"/>
  <c r="Q137" i="307"/>
  <c r="U137" i="307" s="1"/>
  <c r="Q139" i="304"/>
  <c r="U139" i="304" s="1"/>
  <c r="S201" i="304"/>
  <c r="W201" i="304" s="1"/>
  <c r="R202" i="304"/>
  <c r="Q127" i="301"/>
  <c r="N126" i="301"/>
  <c r="R127" i="301"/>
  <c r="V127" i="301" s="1"/>
  <c r="S126" i="301"/>
  <c r="W126" i="301" s="1"/>
  <c r="Q126" i="298"/>
  <c r="U126" i="298" s="1"/>
  <c r="R129" i="298"/>
  <c r="S129" i="298"/>
  <c r="S131" i="292"/>
  <c r="W131" i="292" s="1"/>
  <c r="P130" i="292"/>
  <c r="P131" i="292" s="1"/>
  <c r="O131" i="292"/>
  <c r="Q130" i="292"/>
  <c r="U130" i="292" s="1"/>
  <c r="R131" i="292"/>
  <c r="V131" i="292" s="1"/>
  <c r="S131" i="289"/>
  <c r="R131" i="289"/>
  <c r="O130" i="289"/>
  <c r="O131" i="289" s="1"/>
  <c r="Q127" i="289"/>
  <c r="U127" i="289" s="1"/>
  <c r="N126" i="289"/>
  <c r="P130" i="289"/>
  <c r="P131" i="289" s="1"/>
  <c r="O125" i="277"/>
  <c r="M152" i="319"/>
  <c r="P144" i="313"/>
  <c r="P145" i="313" s="1"/>
  <c r="T123" i="316"/>
  <c r="O124" i="316"/>
  <c r="I123" i="316"/>
  <c r="F123" i="316" s="1"/>
  <c r="K128" i="316"/>
  <c r="L129" i="316"/>
  <c r="N124" i="316"/>
  <c r="H123" i="316"/>
  <c r="E123" i="316" s="1"/>
  <c r="C129" i="316"/>
  <c r="M125" i="316"/>
  <c r="J124" i="316"/>
  <c r="G124" i="316" s="1"/>
  <c r="D133" i="316"/>
  <c r="T127" i="313"/>
  <c r="D128" i="313"/>
  <c r="M125" i="313"/>
  <c r="J124" i="313"/>
  <c r="G124" i="313" s="1"/>
  <c r="K125" i="313"/>
  <c r="H124" i="313"/>
  <c r="E124" i="313" s="1"/>
  <c r="O141" i="313"/>
  <c r="O142" i="313" s="1"/>
  <c r="L125" i="313"/>
  <c r="I124" i="313"/>
  <c r="F124" i="313" s="1"/>
  <c r="C146" i="313"/>
  <c r="N141" i="313"/>
  <c r="O125" i="310"/>
  <c r="I124" i="310"/>
  <c r="F124" i="310" s="1"/>
  <c r="L132" i="310"/>
  <c r="M125" i="310"/>
  <c r="J124" i="310"/>
  <c r="G124" i="310" s="1"/>
  <c r="D128" i="310"/>
  <c r="T123" i="310"/>
  <c r="K126" i="310"/>
  <c r="T127" i="307"/>
  <c r="D128" i="307"/>
  <c r="L129" i="307"/>
  <c r="C146" i="307"/>
  <c r="K129" i="307"/>
  <c r="M126" i="307"/>
  <c r="J125" i="307"/>
  <c r="G125" i="307" s="1"/>
  <c r="O125" i="307"/>
  <c r="I124" i="307"/>
  <c r="F124" i="307" s="1"/>
  <c r="N125" i="307"/>
  <c r="H124" i="307"/>
  <c r="E124" i="307" s="1"/>
  <c r="P140" i="277"/>
  <c r="D128" i="319"/>
  <c r="T127" i="319"/>
  <c r="L130" i="319"/>
  <c r="H124" i="319"/>
  <c r="E124" i="319" s="1"/>
  <c r="K125" i="319"/>
  <c r="O124" i="319"/>
  <c r="I123" i="319"/>
  <c r="F123" i="319" s="1"/>
  <c r="P124" i="319"/>
  <c r="J123" i="319"/>
  <c r="G123" i="319" s="1"/>
  <c r="O123" i="304"/>
  <c r="I122" i="304"/>
  <c r="F122" i="304" s="1"/>
  <c r="P123" i="304"/>
  <c r="J122" i="304"/>
  <c r="G122" i="304" s="1"/>
  <c r="K128" i="304"/>
  <c r="M128" i="304"/>
  <c r="L129" i="304"/>
  <c r="D130" i="304"/>
  <c r="N123" i="304"/>
  <c r="H122" i="304"/>
  <c r="E122" i="304" s="1"/>
  <c r="N123" i="280"/>
  <c r="H122" i="280"/>
  <c r="E122" i="280" s="1"/>
  <c r="N130" i="283"/>
  <c r="P123" i="286"/>
  <c r="J122" i="286"/>
  <c r="G122" i="286" s="1"/>
  <c r="P123" i="301"/>
  <c r="J122" i="301"/>
  <c r="G122" i="301" s="1"/>
  <c r="N123" i="298"/>
  <c r="H122" i="298"/>
  <c r="E122" i="298" s="1"/>
  <c r="O123" i="280"/>
  <c r="I122" i="280"/>
  <c r="F122" i="280" s="1"/>
  <c r="O123" i="286"/>
  <c r="I122" i="286"/>
  <c r="F122" i="286" s="1"/>
  <c r="G123" i="277"/>
  <c r="C124" i="301"/>
  <c r="D124" i="301"/>
  <c r="T123" i="301"/>
  <c r="H123" i="301"/>
  <c r="E123" i="301" s="1"/>
  <c r="K124" i="301"/>
  <c r="L125" i="301"/>
  <c r="O123" i="301"/>
  <c r="I122" i="301"/>
  <c r="F122" i="301" s="1"/>
  <c r="M125" i="301"/>
  <c r="K126" i="298"/>
  <c r="C124" i="298"/>
  <c r="T123" i="298"/>
  <c r="D127" i="298"/>
  <c r="P123" i="298"/>
  <c r="J122" i="298"/>
  <c r="G122" i="298" s="1"/>
  <c r="O123" i="298"/>
  <c r="I122" i="298"/>
  <c r="F122" i="298" s="1"/>
  <c r="M127" i="298"/>
  <c r="L125" i="298"/>
  <c r="C125" i="292"/>
  <c r="D125" i="292"/>
  <c r="T124" i="292"/>
  <c r="J123" i="292"/>
  <c r="G123" i="292" s="1"/>
  <c r="M124" i="292"/>
  <c r="L124" i="292"/>
  <c r="I123" i="292"/>
  <c r="F123" i="292" s="1"/>
  <c r="H123" i="292"/>
  <c r="E123" i="292" s="1"/>
  <c r="K124" i="292"/>
  <c r="M124" i="289"/>
  <c r="J123" i="289"/>
  <c r="G123" i="289" s="1"/>
  <c r="D125" i="289"/>
  <c r="L124" i="289"/>
  <c r="I123" i="289"/>
  <c r="F123" i="289" s="1"/>
  <c r="H123" i="289"/>
  <c r="E123" i="289" s="1"/>
  <c r="K124" i="289"/>
  <c r="C124" i="289"/>
  <c r="C124" i="286"/>
  <c r="K125" i="286"/>
  <c r="N123" i="286"/>
  <c r="H122" i="286"/>
  <c r="E122" i="286" s="1"/>
  <c r="D124" i="286"/>
  <c r="T123" i="286"/>
  <c r="L125" i="286"/>
  <c r="M125" i="286"/>
  <c r="D126" i="283"/>
  <c r="L127" i="283"/>
  <c r="H123" i="283"/>
  <c r="E123" i="283" s="1"/>
  <c r="K124" i="283"/>
  <c r="O123" i="283"/>
  <c r="I122" i="283"/>
  <c r="F122" i="283" s="1"/>
  <c r="P123" i="283"/>
  <c r="J122" i="283"/>
  <c r="G122" i="283" s="1"/>
  <c r="C124" i="283"/>
  <c r="T123" i="283"/>
  <c r="M125" i="283"/>
  <c r="K125" i="280"/>
  <c r="D125" i="280"/>
  <c r="T124" i="280"/>
  <c r="L125" i="280"/>
  <c r="C126" i="280"/>
  <c r="M125" i="280"/>
  <c r="P123" i="280"/>
  <c r="J122" i="280"/>
  <c r="G122" i="280" s="1"/>
  <c r="J125" i="277"/>
  <c r="M126" i="277"/>
  <c r="H124" i="277"/>
  <c r="K125" i="277"/>
  <c r="D125" i="277"/>
  <c r="C124" i="277"/>
  <c r="T124" i="277" s="1"/>
  <c r="F123" i="277"/>
  <c r="E123" i="277"/>
  <c r="L125" i="277"/>
  <c r="I124" i="277"/>
  <c r="V127" i="310" l="1"/>
  <c r="V126" i="304"/>
  <c r="T125" i="304"/>
  <c r="N127" i="301"/>
  <c r="R125" i="286"/>
  <c r="W131" i="289"/>
  <c r="V125" i="286"/>
  <c r="U135" i="319"/>
  <c r="Q136" i="319"/>
  <c r="N135" i="319"/>
  <c r="R136" i="319"/>
  <c r="V136" i="319" s="1"/>
  <c r="S134" i="319"/>
  <c r="W134" i="319" s="1"/>
  <c r="S224" i="316"/>
  <c r="W224" i="316" s="1"/>
  <c r="R224" i="316"/>
  <c r="V224" i="316" s="1"/>
  <c r="P223" i="316"/>
  <c r="P224" i="316" s="1"/>
  <c r="R127" i="310"/>
  <c r="P127" i="310"/>
  <c r="Q126" i="310"/>
  <c r="U126" i="310" s="1"/>
  <c r="S127" i="310"/>
  <c r="W127" i="310" s="1"/>
  <c r="N125" i="310"/>
  <c r="H124" i="310"/>
  <c r="E124" i="310" s="1"/>
  <c r="S139" i="307"/>
  <c r="P139" i="307" s="1"/>
  <c r="R225" i="307"/>
  <c r="V225" i="307" s="1"/>
  <c r="Q138" i="307"/>
  <c r="U138" i="307" s="1"/>
  <c r="S202" i="304"/>
  <c r="W202" i="304" s="1"/>
  <c r="Q140" i="304"/>
  <c r="U140" i="304" s="1"/>
  <c r="R203" i="304"/>
  <c r="S127" i="301"/>
  <c r="W127" i="301" s="1"/>
  <c r="R128" i="301"/>
  <c r="V128" i="301" s="1"/>
  <c r="Q128" i="301"/>
  <c r="U128" i="301" s="1"/>
  <c r="S130" i="298"/>
  <c r="W130" i="298" s="1"/>
  <c r="R130" i="298"/>
  <c r="V130" i="298" s="1"/>
  <c r="Q127" i="298"/>
  <c r="U127" i="298" s="1"/>
  <c r="R132" i="292"/>
  <c r="V132" i="292" s="1"/>
  <c r="S132" i="292"/>
  <c r="W132" i="292" s="1"/>
  <c r="Q131" i="292"/>
  <c r="U131" i="292" s="1"/>
  <c r="N130" i="292"/>
  <c r="N131" i="292" s="1"/>
  <c r="Q128" i="289"/>
  <c r="U128" i="289" s="1"/>
  <c r="R132" i="289"/>
  <c r="V132" i="289" s="1"/>
  <c r="N127" i="289"/>
  <c r="S132" i="289"/>
  <c r="P132" i="289" s="1"/>
  <c r="M153" i="319"/>
  <c r="P141" i="277"/>
  <c r="N125" i="316"/>
  <c r="H124" i="316"/>
  <c r="E124" i="316" s="1"/>
  <c r="O125" i="316"/>
  <c r="I124" i="316"/>
  <c r="F124" i="316" s="1"/>
  <c r="D134" i="316"/>
  <c r="T124" i="316"/>
  <c r="M126" i="316"/>
  <c r="J125" i="316"/>
  <c r="G125" i="316" s="1"/>
  <c r="C130" i="316"/>
  <c r="L130" i="316"/>
  <c r="K129" i="316"/>
  <c r="L126" i="313"/>
  <c r="I125" i="313"/>
  <c r="F125" i="313" s="1"/>
  <c r="D129" i="313"/>
  <c r="T128" i="313"/>
  <c r="M126" i="313"/>
  <c r="J125" i="313"/>
  <c r="G125" i="313" s="1"/>
  <c r="K126" i="313"/>
  <c r="H125" i="313"/>
  <c r="E125" i="313" s="1"/>
  <c r="C147" i="313"/>
  <c r="C148" i="313" s="1"/>
  <c r="C149" i="313" s="1"/>
  <c r="C150" i="313" s="1"/>
  <c r="C151" i="313" s="1"/>
  <c r="C152" i="313" s="1"/>
  <c r="N142" i="313"/>
  <c r="T124" i="310"/>
  <c r="L133" i="310"/>
  <c r="D129" i="310"/>
  <c r="O126" i="310"/>
  <c r="I125" i="310"/>
  <c r="F125" i="310" s="1"/>
  <c r="K127" i="310"/>
  <c r="M126" i="310"/>
  <c r="J125" i="310"/>
  <c r="G125" i="310" s="1"/>
  <c r="M127" i="307"/>
  <c r="J126" i="307"/>
  <c r="G126" i="307" s="1"/>
  <c r="K130" i="307"/>
  <c r="N126" i="307"/>
  <c r="H125" i="307"/>
  <c r="E125" i="307" s="1"/>
  <c r="C147" i="307"/>
  <c r="C148" i="307" s="1"/>
  <c r="C149" i="307" s="1"/>
  <c r="C150" i="307" s="1"/>
  <c r="C151" i="307" s="1"/>
  <c r="C152" i="307" s="1"/>
  <c r="C153" i="307" s="1"/>
  <c r="C154" i="307" s="1"/>
  <c r="C155" i="307" s="1"/>
  <c r="C156" i="307" s="1"/>
  <c r="C157" i="307" s="1"/>
  <c r="C158" i="307" s="1"/>
  <c r="C159" i="307" s="1"/>
  <c r="C160" i="307" s="1"/>
  <c r="C161" i="307" s="1"/>
  <c r="C162" i="307" s="1"/>
  <c r="C163" i="307" s="1"/>
  <c r="C164" i="307" s="1"/>
  <c r="C165" i="307" s="1"/>
  <c r="C166" i="307" s="1"/>
  <c r="C167" i="307" s="1"/>
  <c r="C168" i="307" s="1"/>
  <c r="C169" i="307" s="1"/>
  <c r="C170" i="307" s="1"/>
  <c r="C171" i="307" s="1"/>
  <c r="C172" i="307" s="1"/>
  <c r="C173" i="307" s="1"/>
  <c r="C174" i="307" s="1"/>
  <c r="C175" i="307" s="1"/>
  <c r="C176" i="307" s="1"/>
  <c r="C177" i="307" s="1"/>
  <c r="C178" i="307" s="1"/>
  <c r="C179" i="307" s="1"/>
  <c r="C180" i="307" s="1"/>
  <c r="C181" i="307" s="1"/>
  <c r="C182" i="307" s="1"/>
  <c r="C183" i="307" s="1"/>
  <c r="C184" i="307" s="1"/>
  <c r="C185" i="307" s="1"/>
  <c r="C186" i="307" s="1"/>
  <c r="C187" i="307" s="1"/>
  <c r="C188" i="307" s="1"/>
  <c r="C189" i="307" s="1"/>
  <c r="C190" i="307" s="1"/>
  <c r="C191" i="307" s="1"/>
  <c r="C192" i="307" s="1"/>
  <c r="C193" i="307" s="1"/>
  <c r="C194" i="307" s="1"/>
  <c r="C195" i="307" s="1"/>
  <c r="C196" i="307" s="1"/>
  <c r="C197" i="307" s="1"/>
  <c r="C198" i="307" s="1"/>
  <c r="C199" i="307" s="1"/>
  <c r="C200" i="307" s="1"/>
  <c r="C201" i="307" s="1"/>
  <c r="C202" i="307" s="1"/>
  <c r="C203" i="307" s="1"/>
  <c r="C204" i="307" s="1"/>
  <c r="C205" i="307" s="1"/>
  <c r="C206" i="307" s="1"/>
  <c r="C207" i="307" s="1"/>
  <c r="C208" i="307" s="1"/>
  <c r="C209" i="307" s="1"/>
  <c r="C210" i="307" s="1"/>
  <c r="C211" i="307" s="1"/>
  <c r="C212" i="307" s="1"/>
  <c r="C213" i="307" s="1"/>
  <c r="C214" i="307" s="1"/>
  <c r="C215" i="307" s="1"/>
  <c r="C216" i="307" s="1"/>
  <c r="C217" i="307" s="1"/>
  <c r="C218" i="307" s="1"/>
  <c r="C219" i="307" s="1"/>
  <c r="C220" i="307" s="1"/>
  <c r="C221" i="307" s="1"/>
  <c r="C222" i="307" s="1"/>
  <c r="C223" i="307" s="1"/>
  <c r="C224" i="307" s="1"/>
  <c r="C225" i="307" s="1"/>
  <c r="C226" i="307" s="1"/>
  <c r="C227" i="307" s="1"/>
  <c r="C228" i="307" s="1"/>
  <c r="C229" i="307" s="1"/>
  <c r="C230" i="307" s="1"/>
  <c r="C231" i="307" s="1"/>
  <c r="C232" i="307" s="1"/>
  <c r="C233" i="307" s="1"/>
  <c r="C234" i="307" s="1"/>
  <c r="C235" i="307" s="1"/>
  <c r="C236" i="307" s="1"/>
  <c r="C237" i="307" s="1"/>
  <c r="C238" i="307" s="1"/>
  <c r="C239" i="307" s="1"/>
  <c r="D129" i="307"/>
  <c r="T128" i="307"/>
  <c r="O126" i="307"/>
  <c r="I125" i="307"/>
  <c r="F125" i="307" s="1"/>
  <c r="L130" i="307"/>
  <c r="P125" i="319"/>
  <c r="J124" i="319"/>
  <c r="G124" i="319" s="1"/>
  <c r="K126" i="319"/>
  <c r="H125" i="319"/>
  <c r="E125" i="319" s="1"/>
  <c r="O125" i="319"/>
  <c r="I124" i="319"/>
  <c r="F124" i="319" s="1"/>
  <c r="L131" i="319"/>
  <c r="D129" i="319"/>
  <c r="T128" i="319"/>
  <c r="D131" i="304"/>
  <c r="L130" i="304"/>
  <c r="M129" i="304"/>
  <c r="K129" i="304"/>
  <c r="P124" i="304"/>
  <c r="J123" i="304"/>
  <c r="G123" i="304" s="1"/>
  <c r="N124" i="304"/>
  <c r="H123" i="304"/>
  <c r="E123" i="304" s="1"/>
  <c r="O124" i="304"/>
  <c r="I123" i="304"/>
  <c r="F123" i="304" s="1"/>
  <c r="N131" i="283"/>
  <c r="N124" i="280"/>
  <c r="H123" i="280"/>
  <c r="E123" i="280" s="1"/>
  <c r="P124" i="286"/>
  <c r="J123" i="286"/>
  <c r="G123" i="286" s="1"/>
  <c r="P124" i="301"/>
  <c r="J123" i="301"/>
  <c r="G123" i="301" s="1"/>
  <c r="N126" i="277"/>
  <c r="N124" i="298"/>
  <c r="H123" i="298"/>
  <c r="E123" i="298" s="1"/>
  <c r="O126" i="277"/>
  <c r="O124" i="280"/>
  <c r="I123" i="280"/>
  <c r="F123" i="280" s="1"/>
  <c r="P142" i="277"/>
  <c r="O124" i="286"/>
  <c r="I123" i="286"/>
  <c r="F123" i="286" s="1"/>
  <c r="O124" i="301"/>
  <c r="I123" i="301"/>
  <c r="F123" i="301" s="1"/>
  <c r="L126" i="301"/>
  <c r="H124" i="301"/>
  <c r="E124" i="301" s="1"/>
  <c r="K125" i="301"/>
  <c r="D125" i="301"/>
  <c r="T124" i="301"/>
  <c r="C125" i="301"/>
  <c r="M126" i="301"/>
  <c r="P124" i="298"/>
  <c r="J123" i="298"/>
  <c r="G123" i="298" s="1"/>
  <c r="K127" i="298"/>
  <c r="D128" i="298"/>
  <c r="O124" i="298"/>
  <c r="I123" i="298"/>
  <c r="F123" i="298" s="1"/>
  <c r="C125" i="298"/>
  <c r="T124" i="298"/>
  <c r="L126" i="298"/>
  <c r="M128" i="298"/>
  <c r="H124" i="292"/>
  <c r="E124" i="292" s="1"/>
  <c r="K125" i="292"/>
  <c r="L125" i="292"/>
  <c r="I124" i="292"/>
  <c r="F124" i="292" s="1"/>
  <c r="J124" i="292"/>
  <c r="G124" i="292" s="1"/>
  <c r="M125" i="292"/>
  <c r="T125" i="292"/>
  <c r="D126" i="292"/>
  <c r="C126" i="292"/>
  <c r="C125" i="289"/>
  <c r="T125" i="289" s="1"/>
  <c r="K125" i="289"/>
  <c r="H124" i="289"/>
  <c r="E124" i="289" s="1"/>
  <c r="L125" i="289"/>
  <c r="I124" i="289"/>
  <c r="F124" i="289" s="1"/>
  <c r="D126" i="289"/>
  <c r="T124" i="289"/>
  <c r="M125" i="289"/>
  <c r="J124" i="289"/>
  <c r="G124" i="289" s="1"/>
  <c r="T124" i="286"/>
  <c r="D125" i="286"/>
  <c r="N124" i="286"/>
  <c r="H123" i="286"/>
  <c r="E123" i="286" s="1"/>
  <c r="K126" i="286"/>
  <c r="L126" i="286"/>
  <c r="C125" i="286"/>
  <c r="M126" i="286"/>
  <c r="P124" i="283"/>
  <c r="J123" i="283"/>
  <c r="G123" i="283" s="1"/>
  <c r="C125" i="283"/>
  <c r="T124" i="283"/>
  <c r="O124" i="283"/>
  <c r="I123" i="283"/>
  <c r="F123" i="283" s="1"/>
  <c r="K125" i="283"/>
  <c r="H124" i="283"/>
  <c r="E124" i="283" s="1"/>
  <c r="M126" i="283"/>
  <c r="L128" i="283"/>
  <c r="D127" i="283"/>
  <c r="C127" i="280"/>
  <c r="L126" i="280"/>
  <c r="P124" i="280"/>
  <c r="J123" i="280"/>
  <c r="G123" i="280" s="1"/>
  <c r="T125" i="280"/>
  <c r="D126" i="280"/>
  <c r="M126" i="280"/>
  <c r="K126" i="280"/>
  <c r="I125" i="277"/>
  <c r="L126" i="277"/>
  <c r="F124" i="277"/>
  <c r="C125" i="277"/>
  <c r="T125" i="277" s="1"/>
  <c r="E124" i="277"/>
  <c r="G124" i="277"/>
  <c r="D126" i="277"/>
  <c r="H125" i="277"/>
  <c r="K126" i="277"/>
  <c r="M127" i="277"/>
  <c r="J126" i="277"/>
  <c r="V226" i="307" l="1"/>
  <c r="V131" i="298"/>
  <c r="W133" i="292"/>
  <c r="W225" i="316"/>
  <c r="V127" i="304"/>
  <c r="T126" i="304"/>
  <c r="U136" i="319"/>
  <c r="R126" i="286"/>
  <c r="N128" i="289"/>
  <c r="V126" i="286"/>
  <c r="N136" i="319"/>
  <c r="N137" i="319" s="1"/>
  <c r="W132" i="289"/>
  <c r="W139" i="307"/>
  <c r="R137" i="319"/>
  <c r="V137" i="319" s="1"/>
  <c r="S135" i="319"/>
  <c r="W135" i="319" s="1"/>
  <c r="Q137" i="319"/>
  <c r="R225" i="316"/>
  <c r="V225" i="316" s="1"/>
  <c r="S225" i="316"/>
  <c r="Q127" i="310"/>
  <c r="U127" i="310" s="1"/>
  <c r="P128" i="310"/>
  <c r="N126" i="310"/>
  <c r="H125" i="310"/>
  <c r="E125" i="310" s="1"/>
  <c r="R128" i="310"/>
  <c r="V128" i="310" s="1"/>
  <c r="S128" i="310"/>
  <c r="W128" i="310" s="1"/>
  <c r="Q139" i="307"/>
  <c r="U139" i="307" s="1"/>
  <c r="R226" i="307"/>
  <c r="S140" i="307"/>
  <c r="Q141" i="304"/>
  <c r="U141" i="304" s="1"/>
  <c r="S203" i="304"/>
  <c r="W203" i="304" s="1"/>
  <c r="R204" i="304"/>
  <c r="Q129" i="301"/>
  <c r="U129" i="301" s="1"/>
  <c r="N128" i="301"/>
  <c r="N129" i="301" s="1"/>
  <c r="R129" i="301"/>
  <c r="V129" i="301" s="1"/>
  <c r="S128" i="301"/>
  <c r="W128" i="301" s="1"/>
  <c r="Q128" i="298"/>
  <c r="U128" i="298" s="1"/>
  <c r="R131" i="298"/>
  <c r="S131" i="298"/>
  <c r="W131" i="298" s="1"/>
  <c r="S133" i="292"/>
  <c r="R133" i="292"/>
  <c r="V133" i="292" s="1"/>
  <c r="P132" i="292"/>
  <c r="O132" i="292"/>
  <c r="Q132" i="292"/>
  <c r="N132" i="292" s="1"/>
  <c r="R133" i="289"/>
  <c r="V133" i="289" s="1"/>
  <c r="S133" i="289"/>
  <c r="Q129" i="289"/>
  <c r="U129" i="289" s="1"/>
  <c r="O132" i="289"/>
  <c r="M154" i="319"/>
  <c r="C153" i="313"/>
  <c r="C154" i="313" s="1"/>
  <c r="O126" i="316"/>
  <c r="I125" i="316"/>
  <c r="F125" i="316" s="1"/>
  <c r="T125" i="316"/>
  <c r="K130" i="316"/>
  <c r="C131" i="316"/>
  <c r="D135" i="316"/>
  <c r="M127" i="316"/>
  <c r="J126" i="316"/>
  <c r="G126" i="316" s="1"/>
  <c r="N126" i="316"/>
  <c r="H125" i="316"/>
  <c r="E125" i="316" s="1"/>
  <c r="L131" i="316"/>
  <c r="T129" i="313"/>
  <c r="D130" i="313"/>
  <c r="N143" i="313"/>
  <c r="I126" i="313"/>
  <c r="F126" i="313" s="1"/>
  <c r="L127" i="313"/>
  <c r="K127" i="313"/>
  <c r="H126" i="313"/>
  <c r="E126" i="313" s="1"/>
  <c r="P146" i="313"/>
  <c r="O143" i="313"/>
  <c r="O144" i="313" s="1"/>
  <c r="M127" i="313"/>
  <c r="J126" i="313"/>
  <c r="G126" i="313" s="1"/>
  <c r="L134" i="310"/>
  <c r="D130" i="310"/>
  <c r="K128" i="310"/>
  <c r="M127" i="310"/>
  <c r="J126" i="310"/>
  <c r="G126" i="310" s="1"/>
  <c r="O127" i="310"/>
  <c r="I126" i="310"/>
  <c r="F126" i="310" s="1"/>
  <c r="T125" i="310"/>
  <c r="K131" i="307"/>
  <c r="L131" i="307"/>
  <c r="M128" i="307"/>
  <c r="J127" i="307"/>
  <c r="G127" i="307" s="1"/>
  <c r="N127" i="307"/>
  <c r="H126" i="307"/>
  <c r="E126" i="307" s="1"/>
  <c r="T129" i="307"/>
  <c r="D130" i="307"/>
  <c r="O127" i="307"/>
  <c r="I126" i="307"/>
  <c r="F126" i="307" s="1"/>
  <c r="D130" i="319"/>
  <c r="T129" i="319"/>
  <c r="L132" i="319"/>
  <c r="O126" i="319"/>
  <c r="I125" i="319"/>
  <c r="F125" i="319" s="1"/>
  <c r="K127" i="319"/>
  <c r="H126" i="319"/>
  <c r="E126" i="319" s="1"/>
  <c r="P126" i="319"/>
  <c r="J125" i="319"/>
  <c r="G125" i="319" s="1"/>
  <c r="N125" i="304"/>
  <c r="H124" i="304"/>
  <c r="E124" i="304" s="1"/>
  <c r="K130" i="304"/>
  <c r="M130" i="304"/>
  <c r="P125" i="304"/>
  <c r="J124" i="304"/>
  <c r="G124" i="304" s="1"/>
  <c r="L131" i="304"/>
  <c r="O125" i="304"/>
  <c r="I124" i="304"/>
  <c r="F124" i="304" s="1"/>
  <c r="D132" i="304"/>
  <c r="N132" i="283"/>
  <c r="N133" i="283" s="1"/>
  <c r="O127" i="277"/>
  <c r="N125" i="280"/>
  <c r="H124" i="280"/>
  <c r="E124" i="280" s="1"/>
  <c r="N127" i="277"/>
  <c r="P125" i="286"/>
  <c r="J124" i="286"/>
  <c r="G124" i="286" s="1"/>
  <c r="N125" i="298"/>
  <c r="H124" i="298"/>
  <c r="E124" i="298" s="1"/>
  <c r="O125" i="280"/>
  <c r="I124" i="280"/>
  <c r="F124" i="280" s="1"/>
  <c r="P125" i="301"/>
  <c r="J124" i="301"/>
  <c r="G124" i="301" s="1"/>
  <c r="O125" i="286"/>
  <c r="I124" i="286"/>
  <c r="F124" i="286" s="1"/>
  <c r="G125" i="277"/>
  <c r="C126" i="301"/>
  <c r="D126" i="301"/>
  <c r="T125" i="301"/>
  <c r="L127" i="301"/>
  <c r="M127" i="301"/>
  <c r="K126" i="301"/>
  <c r="H125" i="301"/>
  <c r="E125" i="301" s="1"/>
  <c r="O125" i="301"/>
  <c r="I124" i="301"/>
  <c r="F124" i="301" s="1"/>
  <c r="C126" i="298"/>
  <c r="T125" i="298"/>
  <c r="M129" i="298"/>
  <c r="L127" i="298"/>
  <c r="K128" i="298"/>
  <c r="O125" i="298"/>
  <c r="I124" i="298"/>
  <c r="F124" i="298" s="1"/>
  <c r="D129" i="298"/>
  <c r="P125" i="298"/>
  <c r="J124" i="298"/>
  <c r="G124" i="298" s="1"/>
  <c r="T126" i="292"/>
  <c r="D127" i="292"/>
  <c r="C127" i="292"/>
  <c r="M126" i="292"/>
  <c r="J125" i="292"/>
  <c r="G125" i="292" s="1"/>
  <c r="I125" i="292"/>
  <c r="F125" i="292" s="1"/>
  <c r="L126" i="292"/>
  <c r="H125" i="292"/>
  <c r="E125" i="292" s="1"/>
  <c r="K126" i="292"/>
  <c r="D127" i="289"/>
  <c r="I125" i="289"/>
  <c r="F125" i="289" s="1"/>
  <c r="L126" i="289"/>
  <c r="H125" i="289"/>
  <c r="E125" i="289" s="1"/>
  <c r="K126" i="289"/>
  <c r="C126" i="289"/>
  <c r="J125" i="289"/>
  <c r="G125" i="289" s="1"/>
  <c r="M126" i="289"/>
  <c r="C126" i="286"/>
  <c r="K127" i="286"/>
  <c r="N125" i="286"/>
  <c r="H124" i="286"/>
  <c r="E124" i="286" s="1"/>
  <c r="T125" i="286"/>
  <c r="D126" i="286"/>
  <c r="L127" i="286"/>
  <c r="M127" i="286"/>
  <c r="M127" i="283"/>
  <c r="O125" i="283"/>
  <c r="I124" i="283"/>
  <c r="F124" i="283" s="1"/>
  <c r="K126" i="283"/>
  <c r="H125" i="283"/>
  <c r="E125" i="283" s="1"/>
  <c r="D128" i="283"/>
  <c r="L129" i="283"/>
  <c r="C126" i="283"/>
  <c r="T125" i="283"/>
  <c r="P125" i="283"/>
  <c r="J124" i="283"/>
  <c r="G124" i="283" s="1"/>
  <c r="M127" i="280"/>
  <c r="T126" i="280"/>
  <c r="D127" i="280"/>
  <c r="P125" i="280"/>
  <c r="J124" i="280"/>
  <c r="G124" i="280" s="1"/>
  <c r="L127" i="280"/>
  <c r="C128" i="280"/>
  <c r="K127" i="280"/>
  <c r="H126" i="277"/>
  <c r="K127" i="277"/>
  <c r="J127" i="277"/>
  <c r="M128" i="277"/>
  <c r="D127" i="277"/>
  <c r="E125" i="277"/>
  <c r="C126" i="277"/>
  <c r="F125" i="277"/>
  <c r="L127" i="277"/>
  <c r="I126" i="277"/>
  <c r="U130" i="289" l="1"/>
  <c r="U130" i="301"/>
  <c r="O133" i="289"/>
  <c r="R127" i="286"/>
  <c r="U137" i="319"/>
  <c r="W226" i="316"/>
  <c r="W140" i="307"/>
  <c r="W133" i="289"/>
  <c r="V128" i="304"/>
  <c r="T127" i="304"/>
  <c r="U132" i="292"/>
  <c r="U133" i="292" s="1"/>
  <c r="O133" i="292"/>
  <c r="V127" i="286"/>
  <c r="P133" i="292"/>
  <c r="S136" i="319"/>
  <c r="W136" i="319" s="1"/>
  <c r="Q138" i="319"/>
  <c r="R138" i="319"/>
  <c r="V138" i="319" s="1"/>
  <c r="S226" i="316"/>
  <c r="R226" i="316"/>
  <c r="V226" i="316" s="1"/>
  <c r="P225" i="316"/>
  <c r="P226" i="316" s="1"/>
  <c r="S129" i="310"/>
  <c r="W129" i="310" s="1"/>
  <c r="R129" i="310"/>
  <c r="V129" i="310" s="1"/>
  <c r="Q128" i="310"/>
  <c r="U128" i="310" s="1"/>
  <c r="N127" i="310"/>
  <c r="H126" i="310"/>
  <c r="E126" i="310" s="1"/>
  <c r="S141" i="307"/>
  <c r="R227" i="307"/>
  <c r="V227" i="307" s="1"/>
  <c r="Q140" i="307"/>
  <c r="U140" i="307" s="1"/>
  <c r="P140" i="307"/>
  <c r="P141" i="307" s="1"/>
  <c r="S204" i="304"/>
  <c r="W204" i="304" s="1"/>
  <c r="R205" i="304"/>
  <c r="Q142" i="304"/>
  <c r="U142" i="304" s="1"/>
  <c r="S129" i="301"/>
  <c r="W129" i="301" s="1"/>
  <c r="R130" i="301"/>
  <c r="V130" i="301" s="1"/>
  <c r="Q130" i="301"/>
  <c r="S132" i="298"/>
  <c r="W132" i="298" s="1"/>
  <c r="R132" i="298"/>
  <c r="V132" i="298" s="1"/>
  <c r="Q129" i="298"/>
  <c r="U129" i="298" s="1"/>
  <c r="R134" i="292"/>
  <c r="V134" i="292" s="1"/>
  <c r="Q133" i="292"/>
  <c r="N133" i="292" s="1"/>
  <c r="S134" i="292"/>
  <c r="W134" i="292" s="1"/>
  <c r="P133" i="289"/>
  <c r="R134" i="289"/>
  <c r="V134" i="289" s="1"/>
  <c r="S134" i="289"/>
  <c r="Q130" i="289"/>
  <c r="N129" i="289"/>
  <c r="N130" i="289" s="1"/>
  <c r="M155" i="319"/>
  <c r="P147" i="313"/>
  <c r="P148" i="313" s="1"/>
  <c r="P149" i="313" s="1"/>
  <c r="C155" i="313"/>
  <c r="C156" i="313" s="1"/>
  <c r="C157" i="313" s="1"/>
  <c r="C158" i="313" s="1"/>
  <c r="C159" i="313" s="1"/>
  <c r="K131" i="316"/>
  <c r="L132" i="316"/>
  <c r="C132" i="316"/>
  <c r="N127" i="316"/>
  <c r="H126" i="316"/>
  <c r="E126" i="316" s="1"/>
  <c r="D136" i="316"/>
  <c r="M128" i="316"/>
  <c r="J127" i="316"/>
  <c r="G127" i="316" s="1"/>
  <c r="O127" i="316"/>
  <c r="I126" i="316"/>
  <c r="F126" i="316" s="1"/>
  <c r="T126" i="316"/>
  <c r="T130" i="313"/>
  <c r="D131" i="313"/>
  <c r="L128" i="313"/>
  <c r="I127" i="313"/>
  <c r="F127" i="313" s="1"/>
  <c r="K128" i="313"/>
  <c r="H127" i="313"/>
  <c r="E127" i="313" s="1"/>
  <c r="N144" i="313"/>
  <c r="M128" i="313"/>
  <c r="J127" i="313"/>
  <c r="G127" i="313" s="1"/>
  <c r="T126" i="310"/>
  <c r="M128" i="310"/>
  <c r="J127" i="310"/>
  <c r="G127" i="310" s="1"/>
  <c r="O128" i="310"/>
  <c r="I127" i="310"/>
  <c r="F127" i="310" s="1"/>
  <c r="K129" i="310"/>
  <c r="D131" i="310"/>
  <c r="L135" i="310"/>
  <c r="T130" i="307"/>
  <c r="D131" i="307"/>
  <c r="N128" i="307"/>
  <c r="H127" i="307"/>
  <c r="E127" i="307" s="1"/>
  <c r="M129" i="307"/>
  <c r="J128" i="307"/>
  <c r="G128" i="307" s="1"/>
  <c r="L132" i="307"/>
  <c r="O128" i="307"/>
  <c r="I127" i="307"/>
  <c r="F127" i="307" s="1"/>
  <c r="K132" i="307"/>
  <c r="P127" i="319"/>
  <c r="J126" i="319"/>
  <c r="G126" i="319" s="1"/>
  <c r="O127" i="319"/>
  <c r="I126" i="319"/>
  <c r="F126" i="319" s="1"/>
  <c r="L133" i="319"/>
  <c r="K128" i="319"/>
  <c r="H127" i="319"/>
  <c r="E127" i="319" s="1"/>
  <c r="D131" i="319"/>
  <c r="T130" i="319"/>
  <c r="O126" i="304"/>
  <c r="I125" i="304"/>
  <c r="F125" i="304" s="1"/>
  <c r="L132" i="304"/>
  <c r="P126" i="304"/>
  <c r="J125" i="304"/>
  <c r="G125" i="304" s="1"/>
  <c r="M131" i="304"/>
  <c r="K131" i="304"/>
  <c r="D133" i="304"/>
  <c r="N126" i="304"/>
  <c r="H125" i="304"/>
  <c r="E125" i="304" s="1"/>
  <c r="O128" i="277"/>
  <c r="N128" i="277"/>
  <c r="N126" i="280"/>
  <c r="H125" i="280"/>
  <c r="E125" i="280" s="1"/>
  <c r="N126" i="298"/>
  <c r="H125" i="298"/>
  <c r="E125" i="298" s="1"/>
  <c r="N134" i="283"/>
  <c r="P126" i="286"/>
  <c r="J125" i="286"/>
  <c r="G125" i="286" s="1"/>
  <c r="P143" i="277"/>
  <c r="O126" i="280"/>
  <c r="I125" i="280"/>
  <c r="F125" i="280" s="1"/>
  <c r="P126" i="301"/>
  <c r="J125" i="301"/>
  <c r="G125" i="301" s="1"/>
  <c r="O126" i="286"/>
  <c r="I125" i="286"/>
  <c r="F125" i="286" s="1"/>
  <c r="H126" i="301"/>
  <c r="E126" i="301" s="1"/>
  <c r="K127" i="301"/>
  <c r="M128" i="301"/>
  <c r="L128" i="301"/>
  <c r="D127" i="301"/>
  <c r="T126" i="301"/>
  <c r="O126" i="301"/>
  <c r="I125" i="301"/>
  <c r="F125" i="301" s="1"/>
  <c r="C127" i="301"/>
  <c r="O126" i="298"/>
  <c r="I125" i="298"/>
  <c r="F125" i="298" s="1"/>
  <c r="K129" i="298"/>
  <c r="L128" i="298"/>
  <c r="P126" i="298"/>
  <c r="J125" i="298"/>
  <c r="G125" i="298" s="1"/>
  <c r="D130" i="298"/>
  <c r="M130" i="298"/>
  <c r="C127" i="298"/>
  <c r="T126" i="298"/>
  <c r="K127" i="292"/>
  <c r="H126" i="292"/>
  <c r="E126" i="292" s="1"/>
  <c r="M127" i="292"/>
  <c r="J126" i="292"/>
  <c r="G126" i="292" s="1"/>
  <c r="L127" i="292"/>
  <c r="I126" i="292"/>
  <c r="F126" i="292" s="1"/>
  <c r="C128" i="292"/>
  <c r="D128" i="292"/>
  <c r="T127" i="292"/>
  <c r="C127" i="289"/>
  <c r="T127" i="289" s="1"/>
  <c r="K127" i="289"/>
  <c r="H126" i="289"/>
  <c r="E126" i="289" s="1"/>
  <c r="M127" i="289"/>
  <c r="J126" i="289"/>
  <c r="G126" i="289" s="1"/>
  <c r="L127" i="289"/>
  <c r="I126" i="289"/>
  <c r="F126" i="289" s="1"/>
  <c r="T126" i="289"/>
  <c r="D128" i="289"/>
  <c r="L128" i="286"/>
  <c r="T126" i="286"/>
  <c r="D127" i="286"/>
  <c r="N126" i="286"/>
  <c r="H125" i="286"/>
  <c r="E125" i="286" s="1"/>
  <c r="K128" i="286"/>
  <c r="C127" i="286"/>
  <c r="M128" i="286"/>
  <c r="D129" i="283"/>
  <c r="P126" i="283"/>
  <c r="J125" i="283"/>
  <c r="G125" i="283" s="1"/>
  <c r="K127" i="283"/>
  <c r="H126" i="283"/>
  <c r="E126" i="283" s="1"/>
  <c r="L130" i="283"/>
  <c r="O126" i="283"/>
  <c r="I125" i="283"/>
  <c r="F125" i="283" s="1"/>
  <c r="C127" i="283"/>
  <c r="T126" i="283"/>
  <c r="M128" i="283"/>
  <c r="C129" i="280"/>
  <c r="L128" i="280"/>
  <c r="P126" i="280"/>
  <c r="J125" i="280"/>
  <c r="G125" i="280" s="1"/>
  <c r="T127" i="280"/>
  <c r="D128" i="280"/>
  <c r="M128" i="280"/>
  <c r="K128" i="280"/>
  <c r="L128" i="277"/>
  <c r="I127" i="277"/>
  <c r="F126" i="277"/>
  <c r="E126" i="277"/>
  <c r="C127" i="277"/>
  <c r="T127" i="277" s="1"/>
  <c r="T126" i="277"/>
  <c r="G126" i="277"/>
  <c r="M129" i="277"/>
  <c r="J128" i="277"/>
  <c r="D128" i="277"/>
  <c r="H127" i="277"/>
  <c r="K128" i="277"/>
  <c r="V130" i="310" l="1"/>
  <c r="V131" i="301"/>
  <c r="U138" i="319"/>
  <c r="U139" i="319" s="1"/>
  <c r="W227" i="316"/>
  <c r="R128" i="286"/>
  <c r="V128" i="286" s="1"/>
  <c r="V129" i="304"/>
  <c r="T128" i="304"/>
  <c r="W134" i="289"/>
  <c r="W141" i="307"/>
  <c r="Q139" i="319"/>
  <c r="N138" i="319"/>
  <c r="N139" i="319" s="1"/>
  <c r="R139" i="319"/>
  <c r="V139" i="319" s="1"/>
  <c r="S137" i="319"/>
  <c r="W137" i="319" s="1"/>
  <c r="R227" i="316"/>
  <c r="V227" i="316" s="1"/>
  <c r="S227" i="316"/>
  <c r="S130" i="310"/>
  <c r="W130" i="310" s="1"/>
  <c r="N128" i="310"/>
  <c r="H127" i="310"/>
  <c r="E127" i="310" s="1"/>
  <c r="Q129" i="310"/>
  <c r="U129" i="310" s="1"/>
  <c r="P129" i="310"/>
  <c r="R130" i="310"/>
  <c r="Q141" i="307"/>
  <c r="U141" i="307" s="1"/>
  <c r="R228" i="307"/>
  <c r="V228" i="307" s="1"/>
  <c r="S142" i="307"/>
  <c r="P142" i="307" s="1"/>
  <c r="R206" i="304"/>
  <c r="Q143" i="304"/>
  <c r="U143" i="304" s="1"/>
  <c r="S205" i="304"/>
  <c r="W205" i="304" s="1"/>
  <c r="Q131" i="301"/>
  <c r="U131" i="301" s="1"/>
  <c r="N130" i="301"/>
  <c r="R131" i="301"/>
  <c r="S130" i="301"/>
  <c r="W130" i="301" s="1"/>
  <c r="Q130" i="298"/>
  <c r="U130" i="298" s="1"/>
  <c r="R133" i="298"/>
  <c r="V133" i="298" s="1"/>
  <c r="S133" i="298"/>
  <c r="W133" i="298" s="1"/>
  <c r="R135" i="292"/>
  <c r="V135" i="292" s="1"/>
  <c r="S135" i="292"/>
  <c r="W135" i="292" s="1"/>
  <c r="N134" i="292"/>
  <c r="P134" i="292"/>
  <c r="Q134" i="292"/>
  <c r="U134" i="292" s="1"/>
  <c r="O134" i="292"/>
  <c r="O135" i="292" s="1"/>
  <c r="S135" i="289"/>
  <c r="R135" i="289"/>
  <c r="V135" i="289" s="1"/>
  <c r="O134" i="289"/>
  <c r="N131" i="289"/>
  <c r="P134" i="289"/>
  <c r="Q131" i="289"/>
  <c r="U131" i="289" s="1"/>
  <c r="M156" i="319"/>
  <c r="C160" i="313"/>
  <c r="C161" i="313" s="1"/>
  <c r="C162" i="313" s="1"/>
  <c r="C163" i="313" s="1"/>
  <c r="C164" i="313" s="1"/>
  <c r="C165" i="313" s="1"/>
  <c r="C166" i="313" s="1"/>
  <c r="C167" i="313" s="1"/>
  <c r="C168" i="313" s="1"/>
  <c r="C169" i="313" s="1"/>
  <c r="C170" i="313" s="1"/>
  <c r="C171" i="313" s="1"/>
  <c r="C172" i="313" s="1"/>
  <c r="C173" i="313" s="1"/>
  <c r="C174" i="313" s="1"/>
  <c r="C175" i="313" s="1"/>
  <c r="C133" i="316"/>
  <c r="O128" i="316"/>
  <c r="I127" i="316"/>
  <c r="F127" i="316" s="1"/>
  <c r="T127" i="316"/>
  <c r="M129" i="316"/>
  <c r="J128" i="316"/>
  <c r="G128" i="316" s="1"/>
  <c r="K132" i="316"/>
  <c r="N128" i="316"/>
  <c r="H127" i="316"/>
  <c r="E127" i="316" s="1"/>
  <c r="L133" i="316"/>
  <c r="D137" i="316"/>
  <c r="M129" i="313"/>
  <c r="J128" i="313"/>
  <c r="G128" i="313" s="1"/>
  <c r="K129" i="313"/>
  <c r="H128" i="313"/>
  <c r="E128" i="313" s="1"/>
  <c r="T131" i="313"/>
  <c r="D132" i="313"/>
  <c r="O145" i="313"/>
  <c r="N145" i="313"/>
  <c r="L129" i="313"/>
  <c r="I128" i="313"/>
  <c r="F128" i="313" s="1"/>
  <c r="L136" i="310"/>
  <c r="K130" i="310"/>
  <c r="O129" i="310"/>
  <c r="I128" i="310"/>
  <c r="F128" i="310" s="1"/>
  <c r="D132" i="310"/>
  <c r="M129" i="310"/>
  <c r="J128" i="310"/>
  <c r="G128" i="310" s="1"/>
  <c r="T127" i="310"/>
  <c r="M130" i="307"/>
  <c r="J129" i="307"/>
  <c r="G129" i="307" s="1"/>
  <c r="N129" i="307"/>
  <c r="H128" i="307"/>
  <c r="E128" i="307" s="1"/>
  <c r="K133" i="307"/>
  <c r="O129" i="307"/>
  <c r="I128" i="307"/>
  <c r="F128" i="307" s="1"/>
  <c r="D132" i="307"/>
  <c r="T131" i="307"/>
  <c r="L133" i="307"/>
  <c r="O129" i="277"/>
  <c r="N129" i="277"/>
  <c r="D132" i="319"/>
  <c r="T131" i="319"/>
  <c r="K129" i="319"/>
  <c r="H128" i="319"/>
  <c r="E128" i="319" s="1"/>
  <c r="L134" i="319"/>
  <c r="O128" i="319"/>
  <c r="I127" i="319"/>
  <c r="F127" i="319" s="1"/>
  <c r="P128" i="319"/>
  <c r="J127" i="319"/>
  <c r="G127" i="319" s="1"/>
  <c r="D134" i="304"/>
  <c r="K132" i="304"/>
  <c r="M132" i="304"/>
  <c r="P127" i="304"/>
  <c r="J126" i="304"/>
  <c r="G126" i="304" s="1"/>
  <c r="L133" i="304"/>
  <c r="N127" i="304"/>
  <c r="H126" i="304"/>
  <c r="E126" i="304" s="1"/>
  <c r="O127" i="304"/>
  <c r="I126" i="304"/>
  <c r="F126" i="304" s="1"/>
  <c r="N127" i="280"/>
  <c r="H126" i="280"/>
  <c r="E126" i="280" s="1"/>
  <c r="O127" i="280"/>
  <c r="I126" i="280"/>
  <c r="F126" i="280" s="1"/>
  <c r="P127" i="301"/>
  <c r="J126" i="301"/>
  <c r="G126" i="301" s="1"/>
  <c r="P127" i="286"/>
  <c r="J126" i="286"/>
  <c r="G126" i="286" s="1"/>
  <c r="N127" i="298"/>
  <c r="H126" i="298"/>
  <c r="E126" i="298" s="1"/>
  <c r="P144" i="277"/>
  <c r="O130" i="277"/>
  <c r="G127" i="277"/>
  <c r="O127" i="286"/>
  <c r="I126" i="286"/>
  <c r="F126" i="286" s="1"/>
  <c r="O127" i="301"/>
  <c r="I126" i="301"/>
  <c r="F126" i="301" s="1"/>
  <c r="L129" i="301"/>
  <c r="D128" i="301"/>
  <c r="T127" i="301"/>
  <c r="M129" i="301"/>
  <c r="C128" i="301"/>
  <c r="H127" i="301"/>
  <c r="E127" i="301" s="1"/>
  <c r="K128" i="301"/>
  <c r="D131" i="298"/>
  <c r="P127" i="298"/>
  <c r="J126" i="298"/>
  <c r="G126" i="298" s="1"/>
  <c r="L129" i="298"/>
  <c r="K130" i="298"/>
  <c r="C128" i="298"/>
  <c r="T127" i="298"/>
  <c r="M131" i="298"/>
  <c r="O127" i="298"/>
  <c r="I126" i="298"/>
  <c r="F126" i="298" s="1"/>
  <c r="C129" i="292"/>
  <c r="D129" i="292"/>
  <c r="T128" i="292"/>
  <c r="I127" i="292"/>
  <c r="F127" i="292" s="1"/>
  <c r="L128" i="292"/>
  <c r="M128" i="292"/>
  <c r="J127" i="292"/>
  <c r="G127" i="292" s="1"/>
  <c r="K128" i="292"/>
  <c r="H127" i="292"/>
  <c r="E127" i="292" s="1"/>
  <c r="L128" i="289"/>
  <c r="I127" i="289"/>
  <c r="F127" i="289" s="1"/>
  <c r="K128" i="289"/>
  <c r="H127" i="289"/>
  <c r="E127" i="289" s="1"/>
  <c r="M128" i="289"/>
  <c r="J127" i="289"/>
  <c r="G127" i="289" s="1"/>
  <c r="D129" i="289"/>
  <c r="C128" i="289"/>
  <c r="T128" i="289" s="1"/>
  <c r="C128" i="286"/>
  <c r="K129" i="286"/>
  <c r="D128" i="286"/>
  <c r="T127" i="286"/>
  <c r="N127" i="286"/>
  <c r="H126" i="286"/>
  <c r="E126" i="286" s="1"/>
  <c r="L129" i="286"/>
  <c r="M129" i="286"/>
  <c r="O127" i="283"/>
  <c r="I126" i="283"/>
  <c r="F126" i="283" s="1"/>
  <c r="L131" i="283"/>
  <c r="M129" i="283"/>
  <c r="K128" i="283"/>
  <c r="H127" i="283"/>
  <c r="E127" i="283" s="1"/>
  <c r="P127" i="283"/>
  <c r="J126" i="283"/>
  <c r="G126" i="283" s="1"/>
  <c r="D130" i="283"/>
  <c r="C128" i="283"/>
  <c r="T127" i="283"/>
  <c r="M129" i="280"/>
  <c r="P127" i="280"/>
  <c r="J126" i="280"/>
  <c r="G126" i="280" s="1"/>
  <c r="L129" i="280"/>
  <c r="D129" i="280"/>
  <c r="T128" i="280"/>
  <c r="K129" i="280"/>
  <c r="C130" i="280"/>
  <c r="D129" i="277"/>
  <c r="J129" i="277"/>
  <c r="M130" i="277"/>
  <c r="E127" i="277"/>
  <c r="C128" i="277"/>
  <c r="F127" i="277"/>
  <c r="H128" i="277"/>
  <c r="K129" i="277"/>
  <c r="L129" i="277"/>
  <c r="I128" i="277"/>
  <c r="V228" i="316" l="1"/>
  <c r="U130" i="310"/>
  <c r="P130" i="310"/>
  <c r="W135" i="289"/>
  <c r="W228" i="316"/>
  <c r="O135" i="289"/>
  <c r="N131" i="301"/>
  <c r="V131" i="310"/>
  <c r="V130" i="304"/>
  <c r="T129" i="304"/>
  <c r="W142" i="307"/>
  <c r="R129" i="286"/>
  <c r="V129" i="286" s="1"/>
  <c r="R140" i="319"/>
  <c r="V140" i="319" s="1"/>
  <c r="S138" i="319"/>
  <c r="W138" i="319" s="1"/>
  <c r="Q140" i="319"/>
  <c r="N140" i="319" s="1"/>
  <c r="S228" i="316"/>
  <c r="R228" i="316"/>
  <c r="P227" i="316"/>
  <c r="P228" i="316" s="1"/>
  <c r="N129" i="310"/>
  <c r="H128" i="310"/>
  <c r="E128" i="310" s="1"/>
  <c r="R131" i="310"/>
  <c r="S131" i="310"/>
  <c r="W131" i="310" s="1"/>
  <c r="Q130" i="310"/>
  <c r="R229" i="307"/>
  <c r="V229" i="307" s="1"/>
  <c r="Q142" i="307"/>
  <c r="U142" i="307" s="1"/>
  <c r="S143" i="307"/>
  <c r="P143" i="307" s="1"/>
  <c r="Q144" i="304"/>
  <c r="U144" i="304" s="1"/>
  <c r="S206" i="304"/>
  <c r="W206" i="304" s="1"/>
  <c r="R207" i="304"/>
  <c r="S131" i="301"/>
  <c r="W131" i="301" s="1"/>
  <c r="R132" i="301"/>
  <c r="V132" i="301" s="1"/>
  <c r="Q132" i="301"/>
  <c r="U132" i="301" s="1"/>
  <c r="S134" i="298"/>
  <c r="W134" i="298" s="1"/>
  <c r="R134" i="298"/>
  <c r="V134" i="298" s="1"/>
  <c r="Q131" i="298"/>
  <c r="U131" i="298" s="1"/>
  <c r="S136" i="292"/>
  <c r="W136" i="292" s="1"/>
  <c r="O136" i="292"/>
  <c r="Q135" i="292"/>
  <c r="U135" i="292" s="1"/>
  <c r="P135" i="292"/>
  <c r="R136" i="292"/>
  <c r="V136" i="292" s="1"/>
  <c r="R136" i="289"/>
  <c r="V136" i="289" s="1"/>
  <c r="Q132" i="289"/>
  <c r="U132" i="289" s="1"/>
  <c r="S136" i="289"/>
  <c r="P135" i="289"/>
  <c r="M157" i="319"/>
  <c r="O146" i="313"/>
  <c r="C176" i="313"/>
  <c r="C177" i="313" s="1"/>
  <c r="P150" i="313"/>
  <c r="P151" i="313" s="1"/>
  <c r="C134" i="316"/>
  <c r="D138" i="316"/>
  <c r="M130" i="316"/>
  <c r="J129" i="316"/>
  <c r="G129" i="316" s="1"/>
  <c r="T128" i="316"/>
  <c r="N129" i="316"/>
  <c r="H128" i="316"/>
  <c r="E128" i="316" s="1"/>
  <c r="O129" i="316"/>
  <c r="I128" i="316"/>
  <c r="F128" i="316" s="1"/>
  <c r="L134" i="316"/>
  <c r="K133" i="316"/>
  <c r="K130" i="313"/>
  <c r="H129" i="313"/>
  <c r="E129" i="313" s="1"/>
  <c r="L130" i="313"/>
  <c r="I129" i="313"/>
  <c r="F129" i="313" s="1"/>
  <c r="M130" i="313"/>
  <c r="J129" i="313"/>
  <c r="G129" i="313" s="1"/>
  <c r="N146" i="313"/>
  <c r="O147" i="313"/>
  <c r="O148" i="313" s="1"/>
  <c r="O149" i="313" s="1"/>
  <c r="O150" i="313" s="1"/>
  <c r="O151" i="313" s="1"/>
  <c r="O152" i="313" s="1"/>
  <c r="O153" i="313" s="1"/>
  <c r="O154" i="313" s="1"/>
  <c r="O155" i="313" s="1"/>
  <c r="O156" i="313" s="1"/>
  <c r="O157" i="313" s="1"/>
  <c r="O158" i="313" s="1"/>
  <c r="O159" i="313" s="1"/>
  <c r="O160" i="313" s="1"/>
  <c r="O161" i="313" s="1"/>
  <c r="O162" i="313" s="1"/>
  <c r="O163" i="313" s="1"/>
  <c r="O164" i="313" s="1"/>
  <c r="O165" i="313" s="1"/>
  <c r="O166" i="313" s="1"/>
  <c r="O167" i="313" s="1"/>
  <c r="O168" i="313" s="1"/>
  <c r="O169" i="313" s="1"/>
  <c r="O170" i="313" s="1"/>
  <c r="O171" i="313" s="1"/>
  <c r="O172" i="313" s="1"/>
  <c r="O173" i="313" s="1"/>
  <c r="O174" i="313" s="1"/>
  <c r="O175" i="313" s="1"/>
  <c r="O176" i="313" s="1"/>
  <c r="O177" i="313" s="1"/>
  <c r="O178" i="313" s="1"/>
  <c r="O179" i="313" s="1"/>
  <c r="D133" i="313"/>
  <c r="T132" i="313"/>
  <c r="M130" i="310"/>
  <c r="J129" i="310"/>
  <c r="G129" i="310" s="1"/>
  <c r="D133" i="310"/>
  <c r="K131" i="310"/>
  <c r="O130" i="310"/>
  <c r="I129" i="310"/>
  <c r="F129" i="310" s="1"/>
  <c r="T128" i="310"/>
  <c r="L137" i="310"/>
  <c r="T132" i="307"/>
  <c r="D133" i="307"/>
  <c r="O130" i="307"/>
  <c r="I129" i="307"/>
  <c r="F129" i="307" s="1"/>
  <c r="N130" i="307"/>
  <c r="H129" i="307"/>
  <c r="E129" i="307" s="1"/>
  <c r="K134" i="307"/>
  <c r="L134" i="307"/>
  <c r="M131" i="307"/>
  <c r="J130" i="307"/>
  <c r="G130" i="307" s="1"/>
  <c r="P129" i="319"/>
  <c r="J128" i="319"/>
  <c r="G128" i="319" s="1"/>
  <c r="L135" i="319"/>
  <c r="O129" i="319"/>
  <c r="I128" i="319"/>
  <c r="F128" i="319" s="1"/>
  <c r="H129" i="319"/>
  <c r="E129" i="319" s="1"/>
  <c r="K130" i="319"/>
  <c r="D133" i="319"/>
  <c r="T132" i="319"/>
  <c r="N128" i="304"/>
  <c r="H127" i="304"/>
  <c r="E127" i="304" s="1"/>
  <c r="L134" i="304"/>
  <c r="P128" i="304"/>
  <c r="J127" i="304"/>
  <c r="G127" i="304" s="1"/>
  <c r="M133" i="304"/>
  <c r="K133" i="304"/>
  <c r="D135" i="304"/>
  <c r="O128" i="304"/>
  <c r="I127" i="304"/>
  <c r="F127" i="304" s="1"/>
  <c r="N130" i="277"/>
  <c r="N135" i="283"/>
  <c r="N128" i="280"/>
  <c r="H127" i="280"/>
  <c r="E127" i="280" s="1"/>
  <c r="P128" i="301"/>
  <c r="J127" i="301"/>
  <c r="G127" i="301" s="1"/>
  <c r="P145" i="277"/>
  <c r="O128" i="280"/>
  <c r="I127" i="280"/>
  <c r="F127" i="280" s="1"/>
  <c r="O131" i="277"/>
  <c r="N128" i="298"/>
  <c r="H127" i="298"/>
  <c r="E127" i="298" s="1"/>
  <c r="P128" i="286"/>
  <c r="J127" i="286"/>
  <c r="G127" i="286" s="1"/>
  <c r="O128" i="286"/>
  <c r="I127" i="286"/>
  <c r="F127" i="286" s="1"/>
  <c r="M130" i="301"/>
  <c r="C129" i="301"/>
  <c r="D129" i="301"/>
  <c r="T128" i="301"/>
  <c r="L130" i="301"/>
  <c r="K129" i="301"/>
  <c r="H128" i="301"/>
  <c r="E128" i="301" s="1"/>
  <c r="O128" i="301"/>
  <c r="I127" i="301"/>
  <c r="F127" i="301" s="1"/>
  <c r="C129" i="298"/>
  <c r="T128" i="298"/>
  <c r="K131" i="298"/>
  <c r="L130" i="298"/>
  <c r="O128" i="298"/>
  <c r="I127" i="298"/>
  <c r="F127" i="298" s="1"/>
  <c r="M132" i="298"/>
  <c r="P128" i="298"/>
  <c r="J127" i="298"/>
  <c r="G127" i="298" s="1"/>
  <c r="D132" i="298"/>
  <c r="K129" i="292"/>
  <c r="H128" i="292"/>
  <c r="E128" i="292" s="1"/>
  <c r="M129" i="292"/>
  <c r="J128" i="292"/>
  <c r="G128" i="292" s="1"/>
  <c r="I128" i="292"/>
  <c r="F128" i="292" s="1"/>
  <c r="L129" i="292"/>
  <c r="T129" i="292"/>
  <c r="D130" i="292"/>
  <c r="C130" i="292"/>
  <c r="C129" i="289"/>
  <c r="T129" i="289" s="1"/>
  <c r="D130" i="289"/>
  <c r="J128" i="289"/>
  <c r="G128" i="289" s="1"/>
  <c r="M129" i="289"/>
  <c r="H128" i="289"/>
  <c r="E128" i="289" s="1"/>
  <c r="K129" i="289"/>
  <c r="I128" i="289"/>
  <c r="F128" i="289" s="1"/>
  <c r="L129" i="289"/>
  <c r="N128" i="286"/>
  <c r="H127" i="286"/>
  <c r="E127" i="286" s="1"/>
  <c r="L130" i="286"/>
  <c r="K130" i="286"/>
  <c r="D129" i="286"/>
  <c r="T128" i="286"/>
  <c r="M130" i="286"/>
  <c r="C129" i="286"/>
  <c r="D131" i="283"/>
  <c r="P128" i="283"/>
  <c r="J127" i="283"/>
  <c r="G127" i="283" s="1"/>
  <c r="K129" i="283"/>
  <c r="H128" i="283"/>
  <c r="E128" i="283" s="1"/>
  <c r="M130" i="283"/>
  <c r="L132" i="283"/>
  <c r="C129" i="283"/>
  <c r="T128" i="283"/>
  <c r="O128" i="283"/>
  <c r="I127" i="283"/>
  <c r="F127" i="283" s="1"/>
  <c r="D130" i="280"/>
  <c r="T129" i="280"/>
  <c r="L130" i="280"/>
  <c r="C131" i="280"/>
  <c r="P128" i="280"/>
  <c r="J127" i="280"/>
  <c r="G127" i="280" s="1"/>
  <c r="K130" i="280"/>
  <c r="M130" i="280"/>
  <c r="L130" i="277"/>
  <c r="I129" i="277"/>
  <c r="M131" i="277"/>
  <c r="J130" i="277"/>
  <c r="K130" i="277"/>
  <c r="H129" i="277"/>
  <c r="F128" i="277"/>
  <c r="E128" i="277"/>
  <c r="C129" i="277"/>
  <c r="G129" i="277" s="1"/>
  <c r="D130" i="277"/>
  <c r="G128" i="277"/>
  <c r="T128" i="277"/>
  <c r="V130" i="286" l="1"/>
  <c r="W132" i="310"/>
  <c r="P131" i="310"/>
  <c r="U131" i="310"/>
  <c r="W136" i="289"/>
  <c r="U140" i="319"/>
  <c r="V229" i="316"/>
  <c r="V131" i="304"/>
  <c r="T130" i="304"/>
  <c r="R130" i="286"/>
  <c r="W143" i="307"/>
  <c r="P136" i="292"/>
  <c r="S139" i="319"/>
  <c r="W139" i="319" s="1"/>
  <c r="Q141" i="319"/>
  <c r="R141" i="319"/>
  <c r="V141" i="319" s="1"/>
  <c r="R229" i="316"/>
  <c r="S229" i="316"/>
  <c r="W229" i="316" s="1"/>
  <c r="O180" i="313"/>
  <c r="R132" i="310"/>
  <c r="V132" i="310" s="1"/>
  <c r="Q131" i="310"/>
  <c r="N130" i="310"/>
  <c r="H129" i="310"/>
  <c r="E129" i="310" s="1"/>
  <c r="S132" i="310"/>
  <c r="Q143" i="307"/>
  <c r="U143" i="307" s="1"/>
  <c r="R230" i="307"/>
  <c r="V230" i="307" s="1"/>
  <c r="S144" i="307"/>
  <c r="P144" i="307" s="1"/>
  <c r="S207" i="304"/>
  <c r="W207" i="304" s="1"/>
  <c r="R208" i="304"/>
  <c r="Q145" i="304"/>
  <c r="U145" i="304" s="1"/>
  <c r="Q133" i="301"/>
  <c r="U133" i="301" s="1"/>
  <c r="N132" i="301"/>
  <c r="N133" i="301" s="1"/>
  <c r="R133" i="301"/>
  <c r="V133" i="301" s="1"/>
  <c r="S132" i="301"/>
  <c r="W132" i="301" s="1"/>
  <c r="Q132" i="298"/>
  <c r="U132" i="298" s="1"/>
  <c r="R135" i="298"/>
  <c r="V135" i="298" s="1"/>
  <c r="S135" i="298"/>
  <c r="W135" i="298" s="1"/>
  <c r="Q136" i="292"/>
  <c r="U136" i="292" s="1"/>
  <c r="R137" i="292"/>
  <c r="V137" i="292" s="1"/>
  <c r="S137" i="292"/>
  <c r="W137" i="292" s="1"/>
  <c r="N135" i="292"/>
  <c r="S137" i="289"/>
  <c r="Q133" i="289"/>
  <c r="U133" i="289" s="1"/>
  <c r="R137" i="289"/>
  <c r="V137" i="289" s="1"/>
  <c r="P136" i="289"/>
  <c r="P137" i="289" s="1"/>
  <c r="O136" i="289"/>
  <c r="N132" i="289"/>
  <c r="M158" i="319"/>
  <c r="C178" i="313"/>
  <c r="C179" i="313" s="1"/>
  <c r="C180" i="313" s="1"/>
  <c r="C181" i="313" s="1"/>
  <c r="C182" i="313" s="1"/>
  <c r="C183" i="313" s="1"/>
  <c r="C184" i="313" s="1"/>
  <c r="C185" i="313" s="1"/>
  <c r="C186" i="313" s="1"/>
  <c r="C187" i="313" s="1"/>
  <c r="C188" i="313" s="1"/>
  <c r="C189" i="313" s="1"/>
  <c r="C190" i="313" s="1"/>
  <c r="C191" i="313" s="1"/>
  <c r="C192" i="313" s="1"/>
  <c r="C193" i="313" s="1"/>
  <c r="C194" i="313" s="1"/>
  <c r="C195" i="313" s="1"/>
  <c r="C196" i="313" s="1"/>
  <c r="C197" i="313" s="1"/>
  <c r="C198" i="313" s="1"/>
  <c r="C199" i="313" s="1"/>
  <c r="C200" i="313" s="1"/>
  <c r="C201" i="313" s="1"/>
  <c r="C202" i="313" s="1"/>
  <c r="C203" i="313" s="1"/>
  <c r="C204" i="313" s="1"/>
  <c r="C205" i="313" s="1"/>
  <c r="C206" i="313" s="1"/>
  <c r="C207" i="313" s="1"/>
  <c r="C208" i="313" s="1"/>
  <c r="C209" i="313" s="1"/>
  <c r="C210" i="313" s="1"/>
  <c r="C211" i="313" s="1"/>
  <c r="C212" i="313" s="1"/>
  <c r="C213" i="313" s="1"/>
  <c r="C214" i="313" s="1"/>
  <c r="C215" i="313" s="1"/>
  <c r="C216" i="313" s="1"/>
  <c r="C217" i="313" s="1"/>
  <c r="C218" i="313" s="1"/>
  <c r="C219" i="313" s="1"/>
  <c r="C220" i="313" s="1"/>
  <c r="C221" i="313" s="1"/>
  <c r="C222" i="313" s="1"/>
  <c r="C223" i="313" s="1"/>
  <c r="C224" i="313" s="1"/>
  <c r="C225" i="313" s="1"/>
  <c r="C226" i="313" s="1"/>
  <c r="C227" i="313" s="1"/>
  <c r="C228" i="313" s="1"/>
  <c r="C229" i="313" s="1"/>
  <c r="C230" i="313" s="1"/>
  <c r="C231" i="313" s="1"/>
  <c r="C232" i="313" s="1"/>
  <c r="C233" i="313" s="1"/>
  <c r="C234" i="313" s="1"/>
  <c r="C235" i="313" s="1"/>
  <c r="C236" i="313" s="1"/>
  <c r="C237" i="313" s="1"/>
  <c r="C238" i="313" s="1"/>
  <c r="C239" i="313" s="1"/>
  <c r="N131" i="277"/>
  <c r="K134" i="316"/>
  <c r="L135" i="316"/>
  <c r="O130" i="316"/>
  <c r="I129" i="316"/>
  <c r="F129" i="316" s="1"/>
  <c r="N130" i="316"/>
  <c r="H129" i="316"/>
  <c r="E129" i="316" s="1"/>
  <c r="D139" i="316"/>
  <c r="M131" i="316"/>
  <c r="J130" i="316"/>
  <c r="G130" i="316" s="1"/>
  <c r="T129" i="316"/>
  <c r="C135" i="316"/>
  <c r="M131" i="313"/>
  <c r="J130" i="313"/>
  <c r="G130" i="313" s="1"/>
  <c r="L131" i="313"/>
  <c r="I130" i="313"/>
  <c r="F130" i="313" s="1"/>
  <c r="H130" i="313"/>
  <c r="E130" i="313" s="1"/>
  <c r="K131" i="313"/>
  <c r="T133" i="313"/>
  <c r="D134" i="313"/>
  <c r="N147" i="313"/>
  <c r="N148" i="313" s="1"/>
  <c r="L138" i="310"/>
  <c r="T129" i="310"/>
  <c r="O131" i="310"/>
  <c r="I130" i="310"/>
  <c r="F130" i="310" s="1"/>
  <c r="K132" i="310"/>
  <c r="D134" i="310"/>
  <c r="M131" i="310"/>
  <c r="J130" i="310"/>
  <c r="G130" i="310" s="1"/>
  <c r="L135" i="307"/>
  <c r="N131" i="307"/>
  <c r="H130" i="307"/>
  <c r="E130" i="307" s="1"/>
  <c r="O131" i="307"/>
  <c r="I130" i="307"/>
  <c r="F130" i="307" s="1"/>
  <c r="T133" i="307"/>
  <c r="D134" i="307"/>
  <c r="M132" i="307"/>
  <c r="J131" i="307"/>
  <c r="G131" i="307" s="1"/>
  <c r="K135" i="307"/>
  <c r="D134" i="319"/>
  <c r="T133" i="319"/>
  <c r="H130" i="319"/>
  <c r="E130" i="319" s="1"/>
  <c r="K131" i="319"/>
  <c r="O130" i="319"/>
  <c r="I129" i="319"/>
  <c r="F129" i="319" s="1"/>
  <c r="L136" i="319"/>
  <c r="P130" i="319"/>
  <c r="J129" i="319"/>
  <c r="G129" i="319" s="1"/>
  <c r="D136" i="304"/>
  <c r="K134" i="304"/>
  <c r="M134" i="304"/>
  <c r="P129" i="304"/>
  <c r="J128" i="304"/>
  <c r="G128" i="304" s="1"/>
  <c r="L135" i="304"/>
  <c r="O129" i="304"/>
  <c r="I128" i="304"/>
  <c r="F128" i="304" s="1"/>
  <c r="N129" i="304"/>
  <c r="H128" i="304"/>
  <c r="E128" i="304" s="1"/>
  <c r="N129" i="280"/>
  <c r="H128" i="280"/>
  <c r="E128" i="280" s="1"/>
  <c r="N129" i="298"/>
  <c r="H128" i="298"/>
  <c r="E128" i="298" s="1"/>
  <c r="O129" i="280"/>
  <c r="I128" i="280"/>
  <c r="F128" i="280" s="1"/>
  <c r="N132" i="277"/>
  <c r="T129" i="277"/>
  <c r="O132" i="277"/>
  <c r="P146" i="277"/>
  <c r="N136" i="283"/>
  <c r="P129" i="286"/>
  <c r="J128" i="286"/>
  <c r="G128" i="286" s="1"/>
  <c r="P129" i="301"/>
  <c r="J128" i="301"/>
  <c r="G128" i="301" s="1"/>
  <c r="O129" i="286"/>
  <c r="I128" i="286"/>
  <c r="F128" i="286" s="1"/>
  <c r="L131" i="301"/>
  <c r="K130" i="301"/>
  <c r="H129" i="301"/>
  <c r="E129" i="301" s="1"/>
  <c r="T129" i="301"/>
  <c r="D130" i="301"/>
  <c r="C130" i="301"/>
  <c r="O129" i="301"/>
  <c r="I128" i="301"/>
  <c r="F128" i="301" s="1"/>
  <c r="M131" i="301"/>
  <c r="O129" i="298"/>
  <c r="I128" i="298"/>
  <c r="F128" i="298" s="1"/>
  <c r="K132" i="298"/>
  <c r="L131" i="298"/>
  <c r="D133" i="298"/>
  <c r="P129" i="298"/>
  <c r="J128" i="298"/>
  <c r="G128" i="298" s="1"/>
  <c r="M133" i="298"/>
  <c r="C130" i="298"/>
  <c r="T129" i="298"/>
  <c r="C131" i="292"/>
  <c r="D131" i="292"/>
  <c r="T130" i="292"/>
  <c r="I129" i="292"/>
  <c r="F129" i="292" s="1"/>
  <c r="L130" i="292"/>
  <c r="M130" i="292"/>
  <c r="J129" i="292"/>
  <c r="G129" i="292" s="1"/>
  <c r="K130" i="292"/>
  <c r="H129" i="292"/>
  <c r="E129" i="292" s="1"/>
  <c r="L130" i="289"/>
  <c r="I129" i="289"/>
  <c r="F129" i="289" s="1"/>
  <c r="J129" i="289"/>
  <c r="G129" i="289" s="1"/>
  <c r="M130" i="289"/>
  <c r="K130" i="289"/>
  <c r="H129" i="289"/>
  <c r="E129" i="289" s="1"/>
  <c r="D131" i="289"/>
  <c r="C130" i="289"/>
  <c r="M131" i="286"/>
  <c r="D130" i="286"/>
  <c r="T129" i="286"/>
  <c r="K131" i="286"/>
  <c r="L131" i="286"/>
  <c r="C130" i="286"/>
  <c r="N129" i="286"/>
  <c r="H128" i="286"/>
  <c r="E128" i="286" s="1"/>
  <c r="L133" i="283"/>
  <c r="M131" i="283"/>
  <c r="H129" i="283"/>
  <c r="E129" i="283" s="1"/>
  <c r="K130" i="283"/>
  <c r="O129" i="283"/>
  <c r="I128" i="283"/>
  <c r="F128" i="283" s="1"/>
  <c r="P129" i="283"/>
  <c r="J128" i="283"/>
  <c r="G128" i="283" s="1"/>
  <c r="C130" i="283"/>
  <c r="T129" i="283"/>
  <c r="D132" i="283"/>
  <c r="C132" i="280"/>
  <c r="P129" i="280"/>
  <c r="J128" i="280"/>
  <c r="G128" i="280" s="1"/>
  <c r="L131" i="280"/>
  <c r="M131" i="280"/>
  <c r="K131" i="280"/>
  <c r="T130" i="280"/>
  <c r="D131" i="280"/>
  <c r="C130" i="277"/>
  <c r="G130" i="277" s="1"/>
  <c r="E129" i="277"/>
  <c r="F129" i="277"/>
  <c r="K131" i="277"/>
  <c r="H130" i="277"/>
  <c r="M132" i="277"/>
  <c r="J131" i="277"/>
  <c r="D131" i="277"/>
  <c r="L131" i="277"/>
  <c r="I130" i="277"/>
  <c r="V231" i="307" l="1"/>
  <c r="V138" i="289"/>
  <c r="W144" i="307"/>
  <c r="U141" i="319"/>
  <c r="U142" i="319" s="1"/>
  <c r="N136" i="292"/>
  <c r="N137" i="292" s="1"/>
  <c r="R131" i="286"/>
  <c r="V131" i="286" s="1"/>
  <c r="W137" i="289"/>
  <c r="V132" i="304"/>
  <c r="T131" i="304"/>
  <c r="N133" i="289"/>
  <c r="Q142" i="319"/>
  <c r="N141" i="319"/>
  <c r="R142" i="319"/>
  <c r="V142" i="319" s="1"/>
  <c r="S140" i="319"/>
  <c r="W140" i="319" s="1"/>
  <c r="S230" i="316"/>
  <c r="W230" i="316" s="1"/>
  <c r="R230" i="316"/>
  <c r="V230" i="316" s="1"/>
  <c r="P229" i="316"/>
  <c r="P230" i="316" s="1"/>
  <c r="O181" i="313"/>
  <c r="Q132" i="310"/>
  <c r="U132" i="310" s="1"/>
  <c r="R133" i="310"/>
  <c r="V133" i="310" s="1"/>
  <c r="S133" i="310"/>
  <c r="W133" i="310" s="1"/>
  <c r="P132" i="310"/>
  <c r="N131" i="310"/>
  <c r="H130" i="310"/>
  <c r="E130" i="310" s="1"/>
  <c r="R231" i="307"/>
  <c r="Q144" i="307"/>
  <c r="U144" i="307" s="1"/>
  <c r="S145" i="307"/>
  <c r="P145" i="307" s="1"/>
  <c r="R209" i="304"/>
  <c r="Q146" i="304"/>
  <c r="U146" i="304" s="1"/>
  <c r="S208" i="304"/>
  <c r="W208" i="304" s="1"/>
  <c r="S133" i="301"/>
  <c r="W133" i="301" s="1"/>
  <c r="R134" i="301"/>
  <c r="V134" i="301" s="1"/>
  <c r="Q134" i="301"/>
  <c r="U134" i="301" s="1"/>
  <c r="S136" i="298"/>
  <c r="W136" i="298" s="1"/>
  <c r="R136" i="298"/>
  <c r="V136" i="298" s="1"/>
  <c r="Q133" i="298"/>
  <c r="U133" i="298" s="1"/>
  <c r="R138" i="292"/>
  <c r="V138" i="292" s="1"/>
  <c r="O137" i="292"/>
  <c r="S138" i="292"/>
  <c r="W138" i="292" s="1"/>
  <c r="Q137" i="292"/>
  <c r="U137" i="292" s="1"/>
  <c r="P137" i="292"/>
  <c r="R138" i="289"/>
  <c r="O137" i="289"/>
  <c r="O138" i="289" s="1"/>
  <c r="Q134" i="289"/>
  <c r="U134" i="289" s="1"/>
  <c r="P138" i="289"/>
  <c r="S138" i="289"/>
  <c r="M159" i="319"/>
  <c r="P152" i="313"/>
  <c r="P153" i="313" s="1"/>
  <c r="N131" i="316"/>
  <c r="H130" i="316"/>
  <c r="E130" i="316" s="1"/>
  <c r="C136" i="316"/>
  <c r="M132" i="316"/>
  <c r="J131" i="316"/>
  <c r="G131" i="316" s="1"/>
  <c r="T130" i="316"/>
  <c r="O131" i="316"/>
  <c r="I130" i="316"/>
  <c r="F130" i="316" s="1"/>
  <c r="L136" i="316"/>
  <c r="D140" i="316"/>
  <c r="K135" i="316"/>
  <c r="I131" i="313"/>
  <c r="F131" i="313" s="1"/>
  <c r="L132" i="313"/>
  <c r="M132" i="313"/>
  <c r="J131" i="313"/>
  <c r="G131" i="313" s="1"/>
  <c r="T134" i="313"/>
  <c r="D135" i="313"/>
  <c r="H131" i="313"/>
  <c r="E131" i="313" s="1"/>
  <c r="K132" i="313"/>
  <c r="M132" i="310"/>
  <c r="J131" i="310"/>
  <c r="G131" i="310" s="1"/>
  <c r="D135" i="310"/>
  <c r="O132" i="310"/>
  <c r="I131" i="310"/>
  <c r="F131" i="310" s="1"/>
  <c r="K133" i="310"/>
  <c r="T130" i="310"/>
  <c r="L139" i="310"/>
  <c r="O132" i="307"/>
  <c r="I131" i="307"/>
  <c r="F131" i="307" s="1"/>
  <c r="M133" i="307"/>
  <c r="J132" i="307"/>
  <c r="G132" i="307" s="1"/>
  <c r="N132" i="307"/>
  <c r="H131" i="307"/>
  <c r="E131" i="307" s="1"/>
  <c r="K136" i="307"/>
  <c r="L136" i="307"/>
  <c r="D135" i="307"/>
  <c r="T134" i="307"/>
  <c r="P131" i="319"/>
  <c r="J130" i="319"/>
  <c r="G130" i="319" s="1"/>
  <c r="L137" i="319"/>
  <c r="O131" i="319"/>
  <c r="I130" i="319"/>
  <c r="F130" i="319" s="1"/>
  <c r="K132" i="319"/>
  <c r="H131" i="319"/>
  <c r="E131" i="319" s="1"/>
  <c r="D135" i="319"/>
  <c r="T134" i="319"/>
  <c r="O130" i="304"/>
  <c r="I129" i="304"/>
  <c r="F129" i="304" s="1"/>
  <c r="L136" i="304"/>
  <c r="P130" i="304"/>
  <c r="J129" i="304"/>
  <c r="G129" i="304" s="1"/>
  <c r="M135" i="304"/>
  <c r="K135" i="304"/>
  <c r="N130" i="304"/>
  <c r="H129" i="304"/>
  <c r="E129" i="304" s="1"/>
  <c r="D137" i="304"/>
  <c r="P147" i="277"/>
  <c r="N130" i="280"/>
  <c r="H129" i="280"/>
  <c r="E129" i="280" s="1"/>
  <c r="P130" i="286"/>
  <c r="J129" i="286"/>
  <c r="G129" i="286" s="1"/>
  <c r="N133" i="277"/>
  <c r="O130" i="280"/>
  <c r="I129" i="280"/>
  <c r="F129" i="280" s="1"/>
  <c r="P130" i="301"/>
  <c r="J129" i="301"/>
  <c r="G129" i="301" s="1"/>
  <c r="N137" i="283"/>
  <c r="N130" i="298"/>
  <c r="H129" i="298"/>
  <c r="E129" i="298" s="1"/>
  <c r="O130" i="286"/>
  <c r="I129" i="286"/>
  <c r="F129" i="286" s="1"/>
  <c r="O130" i="301"/>
  <c r="I129" i="301"/>
  <c r="F129" i="301" s="1"/>
  <c r="C131" i="301"/>
  <c r="D131" i="301"/>
  <c r="T130" i="301"/>
  <c r="H130" i="301"/>
  <c r="E130" i="301" s="1"/>
  <c r="K131" i="301"/>
  <c r="L132" i="301"/>
  <c r="M132" i="301"/>
  <c r="P130" i="298"/>
  <c r="J129" i="298"/>
  <c r="G129" i="298" s="1"/>
  <c r="M134" i="298"/>
  <c r="D134" i="298"/>
  <c r="L132" i="298"/>
  <c r="K133" i="298"/>
  <c r="C131" i="298"/>
  <c r="T130" i="298"/>
  <c r="O130" i="298"/>
  <c r="I129" i="298"/>
  <c r="F129" i="298" s="1"/>
  <c r="K131" i="292"/>
  <c r="H130" i="292"/>
  <c r="E130" i="292" s="1"/>
  <c r="M131" i="292"/>
  <c r="J130" i="292"/>
  <c r="G130" i="292" s="1"/>
  <c r="I130" i="292"/>
  <c r="F130" i="292" s="1"/>
  <c r="L131" i="292"/>
  <c r="D132" i="292"/>
  <c r="T131" i="292"/>
  <c r="C132" i="292"/>
  <c r="C131" i="289"/>
  <c r="T131" i="289" s="1"/>
  <c r="D132" i="289"/>
  <c r="T130" i="289"/>
  <c r="H130" i="289"/>
  <c r="E130" i="289" s="1"/>
  <c r="K131" i="289"/>
  <c r="J130" i="289"/>
  <c r="G130" i="289" s="1"/>
  <c r="M131" i="289"/>
  <c r="I130" i="289"/>
  <c r="F130" i="289" s="1"/>
  <c r="L131" i="289"/>
  <c r="C131" i="286"/>
  <c r="L132" i="286"/>
  <c r="K132" i="286"/>
  <c r="T130" i="286"/>
  <c r="D131" i="286"/>
  <c r="M132" i="286"/>
  <c r="N130" i="286"/>
  <c r="H129" i="286"/>
  <c r="E129" i="286" s="1"/>
  <c r="C131" i="283"/>
  <c r="T130" i="283"/>
  <c r="P130" i="283"/>
  <c r="J129" i="283"/>
  <c r="G129" i="283" s="1"/>
  <c r="O130" i="283"/>
  <c r="I129" i="283"/>
  <c r="F129" i="283" s="1"/>
  <c r="H130" i="283"/>
  <c r="E130" i="283" s="1"/>
  <c r="K131" i="283"/>
  <c r="D133" i="283"/>
  <c r="M132" i="283"/>
  <c r="L134" i="283"/>
  <c r="K132" i="280"/>
  <c r="M132" i="280"/>
  <c r="L132" i="280"/>
  <c r="P130" i="280"/>
  <c r="J129" i="280"/>
  <c r="G129" i="280" s="1"/>
  <c r="T131" i="280"/>
  <c r="D132" i="280"/>
  <c r="C133" i="280"/>
  <c r="T130" i="277"/>
  <c r="I131" i="277"/>
  <c r="L132" i="277"/>
  <c r="D132" i="277"/>
  <c r="M133" i="277"/>
  <c r="J132" i="277"/>
  <c r="K132" i="277"/>
  <c r="H131" i="277"/>
  <c r="F130" i="277"/>
  <c r="E130" i="277"/>
  <c r="C131" i="277"/>
  <c r="W141" i="319" l="1"/>
  <c r="W209" i="304"/>
  <c r="V232" i="307"/>
  <c r="N142" i="319"/>
  <c r="W145" i="307"/>
  <c r="R132" i="286"/>
  <c r="V133" i="304"/>
  <c r="T132" i="304"/>
  <c r="W138" i="289"/>
  <c r="O138" i="292"/>
  <c r="R143" i="319"/>
  <c r="V143" i="319" s="1"/>
  <c r="S141" i="319"/>
  <c r="Q143" i="319"/>
  <c r="N143" i="319" s="1"/>
  <c r="R231" i="316"/>
  <c r="V231" i="316" s="1"/>
  <c r="S231" i="316"/>
  <c r="W231" i="316" s="1"/>
  <c r="O182" i="313"/>
  <c r="S134" i="310"/>
  <c r="W134" i="310" s="1"/>
  <c r="N132" i="310"/>
  <c r="H131" i="310"/>
  <c r="E131" i="310" s="1"/>
  <c r="R134" i="310"/>
  <c r="V134" i="310" s="1"/>
  <c r="P133" i="310"/>
  <c r="Q133" i="310"/>
  <c r="U133" i="310" s="1"/>
  <c r="Q145" i="307"/>
  <c r="U145" i="307" s="1"/>
  <c r="R232" i="307"/>
  <c r="S146" i="307"/>
  <c r="P146" i="307" s="1"/>
  <c r="Q147" i="304"/>
  <c r="U147" i="304" s="1"/>
  <c r="S209" i="304"/>
  <c r="R210" i="304"/>
  <c r="Q135" i="301"/>
  <c r="U135" i="301" s="1"/>
  <c r="N134" i="301"/>
  <c r="N135" i="301" s="1"/>
  <c r="R135" i="301"/>
  <c r="V135" i="301" s="1"/>
  <c r="S134" i="301"/>
  <c r="W134" i="301" s="1"/>
  <c r="Q134" i="298"/>
  <c r="U134" i="298" s="1"/>
  <c r="R137" i="298"/>
  <c r="V137" i="298" s="1"/>
  <c r="S137" i="298"/>
  <c r="W137" i="298" s="1"/>
  <c r="S139" i="292"/>
  <c r="W139" i="292" s="1"/>
  <c r="N138" i="292"/>
  <c r="P138" i="292"/>
  <c r="O139" i="292"/>
  <c r="Q138" i="292"/>
  <c r="U138" i="292" s="1"/>
  <c r="R139" i="292"/>
  <c r="V139" i="292" s="1"/>
  <c r="Q135" i="289"/>
  <c r="U135" i="289" s="1"/>
  <c r="N134" i="289"/>
  <c r="S139" i="289"/>
  <c r="R139" i="289"/>
  <c r="V139" i="289" s="1"/>
  <c r="M160" i="319"/>
  <c r="N149" i="313"/>
  <c r="N150" i="313" s="1"/>
  <c r="D141" i="316"/>
  <c r="T131" i="316"/>
  <c r="L137" i="316"/>
  <c r="C137" i="316"/>
  <c r="O132" i="316"/>
  <c r="I131" i="316"/>
  <c r="F131" i="316" s="1"/>
  <c r="M133" i="316"/>
  <c r="J132" i="316"/>
  <c r="G132" i="316" s="1"/>
  <c r="N132" i="316"/>
  <c r="H131" i="316"/>
  <c r="E131" i="316" s="1"/>
  <c r="K136" i="316"/>
  <c r="M133" i="313"/>
  <c r="J132" i="313"/>
  <c r="G132" i="313" s="1"/>
  <c r="I132" i="313"/>
  <c r="F132" i="313" s="1"/>
  <c r="L133" i="313"/>
  <c r="K133" i="313"/>
  <c r="H132" i="313"/>
  <c r="E132" i="313" s="1"/>
  <c r="T135" i="313"/>
  <c r="D136" i="313"/>
  <c r="T131" i="310"/>
  <c r="O133" i="310"/>
  <c r="I132" i="310"/>
  <c r="F132" i="310" s="1"/>
  <c r="K134" i="310"/>
  <c r="D136" i="310"/>
  <c r="L140" i="310"/>
  <c r="M133" i="310"/>
  <c r="J132" i="310"/>
  <c r="G132" i="310" s="1"/>
  <c r="T135" i="307"/>
  <c r="D136" i="307"/>
  <c r="N133" i="307"/>
  <c r="H132" i="307"/>
  <c r="E132" i="307" s="1"/>
  <c r="L137" i="307"/>
  <c r="M134" i="307"/>
  <c r="J133" i="307"/>
  <c r="G133" i="307" s="1"/>
  <c r="K137" i="307"/>
  <c r="O133" i="307"/>
  <c r="I132" i="307"/>
  <c r="F132" i="307" s="1"/>
  <c r="D136" i="319"/>
  <c r="T135" i="319"/>
  <c r="K133" i="319"/>
  <c r="H132" i="319"/>
  <c r="E132" i="319" s="1"/>
  <c r="O132" i="319"/>
  <c r="I131" i="319"/>
  <c r="F131" i="319" s="1"/>
  <c r="L138" i="319"/>
  <c r="P132" i="319"/>
  <c r="J131" i="319"/>
  <c r="G131" i="319" s="1"/>
  <c r="N131" i="304"/>
  <c r="H130" i="304"/>
  <c r="E130" i="304" s="1"/>
  <c r="K136" i="304"/>
  <c r="M136" i="304"/>
  <c r="P131" i="304"/>
  <c r="J130" i="304"/>
  <c r="G130" i="304" s="1"/>
  <c r="L137" i="304"/>
  <c r="D138" i="304"/>
  <c r="O131" i="304"/>
  <c r="I130" i="304"/>
  <c r="F130" i="304" s="1"/>
  <c r="N131" i="280"/>
  <c r="H130" i="280"/>
  <c r="E130" i="280" s="1"/>
  <c r="N134" i="277"/>
  <c r="P148" i="277"/>
  <c r="N131" i="298"/>
  <c r="H130" i="298"/>
  <c r="E130" i="298" s="1"/>
  <c r="P131" i="301"/>
  <c r="J130" i="301"/>
  <c r="G130" i="301" s="1"/>
  <c r="O131" i="280"/>
  <c r="I130" i="280"/>
  <c r="F130" i="280" s="1"/>
  <c r="N138" i="283"/>
  <c r="P131" i="286"/>
  <c r="J130" i="286"/>
  <c r="G130" i="286" s="1"/>
  <c r="O133" i="277"/>
  <c r="O131" i="286"/>
  <c r="I130" i="286"/>
  <c r="F130" i="286" s="1"/>
  <c r="L133" i="301"/>
  <c r="H131" i="301"/>
  <c r="E131" i="301" s="1"/>
  <c r="K132" i="301"/>
  <c r="D132" i="301"/>
  <c r="T131" i="301"/>
  <c r="C132" i="301"/>
  <c r="M133" i="301"/>
  <c r="O131" i="301"/>
  <c r="I130" i="301"/>
  <c r="F130" i="301" s="1"/>
  <c r="K134" i="298"/>
  <c r="L133" i="298"/>
  <c r="O131" i="298"/>
  <c r="I130" i="298"/>
  <c r="F130" i="298" s="1"/>
  <c r="D135" i="298"/>
  <c r="M135" i="298"/>
  <c r="C132" i="298"/>
  <c r="T131" i="298"/>
  <c r="P131" i="298"/>
  <c r="J130" i="298"/>
  <c r="G130" i="298" s="1"/>
  <c r="C133" i="292"/>
  <c r="D133" i="292"/>
  <c r="T132" i="292"/>
  <c r="L132" i="292"/>
  <c r="I131" i="292"/>
  <c r="F131" i="292" s="1"/>
  <c r="M132" i="292"/>
  <c r="J131" i="292"/>
  <c r="G131" i="292" s="1"/>
  <c r="K132" i="292"/>
  <c r="H131" i="292"/>
  <c r="E131" i="292" s="1"/>
  <c r="J131" i="289"/>
  <c r="G131" i="289" s="1"/>
  <c r="M132" i="289"/>
  <c r="H131" i="289"/>
  <c r="E131" i="289" s="1"/>
  <c r="K132" i="289"/>
  <c r="D133" i="289"/>
  <c r="C132" i="289"/>
  <c r="I131" i="289"/>
  <c r="F131" i="289" s="1"/>
  <c r="L132" i="289"/>
  <c r="M133" i="286"/>
  <c r="T131" i="286"/>
  <c r="D132" i="286"/>
  <c r="K133" i="286"/>
  <c r="L133" i="286"/>
  <c r="C132" i="286"/>
  <c r="N131" i="286"/>
  <c r="H130" i="286"/>
  <c r="E130" i="286" s="1"/>
  <c r="K132" i="283"/>
  <c r="H131" i="283"/>
  <c r="E131" i="283" s="1"/>
  <c r="O131" i="283"/>
  <c r="I130" i="283"/>
  <c r="F130" i="283" s="1"/>
  <c r="L135" i="283"/>
  <c r="P131" i="283"/>
  <c r="J130" i="283"/>
  <c r="G130" i="283" s="1"/>
  <c r="M133" i="283"/>
  <c r="D134" i="283"/>
  <c r="C132" i="283"/>
  <c r="T131" i="283"/>
  <c r="T132" i="280"/>
  <c r="D133" i="280"/>
  <c r="P131" i="280"/>
  <c r="J130" i="280"/>
  <c r="G130" i="280" s="1"/>
  <c r="L133" i="280"/>
  <c r="M133" i="280"/>
  <c r="C134" i="280"/>
  <c r="K133" i="280"/>
  <c r="F131" i="277"/>
  <c r="C132" i="277"/>
  <c r="T132" i="277" s="1"/>
  <c r="E131" i="277"/>
  <c r="H132" i="277"/>
  <c r="K133" i="277"/>
  <c r="J133" i="277"/>
  <c r="M134" i="277"/>
  <c r="T131" i="277"/>
  <c r="D133" i="277"/>
  <c r="L133" i="277"/>
  <c r="I132" i="277"/>
  <c r="G131" i="277"/>
  <c r="U148" i="304" l="1"/>
  <c r="V232" i="316"/>
  <c r="U143" i="319"/>
  <c r="U144" i="319" s="1"/>
  <c r="N135" i="289"/>
  <c r="N136" i="289" s="1"/>
  <c r="R133" i="286"/>
  <c r="W146" i="307"/>
  <c r="V134" i="304"/>
  <c r="T133" i="304"/>
  <c r="W139" i="289"/>
  <c r="V132" i="286"/>
  <c r="P139" i="292"/>
  <c r="S142" i="319"/>
  <c r="W142" i="319" s="1"/>
  <c r="Q144" i="319"/>
  <c r="R144" i="319"/>
  <c r="V144" i="319" s="1"/>
  <c r="S232" i="316"/>
  <c r="W232" i="316" s="1"/>
  <c r="R232" i="316"/>
  <c r="P231" i="316"/>
  <c r="P232" i="316" s="1"/>
  <c r="O183" i="313"/>
  <c r="Q134" i="310"/>
  <c r="U134" i="310" s="1"/>
  <c r="R135" i="310"/>
  <c r="V135" i="310" s="1"/>
  <c r="N133" i="310"/>
  <c r="H132" i="310"/>
  <c r="E132" i="310" s="1"/>
  <c r="S135" i="310"/>
  <c r="W135" i="310" s="1"/>
  <c r="P134" i="310"/>
  <c r="P135" i="310" s="1"/>
  <c r="R233" i="307"/>
  <c r="V233" i="307" s="1"/>
  <c r="Q146" i="307"/>
  <c r="U146" i="307" s="1"/>
  <c r="S147" i="307"/>
  <c r="P147" i="307" s="1"/>
  <c r="S210" i="304"/>
  <c r="W210" i="304" s="1"/>
  <c r="R211" i="304"/>
  <c r="Q148" i="304"/>
  <c r="R136" i="301"/>
  <c r="V136" i="301" s="1"/>
  <c r="S135" i="301"/>
  <c r="W135" i="301" s="1"/>
  <c r="Q136" i="301"/>
  <c r="U136" i="301" s="1"/>
  <c r="S138" i="298"/>
  <c r="W138" i="298" s="1"/>
  <c r="R138" i="298"/>
  <c r="V138" i="298" s="1"/>
  <c r="Q135" i="298"/>
  <c r="U135" i="298" s="1"/>
  <c r="R140" i="292"/>
  <c r="V140" i="292" s="1"/>
  <c r="Q139" i="292"/>
  <c r="U139" i="292" s="1"/>
  <c r="S140" i="292"/>
  <c r="W140" i="292" s="1"/>
  <c r="R140" i="289"/>
  <c r="V140" i="289" s="1"/>
  <c r="O139" i="289"/>
  <c r="O140" i="289" s="1"/>
  <c r="S140" i="289"/>
  <c r="Q136" i="289"/>
  <c r="U136" i="289" s="1"/>
  <c r="P139" i="289"/>
  <c r="P140" i="289" s="1"/>
  <c r="M161" i="319"/>
  <c r="P154" i="313"/>
  <c r="P155" i="313" s="1"/>
  <c r="K137" i="316"/>
  <c r="L138" i="316"/>
  <c r="C138" i="316"/>
  <c r="M134" i="316"/>
  <c r="J133" i="316"/>
  <c r="G133" i="316" s="1"/>
  <c r="T132" i="316"/>
  <c r="N133" i="316"/>
  <c r="H132" i="316"/>
  <c r="E132" i="316" s="1"/>
  <c r="O133" i="316"/>
  <c r="I132" i="316"/>
  <c r="F132" i="316" s="1"/>
  <c r="D142" i="316"/>
  <c r="T136" i="313"/>
  <c r="D137" i="313"/>
  <c r="H133" i="313"/>
  <c r="E133" i="313" s="1"/>
  <c r="K134" i="313"/>
  <c r="L134" i="313"/>
  <c r="I133" i="313"/>
  <c r="F133" i="313" s="1"/>
  <c r="M134" i="313"/>
  <c r="J133" i="313"/>
  <c r="G133" i="313" s="1"/>
  <c r="M134" i="310"/>
  <c r="J133" i="310"/>
  <c r="G133" i="310" s="1"/>
  <c r="D137" i="310"/>
  <c r="K135" i="310"/>
  <c r="L141" i="310"/>
  <c r="O134" i="310"/>
  <c r="I133" i="310"/>
  <c r="F133" i="310" s="1"/>
  <c r="T132" i="310"/>
  <c r="K138" i="307"/>
  <c r="N134" i="307"/>
  <c r="H133" i="307"/>
  <c r="E133" i="307" s="1"/>
  <c r="T136" i="307"/>
  <c r="D137" i="307"/>
  <c r="L138" i="307"/>
  <c r="O134" i="307"/>
  <c r="I133" i="307"/>
  <c r="F133" i="307" s="1"/>
  <c r="M135" i="307"/>
  <c r="J134" i="307"/>
  <c r="G134" i="307" s="1"/>
  <c r="P133" i="319"/>
  <c r="J132" i="319"/>
  <c r="G132" i="319" s="1"/>
  <c r="L139" i="319"/>
  <c r="O133" i="319"/>
  <c r="I132" i="319"/>
  <c r="F132" i="319" s="1"/>
  <c r="H133" i="319"/>
  <c r="E133" i="319" s="1"/>
  <c r="K134" i="319"/>
  <c r="D137" i="319"/>
  <c r="T136" i="319"/>
  <c r="D139" i="304"/>
  <c r="P132" i="304"/>
  <c r="J131" i="304"/>
  <c r="G131" i="304" s="1"/>
  <c r="M137" i="304"/>
  <c r="K137" i="304"/>
  <c r="O132" i="304"/>
  <c r="I131" i="304"/>
  <c r="F131" i="304" s="1"/>
  <c r="L138" i="304"/>
  <c r="N132" i="304"/>
  <c r="H131" i="304"/>
  <c r="E131" i="304" s="1"/>
  <c r="N139" i="283"/>
  <c r="N132" i="280"/>
  <c r="H131" i="280"/>
  <c r="E131" i="280" s="1"/>
  <c r="P149" i="277"/>
  <c r="O132" i="280"/>
  <c r="I131" i="280"/>
  <c r="F131" i="280" s="1"/>
  <c r="N132" i="298"/>
  <c r="H131" i="298"/>
  <c r="E131" i="298" s="1"/>
  <c r="O134" i="277"/>
  <c r="P132" i="286"/>
  <c r="J131" i="286"/>
  <c r="G131" i="286" s="1"/>
  <c r="P132" i="301"/>
  <c r="J131" i="301"/>
  <c r="G131" i="301" s="1"/>
  <c r="O132" i="286"/>
  <c r="I131" i="286"/>
  <c r="F131" i="286" s="1"/>
  <c r="M134" i="301"/>
  <c r="C133" i="301"/>
  <c r="T132" i="301"/>
  <c r="D133" i="301"/>
  <c r="L134" i="301"/>
  <c r="H132" i="301"/>
  <c r="E132" i="301" s="1"/>
  <c r="K133" i="301"/>
  <c r="O132" i="301"/>
  <c r="I131" i="301"/>
  <c r="F131" i="301" s="1"/>
  <c r="C133" i="298"/>
  <c r="T132" i="298"/>
  <c r="M136" i="298"/>
  <c r="D136" i="298"/>
  <c r="P132" i="298"/>
  <c r="J131" i="298"/>
  <c r="G131" i="298" s="1"/>
  <c r="O132" i="298"/>
  <c r="I131" i="298"/>
  <c r="F131" i="298" s="1"/>
  <c r="L134" i="298"/>
  <c r="K135" i="298"/>
  <c r="K133" i="292"/>
  <c r="H132" i="292"/>
  <c r="E132" i="292" s="1"/>
  <c r="J132" i="292"/>
  <c r="G132" i="292" s="1"/>
  <c r="M133" i="292"/>
  <c r="L133" i="292"/>
  <c r="I132" i="292"/>
  <c r="F132" i="292" s="1"/>
  <c r="T133" i="292"/>
  <c r="D134" i="292"/>
  <c r="C134" i="292"/>
  <c r="L133" i="289"/>
  <c r="I132" i="289"/>
  <c r="F132" i="289" s="1"/>
  <c r="C133" i="289"/>
  <c r="T133" i="289" s="1"/>
  <c r="T132" i="289"/>
  <c r="D134" i="289"/>
  <c r="H132" i="289"/>
  <c r="E132" i="289" s="1"/>
  <c r="K133" i="289"/>
  <c r="J132" i="289"/>
  <c r="G132" i="289" s="1"/>
  <c r="M133" i="289"/>
  <c r="C133" i="286"/>
  <c r="K134" i="286"/>
  <c r="D133" i="286"/>
  <c r="T132" i="286"/>
  <c r="L134" i="286"/>
  <c r="N132" i="286"/>
  <c r="H131" i="286"/>
  <c r="E131" i="286" s="1"/>
  <c r="M134" i="286"/>
  <c r="M134" i="283"/>
  <c r="P132" i="283"/>
  <c r="J131" i="283"/>
  <c r="G131" i="283" s="1"/>
  <c r="L136" i="283"/>
  <c r="C133" i="283"/>
  <c r="T132" i="283"/>
  <c r="O132" i="283"/>
  <c r="I131" i="283"/>
  <c r="F131" i="283" s="1"/>
  <c r="D135" i="283"/>
  <c r="K133" i="283"/>
  <c r="H132" i="283"/>
  <c r="E132" i="283" s="1"/>
  <c r="M134" i="280"/>
  <c r="L134" i="280"/>
  <c r="C135" i="280"/>
  <c r="P132" i="280"/>
  <c r="J131" i="280"/>
  <c r="G131" i="280" s="1"/>
  <c r="D134" i="280"/>
  <c r="T133" i="280"/>
  <c r="K134" i="280"/>
  <c r="G132" i="277"/>
  <c r="L134" i="277"/>
  <c r="I133" i="277"/>
  <c r="D134" i="277"/>
  <c r="J134" i="277"/>
  <c r="M135" i="277"/>
  <c r="H133" i="277"/>
  <c r="K134" i="277"/>
  <c r="F132" i="277"/>
  <c r="E132" i="277"/>
  <c r="C133" i="277"/>
  <c r="T133" i="277" s="1"/>
  <c r="U137" i="301" l="1"/>
  <c r="W136" i="301"/>
  <c r="V145" i="319"/>
  <c r="W140" i="289"/>
  <c r="N139" i="292"/>
  <c r="N140" i="292" s="1"/>
  <c r="U149" i="304"/>
  <c r="R134" i="286"/>
  <c r="V133" i="286"/>
  <c r="V134" i="286" s="1"/>
  <c r="V135" i="304"/>
  <c r="T134" i="304"/>
  <c r="W147" i="307"/>
  <c r="W148" i="307" s="1"/>
  <c r="V233" i="316"/>
  <c r="Q145" i="319"/>
  <c r="U145" i="319" s="1"/>
  <c r="N144" i="319"/>
  <c r="R145" i="319"/>
  <c r="S143" i="319"/>
  <c r="W143" i="319" s="1"/>
  <c r="R233" i="316"/>
  <c r="S233" i="316"/>
  <c r="W233" i="316" s="1"/>
  <c r="O184" i="313"/>
  <c r="R136" i="310"/>
  <c r="V136" i="310" s="1"/>
  <c r="S136" i="310"/>
  <c r="W136" i="310" s="1"/>
  <c r="Q135" i="310"/>
  <c r="U135" i="310" s="1"/>
  <c r="N134" i="310"/>
  <c r="H133" i="310"/>
  <c r="E133" i="310" s="1"/>
  <c r="Q147" i="307"/>
  <c r="U147" i="307" s="1"/>
  <c r="R234" i="307"/>
  <c r="V234" i="307" s="1"/>
  <c r="S148" i="307"/>
  <c r="P148" i="307" s="1"/>
  <c r="R212" i="304"/>
  <c r="Q149" i="304"/>
  <c r="S211" i="304"/>
  <c r="W211" i="304" s="1"/>
  <c r="Q137" i="301"/>
  <c r="N136" i="301"/>
  <c r="N137" i="301" s="1"/>
  <c r="S136" i="301"/>
  <c r="R137" i="301"/>
  <c r="V137" i="301" s="1"/>
  <c r="Q136" i="298"/>
  <c r="U136" i="298" s="1"/>
  <c r="R139" i="298"/>
  <c r="V139" i="298" s="1"/>
  <c r="S139" i="298"/>
  <c r="W139" i="298" s="1"/>
  <c r="R141" i="292"/>
  <c r="V141" i="292" s="1"/>
  <c r="S141" i="292"/>
  <c r="W141" i="292" s="1"/>
  <c r="P140" i="292"/>
  <c r="Q140" i="292"/>
  <c r="U140" i="292" s="1"/>
  <c r="O140" i="292"/>
  <c r="S141" i="289"/>
  <c r="Q137" i="289"/>
  <c r="U137" i="289" s="1"/>
  <c r="R141" i="289"/>
  <c r="V141" i="289" s="1"/>
  <c r="M162" i="319"/>
  <c r="N151" i="313"/>
  <c r="N152" i="313" s="1"/>
  <c r="N134" i="316"/>
  <c r="H133" i="316"/>
  <c r="E133" i="316" s="1"/>
  <c r="D143" i="316"/>
  <c r="T133" i="316"/>
  <c r="M135" i="316"/>
  <c r="J134" i="316"/>
  <c r="G134" i="316" s="1"/>
  <c r="O134" i="316"/>
  <c r="I133" i="316"/>
  <c r="F133" i="316" s="1"/>
  <c r="K138" i="316"/>
  <c r="C139" i="316"/>
  <c r="L139" i="316"/>
  <c r="T137" i="313"/>
  <c r="D138" i="313"/>
  <c r="I134" i="313"/>
  <c r="F134" i="313" s="1"/>
  <c r="L135" i="313"/>
  <c r="M135" i="313"/>
  <c r="J134" i="313"/>
  <c r="G134" i="313" s="1"/>
  <c r="K135" i="313"/>
  <c r="H134" i="313"/>
  <c r="E134" i="313" s="1"/>
  <c r="O135" i="310"/>
  <c r="I134" i="310"/>
  <c r="F134" i="310" s="1"/>
  <c r="K136" i="310"/>
  <c r="L142" i="310"/>
  <c r="D138" i="310"/>
  <c r="T133" i="310"/>
  <c r="M135" i="310"/>
  <c r="J134" i="310"/>
  <c r="G134" i="310" s="1"/>
  <c r="T137" i="307"/>
  <c r="D138" i="307"/>
  <c r="M136" i="307"/>
  <c r="J135" i="307"/>
  <c r="G135" i="307" s="1"/>
  <c r="O135" i="307"/>
  <c r="I134" i="307"/>
  <c r="F134" i="307" s="1"/>
  <c r="N135" i="307"/>
  <c r="H134" i="307"/>
  <c r="E134" i="307" s="1"/>
  <c r="L139" i="307"/>
  <c r="K139" i="307"/>
  <c r="D138" i="319"/>
  <c r="T137" i="319"/>
  <c r="H134" i="319"/>
  <c r="E134" i="319" s="1"/>
  <c r="K135" i="319"/>
  <c r="O134" i="319"/>
  <c r="I133" i="319"/>
  <c r="F133" i="319" s="1"/>
  <c r="L140" i="319"/>
  <c r="P134" i="319"/>
  <c r="J133" i="319"/>
  <c r="G133" i="319" s="1"/>
  <c r="L139" i="304"/>
  <c r="O133" i="304"/>
  <c r="I132" i="304"/>
  <c r="F132" i="304" s="1"/>
  <c r="K138" i="304"/>
  <c r="M138" i="304"/>
  <c r="P133" i="304"/>
  <c r="J132" i="304"/>
  <c r="G132" i="304" s="1"/>
  <c r="D140" i="304"/>
  <c r="N133" i="304"/>
  <c r="H132" i="304"/>
  <c r="E132" i="304" s="1"/>
  <c r="N140" i="283"/>
  <c r="P150" i="277"/>
  <c r="N133" i="280"/>
  <c r="H132" i="280"/>
  <c r="E132" i="280" s="1"/>
  <c r="P133" i="301"/>
  <c r="J132" i="301"/>
  <c r="G132" i="301" s="1"/>
  <c r="N133" i="298"/>
  <c r="H132" i="298"/>
  <c r="E132" i="298" s="1"/>
  <c r="O135" i="277"/>
  <c r="N141" i="283"/>
  <c r="P151" i="277"/>
  <c r="N135" i="277"/>
  <c r="O133" i="280"/>
  <c r="I132" i="280"/>
  <c r="F132" i="280" s="1"/>
  <c r="P133" i="286"/>
  <c r="J132" i="286"/>
  <c r="G132" i="286" s="1"/>
  <c r="O133" i="286"/>
  <c r="I132" i="286"/>
  <c r="F132" i="286" s="1"/>
  <c r="K134" i="301"/>
  <c r="H133" i="301"/>
  <c r="E133" i="301" s="1"/>
  <c r="C134" i="301"/>
  <c r="D134" i="301"/>
  <c r="T133" i="301"/>
  <c r="L135" i="301"/>
  <c r="O133" i="301"/>
  <c r="I132" i="301"/>
  <c r="F132" i="301" s="1"/>
  <c r="M135" i="301"/>
  <c r="P133" i="298"/>
  <c r="J132" i="298"/>
  <c r="G132" i="298" s="1"/>
  <c r="D137" i="298"/>
  <c r="K136" i="298"/>
  <c r="M137" i="298"/>
  <c r="L135" i="298"/>
  <c r="C134" i="298"/>
  <c r="T133" i="298"/>
  <c r="O133" i="298"/>
  <c r="I132" i="298"/>
  <c r="F132" i="298" s="1"/>
  <c r="C135" i="292"/>
  <c r="D135" i="292"/>
  <c r="T134" i="292"/>
  <c r="L134" i="292"/>
  <c r="I133" i="292"/>
  <c r="F133" i="292" s="1"/>
  <c r="J133" i="292"/>
  <c r="G133" i="292" s="1"/>
  <c r="M134" i="292"/>
  <c r="H133" i="292"/>
  <c r="E133" i="292" s="1"/>
  <c r="K134" i="292"/>
  <c r="H133" i="289"/>
  <c r="E133" i="289" s="1"/>
  <c r="K134" i="289"/>
  <c r="D135" i="289"/>
  <c r="C134" i="289"/>
  <c r="M134" i="289"/>
  <c r="J133" i="289"/>
  <c r="G133" i="289" s="1"/>
  <c r="L134" i="289"/>
  <c r="I133" i="289"/>
  <c r="F133" i="289" s="1"/>
  <c r="N133" i="286"/>
  <c r="H132" i="286"/>
  <c r="E132" i="286" s="1"/>
  <c r="L135" i="286"/>
  <c r="K135" i="286"/>
  <c r="D134" i="286"/>
  <c r="M135" i="286"/>
  <c r="C134" i="286"/>
  <c r="C134" i="283"/>
  <c r="T133" i="283"/>
  <c r="O133" i="283"/>
  <c r="I132" i="283"/>
  <c r="F132" i="283" s="1"/>
  <c r="L137" i="283"/>
  <c r="H133" i="283"/>
  <c r="E133" i="283" s="1"/>
  <c r="K134" i="283"/>
  <c r="P133" i="283"/>
  <c r="J132" i="283"/>
  <c r="G132" i="283" s="1"/>
  <c r="D136" i="283"/>
  <c r="M135" i="283"/>
  <c r="P133" i="280"/>
  <c r="J132" i="280"/>
  <c r="G132" i="280" s="1"/>
  <c r="D135" i="280"/>
  <c r="T134" i="280"/>
  <c r="C136" i="280"/>
  <c r="L135" i="280"/>
  <c r="K135" i="280"/>
  <c r="M135" i="280"/>
  <c r="H134" i="277"/>
  <c r="K135" i="277"/>
  <c r="J135" i="277"/>
  <c r="M136" i="277"/>
  <c r="G133" i="277"/>
  <c r="D135" i="277"/>
  <c r="F133" i="277"/>
  <c r="C134" i="277"/>
  <c r="E133" i="277"/>
  <c r="L135" i="277"/>
  <c r="I134" i="277"/>
  <c r="V235" i="307" l="1"/>
  <c r="T133" i="286"/>
  <c r="W141" i="289"/>
  <c r="V135" i="286"/>
  <c r="R135" i="286"/>
  <c r="U138" i="301"/>
  <c r="O141" i="292"/>
  <c r="N145" i="319"/>
  <c r="V136" i="304"/>
  <c r="T135" i="304"/>
  <c r="R146" i="319"/>
  <c r="V146" i="319" s="1"/>
  <c r="N146" i="319"/>
  <c r="S144" i="319"/>
  <c r="W144" i="319" s="1"/>
  <c r="Q146" i="319"/>
  <c r="U146" i="319" s="1"/>
  <c r="S234" i="316"/>
  <c r="W234" i="316" s="1"/>
  <c r="R234" i="316"/>
  <c r="V234" i="316" s="1"/>
  <c r="P233" i="316"/>
  <c r="P234" i="316" s="1"/>
  <c r="O185" i="313"/>
  <c r="S137" i="310"/>
  <c r="W137" i="310" s="1"/>
  <c r="R137" i="310"/>
  <c r="V137" i="310" s="1"/>
  <c r="P136" i="310"/>
  <c r="N135" i="310"/>
  <c r="H134" i="310"/>
  <c r="E134" i="310" s="1"/>
  <c r="Q136" i="310"/>
  <c r="U136" i="310" s="1"/>
  <c r="R235" i="307"/>
  <c r="Q148" i="307"/>
  <c r="U148" i="307" s="1"/>
  <c r="S149" i="307"/>
  <c r="P149" i="307" s="1"/>
  <c r="Q150" i="304"/>
  <c r="U150" i="304" s="1"/>
  <c r="S212" i="304"/>
  <c r="W212" i="304" s="1"/>
  <c r="R213" i="304"/>
  <c r="R138" i="301"/>
  <c r="V138" i="301" s="1"/>
  <c r="S137" i="301"/>
  <c r="W137" i="301" s="1"/>
  <c r="Q138" i="301"/>
  <c r="S140" i="298"/>
  <c r="W140" i="298" s="1"/>
  <c r="R140" i="298"/>
  <c r="V140" i="298" s="1"/>
  <c r="Q137" i="298"/>
  <c r="U137" i="298" s="1"/>
  <c r="S142" i="292"/>
  <c r="W142" i="292" s="1"/>
  <c r="Q141" i="292"/>
  <c r="U141" i="292" s="1"/>
  <c r="R142" i="292"/>
  <c r="V142" i="292" s="1"/>
  <c r="P141" i="292"/>
  <c r="P142" i="292" s="1"/>
  <c r="Q138" i="289"/>
  <c r="U138" i="289" s="1"/>
  <c r="S142" i="289"/>
  <c r="P141" i="289"/>
  <c r="P142" i="289" s="1"/>
  <c r="N137" i="289"/>
  <c r="R142" i="289"/>
  <c r="V142" i="289" s="1"/>
  <c r="O141" i="289"/>
  <c r="M163" i="319"/>
  <c r="P156" i="313"/>
  <c r="P157" i="313" s="1"/>
  <c r="L140" i="316"/>
  <c r="T134" i="316"/>
  <c r="D144" i="316"/>
  <c r="N135" i="316"/>
  <c r="H134" i="316"/>
  <c r="E134" i="316" s="1"/>
  <c r="K139" i="316"/>
  <c r="C140" i="316"/>
  <c r="O135" i="316"/>
  <c r="I134" i="316"/>
  <c r="F134" i="316" s="1"/>
  <c r="M136" i="316"/>
  <c r="J135" i="316"/>
  <c r="G135" i="316" s="1"/>
  <c r="K136" i="313"/>
  <c r="H135" i="313"/>
  <c r="E135" i="313" s="1"/>
  <c r="M136" i="313"/>
  <c r="J135" i="313"/>
  <c r="G135" i="313" s="1"/>
  <c r="L136" i="313"/>
  <c r="I135" i="313"/>
  <c r="F135" i="313" s="1"/>
  <c r="D139" i="313"/>
  <c r="T138" i="313"/>
  <c r="M136" i="310"/>
  <c r="J135" i="310"/>
  <c r="G135" i="310" s="1"/>
  <c r="T134" i="310"/>
  <c r="L143" i="310"/>
  <c r="K137" i="310"/>
  <c r="O136" i="310"/>
  <c r="I135" i="310"/>
  <c r="F135" i="310" s="1"/>
  <c r="D139" i="310"/>
  <c r="M137" i="307"/>
  <c r="J136" i="307"/>
  <c r="G136" i="307" s="1"/>
  <c r="L140" i="307"/>
  <c r="D139" i="307"/>
  <c r="T138" i="307"/>
  <c r="N136" i="307"/>
  <c r="H135" i="307"/>
  <c r="E135" i="307" s="1"/>
  <c r="K140" i="307"/>
  <c r="O136" i="307"/>
  <c r="I135" i="307"/>
  <c r="F135" i="307" s="1"/>
  <c r="P135" i="319"/>
  <c r="J134" i="319"/>
  <c r="G134" i="319" s="1"/>
  <c r="L141" i="319"/>
  <c r="O135" i="319"/>
  <c r="I134" i="319"/>
  <c r="F134" i="319" s="1"/>
  <c r="H135" i="319"/>
  <c r="E135" i="319" s="1"/>
  <c r="K136" i="319"/>
  <c r="D139" i="319"/>
  <c r="T138" i="319"/>
  <c r="D141" i="304"/>
  <c r="P134" i="304"/>
  <c r="J133" i="304"/>
  <c r="G133" i="304" s="1"/>
  <c r="M139" i="304"/>
  <c r="K139" i="304"/>
  <c r="O134" i="304"/>
  <c r="I133" i="304"/>
  <c r="F133" i="304" s="1"/>
  <c r="L140" i="304"/>
  <c r="N134" i="304"/>
  <c r="H133" i="304"/>
  <c r="E133" i="304" s="1"/>
  <c r="N134" i="280"/>
  <c r="H133" i="280"/>
  <c r="E133" i="280" s="1"/>
  <c r="O136" i="277"/>
  <c r="O134" i="280"/>
  <c r="I133" i="280"/>
  <c r="F133" i="280" s="1"/>
  <c r="N134" i="298"/>
  <c r="H133" i="298"/>
  <c r="E133" i="298" s="1"/>
  <c r="P134" i="301"/>
  <c r="J133" i="301"/>
  <c r="G133" i="301" s="1"/>
  <c r="N136" i="277"/>
  <c r="P134" i="286"/>
  <c r="J133" i="286"/>
  <c r="G133" i="286" s="1"/>
  <c r="N142" i="283"/>
  <c r="O134" i="286"/>
  <c r="I133" i="286"/>
  <c r="F133" i="286" s="1"/>
  <c r="O134" i="301"/>
  <c r="I133" i="301"/>
  <c r="F133" i="301" s="1"/>
  <c r="L136" i="301"/>
  <c r="T134" i="301"/>
  <c r="D135" i="301"/>
  <c r="C135" i="301"/>
  <c r="M136" i="301"/>
  <c r="K135" i="301"/>
  <c r="H134" i="301"/>
  <c r="E134" i="301" s="1"/>
  <c r="M138" i="298"/>
  <c r="L136" i="298"/>
  <c r="O134" i="298"/>
  <c r="I133" i="298"/>
  <c r="F133" i="298" s="1"/>
  <c r="K137" i="298"/>
  <c r="D138" i="298"/>
  <c r="C135" i="298"/>
  <c r="T134" i="298"/>
  <c r="P134" i="298"/>
  <c r="J133" i="298"/>
  <c r="G133" i="298" s="1"/>
  <c r="K135" i="292"/>
  <c r="H134" i="292"/>
  <c r="E134" i="292" s="1"/>
  <c r="M135" i="292"/>
  <c r="J134" i="292"/>
  <c r="G134" i="292" s="1"/>
  <c r="L135" i="292"/>
  <c r="I134" i="292"/>
  <c r="F134" i="292" s="1"/>
  <c r="D136" i="292"/>
  <c r="T135" i="292"/>
  <c r="C136" i="292"/>
  <c r="I134" i="289"/>
  <c r="F134" i="289" s="1"/>
  <c r="L135" i="289"/>
  <c r="J134" i="289"/>
  <c r="G134" i="289" s="1"/>
  <c r="M135" i="289"/>
  <c r="C135" i="289"/>
  <c r="T135" i="289" s="1"/>
  <c r="D136" i="289"/>
  <c r="H134" i="289"/>
  <c r="E134" i="289" s="1"/>
  <c r="K135" i="289"/>
  <c r="T134" i="289"/>
  <c r="C135" i="286"/>
  <c r="M136" i="286"/>
  <c r="T134" i="286"/>
  <c r="D135" i="286"/>
  <c r="K136" i="286"/>
  <c r="L136" i="286"/>
  <c r="N134" i="286"/>
  <c r="H133" i="286"/>
  <c r="E133" i="286" s="1"/>
  <c r="P134" i="283"/>
  <c r="J133" i="283"/>
  <c r="G133" i="283" s="1"/>
  <c r="L138" i="283"/>
  <c r="M136" i="283"/>
  <c r="O134" i="283"/>
  <c r="I133" i="283"/>
  <c r="F133" i="283" s="1"/>
  <c r="C135" i="283"/>
  <c r="T134" i="283"/>
  <c r="H134" i="283"/>
  <c r="E134" i="283" s="1"/>
  <c r="K135" i="283"/>
  <c r="D137" i="283"/>
  <c r="L136" i="280"/>
  <c r="C137" i="280"/>
  <c r="D136" i="280"/>
  <c r="T135" i="280"/>
  <c r="M136" i="280"/>
  <c r="P134" i="280"/>
  <c r="J133" i="280"/>
  <c r="G133" i="280" s="1"/>
  <c r="K136" i="280"/>
  <c r="L136" i="277"/>
  <c r="I135" i="277"/>
  <c r="E134" i="277"/>
  <c r="C135" i="277"/>
  <c r="G135" i="277" s="1"/>
  <c r="F134" i="277"/>
  <c r="D136" i="277"/>
  <c r="G134" i="277"/>
  <c r="T134" i="277"/>
  <c r="K136" i="277"/>
  <c r="H135" i="277"/>
  <c r="M137" i="277"/>
  <c r="J136" i="277"/>
  <c r="W235" i="316" l="1"/>
  <c r="U147" i="319"/>
  <c r="N138" i="289"/>
  <c r="R136" i="286"/>
  <c r="W142" i="289"/>
  <c r="V137" i="304"/>
  <c r="T136" i="304"/>
  <c r="W149" i="307"/>
  <c r="S145" i="319"/>
  <c r="W145" i="319" s="1"/>
  <c r="Q147" i="319"/>
  <c r="R147" i="319"/>
  <c r="V147" i="319" s="1"/>
  <c r="R235" i="316"/>
  <c r="V235" i="316" s="1"/>
  <c r="S235" i="316"/>
  <c r="O186" i="313"/>
  <c r="R138" i="310"/>
  <c r="V138" i="310" s="1"/>
  <c r="Q137" i="310"/>
  <c r="U137" i="310" s="1"/>
  <c r="S138" i="310"/>
  <c r="W138" i="310" s="1"/>
  <c r="N136" i="310"/>
  <c r="H135" i="310"/>
  <c r="E135" i="310" s="1"/>
  <c r="P137" i="310"/>
  <c r="Q149" i="307"/>
  <c r="U149" i="307" s="1"/>
  <c r="R236" i="307"/>
  <c r="V236" i="307" s="1"/>
  <c r="S150" i="307"/>
  <c r="S213" i="304"/>
  <c r="W213" i="304" s="1"/>
  <c r="R214" i="304"/>
  <c r="Q151" i="304"/>
  <c r="U151" i="304" s="1"/>
  <c r="Q139" i="301"/>
  <c r="U139" i="301" s="1"/>
  <c r="N138" i="301"/>
  <c r="S138" i="301"/>
  <c r="W138" i="301" s="1"/>
  <c r="R139" i="301"/>
  <c r="V139" i="301" s="1"/>
  <c r="Q138" i="298"/>
  <c r="U138" i="298" s="1"/>
  <c r="R141" i="298"/>
  <c r="V141" i="298" s="1"/>
  <c r="S141" i="298"/>
  <c r="W141" i="298" s="1"/>
  <c r="Q142" i="292"/>
  <c r="U142" i="292" s="1"/>
  <c r="N141" i="292"/>
  <c r="O142" i="292"/>
  <c r="S143" i="292"/>
  <c r="W143" i="292" s="1"/>
  <c r="R143" i="292"/>
  <c r="V143" i="292" s="1"/>
  <c r="R143" i="289"/>
  <c r="V143" i="289" s="1"/>
  <c r="P143" i="289"/>
  <c r="O142" i="289"/>
  <c r="O143" i="289" s="1"/>
  <c r="S143" i="289"/>
  <c r="Q139" i="289"/>
  <c r="U139" i="289" s="1"/>
  <c r="M164" i="319"/>
  <c r="N153" i="313"/>
  <c r="N154" i="313" s="1"/>
  <c r="N136" i="316"/>
  <c r="H135" i="316"/>
  <c r="E135" i="316" s="1"/>
  <c r="M137" i="316"/>
  <c r="J136" i="316"/>
  <c r="G136" i="316" s="1"/>
  <c r="L141" i="316"/>
  <c r="C141" i="316"/>
  <c r="D145" i="316"/>
  <c r="K140" i="316"/>
  <c r="O136" i="316"/>
  <c r="I135" i="316"/>
  <c r="F135" i="316" s="1"/>
  <c r="T135" i="316"/>
  <c r="L137" i="313"/>
  <c r="I136" i="313"/>
  <c r="F136" i="313" s="1"/>
  <c r="T139" i="313"/>
  <c r="D140" i="313"/>
  <c r="M137" i="313"/>
  <c r="J136" i="313"/>
  <c r="G136" i="313" s="1"/>
  <c r="K137" i="313"/>
  <c r="H136" i="313"/>
  <c r="E136" i="313" s="1"/>
  <c r="K138" i="310"/>
  <c r="L144" i="310"/>
  <c r="D140" i="310"/>
  <c r="T135" i="310"/>
  <c r="O137" i="310"/>
  <c r="I136" i="310"/>
  <c r="F136" i="310" s="1"/>
  <c r="M137" i="310"/>
  <c r="J136" i="310"/>
  <c r="G136" i="310" s="1"/>
  <c r="K141" i="307"/>
  <c r="L141" i="307"/>
  <c r="N137" i="307"/>
  <c r="H136" i="307"/>
  <c r="E136" i="307" s="1"/>
  <c r="D140" i="307"/>
  <c r="T139" i="307"/>
  <c r="O137" i="307"/>
  <c r="I136" i="307"/>
  <c r="F136" i="307" s="1"/>
  <c r="M138" i="307"/>
  <c r="J137" i="307"/>
  <c r="G137" i="307" s="1"/>
  <c r="D140" i="319"/>
  <c r="T139" i="319"/>
  <c r="H136" i="319"/>
  <c r="E136" i="319" s="1"/>
  <c r="K137" i="319"/>
  <c r="O136" i="319"/>
  <c r="I135" i="319"/>
  <c r="F135" i="319" s="1"/>
  <c r="L142" i="319"/>
  <c r="P136" i="319"/>
  <c r="J135" i="319"/>
  <c r="G135" i="319" s="1"/>
  <c r="L141" i="304"/>
  <c r="O135" i="304"/>
  <c r="I134" i="304"/>
  <c r="F134" i="304" s="1"/>
  <c r="K140" i="304"/>
  <c r="M140" i="304"/>
  <c r="P135" i="304"/>
  <c r="J134" i="304"/>
  <c r="G134" i="304" s="1"/>
  <c r="N135" i="304"/>
  <c r="H134" i="304"/>
  <c r="E134" i="304" s="1"/>
  <c r="D142" i="304"/>
  <c r="O137" i="277"/>
  <c r="N135" i="280"/>
  <c r="H134" i="280"/>
  <c r="E134" i="280" s="1"/>
  <c r="N137" i="277"/>
  <c r="O135" i="280"/>
  <c r="I134" i="280"/>
  <c r="F134" i="280" s="1"/>
  <c r="P135" i="286"/>
  <c r="J134" i="286"/>
  <c r="G134" i="286" s="1"/>
  <c r="N143" i="283"/>
  <c r="P152" i="277"/>
  <c r="N135" i="298"/>
  <c r="H134" i="298"/>
  <c r="E134" i="298" s="1"/>
  <c r="P135" i="301"/>
  <c r="J134" i="301"/>
  <c r="G134" i="301" s="1"/>
  <c r="O135" i="286"/>
  <c r="I134" i="286"/>
  <c r="F134" i="286" s="1"/>
  <c r="M137" i="301"/>
  <c r="C136" i="301"/>
  <c r="T135" i="301"/>
  <c r="D136" i="301"/>
  <c r="L137" i="301"/>
  <c r="K136" i="301"/>
  <c r="H135" i="301"/>
  <c r="E135" i="301" s="1"/>
  <c r="O135" i="301"/>
  <c r="I134" i="301"/>
  <c r="F134" i="301" s="1"/>
  <c r="D139" i="298"/>
  <c r="K138" i="298"/>
  <c r="P135" i="298"/>
  <c r="J134" i="298"/>
  <c r="G134" i="298" s="1"/>
  <c r="O135" i="298"/>
  <c r="I134" i="298"/>
  <c r="F134" i="298" s="1"/>
  <c r="L137" i="298"/>
  <c r="C136" i="298"/>
  <c r="T135" i="298"/>
  <c r="M139" i="298"/>
  <c r="C137" i="292"/>
  <c r="T136" i="292"/>
  <c r="D137" i="292"/>
  <c r="L136" i="292"/>
  <c r="I135" i="292"/>
  <c r="F135" i="292" s="1"/>
  <c r="M136" i="292"/>
  <c r="J135" i="292"/>
  <c r="G135" i="292" s="1"/>
  <c r="K136" i="292"/>
  <c r="H135" i="292"/>
  <c r="E135" i="292" s="1"/>
  <c r="C136" i="289"/>
  <c r="T136" i="289" s="1"/>
  <c r="D137" i="289"/>
  <c r="M136" i="289"/>
  <c r="J135" i="289"/>
  <c r="G135" i="289" s="1"/>
  <c r="L136" i="289"/>
  <c r="I135" i="289"/>
  <c r="F135" i="289" s="1"/>
  <c r="H135" i="289"/>
  <c r="E135" i="289" s="1"/>
  <c r="K136" i="289"/>
  <c r="L137" i="286"/>
  <c r="K137" i="286"/>
  <c r="T135" i="286"/>
  <c r="D136" i="286"/>
  <c r="M137" i="286"/>
  <c r="C136" i="286"/>
  <c r="N135" i="286"/>
  <c r="H134" i="286"/>
  <c r="E134" i="286" s="1"/>
  <c r="C136" i="283"/>
  <c r="T135" i="283"/>
  <c r="O135" i="283"/>
  <c r="I134" i="283"/>
  <c r="F134" i="283" s="1"/>
  <c r="M137" i="283"/>
  <c r="D138" i="283"/>
  <c r="H135" i="283"/>
  <c r="E135" i="283" s="1"/>
  <c r="K136" i="283"/>
  <c r="L139" i="283"/>
  <c r="P135" i="283"/>
  <c r="J134" i="283"/>
  <c r="G134" i="283" s="1"/>
  <c r="P135" i="280"/>
  <c r="J134" i="280"/>
  <c r="G134" i="280" s="1"/>
  <c r="T136" i="280"/>
  <c r="D137" i="280"/>
  <c r="M137" i="280"/>
  <c r="C138" i="280"/>
  <c r="K137" i="280"/>
  <c r="L137" i="280"/>
  <c r="K137" i="277"/>
  <c r="H136" i="277"/>
  <c r="T135" i="277"/>
  <c r="D137" i="277"/>
  <c r="C136" i="277"/>
  <c r="T136" i="277" s="1"/>
  <c r="F135" i="277"/>
  <c r="E135" i="277"/>
  <c r="J137" i="277"/>
  <c r="M138" i="277"/>
  <c r="I136" i="277"/>
  <c r="L137" i="277"/>
  <c r="W144" i="292" l="1"/>
  <c r="U138" i="310"/>
  <c r="O143" i="292"/>
  <c r="R137" i="286"/>
  <c r="N142" i="292"/>
  <c r="W150" i="307"/>
  <c r="N139" i="301"/>
  <c r="N139" i="289"/>
  <c r="V138" i="304"/>
  <c r="T137" i="304"/>
  <c r="W143" i="289"/>
  <c r="V136" i="286"/>
  <c r="V137" i="286" s="1"/>
  <c r="P138" i="310"/>
  <c r="Q148" i="319"/>
  <c r="U148" i="319" s="1"/>
  <c r="N147" i="319"/>
  <c r="R148" i="319"/>
  <c r="V148" i="319" s="1"/>
  <c r="S146" i="319"/>
  <c r="W146" i="319" s="1"/>
  <c r="S236" i="316"/>
  <c r="W236" i="316" s="1"/>
  <c r="R236" i="316"/>
  <c r="V236" i="316" s="1"/>
  <c r="P235" i="316"/>
  <c r="P236" i="316" s="1"/>
  <c r="O187" i="313"/>
  <c r="Q138" i="310"/>
  <c r="P139" i="310"/>
  <c r="R139" i="310"/>
  <c r="V139" i="310" s="1"/>
  <c r="N137" i="310"/>
  <c r="H136" i="310"/>
  <c r="E136" i="310" s="1"/>
  <c r="S139" i="310"/>
  <c r="W139" i="310" s="1"/>
  <c r="S151" i="307"/>
  <c r="R237" i="307"/>
  <c r="V237" i="307" s="1"/>
  <c r="Q150" i="307"/>
  <c r="U150" i="307" s="1"/>
  <c r="P150" i="307"/>
  <c r="R215" i="304"/>
  <c r="S214" i="304"/>
  <c r="W214" i="304" s="1"/>
  <c r="Q152" i="304"/>
  <c r="U152" i="304" s="1"/>
  <c r="S139" i="301"/>
  <c r="W139" i="301" s="1"/>
  <c r="R140" i="301"/>
  <c r="V140" i="301" s="1"/>
  <c r="Q140" i="301"/>
  <c r="U140" i="301" s="1"/>
  <c r="S142" i="298"/>
  <c r="W142" i="298" s="1"/>
  <c r="R142" i="298"/>
  <c r="V142" i="298" s="1"/>
  <c r="Q139" i="298"/>
  <c r="U139" i="298" s="1"/>
  <c r="S144" i="292"/>
  <c r="P143" i="292"/>
  <c r="P144" i="292" s="1"/>
  <c r="R144" i="292"/>
  <c r="V144" i="292" s="1"/>
  <c r="Q143" i="292"/>
  <c r="N143" i="292" s="1"/>
  <c r="S144" i="289"/>
  <c r="P144" i="289" s="1"/>
  <c r="Q140" i="289"/>
  <c r="U140" i="289" s="1"/>
  <c r="R144" i="289"/>
  <c r="V144" i="289" s="1"/>
  <c r="M165" i="319"/>
  <c r="P158" i="313"/>
  <c r="P159" i="313" s="1"/>
  <c r="M138" i="316"/>
  <c r="J137" i="316"/>
  <c r="G137" i="316" s="1"/>
  <c r="K141" i="316"/>
  <c r="D146" i="316"/>
  <c r="T136" i="316"/>
  <c r="O137" i="316"/>
  <c r="I136" i="316"/>
  <c r="F136" i="316" s="1"/>
  <c r="C142" i="316"/>
  <c r="L142" i="316"/>
  <c r="N137" i="316"/>
  <c r="H136" i="316"/>
  <c r="E136" i="316" s="1"/>
  <c r="I137" i="313"/>
  <c r="F137" i="313" s="1"/>
  <c r="L138" i="313"/>
  <c r="H137" i="313"/>
  <c r="E137" i="313" s="1"/>
  <c r="K138" i="313"/>
  <c r="M138" i="313"/>
  <c r="J137" i="313"/>
  <c r="G137" i="313" s="1"/>
  <c r="D141" i="313"/>
  <c r="T140" i="313"/>
  <c r="M138" i="310"/>
  <c r="J137" i="310"/>
  <c r="G137" i="310" s="1"/>
  <c r="O138" i="310"/>
  <c r="I137" i="310"/>
  <c r="F137" i="310" s="1"/>
  <c r="T136" i="310"/>
  <c r="D141" i="310"/>
  <c r="L145" i="310"/>
  <c r="K139" i="310"/>
  <c r="N138" i="307"/>
  <c r="H137" i="307"/>
  <c r="E137" i="307" s="1"/>
  <c r="O138" i="307"/>
  <c r="I137" i="307"/>
  <c r="F137" i="307" s="1"/>
  <c r="L142" i="307"/>
  <c r="M139" i="307"/>
  <c r="J138" i="307"/>
  <c r="G138" i="307" s="1"/>
  <c r="T140" i="307"/>
  <c r="D141" i="307"/>
  <c r="K142" i="307"/>
  <c r="P137" i="319"/>
  <c r="J136" i="319"/>
  <c r="G136" i="319" s="1"/>
  <c r="L143" i="319"/>
  <c r="O137" i="319"/>
  <c r="I136" i="319"/>
  <c r="F136" i="319" s="1"/>
  <c r="H137" i="319"/>
  <c r="E137" i="319" s="1"/>
  <c r="K138" i="319"/>
  <c r="D141" i="319"/>
  <c r="T140" i="319"/>
  <c r="N136" i="304"/>
  <c r="H135" i="304"/>
  <c r="E135" i="304" s="1"/>
  <c r="P136" i="304"/>
  <c r="J135" i="304"/>
  <c r="G135" i="304" s="1"/>
  <c r="M141" i="304"/>
  <c r="K141" i="304"/>
  <c r="O136" i="304"/>
  <c r="I135" i="304"/>
  <c r="F135" i="304" s="1"/>
  <c r="D143" i="304"/>
  <c r="L142" i="304"/>
  <c r="N138" i="277"/>
  <c r="P153" i="277"/>
  <c r="O138" i="277"/>
  <c r="N136" i="280"/>
  <c r="H135" i="280"/>
  <c r="E135" i="280" s="1"/>
  <c r="O136" i="280"/>
  <c r="I135" i="280"/>
  <c r="F135" i="280" s="1"/>
  <c r="P136" i="286"/>
  <c r="J135" i="286"/>
  <c r="G135" i="286" s="1"/>
  <c r="P136" i="301"/>
  <c r="J135" i="301"/>
  <c r="G135" i="301" s="1"/>
  <c r="N136" i="298"/>
  <c r="H135" i="298"/>
  <c r="E135" i="298" s="1"/>
  <c r="O136" i="286"/>
  <c r="I135" i="286"/>
  <c r="F135" i="286" s="1"/>
  <c r="K137" i="301"/>
  <c r="H136" i="301"/>
  <c r="E136" i="301" s="1"/>
  <c r="L138" i="301"/>
  <c r="C137" i="301"/>
  <c r="T136" i="301"/>
  <c r="D137" i="301"/>
  <c r="O136" i="301"/>
  <c r="I135" i="301"/>
  <c r="F135" i="301" s="1"/>
  <c r="M138" i="301"/>
  <c r="L138" i="298"/>
  <c r="O136" i="298"/>
  <c r="I135" i="298"/>
  <c r="F135" i="298" s="1"/>
  <c r="K139" i="298"/>
  <c r="P136" i="298"/>
  <c r="J135" i="298"/>
  <c r="G135" i="298" s="1"/>
  <c r="M140" i="298"/>
  <c r="C137" i="298"/>
  <c r="T136" i="298"/>
  <c r="D140" i="298"/>
  <c r="K137" i="292"/>
  <c r="H136" i="292"/>
  <c r="E136" i="292" s="1"/>
  <c r="J136" i="292"/>
  <c r="G136" i="292" s="1"/>
  <c r="M137" i="292"/>
  <c r="I136" i="292"/>
  <c r="F136" i="292" s="1"/>
  <c r="L137" i="292"/>
  <c r="D138" i="292"/>
  <c r="T137" i="292"/>
  <c r="C138" i="292"/>
  <c r="K137" i="289"/>
  <c r="H136" i="289"/>
  <c r="E136" i="289" s="1"/>
  <c r="L137" i="289"/>
  <c r="I136" i="289"/>
  <c r="F136" i="289" s="1"/>
  <c r="M137" i="289"/>
  <c r="J136" i="289"/>
  <c r="G136" i="289" s="1"/>
  <c r="D138" i="289"/>
  <c r="C137" i="289"/>
  <c r="C137" i="286"/>
  <c r="M138" i="286"/>
  <c r="D137" i="286"/>
  <c r="K138" i="286"/>
  <c r="L138" i="286"/>
  <c r="N136" i="286"/>
  <c r="H135" i="286"/>
  <c r="E135" i="286" s="1"/>
  <c r="D139" i="283"/>
  <c r="M138" i="283"/>
  <c r="O136" i="283"/>
  <c r="I135" i="283"/>
  <c r="F135" i="283" s="1"/>
  <c r="P136" i="283"/>
  <c r="J135" i="283"/>
  <c r="G135" i="283" s="1"/>
  <c r="L140" i="283"/>
  <c r="C137" i="283"/>
  <c r="T136" i="283"/>
  <c r="H136" i="283"/>
  <c r="E136" i="283" s="1"/>
  <c r="K137" i="283"/>
  <c r="C139" i="280"/>
  <c r="M138" i="280"/>
  <c r="D138" i="280"/>
  <c r="T137" i="280"/>
  <c r="L138" i="280"/>
  <c r="K138" i="280"/>
  <c r="P136" i="280"/>
  <c r="J135" i="280"/>
  <c r="G135" i="280" s="1"/>
  <c r="G136" i="277"/>
  <c r="M139" i="277"/>
  <c r="J138" i="277"/>
  <c r="E136" i="277"/>
  <c r="C137" i="277"/>
  <c r="G137" i="277" s="1"/>
  <c r="F136" i="277"/>
  <c r="D138" i="277"/>
  <c r="I137" i="277"/>
  <c r="L138" i="277"/>
  <c r="K138" i="277"/>
  <c r="H137" i="277"/>
  <c r="W143" i="298" l="1"/>
  <c r="V141" i="301"/>
  <c r="V138" i="286"/>
  <c r="W144" i="289"/>
  <c r="W151" i="307"/>
  <c r="U143" i="292"/>
  <c r="P151" i="307"/>
  <c r="R138" i="286"/>
  <c r="V139" i="304"/>
  <c r="T138" i="304"/>
  <c r="N148" i="319"/>
  <c r="T136" i="286"/>
  <c r="R149" i="319"/>
  <c r="V149" i="319" s="1"/>
  <c r="N149" i="319"/>
  <c r="S147" i="319"/>
  <c r="W147" i="319" s="1"/>
  <c r="Q149" i="319"/>
  <c r="U149" i="319" s="1"/>
  <c r="R237" i="316"/>
  <c r="V237" i="316" s="1"/>
  <c r="S237" i="316"/>
  <c r="W237" i="316" s="1"/>
  <c r="O188" i="313"/>
  <c r="S140" i="310"/>
  <c r="W140" i="310" s="1"/>
  <c r="Q139" i="310"/>
  <c r="U139" i="310" s="1"/>
  <c r="N138" i="310"/>
  <c r="H137" i="310"/>
  <c r="E137" i="310" s="1"/>
  <c r="R140" i="310"/>
  <c r="V140" i="310" s="1"/>
  <c r="Q151" i="307"/>
  <c r="U151" i="307" s="1"/>
  <c r="R238" i="307"/>
  <c r="V238" i="307" s="1"/>
  <c r="S152" i="307"/>
  <c r="S215" i="304"/>
  <c r="W215" i="304" s="1"/>
  <c r="R216" i="304"/>
  <c r="Q153" i="304"/>
  <c r="U153" i="304" s="1"/>
  <c r="Q141" i="301"/>
  <c r="U141" i="301" s="1"/>
  <c r="N140" i="301"/>
  <c r="R141" i="301"/>
  <c r="S140" i="301"/>
  <c r="W140" i="301" s="1"/>
  <c r="Q140" i="298"/>
  <c r="U140" i="298" s="1"/>
  <c r="R143" i="298"/>
  <c r="V143" i="298" s="1"/>
  <c r="S143" i="298"/>
  <c r="R145" i="292"/>
  <c r="V145" i="292" s="1"/>
  <c r="O144" i="292"/>
  <c r="Q144" i="292"/>
  <c r="N144" i="292" s="1"/>
  <c r="S145" i="292"/>
  <c r="P145" i="292" s="1"/>
  <c r="Q141" i="289"/>
  <c r="U141" i="289" s="1"/>
  <c r="N140" i="289"/>
  <c r="N141" i="289" s="1"/>
  <c r="P145" i="289"/>
  <c r="R145" i="289"/>
  <c r="V145" i="289" s="1"/>
  <c r="O144" i="289"/>
  <c r="S145" i="289"/>
  <c r="M166" i="319"/>
  <c r="N155" i="313"/>
  <c r="N156" i="313" s="1"/>
  <c r="T137" i="316"/>
  <c r="N138" i="316"/>
  <c r="H137" i="316"/>
  <c r="E137" i="316" s="1"/>
  <c r="D147" i="316"/>
  <c r="D148" i="316" s="1"/>
  <c r="L143" i="316"/>
  <c r="K142" i="316"/>
  <c r="O138" i="316"/>
  <c r="I137" i="316"/>
  <c r="F137" i="316" s="1"/>
  <c r="C143" i="316"/>
  <c r="M139" i="316"/>
  <c r="J138" i="316"/>
  <c r="G138" i="316" s="1"/>
  <c r="K139" i="313"/>
  <c r="H138" i="313"/>
  <c r="E138" i="313" s="1"/>
  <c r="D142" i="313"/>
  <c r="T141" i="313"/>
  <c r="M139" i="313"/>
  <c r="J138" i="313"/>
  <c r="G138" i="313" s="1"/>
  <c r="I138" i="313"/>
  <c r="F138" i="313" s="1"/>
  <c r="L139" i="313"/>
  <c r="D142" i="310"/>
  <c r="L146" i="310"/>
  <c r="T137" i="310"/>
  <c r="O139" i="310"/>
  <c r="I138" i="310"/>
  <c r="F138" i="310" s="1"/>
  <c r="K140" i="310"/>
  <c r="M139" i="310"/>
  <c r="J138" i="310"/>
  <c r="G138" i="310" s="1"/>
  <c r="T141" i="307"/>
  <c r="D142" i="307"/>
  <c r="M140" i="307"/>
  <c r="J139" i="307"/>
  <c r="G139" i="307" s="1"/>
  <c r="L143" i="307"/>
  <c r="K143" i="307"/>
  <c r="O139" i="307"/>
  <c r="I138" i="307"/>
  <c r="F138" i="307" s="1"/>
  <c r="N139" i="307"/>
  <c r="H138" i="307"/>
  <c r="E138" i="307" s="1"/>
  <c r="D142" i="319"/>
  <c r="T141" i="319"/>
  <c r="K139" i="319"/>
  <c r="H138" i="319"/>
  <c r="E138" i="319" s="1"/>
  <c r="O138" i="319"/>
  <c r="I137" i="319"/>
  <c r="F137" i="319" s="1"/>
  <c r="L144" i="319"/>
  <c r="P138" i="319"/>
  <c r="J137" i="319"/>
  <c r="G137" i="319" s="1"/>
  <c r="D144" i="304"/>
  <c r="O137" i="304"/>
  <c r="I136" i="304"/>
  <c r="F136" i="304" s="1"/>
  <c r="K142" i="304"/>
  <c r="M142" i="304"/>
  <c r="P137" i="304"/>
  <c r="J136" i="304"/>
  <c r="G136" i="304" s="1"/>
  <c r="L143" i="304"/>
  <c r="N137" i="304"/>
  <c r="H136" i="304"/>
  <c r="E136" i="304" s="1"/>
  <c r="N137" i="280"/>
  <c r="H136" i="280"/>
  <c r="E136" i="280" s="1"/>
  <c r="P137" i="286"/>
  <c r="J136" i="286"/>
  <c r="G136" i="286" s="1"/>
  <c r="O137" i="280"/>
  <c r="I136" i="280"/>
  <c r="F136" i="280" s="1"/>
  <c r="N137" i="298"/>
  <c r="H136" i="298"/>
  <c r="E136" i="298" s="1"/>
  <c r="O139" i="277"/>
  <c r="N144" i="283"/>
  <c r="P137" i="301"/>
  <c r="J136" i="301"/>
  <c r="G136" i="301" s="1"/>
  <c r="P154" i="277"/>
  <c r="N139" i="277"/>
  <c r="O137" i="286"/>
  <c r="I136" i="286"/>
  <c r="F136" i="286" s="1"/>
  <c r="O137" i="301"/>
  <c r="I136" i="301"/>
  <c r="F136" i="301" s="1"/>
  <c r="D138" i="301"/>
  <c r="T137" i="301"/>
  <c r="C138" i="301"/>
  <c r="L139" i="301"/>
  <c r="M139" i="301"/>
  <c r="K138" i="301"/>
  <c r="H137" i="301"/>
  <c r="E137" i="301" s="1"/>
  <c r="C138" i="298"/>
  <c r="T137" i="298"/>
  <c r="M141" i="298"/>
  <c r="P137" i="298"/>
  <c r="J136" i="298"/>
  <c r="G136" i="298" s="1"/>
  <c r="D141" i="298"/>
  <c r="O137" i="298"/>
  <c r="I136" i="298"/>
  <c r="F136" i="298" s="1"/>
  <c r="K140" i="298"/>
  <c r="L139" i="298"/>
  <c r="D139" i="292"/>
  <c r="T138" i="292"/>
  <c r="C139" i="292"/>
  <c r="I137" i="292"/>
  <c r="F137" i="292" s="1"/>
  <c r="L138" i="292"/>
  <c r="M138" i="292"/>
  <c r="J137" i="292"/>
  <c r="G137" i="292" s="1"/>
  <c r="K138" i="292"/>
  <c r="H137" i="292"/>
  <c r="E137" i="292" s="1"/>
  <c r="T137" i="289"/>
  <c r="D139" i="289"/>
  <c r="J137" i="289"/>
  <c r="G137" i="289" s="1"/>
  <c r="M138" i="289"/>
  <c r="C138" i="289"/>
  <c r="I137" i="289"/>
  <c r="F137" i="289" s="1"/>
  <c r="L138" i="289"/>
  <c r="H137" i="289"/>
  <c r="E137" i="289" s="1"/>
  <c r="K138" i="289"/>
  <c r="L139" i="286"/>
  <c r="K139" i="286"/>
  <c r="T137" i="286"/>
  <c r="D138" i="286"/>
  <c r="M139" i="286"/>
  <c r="N137" i="286"/>
  <c r="H136" i="286"/>
  <c r="E136" i="286" s="1"/>
  <c r="C138" i="286"/>
  <c r="L141" i="283"/>
  <c r="P137" i="283"/>
  <c r="J136" i="283"/>
  <c r="G136" i="283" s="1"/>
  <c r="H137" i="283"/>
  <c r="E137" i="283" s="1"/>
  <c r="K138" i="283"/>
  <c r="O137" i="283"/>
  <c r="I136" i="283"/>
  <c r="F136" i="283" s="1"/>
  <c r="M139" i="283"/>
  <c r="C138" i="283"/>
  <c r="T137" i="283"/>
  <c r="D140" i="283"/>
  <c r="K139" i="280"/>
  <c r="L139" i="280"/>
  <c r="D139" i="280"/>
  <c r="T138" i="280"/>
  <c r="M139" i="280"/>
  <c r="P137" i="280"/>
  <c r="J136" i="280"/>
  <c r="G136" i="280" s="1"/>
  <c r="C140" i="280"/>
  <c r="H138" i="277"/>
  <c r="K139" i="277"/>
  <c r="I138" i="277"/>
  <c r="L139" i="277"/>
  <c r="T137" i="277"/>
  <c r="D139" i="277"/>
  <c r="F137" i="277"/>
  <c r="C138" i="277"/>
  <c r="G138" i="277" s="1"/>
  <c r="E137" i="277"/>
  <c r="J139" i="277"/>
  <c r="M140" i="277"/>
  <c r="V150" i="319" l="1"/>
  <c r="V238" i="316"/>
  <c r="W145" i="292"/>
  <c r="W146" i="292" s="1"/>
  <c r="O145" i="292"/>
  <c r="N141" i="301"/>
  <c r="U144" i="292"/>
  <c r="W152" i="307"/>
  <c r="W145" i="289"/>
  <c r="V140" i="304"/>
  <c r="T139" i="304"/>
  <c r="R139" i="286"/>
  <c r="Q150" i="319"/>
  <c r="U150" i="319" s="1"/>
  <c r="R150" i="319"/>
  <c r="S148" i="319"/>
  <c r="W148" i="319" s="1"/>
  <c r="S238" i="316"/>
  <c r="W238" i="316" s="1"/>
  <c r="R238" i="316"/>
  <c r="P237" i="316"/>
  <c r="O189" i="313"/>
  <c r="R141" i="310"/>
  <c r="V141" i="310" s="1"/>
  <c r="S141" i="310"/>
  <c r="W141" i="310" s="1"/>
  <c r="P140" i="310"/>
  <c r="N139" i="310"/>
  <c r="H138" i="310"/>
  <c r="E138" i="310" s="1"/>
  <c r="Q140" i="310"/>
  <c r="U140" i="310" s="1"/>
  <c r="R239" i="307"/>
  <c r="V239" i="307" s="1"/>
  <c r="S153" i="307"/>
  <c r="Q152" i="307"/>
  <c r="U152" i="307" s="1"/>
  <c r="P152" i="307"/>
  <c r="R217" i="304"/>
  <c r="S216" i="304"/>
  <c r="W216" i="304" s="1"/>
  <c r="Q154" i="304"/>
  <c r="U154" i="304" s="1"/>
  <c r="S141" i="301"/>
  <c r="W141" i="301" s="1"/>
  <c r="R142" i="301"/>
  <c r="V142" i="301" s="1"/>
  <c r="Q142" i="301"/>
  <c r="U142" i="301" s="1"/>
  <c r="S144" i="298"/>
  <c r="W144" i="298" s="1"/>
  <c r="R144" i="298"/>
  <c r="V144" i="298" s="1"/>
  <c r="Q141" i="298"/>
  <c r="U141" i="298" s="1"/>
  <c r="O146" i="292"/>
  <c r="S146" i="292"/>
  <c r="P146" i="292" s="1"/>
  <c r="Q145" i="292"/>
  <c r="R146" i="292"/>
  <c r="V146" i="292" s="1"/>
  <c r="O145" i="289"/>
  <c r="R146" i="289"/>
  <c r="V146" i="289" s="1"/>
  <c r="S146" i="289"/>
  <c r="Q142" i="289"/>
  <c r="U142" i="289" s="1"/>
  <c r="M167" i="319"/>
  <c r="D149" i="316"/>
  <c r="P160" i="313"/>
  <c r="P161" i="313" s="1"/>
  <c r="K143" i="316"/>
  <c r="M140" i="316"/>
  <c r="J139" i="316"/>
  <c r="G139" i="316" s="1"/>
  <c r="N139" i="316"/>
  <c r="H138" i="316"/>
  <c r="E138" i="316" s="1"/>
  <c r="T138" i="316"/>
  <c r="O139" i="316"/>
  <c r="I138" i="316"/>
  <c r="F138" i="316" s="1"/>
  <c r="L144" i="316"/>
  <c r="C144" i="316"/>
  <c r="D143" i="313"/>
  <c r="T142" i="313"/>
  <c r="I139" i="313"/>
  <c r="F139" i="313" s="1"/>
  <c r="L140" i="313"/>
  <c r="H139" i="313"/>
  <c r="E139" i="313" s="1"/>
  <c r="K140" i="313"/>
  <c r="M140" i="313"/>
  <c r="J139" i="313"/>
  <c r="G139" i="313" s="1"/>
  <c r="M140" i="310"/>
  <c r="J139" i="310"/>
  <c r="G139" i="310" s="1"/>
  <c r="L147" i="310"/>
  <c r="L148" i="310" s="1"/>
  <c r="K141" i="310"/>
  <c r="O140" i="310"/>
  <c r="I139" i="310"/>
  <c r="F139" i="310" s="1"/>
  <c r="T138" i="310"/>
  <c r="D143" i="310"/>
  <c r="L144" i="307"/>
  <c r="N140" i="307"/>
  <c r="H139" i="307"/>
  <c r="E139" i="307" s="1"/>
  <c r="O140" i="307"/>
  <c r="I139" i="307"/>
  <c r="F139" i="307" s="1"/>
  <c r="K144" i="307"/>
  <c r="M141" i="307"/>
  <c r="J140" i="307"/>
  <c r="G140" i="307" s="1"/>
  <c r="T142" i="307"/>
  <c r="D143" i="307"/>
  <c r="P139" i="319"/>
  <c r="J138" i="319"/>
  <c r="G138" i="319" s="1"/>
  <c r="L145" i="319"/>
  <c r="O139" i="319"/>
  <c r="I138" i="319"/>
  <c r="F138" i="319" s="1"/>
  <c r="K140" i="319"/>
  <c r="H139" i="319"/>
  <c r="E139" i="319" s="1"/>
  <c r="D143" i="319"/>
  <c r="T142" i="319"/>
  <c r="L144" i="304"/>
  <c r="P138" i="304"/>
  <c r="J137" i="304"/>
  <c r="G137" i="304" s="1"/>
  <c r="M143" i="304"/>
  <c r="K143" i="304"/>
  <c r="O138" i="304"/>
  <c r="I137" i="304"/>
  <c r="F137" i="304" s="1"/>
  <c r="N138" i="304"/>
  <c r="H137" i="304"/>
  <c r="E137" i="304" s="1"/>
  <c r="D145" i="304"/>
  <c r="N140" i="277"/>
  <c r="N138" i="280"/>
  <c r="H137" i="280"/>
  <c r="E137" i="280" s="1"/>
  <c r="O140" i="277"/>
  <c r="N145" i="283"/>
  <c r="N138" i="298"/>
  <c r="H137" i="298"/>
  <c r="E137" i="298" s="1"/>
  <c r="P138" i="286"/>
  <c r="J137" i="286"/>
  <c r="G137" i="286" s="1"/>
  <c r="P155" i="277"/>
  <c r="P138" i="301"/>
  <c r="J137" i="301"/>
  <c r="G137" i="301" s="1"/>
  <c r="O138" i="280"/>
  <c r="I137" i="280"/>
  <c r="F137" i="280" s="1"/>
  <c r="O138" i="286"/>
  <c r="I137" i="286"/>
  <c r="F137" i="286" s="1"/>
  <c r="M140" i="301"/>
  <c r="L140" i="301"/>
  <c r="C139" i="301"/>
  <c r="T138" i="301"/>
  <c r="D139" i="301"/>
  <c r="K139" i="301"/>
  <c r="H138" i="301"/>
  <c r="E138" i="301" s="1"/>
  <c r="O138" i="301"/>
  <c r="I137" i="301"/>
  <c r="F137" i="301" s="1"/>
  <c r="D142" i="298"/>
  <c r="P138" i="298"/>
  <c r="J137" i="298"/>
  <c r="G137" i="298" s="1"/>
  <c r="L140" i="298"/>
  <c r="K141" i="298"/>
  <c r="M142" i="298"/>
  <c r="O138" i="298"/>
  <c r="I137" i="298"/>
  <c r="F137" i="298" s="1"/>
  <c r="C139" i="298"/>
  <c r="T138" i="298"/>
  <c r="H138" i="292"/>
  <c r="E138" i="292" s="1"/>
  <c r="K139" i="292"/>
  <c r="J138" i="292"/>
  <c r="G138" i="292" s="1"/>
  <c r="M139" i="292"/>
  <c r="L139" i="292"/>
  <c r="I138" i="292"/>
  <c r="F138" i="292" s="1"/>
  <c r="C140" i="292"/>
  <c r="D140" i="292"/>
  <c r="T139" i="292"/>
  <c r="I138" i="289"/>
  <c r="F138" i="289" s="1"/>
  <c r="L139" i="289"/>
  <c r="C139" i="289"/>
  <c r="T139" i="289" s="1"/>
  <c r="M139" i="289"/>
  <c r="J138" i="289"/>
  <c r="G138" i="289" s="1"/>
  <c r="T138" i="289"/>
  <c r="D140" i="289"/>
  <c r="H138" i="289"/>
  <c r="E138" i="289" s="1"/>
  <c r="K139" i="289"/>
  <c r="N138" i="286"/>
  <c r="H137" i="286"/>
  <c r="E137" i="286" s="1"/>
  <c r="M140" i="286"/>
  <c r="T138" i="286"/>
  <c r="D139" i="286"/>
  <c r="K140" i="286"/>
  <c r="C139" i="286"/>
  <c r="L140" i="286"/>
  <c r="M140" i="283"/>
  <c r="O138" i="283"/>
  <c r="I137" i="283"/>
  <c r="F137" i="283" s="1"/>
  <c r="C139" i="283"/>
  <c r="T138" i="283"/>
  <c r="D141" i="283"/>
  <c r="K139" i="283"/>
  <c r="H138" i="283"/>
  <c r="E138" i="283" s="1"/>
  <c r="P138" i="283"/>
  <c r="J137" i="283"/>
  <c r="G137" i="283" s="1"/>
  <c r="L142" i="283"/>
  <c r="P138" i="280"/>
  <c r="J137" i="280"/>
  <c r="G137" i="280" s="1"/>
  <c r="M140" i="280"/>
  <c r="T139" i="280"/>
  <c r="D140" i="280"/>
  <c r="L140" i="280"/>
  <c r="C141" i="280"/>
  <c r="K140" i="280"/>
  <c r="C139" i="277"/>
  <c r="T139" i="277" s="1"/>
  <c r="F138" i="277"/>
  <c r="E138" i="277"/>
  <c r="D140" i="277"/>
  <c r="T138" i="277"/>
  <c r="H139" i="277"/>
  <c r="K140" i="277"/>
  <c r="L140" i="277"/>
  <c r="I139" i="277"/>
  <c r="M141" i="277"/>
  <c r="J140" i="277"/>
  <c r="V142" i="310" l="1"/>
  <c r="N142" i="289"/>
  <c r="U145" i="292"/>
  <c r="R140" i="286"/>
  <c r="P238" i="316"/>
  <c r="V139" i="286"/>
  <c r="V141" i="304"/>
  <c r="T140" i="304"/>
  <c r="W146" i="289"/>
  <c r="W153" i="307"/>
  <c r="W154" i="307" s="1"/>
  <c r="Q151" i="319"/>
  <c r="U151" i="319" s="1"/>
  <c r="N150" i="319"/>
  <c r="N151" i="319" s="1"/>
  <c r="S149" i="319"/>
  <c r="W149" i="319" s="1"/>
  <c r="R151" i="319"/>
  <c r="V151" i="319" s="1"/>
  <c r="R239" i="316"/>
  <c r="V239" i="316" s="1"/>
  <c r="S239" i="316"/>
  <c r="W239" i="316" s="1"/>
  <c r="O190" i="313"/>
  <c r="P141" i="310"/>
  <c r="S142" i="310"/>
  <c r="W142" i="310" s="1"/>
  <c r="Q141" i="310"/>
  <c r="U141" i="310" s="1"/>
  <c r="R142" i="310"/>
  <c r="N140" i="310"/>
  <c r="H139" i="310"/>
  <c r="E139" i="310" s="1"/>
  <c r="Q153" i="307"/>
  <c r="U153" i="307" s="1"/>
  <c r="S154" i="307"/>
  <c r="R240" i="307"/>
  <c r="R241" i="307" s="1"/>
  <c r="P153" i="307"/>
  <c r="S217" i="304"/>
  <c r="W217" i="304" s="1"/>
  <c r="R218" i="304"/>
  <c r="Q155" i="304"/>
  <c r="U155" i="304" s="1"/>
  <c r="Q143" i="301"/>
  <c r="U143" i="301" s="1"/>
  <c r="N142" i="301"/>
  <c r="N143" i="301" s="1"/>
  <c r="R143" i="301"/>
  <c r="V143" i="301" s="1"/>
  <c r="S142" i="301"/>
  <c r="W142" i="301" s="1"/>
  <c r="Q142" i="298"/>
  <c r="U142" i="298" s="1"/>
  <c r="R145" i="298"/>
  <c r="V145" i="298" s="1"/>
  <c r="S145" i="298"/>
  <c r="W145" i="298" s="1"/>
  <c r="N145" i="292"/>
  <c r="S147" i="292"/>
  <c r="W147" i="292" s="1"/>
  <c r="R147" i="292"/>
  <c r="V147" i="292" s="1"/>
  <c r="Q146" i="292"/>
  <c r="P147" i="292"/>
  <c r="S147" i="289"/>
  <c r="P146" i="289"/>
  <c r="P147" i="289" s="1"/>
  <c r="Q143" i="289"/>
  <c r="U143" i="289" s="1"/>
  <c r="R147" i="289"/>
  <c r="V147" i="289" s="1"/>
  <c r="O146" i="289"/>
  <c r="M168" i="319"/>
  <c r="D150" i="316"/>
  <c r="N157" i="313"/>
  <c r="N158" i="313" s="1"/>
  <c r="L149" i="310"/>
  <c r="L145" i="316"/>
  <c r="M141" i="316"/>
  <c r="J140" i="316"/>
  <c r="G140" i="316" s="1"/>
  <c r="N140" i="316"/>
  <c r="H139" i="316"/>
  <c r="E139" i="316" s="1"/>
  <c r="O140" i="316"/>
  <c r="I139" i="316"/>
  <c r="F139" i="316" s="1"/>
  <c r="K144" i="316"/>
  <c r="T139" i="316"/>
  <c r="C145" i="316"/>
  <c r="M141" i="313"/>
  <c r="J140" i="313"/>
  <c r="G140" i="313" s="1"/>
  <c r="D144" i="313"/>
  <c r="T143" i="313"/>
  <c r="K141" i="313"/>
  <c r="H140" i="313"/>
  <c r="E140" i="313" s="1"/>
  <c r="I140" i="313"/>
  <c r="F140" i="313" s="1"/>
  <c r="L141" i="313"/>
  <c r="T139" i="310"/>
  <c r="K142" i="310"/>
  <c r="O141" i="310"/>
  <c r="I140" i="310"/>
  <c r="F140" i="310" s="1"/>
  <c r="D144" i="310"/>
  <c r="M141" i="310"/>
  <c r="J140" i="310"/>
  <c r="G140" i="310" s="1"/>
  <c r="L145" i="307"/>
  <c r="K145" i="307"/>
  <c r="M142" i="307"/>
  <c r="J141" i="307"/>
  <c r="G141" i="307" s="1"/>
  <c r="O141" i="307"/>
  <c r="I140" i="307"/>
  <c r="F140" i="307" s="1"/>
  <c r="T143" i="307"/>
  <c r="D144" i="307"/>
  <c r="N141" i="307"/>
  <c r="H140" i="307"/>
  <c r="E140" i="307" s="1"/>
  <c r="D144" i="319"/>
  <c r="T143" i="319"/>
  <c r="K141" i="319"/>
  <c r="H140" i="319"/>
  <c r="E140" i="319" s="1"/>
  <c r="O140" i="319"/>
  <c r="I139" i="319"/>
  <c r="F139" i="319" s="1"/>
  <c r="L146" i="319"/>
  <c r="P140" i="319"/>
  <c r="J139" i="319"/>
  <c r="G139" i="319" s="1"/>
  <c r="N139" i="304"/>
  <c r="H138" i="304"/>
  <c r="E138" i="304" s="1"/>
  <c r="O139" i="304"/>
  <c r="I138" i="304"/>
  <c r="F138" i="304" s="1"/>
  <c r="K144" i="304"/>
  <c r="M144" i="304"/>
  <c r="P139" i="304"/>
  <c r="J138" i="304"/>
  <c r="G138" i="304" s="1"/>
  <c r="L145" i="304"/>
  <c r="D146" i="304"/>
  <c r="O141" i="277"/>
  <c r="N139" i="280"/>
  <c r="H138" i="280"/>
  <c r="E138" i="280" s="1"/>
  <c r="N141" i="277"/>
  <c r="N146" i="283"/>
  <c r="P139" i="286"/>
  <c r="J138" i="286"/>
  <c r="G138" i="286" s="1"/>
  <c r="P139" i="301"/>
  <c r="J138" i="301"/>
  <c r="G138" i="301" s="1"/>
  <c r="P156" i="277"/>
  <c r="O139" i="280"/>
  <c r="I138" i="280"/>
  <c r="F138" i="280" s="1"/>
  <c r="N139" i="298"/>
  <c r="H138" i="298"/>
  <c r="E138" i="298" s="1"/>
  <c r="O139" i="286"/>
  <c r="I138" i="286"/>
  <c r="F138" i="286" s="1"/>
  <c r="H139" i="301"/>
  <c r="E139" i="301" s="1"/>
  <c r="K140" i="301"/>
  <c r="D140" i="301"/>
  <c r="T139" i="301"/>
  <c r="C140" i="301"/>
  <c r="L141" i="301"/>
  <c r="O139" i="301"/>
  <c r="I138" i="301"/>
  <c r="F138" i="301" s="1"/>
  <c r="M141" i="301"/>
  <c r="M143" i="298"/>
  <c r="K142" i="298"/>
  <c r="L141" i="298"/>
  <c r="O139" i="298"/>
  <c r="I138" i="298"/>
  <c r="F138" i="298" s="1"/>
  <c r="P139" i="298"/>
  <c r="J138" i="298"/>
  <c r="G138" i="298" s="1"/>
  <c r="C140" i="298"/>
  <c r="T139" i="298"/>
  <c r="D143" i="298"/>
  <c r="C141" i="292"/>
  <c r="D141" i="292"/>
  <c r="T140" i="292"/>
  <c r="I139" i="292"/>
  <c r="F139" i="292" s="1"/>
  <c r="L140" i="292"/>
  <c r="M140" i="292"/>
  <c r="J139" i="292"/>
  <c r="G139" i="292" s="1"/>
  <c r="H139" i="292"/>
  <c r="E139" i="292" s="1"/>
  <c r="K140" i="292"/>
  <c r="M140" i="289"/>
  <c r="J139" i="289"/>
  <c r="G139" i="289" s="1"/>
  <c r="D141" i="289"/>
  <c r="C140" i="289"/>
  <c r="K140" i="289"/>
  <c r="H139" i="289"/>
  <c r="E139" i="289" s="1"/>
  <c r="I139" i="289"/>
  <c r="F139" i="289" s="1"/>
  <c r="L140" i="289"/>
  <c r="C140" i="286"/>
  <c r="K141" i="286"/>
  <c r="T139" i="286"/>
  <c r="D140" i="286"/>
  <c r="M141" i="286"/>
  <c r="L141" i="286"/>
  <c r="N139" i="286"/>
  <c r="H138" i="286"/>
  <c r="E138" i="286" s="1"/>
  <c r="D142" i="283"/>
  <c r="C140" i="283"/>
  <c r="T139" i="283"/>
  <c r="L143" i="283"/>
  <c r="P139" i="283"/>
  <c r="J138" i="283"/>
  <c r="G138" i="283" s="1"/>
  <c r="O139" i="283"/>
  <c r="I138" i="283"/>
  <c r="F138" i="283" s="1"/>
  <c r="H139" i="283"/>
  <c r="E139" i="283" s="1"/>
  <c r="K140" i="283"/>
  <c r="M141" i="283"/>
  <c r="C142" i="280"/>
  <c r="L141" i="280"/>
  <c r="D141" i="280"/>
  <c r="T140" i="280"/>
  <c r="K141" i="280"/>
  <c r="M141" i="280"/>
  <c r="P139" i="280"/>
  <c r="J138" i="280"/>
  <c r="G138" i="280" s="1"/>
  <c r="G139" i="277"/>
  <c r="J141" i="277"/>
  <c r="M142" i="277"/>
  <c r="L141" i="277"/>
  <c r="I140" i="277"/>
  <c r="H140" i="277"/>
  <c r="K141" i="277"/>
  <c r="D141" i="277"/>
  <c r="F139" i="277"/>
  <c r="C140" i="277"/>
  <c r="T140" i="277" s="1"/>
  <c r="E139" i="277"/>
  <c r="V148" i="289" l="1"/>
  <c r="U154" i="307"/>
  <c r="W147" i="289"/>
  <c r="R141" i="286"/>
  <c r="U146" i="292"/>
  <c r="O147" i="289"/>
  <c r="V142" i="304"/>
  <c r="T141" i="304"/>
  <c r="P154" i="307"/>
  <c r="V140" i="286"/>
  <c r="V141" i="286" s="1"/>
  <c r="S150" i="319"/>
  <c r="W150" i="319" s="1"/>
  <c r="Q152" i="319"/>
  <c r="U152" i="319" s="1"/>
  <c r="R152" i="319"/>
  <c r="V152" i="319" s="1"/>
  <c r="S240" i="316"/>
  <c r="S241" i="316" s="1"/>
  <c r="R240" i="316"/>
  <c r="R241" i="316" s="1"/>
  <c r="P239" i="316"/>
  <c r="O191" i="313"/>
  <c r="Q142" i="310"/>
  <c r="U142" i="310" s="1"/>
  <c r="S143" i="310"/>
  <c r="W143" i="310" s="1"/>
  <c r="P142" i="310"/>
  <c r="N141" i="310"/>
  <c r="H140" i="310"/>
  <c r="E140" i="310" s="1"/>
  <c r="R143" i="310"/>
  <c r="V143" i="310" s="1"/>
  <c r="S155" i="307"/>
  <c r="W155" i="307" s="1"/>
  <c r="Q154" i="307"/>
  <c r="R219" i="304"/>
  <c r="Q156" i="304"/>
  <c r="U156" i="304" s="1"/>
  <c r="S218" i="304"/>
  <c r="W218" i="304" s="1"/>
  <c r="S143" i="301"/>
  <c r="W143" i="301" s="1"/>
  <c r="R144" i="301"/>
  <c r="V144" i="301" s="1"/>
  <c r="N144" i="301"/>
  <c r="Q144" i="301"/>
  <c r="U144" i="301" s="1"/>
  <c r="S146" i="298"/>
  <c r="W146" i="298" s="1"/>
  <c r="R146" i="298"/>
  <c r="V146" i="298" s="1"/>
  <c r="Q143" i="298"/>
  <c r="U143" i="298" s="1"/>
  <c r="R148" i="292"/>
  <c r="V148" i="292" s="1"/>
  <c r="O147" i="292"/>
  <c r="O148" i="292" s="1"/>
  <c r="S148" i="292"/>
  <c r="W148" i="292" s="1"/>
  <c r="Q147" i="292"/>
  <c r="N146" i="292"/>
  <c r="Q144" i="289"/>
  <c r="U144" i="289" s="1"/>
  <c r="N143" i="289"/>
  <c r="N144" i="289" s="1"/>
  <c r="R148" i="289"/>
  <c r="S148" i="289"/>
  <c r="P148" i="289" s="1"/>
  <c r="M169" i="319"/>
  <c r="D151" i="316"/>
  <c r="P162" i="313"/>
  <c r="P163" i="313" s="1"/>
  <c r="L150" i="310"/>
  <c r="O141" i="316"/>
  <c r="I140" i="316"/>
  <c r="F140" i="316" s="1"/>
  <c r="N141" i="316"/>
  <c r="H140" i="316"/>
  <c r="E140" i="316" s="1"/>
  <c r="T140" i="316"/>
  <c r="C146" i="316"/>
  <c r="K145" i="316"/>
  <c r="M142" i="316"/>
  <c r="J141" i="316"/>
  <c r="G141" i="316" s="1"/>
  <c r="L146" i="316"/>
  <c r="K142" i="313"/>
  <c r="H141" i="313"/>
  <c r="E141" i="313" s="1"/>
  <c r="T144" i="313"/>
  <c r="D145" i="313"/>
  <c r="M142" i="313"/>
  <c r="J141" i="313"/>
  <c r="G141" i="313" s="1"/>
  <c r="L142" i="313"/>
  <c r="I141" i="313"/>
  <c r="F141" i="313" s="1"/>
  <c r="M142" i="310"/>
  <c r="J141" i="310"/>
  <c r="G141" i="310" s="1"/>
  <c r="D145" i="310"/>
  <c r="T140" i="310"/>
  <c r="O142" i="310"/>
  <c r="I141" i="310"/>
  <c r="F141" i="310" s="1"/>
  <c r="K143" i="310"/>
  <c r="O142" i="307"/>
  <c r="I141" i="307"/>
  <c r="F141" i="307" s="1"/>
  <c r="N142" i="307"/>
  <c r="H141" i="307"/>
  <c r="E141" i="307" s="1"/>
  <c r="M143" i="307"/>
  <c r="J142" i="307"/>
  <c r="G142" i="307" s="1"/>
  <c r="K146" i="307"/>
  <c r="D145" i="307"/>
  <c r="T144" i="307"/>
  <c r="L146" i="307"/>
  <c r="P141" i="319"/>
  <c r="J140" i="319"/>
  <c r="G140" i="319" s="1"/>
  <c r="L147" i="319"/>
  <c r="L148" i="319" s="1"/>
  <c r="L149" i="319" s="1"/>
  <c r="O141" i="319"/>
  <c r="I140" i="319"/>
  <c r="F140" i="319" s="1"/>
  <c r="H141" i="319"/>
  <c r="E141" i="319" s="1"/>
  <c r="K142" i="319"/>
  <c r="D145" i="319"/>
  <c r="T144" i="319"/>
  <c r="L146" i="304"/>
  <c r="P140" i="304"/>
  <c r="J139" i="304"/>
  <c r="G139" i="304" s="1"/>
  <c r="M145" i="304"/>
  <c r="K145" i="304"/>
  <c r="O140" i="304"/>
  <c r="I139" i="304"/>
  <c r="F139" i="304" s="1"/>
  <c r="D147" i="304"/>
  <c r="D148" i="304" s="1"/>
  <c r="N140" i="304"/>
  <c r="H139" i="304"/>
  <c r="E139" i="304" s="1"/>
  <c r="N142" i="277"/>
  <c r="N140" i="280"/>
  <c r="H139" i="280"/>
  <c r="E139" i="280" s="1"/>
  <c r="P157" i="277"/>
  <c r="P140" i="301"/>
  <c r="J139" i="301"/>
  <c r="G139" i="301" s="1"/>
  <c r="O140" i="280"/>
  <c r="I139" i="280"/>
  <c r="F139" i="280" s="1"/>
  <c r="N140" i="298"/>
  <c r="H139" i="298"/>
  <c r="E139" i="298" s="1"/>
  <c r="N147" i="283"/>
  <c r="O142" i="277"/>
  <c r="P140" i="286"/>
  <c r="J139" i="286"/>
  <c r="G139" i="286" s="1"/>
  <c r="O140" i="286"/>
  <c r="I139" i="286"/>
  <c r="F139" i="286" s="1"/>
  <c r="O140" i="301"/>
  <c r="I139" i="301"/>
  <c r="F139" i="301" s="1"/>
  <c r="C141" i="301"/>
  <c r="L142" i="301"/>
  <c r="T140" i="301"/>
  <c r="D141" i="301"/>
  <c r="K141" i="301"/>
  <c r="H140" i="301"/>
  <c r="E140" i="301" s="1"/>
  <c r="M142" i="301"/>
  <c r="P140" i="298"/>
  <c r="J139" i="298"/>
  <c r="G139" i="298" s="1"/>
  <c r="O140" i="298"/>
  <c r="I139" i="298"/>
  <c r="F139" i="298" s="1"/>
  <c r="L142" i="298"/>
  <c r="D144" i="298"/>
  <c r="K143" i="298"/>
  <c r="C141" i="298"/>
  <c r="T140" i="298"/>
  <c r="M144" i="298"/>
  <c r="M141" i="292"/>
  <c r="J140" i="292"/>
  <c r="G140" i="292" s="1"/>
  <c r="I140" i="292"/>
  <c r="F140" i="292" s="1"/>
  <c r="L141" i="292"/>
  <c r="H140" i="292"/>
  <c r="E140" i="292" s="1"/>
  <c r="K141" i="292"/>
  <c r="T141" i="292"/>
  <c r="D142" i="292"/>
  <c r="C142" i="292"/>
  <c r="K141" i="289"/>
  <c r="H140" i="289"/>
  <c r="E140" i="289" s="1"/>
  <c r="C141" i="289"/>
  <c r="T141" i="289" s="1"/>
  <c r="D142" i="289"/>
  <c r="T140" i="289"/>
  <c r="I140" i="289"/>
  <c r="F140" i="289" s="1"/>
  <c r="L141" i="289"/>
  <c r="M141" i="289"/>
  <c r="J140" i="289"/>
  <c r="G140" i="289" s="1"/>
  <c r="L142" i="286"/>
  <c r="M142" i="286"/>
  <c r="T140" i="286"/>
  <c r="D141" i="286"/>
  <c r="K142" i="286"/>
  <c r="N140" i="286"/>
  <c r="H139" i="286"/>
  <c r="E139" i="286" s="1"/>
  <c r="C141" i="286"/>
  <c r="P140" i="283"/>
  <c r="J139" i="283"/>
  <c r="G139" i="283" s="1"/>
  <c r="L144" i="283"/>
  <c r="M142" i="283"/>
  <c r="C141" i="283"/>
  <c r="T140" i="283"/>
  <c r="H140" i="283"/>
  <c r="E140" i="283" s="1"/>
  <c r="K141" i="283"/>
  <c r="D143" i="283"/>
  <c r="O140" i="283"/>
  <c r="I139" i="283"/>
  <c r="F139" i="283" s="1"/>
  <c r="M142" i="280"/>
  <c r="D142" i="280"/>
  <c r="T141" i="280"/>
  <c r="K142" i="280"/>
  <c r="L142" i="280"/>
  <c r="P140" i="280"/>
  <c r="J139" i="280"/>
  <c r="G139" i="280" s="1"/>
  <c r="C143" i="280"/>
  <c r="F140" i="277"/>
  <c r="E140" i="277"/>
  <c r="C141" i="277"/>
  <c r="G141" i="277" s="1"/>
  <c r="D142" i="277"/>
  <c r="G140" i="277"/>
  <c r="H141" i="277"/>
  <c r="K142" i="277"/>
  <c r="L142" i="277"/>
  <c r="I141" i="277"/>
  <c r="J142" i="277"/>
  <c r="M143" i="277"/>
  <c r="U153" i="319" l="1"/>
  <c r="W156" i="307"/>
  <c r="R142" i="286"/>
  <c r="V143" i="304"/>
  <c r="T142" i="304"/>
  <c r="W148" i="289"/>
  <c r="V142" i="286"/>
  <c r="U147" i="292"/>
  <c r="Q153" i="319"/>
  <c r="N152" i="319"/>
  <c r="N153" i="319" s="1"/>
  <c r="S151" i="319"/>
  <c r="W151" i="319" s="1"/>
  <c r="R153" i="319"/>
  <c r="V153" i="319" s="1"/>
  <c r="O192" i="313"/>
  <c r="S144" i="310"/>
  <c r="W144" i="310" s="1"/>
  <c r="R144" i="310"/>
  <c r="V144" i="310" s="1"/>
  <c r="Q143" i="310"/>
  <c r="U143" i="310" s="1"/>
  <c r="N142" i="310"/>
  <c r="H141" i="310"/>
  <c r="E141" i="310" s="1"/>
  <c r="P143" i="310"/>
  <c r="P144" i="310" s="1"/>
  <c r="Q155" i="307"/>
  <c r="U155" i="307" s="1"/>
  <c r="S156" i="307"/>
  <c r="P155" i="307"/>
  <c r="Q157" i="304"/>
  <c r="U157" i="304" s="1"/>
  <c r="S219" i="304"/>
  <c r="W219" i="304" s="1"/>
  <c r="R220" i="304"/>
  <c r="R145" i="301"/>
  <c r="V145" i="301" s="1"/>
  <c r="Q145" i="301"/>
  <c r="U145" i="301" s="1"/>
  <c r="S144" i="301"/>
  <c r="W144" i="301" s="1"/>
  <c r="Q144" i="298"/>
  <c r="U144" i="298" s="1"/>
  <c r="R147" i="298"/>
  <c r="V147" i="298" s="1"/>
  <c r="S147" i="298"/>
  <c r="W147" i="298" s="1"/>
  <c r="Q148" i="292"/>
  <c r="S149" i="292"/>
  <c r="W149" i="292" s="1"/>
  <c r="P148" i="292"/>
  <c r="P149" i="292" s="1"/>
  <c r="O149" i="292"/>
  <c r="N147" i="292"/>
  <c r="N148" i="292" s="1"/>
  <c r="R149" i="292"/>
  <c r="V149" i="292" s="1"/>
  <c r="R149" i="289"/>
  <c r="V149" i="289" s="1"/>
  <c r="O148" i="289"/>
  <c r="O149" i="289" s="1"/>
  <c r="P149" i="289"/>
  <c r="S149" i="289"/>
  <c r="Q145" i="289"/>
  <c r="U145" i="289" s="1"/>
  <c r="M170" i="319"/>
  <c r="L150" i="319"/>
  <c r="D152" i="316"/>
  <c r="N159" i="313"/>
  <c r="N160" i="313" s="1"/>
  <c r="L151" i="310"/>
  <c r="D149" i="304"/>
  <c r="C147" i="316"/>
  <c r="C148" i="316" s="1"/>
  <c r="T141" i="316"/>
  <c r="M143" i="316"/>
  <c r="J142" i="316"/>
  <c r="G142" i="316" s="1"/>
  <c r="N142" i="316"/>
  <c r="H141" i="316"/>
  <c r="E141" i="316" s="1"/>
  <c r="K146" i="316"/>
  <c r="L147" i="316"/>
  <c r="L148" i="316" s="1"/>
  <c r="O142" i="316"/>
  <c r="I141" i="316"/>
  <c r="F141" i="316" s="1"/>
  <c r="M143" i="313"/>
  <c r="J142" i="313"/>
  <c r="G142" i="313" s="1"/>
  <c r="L143" i="313"/>
  <c r="I142" i="313"/>
  <c r="F142" i="313" s="1"/>
  <c r="H142" i="313"/>
  <c r="E142" i="313" s="1"/>
  <c r="K143" i="313"/>
  <c r="D146" i="313"/>
  <c r="T145" i="313"/>
  <c r="K144" i="310"/>
  <c r="O143" i="310"/>
  <c r="I142" i="310"/>
  <c r="F142" i="310" s="1"/>
  <c r="D146" i="310"/>
  <c r="T141" i="310"/>
  <c r="M143" i="310"/>
  <c r="J142" i="310"/>
  <c r="G142" i="310" s="1"/>
  <c r="K147" i="307"/>
  <c r="K148" i="307" s="1"/>
  <c r="M144" i="307"/>
  <c r="J143" i="307"/>
  <c r="G143" i="307" s="1"/>
  <c r="D146" i="307"/>
  <c r="T145" i="307"/>
  <c r="N143" i="307"/>
  <c r="H142" i="307"/>
  <c r="E142" i="307" s="1"/>
  <c r="O143" i="307"/>
  <c r="I142" i="307"/>
  <c r="F142" i="307" s="1"/>
  <c r="L147" i="307"/>
  <c r="L148" i="307" s="1"/>
  <c r="N143" i="277"/>
  <c r="D146" i="319"/>
  <c r="T145" i="319"/>
  <c r="H142" i="319"/>
  <c r="E142" i="319" s="1"/>
  <c r="K143" i="319"/>
  <c r="O142" i="319"/>
  <c r="I141" i="319"/>
  <c r="F141" i="319" s="1"/>
  <c r="P142" i="319"/>
  <c r="J141" i="319"/>
  <c r="G141" i="319" s="1"/>
  <c r="O141" i="304"/>
  <c r="I140" i="304"/>
  <c r="F140" i="304" s="1"/>
  <c r="K146" i="304"/>
  <c r="M146" i="304"/>
  <c r="P141" i="304"/>
  <c r="J140" i="304"/>
  <c r="G140" i="304" s="1"/>
  <c r="L147" i="304"/>
  <c r="L148" i="304" s="1"/>
  <c r="N141" i="304"/>
  <c r="H140" i="304"/>
  <c r="E140" i="304" s="1"/>
  <c r="P158" i="277"/>
  <c r="N141" i="280"/>
  <c r="H140" i="280"/>
  <c r="E140" i="280" s="1"/>
  <c r="O143" i="277"/>
  <c r="N148" i="283"/>
  <c r="N141" i="298"/>
  <c r="H140" i="298"/>
  <c r="E140" i="298" s="1"/>
  <c r="P141" i="301"/>
  <c r="J140" i="301"/>
  <c r="G140" i="301" s="1"/>
  <c r="O141" i="280"/>
  <c r="I140" i="280"/>
  <c r="F140" i="280" s="1"/>
  <c r="P141" i="286"/>
  <c r="J140" i="286"/>
  <c r="G140" i="286" s="1"/>
  <c r="O141" i="286"/>
  <c r="I140" i="286"/>
  <c r="F140" i="286" s="1"/>
  <c r="K142" i="301"/>
  <c r="H141" i="301"/>
  <c r="E141" i="301" s="1"/>
  <c r="T141" i="301"/>
  <c r="D142" i="301"/>
  <c r="L143" i="301"/>
  <c r="C142" i="301"/>
  <c r="M143" i="301"/>
  <c r="O141" i="301"/>
  <c r="I140" i="301"/>
  <c r="F140" i="301" s="1"/>
  <c r="K144" i="298"/>
  <c r="D145" i="298"/>
  <c r="M145" i="298"/>
  <c r="L143" i="298"/>
  <c r="O141" i="298"/>
  <c r="I140" i="298"/>
  <c r="F140" i="298" s="1"/>
  <c r="C142" i="298"/>
  <c r="T141" i="298"/>
  <c r="P141" i="298"/>
  <c r="J140" i="298"/>
  <c r="G140" i="298" s="1"/>
  <c r="C143" i="292"/>
  <c r="T142" i="292"/>
  <c r="D143" i="292"/>
  <c r="H141" i="292"/>
  <c r="E141" i="292" s="1"/>
  <c r="K142" i="292"/>
  <c r="L142" i="292"/>
  <c r="I141" i="292"/>
  <c r="F141" i="292" s="1"/>
  <c r="M142" i="292"/>
  <c r="J141" i="292"/>
  <c r="G141" i="292" s="1"/>
  <c r="L142" i="289"/>
  <c r="I141" i="289"/>
  <c r="F141" i="289" s="1"/>
  <c r="D143" i="289"/>
  <c r="C142" i="289"/>
  <c r="M142" i="289"/>
  <c r="J141" i="289"/>
  <c r="G141" i="289" s="1"/>
  <c r="K142" i="289"/>
  <c r="H141" i="289"/>
  <c r="E141" i="289" s="1"/>
  <c r="N141" i="286"/>
  <c r="H140" i="286"/>
  <c r="E140" i="286" s="1"/>
  <c r="K143" i="286"/>
  <c r="D142" i="286"/>
  <c r="T141" i="286"/>
  <c r="C142" i="286"/>
  <c r="M143" i="286"/>
  <c r="L143" i="286"/>
  <c r="C142" i="283"/>
  <c r="T141" i="283"/>
  <c r="M143" i="283"/>
  <c r="O141" i="283"/>
  <c r="I140" i="283"/>
  <c r="F140" i="283" s="1"/>
  <c r="L145" i="283"/>
  <c r="D144" i="283"/>
  <c r="K142" i="283"/>
  <c r="H141" i="283"/>
  <c r="E141" i="283" s="1"/>
  <c r="P141" i="283"/>
  <c r="J140" i="283"/>
  <c r="G140" i="283" s="1"/>
  <c r="P141" i="280"/>
  <c r="J140" i="280"/>
  <c r="G140" i="280" s="1"/>
  <c r="L143" i="280"/>
  <c r="K143" i="280"/>
  <c r="T142" i="280"/>
  <c r="D143" i="280"/>
  <c r="C144" i="280"/>
  <c r="M143" i="280"/>
  <c r="T141" i="277"/>
  <c r="I142" i="277"/>
  <c r="L143" i="277"/>
  <c r="K143" i="277"/>
  <c r="H142" i="277"/>
  <c r="D143" i="277"/>
  <c r="E141" i="277"/>
  <c r="F141" i="277"/>
  <c r="C142" i="277"/>
  <c r="G142" i="277" s="1"/>
  <c r="J143" i="277"/>
  <c r="M144" i="277"/>
  <c r="V154" i="319" l="1"/>
  <c r="P156" i="307"/>
  <c r="W149" i="289"/>
  <c r="N145" i="289"/>
  <c r="V144" i="304"/>
  <c r="T143" i="304"/>
  <c r="R143" i="286"/>
  <c r="U148" i="292"/>
  <c r="R154" i="319"/>
  <c r="Q154" i="319"/>
  <c r="U154" i="319" s="1"/>
  <c r="S152" i="319"/>
  <c r="W152" i="319" s="1"/>
  <c r="O193" i="313"/>
  <c r="R145" i="310"/>
  <c r="V145" i="310" s="1"/>
  <c r="N143" i="310"/>
  <c r="H142" i="310"/>
  <c r="E142" i="310" s="1"/>
  <c r="S145" i="310"/>
  <c r="P145" i="310" s="1"/>
  <c r="Q144" i="310"/>
  <c r="U144" i="310" s="1"/>
  <c r="S157" i="307"/>
  <c r="W157" i="307" s="1"/>
  <c r="Q156" i="307"/>
  <c r="U156" i="307" s="1"/>
  <c r="S220" i="304"/>
  <c r="W220" i="304" s="1"/>
  <c r="R221" i="304"/>
  <c r="Q158" i="304"/>
  <c r="U158" i="304" s="1"/>
  <c r="Q146" i="301"/>
  <c r="U146" i="301" s="1"/>
  <c r="R146" i="301"/>
  <c r="V146" i="301" s="1"/>
  <c r="S145" i="301"/>
  <c r="W145" i="301" s="1"/>
  <c r="N145" i="301"/>
  <c r="N146" i="301" s="1"/>
  <c r="S148" i="298"/>
  <c r="W148" i="298" s="1"/>
  <c r="R148" i="298"/>
  <c r="V148" i="298" s="1"/>
  <c r="Q145" i="298"/>
  <c r="U145" i="298" s="1"/>
  <c r="S150" i="292"/>
  <c r="W150" i="292" s="1"/>
  <c r="R150" i="292"/>
  <c r="V150" i="292" s="1"/>
  <c r="Q149" i="292"/>
  <c r="Q146" i="289"/>
  <c r="U146" i="289" s="1"/>
  <c r="S150" i="289"/>
  <c r="R150" i="289"/>
  <c r="V150" i="289" s="1"/>
  <c r="L151" i="319"/>
  <c r="M171" i="319"/>
  <c r="C149" i="316"/>
  <c r="L149" i="316"/>
  <c r="D153" i="316"/>
  <c r="P164" i="313"/>
  <c r="P165" i="313" s="1"/>
  <c r="L152" i="310"/>
  <c r="K149" i="307"/>
  <c r="K150" i="307" s="1"/>
  <c r="L149" i="307"/>
  <c r="L149" i="304"/>
  <c r="D150" i="304"/>
  <c r="K147" i="316"/>
  <c r="K148" i="316" s="1"/>
  <c r="N143" i="316"/>
  <c r="H142" i="316"/>
  <c r="E142" i="316" s="1"/>
  <c r="M144" i="316"/>
  <c r="J143" i="316"/>
  <c r="G143" i="316" s="1"/>
  <c r="O143" i="316"/>
  <c r="I142" i="316"/>
  <c r="F142" i="316" s="1"/>
  <c r="T142" i="316"/>
  <c r="H143" i="313"/>
  <c r="E143" i="313" s="1"/>
  <c r="K144" i="313"/>
  <c r="L144" i="313"/>
  <c r="I143" i="313"/>
  <c r="F143" i="313" s="1"/>
  <c r="M144" i="313"/>
  <c r="J143" i="313"/>
  <c r="G143" i="313" s="1"/>
  <c r="T146" i="313"/>
  <c r="D147" i="313"/>
  <c r="D148" i="313" s="1"/>
  <c r="D147" i="310"/>
  <c r="D148" i="310" s="1"/>
  <c r="D149" i="310" s="1"/>
  <c r="O144" i="310"/>
  <c r="I143" i="310"/>
  <c r="F143" i="310" s="1"/>
  <c r="M144" i="310"/>
  <c r="J143" i="310"/>
  <c r="G143" i="310" s="1"/>
  <c r="T142" i="310"/>
  <c r="K145" i="310"/>
  <c r="O144" i="307"/>
  <c r="I143" i="307"/>
  <c r="F143" i="307" s="1"/>
  <c r="N144" i="307"/>
  <c r="H143" i="307"/>
  <c r="E143" i="307" s="1"/>
  <c r="T146" i="307"/>
  <c r="D147" i="307"/>
  <c r="D148" i="307" s="1"/>
  <c r="M145" i="307"/>
  <c r="J144" i="307"/>
  <c r="G144" i="307" s="1"/>
  <c r="P159" i="277"/>
  <c r="P143" i="319"/>
  <c r="J142" i="319"/>
  <c r="G142" i="319" s="1"/>
  <c r="O143" i="319"/>
  <c r="I142" i="319"/>
  <c r="F142" i="319" s="1"/>
  <c r="K144" i="319"/>
  <c r="H143" i="319"/>
  <c r="E143" i="319" s="1"/>
  <c r="D147" i="319"/>
  <c r="D148" i="319" s="1"/>
  <c r="T146" i="319"/>
  <c r="P142" i="304"/>
  <c r="J141" i="304"/>
  <c r="G141" i="304" s="1"/>
  <c r="M147" i="304"/>
  <c r="M148" i="304" s="1"/>
  <c r="K147" i="304"/>
  <c r="K148" i="304" s="1"/>
  <c r="O142" i="304"/>
  <c r="I141" i="304"/>
  <c r="F141" i="304" s="1"/>
  <c r="N142" i="304"/>
  <c r="H141" i="304"/>
  <c r="E141" i="304" s="1"/>
  <c r="N142" i="280"/>
  <c r="H141" i="280"/>
  <c r="E141" i="280" s="1"/>
  <c r="P142" i="286"/>
  <c r="J141" i="286"/>
  <c r="G141" i="286" s="1"/>
  <c r="P142" i="301"/>
  <c r="J141" i="301"/>
  <c r="G141" i="301" s="1"/>
  <c r="N142" i="298"/>
  <c r="H141" i="298"/>
  <c r="E141" i="298" s="1"/>
  <c r="O142" i="280"/>
  <c r="I141" i="280"/>
  <c r="F141" i="280" s="1"/>
  <c r="N144" i="277"/>
  <c r="N149" i="283"/>
  <c r="O144" i="277"/>
  <c r="O142" i="286"/>
  <c r="I141" i="286"/>
  <c r="F141" i="286" s="1"/>
  <c r="M144" i="301"/>
  <c r="L144" i="301"/>
  <c r="C143" i="301"/>
  <c r="D143" i="301"/>
  <c r="T142" i="301"/>
  <c r="O142" i="301"/>
  <c r="I141" i="301"/>
  <c r="F141" i="301" s="1"/>
  <c r="H142" i="301"/>
  <c r="E142" i="301" s="1"/>
  <c r="K143" i="301"/>
  <c r="O142" i="298"/>
  <c r="I141" i="298"/>
  <c r="F141" i="298" s="1"/>
  <c r="L144" i="298"/>
  <c r="M146" i="298"/>
  <c r="P142" i="298"/>
  <c r="J141" i="298"/>
  <c r="G141" i="298" s="1"/>
  <c r="D146" i="298"/>
  <c r="C143" i="298"/>
  <c r="T142" i="298"/>
  <c r="K145" i="298"/>
  <c r="M143" i="292"/>
  <c r="J142" i="292"/>
  <c r="G142" i="292" s="1"/>
  <c r="I142" i="292"/>
  <c r="F142" i="292" s="1"/>
  <c r="L143" i="292"/>
  <c r="K143" i="292"/>
  <c r="H142" i="292"/>
  <c r="E142" i="292" s="1"/>
  <c r="T143" i="292"/>
  <c r="D144" i="292"/>
  <c r="C144" i="292"/>
  <c r="H142" i="289"/>
  <c r="E142" i="289" s="1"/>
  <c r="K143" i="289"/>
  <c r="M143" i="289"/>
  <c r="J142" i="289"/>
  <c r="G142" i="289" s="1"/>
  <c r="T142" i="289"/>
  <c r="D144" i="289"/>
  <c r="C143" i="289"/>
  <c r="L143" i="289"/>
  <c r="I142" i="289"/>
  <c r="F142" i="289" s="1"/>
  <c r="C143" i="286"/>
  <c r="M144" i="286"/>
  <c r="T142" i="286"/>
  <c r="D143" i="286"/>
  <c r="K144" i="286"/>
  <c r="L144" i="286"/>
  <c r="N142" i="286"/>
  <c r="H141" i="286"/>
  <c r="E141" i="286" s="1"/>
  <c r="D145" i="283"/>
  <c r="O142" i="283"/>
  <c r="I141" i="283"/>
  <c r="F141" i="283" s="1"/>
  <c r="L146" i="283"/>
  <c r="M144" i="283"/>
  <c r="P142" i="283"/>
  <c r="J141" i="283"/>
  <c r="G141" i="283" s="1"/>
  <c r="K143" i="283"/>
  <c r="H142" i="283"/>
  <c r="E142" i="283" s="1"/>
  <c r="C143" i="283"/>
  <c r="T142" i="283"/>
  <c r="D144" i="280"/>
  <c r="T143" i="280"/>
  <c r="C145" i="280"/>
  <c r="K144" i="280"/>
  <c r="L144" i="280"/>
  <c r="M144" i="280"/>
  <c r="P142" i="280"/>
  <c r="J141" i="280"/>
  <c r="G141" i="280" s="1"/>
  <c r="M145" i="277"/>
  <c r="J144" i="277"/>
  <c r="D144" i="277"/>
  <c r="T142" i="277"/>
  <c r="H143" i="277"/>
  <c r="K144" i="277"/>
  <c r="L144" i="277"/>
  <c r="I143" i="277"/>
  <c r="C143" i="277"/>
  <c r="F142" i="277"/>
  <c r="E142" i="277"/>
  <c r="V147" i="301" l="1"/>
  <c r="U146" i="298"/>
  <c r="R144" i="286"/>
  <c r="W150" i="289"/>
  <c r="V143" i="286"/>
  <c r="V144" i="286" s="1"/>
  <c r="W145" i="310"/>
  <c r="V145" i="304"/>
  <c r="T144" i="304"/>
  <c r="N154" i="319"/>
  <c r="U149" i="292"/>
  <c r="R155" i="319"/>
  <c r="V155" i="319" s="1"/>
  <c r="N155" i="319"/>
  <c r="S153" i="319"/>
  <c r="W153" i="319" s="1"/>
  <c r="Q155" i="319"/>
  <c r="U155" i="319" s="1"/>
  <c r="O194" i="313"/>
  <c r="Q145" i="310"/>
  <c r="U145" i="310" s="1"/>
  <c r="S146" i="310"/>
  <c r="P146" i="310" s="1"/>
  <c r="R146" i="310"/>
  <c r="V146" i="310" s="1"/>
  <c r="N144" i="310"/>
  <c r="H143" i="310"/>
  <c r="E143" i="310" s="1"/>
  <c r="Q157" i="307"/>
  <c r="U157" i="307" s="1"/>
  <c r="S158" i="307"/>
  <c r="W158" i="307" s="1"/>
  <c r="P157" i="307"/>
  <c r="P158" i="307" s="1"/>
  <c r="R222" i="304"/>
  <c r="Q159" i="304"/>
  <c r="U159" i="304" s="1"/>
  <c r="S221" i="304"/>
  <c r="W221" i="304" s="1"/>
  <c r="S146" i="301"/>
  <c r="W146" i="301" s="1"/>
  <c r="R147" i="301"/>
  <c r="Q147" i="301"/>
  <c r="U147" i="301" s="1"/>
  <c r="Q146" i="298"/>
  <c r="R149" i="298"/>
  <c r="V149" i="298" s="1"/>
  <c r="S149" i="298"/>
  <c r="W149" i="298" s="1"/>
  <c r="R151" i="292"/>
  <c r="V151" i="292" s="1"/>
  <c r="S151" i="292"/>
  <c r="W151" i="292" s="1"/>
  <c r="P150" i="292"/>
  <c r="P151" i="292" s="1"/>
  <c r="Q150" i="292"/>
  <c r="N149" i="292"/>
  <c r="O150" i="292"/>
  <c r="S151" i="289"/>
  <c r="Q147" i="289"/>
  <c r="U147" i="289" s="1"/>
  <c r="N146" i="289"/>
  <c r="P150" i="289"/>
  <c r="R151" i="289"/>
  <c r="V151" i="289" s="1"/>
  <c r="O150" i="289"/>
  <c r="D149" i="319"/>
  <c r="T148" i="319"/>
  <c r="M172" i="319"/>
  <c r="L152" i="319"/>
  <c r="K149" i="316"/>
  <c r="D154" i="316"/>
  <c r="L150" i="316"/>
  <c r="C150" i="316"/>
  <c r="D149" i="313"/>
  <c r="T148" i="313"/>
  <c r="N161" i="313"/>
  <c r="N162" i="313" s="1"/>
  <c r="D150" i="310"/>
  <c r="L153" i="310"/>
  <c r="D149" i="307"/>
  <c r="T148" i="307"/>
  <c r="L150" i="307"/>
  <c r="K151" i="307"/>
  <c r="K149" i="304"/>
  <c r="M149" i="304"/>
  <c r="D151" i="304"/>
  <c r="L150" i="304"/>
  <c r="P160" i="277"/>
  <c r="O144" i="316"/>
  <c r="I143" i="316"/>
  <c r="F143" i="316" s="1"/>
  <c r="M145" i="316"/>
  <c r="J144" i="316"/>
  <c r="G144" i="316" s="1"/>
  <c r="N144" i="316"/>
  <c r="H143" i="316"/>
  <c r="E143" i="316" s="1"/>
  <c r="T143" i="316"/>
  <c r="M145" i="313"/>
  <c r="J144" i="313"/>
  <c r="G144" i="313" s="1"/>
  <c r="I144" i="313"/>
  <c r="F144" i="313" s="1"/>
  <c r="L145" i="313"/>
  <c r="K145" i="313"/>
  <c r="H144" i="313"/>
  <c r="E144" i="313" s="1"/>
  <c r="T147" i="313"/>
  <c r="K146" i="310"/>
  <c r="T143" i="310"/>
  <c r="O145" i="310"/>
  <c r="I144" i="310"/>
  <c r="F144" i="310" s="1"/>
  <c r="M145" i="310"/>
  <c r="J144" i="310"/>
  <c r="G144" i="310" s="1"/>
  <c r="T147" i="307"/>
  <c r="N145" i="307"/>
  <c r="H144" i="307"/>
  <c r="E144" i="307" s="1"/>
  <c r="O145" i="307"/>
  <c r="I144" i="307"/>
  <c r="F144" i="307" s="1"/>
  <c r="M146" i="307"/>
  <c r="J145" i="307"/>
  <c r="G145" i="307" s="1"/>
  <c r="T147" i="319"/>
  <c r="K145" i="319"/>
  <c r="H144" i="319"/>
  <c r="E144" i="319" s="1"/>
  <c r="O144" i="319"/>
  <c r="I143" i="319"/>
  <c r="F143" i="319" s="1"/>
  <c r="P144" i="319"/>
  <c r="J143" i="319"/>
  <c r="G143" i="319" s="1"/>
  <c r="N143" i="304"/>
  <c r="H142" i="304"/>
  <c r="E142" i="304" s="1"/>
  <c r="O143" i="304"/>
  <c r="I142" i="304"/>
  <c r="F142" i="304" s="1"/>
  <c r="P143" i="304"/>
  <c r="J142" i="304"/>
  <c r="G142" i="304" s="1"/>
  <c r="N145" i="277"/>
  <c r="N150" i="283"/>
  <c r="N143" i="280"/>
  <c r="H142" i="280"/>
  <c r="E142" i="280" s="1"/>
  <c r="O145" i="277"/>
  <c r="O143" i="280"/>
  <c r="I142" i="280"/>
  <c r="F142" i="280" s="1"/>
  <c r="P143" i="301"/>
  <c r="J142" i="301"/>
  <c r="G142" i="301" s="1"/>
  <c r="P143" i="286"/>
  <c r="J142" i="286"/>
  <c r="G142" i="286" s="1"/>
  <c r="N143" i="298"/>
  <c r="H142" i="298"/>
  <c r="E142" i="298" s="1"/>
  <c r="O143" i="286"/>
  <c r="I142" i="286"/>
  <c r="F142" i="286" s="1"/>
  <c r="O143" i="301"/>
  <c r="I142" i="301"/>
  <c r="F142" i="301" s="1"/>
  <c r="D144" i="301"/>
  <c r="T143" i="301"/>
  <c r="C144" i="301"/>
  <c r="L145" i="301"/>
  <c r="K144" i="301"/>
  <c r="H143" i="301"/>
  <c r="E143" i="301" s="1"/>
  <c r="M145" i="301"/>
  <c r="D147" i="298"/>
  <c r="P143" i="298"/>
  <c r="J142" i="298"/>
  <c r="G142" i="298" s="1"/>
  <c r="K146" i="298"/>
  <c r="M147" i="298"/>
  <c r="L145" i="298"/>
  <c r="C144" i="298"/>
  <c r="T143" i="298"/>
  <c r="O143" i="298"/>
  <c r="I142" i="298"/>
  <c r="F142" i="298" s="1"/>
  <c r="C145" i="292"/>
  <c r="D145" i="292"/>
  <c r="T144" i="292"/>
  <c r="K144" i="292"/>
  <c r="H143" i="292"/>
  <c r="E143" i="292" s="1"/>
  <c r="L144" i="292"/>
  <c r="I143" i="292"/>
  <c r="F143" i="292" s="1"/>
  <c r="M144" i="292"/>
  <c r="J143" i="292"/>
  <c r="G143" i="292" s="1"/>
  <c r="D145" i="289"/>
  <c r="C144" i="289"/>
  <c r="T143" i="289"/>
  <c r="M144" i="289"/>
  <c r="J143" i="289"/>
  <c r="G143" i="289" s="1"/>
  <c r="K144" i="289"/>
  <c r="H143" i="289"/>
  <c r="E143" i="289" s="1"/>
  <c r="L144" i="289"/>
  <c r="I143" i="289"/>
  <c r="F143" i="289" s="1"/>
  <c r="K145" i="286"/>
  <c r="L145" i="286"/>
  <c r="T143" i="286"/>
  <c r="D144" i="286"/>
  <c r="M145" i="286"/>
  <c r="C144" i="286"/>
  <c r="N143" i="286"/>
  <c r="H142" i="286"/>
  <c r="E142" i="286" s="1"/>
  <c r="H143" i="283"/>
  <c r="E143" i="283" s="1"/>
  <c r="K144" i="283"/>
  <c r="P143" i="283"/>
  <c r="J142" i="283"/>
  <c r="G142" i="283" s="1"/>
  <c r="M145" i="283"/>
  <c r="L147" i="283"/>
  <c r="O143" i="283"/>
  <c r="I142" i="283"/>
  <c r="F142" i="283" s="1"/>
  <c r="C144" i="283"/>
  <c r="T143" i="283"/>
  <c r="D146" i="283"/>
  <c r="M145" i="280"/>
  <c r="L145" i="280"/>
  <c r="K145" i="280"/>
  <c r="C146" i="280"/>
  <c r="P143" i="280"/>
  <c r="J142" i="280"/>
  <c r="G142" i="280" s="1"/>
  <c r="D145" i="280"/>
  <c r="T144" i="280"/>
  <c r="C144" i="277"/>
  <c r="T144" i="277" s="1"/>
  <c r="E143" i="277"/>
  <c r="F143" i="277"/>
  <c r="I144" i="277"/>
  <c r="L145" i="277"/>
  <c r="K145" i="277"/>
  <c r="H144" i="277"/>
  <c r="D145" i="277"/>
  <c r="T143" i="277"/>
  <c r="G143" i="277"/>
  <c r="M146" i="277"/>
  <c r="J145" i="277"/>
  <c r="N147" i="301" l="1"/>
  <c r="P151" i="289"/>
  <c r="U150" i="292"/>
  <c r="N147" i="289"/>
  <c r="V145" i="286"/>
  <c r="O151" i="292"/>
  <c r="W151" i="289"/>
  <c r="V146" i="304"/>
  <c r="T145" i="304"/>
  <c r="R145" i="286"/>
  <c r="W146" i="310"/>
  <c r="S154" i="319"/>
  <c r="W154" i="319" s="1"/>
  <c r="R156" i="319"/>
  <c r="V156" i="319" s="1"/>
  <c r="Q156" i="319"/>
  <c r="U156" i="319" s="1"/>
  <c r="O195" i="313"/>
  <c r="N145" i="310"/>
  <c r="H144" i="310"/>
  <c r="E144" i="310" s="1"/>
  <c r="Q146" i="310"/>
  <c r="U146" i="310" s="1"/>
  <c r="R147" i="310"/>
  <c r="V147" i="310" s="1"/>
  <c r="S147" i="310"/>
  <c r="S159" i="307"/>
  <c r="W159" i="307" s="1"/>
  <c r="Q158" i="307"/>
  <c r="U158" i="307" s="1"/>
  <c r="Q160" i="304"/>
  <c r="U160" i="304" s="1"/>
  <c r="R223" i="304"/>
  <c r="S222" i="304"/>
  <c r="W222" i="304" s="1"/>
  <c r="R148" i="301"/>
  <c r="V148" i="301" s="1"/>
  <c r="Q148" i="301"/>
  <c r="U148" i="301" s="1"/>
  <c r="S147" i="301"/>
  <c r="W147" i="301" s="1"/>
  <c r="S150" i="298"/>
  <c r="W150" i="298" s="1"/>
  <c r="R150" i="298"/>
  <c r="V150" i="298" s="1"/>
  <c r="Q147" i="298"/>
  <c r="U147" i="298" s="1"/>
  <c r="Q151" i="292"/>
  <c r="O152" i="292"/>
  <c r="S152" i="292"/>
  <c r="W152" i="292" s="1"/>
  <c r="N150" i="292"/>
  <c r="R152" i="292"/>
  <c r="V152" i="292" s="1"/>
  <c r="R152" i="289"/>
  <c r="V152" i="289" s="1"/>
  <c r="Q148" i="289"/>
  <c r="U148" i="289" s="1"/>
  <c r="O151" i="289"/>
  <c r="S152" i="289"/>
  <c r="P152" i="289" s="1"/>
  <c r="L153" i="319"/>
  <c r="M173" i="319"/>
  <c r="D150" i="319"/>
  <c r="T149" i="319"/>
  <c r="C151" i="316"/>
  <c r="L151" i="316"/>
  <c r="D155" i="316"/>
  <c r="K150" i="316"/>
  <c r="T149" i="313"/>
  <c r="D150" i="313"/>
  <c r="P166" i="313"/>
  <c r="L154" i="310"/>
  <c r="D151" i="310"/>
  <c r="K152" i="307"/>
  <c r="L151" i="307"/>
  <c r="D150" i="307"/>
  <c r="T149" i="307"/>
  <c r="L151" i="304"/>
  <c r="D152" i="304"/>
  <c r="M150" i="304"/>
  <c r="K150" i="304"/>
  <c r="T144" i="316"/>
  <c r="M146" i="316"/>
  <c r="J145" i="316"/>
  <c r="G145" i="316" s="1"/>
  <c r="N145" i="316"/>
  <c r="H144" i="316"/>
  <c r="E144" i="316" s="1"/>
  <c r="O145" i="316"/>
  <c r="I144" i="316"/>
  <c r="F144" i="316" s="1"/>
  <c r="H145" i="313"/>
  <c r="E145" i="313" s="1"/>
  <c r="K146" i="313"/>
  <c r="I145" i="313"/>
  <c r="F145" i="313" s="1"/>
  <c r="L146" i="313"/>
  <c r="M146" i="313"/>
  <c r="J145" i="313"/>
  <c r="G145" i="313" s="1"/>
  <c r="M146" i="310"/>
  <c r="J145" i="310"/>
  <c r="G145" i="310" s="1"/>
  <c r="T144" i="310"/>
  <c r="K147" i="310"/>
  <c r="O146" i="310"/>
  <c r="I145" i="310"/>
  <c r="F145" i="310" s="1"/>
  <c r="O146" i="307"/>
  <c r="I145" i="307"/>
  <c r="F145" i="307" s="1"/>
  <c r="N146" i="307"/>
  <c r="H145" i="307"/>
  <c r="E145" i="307" s="1"/>
  <c r="M147" i="307"/>
  <c r="J146" i="307"/>
  <c r="G146" i="307" s="1"/>
  <c r="P145" i="319"/>
  <c r="J144" i="319"/>
  <c r="G144" i="319" s="1"/>
  <c r="O145" i="319"/>
  <c r="I144" i="319"/>
  <c r="F144" i="319" s="1"/>
  <c r="H145" i="319"/>
  <c r="E145" i="319" s="1"/>
  <c r="K146" i="319"/>
  <c r="P144" i="304"/>
  <c r="J143" i="304"/>
  <c r="G143" i="304" s="1"/>
  <c r="O144" i="304"/>
  <c r="I143" i="304"/>
  <c r="F143" i="304" s="1"/>
  <c r="N144" i="304"/>
  <c r="H143" i="304"/>
  <c r="E143" i="304" s="1"/>
  <c r="N151" i="283"/>
  <c r="N144" i="280"/>
  <c r="H143" i="280"/>
  <c r="E143" i="280" s="1"/>
  <c r="N144" i="298"/>
  <c r="H143" i="298"/>
  <c r="E143" i="298" s="1"/>
  <c r="P144" i="301"/>
  <c r="J143" i="301"/>
  <c r="G143" i="301" s="1"/>
  <c r="O144" i="280"/>
  <c r="I143" i="280"/>
  <c r="F143" i="280" s="1"/>
  <c r="N146" i="277"/>
  <c r="P161" i="277"/>
  <c r="P144" i="286"/>
  <c r="J143" i="286"/>
  <c r="G143" i="286" s="1"/>
  <c r="O146" i="277"/>
  <c r="G144" i="277"/>
  <c r="O144" i="286"/>
  <c r="I143" i="286"/>
  <c r="F143" i="286" s="1"/>
  <c r="L146" i="301"/>
  <c r="C145" i="301"/>
  <c r="H144" i="301"/>
  <c r="E144" i="301" s="1"/>
  <c r="K145" i="301"/>
  <c r="D145" i="301"/>
  <c r="T144" i="301"/>
  <c r="M146" i="301"/>
  <c r="O144" i="301"/>
  <c r="I143" i="301"/>
  <c r="F143" i="301" s="1"/>
  <c r="L146" i="298"/>
  <c r="M148" i="298"/>
  <c r="K147" i="298"/>
  <c r="O144" i="298"/>
  <c r="I143" i="298"/>
  <c r="F143" i="298" s="1"/>
  <c r="P144" i="298"/>
  <c r="J143" i="298"/>
  <c r="G143" i="298" s="1"/>
  <c r="C145" i="298"/>
  <c r="T144" i="298"/>
  <c r="D148" i="298"/>
  <c r="J144" i="292"/>
  <c r="G144" i="292" s="1"/>
  <c r="M145" i="292"/>
  <c r="L145" i="292"/>
  <c r="I144" i="292"/>
  <c r="F144" i="292" s="1"/>
  <c r="K145" i="292"/>
  <c r="H144" i="292"/>
  <c r="E144" i="292" s="1"/>
  <c r="D146" i="292"/>
  <c r="T145" i="292"/>
  <c r="C146" i="292"/>
  <c r="K145" i="289"/>
  <c r="H144" i="289"/>
  <c r="E144" i="289" s="1"/>
  <c r="M145" i="289"/>
  <c r="J144" i="289"/>
  <c r="G144" i="289" s="1"/>
  <c r="C145" i="289"/>
  <c r="T145" i="289" s="1"/>
  <c r="T144" i="289"/>
  <c r="D146" i="289"/>
  <c r="L145" i="289"/>
  <c r="I144" i="289"/>
  <c r="F144" i="289" s="1"/>
  <c r="C145" i="286"/>
  <c r="M146" i="286"/>
  <c r="D145" i="286"/>
  <c r="T144" i="286"/>
  <c r="L146" i="286"/>
  <c r="N144" i="286"/>
  <c r="H143" i="286"/>
  <c r="E143" i="286" s="1"/>
  <c r="K146" i="286"/>
  <c r="C145" i="283"/>
  <c r="T144" i="283"/>
  <c r="O144" i="283"/>
  <c r="I143" i="283"/>
  <c r="F143" i="283" s="1"/>
  <c r="L148" i="283"/>
  <c r="D147" i="283"/>
  <c r="M146" i="283"/>
  <c r="P144" i="283"/>
  <c r="J143" i="283"/>
  <c r="G143" i="283" s="1"/>
  <c r="K145" i="283"/>
  <c r="H144" i="283"/>
  <c r="E144" i="283" s="1"/>
  <c r="T145" i="280"/>
  <c r="D146" i="280"/>
  <c r="P144" i="280"/>
  <c r="J143" i="280"/>
  <c r="G143" i="280" s="1"/>
  <c r="C147" i="280"/>
  <c r="K146" i="280"/>
  <c r="L146" i="280"/>
  <c r="M146" i="280"/>
  <c r="D146" i="277"/>
  <c r="K146" i="277"/>
  <c r="H145" i="277"/>
  <c r="L146" i="277"/>
  <c r="I145" i="277"/>
  <c r="M147" i="277"/>
  <c r="J146" i="277"/>
  <c r="C145" i="277"/>
  <c r="E144" i="277"/>
  <c r="F144" i="277"/>
  <c r="U161" i="304" l="1"/>
  <c r="U159" i="307"/>
  <c r="U151" i="292"/>
  <c r="V146" i="286"/>
  <c r="N151" i="292"/>
  <c r="N156" i="319"/>
  <c r="W147" i="310"/>
  <c r="O152" i="289"/>
  <c r="R146" i="286"/>
  <c r="V147" i="304"/>
  <c r="T146" i="304"/>
  <c r="W152" i="289"/>
  <c r="R157" i="319"/>
  <c r="V157" i="319" s="1"/>
  <c r="S155" i="319"/>
  <c r="W155" i="319" s="1"/>
  <c r="Q157" i="319"/>
  <c r="U157" i="319" s="1"/>
  <c r="O196" i="313"/>
  <c r="Q147" i="310"/>
  <c r="U147" i="310" s="1"/>
  <c r="N146" i="310"/>
  <c r="H145" i="310"/>
  <c r="E145" i="310" s="1"/>
  <c r="S148" i="310"/>
  <c r="P147" i="310"/>
  <c r="R148" i="310"/>
  <c r="V148" i="310" s="1"/>
  <c r="Q159" i="307"/>
  <c r="S160" i="307"/>
  <c r="W160" i="307" s="1"/>
  <c r="P159" i="307"/>
  <c r="P160" i="307" s="1"/>
  <c r="R224" i="304"/>
  <c r="Q161" i="304"/>
  <c r="S223" i="304"/>
  <c r="W223" i="304" s="1"/>
  <c r="S148" i="301"/>
  <c r="W148" i="301" s="1"/>
  <c r="Q149" i="301"/>
  <c r="U149" i="301" s="1"/>
  <c r="R149" i="301"/>
  <c r="V149" i="301" s="1"/>
  <c r="N148" i="301"/>
  <c r="R151" i="298"/>
  <c r="V151" i="298" s="1"/>
  <c r="Q148" i="298"/>
  <c r="U148" i="298" s="1"/>
  <c r="S151" i="298"/>
  <c r="W151" i="298" s="1"/>
  <c r="S153" i="292"/>
  <c r="W153" i="292" s="1"/>
  <c r="R153" i="292"/>
  <c r="V153" i="292" s="1"/>
  <c r="P152" i="292"/>
  <c r="Q152" i="292"/>
  <c r="N152" i="292" s="1"/>
  <c r="Q149" i="289"/>
  <c r="U149" i="289" s="1"/>
  <c r="N148" i="289"/>
  <c r="N149" i="289" s="1"/>
  <c r="S153" i="289"/>
  <c r="R153" i="289"/>
  <c r="V153" i="289" s="1"/>
  <c r="D151" i="319"/>
  <c r="T150" i="319"/>
  <c r="M174" i="319"/>
  <c r="L154" i="319"/>
  <c r="K151" i="316"/>
  <c r="D156" i="316"/>
  <c r="L152" i="316"/>
  <c r="C152" i="316"/>
  <c r="D151" i="313"/>
  <c r="T150" i="313"/>
  <c r="N163" i="313"/>
  <c r="N164" i="313" s="1"/>
  <c r="P167" i="313"/>
  <c r="K148" i="310"/>
  <c r="D152" i="310"/>
  <c r="L155" i="310"/>
  <c r="D151" i="307"/>
  <c r="T150" i="307"/>
  <c r="L152" i="307"/>
  <c r="J147" i="307"/>
  <c r="G147" i="307" s="1"/>
  <c r="M148" i="307"/>
  <c r="K153" i="307"/>
  <c r="M151" i="304"/>
  <c r="D153" i="304"/>
  <c r="L152" i="304"/>
  <c r="K151" i="304"/>
  <c r="O146" i="316"/>
  <c r="I145" i="316"/>
  <c r="F145" i="316" s="1"/>
  <c r="N146" i="316"/>
  <c r="H145" i="316"/>
  <c r="E145" i="316" s="1"/>
  <c r="M147" i="316"/>
  <c r="J146" i="316"/>
  <c r="G146" i="316" s="1"/>
  <c r="T145" i="316"/>
  <c r="H146" i="313"/>
  <c r="E146" i="313" s="1"/>
  <c r="K147" i="313"/>
  <c r="M147" i="313"/>
  <c r="J146" i="313"/>
  <c r="G146" i="313" s="1"/>
  <c r="I146" i="313"/>
  <c r="F146" i="313" s="1"/>
  <c r="L147" i="313"/>
  <c r="O147" i="310"/>
  <c r="I146" i="310"/>
  <c r="F146" i="310" s="1"/>
  <c r="T145" i="310"/>
  <c r="M147" i="310"/>
  <c r="J146" i="310"/>
  <c r="G146" i="310" s="1"/>
  <c r="N147" i="307"/>
  <c r="H146" i="307"/>
  <c r="E146" i="307" s="1"/>
  <c r="O147" i="307"/>
  <c r="I146" i="307"/>
  <c r="F146" i="307" s="1"/>
  <c r="N152" i="283"/>
  <c r="K147" i="319"/>
  <c r="H146" i="319"/>
  <c r="E146" i="319" s="1"/>
  <c r="O146" i="319"/>
  <c r="I145" i="319"/>
  <c r="F145" i="319" s="1"/>
  <c r="P146" i="319"/>
  <c r="J145" i="319"/>
  <c r="G145" i="319" s="1"/>
  <c r="N145" i="304"/>
  <c r="H144" i="304"/>
  <c r="E144" i="304" s="1"/>
  <c r="O145" i="304"/>
  <c r="I144" i="304"/>
  <c r="F144" i="304" s="1"/>
  <c r="P145" i="304"/>
  <c r="J144" i="304"/>
  <c r="G144" i="304" s="1"/>
  <c r="N145" i="280"/>
  <c r="H144" i="280"/>
  <c r="E144" i="280" s="1"/>
  <c r="O147" i="277"/>
  <c r="O145" i="280"/>
  <c r="I144" i="280"/>
  <c r="F144" i="280" s="1"/>
  <c r="N145" i="298"/>
  <c r="H144" i="298"/>
  <c r="E144" i="298" s="1"/>
  <c r="N147" i="277"/>
  <c r="P145" i="286"/>
  <c r="J144" i="286"/>
  <c r="G144" i="286" s="1"/>
  <c r="P162" i="277"/>
  <c r="P145" i="301"/>
  <c r="J144" i="301"/>
  <c r="G144" i="301" s="1"/>
  <c r="O145" i="286"/>
  <c r="I144" i="286"/>
  <c r="F144" i="286" s="1"/>
  <c r="M147" i="301"/>
  <c r="D146" i="301"/>
  <c r="T145" i="301"/>
  <c r="H145" i="301"/>
  <c r="E145" i="301" s="1"/>
  <c r="K146" i="301"/>
  <c r="C146" i="301"/>
  <c r="L147" i="301"/>
  <c r="O145" i="301"/>
  <c r="I144" i="301"/>
  <c r="F144" i="301" s="1"/>
  <c r="P145" i="298"/>
  <c r="J144" i="298"/>
  <c r="G144" i="298" s="1"/>
  <c r="O145" i="298"/>
  <c r="I144" i="298"/>
  <c r="F144" i="298" s="1"/>
  <c r="C146" i="298"/>
  <c r="T145" i="298"/>
  <c r="K148" i="298"/>
  <c r="D149" i="298"/>
  <c r="M149" i="298"/>
  <c r="L147" i="298"/>
  <c r="C147" i="292"/>
  <c r="D147" i="292"/>
  <c r="T146" i="292"/>
  <c r="K146" i="292"/>
  <c r="H145" i="292"/>
  <c r="E145" i="292" s="1"/>
  <c r="L146" i="292"/>
  <c r="I145" i="292"/>
  <c r="F145" i="292" s="1"/>
  <c r="M146" i="292"/>
  <c r="J145" i="292"/>
  <c r="G145" i="292" s="1"/>
  <c r="D147" i="289"/>
  <c r="C146" i="289"/>
  <c r="M146" i="289"/>
  <c r="J145" i="289"/>
  <c r="G145" i="289" s="1"/>
  <c r="L146" i="289"/>
  <c r="I145" i="289"/>
  <c r="F145" i="289" s="1"/>
  <c r="K146" i="289"/>
  <c r="H145" i="289"/>
  <c r="E145" i="289" s="1"/>
  <c r="N145" i="286"/>
  <c r="H144" i="286"/>
  <c r="E144" i="286" s="1"/>
  <c r="L147" i="286"/>
  <c r="D146" i="286"/>
  <c r="T145" i="286"/>
  <c r="M147" i="286"/>
  <c r="K147" i="286"/>
  <c r="C146" i="286"/>
  <c r="L149" i="283"/>
  <c r="O145" i="283"/>
  <c r="I144" i="283"/>
  <c r="F144" i="283" s="1"/>
  <c r="H145" i="283"/>
  <c r="E145" i="283" s="1"/>
  <c r="K146" i="283"/>
  <c r="D148" i="283"/>
  <c r="P145" i="283"/>
  <c r="J144" i="283"/>
  <c r="G144" i="283" s="1"/>
  <c r="C146" i="283"/>
  <c r="T145" i="283"/>
  <c r="M147" i="283"/>
  <c r="K147" i="280"/>
  <c r="C148" i="280"/>
  <c r="M147" i="280"/>
  <c r="P145" i="280"/>
  <c r="J144" i="280"/>
  <c r="G144" i="280" s="1"/>
  <c r="T146" i="280"/>
  <c r="D147" i="280"/>
  <c r="L147" i="280"/>
  <c r="C146" i="277"/>
  <c r="T146" i="277" s="1"/>
  <c r="F145" i="277"/>
  <c r="E145" i="277"/>
  <c r="L147" i="277"/>
  <c r="I146" i="277"/>
  <c r="J147" i="277"/>
  <c r="M148" i="277"/>
  <c r="K147" i="277"/>
  <c r="H146" i="277"/>
  <c r="T145" i="277"/>
  <c r="D147" i="277"/>
  <c r="G145" i="277"/>
  <c r="P153" i="292" l="1"/>
  <c r="V148" i="304"/>
  <c r="T147" i="304"/>
  <c r="V147" i="286"/>
  <c r="N157" i="319"/>
  <c r="U152" i="292"/>
  <c r="R147" i="286"/>
  <c r="W153" i="289"/>
  <c r="W148" i="310"/>
  <c r="Q158" i="319"/>
  <c r="U158" i="319" s="1"/>
  <c r="R158" i="319"/>
  <c r="V158" i="319" s="1"/>
  <c r="S156" i="319"/>
  <c r="W156" i="319" s="1"/>
  <c r="O197" i="313"/>
  <c r="R149" i="310"/>
  <c r="V149" i="310" s="1"/>
  <c r="N147" i="310"/>
  <c r="H146" i="310"/>
  <c r="E146" i="310" s="1"/>
  <c r="P148" i="310"/>
  <c r="Q148" i="310"/>
  <c r="U148" i="310" s="1"/>
  <c r="S149" i="310"/>
  <c r="S161" i="307"/>
  <c r="W161" i="307" s="1"/>
  <c r="Q160" i="307"/>
  <c r="U160" i="307" s="1"/>
  <c r="Q162" i="304"/>
  <c r="U162" i="304" s="1"/>
  <c r="R225" i="304"/>
  <c r="S224" i="304"/>
  <c r="W224" i="304" s="1"/>
  <c r="R150" i="301"/>
  <c r="V150" i="301" s="1"/>
  <c r="Q150" i="301"/>
  <c r="U150" i="301" s="1"/>
  <c r="N149" i="301"/>
  <c r="N150" i="301" s="1"/>
  <c r="S149" i="301"/>
  <c r="W149" i="301" s="1"/>
  <c r="Q149" i="298"/>
  <c r="U149" i="298" s="1"/>
  <c r="R152" i="298"/>
  <c r="V152" i="298" s="1"/>
  <c r="S152" i="298"/>
  <c r="W152" i="298" s="1"/>
  <c r="R154" i="292"/>
  <c r="V154" i="292" s="1"/>
  <c r="Q153" i="292"/>
  <c r="N153" i="292" s="1"/>
  <c r="O153" i="292"/>
  <c r="O154" i="292" s="1"/>
  <c r="S154" i="292"/>
  <c r="P154" i="292" s="1"/>
  <c r="S154" i="289"/>
  <c r="P153" i="289"/>
  <c r="P154" i="289" s="1"/>
  <c r="R154" i="289"/>
  <c r="V154" i="289" s="1"/>
  <c r="O153" i="289"/>
  <c r="Q150" i="289"/>
  <c r="N150" i="289" s="1"/>
  <c r="H147" i="319"/>
  <c r="E147" i="319" s="1"/>
  <c r="K148" i="319"/>
  <c r="L155" i="319"/>
  <c r="M175" i="319"/>
  <c r="D152" i="319"/>
  <c r="T151" i="319"/>
  <c r="L153" i="316"/>
  <c r="C153" i="316"/>
  <c r="D157" i="316"/>
  <c r="J147" i="316"/>
  <c r="G147" i="316" s="1"/>
  <c r="M148" i="316"/>
  <c r="K152" i="316"/>
  <c r="I147" i="313"/>
  <c r="F147" i="313" s="1"/>
  <c r="L148" i="313"/>
  <c r="J147" i="313"/>
  <c r="G147" i="313" s="1"/>
  <c r="M148" i="313"/>
  <c r="T151" i="313"/>
  <c r="D152" i="313"/>
  <c r="H147" i="313"/>
  <c r="E147" i="313" s="1"/>
  <c r="K148" i="313"/>
  <c r="P168" i="313"/>
  <c r="P169" i="313" s="1"/>
  <c r="J147" i="310"/>
  <c r="G147" i="310" s="1"/>
  <c r="M148" i="310"/>
  <c r="L156" i="310"/>
  <c r="D153" i="310"/>
  <c r="K149" i="310"/>
  <c r="I147" i="310"/>
  <c r="F147" i="310" s="1"/>
  <c r="O148" i="310"/>
  <c r="K154" i="307"/>
  <c r="I147" i="307"/>
  <c r="F147" i="307" s="1"/>
  <c r="O148" i="307"/>
  <c r="M149" i="307"/>
  <c r="J148" i="307"/>
  <c r="G148" i="307" s="1"/>
  <c r="L153" i="307"/>
  <c r="H147" i="307"/>
  <c r="E147" i="307" s="1"/>
  <c r="N148" i="307"/>
  <c r="D152" i="307"/>
  <c r="T151" i="307"/>
  <c r="L153" i="304"/>
  <c r="D154" i="304"/>
  <c r="M152" i="304"/>
  <c r="K152" i="304"/>
  <c r="T146" i="316"/>
  <c r="N147" i="316"/>
  <c r="N148" i="316" s="1"/>
  <c r="H146" i="316"/>
  <c r="E146" i="316" s="1"/>
  <c r="O147" i="316"/>
  <c r="O148" i="316" s="1"/>
  <c r="I146" i="316"/>
  <c r="F146" i="316" s="1"/>
  <c r="T146" i="310"/>
  <c r="P147" i="319"/>
  <c r="J146" i="319"/>
  <c r="G146" i="319" s="1"/>
  <c r="O147" i="319"/>
  <c r="O148" i="319" s="1"/>
  <c r="I146" i="319"/>
  <c r="F146" i="319" s="1"/>
  <c r="P146" i="304"/>
  <c r="J145" i="304"/>
  <c r="G145" i="304" s="1"/>
  <c r="O146" i="304"/>
  <c r="I145" i="304"/>
  <c r="F145" i="304" s="1"/>
  <c r="N146" i="304"/>
  <c r="H145" i="304"/>
  <c r="E145" i="304" s="1"/>
  <c r="O148" i="277"/>
  <c r="N146" i="280"/>
  <c r="H145" i="280"/>
  <c r="E145" i="280" s="1"/>
  <c r="N148" i="277"/>
  <c r="N146" i="298"/>
  <c r="H145" i="298"/>
  <c r="E145" i="298" s="1"/>
  <c r="O146" i="280"/>
  <c r="I145" i="280"/>
  <c r="F145" i="280" s="1"/>
  <c r="P163" i="277"/>
  <c r="P146" i="286"/>
  <c r="J145" i="286"/>
  <c r="G145" i="286" s="1"/>
  <c r="P146" i="301"/>
  <c r="J145" i="301"/>
  <c r="G145" i="301" s="1"/>
  <c r="N153" i="283"/>
  <c r="O146" i="286"/>
  <c r="I145" i="286"/>
  <c r="F145" i="286" s="1"/>
  <c r="C147" i="301"/>
  <c r="L148" i="301"/>
  <c r="K147" i="301"/>
  <c r="H146" i="301"/>
  <c r="E146" i="301" s="1"/>
  <c r="T146" i="301"/>
  <c r="D147" i="301"/>
  <c r="O146" i="301"/>
  <c r="I145" i="301"/>
  <c r="F145" i="301" s="1"/>
  <c r="M148" i="301"/>
  <c r="K149" i="298"/>
  <c r="C147" i="298"/>
  <c r="T146" i="298"/>
  <c r="L148" i="298"/>
  <c r="M150" i="298"/>
  <c r="O146" i="298"/>
  <c r="I145" i="298"/>
  <c r="F145" i="298" s="1"/>
  <c r="D150" i="298"/>
  <c r="P146" i="298"/>
  <c r="J145" i="298"/>
  <c r="G145" i="298" s="1"/>
  <c r="J146" i="292"/>
  <c r="G146" i="292" s="1"/>
  <c r="M147" i="292"/>
  <c r="L147" i="292"/>
  <c r="I146" i="292"/>
  <c r="F146" i="292" s="1"/>
  <c r="K147" i="292"/>
  <c r="H146" i="292"/>
  <c r="E146" i="292" s="1"/>
  <c r="T147" i="292"/>
  <c r="D148" i="292"/>
  <c r="C148" i="292"/>
  <c r="K147" i="289"/>
  <c r="H146" i="289"/>
  <c r="E146" i="289" s="1"/>
  <c r="I146" i="289"/>
  <c r="F146" i="289" s="1"/>
  <c r="L147" i="289"/>
  <c r="J146" i="289"/>
  <c r="G146" i="289" s="1"/>
  <c r="M147" i="289"/>
  <c r="D148" i="289"/>
  <c r="C147" i="289"/>
  <c r="T146" i="289"/>
  <c r="C147" i="286"/>
  <c r="K148" i="286"/>
  <c r="T146" i="286"/>
  <c r="D147" i="286"/>
  <c r="L148" i="286"/>
  <c r="M148" i="286"/>
  <c r="N146" i="286"/>
  <c r="H145" i="286"/>
  <c r="E145" i="286" s="1"/>
  <c r="P146" i="283"/>
  <c r="J145" i="283"/>
  <c r="G145" i="283" s="1"/>
  <c r="D149" i="283"/>
  <c r="M148" i="283"/>
  <c r="H146" i="283"/>
  <c r="E146" i="283" s="1"/>
  <c r="K147" i="283"/>
  <c r="O146" i="283"/>
  <c r="I145" i="283"/>
  <c r="F145" i="283" s="1"/>
  <c r="C147" i="283"/>
  <c r="T146" i="283"/>
  <c r="L150" i="283"/>
  <c r="T147" i="280"/>
  <c r="D148" i="280"/>
  <c r="P146" i="280"/>
  <c r="J145" i="280"/>
  <c r="G145" i="280" s="1"/>
  <c r="M148" i="280"/>
  <c r="C149" i="280"/>
  <c r="K148" i="280"/>
  <c r="L148" i="280"/>
  <c r="G146" i="277"/>
  <c r="I147" i="277"/>
  <c r="L148" i="277"/>
  <c r="J148" i="277"/>
  <c r="M149" i="277"/>
  <c r="K148" i="277"/>
  <c r="H147" i="277"/>
  <c r="D148" i="277"/>
  <c r="C147" i="277"/>
  <c r="G147" i="277" s="1"/>
  <c r="F146" i="277"/>
  <c r="E146" i="277"/>
  <c r="V149" i="304" l="1"/>
  <c r="T148" i="304"/>
  <c r="P149" i="310"/>
  <c r="R148" i="286"/>
  <c r="W149" i="310"/>
  <c r="U150" i="289"/>
  <c r="W154" i="289"/>
  <c r="W154" i="292"/>
  <c r="U153" i="292"/>
  <c r="U154" i="292" s="1"/>
  <c r="Q159" i="319"/>
  <c r="U159" i="319" s="1"/>
  <c r="N158" i="319"/>
  <c r="N159" i="319" s="1"/>
  <c r="S157" i="319"/>
  <c r="W157" i="319" s="1"/>
  <c r="R159" i="319"/>
  <c r="V159" i="319" s="1"/>
  <c r="O198" i="313"/>
  <c r="N148" i="310"/>
  <c r="H147" i="310"/>
  <c r="E147" i="310" s="1"/>
  <c r="R150" i="310"/>
  <c r="V150" i="310" s="1"/>
  <c r="S150" i="310"/>
  <c r="Q149" i="310"/>
  <c r="U149" i="310" s="1"/>
  <c r="Q161" i="307"/>
  <c r="U161" i="307" s="1"/>
  <c r="S162" i="307"/>
  <c r="W162" i="307" s="1"/>
  <c r="P161" i="307"/>
  <c r="R226" i="304"/>
  <c r="Q163" i="304"/>
  <c r="U163" i="304" s="1"/>
  <c r="S225" i="304"/>
  <c r="W225" i="304" s="1"/>
  <c r="Q151" i="301"/>
  <c r="U151" i="301" s="1"/>
  <c r="S150" i="301"/>
  <c r="W150" i="301" s="1"/>
  <c r="R151" i="301"/>
  <c r="V151" i="301" s="1"/>
  <c r="S153" i="298"/>
  <c r="W153" i="298" s="1"/>
  <c r="R153" i="298"/>
  <c r="V153" i="298" s="1"/>
  <c r="Q150" i="298"/>
  <c r="U150" i="298" s="1"/>
  <c r="Q154" i="292"/>
  <c r="S155" i="292"/>
  <c r="R155" i="292"/>
  <c r="V155" i="292" s="1"/>
  <c r="N154" i="292"/>
  <c r="R155" i="289"/>
  <c r="V155" i="289" s="1"/>
  <c r="P155" i="289"/>
  <c r="Q151" i="289"/>
  <c r="S155" i="289"/>
  <c r="O154" i="289"/>
  <c r="D153" i="319"/>
  <c r="T152" i="319"/>
  <c r="M176" i="319"/>
  <c r="L156" i="319"/>
  <c r="K149" i="319"/>
  <c r="H148" i="319"/>
  <c r="E148" i="319" s="1"/>
  <c r="I148" i="319"/>
  <c r="F148" i="319" s="1"/>
  <c r="O149" i="319"/>
  <c r="J147" i="319"/>
  <c r="G147" i="319" s="1"/>
  <c r="P148" i="319"/>
  <c r="T148" i="316"/>
  <c r="K153" i="316"/>
  <c r="M149" i="316"/>
  <c r="J148" i="316"/>
  <c r="G148" i="316" s="1"/>
  <c r="O149" i="316"/>
  <c r="I148" i="316"/>
  <c r="F148" i="316" s="1"/>
  <c r="D158" i="316"/>
  <c r="N149" i="316"/>
  <c r="H148" i="316"/>
  <c r="E148" i="316" s="1"/>
  <c r="C154" i="316"/>
  <c r="L154" i="316"/>
  <c r="D153" i="313"/>
  <c r="T152" i="313"/>
  <c r="M149" i="313"/>
  <c r="J148" i="313"/>
  <c r="G148" i="313" s="1"/>
  <c r="L149" i="313"/>
  <c r="I148" i="313"/>
  <c r="F148" i="313" s="1"/>
  <c r="N165" i="313"/>
  <c r="K149" i="313"/>
  <c r="H148" i="313"/>
  <c r="E148" i="313" s="1"/>
  <c r="O149" i="310"/>
  <c r="I148" i="310"/>
  <c r="F148" i="310" s="1"/>
  <c r="K150" i="310"/>
  <c r="D154" i="310"/>
  <c r="T147" i="310"/>
  <c r="L157" i="310"/>
  <c r="M149" i="310"/>
  <c r="J148" i="310"/>
  <c r="G148" i="310" s="1"/>
  <c r="M150" i="307"/>
  <c r="J149" i="307"/>
  <c r="G149" i="307" s="1"/>
  <c r="O149" i="307"/>
  <c r="I148" i="307"/>
  <c r="F148" i="307" s="1"/>
  <c r="D153" i="307"/>
  <c r="T152" i="307"/>
  <c r="N149" i="307"/>
  <c r="H148" i="307"/>
  <c r="E148" i="307" s="1"/>
  <c r="K155" i="307"/>
  <c r="L154" i="307"/>
  <c r="M153" i="304"/>
  <c r="D155" i="304"/>
  <c r="L154" i="304"/>
  <c r="K153" i="304"/>
  <c r="O149" i="277"/>
  <c r="H147" i="316"/>
  <c r="E147" i="316" s="1"/>
  <c r="I147" i="316"/>
  <c r="F147" i="316" s="1"/>
  <c r="T147" i="316"/>
  <c r="I147" i="319"/>
  <c r="F147" i="319" s="1"/>
  <c r="N147" i="304"/>
  <c r="N148" i="304" s="1"/>
  <c r="H146" i="304"/>
  <c r="E146" i="304" s="1"/>
  <c r="O147" i="304"/>
  <c r="O148" i="304" s="1"/>
  <c r="I146" i="304"/>
  <c r="F146" i="304" s="1"/>
  <c r="P147" i="304"/>
  <c r="P148" i="304" s="1"/>
  <c r="J146" i="304"/>
  <c r="G146" i="304" s="1"/>
  <c r="N147" i="280"/>
  <c r="H146" i="280"/>
  <c r="E146" i="280" s="1"/>
  <c r="P164" i="277"/>
  <c r="P147" i="286"/>
  <c r="J146" i="286"/>
  <c r="G146" i="286" s="1"/>
  <c r="N154" i="283"/>
  <c r="N147" i="298"/>
  <c r="H146" i="298"/>
  <c r="E146" i="298" s="1"/>
  <c r="N149" i="277"/>
  <c r="P147" i="301"/>
  <c r="J146" i="301"/>
  <c r="G146" i="301" s="1"/>
  <c r="O147" i="280"/>
  <c r="I146" i="280"/>
  <c r="F146" i="280" s="1"/>
  <c r="O147" i="286"/>
  <c r="I146" i="286"/>
  <c r="F146" i="286" s="1"/>
  <c r="O147" i="301"/>
  <c r="I146" i="301"/>
  <c r="F146" i="301" s="1"/>
  <c r="D148" i="301"/>
  <c r="T147" i="301"/>
  <c r="H147" i="301"/>
  <c r="E147" i="301" s="1"/>
  <c r="K148" i="301"/>
  <c r="L149" i="301"/>
  <c r="M149" i="301"/>
  <c r="C148" i="301"/>
  <c r="M151" i="298"/>
  <c r="L149" i="298"/>
  <c r="O147" i="298"/>
  <c r="I146" i="298"/>
  <c r="F146" i="298" s="1"/>
  <c r="P147" i="298"/>
  <c r="J146" i="298"/>
  <c r="G146" i="298" s="1"/>
  <c r="D151" i="298"/>
  <c r="C148" i="298"/>
  <c r="T147" i="298"/>
  <c r="K150" i="298"/>
  <c r="C149" i="292"/>
  <c r="D149" i="292"/>
  <c r="T148" i="292"/>
  <c r="K148" i="292"/>
  <c r="H147" i="292"/>
  <c r="E147" i="292" s="1"/>
  <c r="I147" i="292"/>
  <c r="F147" i="292" s="1"/>
  <c r="L148" i="292"/>
  <c r="M148" i="292"/>
  <c r="J147" i="292"/>
  <c r="G147" i="292" s="1"/>
  <c r="D149" i="289"/>
  <c r="C148" i="289"/>
  <c r="T147" i="289"/>
  <c r="M148" i="289"/>
  <c r="J147" i="289"/>
  <c r="G147" i="289" s="1"/>
  <c r="L148" i="289"/>
  <c r="I147" i="289"/>
  <c r="F147" i="289" s="1"/>
  <c r="K148" i="289"/>
  <c r="H147" i="289"/>
  <c r="E147" i="289" s="1"/>
  <c r="M149" i="286"/>
  <c r="L149" i="286"/>
  <c r="T147" i="286"/>
  <c r="D148" i="286"/>
  <c r="K149" i="286"/>
  <c r="N147" i="286"/>
  <c r="H146" i="286"/>
  <c r="E146" i="286" s="1"/>
  <c r="C148" i="286"/>
  <c r="C148" i="283"/>
  <c r="T147" i="283"/>
  <c r="O147" i="283"/>
  <c r="I146" i="283"/>
  <c r="F146" i="283" s="1"/>
  <c r="K148" i="283"/>
  <c r="H147" i="283"/>
  <c r="E147" i="283" s="1"/>
  <c r="M149" i="283"/>
  <c r="L151" i="283"/>
  <c r="D150" i="283"/>
  <c r="P147" i="283"/>
  <c r="J146" i="283"/>
  <c r="G146" i="283" s="1"/>
  <c r="C150" i="280"/>
  <c r="M149" i="280"/>
  <c r="L149" i="280"/>
  <c r="P147" i="280"/>
  <c r="J146" i="280"/>
  <c r="G146" i="280" s="1"/>
  <c r="D149" i="280"/>
  <c r="T148" i="280"/>
  <c r="K149" i="280"/>
  <c r="T147" i="277"/>
  <c r="D149" i="277"/>
  <c r="F147" i="277"/>
  <c r="C148" i="277"/>
  <c r="E147" i="277"/>
  <c r="K149" i="277"/>
  <c r="H148" i="277"/>
  <c r="M150" i="277"/>
  <c r="J149" i="277"/>
  <c r="I148" i="277"/>
  <c r="L149" i="277"/>
  <c r="W155" i="289" l="1"/>
  <c r="U151" i="289"/>
  <c r="W150" i="310"/>
  <c r="R149" i="286"/>
  <c r="O155" i="289"/>
  <c r="W155" i="292"/>
  <c r="V150" i="304"/>
  <c r="T149" i="304"/>
  <c r="V148" i="286"/>
  <c r="V149" i="286" s="1"/>
  <c r="S158" i="319"/>
  <c r="W158" i="319" s="1"/>
  <c r="N160" i="319"/>
  <c r="R160" i="319"/>
  <c r="V160" i="319" s="1"/>
  <c r="Q160" i="319"/>
  <c r="U160" i="319" s="1"/>
  <c r="O199" i="313"/>
  <c r="Q150" i="310"/>
  <c r="U150" i="310" s="1"/>
  <c r="N149" i="310"/>
  <c r="H148" i="310"/>
  <c r="E148" i="310" s="1"/>
  <c r="S151" i="310"/>
  <c r="P150" i="310"/>
  <c r="R151" i="310"/>
  <c r="V151" i="310" s="1"/>
  <c r="P162" i="307"/>
  <c r="S163" i="307"/>
  <c r="W163" i="307" s="1"/>
  <c r="Q162" i="307"/>
  <c r="U162" i="307" s="1"/>
  <c r="Q164" i="304"/>
  <c r="U164" i="304" s="1"/>
  <c r="R227" i="304"/>
  <c r="S226" i="304"/>
  <c r="W226" i="304" s="1"/>
  <c r="R152" i="301"/>
  <c r="V152" i="301" s="1"/>
  <c r="S151" i="301"/>
  <c r="W151" i="301" s="1"/>
  <c r="Q152" i="301"/>
  <c r="U152" i="301" s="1"/>
  <c r="N151" i="301"/>
  <c r="Q151" i="298"/>
  <c r="U151" i="298" s="1"/>
  <c r="R154" i="298"/>
  <c r="V154" i="298" s="1"/>
  <c r="S154" i="298"/>
  <c r="W154" i="298" s="1"/>
  <c r="S156" i="292"/>
  <c r="P155" i="292"/>
  <c r="Q155" i="292"/>
  <c r="U155" i="292" s="1"/>
  <c r="R156" i="292"/>
  <c r="V156" i="292" s="1"/>
  <c r="O155" i="292"/>
  <c r="Q152" i="289"/>
  <c r="N151" i="289"/>
  <c r="N152" i="289" s="1"/>
  <c r="S156" i="289"/>
  <c r="R156" i="289"/>
  <c r="V156" i="289" s="1"/>
  <c r="K150" i="319"/>
  <c r="H149" i="319"/>
  <c r="E149" i="319" s="1"/>
  <c r="M177" i="319"/>
  <c r="P149" i="319"/>
  <c r="J148" i="319"/>
  <c r="G148" i="319" s="1"/>
  <c r="D154" i="319"/>
  <c r="T153" i="319"/>
  <c r="L157" i="319"/>
  <c r="O150" i="319"/>
  <c r="I149" i="319"/>
  <c r="F149" i="319" s="1"/>
  <c r="L155" i="316"/>
  <c r="O150" i="316"/>
  <c r="I149" i="316"/>
  <c r="F149" i="316" s="1"/>
  <c r="C155" i="316"/>
  <c r="M150" i="316"/>
  <c r="J149" i="316"/>
  <c r="G149" i="316" s="1"/>
  <c r="N150" i="316"/>
  <c r="H149" i="316"/>
  <c r="E149" i="316" s="1"/>
  <c r="K154" i="316"/>
  <c r="D159" i="316"/>
  <c r="T149" i="316"/>
  <c r="K150" i="313"/>
  <c r="H149" i="313"/>
  <c r="E149" i="313" s="1"/>
  <c r="P170" i="313"/>
  <c r="P171" i="313" s="1"/>
  <c r="N166" i="313"/>
  <c r="N167" i="313" s="1"/>
  <c r="M150" i="313"/>
  <c r="J149" i="313"/>
  <c r="G149" i="313" s="1"/>
  <c r="T153" i="313"/>
  <c r="D154" i="313"/>
  <c r="L150" i="313"/>
  <c r="I149" i="313"/>
  <c r="F149" i="313" s="1"/>
  <c r="M150" i="310"/>
  <c r="J149" i="310"/>
  <c r="G149" i="310" s="1"/>
  <c r="L158" i="310"/>
  <c r="K151" i="310"/>
  <c r="T148" i="310"/>
  <c r="D155" i="310"/>
  <c r="O150" i="310"/>
  <c r="I149" i="310"/>
  <c r="F149" i="310" s="1"/>
  <c r="K156" i="307"/>
  <c r="O150" i="307"/>
  <c r="I149" i="307"/>
  <c r="F149" i="307" s="1"/>
  <c r="M151" i="307"/>
  <c r="J150" i="307"/>
  <c r="G150" i="307" s="1"/>
  <c r="H149" i="307"/>
  <c r="E149" i="307" s="1"/>
  <c r="N150" i="307"/>
  <c r="D154" i="307"/>
  <c r="T153" i="307"/>
  <c r="L155" i="307"/>
  <c r="L155" i="304"/>
  <c r="P149" i="304"/>
  <c r="J148" i="304"/>
  <c r="G148" i="304" s="1"/>
  <c r="O149" i="304"/>
  <c r="I148" i="304"/>
  <c r="F148" i="304" s="1"/>
  <c r="N149" i="304"/>
  <c r="H148" i="304"/>
  <c r="E148" i="304" s="1"/>
  <c r="M154" i="304"/>
  <c r="D156" i="304"/>
  <c r="K154" i="304"/>
  <c r="J147" i="304"/>
  <c r="G147" i="304" s="1"/>
  <c r="I147" i="304"/>
  <c r="F147" i="304" s="1"/>
  <c r="H147" i="304"/>
  <c r="E147" i="304" s="1"/>
  <c r="N155" i="283"/>
  <c r="N148" i="280"/>
  <c r="H147" i="280"/>
  <c r="E147" i="280" s="1"/>
  <c r="N150" i="277"/>
  <c r="P165" i="277"/>
  <c r="P148" i="301"/>
  <c r="J147" i="301"/>
  <c r="G147" i="301" s="1"/>
  <c r="O148" i="280"/>
  <c r="I147" i="280"/>
  <c r="F147" i="280" s="1"/>
  <c r="N148" i="298"/>
  <c r="H147" i="298"/>
  <c r="E147" i="298" s="1"/>
  <c r="P148" i="286"/>
  <c r="J147" i="286"/>
  <c r="G147" i="286" s="1"/>
  <c r="O150" i="277"/>
  <c r="O148" i="286"/>
  <c r="I147" i="286"/>
  <c r="F147" i="286" s="1"/>
  <c r="M150" i="301"/>
  <c r="L150" i="301"/>
  <c r="H148" i="301"/>
  <c r="E148" i="301" s="1"/>
  <c r="K149" i="301"/>
  <c r="C149" i="301"/>
  <c r="D149" i="301"/>
  <c r="T148" i="301"/>
  <c r="O148" i="301"/>
  <c r="I147" i="301"/>
  <c r="F147" i="301" s="1"/>
  <c r="C149" i="298"/>
  <c r="T148" i="298"/>
  <c r="D152" i="298"/>
  <c r="P148" i="298"/>
  <c r="J147" i="298"/>
  <c r="G147" i="298" s="1"/>
  <c r="K151" i="298"/>
  <c r="O148" i="298"/>
  <c r="I147" i="298"/>
  <c r="F147" i="298" s="1"/>
  <c r="L150" i="298"/>
  <c r="M152" i="298"/>
  <c r="M149" i="292"/>
  <c r="J148" i="292"/>
  <c r="G148" i="292" s="1"/>
  <c r="K149" i="292"/>
  <c r="H148" i="292"/>
  <c r="E148" i="292" s="1"/>
  <c r="L149" i="292"/>
  <c r="I148" i="292"/>
  <c r="F148" i="292" s="1"/>
  <c r="D150" i="292"/>
  <c r="T149" i="292"/>
  <c r="C150" i="292"/>
  <c r="L149" i="289"/>
  <c r="I148" i="289"/>
  <c r="F148" i="289" s="1"/>
  <c r="M149" i="289"/>
  <c r="J148" i="289"/>
  <c r="G148" i="289" s="1"/>
  <c r="C149" i="289"/>
  <c r="T149" i="289" s="1"/>
  <c r="D150" i="289"/>
  <c r="T148" i="289"/>
  <c r="K149" i="289"/>
  <c r="H148" i="289"/>
  <c r="E148" i="289" s="1"/>
  <c r="N148" i="286"/>
  <c r="H147" i="286"/>
  <c r="E147" i="286" s="1"/>
  <c r="K150" i="286"/>
  <c r="D149" i="286"/>
  <c r="T148" i="286"/>
  <c r="L150" i="286"/>
  <c r="C149" i="286"/>
  <c r="M150" i="286"/>
  <c r="H148" i="283"/>
  <c r="E148" i="283" s="1"/>
  <c r="K149" i="283"/>
  <c r="O148" i="283"/>
  <c r="I147" i="283"/>
  <c r="F147" i="283" s="1"/>
  <c r="M150" i="283"/>
  <c r="P148" i="283"/>
  <c r="J147" i="283"/>
  <c r="G147" i="283" s="1"/>
  <c r="D151" i="283"/>
  <c r="L152" i="283"/>
  <c r="C149" i="283"/>
  <c r="T148" i="283"/>
  <c r="D150" i="280"/>
  <c r="T149" i="280"/>
  <c r="P148" i="280"/>
  <c r="J147" i="280"/>
  <c r="G147" i="280" s="1"/>
  <c r="L150" i="280"/>
  <c r="M150" i="280"/>
  <c r="K150" i="280"/>
  <c r="C151" i="280"/>
  <c r="H149" i="277"/>
  <c r="K150" i="277"/>
  <c r="C149" i="277"/>
  <c r="G149" i="277" s="1"/>
  <c r="F148" i="277"/>
  <c r="E148" i="277"/>
  <c r="D150" i="277"/>
  <c r="G148" i="277"/>
  <c r="T148" i="277"/>
  <c r="J150" i="277"/>
  <c r="M151" i="277"/>
  <c r="L150" i="277"/>
  <c r="I149" i="277"/>
  <c r="W152" i="301" l="1"/>
  <c r="P156" i="292"/>
  <c r="W151" i="310"/>
  <c r="V151" i="304"/>
  <c r="T150" i="304"/>
  <c r="W156" i="292"/>
  <c r="U152" i="289"/>
  <c r="W156" i="289"/>
  <c r="V150" i="286"/>
  <c r="O156" i="292"/>
  <c r="P151" i="310"/>
  <c r="R150" i="286"/>
  <c r="R161" i="319"/>
  <c r="V161" i="319" s="1"/>
  <c r="S159" i="319"/>
  <c r="W159" i="319" s="1"/>
  <c r="Q161" i="319"/>
  <c r="N161" i="319" s="1"/>
  <c r="O200" i="313"/>
  <c r="R152" i="310"/>
  <c r="V152" i="310" s="1"/>
  <c r="N150" i="310"/>
  <c r="H149" i="310"/>
  <c r="E149" i="310" s="1"/>
  <c r="S152" i="310"/>
  <c r="P152" i="310" s="1"/>
  <c r="Q151" i="310"/>
  <c r="U151" i="310" s="1"/>
  <c r="Q163" i="307"/>
  <c r="U163" i="307" s="1"/>
  <c r="S164" i="307"/>
  <c r="W164" i="307" s="1"/>
  <c r="P163" i="307"/>
  <c r="P164" i="307" s="1"/>
  <c r="R228" i="304"/>
  <c r="S227" i="304"/>
  <c r="W227" i="304" s="1"/>
  <c r="Q165" i="304"/>
  <c r="U165" i="304" s="1"/>
  <c r="Q153" i="301"/>
  <c r="U153" i="301" s="1"/>
  <c r="S152" i="301"/>
  <c r="N152" i="301"/>
  <c r="R153" i="301"/>
  <c r="V153" i="301" s="1"/>
  <c r="S155" i="298"/>
  <c r="W155" i="298" s="1"/>
  <c r="R155" i="298"/>
  <c r="V155" i="298" s="1"/>
  <c r="Q152" i="298"/>
  <c r="U152" i="298" s="1"/>
  <c r="Q156" i="292"/>
  <c r="U156" i="292" s="1"/>
  <c r="N155" i="292"/>
  <c r="N156" i="292" s="1"/>
  <c r="P157" i="292"/>
  <c r="R157" i="292"/>
  <c r="V157" i="292" s="1"/>
  <c r="S157" i="292"/>
  <c r="S157" i="289"/>
  <c r="P156" i="289"/>
  <c r="R157" i="289"/>
  <c r="V157" i="289" s="1"/>
  <c r="O156" i="289"/>
  <c r="Q153" i="289"/>
  <c r="N153" i="289" s="1"/>
  <c r="O151" i="319"/>
  <c r="I150" i="319"/>
  <c r="F150" i="319" s="1"/>
  <c r="P150" i="319"/>
  <c r="J149" i="319"/>
  <c r="G149" i="319" s="1"/>
  <c r="M178" i="319"/>
  <c r="M179" i="319" s="1"/>
  <c r="M180" i="319" s="1"/>
  <c r="M181" i="319" s="1"/>
  <c r="M182" i="319" s="1"/>
  <c r="M183" i="319" s="1"/>
  <c r="M184" i="319" s="1"/>
  <c r="M185" i="319" s="1"/>
  <c r="M186" i="319" s="1"/>
  <c r="M187" i="319" s="1"/>
  <c r="M188" i="319" s="1"/>
  <c r="M189" i="319" s="1"/>
  <c r="M190" i="319" s="1"/>
  <c r="M191" i="319" s="1"/>
  <c r="M192" i="319" s="1"/>
  <c r="M193" i="319" s="1"/>
  <c r="M194" i="319" s="1"/>
  <c r="M195" i="319" s="1"/>
  <c r="M196" i="319" s="1"/>
  <c r="M197" i="319" s="1"/>
  <c r="M198" i="319" s="1"/>
  <c r="M199" i="319" s="1"/>
  <c r="M200" i="319" s="1"/>
  <c r="M201" i="319" s="1"/>
  <c r="M202" i="319" s="1"/>
  <c r="M203" i="319" s="1"/>
  <c r="M204" i="319" s="1"/>
  <c r="M205" i="319" s="1"/>
  <c r="M206" i="319" s="1"/>
  <c r="M207" i="319" s="1"/>
  <c r="M208" i="319" s="1"/>
  <c r="M209" i="319" s="1"/>
  <c r="M210" i="319" s="1"/>
  <c r="M211" i="319" s="1"/>
  <c r="M212" i="319" s="1"/>
  <c r="M213" i="319" s="1"/>
  <c r="M214" i="319" s="1"/>
  <c r="M215" i="319" s="1"/>
  <c r="M216" i="319" s="1"/>
  <c r="M217" i="319" s="1"/>
  <c r="M218" i="319" s="1"/>
  <c r="M219" i="319" s="1"/>
  <c r="M220" i="319" s="1"/>
  <c r="M221" i="319" s="1"/>
  <c r="M222" i="319" s="1"/>
  <c r="M223" i="319" s="1"/>
  <c r="M224" i="319" s="1"/>
  <c r="M225" i="319" s="1"/>
  <c r="M226" i="319" s="1"/>
  <c r="M227" i="319" s="1"/>
  <c r="M228" i="319" s="1"/>
  <c r="M229" i="319" s="1"/>
  <c r="M230" i="319" s="1"/>
  <c r="M231" i="319" s="1"/>
  <c r="M232" i="319" s="1"/>
  <c r="M233" i="319" s="1"/>
  <c r="M234" i="319" s="1"/>
  <c r="M235" i="319" s="1"/>
  <c r="M236" i="319" s="1"/>
  <c r="M237" i="319" s="1"/>
  <c r="M238" i="319" s="1"/>
  <c r="M239" i="319" s="1"/>
  <c r="L158" i="319"/>
  <c r="D155" i="319"/>
  <c r="T154" i="319"/>
  <c r="K151" i="319"/>
  <c r="H150" i="319"/>
  <c r="E150" i="319" s="1"/>
  <c r="O151" i="316"/>
  <c r="I150" i="316"/>
  <c r="F150" i="316" s="1"/>
  <c r="N151" i="316"/>
  <c r="H150" i="316"/>
  <c r="E150" i="316" s="1"/>
  <c r="T150" i="316"/>
  <c r="L156" i="316"/>
  <c r="M151" i="316"/>
  <c r="J150" i="316"/>
  <c r="G150" i="316" s="1"/>
  <c r="C156" i="316"/>
  <c r="D160" i="316"/>
  <c r="K155" i="316"/>
  <c r="D155" i="313"/>
  <c r="T154" i="313"/>
  <c r="M151" i="313"/>
  <c r="J150" i="313"/>
  <c r="G150" i="313" s="1"/>
  <c r="I150" i="313"/>
  <c r="F150" i="313" s="1"/>
  <c r="L151" i="313"/>
  <c r="K151" i="313"/>
  <c r="H150" i="313"/>
  <c r="E150" i="313" s="1"/>
  <c r="L159" i="310"/>
  <c r="D156" i="310"/>
  <c r="M151" i="310"/>
  <c r="J150" i="310"/>
  <c r="G150" i="310" s="1"/>
  <c r="T149" i="310"/>
  <c r="K152" i="310"/>
  <c r="O151" i="310"/>
  <c r="I150" i="310"/>
  <c r="F150" i="310" s="1"/>
  <c r="J151" i="307"/>
  <c r="G151" i="307" s="1"/>
  <c r="M152" i="307"/>
  <c r="D155" i="307"/>
  <c r="T154" i="307"/>
  <c r="O151" i="307"/>
  <c r="I150" i="307"/>
  <c r="F150" i="307" s="1"/>
  <c r="K157" i="307"/>
  <c r="L156" i="307"/>
  <c r="N151" i="307"/>
  <c r="H150" i="307"/>
  <c r="E150" i="307" s="1"/>
  <c r="K155" i="304"/>
  <c r="P150" i="304"/>
  <c r="J149" i="304"/>
  <c r="G149" i="304" s="1"/>
  <c r="N150" i="304"/>
  <c r="H149" i="304"/>
  <c r="E149" i="304" s="1"/>
  <c r="L156" i="304"/>
  <c r="M155" i="304"/>
  <c r="D157" i="304"/>
  <c r="O150" i="304"/>
  <c r="I149" i="304"/>
  <c r="F149" i="304" s="1"/>
  <c r="N156" i="283"/>
  <c r="N149" i="280"/>
  <c r="H148" i="280"/>
  <c r="E148" i="280" s="1"/>
  <c r="O151" i="277"/>
  <c r="N151" i="277"/>
  <c r="P166" i="277"/>
  <c r="P149" i="286"/>
  <c r="J148" i="286"/>
  <c r="G148" i="286" s="1"/>
  <c r="O149" i="280"/>
  <c r="I148" i="280"/>
  <c r="F148" i="280" s="1"/>
  <c r="P149" i="301"/>
  <c r="J148" i="301"/>
  <c r="G148" i="301" s="1"/>
  <c r="N149" i="298"/>
  <c r="H148" i="298"/>
  <c r="E148" i="298" s="1"/>
  <c r="T149" i="277"/>
  <c r="O149" i="286"/>
  <c r="I148" i="286"/>
  <c r="F148" i="286" s="1"/>
  <c r="T149" i="301"/>
  <c r="D150" i="301"/>
  <c r="C150" i="301"/>
  <c r="L151" i="301"/>
  <c r="K150" i="301"/>
  <c r="H149" i="301"/>
  <c r="E149" i="301" s="1"/>
  <c r="O149" i="301"/>
  <c r="I148" i="301"/>
  <c r="F148" i="301" s="1"/>
  <c r="M151" i="301"/>
  <c r="K152" i="298"/>
  <c r="P149" i="298"/>
  <c r="J148" i="298"/>
  <c r="G148" i="298" s="1"/>
  <c r="D153" i="298"/>
  <c r="M153" i="298"/>
  <c r="L151" i="298"/>
  <c r="C150" i="298"/>
  <c r="T149" i="298"/>
  <c r="O149" i="298"/>
  <c r="I148" i="298"/>
  <c r="F148" i="298" s="1"/>
  <c r="D151" i="292"/>
  <c r="T150" i="292"/>
  <c r="C151" i="292"/>
  <c r="I149" i="292"/>
  <c r="F149" i="292" s="1"/>
  <c r="L150" i="292"/>
  <c r="H149" i="292"/>
  <c r="E149" i="292" s="1"/>
  <c r="K150" i="292"/>
  <c r="M150" i="292"/>
  <c r="J149" i="292"/>
  <c r="G149" i="292" s="1"/>
  <c r="D151" i="289"/>
  <c r="C150" i="289"/>
  <c r="M150" i="289"/>
  <c r="J149" i="289"/>
  <c r="G149" i="289" s="1"/>
  <c r="K150" i="289"/>
  <c r="H149" i="289"/>
  <c r="E149" i="289" s="1"/>
  <c r="L150" i="289"/>
  <c r="I149" i="289"/>
  <c r="F149" i="289" s="1"/>
  <c r="C150" i="286"/>
  <c r="L151" i="286"/>
  <c r="T149" i="286"/>
  <c r="D150" i="286"/>
  <c r="K151" i="286"/>
  <c r="M151" i="286"/>
  <c r="N149" i="286"/>
  <c r="H148" i="286"/>
  <c r="E148" i="286" s="1"/>
  <c r="L153" i="283"/>
  <c r="D152" i="283"/>
  <c r="P149" i="283"/>
  <c r="J148" i="283"/>
  <c r="G148" i="283" s="1"/>
  <c r="M151" i="283"/>
  <c r="O149" i="283"/>
  <c r="I148" i="283"/>
  <c r="F148" i="283" s="1"/>
  <c r="C150" i="283"/>
  <c r="T149" i="283"/>
  <c r="H149" i="283"/>
  <c r="E149" i="283" s="1"/>
  <c r="K150" i="283"/>
  <c r="M151" i="280"/>
  <c r="L151" i="280"/>
  <c r="P149" i="280"/>
  <c r="J148" i="280"/>
  <c r="G148" i="280" s="1"/>
  <c r="C152" i="280"/>
  <c r="K151" i="280"/>
  <c r="T150" i="280"/>
  <c r="D151" i="280"/>
  <c r="M152" i="277"/>
  <c r="J151" i="277"/>
  <c r="D151" i="277"/>
  <c r="F149" i="277"/>
  <c r="C150" i="277"/>
  <c r="T150" i="277" s="1"/>
  <c r="E149" i="277"/>
  <c r="H150" i="277"/>
  <c r="K151" i="277"/>
  <c r="I150" i="277"/>
  <c r="L151" i="277"/>
  <c r="V153" i="310" l="1"/>
  <c r="N153" i="301"/>
  <c r="R151" i="286"/>
  <c r="U161" i="319"/>
  <c r="W157" i="289"/>
  <c r="U153" i="289"/>
  <c r="U154" i="289" s="1"/>
  <c r="P157" i="289"/>
  <c r="W157" i="292"/>
  <c r="W158" i="292" s="1"/>
  <c r="V152" i="304"/>
  <c r="T151" i="304"/>
  <c r="W152" i="310"/>
  <c r="N162" i="319"/>
  <c r="S160" i="319"/>
  <c r="W160" i="319" s="1"/>
  <c r="Q162" i="319"/>
  <c r="R162" i="319"/>
  <c r="V162" i="319" s="1"/>
  <c r="O201" i="313"/>
  <c r="N151" i="310"/>
  <c r="H150" i="310"/>
  <c r="E150" i="310" s="1"/>
  <c r="R153" i="310"/>
  <c r="S153" i="310"/>
  <c r="P153" i="310" s="1"/>
  <c r="Q152" i="310"/>
  <c r="U152" i="310" s="1"/>
  <c r="S165" i="307"/>
  <c r="W165" i="307" s="1"/>
  <c r="Q164" i="307"/>
  <c r="U164" i="307" s="1"/>
  <c r="S228" i="304"/>
  <c r="W228" i="304" s="1"/>
  <c r="Q166" i="304"/>
  <c r="U166" i="304" s="1"/>
  <c r="R229" i="304"/>
  <c r="N154" i="301"/>
  <c r="S153" i="301"/>
  <c r="W153" i="301" s="1"/>
  <c r="R154" i="301"/>
  <c r="V154" i="301" s="1"/>
  <c r="Q154" i="301"/>
  <c r="U154" i="301" s="1"/>
  <c r="Q153" i="298"/>
  <c r="U153" i="298" s="1"/>
  <c r="R156" i="298"/>
  <c r="V156" i="298" s="1"/>
  <c r="S156" i="298"/>
  <c r="W156" i="298" s="1"/>
  <c r="R158" i="292"/>
  <c r="V158" i="292" s="1"/>
  <c r="O157" i="292"/>
  <c r="O158" i="292" s="1"/>
  <c r="N157" i="292"/>
  <c r="S158" i="292"/>
  <c r="P158" i="292" s="1"/>
  <c r="Q157" i="292"/>
  <c r="U157" i="292" s="1"/>
  <c r="R158" i="289"/>
  <c r="V158" i="289" s="1"/>
  <c r="P158" i="289"/>
  <c r="Q154" i="289"/>
  <c r="O157" i="289"/>
  <c r="S158" i="289"/>
  <c r="P151" i="319"/>
  <c r="J150" i="319"/>
  <c r="G150" i="319" s="1"/>
  <c r="H151" i="319"/>
  <c r="E151" i="319" s="1"/>
  <c r="K152" i="319"/>
  <c r="L159" i="319"/>
  <c r="D156" i="319"/>
  <c r="T155" i="319"/>
  <c r="O152" i="319"/>
  <c r="I151" i="319"/>
  <c r="F151" i="319" s="1"/>
  <c r="K156" i="316"/>
  <c r="T151" i="316"/>
  <c r="N152" i="316"/>
  <c r="H151" i="316"/>
  <c r="E151" i="316" s="1"/>
  <c r="D161" i="316"/>
  <c r="M152" i="316"/>
  <c r="J151" i="316"/>
  <c r="G151" i="316" s="1"/>
  <c r="L157" i="316"/>
  <c r="O152" i="316"/>
  <c r="I151" i="316"/>
  <c r="F151" i="316" s="1"/>
  <c r="C157" i="316"/>
  <c r="M152" i="313"/>
  <c r="J151" i="313"/>
  <c r="G151" i="313" s="1"/>
  <c r="T155" i="313"/>
  <c r="D156" i="313"/>
  <c r="P172" i="313"/>
  <c r="N168" i="313"/>
  <c r="K152" i="313"/>
  <c r="H151" i="313"/>
  <c r="E151" i="313" s="1"/>
  <c r="I151" i="313"/>
  <c r="F151" i="313" s="1"/>
  <c r="L152" i="313"/>
  <c r="D157" i="310"/>
  <c r="T150" i="310"/>
  <c r="O152" i="310"/>
  <c r="I151" i="310"/>
  <c r="F151" i="310" s="1"/>
  <c r="M152" i="310"/>
  <c r="J151" i="310"/>
  <c r="G151" i="310" s="1"/>
  <c r="L160" i="310"/>
  <c r="K153" i="310"/>
  <c r="O152" i="307"/>
  <c r="I151" i="307"/>
  <c r="F151" i="307" s="1"/>
  <c r="D156" i="307"/>
  <c r="T155" i="307"/>
  <c r="L157" i="307"/>
  <c r="J152" i="307"/>
  <c r="G152" i="307" s="1"/>
  <c r="M153" i="307"/>
  <c r="N152" i="307"/>
  <c r="H151" i="307"/>
  <c r="E151" i="307" s="1"/>
  <c r="K158" i="307"/>
  <c r="O151" i="304"/>
  <c r="I150" i="304"/>
  <c r="F150" i="304" s="1"/>
  <c r="N151" i="304"/>
  <c r="H150" i="304"/>
  <c r="E150" i="304" s="1"/>
  <c r="M156" i="304"/>
  <c r="P151" i="304"/>
  <c r="J150" i="304"/>
  <c r="G150" i="304" s="1"/>
  <c r="K156" i="304"/>
  <c r="D158" i="304"/>
  <c r="L157" i="304"/>
  <c r="P167" i="277"/>
  <c r="N152" i="277"/>
  <c r="N153" i="277" s="1"/>
  <c r="O152" i="277"/>
  <c r="N150" i="280"/>
  <c r="H149" i="280"/>
  <c r="E149" i="280" s="1"/>
  <c r="O150" i="280"/>
  <c r="I149" i="280"/>
  <c r="F149" i="280" s="1"/>
  <c r="P150" i="286"/>
  <c r="J149" i="286"/>
  <c r="G149" i="286" s="1"/>
  <c r="N157" i="283"/>
  <c r="N150" i="298"/>
  <c r="H149" i="298"/>
  <c r="E149" i="298" s="1"/>
  <c r="P150" i="301"/>
  <c r="J149" i="301"/>
  <c r="G149" i="301" s="1"/>
  <c r="O150" i="286"/>
  <c r="I149" i="286"/>
  <c r="F149" i="286" s="1"/>
  <c r="O150" i="301"/>
  <c r="I149" i="301"/>
  <c r="F149" i="301" s="1"/>
  <c r="K151" i="301"/>
  <c r="H150" i="301"/>
  <c r="E150" i="301" s="1"/>
  <c r="L152" i="301"/>
  <c r="C151" i="301"/>
  <c r="D151" i="301"/>
  <c r="T150" i="301"/>
  <c r="M152" i="301"/>
  <c r="L152" i="298"/>
  <c r="M154" i="298"/>
  <c r="O150" i="298"/>
  <c r="I149" i="298"/>
  <c r="F149" i="298" s="1"/>
  <c r="D154" i="298"/>
  <c r="P150" i="298"/>
  <c r="J149" i="298"/>
  <c r="G149" i="298" s="1"/>
  <c r="C151" i="298"/>
  <c r="T150" i="298"/>
  <c r="K153" i="298"/>
  <c r="M151" i="292"/>
  <c r="J150" i="292"/>
  <c r="G150" i="292" s="1"/>
  <c r="L151" i="292"/>
  <c r="I150" i="292"/>
  <c r="F150" i="292" s="1"/>
  <c r="H150" i="292"/>
  <c r="E150" i="292" s="1"/>
  <c r="K151" i="292"/>
  <c r="C152" i="292"/>
  <c r="T151" i="292"/>
  <c r="D152" i="292"/>
  <c r="I150" i="289"/>
  <c r="F150" i="289" s="1"/>
  <c r="L151" i="289"/>
  <c r="K151" i="289"/>
  <c r="H150" i="289"/>
  <c r="E150" i="289" s="1"/>
  <c r="J150" i="289"/>
  <c r="G150" i="289" s="1"/>
  <c r="M151" i="289"/>
  <c r="C151" i="289"/>
  <c r="T150" i="289"/>
  <c r="D152" i="289"/>
  <c r="M152" i="286"/>
  <c r="K152" i="286"/>
  <c r="T150" i="286"/>
  <c r="D151" i="286"/>
  <c r="L152" i="286"/>
  <c r="N150" i="286"/>
  <c r="H149" i="286"/>
  <c r="E149" i="286" s="1"/>
  <c r="C151" i="286"/>
  <c r="C151" i="283"/>
  <c r="T150" i="283"/>
  <c r="M152" i="283"/>
  <c r="K151" i="283"/>
  <c r="H150" i="283"/>
  <c r="E150" i="283" s="1"/>
  <c r="P150" i="283"/>
  <c r="J149" i="283"/>
  <c r="G149" i="283" s="1"/>
  <c r="D153" i="283"/>
  <c r="O150" i="283"/>
  <c r="I149" i="283"/>
  <c r="F149" i="283" s="1"/>
  <c r="L154" i="283"/>
  <c r="K152" i="280"/>
  <c r="C153" i="280"/>
  <c r="P150" i="280"/>
  <c r="J149" i="280"/>
  <c r="G149" i="280" s="1"/>
  <c r="L152" i="280"/>
  <c r="D152" i="280"/>
  <c r="T151" i="280"/>
  <c r="M152" i="280"/>
  <c r="G150" i="277"/>
  <c r="L152" i="277"/>
  <c r="I151" i="277"/>
  <c r="H151" i="277"/>
  <c r="K152" i="277"/>
  <c r="C151" i="277"/>
  <c r="T151" i="277" s="1"/>
  <c r="E150" i="277"/>
  <c r="F150" i="277"/>
  <c r="D152" i="277"/>
  <c r="J152" i="277"/>
  <c r="M153" i="277"/>
  <c r="U154" i="298" l="1"/>
  <c r="R152" i="286"/>
  <c r="W153" i="310"/>
  <c r="U155" i="289"/>
  <c r="V153" i="304"/>
  <c r="T152" i="304"/>
  <c r="V151" i="286"/>
  <c r="W158" i="289"/>
  <c r="U162" i="319"/>
  <c r="S161" i="319"/>
  <c r="W161" i="319" s="1"/>
  <c r="R163" i="319"/>
  <c r="V163" i="319" s="1"/>
  <c r="Q163" i="319"/>
  <c r="N163" i="319" s="1"/>
  <c r="O202" i="313"/>
  <c r="N152" i="310"/>
  <c r="H151" i="310"/>
  <c r="E151" i="310" s="1"/>
  <c r="Q153" i="310"/>
  <c r="U153" i="310" s="1"/>
  <c r="S154" i="310"/>
  <c r="P154" i="310" s="1"/>
  <c r="R154" i="310"/>
  <c r="V154" i="310" s="1"/>
  <c r="Q165" i="307"/>
  <c r="U165" i="307" s="1"/>
  <c r="S166" i="307"/>
  <c r="W166" i="307" s="1"/>
  <c r="P165" i="307"/>
  <c r="Q167" i="304"/>
  <c r="U167" i="304" s="1"/>
  <c r="R230" i="304"/>
  <c r="S229" i="304"/>
  <c r="W229" i="304" s="1"/>
  <c r="R155" i="301"/>
  <c r="V155" i="301" s="1"/>
  <c r="S154" i="301"/>
  <c r="W154" i="301" s="1"/>
  <c r="N155" i="301"/>
  <c r="Q155" i="301"/>
  <c r="U155" i="301" s="1"/>
  <c r="S157" i="298"/>
  <c r="W157" i="298" s="1"/>
  <c r="R157" i="298"/>
  <c r="V157" i="298" s="1"/>
  <c r="Q154" i="298"/>
  <c r="P159" i="292"/>
  <c r="Q158" i="292"/>
  <c r="U158" i="292" s="1"/>
  <c r="S159" i="292"/>
  <c r="W159" i="292" s="1"/>
  <c r="R159" i="292"/>
  <c r="V159" i="292" s="1"/>
  <c r="Q155" i="289"/>
  <c r="S159" i="289"/>
  <c r="R159" i="289"/>
  <c r="V159" i="289" s="1"/>
  <c r="O158" i="289"/>
  <c r="N154" i="289"/>
  <c r="N155" i="289" s="1"/>
  <c r="D157" i="319"/>
  <c r="T156" i="319"/>
  <c r="L160" i="319"/>
  <c r="H152" i="319"/>
  <c r="E152" i="319" s="1"/>
  <c r="K153" i="319"/>
  <c r="O153" i="319"/>
  <c r="I152" i="319"/>
  <c r="F152" i="319" s="1"/>
  <c r="P152" i="319"/>
  <c r="J151" i="319"/>
  <c r="G151" i="319" s="1"/>
  <c r="L158" i="316"/>
  <c r="C158" i="316"/>
  <c r="T152" i="316"/>
  <c r="K157" i="316"/>
  <c r="M153" i="316"/>
  <c r="J152" i="316"/>
  <c r="G152" i="316" s="1"/>
  <c r="D162" i="316"/>
  <c r="N153" i="316"/>
  <c r="H152" i="316"/>
  <c r="E152" i="316" s="1"/>
  <c r="O153" i="316"/>
  <c r="I152" i="316"/>
  <c r="F152" i="316" s="1"/>
  <c r="I152" i="313"/>
  <c r="F152" i="313" s="1"/>
  <c r="L153" i="313"/>
  <c r="M153" i="313"/>
  <c r="J152" i="313"/>
  <c r="G152" i="313" s="1"/>
  <c r="K153" i="313"/>
  <c r="H152" i="313"/>
  <c r="E152" i="313" s="1"/>
  <c r="N169" i="313"/>
  <c r="N170" i="313" s="1"/>
  <c r="P173" i="313"/>
  <c r="P174" i="313" s="1"/>
  <c r="D157" i="313"/>
  <c r="T156" i="313"/>
  <c r="O153" i="310"/>
  <c r="I152" i="310"/>
  <c r="F152" i="310" s="1"/>
  <c r="K154" i="310"/>
  <c r="T151" i="310"/>
  <c r="L161" i="310"/>
  <c r="J152" i="310"/>
  <c r="G152" i="310" s="1"/>
  <c r="M153" i="310"/>
  <c r="D158" i="310"/>
  <c r="N153" i="307"/>
  <c r="H152" i="307"/>
  <c r="E152" i="307" s="1"/>
  <c r="J153" i="307"/>
  <c r="G153" i="307" s="1"/>
  <c r="M154" i="307"/>
  <c r="L158" i="307"/>
  <c r="O153" i="307"/>
  <c r="I152" i="307"/>
  <c r="F152" i="307" s="1"/>
  <c r="K159" i="307"/>
  <c r="D157" i="307"/>
  <c r="T156" i="307"/>
  <c r="D159" i="304"/>
  <c r="P152" i="304"/>
  <c r="J151" i="304"/>
  <c r="G151" i="304" s="1"/>
  <c r="K157" i="304"/>
  <c r="M157" i="304"/>
  <c r="L158" i="304"/>
  <c r="N152" i="304"/>
  <c r="H151" i="304"/>
  <c r="E151" i="304" s="1"/>
  <c r="O152" i="304"/>
  <c r="I151" i="304"/>
  <c r="F151" i="304" s="1"/>
  <c r="P168" i="277"/>
  <c r="O153" i="277"/>
  <c r="N158" i="283"/>
  <c r="N151" i="280"/>
  <c r="H150" i="280"/>
  <c r="E150" i="280" s="1"/>
  <c r="P151" i="286"/>
  <c r="J150" i="286"/>
  <c r="G150" i="286" s="1"/>
  <c r="N151" i="298"/>
  <c r="H150" i="298"/>
  <c r="E150" i="298" s="1"/>
  <c r="N154" i="277"/>
  <c r="P151" i="301"/>
  <c r="J150" i="301"/>
  <c r="G150" i="301" s="1"/>
  <c r="O151" i="280"/>
  <c r="I150" i="280"/>
  <c r="F150" i="280" s="1"/>
  <c r="G151" i="277"/>
  <c r="O151" i="286"/>
  <c r="I150" i="286"/>
  <c r="F150" i="286" s="1"/>
  <c r="D152" i="301"/>
  <c r="T151" i="301"/>
  <c r="C152" i="301"/>
  <c r="L153" i="301"/>
  <c r="H151" i="301"/>
  <c r="E151" i="301" s="1"/>
  <c r="K152" i="301"/>
  <c r="M153" i="301"/>
  <c r="O151" i="301"/>
  <c r="I150" i="301"/>
  <c r="F150" i="301" s="1"/>
  <c r="P151" i="298"/>
  <c r="J150" i="298"/>
  <c r="G150" i="298" s="1"/>
  <c r="D155" i="298"/>
  <c r="K154" i="298"/>
  <c r="O151" i="298"/>
  <c r="I150" i="298"/>
  <c r="F150" i="298" s="1"/>
  <c r="C152" i="298"/>
  <c r="T151" i="298"/>
  <c r="M155" i="298"/>
  <c r="L153" i="298"/>
  <c r="T152" i="292"/>
  <c r="D153" i="292"/>
  <c r="C153" i="292"/>
  <c r="K152" i="292"/>
  <c r="H151" i="292"/>
  <c r="E151" i="292" s="1"/>
  <c r="I151" i="292"/>
  <c r="F151" i="292" s="1"/>
  <c r="L152" i="292"/>
  <c r="M152" i="292"/>
  <c r="J151" i="292"/>
  <c r="G151" i="292" s="1"/>
  <c r="D153" i="289"/>
  <c r="J151" i="289"/>
  <c r="G151" i="289" s="1"/>
  <c r="M152" i="289"/>
  <c r="H151" i="289"/>
  <c r="E151" i="289" s="1"/>
  <c r="K152" i="289"/>
  <c r="C152" i="289"/>
  <c r="I151" i="289"/>
  <c r="F151" i="289" s="1"/>
  <c r="L152" i="289"/>
  <c r="T151" i="289"/>
  <c r="N151" i="286"/>
  <c r="H150" i="286"/>
  <c r="E150" i="286" s="1"/>
  <c r="L153" i="286"/>
  <c r="T151" i="286"/>
  <c r="D152" i="286"/>
  <c r="K153" i="286"/>
  <c r="C152" i="286"/>
  <c r="M153" i="286"/>
  <c r="D154" i="283"/>
  <c r="H151" i="283"/>
  <c r="E151" i="283" s="1"/>
  <c r="K152" i="283"/>
  <c r="M153" i="283"/>
  <c r="P151" i="283"/>
  <c r="J150" i="283"/>
  <c r="G150" i="283" s="1"/>
  <c r="L155" i="283"/>
  <c r="O151" i="283"/>
  <c r="I150" i="283"/>
  <c r="F150" i="283" s="1"/>
  <c r="C152" i="283"/>
  <c r="T151" i="283"/>
  <c r="D153" i="280"/>
  <c r="T152" i="280"/>
  <c r="L153" i="280"/>
  <c r="P151" i="280"/>
  <c r="J150" i="280"/>
  <c r="G150" i="280" s="1"/>
  <c r="C154" i="280"/>
  <c r="M153" i="280"/>
  <c r="K153" i="280"/>
  <c r="J153" i="277"/>
  <c r="M154" i="277"/>
  <c r="E151" i="277"/>
  <c r="C152" i="277"/>
  <c r="G152" i="277" s="1"/>
  <c r="F151" i="277"/>
  <c r="H152" i="277"/>
  <c r="K153" i="277"/>
  <c r="D153" i="277"/>
  <c r="I152" i="277"/>
  <c r="L153" i="277"/>
  <c r="U168" i="304" l="1"/>
  <c r="V154" i="304"/>
  <c r="T153" i="304"/>
  <c r="P166" i="307"/>
  <c r="U163" i="319"/>
  <c r="R153" i="286"/>
  <c r="O159" i="292"/>
  <c r="W154" i="310"/>
  <c r="W159" i="289"/>
  <c r="V152" i="286"/>
  <c r="R164" i="319"/>
  <c r="V164" i="319" s="1"/>
  <c r="N164" i="319"/>
  <c r="S162" i="319"/>
  <c r="W162" i="319" s="1"/>
  <c r="Q164" i="319"/>
  <c r="O203" i="313"/>
  <c r="Q154" i="310"/>
  <c r="U154" i="310" s="1"/>
  <c r="R155" i="310"/>
  <c r="V155" i="310" s="1"/>
  <c r="N153" i="310"/>
  <c r="H152" i="310"/>
  <c r="E152" i="310" s="1"/>
  <c r="S155" i="310"/>
  <c r="S167" i="307"/>
  <c r="W167" i="307" s="1"/>
  <c r="Q166" i="307"/>
  <c r="U166" i="307" s="1"/>
  <c r="R231" i="304"/>
  <c r="S230" i="304"/>
  <c r="W230" i="304" s="1"/>
  <c r="Q168" i="304"/>
  <c r="Q156" i="301"/>
  <c r="U156" i="301" s="1"/>
  <c r="N156" i="301"/>
  <c r="S155" i="301"/>
  <c r="W155" i="301" s="1"/>
  <c r="R156" i="301"/>
  <c r="V156" i="301" s="1"/>
  <c r="Q155" i="298"/>
  <c r="U155" i="298" s="1"/>
  <c r="R158" i="298"/>
  <c r="V158" i="298" s="1"/>
  <c r="S158" i="298"/>
  <c r="W158" i="298" s="1"/>
  <c r="Q159" i="292"/>
  <c r="U159" i="292" s="1"/>
  <c r="O160" i="292"/>
  <c r="R160" i="292"/>
  <c r="V160" i="292" s="1"/>
  <c r="S160" i="292"/>
  <c r="P160" i="292" s="1"/>
  <c r="N158" i="292"/>
  <c r="R160" i="289"/>
  <c r="V160" i="289" s="1"/>
  <c r="S160" i="289"/>
  <c r="P159" i="289"/>
  <c r="P160" i="289" s="1"/>
  <c r="O159" i="289"/>
  <c r="O160" i="289" s="1"/>
  <c r="Q156" i="289"/>
  <c r="U156" i="289" s="1"/>
  <c r="L161" i="319"/>
  <c r="P153" i="319"/>
  <c r="J152" i="319"/>
  <c r="G152" i="319" s="1"/>
  <c r="K154" i="319"/>
  <c r="H153" i="319"/>
  <c r="E153" i="319" s="1"/>
  <c r="O154" i="319"/>
  <c r="I153" i="319"/>
  <c r="F153" i="319" s="1"/>
  <c r="D158" i="319"/>
  <c r="T157" i="319"/>
  <c r="K158" i="316"/>
  <c r="O154" i="316"/>
  <c r="I153" i="316"/>
  <c r="F153" i="316" s="1"/>
  <c r="T153" i="316"/>
  <c r="D163" i="316"/>
  <c r="N154" i="316"/>
  <c r="H153" i="316"/>
  <c r="E153" i="316" s="1"/>
  <c r="C159" i="316"/>
  <c r="M154" i="316"/>
  <c r="J153" i="316"/>
  <c r="G153" i="316" s="1"/>
  <c r="L159" i="316"/>
  <c r="T157" i="313"/>
  <c r="D158" i="313"/>
  <c r="K154" i="313"/>
  <c r="H153" i="313"/>
  <c r="E153" i="313" s="1"/>
  <c r="J153" i="313"/>
  <c r="G153" i="313" s="1"/>
  <c r="M154" i="313"/>
  <c r="I153" i="313"/>
  <c r="F153" i="313" s="1"/>
  <c r="L154" i="313"/>
  <c r="J153" i="310"/>
  <c r="G153" i="310" s="1"/>
  <c r="M154" i="310"/>
  <c r="T152" i="310"/>
  <c r="K155" i="310"/>
  <c r="L162" i="310"/>
  <c r="O154" i="310"/>
  <c r="I153" i="310"/>
  <c r="F153" i="310" s="1"/>
  <c r="D159" i="310"/>
  <c r="L159" i="307"/>
  <c r="J154" i="307"/>
  <c r="G154" i="307" s="1"/>
  <c r="M155" i="307"/>
  <c r="D158" i="307"/>
  <c r="T157" i="307"/>
  <c r="N154" i="307"/>
  <c r="H153" i="307"/>
  <c r="E153" i="307" s="1"/>
  <c r="K160" i="307"/>
  <c r="O154" i="307"/>
  <c r="I153" i="307"/>
  <c r="F153" i="307" s="1"/>
  <c r="K158" i="304"/>
  <c r="O153" i="304"/>
  <c r="I152" i="304"/>
  <c r="F152" i="304" s="1"/>
  <c r="P153" i="304"/>
  <c r="J152" i="304"/>
  <c r="G152" i="304" s="1"/>
  <c r="D160" i="304"/>
  <c r="N153" i="304"/>
  <c r="H152" i="304"/>
  <c r="E152" i="304" s="1"/>
  <c r="L159" i="304"/>
  <c r="M158" i="304"/>
  <c r="N152" i="280"/>
  <c r="H151" i="280"/>
  <c r="E151" i="280" s="1"/>
  <c r="O152" i="280"/>
  <c r="I151" i="280"/>
  <c r="F151" i="280" s="1"/>
  <c r="P152" i="286"/>
  <c r="J151" i="286"/>
  <c r="G151" i="286" s="1"/>
  <c r="O154" i="277"/>
  <c r="N159" i="283"/>
  <c r="P169" i="277"/>
  <c r="T152" i="277"/>
  <c r="P152" i="301"/>
  <c r="J151" i="301"/>
  <c r="G151" i="301" s="1"/>
  <c r="N155" i="277"/>
  <c r="N152" i="298"/>
  <c r="H151" i="298"/>
  <c r="E151" i="298" s="1"/>
  <c r="O152" i="286"/>
  <c r="I151" i="286"/>
  <c r="F151" i="286" s="1"/>
  <c r="K153" i="301"/>
  <c r="H152" i="301"/>
  <c r="E152" i="301" s="1"/>
  <c r="M154" i="301"/>
  <c r="L154" i="301"/>
  <c r="C153" i="301"/>
  <c r="T152" i="301"/>
  <c r="D153" i="301"/>
  <c r="O152" i="301"/>
  <c r="I151" i="301"/>
  <c r="F151" i="301" s="1"/>
  <c r="C153" i="298"/>
  <c r="T152" i="298"/>
  <c r="O152" i="298"/>
  <c r="I151" i="298"/>
  <c r="F151" i="298" s="1"/>
  <c r="L154" i="298"/>
  <c r="K155" i="298"/>
  <c r="D156" i="298"/>
  <c r="M156" i="298"/>
  <c r="P152" i="298"/>
  <c r="J151" i="298"/>
  <c r="G151" i="298" s="1"/>
  <c r="M153" i="292"/>
  <c r="J152" i="292"/>
  <c r="G152" i="292" s="1"/>
  <c r="L153" i="292"/>
  <c r="I152" i="292"/>
  <c r="F152" i="292" s="1"/>
  <c r="H152" i="292"/>
  <c r="E152" i="292" s="1"/>
  <c r="K153" i="292"/>
  <c r="C154" i="292"/>
  <c r="T153" i="292"/>
  <c r="D154" i="292"/>
  <c r="C153" i="289"/>
  <c r="T153" i="289" s="1"/>
  <c r="K153" i="289"/>
  <c r="H152" i="289"/>
  <c r="E152" i="289" s="1"/>
  <c r="D154" i="289"/>
  <c r="M153" i="289"/>
  <c r="J152" i="289"/>
  <c r="G152" i="289" s="1"/>
  <c r="T152" i="289"/>
  <c r="I152" i="289"/>
  <c r="F152" i="289" s="1"/>
  <c r="L153" i="289"/>
  <c r="C153" i="286"/>
  <c r="K154" i="286"/>
  <c r="T152" i="286"/>
  <c r="D153" i="286"/>
  <c r="L154" i="286"/>
  <c r="M154" i="286"/>
  <c r="N152" i="286"/>
  <c r="H151" i="286"/>
  <c r="E151" i="286" s="1"/>
  <c r="O152" i="283"/>
  <c r="I151" i="283"/>
  <c r="F151" i="283" s="1"/>
  <c r="L156" i="283"/>
  <c r="P152" i="283"/>
  <c r="J151" i="283"/>
  <c r="G151" i="283" s="1"/>
  <c r="M154" i="283"/>
  <c r="H152" i="283"/>
  <c r="E152" i="283" s="1"/>
  <c r="K153" i="283"/>
  <c r="C153" i="283"/>
  <c r="T152" i="283"/>
  <c r="D155" i="283"/>
  <c r="C155" i="280"/>
  <c r="P152" i="280"/>
  <c r="J151" i="280"/>
  <c r="G151" i="280" s="1"/>
  <c r="L154" i="280"/>
  <c r="K154" i="280"/>
  <c r="M154" i="280"/>
  <c r="T153" i="280"/>
  <c r="D154" i="280"/>
  <c r="L154" i="277"/>
  <c r="I153" i="277"/>
  <c r="D154" i="277"/>
  <c r="H153" i="277"/>
  <c r="K154" i="277"/>
  <c r="E152" i="277"/>
  <c r="F152" i="277"/>
  <c r="C153" i="277"/>
  <c r="J154" i="277"/>
  <c r="M155" i="277"/>
  <c r="W156" i="301" l="1"/>
  <c r="V155" i="304"/>
  <c r="T154" i="304"/>
  <c r="W160" i="292"/>
  <c r="N156" i="289"/>
  <c r="R154" i="286"/>
  <c r="V153" i="286"/>
  <c r="V154" i="286" s="1"/>
  <c r="W160" i="289"/>
  <c r="U164" i="319"/>
  <c r="W155" i="310"/>
  <c r="S163" i="319"/>
  <c r="W163" i="319" s="1"/>
  <c r="N165" i="319"/>
  <c r="R165" i="319"/>
  <c r="V165" i="319" s="1"/>
  <c r="Q165" i="319"/>
  <c r="O204" i="313"/>
  <c r="N154" i="310"/>
  <c r="H153" i="310"/>
  <c r="E153" i="310" s="1"/>
  <c r="S156" i="310"/>
  <c r="R156" i="310"/>
  <c r="V156" i="310" s="1"/>
  <c r="P155" i="310"/>
  <c r="Q155" i="310"/>
  <c r="U155" i="310" s="1"/>
  <c r="Q167" i="307"/>
  <c r="U167" i="307" s="1"/>
  <c r="S168" i="307"/>
  <c r="W168" i="307" s="1"/>
  <c r="P167" i="307"/>
  <c r="S231" i="304"/>
  <c r="W231" i="304" s="1"/>
  <c r="Q169" i="304"/>
  <c r="U169" i="304" s="1"/>
  <c r="R232" i="304"/>
  <c r="R157" i="301"/>
  <c r="V157" i="301" s="1"/>
  <c r="S156" i="301"/>
  <c r="N157" i="301"/>
  <c r="Q157" i="301"/>
  <c r="U157" i="301" s="1"/>
  <c r="S159" i="298"/>
  <c r="W159" i="298" s="1"/>
  <c r="R159" i="298"/>
  <c r="V159" i="298" s="1"/>
  <c r="Q156" i="298"/>
  <c r="U156" i="298" s="1"/>
  <c r="R161" i="292"/>
  <c r="O161" i="292" s="1"/>
  <c r="N159" i="292"/>
  <c r="N160" i="292" s="1"/>
  <c r="S161" i="292"/>
  <c r="Q160" i="292"/>
  <c r="U160" i="292" s="1"/>
  <c r="Q157" i="289"/>
  <c r="U157" i="289" s="1"/>
  <c r="S161" i="289"/>
  <c r="R161" i="289"/>
  <c r="V161" i="289" s="1"/>
  <c r="P154" i="319"/>
  <c r="J153" i="319"/>
  <c r="G153" i="319" s="1"/>
  <c r="D159" i="319"/>
  <c r="T158" i="319"/>
  <c r="O155" i="319"/>
  <c r="I154" i="319"/>
  <c r="F154" i="319" s="1"/>
  <c r="L162" i="319"/>
  <c r="H154" i="319"/>
  <c r="E154" i="319" s="1"/>
  <c r="K155" i="319"/>
  <c r="C160" i="316"/>
  <c r="T154" i="316"/>
  <c r="N155" i="316"/>
  <c r="H154" i="316"/>
  <c r="E154" i="316" s="1"/>
  <c r="O155" i="316"/>
  <c r="I154" i="316"/>
  <c r="F154" i="316" s="1"/>
  <c r="L160" i="316"/>
  <c r="K159" i="316"/>
  <c r="M155" i="316"/>
  <c r="J154" i="316"/>
  <c r="G154" i="316" s="1"/>
  <c r="D164" i="316"/>
  <c r="N171" i="313"/>
  <c r="N172" i="313" s="1"/>
  <c r="I154" i="313"/>
  <c r="F154" i="313" s="1"/>
  <c r="L155" i="313"/>
  <c r="K155" i="313"/>
  <c r="H154" i="313"/>
  <c r="E154" i="313" s="1"/>
  <c r="P175" i="313"/>
  <c r="J154" i="313"/>
  <c r="G154" i="313" s="1"/>
  <c r="M155" i="313"/>
  <c r="T158" i="313"/>
  <c r="D159" i="313"/>
  <c r="L163" i="310"/>
  <c r="K156" i="310"/>
  <c r="T153" i="310"/>
  <c r="J154" i="310"/>
  <c r="G154" i="310" s="1"/>
  <c r="M155" i="310"/>
  <c r="D160" i="310"/>
  <c r="O155" i="310"/>
  <c r="I154" i="310"/>
  <c r="F154" i="310" s="1"/>
  <c r="O155" i="307"/>
  <c r="I154" i="307"/>
  <c r="F154" i="307" s="1"/>
  <c r="K161" i="307"/>
  <c r="M156" i="307"/>
  <c r="J155" i="307"/>
  <c r="G155" i="307" s="1"/>
  <c r="N155" i="307"/>
  <c r="H154" i="307"/>
  <c r="E154" i="307" s="1"/>
  <c r="D159" i="307"/>
  <c r="T158" i="307"/>
  <c r="L160" i="307"/>
  <c r="N154" i="304"/>
  <c r="H153" i="304"/>
  <c r="E153" i="304" s="1"/>
  <c r="D161" i="304"/>
  <c r="O154" i="304"/>
  <c r="I153" i="304"/>
  <c r="F153" i="304" s="1"/>
  <c r="M159" i="304"/>
  <c r="P154" i="304"/>
  <c r="J153" i="304"/>
  <c r="G153" i="304" s="1"/>
  <c r="K159" i="304"/>
  <c r="L160" i="304"/>
  <c r="N160" i="283"/>
  <c r="N153" i="280"/>
  <c r="H152" i="280"/>
  <c r="E152" i="280" s="1"/>
  <c r="O155" i="277"/>
  <c r="N153" i="298"/>
  <c r="H152" i="298"/>
  <c r="E152" i="298" s="1"/>
  <c r="P153" i="301"/>
  <c r="J152" i="301"/>
  <c r="G152" i="301" s="1"/>
  <c r="P170" i="277"/>
  <c r="N156" i="277"/>
  <c r="N161" i="283"/>
  <c r="P153" i="286"/>
  <c r="J152" i="286"/>
  <c r="G152" i="286" s="1"/>
  <c r="O153" i="280"/>
  <c r="I152" i="280"/>
  <c r="F152" i="280" s="1"/>
  <c r="O153" i="286"/>
  <c r="I152" i="286"/>
  <c r="F152" i="286" s="1"/>
  <c r="T153" i="301"/>
  <c r="D154" i="301"/>
  <c r="C154" i="301"/>
  <c r="L155" i="301"/>
  <c r="M155" i="301"/>
  <c r="O153" i="301"/>
  <c r="I152" i="301"/>
  <c r="F152" i="301" s="1"/>
  <c r="H153" i="301"/>
  <c r="E153" i="301" s="1"/>
  <c r="K154" i="301"/>
  <c r="K156" i="298"/>
  <c r="L155" i="298"/>
  <c r="O153" i="298"/>
  <c r="I152" i="298"/>
  <c r="F152" i="298" s="1"/>
  <c r="P153" i="298"/>
  <c r="J152" i="298"/>
  <c r="G152" i="298" s="1"/>
  <c r="M157" i="298"/>
  <c r="D157" i="298"/>
  <c r="C154" i="298"/>
  <c r="T153" i="298"/>
  <c r="T154" i="292"/>
  <c r="D155" i="292"/>
  <c r="C155" i="292"/>
  <c r="H153" i="292"/>
  <c r="E153" i="292" s="1"/>
  <c r="K154" i="292"/>
  <c r="I153" i="292"/>
  <c r="F153" i="292" s="1"/>
  <c r="L154" i="292"/>
  <c r="J153" i="292"/>
  <c r="G153" i="292" s="1"/>
  <c r="M154" i="292"/>
  <c r="J153" i="289"/>
  <c r="G153" i="289" s="1"/>
  <c r="M154" i="289"/>
  <c r="H153" i="289"/>
  <c r="E153" i="289" s="1"/>
  <c r="K154" i="289"/>
  <c r="I153" i="289"/>
  <c r="F153" i="289" s="1"/>
  <c r="L154" i="289"/>
  <c r="C154" i="289"/>
  <c r="T154" i="289" s="1"/>
  <c r="D155" i="289"/>
  <c r="M155" i="286"/>
  <c r="L155" i="286"/>
  <c r="D154" i="286"/>
  <c r="T153" i="286"/>
  <c r="K155" i="286"/>
  <c r="N153" i="286"/>
  <c r="H152" i="286"/>
  <c r="E152" i="286" s="1"/>
  <c r="C154" i="286"/>
  <c r="C154" i="283"/>
  <c r="T153" i="283"/>
  <c r="K154" i="283"/>
  <c r="H153" i="283"/>
  <c r="E153" i="283" s="1"/>
  <c r="M155" i="283"/>
  <c r="P153" i="283"/>
  <c r="J152" i="283"/>
  <c r="G152" i="283" s="1"/>
  <c r="D156" i="283"/>
  <c r="L157" i="283"/>
  <c r="O153" i="283"/>
  <c r="I152" i="283"/>
  <c r="F152" i="283" s="1"/>
  <c r="K155" i="280"/>
  <c r="M155" i="280"/>
  <c r="L155" i="280"/>
  <c r="P153" i="280"/>
  <c r="J152" i="280"/>
  <c r="G152" i="280" s="1"/>
  <c r="C156" i="280"/>
  <c r="T154" i="280"/>
  <c r="D155" i="280"/>
  <c r="M156" i="277"/>
  <c r="J155" i="277"/>
  <c r="F153" i="277"/>
  <c r="E153" i="277"/>
  <c r="C154" i="277"/>
  <c r="T154" i="277" s="1"/>
  <c r="K155" i="277"/>
  <c r="H154" i="277"/>
  <c r="T153" i="277"/>
  <c r="D155" i="277"/>
  <c r="G153" i="277"/>
  <c r="I154" i="277"/>
  <c r="L155" i="277"/>
  <c r="V166" i="319" l="1"/>
  <c r="V162" i="289"/>
  <c r="U165" i="319"/>
  <c r="V161" i="292"/>
  <c r="P168" i="307"/>
  <c r="W161" i="292"/>
  <c r="W161" i="289"/>
  <c r="V156" i="304"/>
  <c r="T155" i="304"/>
  <c r="W156" i="310"/>
  <c r="R155" i="286"/>
  <c r="Q166" i="319"/>
  <c r="S164" i="319"/>
  <c r="W164" i="319" s="1"/>
  <c r="R166" i="319"/>
  <c r="O205" i="313"/>
  <c r="S157" i="310"/>
  <c r="Q156" i="310"/>
  <c r="U156" i="310" s="1"/>
  <c r="N155" i="310"/>
  <c r="H154" i="310"/>
  <c r="E154" i="310" s="1"/>
  <c r="P156" i="310"/>
  <c r="R157" i="310"/>
  <c r="V157" i="310" s="1"/>
  <c r="S169" i="307"/>
  <c r="W169" i="307" s="1"/>
  <c r="Q168" i="307"/>
  <c r="U168" i="307" s="1"/>
  <c r="Q170" i="304"/>
  <c r="U170" i="304" s="1"/>
  <c r="R233" i="304"/>
  <c r="S232" i="304"/>
  <c r="W232" i="304" s="1"/>
  <c r="S157" i="301"/>
  <c r="W157" i="301" s="1"/>
  <c r="Q158" i="301"/>
  <c r="U158" i="301" s="1"/>
  <c r="R158" i="301"/>
  <c r="V158" i="301" s="1"/>
  <c r="Q157" i="298"/>
  <c r="U157" i="298" s="1"/>
  <c r="R160" i="298"/>
  <c r="V160" i="298" s="1"/>
  <c r="S160" i="298"/>
  <c r="W160" i="298" s="1"/>
  <c r="S162" i="292"/>
  <c r="R162" i="292"/>
  <c r="Q161" i="292"/>
  <c r="N161" i="292" s="1"/>
  <c r="P161" i="292"/>
  <c r="S162" i="289"/>
  <c r="Q158" i="289"/>
  <c r="U158" i="289" s="1"/>
  <c r="N157" i="289"/>
  <c r="P161" i="289"/>
  <c r="P162" i="289" s="1"/>
  <c r="R162" i="289"/>
  <c r="O161" i="289"/>
  <c r="K156" i="319"/>
  <c r="H155" i="319"/>
  <c r="E155" i="319" s="1"/>
  <c r="D160" i="319"/>
  <c r="T159" i="319"/>
  <c r="L163" i="319"/>
  <c r="P155" i="319"/>
  <c r="J154" i="319"/>
  <c r="G154" i="319" s="1"/>
  <c r="O156" i="319"/>
  <c r="I155" i="319"/>
  <c r="F155" i="319" s="1"/>
  <c r="O156" i="316"/>
  <c r="I155" i="316"/>
  <c r="F155" i="316" s="1"/>
  <c r="T155" i="316"/>
  <c r="D165" i="316"/>
  <c r="N156" i="316"/>
  <c r="H155" i="316"/>
  <c r="E155" i="316" s="1"/>
  <c r="K160" i="316"/>
  <c r="C161" i="316"/>
  <c r="L161" i="316"/>
  <c r="M156" i="316"/>
  <c r="J155" i="316"/>
  <c r="G155" i="316" s="1"/>
  <c r="K156" i="313"/>
  <c r="H155" i="313"/>
  <c r="E155" i="313" s="1"/>
  <c r="L156" i="313"/>
  <c r="I155" i="313"/>
  <c r="F155" i="313" s="1"/>
  <c r="D160" i="313"/>
  <c r="T159" i="313"/>
  <c r="J155" i="313"/>
  <c r="G155" i="313" s="1"/>
  <c r="M156" i="313"/>
  <c r="P176" i="313"/>
  <c r="O156" i="310"/>
  <c r="I155" i="310"/>
  <c r="F155" i="310" s="1"/>
  <c r="K157" i="310"/>
  <c r="D161" i="310"/>
  <c r="M156" i="310"/>
  <c r="J155" i="310"/>
  <c r="G155" i="310" s="1"/>
  <c r="T154" i="310"/>
  <c r="L164" i="310"/>
  <c r="N156" i="307"/>
  <c r="H155" i="307"/>
  <c r="E155" i="307" s="1"/>
  <c r="D160" i="307"/>
  <c r="T159" i="307"/>
  <c r="J156" i="307"/>
  <c r="G156" i="307" s="1"/>
  <c r="M157" i="307"/>
  <c r="K162" i="307"/>
  <c r="O156" i="307"/>
  <c r="I155" i="307"/>
  <c r="F155" i="307" s="1"/>
  <c r="L161" i="307"/>
  <c r="O155" i="304"/>
  <c r="I154" i="304"/>
  <c r="F154" i="304" s="1"/>
  <c r="D162" i="304"/>
  <c r="L161" i="304"/>
  <c r="N155" i="304"/>
  <c r="H154" i="304"/>
  <c r="E154" i="304" s="1"/>
  <c r="K160" i="304"/>
  <c r="P155" i="304"/>
  <c r="J154" i="304"/>
  <c r="G154" i="304" s="1"/>
  <c r="M160" i="304"/>
  <c r="N154" i="280"/>
  <c r="H153" i="280"/>
  <c r="E153" i="280" s="1"/>
  <c r="P171" i="277"/>
  <c r="P154" i="286"/>
  <c r="J153" i="286"/>
  <c r="G153" i="286" s="1"/>
  <c r="P154" i="301"/>
  <c r="J153" i="301"/>
  <c r="G153" i="301" s="1"/>
  <c r="N154" i="298"/>
  <c r="H153" i="298"/>
  <c r="E153" i="298" s="1"/>
  <c r="O156" i="277"/>
  <c r="O154" i="280"/>
  <c r="I153" i="280"/>
  <c r="F153" i="280" s="1"/>
  <c r="N162" i="283"/>
  <c r="G154" i="277"/>
  <c r="O154" i="286"/>
  <c r="I153" i="286"/>
  <c r="F153" i="286" s="1"/>
  <c r="O154" i="301"/>
  <c r="I153" i="301"/>
  <c r="F153" i="301" s="1"/>
  <c r="M156" i="301"/>
  <c r="L156" i="301"/>
  <c r="C155" i="301"/>
  <c r="D155" i="301"/>
  <c r="T154" i="301"/>
  <c r="H154" i="301"/>
  <c r="E154" i="301" s="1"/>
  <c r="K155" i="301"/>
  <c r="M158" i="298"/>
  <c r="P154" i="298"/>
  <c r="J153" i="298"/>
  <c r="G153" i="298" s="1"/>
  <c r="O154" i="298"/>
  <c r="I153" i="298"/>
  <c r="F153" i="298" s="1"/>
  <c r="L156" i="298"/>
  <c r="C155" i="298"/>
  <c r="T154" i="298"/>
  <c r="D158" i="298"/>
  <c r="K157" i="298"/>
  <c r="J154" i="292"/>
  <c r="G154" i="292" s="1"/>
  <c r="M155" i="292"/>
  <c r="K155" i="292"/>
  <c r="H154" i="292"/>
  <c r="E154" i="292" s="1"/>
  <c r="L155" i="292"/>
  <c r="I154" i="292"/>
  <c r="F154" i="292" s="1"/>
  <c r="C156" i="292"/>
  <c r="D156" i="292"/>
  <c r="T155" i="292"/>
  <c r="D156" i="289"/>
  <c r="L155" i="289"/>
  <c r="I154" i="289"/>
  <c r="F154" i="289" s="1"/>
  <c r="K155" i="289"/>
  <c r="H154" i="289"/>
  <c r="E154" i="289" s="1"/>
  <c r="C155" i="289"/>
  <c r="M155" i="289"/>
  <c r="J154" i="289"/>
  <c r="G154" i="289" s="1"/>
  <c r="N154" i="286"/>
  <c r="H153" i="286"/>
  <c r="E153" i="286" s="1"/>
  <c r="K156" i="286"/>
  <c r="T154" i="286"/>
  <c r="D155" i="286"/>
  <c r="L156" i="286"/>
  <c r="C155" i="286"/>
  <c r="M156" i="286"/>
  <c r="D157" i="283"/>
  <c r="P154" i="283"/>
  <c r="J153" i="283"/>
  <c r="G153" i="283" s="1"/>
  <c r="M156" i="283"/>
  <c r="H154" i="283"/>
  <c r="E154" i="283" s="1"/>
  <c r="K155" i="283"/>
  <c r="O154" i="283"/>
  <c r="I153" i="283"/>
  <c r="F153" i="283" s="1"/>
  <c r="L158" i="283"/>
  <c r="C155" i="283"/>
  <c r="T154" i="283"/>
  <c r="C157" i="280"/>
  <c r="P154" i="280"/>
  <c r="J153" i="280"/>
  <c r="G153" i="280" s="1"/>
  <c r="L156" i="280"/>
  <c r="M156" i="280"/>
  <c r="T155" i="280"/>
  <c r="D156" i="280"/>
  <c r="K156" i="280"/>
  <c r="D156" i="277"/>
  <c r="H155" i="277"/>
  <c r="K156" i="277"/>
  <c r="L156" i="277"/>
  <c r="I155" i="277"/>
  <c r="C155" i="277"/>
  <c r="F154" i="277"/>
  <c r="E154" i="277"/>
  <c r="M157" i="277"/>
  <c r="J156" i="277"/>
  <c r="U157" i="310" l="1"/>
  <c r="V159" i="301"/>
  <c r="V162" i="292"/>
  <c r="U166" i="319"/>
  <c r="P162" i="292"/>
  <c r="P157" i="310"/>
  <c r="R156" i="286"/>
  <c r="V157" i="304"/>
  <c r="T156" i="304"/>
  <c r="W157" i="310"/>
  <c r="W162" i="289"/>
  <c r="W163" i="289" s="1"/>
  <c r="U161" i="292"/>
  <c r="W162" i="292"/>
  <c r="V155" i="286"/>
  <c r="V156" i="286" s="1"/>
  <c r="N158" i="289"/>
  <c r="Q167" i="319"/>
  <c r="N166" i="319"/>
  <c r="N167" i="319" s="1"/>
  <c r="R167" i="319"/>
  <c r="V167" i="319" s="1"/>
  <c r="S165" i="319"/>
  <c r="W165" i="319" s="1"/>
  <c r="O206" i="313"/>
  <c r="Q157" i="310"/>
  <c r="R158" i="310"/>
  <c r="V158" i="310" s="1"/>
  <c r="S158" i="310"/>
  <c r="N156" i="310"/>
  <c r="H155" i="310"/>
  <c r="E155" i="310" s="1"/>
  <c r="Q169" i="307"/>
  <c r="U169" i="307" s="1"/>
  <c r="S170" i="307"/>
  <c r="W170" i="307" s="1"/>
  <c r="P169" i="307"/>
  <c r="P170" i="307" s="1"/>
  <c r="R234" i="304"/>
  <c r="S233" i="304"/>
  <c r="W233" i="304" s="1"/>
  <c r="Q171" i="304"/>
  <c r="U171" i="304" s="1"/>
  <c r="R159" i="301"/>
  <c r="Q159" i="301"/>
  <c r="U159" i="301" s="1"/>
  <c r="S158" i="301"/>
  <c r="W158" i="301" s="1"/>
  <c r="N158" i="301"/>
  <c r="S161" i="298"/>
  <c r="W161" i="298" s="1"/>
  <c r="R161" i="298"/>
  <c r="V161" i="298" s="1"/>
  <c r="Q158" i="298"/>
  <c r="U158" i="298" s="1"/>
  <c r="R163" i="292"/>
  <c r="P163" i="292"/>
  <c r="O162" i="292"/>
  <c r="Q162" i="292"/>
  <c r="S163" i="292"/>
  <c r="R163" i="289"/>
  <c r="V163" i="289" s="1"/>
  <c r="Q159" i="289"/>
  <c r="U159" i="289" s="1"/>
  <c r="O162" i="289"/>
  <c r="O163" i="289" s="1"/>
  <c r="S163" i="289"/>
  <c r="P163" i="289" s="1"/>
  <c r="O157" i="319"/>
  <c r="I156" i="319"/>
  <c r="F156" i="319" s="1"/>
  <c r="K157" i="319"/>
  <c r="H156" i="319"/>
  <c r="E156" i="319" s="1"/>
  <c r="P156" i="319"/>
  <c r="J155" i="319"/>
  <c r="G155" i="319" s="1"/>
  <c r="L164" i="319"/>
  <c r="D161" i="319"/>
  <c r="T160" i="319"/>
  <c r="C162" i="316"/>
  <c r="N157" i="316"/>
  <c r="H156" i="316"/>
  <c r="E156" i="316" s="1"/>
  <c r="K161" i="316"/>
  <c r="L162" i="316"/>
  <c r="T156" i="316"/>
  <c r="D166" i="316"/>
  <c r="M157" i="316"/>
  <c r="J156" i="316"/>
  <c r="G156" i="316" s="1"/>
  <c r="O157" i="316"/>
  <c r="I156" i="316"/>
  <c r="F156" i="316" s="1"/>
  <c r="J156" i="313"/>
  <c r="G156" i="313" s="1"/>
  <c r="M157" i="313"/>
  <c r="T160" i="313"/>
  <c r="D161" i="313"/>
  <c r="N173" i="313"/>
  <c r="I156" i="313"/>
  <c r="F156" i="313" s="1"/>
  <c r="L157" i="313"/>
  <c r="K157" i="313"/>
  <c r="H156" i="313"/>
  <c r="E156" i="313" s="1"/>
  <c r="P177" i="313"/>
  <c r="P178" i="313" s="1"/>
  <c r="P179" i="313" s="1"/>
  <c r="O157" i="310"/>
  <c r="I156" i="310"/>
  <c r="F156" i="310" s="1"/>
  <c r="J156" i="310"/>
  <c r="G156" i="310" s="1"/>
  <c r="M157" i="310"/>
  <c r="T155" i="310"/>
  <c r="D162" i="310"/>
  <c r="L165" i="310"/>
  <c r="K158" i="310"/>
  <c r="O157" i="307"/>
  <c r="I156" i="307"/>
  <c r="F156" i="307" s="1"/>
  <c r="K163" i="307"/>
  <c r="D161" i="307"/>
  <c r="T160" i="307"/>
  <c r="J157" i="307"/>
  <c r="G157" i="307" s="1"/>
  <c r="M158" i="307"/>
  <c r="L162" i="307"/>
  <c r="N157" i="307"/>
  <c r="H156" i="307"/>
  <c r="E156" i="307" s="1"/>
  <c r="N156" i="304"/>
  <c r="H155" i="304"/>
  <c r="E155" i="304" s="1"/>
  <c r="L162" i="304"/>
  <c r="P156" i="304"/>
  <c r="J155" i="304"/>
  <c r="G155" i="304" s="1"/>
  <c r="M161" i="304"/>
  <c r="K161" i="304"/>
  <c r="D163" i="304"/>
  <c r="O156" i="304"/>
  <c r="I155" i="304"/>
  <c r="F155" i="304" s="1"/>
  <c r="N155" i="280"/>
  <c r="H154" i="280"/>
  <c r="E154" i="280" s="1"/>
  <c r="P172" i="277"/>
  <c r="O155" i="280"/>
  <c r="I154" i="280"/>
  <c r="F154" i="280" s="1"/>
  <c r="P155" i="301"/>
  <c r="J154" i="301"/>
  <c r="G154" i="301" s="1"/>
  <c r="P155" i="286"/>
  <c r="J154" i="286"/>
  <c r="G154" i="286" s="1"/>
  <c r="O157" i="277"/>
  <c r="N155" i="298"/>
  <c r="H154" i="298"/>
  <c r="E154" i="298" s="1"/>
  <c r="N157" i="277"/>
  <c r="N163" i="283"/>
  <c r="O155" i="286"/>
  <c r="I154" i="286"/>
  <c r="F154" i="286" s="1"/>
  <c r="D156" i="301"/>
  <c r="T155" i="301"/>
  <c r="C156" i="301"/>
  <c r="M157" i="301"/>
  <c r="H155" i="301"/>
  <c r="E155" i="301" s="1"/>
  <c r="K156" i="301"/>
  <c r="L157" i="301"/>
  <c r="O155" i="301"/>
  <c r="I154" i="301"/>
  <c r="F154" i="301" s="1"/>
  <c r="L157" i="298"/>
  <c r="K158" i="298"/>
  <c r="O155" i="298"/>
  <c r="I154" i="298"/>
  <c r="F154" i="298" s="1"/>
  <c r="D159" i="298"/>
  <c r="C156" i="298"/>
  <c r="T155" i="298"/>
  <c r="P155" i="298"/>
  <c r="J154" i="298"/>
  <c r="G154" i="298" s="1"/>
  <c r="M159" i="298"/>
  <c r="C157" i="292"/>
  <c r="D157" i="292"/>
  <c r="T156" i="292"/>
  <c r="I155" i="292"/>
  <c r="F155" i="292" s="1"/>
  <c r="L156" i="292"/>
  <c r="H155" i="292"/>
  <c r="E155" i="292" s="1"/>
  <c r="K156" i="292"/>
  <c r="J155" i="292"/>
  <c r="G155" i="292" s="1"/>
  <c r="M156" i="292"/>
  <c r="M156" i="289"/>
  <c r="J155" i="289"/>
  <c r="G155" i="289" s="1"/>
  <c r="C156" i="289"/>
  <c r="H155" i="289"/>
  <c r="E155" i="289" s="1"/>
  <c r="K156" i="289"/>
  <c r="I155" i="289"/>
  <c r="F155" i="289" s="1"/>
  <c r="L156" i="289"/>
  <c r="T155" i="289"/>
  <c r="D157" i="289"/>
  <c r="C156" i="286"/>
  <c r="L157" i="286"/>
  <c r="T155" i="286"/>
  <c r="D156" i="286"/>
  <c r="K157" i="286"/>
  <c r="M157" i="286"/>
  <c r="N155" i="286"/>
  <c r="H154" i="286"/>
  <c r="E154" i="286" s="1"/>
  <c r="L159" i="283"/>
  <c r="O155" i="283"/>
  <c r="I154" i="283"/>
  <c r="F154" i="283" s="1"/>
  <c r="K156" i="283"/>
  <c r="H155" i="283"/>
  <c r="E155" i="283" s="1"/>
  <c r="M157" i="283"/>
  <c r="P155" i="283"/>
  <c r="J154" i="283"/>
  <c r="G154" i="283" s="1"/>
  <c r="D158" i="283"/>
  <c r="C156" i="283"/>
  <c r="T155" i="283"/>
  <c r="D157" i="280"/>
  <c r="T156" i="280"/>
  <c r="M157" i="280"/>
  <c r="L157" i="280"/>
  <c r="P155" i="280"/>
  <c r="J154" i="280"/>
  <c r="G154" i="280" s="1"/>
  <c r="K157" i="280"/>
  <c r="C158" i="280"/>
  <c r="L157" i="277"/>
  <c r="I156" i="277"/>
  <c r="M158" i="277"/>
  <c r="J157" i="277"/>
  <c r="C156" i="277"/>
  <c r="G156" i="277" s="1"/>
  <c r="E155" i="277"/>
  <c r="F155" i="277"/>
  <c r="G155" i="277"/>
  <c r="K157" i="277"/>
  <c r="H156" i="277"/>
  <c r="T155" i="277"/>
  <c r="D157" i="277"/>
  <c r="U160" i="289" l="1"/>
  <c r="U162" i="292"/>
  <c r="W158" i="310"/>
  <c r="O163" i="292"/>
  <c r="U167" i="319"/>
  <c r="V158" i="304"/>
  <c r="T157" i="304"/>
  <c r="W163" i="292"/>
  <c r="R157" i="286"/>
  <c r="V163" i="292"/>
  <c r="R168" i="319"/>
  <c r="V168" i="319" s="1"/>
  <c r="S166" i="319"/>
  <c r="W166" i="319" s="1"/>
  <c r="Q168" i="319"/>
  <c r="N168" i="319" s="1"/>
  <c r="P180" i="313"/>
  <c r="O207" i="313"/>
  <c r="N157" i="310"/>
  <c r="H156" i="310"/>
  <c r="E156" i="310" s="1"/>
  <c r="R159" i="310"/>
  <c r="V159" i="310" s="1"/>
  <c r="S159" i="310"/>
  <c r="Q158" i="310"/>
  <c r="U158" i="310" s="1"/>
  <c r="P158" i="310"/>
  <c r="P159" i="310" s="1"/>
  <c r="S171" i="307"/>
  <c r="W171" i="307" s="1"/>
  <c r="Q170" i="307"/>
  <c r="U170" i="307" s="1"/>
  <c r="S234" i="304"/>
  <c r="W234" i="304" s="1"/>
  <c r="Q172" i="304"/>
  <c r="U172" i="304" s="1"/>
  <c r="R235" i="304"/>
  <c r="S159" i="301"/>
  <c r="W159" i="301" s="1"/>
  <c r="Q160" i="301"/>
  <c r="U160" i="301" s="1"/>
  <c r="N159" i="301"/>
  <c r="N160" i="301" s="1"/>
  <c r="R160" i="301"/>
  <c r="V160" i="301" s="1"/>
  <c r="Q159" i="298"/>
  <c r="U159" i="298" s="1"/>
  <c r="R162" i="298"/>
  <c r="V162" i="298" s="1"/>
  <c r="S162" i="298"/>
  <c r="W162" i="298" s="1"/>
  <c r="Q163" i="292"/>
  <c r="P164" i="292"/>
  <c r="S164" i="292"/>
  <c r="R164" i="292"/>
  <c r="O164" i="292" s="1"/>
  <c r="N162" i="292"/>
  <c r="N163" i="292" s="1"/>
  <c r="Q160" i="289"/>
  <c r="N159" i="289"/>
  <c r="S164" i="289"/>
  <c r="W164" i="289" s="1"/>
  <c r="R164" i="289"/>
  <c r="V164" i="289" s="1"/>
  <c r="P157" i="319"/>
  <c r="J156" i="319"/>
  <c r="G156" i="319" s="1"/>
  <c r="D162" i="319"/>
  <c r="T161" i="319"/>
  <c r="L165" i="319"/>
  <c r="K158" i="319"/>
  <c r="H157" i="319"/>
  <c r="E157" i="319" s="1"/>
  <c r="O158" i="319"/>
  <c r="I157" i="319"/>
  <c r="F157" i="319" s="1"/>
  <c r="D167" i="316"/>
  <c r="L163" i="316"/>
  <c r="O158" i="316"/>
  <c r="I157" i="316"/>
  <c r="F157" i="316" s="1"/>
  <c r="K162" i="316"/>
  <c r="T157" i="316"/>
  <c r="M158" i="316"/>
  <c r="J157" i="316"/>
  <c r="G157" i="316" s="1"/>
  <c r="N158" i="316"/>
  <c r="H157" i="316"/>
  <c r="E157" i="316" s="1"/>
  <c r="C163" i="316"/>
  <c r="J157" i="313"/>
  <c r="G157" i="313" s="1"/>
  <c r="M158" i="313"/>
  <c r="T161" i="313"/>
  <c r="D162" i="313"/>
  <c r="K158" i="313"/>
  <c r="H157" i="313"/>
  <c r="E157" i="313" s="1"/>
  <c r="L158" i="313"/>
  <c r="I157" i="313"/>
  <c r="F157" i="313" s="1"/>
  <c r="N174" i="313"/>
  <c r="N175" i="313" s="1"/>
  <c r="T156" i="310"/>
  <c r="M158" i="310"/>
  <c r="J157" i="310"/>
  <c r="G157" i="310" s="1"/>
  <c r="K159" i="310"/>
  <c r="O158" i="310"/>
  <c r="I157" i="310"/>
  <c r="F157" i="310" s="1"/>
  <c r="L166" i="310"/>
  <c r="D163" i="310"/>
  <c r="N158" i="307"/>
  <c r="H157" i="307"/>
  <c r="E157" i="307" s="1"/>
  <c r="L163" i="307"/>
  <c r="D162" i="307"/>
  <c r="T161" i="307"/>
  <c r="K164" i="307"/>
  <c r="O158" i="307"/>
  <c r="I157" i="307"/>
  <c r="F157" i="307" s="1"/>
  <c r="J158" i="307"/>
  <c r="G158" i="307" s="1"/>
  <c r="M159" i="307"/>
  <c r="K162" i="304"/>
  <c r="M162" i="304"/>
  <c r="P157" i="304"/>
  <c r="J156" i="304"/>
  <c r="G156" i="304" s="1"/>
  <c r="L163" i="304"/>
  <c r="O157" i="304"/>
  <c r="I156" i="304"/>
  <c r="F156" i="304" s="1"/>
  <c r="D164" i="304"/>
  <c r="N157" i="304"/>
  <c r="H156" i="304"/>
  <c r="E156" i="304" s="1"/>
  <c r="N158" i="277"/>
  <c r="N156" i="280"/>
  <c r="H155" i="280"/>
  <c r="E155" i="280" s="1"/>
  <c r="P173" i="277"/>
  <c r="P156" i="301"/>
  <c r="J155" i="301"/>
  <c r="G155" i="301" s="1"/>
  <c r="N156" i="298"/>
  <c r="H155" i="298"/>
  <c r="E155" i="298" s="1"/>
  <c r="O158" i="277"/>
  <c r="P156" i="286"/>
  <c r="J155" i="286"/>
  <c r="G155" i="286" s="1"/>
  <c r="O156" i="280"/>
  <c r="I155" i="280"/>
  <c r="F155" i="280" s="1"/>
  <c r="O156" i="286"/>
  <c r="I155" i="286"/>
  <c r="F155" i="286" s="1"/>
  <c r="L158" i="301"/>
  <c r="H156" i="301"/>
  <c r="E156" i="301" s="1"/>
  <c r="K157" i="301"/>
  <c r="M158" i="301"/>
  <c r="C157" i="301"/>
  <c r="O156" i="301"/>
  <c r="I155" i="301"/>
  <c r="F155" i="301" s="1"/>
  <c r="T156" i="301"/>
  <c r="D157" i="301"/>
  <c r="C157" i="298"/>
  <c r="T156" i="298"/>
  <c r="D160" i="298"/>
  <c r="M160" i="298"/>
  <c r="O156" i="298"/>
  <c r="I155" i="298"/>
  <c r="F155" i="298" s="1"/>
  <c r="P156" i="298"/>
  <c r="J155" i="298"/>
  <c r="G155" i="298" s="1"/>
  <c r="K159" i="298"/>
  <c r="L158" i="298"/>
  <c r="J156" i="292"/>
  <c r="G156" i="292" s="1"/>
  <c r="M157" i="292"/>
  <c r="L157" i="292"/>
  <c r="I156" i="292"/>
  <c r="F156" i="292" s="1"/>
  <c r="K157" i="292"/>
  <c r="H156" i="292"/>
  <c r="E156" i="292" s="1"/>
  <c r="T157" i="292"/>
  <c r="D158" i="292"/>
  <c r="C158" i="292"/>
  <c r="L157" i="289"/>
  <c r="I156" i="289"/>
  <c r="F156" i="289" s="1"/>
  <c r="K157" i="289"/>
  <c r="H156" i="289"/>
  <c r="E156" i="289" s="1"/>
  <c r="C157" i="289"/>
  <c r="T157" i="289" s="1"/>
  <c r="D158" i="289"/>
  <c r="T156" i="289"/>
  <c r="M157" i="289"/>
  <c r="J156" i="289"/>
  <c r="G156" i="289" s="1"/>
  <c r="M158" i="286"/>
  <c r="K158" i="286"/>
  <c r="T156" i="286"/>
  <c r="D157" i="286"/>
  <c r="L158" i="286"/>
  <c r="N156" i="286"/>
  <c r="H155" i="286"/>
  <c r="E155" i="286" s="1"/>
  <c r="C157" i="286"/>
  <c r="D159" i="283"/>
  <c r="P156" i="283"/>
  <c r="J155" i="283"/>
  <c r="G155" i="283" s="1"/>
  <c r="M158" i="283"/>
  <c r="H156" i="283"/>
  <c r="E156" i="283" s="1"/>
  <c r="K157" i="283"/>
  <c r="C157" i="283"/>
  <c r="T156" i="283"/>
  <c r="O156" i="283"/>
  <c r="I155" i="283"/>
  <c r="F155" i="283" s="1"/>
  <c r="L160" i="283"/>
  <c r="P156" i="280"/>
  <c r="J155" i="280"/>
  <c r="G155" i="280" s="1"/>
  <c r="L158" i="280"/>
  <c r="M158" i="280"/>
  <c r="C159" i="280"/>
  <c r="K158" i="280"/>
  <c r="D158" i="280"/>
  <c r="T157" i="280"/>
  <c r="H157" i="277"/>
  <c r="K158" i="277"/>
  <c r="M159" i="277"/>
  <c r="J158" i="277"/>
  <c r="D158" i="277"/>
  <c r="C157" i="277"/>
  <c r="T157" i="277" s="1"/>
  <c r="E156" i="277"/>
  <c r="F156" i="277"/>
  <c r="T156" i="277"/>
  <c r="L158" i="277"/>
  <c r="I157" i="277"/>
  <c r="U160" i="298" l="1"/>
  <c r="N160" i="289"/>
  <c r="R158" i="286"/>
  <c r="W164" i="292"/>
  <c r="V157" i="286"/>
  <c r="V158" i="286" s="1"/>
  <c r="V159" i="304"/>
  <c r="T158" i="304"/>
  <c r="U168" i="319"/>
  <c r="U163" i="292"/>
  <c r="V164" i="292"/>
  <c r="V165" i="292" s="1"/>
  <c r="W159" i="310"/>
  <c r="S167" i="319"/>
  <c r="W167" i="319" s="1"/>
  <c r="N169" i="319"/>
  <c r="R169" i="319"/>
  <c r="V169" i="319" s="1"/>
  <c r="Q169" i="319"/>
  <c r="O208" i="313"/>
  <c r="P181" i="313"/>
  <c r="R160" i="310"/>
  <c r="V160" i="310" s="1"/>
  <c r="N158" i="310"/>
  <c r="H157" i="310"/>
  <c r="E157" i="310" s="1"/>
  <c r="Q159" i="310"/>
  <c r="U159" i="310" s="1"/>
  <c r="S160" i="310"/>
  <c r="P160" i="310" s="1"/>
  <c r="Q171" i="307"/>
  <c r="U171" i="307" s="1"/>
  <c r="S172" i="307"/>
  <c r="W172" i="307" s="1"/>
  <c r="P171" i="307"/>
  <c r="P172" i="307" s="1"/>
  <c r="Q173" i="304"/>
  <c r="U173" i="304" s="1"/>
  <c r="R236" i="304"/>
  <c r="S235" i="304"/>
  <c r="W235" i="304" s="1"/>
  <c r="R161" i="301"/>
  <c r="V161" i="301" s="1"/>
  <c r="Q161" i="301"/>
  <c r="U161" i="301" s="1"/>
  <c r="S160" i="301"/>
  <c r="W160" i="301" s="1"/>
  <c r="S163" i="298"/>
  <c r="W163" i="298" s="1"/>
  <c r="R163" i="298"/>
  <c r="V163" i="298" s="1"/>
  <c r="Q160" i="298"/>
  <c r="S165" i="292"/>
  <c r="P165" i="292"/>
  <c r="R165" i="292"/>
  <c r="Q164" i="292"/>
  <c r="N164" i="292" s="1"/>
  <c r="S165" i="289"/>
  <c r="W165" i="289" s="1"/>
  <c r="R165" i="289"/>
  <c r="V165" i="289" s="1"/>
  <c r="Q161" i="289"/>
  <c r="U161" i="289" s="1"/>
  <c r="O164" i="289"/>
  <c r="P164" i="289"/>
  <c r="P165" i="289" s="1"/>
  <c r="D163" i="319"/>
  <c r="T162" i="319"/>
  <c r="H158" i="319"/>
  <c r="E158" i="319" s="1"/>
  <c r="K159" i="319"/>
  <c r="P158" i="319"/>
  <c r="J157" i="319"/>
  <c r="G157" i="319" s="1"/>
  <c r="L166" i="319"/>
  <c r="O159" i="319"/>
  <c r="I158" i="319"/>
  <c r="F158" i="319" s="1"/>
  <c r="O159" i="316"/>
  <c r="I158" i="316"/>
  <c r="F158" i="316" s="1"/>
  <c r="L164" i="316"/>
  <c r="C164" i="316"/>
  <c r="N159" i="316"/>
  <c r="H158" i="316"/>
  <c r="E158" i="316" s="1"/>
  <c r="T158" i="316"/>
  <c r="K163" i="316"/>
  <c r="M159" i="316"/>
  <c r="J158" i="316"/>
  <c r="G158" i="316" s="1"/>
  <c r="D168" i="316"/>
  <c r="D163" i="313"/>
  <c r="T162" i="313"/>
  <c r="N176" i="313"/>
  <c r="I158" i="313"/>
  <c r="F158" i="313" s="1"/>
  <c r="L159" i="313"/>
  <c r="J158" i="313"/>
  <c r="G158" i="313" s="1"/>
  <c r="M159" i="313"/>
  <c r="K159" i="313"/>
  <c r="H158" i="313"/>
  <c r="E158" i="313" s="1"/>
  <c r="M159" i="310"/>
  <c r="J158" i="310"/>
  <c r="G158" i="310" s="1"/>
  <c r="D164" i="310"/>
  <c r="L167" i="310"/>
  <c r="O159" i="310"/>
  <c r="I158" i="310"/>
  <c r="F158" i="310" s="1"/>
  <c r="T157" i="310"/>
  <c r="K160" i="310"/>
  <c r="K165" i="307"/>
  <c r="M160" i="307"/>
  <c r="J159" i="307"/>
  <c r="G159" i="307" s="1"/>
  <c r="D163" i="307"/>
  <c r="T162" i="307"/>
  <c r="O159" i="307"/>
  <c r="I158" i="307"/>
  <c r="F158" i="307" s="1"/>
  <c r="L164" i="307"/>
  <c r="N159" i="307"/>
  <c r="H158" i="307"/>
  <c r="E158" i="307" s="1"/>
  <c r="L164" i="304"/>
  <c r="M163" i="304"/>
  <c r="N158" i="304"/>
  <c r="H157" i="304"/>
  <c r="E157" i="304" s="1"/>
  <c r="K163" i="304"/>
  <c r="O158" i="304"/>
  <c r="I157" i="304"/>
  <c r="F157" i="304" s="1"/>
  <c r="P158" i="304"/>
  <c r="J157" i="304"/>
  <c r="G157" i="304" s="1"/>
  <c r="D165" i="304"/>
  <c r="P174" i="277"/>
  <c r="N157" i="280"/>
  <c r="H156" i="280"/>
  <c r="E156" i="280" s="1"/>
  <c r="N159" i="277"/>
  <c r="P175" i="277"/>
  <c r="N157" i="298"/>
  <c r="H156" i="298"/>
  <c r="E156" i="298" s="1"/>
  <c r="O157" i="280"/>
  <c r="I156" i="280"/>
  <c r="F156" i="280" s="1"/>
  <c r="N164" i="283"/>
  <c r="P157" i="286"/>
  <c r="J156" i="286"/>
  <c r="G156" i="286" s="1"/>
  <c r="O159" i="277"/>
  <c r="P157" i="301"/>
  <c r="J156" i="301"/>
  <c r="G156" i="301" s="1"/>
  <c r="O157" i="286"/>
  <c r="I156" i="286"/>
  <c r="F156" i="286" s="1"/>
  <c r="O157" i="301"/>
  <c r="I156" i="301"/>
  <c r="F156" i="301" s="1"/>
  <c r="C158" i="301"/>
  <c r="M159" i="301"/>
  <c r="H157" i="301"/>
  <c r="E157" i="301" s="1"/>
  <c r="K158" i="301"/>
  <c r="T157" i="301"/>
  <c r="D158" i="301"/>
  <c r="L159" i="301"/>
  <c r="O157" i="298"/>
  <c r="I156" i="298"/>
  <c r="F156" i="298" s="1"/>
  <c r="M161" i="298"/>
  <c r="D161" i="298"/>
  <c r="L159" i="298"/>
  <c r="K160" i="298"/>
  <c r="C158" i="298"/>
  <c r="T157" i="298"/>
  <c r="P157" i="298"/>
  <c r="J156" i="298"/>
  <c r="G156" i="298" s="1"/>
  <c r="C159" i="292"/>
  <c r="T158" i="292"/>
  <c r="D159" i="292"/>
  <c r="K158" i="292"/>
  <c r="H157" i="292"/>
  <c r="E157" i="292" s="1"/>
  <c r="L158" i="292"/>
  <c r="I157" i="292"/>
  <c r="F157" i="292" s="1"/>
  <c r="J157" i="292"/>
  <c r="G157" i="292" s="1"/>
  <c r="M158" i="292"/>
  <c r="J157" i="289"/>
  <c r="G157" i="289" s="1"/>
  <c r="M158" i="289"/>
  <c r="D159" i="289"/>
  <c r="C158" i="289"/>
  <c r="K158" i="289"/>
  <c r="H157" i="289"/>
  <c r="E157" i="289" s="1"/>
  <c r="I157" i="289"/>
  <c r="F157" i="289" s="1"/>
  <c r="L158" i="289"/>
  <c r="N157" i="286"/>
  <c r="H156" i="286"/>
  <c r="E156" i="286" s="1"/>
  <c r="L159" i="286"/>
  <c r="C158" i="286"/>
  <c r="D158" i="286"/>
  <c r="T157" i="286"/>
  <c r="K159" i="286"/>
  <c r="M159" i="286"/>
  <c r="C158" i="283"/>
  <c r="T157" i="283"/>
  <c r="H157" i="283"/>
  <c r="E157" i="283" s="1"/>
  <c r="K158" i="283"/>
  <c r="M159" i="283"/>
  <c r="L161" i="283"/>
  <c r="P157" i="283"/>
  <c r="J156" i="283"/>
  <c r="G156" i="283" s="1"/>
  <c r="O157" i="283"/>
  <c r="I156" i="283"/>
  <c r="F156" i="283" s="1"/>
  <c r="D160" i="283"/>
  <c r="T158" i="280"/>
  <c r="D159" i="280"/>
  <c r="K159" i="280"/>
  <c r="C160" i="280"/>
  <c r="M159" i="280"/>
  <c r="L159" i="280"/>
  <c r="P157" i="280"/>
  <c r="J156" i="280"/>
  <c r="G156" i="280" s="1"/>
  <c r="L159" i="277"/>
  <c r="I158" i="277"/>
  <c r="G157" i="277"/>
  <c r="F157" i="277"/>
  <c r="E157" i="277"/>
  <c r="C158" i="277"/>
  <c r="G158" i="277" s="1"/>
  <c r="D159" i="277"/>
  <c r="M160" i="277"/>
  <c r="J159" i="277"/>
  <c r="H158" i="277"/>
  <c r="K159" i="277"/>
  <c r="W168" i="319" l="1"/>
  <c r="U172" i="307"/>
  <c r="W160" i="310"/>
  <c r="V166" i="292"/>
  <c r="U164" i="292"/>
  <c r="U169" i="319"/>
  <c r="W165" i="292"/>
  <c r="V160" i="304"/>
  <c r="T159" i="304"/>
  <c r="R159" i="286"/>
  <c r="Q170" i="319"/>
  <c r="S168" i="319"/>
  <c r="R170" i="319"/>
  <c r="V170" i="319" s="1"/>
  <c r="P182" i="313"/>
  <c r="O209" i="313"/>
  <c r="S161" i="310"/>
  <c r="Q160" i="310"/>
  <c r="U160" i="310" s="1"/>
  <c r="R161" i="310"/>
  <c r="V161" i="310" s="1"/>
  <c r="N159" i="310"/>
  <c r="H158" i="310"/>
  <c r="E158" i="310" s="1"/>
  <c r="S173" i="307"/>
  <c r="W173" i="307" s="1"/>
  <c r="Q172" i="307"/>
  <c r="R237" i="304"/>
  <c r="S236" i="304"/>
  <c r="W236" i="304" s="1"/>
  <c r="Q174" i="304"/>
  <c r="U174" i="304" s="1"/>
  <c r="Q162" i="301"/>
  <c r="U162" i="301" s="1"/>
  <c r="N161" i="301"/>
  <c r="S161" i="301"/>
  <c r="W161" i="301" s="1"/>
  <c r="R162" i="301"/>
  <c r="V162" i="301" s="1"/>
  <c r="Q161" i="298"/>
  <c r="U161" i="298" s="1"/>
  <c r="R164" i="298"/>
  <c r="V164" i="298" s="1"/>
  <c r="S164" i="298"/>
  <c r="W164" i="298" s="1"/>
  <c r="R166" i="292"/>
  <c r="Q165" i="292"/>
  <c r="N165" i="292" s="1"/>
  <c r="S166" i="292"/>
  <c r="P166" i="292" s="1"/>
  <c r="O165" i="292"/>
  <c r="O166" i="292" s="1"/>
  <c r="Q162" i="289"/>
  <c r="U162" i="289" s="1"/>
  <c r="R166" i="289"/>
  <c r="V166" i="289" s="1"/>
  <c r="N161" i="289"/>
  <c r="O165" i="289"/>
  <c r="S166" i="289"/>
  <c r="P166" i="289" s="1"/>
  <c r="P159" i="319"/>
  <c r="J158" i="319"/>
  <c r="G158" i="319" s="1"/>
  <c r="K160" i="319"/>
  <c r="H159" i="319"/>
  <c r="E159" i="319" s="1"/>
  <c r="O160" i="319"/>
  <c r="I159" i="319"/>
  <c r="F159" i="319" s="1"/>
  <c r="L167" i="319"/>
  <c r="D164" i="319"/>
  <c r="T163" i="319"/>
  <c r="T159" i="316"/>
  <c r="C165" i="316"/>
  <c r="D169" i="316"/>
  <c r="N160" i="316"/>
  <c r="H159" i="316"/>
  <c r="E159" i="316" s="1"/>
  <c r="L165" i="316"/>
  <c r="M160" i="316"/>
  <c r="J159" i="316"/>
  <c r="G159" i="316" s="1"/>
  <c r="K164" i="316"/>
  <c r="O160" i="316"/>
  <c r="I159" i="316"/>
  <c r="F159" i="316" s="1"/>
  <c r="D164" i="313"/>
  <c r="T163" i="313"/>
  <c r="K160" i="313"/>
  <c r="H159" i="313"/>
  <c r="E159" i="313" s="1"/>
  <c r="M160" i="313"/>
  <c r="J159" i="313"/>
  <c r="G159" i="313" s="1"/>
  <c r="I159" i="313"/>
  <c r="F159" i="313" s="1"/>
  <c r="L160" i="313"/>
  <c r="L168" i="310"/>
  <c r="D165" i="310"/>
  <c r="K161" i="310"/>
  <c r="T158" i="310"/>
  <c r="O160" i="310"/>
  <c r="I159" i="310"/>
  <c r="F159" i="310" s="1"/>
  <c r="M160" i="310"/>
  <c r="J159" i="310"/>
  <c r="G159" i="310" s="1"/>
  <c r="N160" i="307"/>
  <c r="H159" i="307"/>
  <c r="E159" i="307" s="1"/>
  <c r="J160" i="307"/>
  <c r="G160" i="307" s="1"/>
  <c r="M161" i="307"/>
  <c r="L165" i="307"/>
  <c r="O160" i="307"/>
  <c r="I159" i="307"/>
  <c r="F159" i="307" s="1"/>
  <c r="D164" i="307"/>
  <c r="T163" i="307"/>
  <c r="K166" i="307"/>
  <c r="N159" i="304"/>
  <c r="H158" i="304"/>
  <c r="E158" i="304" s="1"/>
  <c r="M164" i="304"/>
  <c r="P159" i="304"/>
  <c r="J158" i="304"/>
  <c r="G158" i="304" s="1"/>
  <c r="O159" i="304"/>
  <c r="I158" i="304"/>
  <c r="F158" i="304" s="1"/>
  <c r="D166" i="304"/>
  <c r="K164" i="304"/>
  <c r="L165" i="304"/>
  <c r="N165" i="283"/>
  <c r="N158" i="280"/>
  <c r="H157" i="280"/>
  <c r="E157" i="280" s="1"/>
  <c r="O160" i="277"/>
  <c r="P176" i="277"/>
  <c r="O158" i="280"/>
  <c r="I157" i="280"/>
  <c r="F157" i="280" s="1"/>
  <c r="N158" i="298"/>
  <c r="H157" i="298"/>
  <c r="E157" i="298" s="1"/>
  <c r="P158" i="301"/>
  <c r="J157" i="301"/>
  <c r="G157" i="301" s="1"/>
  <c r="P158" i="286"/>
  <c r="J157" i="286"/>
  <c r="G157" i="286" s="1"/>
  <c r="N160" i="277"/>
  <c r="T158" i="277"/>
  <c r="O158" i="286"/>
  <c r="I157" i="286"/>
  <c r="F157" i="286" s="1"/>
  <c r="D159" i="301"/>
  <c r="T158" i="301"/>
  <c r="K159" i="301"/>
  <c r="H158" i="301"/>
  <c r="E158" i="301" s="1"/>
  <c r="C159" i="301"/>
  <c r="M160" i="301"/>
  <c r="L160" i="301"/>
  <c r="O158" i="301"/>
  <c r="I157" i="301"/>
  <c r="F157" i="301" s="1"/>
  <c r="K161" i="298"/>
  <c r="L160" i="298"/>
  <c r="D162" i="298"/>
  <c r="P158" i="298"/>
  <c r="J157" i="298"/>
  <c r="G157" i="298" s="1"/>
  <c r="M162" i="298"/>
  <c r="C159" i="298"/>
  <c r="T158" i="298"/>
  <c r="O158" i="298"/>
  <c r="I157" i="298"/>
  <c r="F157" i="298" s="1"/>
  <c r="I158" i="292"/>
  <c r="F158" i="292" s="1"/>
  <c r="L159" i="292"/>
  <c r="J158" i="292"/>
  <c r="G158" i="292" s="1"/>
  <c r="M159" i="292"/>
  <c r="K159" i="292"/>
  <c r="H158" i="292"/>
  <c r="E158" i="292" s="1"/>
  <c r="T159" i="292"/>
  <c r="D160" i="292"/>
  <c r="C160" i="292"/>
  <c r="L159" i="289"/>
  <c r="I158" i="289"/>
  <c r="F158" i="289" s="1"/>
  <c r="K159" i="289"/>
  <c r="H158" i="289"/>
  <c r="E158" i="289" s="1"/>
  <c r="C159" i="289"/>
  <c r="T159" i="289" s="1"/>
  <c r="D160" i="289"/>
  <c r="T158" i="289"/>
  <c r="M159" i="289"/>
  <c r="J158" i="289"/>
  <c r="G158" i="289" s="1"/>
  <c r="D159" i="286"/>
  <c r="T158" i="286"/>
  <c r="C159" i="286"/>
  <c r="L160" i="286"/>
  <c r="K160" i="286"/>
  <c r="M160" i="286"/>
  <c r="N158" i="286"/>
  <c r="H157" i="286"/>
  <c r="E157" i="286" s="1"/>
  <c r="P158" i="283"/>
  <c r="J157" i="283"/>
  <c r="G157" i="283" s="1"/>
  <c r="L162" i="283"/>
  <c r="M160" i="283"/>
  <c r="K159" i="283"/>
  <c r="H158" i="283"/>
  <c r="E158" i="283" s="1"/>
  <c r="D161" i="283"/>
  <c r="O158" i="283"/>
  <c r="I157" i="283"/>
  <c r="F157" i="283" s="1"/>
  <c r="C159" i="283"/>
  <c r="T158" i="283"/>
  <c r="M160" i="280"/>
  <c r="C161" i="280"/>
  <c r="K160" i="280"/>
  <c r="P158" i="280"/>
  <c r="J157" i="280"/>
  <c r="G157" i="280" s="1"/>
  <c r="T159" i="280"/>
  <c r="D160" i="280"/>
  <c r="L160" i="280"/>
  <c r="D160" i="277"/>
  <c r="M161" i="277"/>
  <c r="J160" i="277"/>
  <c r="E158" i="277"/>
  <c r="F158" i="277"/>
  <c r="C159" i="277"/>
  <c r="K160" i="277"/>
  <c r="H159" i="277"/>
  <c r="L160" i="277"/>
  <c r="I159" i="277"/>
  <c r="U163" i="289" l="1"/>
  <c r="U170" i="319"/>
  <c r="W161" i="310"/>
  <c r="R160" i="286"/>
  <c r="V159" i="286"/>
  <c r="V160" i="286" s="1"/>
  <c r="U165" i="292"/>
  <c r="V161" i="304"/>
  <c r="T160" i="304"/>
  <c r="W166" i="289"/>
  <c r="N162" i="301"/>
  <c r="N162" i="289"/>
  <c r="W166" i="292"/>
  <c r="W167" i="292" s="1"/>
  <c r="Q171" i="319"/>
  <c r="N170" i="319"/>
  <c r="N171" i="319" s="1"/>
  <c r="R171" i="319"/>
  <c r="V171" i="319" s="1"/>
  <c r="S169" i="319"/>
  <c r="W169" i="319" s="1"/>
  <c r="P183" i="313"/>
  <c r="O210" i="313"/>
  <c r="N160" i="310"/>
  <c r="H159" i="310"/>
  <c r="E159" i="310" s="1"/>
  <c r="S162" i="310"/>
  <c r="R162" i="310"/>
  <c r="V162" i="310" s="1"/>
  <c r="Q161" i="310"/>
  <c r="U161" i="310" s="1"/>
  <c r="P161" i="310"/>
  <c r="Q173" i="307"/>
  <c r="U173" i="307" s="1"/>
  <c r="S174" i="307"/>
  <c r="W174" i="307" s="1"/>
  <c r="P173" i="307"/>
  <c r="S237" i="304"/>
  <c r="W237" i="304" s="1"/>
  <c r="Q175" i="304"/>
  <c r="U175" i="304" s="1"/>
  <c r="R238" i="304"/>
  <c r="R163" i="301"/>
  <c r="V163" i="301" s="1"/>
  <c r="S162" i="301"/>
  <c r="W162" i="301" s="1"/>
  <c r="Q163" i="301"/>
  <c r="U163" i="301" s="1"/>
  <c r="S165" i="298"/>
  <c r="W165" i="298" s="1"/>
  <c r="R165" i="298"/>
  <c r="V165" i="298" s="1"/>
  <c r="Q162" i="298"/>
  <c r="U162" i="298" s="1"/>
  <c r="Q166" i="292"/>
  <c r="O167" i="292"/>
  <c r="S167" i="292"/>
  <c r="P167" i="292" s="1"/>
  <c r="R167" i="292"/>
  <c r="V167" i="292" s="1"/>
  <c r="R167" i="289"/>
  <c r="V167" i="289" s="1"/>
  <c r="S167" i="289"/>
  <c r="O166" i="289"/>
  <c r="Q163" i="289"/>
  <c r="L168" i="319"/>
  <c r="O161" i="319"/>
  <c r="I160" i="319"/>
  <c r="F160" i="319" s="1"/>
  <c r="D165" i="319"/>
  <c r="T164" i="319"/>
  <c r="H160" i="319"/>
  <c r="E160" i="319" s="1"/>
  <c r="K161" i="319"/>
  <c r="P160" i="319"/>
  <c r="J159" i="319"/>
  <c r="G159" i="319" s="1"/>
  <c r="D170" i="316"/>
  <c r="C166" i="316"/>
  <c r="O161" i="316"/>
  <c r="I160" i="316"/>
  <c r="F160" i="316" s="1"/>
  <c r="K165" i="316"/>
  <c r="T160" i="316"/>
  <c r="M161" i="316"/>
  <c r="J160" i="316"/>
  <c r="G160" i="316" s="1"/>
  <c r="N161" i="316"/>
  <c r="H160" i="316"/>
  <c r="E160" i="316" s="1"/>
  <c r="L166" i="316"/>
  <c r="J160" i="313"/>
  <c r="G160" i="313" s="1"/>
  <c r="M161" i="313"/>
  <c r="K161" i="313"/>
  <c r="H160" i="313"/>
  <c r="E160" i="313" s="1"/>
  <c r="I160" i="313"/>
  <c r="F160" i="313" s="1"/>
  <c r="L161" i="313"/>
  <c r="T164" i="313"/>
  <c r="D165" i="313"/>
  <c r="N177" i="313"/>
  <c r="O161" i="310"/>
  <c r="I160" i="310"/>
  <c r="F160" i="310" s="1"/>
  <c r="D166" i="310"/>
  <c r="T159" i="310"/>
  <c r="J160" i="310"/>
  <c r="G160" i="310" s="1"/>
  <c r="M161" i="310"/>
  <c r="K162" i="310"/>
  <c r="L169" i="310"/>
  <c r="D165" i="307"/>
  <c r="T164" i="307"/>
  <c r="O161" i="307"/>
  <c r="I160" i="307"/>
  <c r="F160" i="307" s="1"/>
  <c r="M162" i="307"/>
  <c r="J161" i="307"/>
  <c r="G161" i="307" s="1"/>
  <c r="L166" i="307"/>
  <c r="K167" i="307"/>
  <c r="N161" i="307"/>
  <c r="H160" i="307"/>
  <c r="E160" i="307" s="1"/>
  <c r="D167" i="304"/>
  <c r="O160" i="304"/>
  <c r="I159" i="304"/>
  <c r="F159" i="304" s="1"/>
  <c r="M165" i="304"/>
  <c r="L166" i="304"/>
  <c r="K165" i="304"/>
  <c r="P160" i="304"/>
  <c r="J159" i="304"/>
  <c r="G159" i="304" s="1"/>
  <c r="N160" i="304"/>
  <c r="H159" i="304"/>
  <c r="E159" i="304" s="1"/>
  <c r="O161" i="277"/>
  <c r="N159" i="280"/>
  <c r="H158" i="280"/>
  <c r="E158" i="280" s="1"/>
  <c r="P159" i="286"/>
  <c r="J158" i="286"/>
  <c r="G158" i="286" s="1"/>
  <c r="P159" i="301"/>
  <c r="J158" i="301"/>
  <c r="G158" i="301" s="1"/>
  <c r="N161" i="277"/>
  <c r="O159" i="280"/>
  <c r="I158" i="280"/>
  <c r="F158" i="280" s="1"/>
  <c r="N159" i="298"/>
  <c r="H158" i="298"/>
  <c r="E158" i="298" s="1"/>
  <c r="N166" i="283"/>
  <c r="O159" i="286"/>
  <c r="I158" i="286"/>
  <c r="F158" i="286" s="1"/>
  <c r="L161" i="301"/>
  <c r="M161" i="301"/>
  <c r="C160" i="301"/>
  <c r="K160" i="301"/>
  <c r="H159" i="301"/>
  <c r="E159" i="301" s="1"/>
  <c r="O159" i="301"/>
  <c r="I158" i="301"/>
  <c r="F158" i="301" s="1"/>
  <c r="D160" i="301"/>
  <c r="T159" i="301"/>
  <c r="C160" i="298"/>
  <c r="T159" i="298"/>
  <c r="M163" i="298"/>
  <c r="P159" i="298"/>
  <c r="J158" i="298"/>
  <c r="G158" i="298" s="1"/>
  <c r="D163" i="298"/>
  <c r="O159" i="298"/>
  <c r="I158" i="298"/>
  <c r="F158" i="298" s="1"/>
  <c r="L161" i="298"/>
  <c r="K162" i="298"/>
  <c r="T160" i="292"/>
  <c r="D161" i="292"/>
  <c r="C161" i="292"/>
  <c r="H159" i="292"/>
  <c r="E159" i="292" s="1"/>
  <c r="K160" i="292"/>
  <c r="J159" i="292"/>
  <c r="G159" i="292" s="1"/>
  <c r="M160" i="292"/>
  <c r="I159" i="292"/>
  <c r="F159" i="292" s="1"/>
  <c r="L160" i="292"/>
  <c r="D161" i="289"/>
  <c r="C160" i="289"/>
  <c r="K160" i="289"/>
  <c r="H159" i="289"/>
  <c r="E159" i="289" s="1"/>
  <c r="M160" i="289"/>
  <c r="J159" i="289"/>
  <c r="G159" i="289" s="1"/>
  <c r="L160" i="289"/>
  <c r="I159" i="289"/>
  <c r="F159" i="289" s="1"/>
  <c r="M161" i="286"/>
  <c r="K161" i="286"/>
  <c r="L161" i="286"/>
  <c r="C160" i="286"/>
  <c r="D160" i="286"/>
  <c r="T159" i="286"/>
  <c r="N159" i="286"/>
  <c r="H158" i="286"/>
  <c r="E158" i="286" s="1"/>
  <c r="D162" i="283"/>
  <c r="K160" i="283"/>
  <c r="H159" i="283"/>
  <c r="E159" i="283" s="1"/>
  <c r="M161" i="283"/>
  <c r="C160" i="283"/>
  <c r="T159" i="283"/>
  <c r="O159" i="283"/>
  <c r="I158" i="283"/>
  <c r="F158" i="283" s="1"/>
  <c r="L163" i="283"/>
  <c r="P159" i="283"/>
  <c r="J158" i="283"/>
  <c r="G158" i="283" s="1"/>
  <c r="D161" i="280"/>
  <c r="T160" i="280"/>
  <c r="P159" i="280"/>
  <c r="J158" i="280"/>
  <c r="G158" i="280" s="1"/>
  <c r="K161" i="280"/>
  <c r="C162" i="280"/>
  <c r="L161" i="280"/>
  <c r="M161" i="280"/>
  <c r="K161" i="277"/>
  <c r="H160" i="277"/>
  <c r="I160" i="277"/>
  <c r="L161" i="277"/>
  <c r="F159" i="277"/>
  <c r="C160" i="277"/>
  <c r="T160" i="277" s="1"/>
  <c r="E159" i="277"/>
  <c r="M162" i="277"/>
  <c r="J161" i="277"/>
  <c r="T159" i="277"/>
  <c r="D161" i="277"/>
  <c r="G159" i="277"/>
  <c r="U162" i="310" l="1"/>
  <c r="V162" i="304"/>
  <c r="T161" i="304"/>
  <c r="P174" i="307"/>
  <c r="U166" i="292"/>
  <c r="R161" i="286"/>
  <c r="P162" i="310"/>
  <c r="W162" i="310"/>
  <c r="W167" i="289"/>
  <c r="U171" i="319"/>
  <c r="U172" i="319" s="1"/>
  <c r="R172" i="319"/>
  <c r="V172" i="319" s="1"/>
  <c r="S170" i="319"/>
  <c r="W170" i="319" s="1"/>
  <c r="Q172" i="319"/>
  <c r="N172" i="319" s="1"/>
  <c r="O211" i="313"/>
  <c r="P184" i="313"/>
  <c r="Q162" i="310"/>
  <c r="N161" i="310"/>
  <c r="H160" i="310"/>
  <c r="E160" i="310" s="1"/>
  <c r="R163" i="310"/>
  <c r="V163" i="310" s="1"/>
  <c r="S163" i="310"/>
  <c r="S175" i="307"/>
  <c r="W175" i="307" s="1"/>
  <c r="Q174" i="307"/>
  <c r="U174" i="307" s="1"/>
  <c r="Q176" i="304"/>
  <c r="U176" i="304" s="1"/>
  <c r="R239" i="304"/>
  <c r="S238" i="304"/>
  <c r="W238" i="304" s="1"/>
  <c r="Q164" i="301"/>
  <c r="U164" i="301" s="1"/>
  <c r="N163" i="301"/>
  <c r="N164" i="301" s="1"/>
  <c r="S163" i="301"/>
  <c r="W163" i="301" s="1"/>
  <c r="R164" i="301"/>
  <c r="V164" i="301" s="1"/>
  <c r="Q163" i="298"/>
  <c r="U163" i="298" s="1"/>
  <c r="R166" i="298"/>
  <c r="V166" i="298" s="1"/>
  <c r="S166" i="298"/>
  <c r="W166" i="298" s="1"/>
  <c r="R168" i="292"/>
  <c r="V168" i="292" s="1"/>
  <c r="Q167" i="292"/>
  <c r="S168" i="292"/>
  <c r="W168" i="292" s="1"/>
  <c r="N166" i="292"/>
  <c r="S168" i="289"/>
  <c r="R168" i="289"/>
  <c r="V168" i="289" s="1"/>
  <c r="Q164" i="289"/>
  <c r="U164" i="289" s="1"/>
  <c r="N163" i="289"/>
  <c r="O167" i="289"/>
  <c r="O168" i="289" s="1"/>
  <c r="P167" i="289"/>
  <c r="O162" i="319"/>
  <c r="I161" i="319"/>
  <c r="F161" i="319" s="1"/>
  <c r="P161" i="319"/>
  <c r="J160" i="319"/>
  <c r="G160" i="319" s="1"/>
  <c r="K162" i="319"/>
  <c r="H161" i="319"/>
  <c r="E161" i="319" s="1"/>
  <c r="L169" i="319"/>
  <c r="D166" i="319"/>
  <c r="T165" i="319"/>
  <c r="K166" i="316"/>
  <c r="N162" i="316"/>
  <c r="H161" i="316"/>
  <c r="E161" i="316" s="1"/>
  <c r="O162" i="316"/>
  <c r="I161" i="316"/>
  <c r="F161" i="316" s="1"/>
  <c r="M162" i="316"/>
  <c r="J161" i="316"/>
  <c r="G161" i="316" s="1"/>
  <c r="C167" i="316"/>
  <c r="T161" i="316"/>
  <c r="D171" i="316"/>
  <c r="L167" i="316"/>
  <c r="M162" i="313"/>
  <c r="J161" i="313"/>
  <c r="G161" i="313" s="1"/>
  <c r="T165" i="313"/>
  <c r="D166" i="313"/>
  <c r="L162" i="313"/>
  <c r="I161" i="313"/>
  <c r="F161" i="313" s="1"/>
  <c r="K162" i="313"/>
  <c r="H161" i="313"/>
  <c r="E161" i="313" s="1"/>
  <c r="N178" i="313"/>
  <c r="N179" i="313" s="1"/>
  <c r="K163" i="310"/>
  <c r="D167" i="310"/>
  <c r="O162" i="310"/>
  <c r="I161" i="310"/>
  <c r="F161" i="310" s="1"/>
  <c r="J161" i="310"/>
  <c r="G161" i="310" s="1"/>
  <c r="M162" i="310"/>
  <c r="T160" i="310"/>
  <c r="L170" i="310"/>
  <c r="N162" i="307"/>
  <c r="H161" i="307"/>
  <c r="E161" i="307" s="1"/>
  <c r="L167" i="307"/>
  <c r="M163" i="307"/>
  <c r="J162" i="307"/>
  <c r="G162" i="307" s="1"/>
  <c r="K168" i="307"/>
  <c r="O162" i="307"/>
  <c r="I161" i="307"/>
  <c r="F161" i="307" s="1"/>
  <c r="D166" i="307"/>
  <c r="T165" i="307"/>
  <c r="P161" i="304"/>
  <c r="J160" i="304"/>
  <c r="G160" i="304" s="1"/>
  <c r="K166" i="304"/>
  <c r="M166" i="304"/>
  <c r="O161" i="304"/>
  <c r="I160" i="304"/>
  <c r="F160" i="304" s="1"/>
  <c r="N161" i="304"/>
  <c r="H160" i="304"/>
  <c r="E160" i="304" s="1"/>
  <c r="D168" i="304"/>
  <c r="L167" i="304"/>
  <c r="N160" i="280"/>
  <c r="H159" i="280"/>
  <c r="E159" i="280" s="1"/>
  <c r="P177" i="277"/>
  <c r="N162" i="277"/>
  <c r="N160" i="298"/>
  <c r="H159" i="298"/>
  <c r="E159" i="298" s="1"/>
  <c r="P160" i="301"/>
  <c r="J159" i="301"/>
  <c r="G159" i="301" s="1"/>
  <c r="N167" i="283"/>
  <c r="O160" i="280"/>
  <c r="I159" i="280"/>
  <c r="F159" i="280" s="1"/>
  <c r="O162" i="277"/>
  <c r="P160" i="286"/>
  <c r="J159" i="286"/>
  <c r="G159" i="286" s="1"/>
  <c r="O160" i="286"/>
  <c r="I159" i="286"/>
  <c r="F159" i="286" s="1"/>
  <c r="O160" i="301"/>
  <c r="I159" i="301"/>
  <c r="F159" i="301" s="1"/>
  <c r="D161" i="301"/>
  <c r="T160" i="301"/>
  <c r="K161" i="301"/>
  <c r="H160" i="301"/>
  <c r="E160" i="301" s="1"/>
  <c r="M162" i="301"/>
  <c r="C161" i="301"/>
  <c r="L162" i="301"/>
  <c r="D164" i="298"/>
  <c r="P160" i="298"/>
  <c r="J159" i="298"/>
  <c r="G159" i="298" s="1"/>
  <c r="M164" i="298"/>
  <c r="K163" i="298"/>
  <c r="L162" i="298"/>
  <c r="C161" i="298"/>
  <c r="T160" i="298"/>
  <c r="O160" i="298"/>
  <c r="I159" i="298"/>
  <c r="F159" i="298" s="1"/>
  <c r="L161" i="292"/>
  <c r="I160" i="292"/>
  <c r="F160" i="292" s="1"/>
  <c r="K161" i="292"/>
  <c r="H160" i="292"/>
  <c r="E160" i="292" s="1"/>
  <c r="J160" i="292"/>
  <c r="G160" i="292" s="1"/>
  <c r="M161" i="292"/>
  <c r="C162" i="292"/>
  <c r="T161" i="292"/>
  <c r="D162" i="292"/>
  <c r="L161" i="289"/>
  <c r="I160" i="289"/>
  <c r="F160" i="289" s="1"/>
  <c r="M161" i="289"/>
  <c r="J160" i="289"/>
  <c r="G160" i="289" s="1"/>
  <c r="K161" i="289"/>
  <c r="H160" i="289"/>
  <c r="E160" i="289" s="1"/>
  <c r="C161" i="289"/>
  <c r="T160" i="289"/>
  <c r="D162" i="289"/>
  <c r="T160" i="286"/>
  <c r="D161" i="286"/>
  <c r="C161" i="286"/>
  <c r="L162" i="286"/>
  <c r="K162" i="286"/>
  <c r="N160" i="286"/>
  <c r="H159" i="286"/>
  <c r="E159" i="286" s="1"/>
  <c r="M162" i="286"/>
  <c r="C161" i="283"/>
  <c r="T160" i="283"/>
  <c r="M162" i="283"/>
  <c r="P160" i="283"/>
  <c r="J159" i="283"/>
  <c r="G159" i="283" s="1"/>
  <c r="K161" i="283"/>
  <c r="H160" i="283"/>
  <c r="E160" i="283" s="1"/>
  <c r="L164" i="283"/>
  <c r="D163" i="283"/>
  <c r="O160" i="283"/>
  <c r="I159" i="283"/>
  <c r="F159" i="283" s="1"/>
  <c r="C163" i="280"/>
  <c r="K162" i="280"/>
  <c r="M162" i="280"/>
  <c r="P160" i="280"/>
  <c r="J159" i="280"/>
  <c r="G159" i="280" s="1"/>
  <c r="D162" i="280"/>
  <c r="T161" i="280"/>
  <c r="L162" i="280"/>
  <c r="D162" i="277"/>
  <c r="E160" i="277"/>
  <c r="C161" i="277"/>
  <c r="T161" i="277" s="1"/>
  <c r="F160" i="277"/>
  <c r="M163" i="277"/>
  <c r="J162" i="277"/>
  <c r="L162" i="277"/>
  <c r="I161" i="277"/>
  <c r="G160" i="277"/>
  <c r="K162" i="277"/>
  <c r="H161" i="277"/>
  <c r="P168" i="289" l="1"/>
  <c r="U167" i="292"/>
  <c r="R162" i="286"/>
  <c r="U173" i="319"/>
  <c r="W168" i="289"/>
  <c r="V163" i="304"/>
  <c r="T162" i="304"/>
  <c r="W163" i="310"/>
  <c r="W164" i="310" s="1"/>
  <c r="V161" i="286"/>
  <c r="V162" i="286" s="1"/>
  <c r="S171" i="319"/>
  <c r="W171" i="319" s="1"/>
  <c r="R173" i="319"/>
  <c r="V173" i="319" s="1"/>
  <c r="Q173" i="319"/>
  <c r="P185" i="313"/>
  <c r="N180" i="313"/>
  <c r="O212" i="313"/>
  <c r="S164" i="310"/>
  <c r="N162" i="310"/>
  <c r="H161" i="310"/>
  <c r="E161" i="310" s="1"/>
  <c r="Q163" i="310"/>
  <c r="U163" i="310" s="1"/>
  <c r="P163" i="310"/>
  <c r="R164" i="310"/>
  <c r="V164" i="310" s="1"/>
  <c r="Q175" i="307"/>
  <c r="U175" i="307" s="1"/>
  <c r="S176" i="307"/>
  <c r="W176" i="307" s="1"/>
  <c r="P175" i="307"/>
  <c r="P176" i="307" s="1"/>
  <c r="R240" i="304"/>
  <c r="R241" i="304" s="1"/>
  <c r="S239" i="304"/>
  <c r="W239" i="304" s="1"/>
  <c r="Q177" i="304"/>
  <c r="U177" i="304" s="1"/>
  <c r="R165" i="301"/>
  <c r="V165" i="301" s="1"/>
  <c r="S164" i="301"/>
  <c r="W164" i="301" s="1"/>
  <c r="Q165" i="301"/>
  <c r="U165" i="301" s="1"/>
  <c r="S167" i="298"/>
  <c r="W167" i="298" s="1"/>
  <c r="R167" i="298"/>
  <c r="V167" i="298" s="1"/>
  <c r="Q164" i="298"/>
  <c r="U164" i="298" s="1"/>
  <c r="Q168" i="292"/>
  <c r="N167" i="292"/>
  <c r="N168" i="292" s="1"/>
  <c r="R169" i="292"/>
  <c r="V169" i="292" s="1"/>
  <c r="O168" i="292"/>
  <c r="S169" i="292"/>
  <c r="W169" i="292" s="1"/>
  <c r="P168" i="292"/>
  <c r="P169" i="292" s="1"/>
  <c r="Q165" i="289"/>
  <c r="U165" i="289" s="1"/>
  <c r="R169" i="289"/>
  <c r="V169" i="289" s="1"/>
  <c r="N164" i="289"/>
  <c r="N165" i="289" s="1"/>
  <c r="S169" i="289"/>
  <c r="L170" i="319"/>
  <c r="P162" i="319"/>
  <c r="J161" i="319"/>
  <c r="G161" i="319" s="1"/>
  <c r="D167" i="319"/>
  <c r="T166" i="319"/>
  <c r="K163" i="319"/>
  <c r="H162" i="319"/>
  <c r="E162" i="319" s="1"/>
  <c r="O163" i="319"/>
  <c r="I162" i="319"/>
  <c r="F162" i="319" s="1"/>
  <c r="N163" i="316"/>
  <c r="H162" i="316"/>
  <c r="E162" i="316" s="1"/>
  <c r="C168" i="316"/>
  <c r="L168" i="316"/>
  <c r="K167" i="316"/>
  <c r="D172" i="316"/>
  <c r="M163" i="316"/>
  <c r="J162" i="316"/>
  <c r="G162" i="316" s="1"/>
  <c r="O163" i="316"/>
  <c r="I162" i="316"/>
  <c r="F162" i="316" s="1"/>
  <c r="T162" i="316"/>
  <c r="K163" i="313"/>
  <c r="H162" i="313"/>
  <c r="E162" i="313" s="1"/>
  <c r="T166" i="313"/>
  <c r="D167" i="313"/>
  <c r="M163" i="313"/>
  <c r="J162" i="313"/>
  <c r="G162" i="313" s="1"/>
  <c r="I162" i="313"/>
  <c r="F162" i="313" s="1"/>
  <c r="L163" i="313"/>
  <c r="J162" i="310"/>
  <c r="G162" i="310" s="1"/>
  <c r="M163" i="310"/>
  <c r="O163" i="310"/>
  <c r="I162" i="310"/>
  <c r="F162" i="310" s="1"/>
  <c r="D168" i="310"/>
  <c r="T161" i="310"/>
  <c r="L171" i="310"/>
  <c r="K164" i="310"/>
  <c r="N163" i="307"/>
  <c r="H162" i="307"/>
  <c r="E162" i="307" s="1"/>
  <c r="O163" i="307"/>
  <c r="I162" i="307"/>
  <c r="F162" i="307" s="1"/>
  <c r="K169" i="307"/>
  <c r="J163" i="307"/>
  <c r="G163" i="307" s="1"/>
  <c r="M164" i="307"/>
  <c r="L168" i="307"/>
  <c r="D167" i="307"/>
  <c r="T166" i="307"/>
  <c r="N162" i="304"/>
  <c r="H161" i="304"/>
  <c r="E161" i="304" s="1"/>
  <c r="K167" i="304"/>
  <c r="L168" i="304"/>
  <c r="O162" i="304"/>
  <c r="I161" i="304"/>
  <c r="F161" i="304" s="1"/>
  <c r="D169" i="304"/>
  <c r="M167" i="304"/>
  <c r="P162" i="304"/>
  <c r="J161" i="304"/>
  <c r="G161" i="304" s="1"/>
  <c r="P178" i="277"/>
  <c r="P179" i="277" s="1"/>
  <c r="N163" i="277"/>
  <c r="N164" i="277" s="1"/>
  <c r="O163" i="277"/>
  <c r="N161" i="280"/>
  <c r="H160" i="280"/>
  <c r="E160" i="280" s="1"/>
  <c r="N165" i="277"/>
  <c r="O161" i="280"/>
  <c r="I160" i="280"/>
  <c r="F160" i="280" s="1"/>
  <c r="P161" i="301"/>
  <c r="J160" i="301"/>
  <c r="G160" i="301" s="1"/>
  <c r="P161" i="286"/>
  <c r="J160" i="286"/>
  <c r="G160" i="286" s="1"/>
  <c r="N161" i="298"/>
  <c r="H160" i="298"/>
  <c r="E160" i="298" s="1"/>
  <c r="N168" i="283"/>
  <c r="O161" i="286"/>
  <c r="I160" i="286"/>
  <c r="F160" i="286" s="1"/>
  <c r="C162" i="301"/>
  <c r="M163" i="301"/>
  <c r="H161" i="301"/>
  <c r="E161" i="301" s="1"/>
  <c r="K162" i="301"/>
  <c r="D162" i="301"/>
  <c r="T161" i="301"/>
  <c r="L163" i="301"/>
  <c r="O161" i="301"/>
  <c r="I160" i="301"/>
  <c r="F160" i="301" s="1"/>
  <c r="L163" i="298"/>
  <c r="K164" i="298"/>
  <c r="M165" i="298"/>
  <c r="O161" i="298"/>
  <c r="I160" i="298"/>
  <c r="F160" i="298" s="1"/>
  <c r="P161" i="298"/>
  <c r="J160" i="298"/>
  <c r="G160" i="298" s="1"/>
  <c r="C162" i="298"/>
  <c r="T161" i="298"/>
  <c r="D165" i="298"/>
  <c r="D163" i="292"/>
  <c r="T162" i="292"/>
  <c r="C163" i="292"/>
  <c r="M162" i="292"/>
  <c r="J161" i="292"/>
  <c r="G161" i="292" s="1"/>
  <c r="H161" i="292"/>
  <c r="E161" i="292" s="1"/>
  <c r="K162" i="292"/>
  <c r="I161" i="292"/>
  <c r="F161" i="292" s="1"/>
  <c r="L162" i="292"/>
  <c r="D163" i="289"/>
  <c r="C162" i="289"/>
  <c r="K162" i="289"/>
  <c r="H161" i="289"/>
  <c r="E161" i="289" s="1"/>
  <c r="J161" i="289"/>
  <c r="G161" i="289" s="1"/>
  <c r="M162" i="289"/>
  <c r="T161" i="289"/>
  <c r="I161" i="289"/>
  <c r="F161" i="289" s="1"/>
  <c r="L162" i="289"/>
  <c r="N161" i="286"/>
  <c r="H160" i="286"/>
  <c r="E160" i="286" s="1"/>
  <c r="K163" i="286"/>
  <c r="L163" i="286"/>
  <c r="C162" i="286"/>
  <c r="D162" i="286"/>
  <c r="T161" i="286"/>
  <c r="M163" i="286"/>
  <c r="H161" i="283"/>
  <c r="E161" i="283" s="1"/>
  <c r="K162" i="283"/>
  <c r="L165" i="283"/>
  <c r="P161" i="283"/>
  <c r="J160" i="283"/>
  <c r="G160" i="283" s="1"/>
  <c r="M163" i="283"/>
  <c r="O161" i="283"/>
  <c r="I160" i="283"/>
  <c r="F160" i="283" s="1"/>
  <c r="D164" i="283"/>
  <c r="C162" i="283"/>
  <c r="T161" i="283"/>
  <c r="P161" i="280"/>
  <c r="J160" i="280"/>
  <c r="G160" i="280" s="1"/>
  <c r="M163" i="280"/>
  <c r="K163" i="280"/>
  <c r="D163" i="280"/>
  <c r="T162" i="280"/>
  <c r="L163" i="280"/>
  <c r="C164" i="280"/>
  <c r="K163" i="277"/>
  <c r="H162" i="277"/>
  <c r="L163" i="277"/>
  <c r="I162" i="277"/>
  <c r="E161" i="277"/>
  <c r="C162" i="277"/>
  <c r="T162" i="277" s="1"/>
  <c r="F161" i="277"/>
  <c r="M164" i="277"/>
  <c r="J163" i="277"/>
  <c r="D163" i="277"/>
  <c r="G161" i="277"/>
  <c r="P164" i="310" l="1"/>
  <c r="O169" i="292"/>
  <c r="V164" i="304"/>
  <c r="T163" i="304"/>
  <c r="W169" i="289"/>
  <c r="U174" i="319"/>
  <c r="R163" i="286"/>
  <c r="U168" i="292"/>
  <c r="R174" i="319"/>
  <c r="V174" i="319" s="1"/>
  <c r="Q174" i="319"/>
  <c r="S172" i="319"/>
  <c r="W172" i="319" s="1"/>
  <c r="N173" i="319"/>
  <c r="O213" i="313"/>
  <c r="N181" i="313"/>
  <c r="P186" i="313"/>
  <c r="R165" i="310"/>
  <c r="V165" i="310" s="1"/>
  <c r="N163" i="310"/>
  <c r="H162" i="310"/>
  <c r="E162" i="310" s="1"/>
  <c r="S165" i="310"/>
  <c r="W165" i="310" s="1"/>
  <c r="Q164" i="310"/>
  <c r="U164" i="310" s="1"/>
  <c r="S177" i="307"/>
  <c r="W177" i="307" s="1"/>
  <c r="Q176" i="307"/>
  <c r="U176" i="307" s="1"/>
  <c r="S240" i="304"/>
  <c r="S241" i="304" s="1"/>
  <c r="Q178" i="304"/>
  <c r="U178" i="304" s="1"/>
  <c r="Q166" i="301"/>
  <c r="U166" i="301" s="1"/>
  <c r="N165" i="301"/>
  <c r="S165" i="301"/>
  <c r="W165" i="301" s="1"/>
  <c r="R166" i="301"/>
  <c r="V166" i="301" s="1"/>
  <c r="Q165" i="298"/>
  <c r="U165" i="298" s="1"/>
  <c r="R168" i="298"/>
  <c r="V168" i="298" s="1"/>
  <c r="S168" i="298"/>
  <c r="W168" i="298" s="1"/>
  <c r="R170" i="292"/>
  <c r="V170" i="292" s="1"/>
  <c r="S170" i="292"/>
  <c r="W170" i="292" s="1"/>
  <c r="Q169" i="292"/>
  <c r="N169" i="292" s="1"/>
  <c r="S170" i="289"/>
  <c r="N166" i="289"/>
  <c r="R170" i="289"/>
  <c r="V170" i="289" s="1"/>
  <c r="O169" i="289"/>
  <c r="P169" i="289"/>
  <c r="P170" i="289" s="1"/>
  <c r="Q166" i="289"/>
  <c r="U166" i="289" s="1"/>
  <c r="P163" i="319"/>
  <c r="J162" i="319"/>
  <c r="G162" i="319" s="1"/>
  <c r="L171" i="319"/>
  <c r="O164" i="319"/>
  <c r="I163" i="319"/>
  <c r="F163" i="319" s="1"/>
  <c r="H163" i="319"/>
  <c r="E163" i="319" s="1"/>
  <c r="K164" i="319"/>
  <c r="D168" i="319"/>
  <c r="T167" i="319"/>
  <c r="K168" i="316"/>
  <c r="M164" i="316"/>
  <c r="J163" i="316"/>
  <c r="G163" i="316" s="1"/>
  <c r="T163" i="316"/>
  <c r="L169" i="316"/>
  <c r="D173" i="316"/>
  <c r="O164" i="316"/>
  <c r="I163" i="316"/>
  <c r="F163" i="316" s="1"/>
  <c r="C169" i="316"/>
  <c r="N164" i="316"/>
  <c r="H163" i="316"/>
  <c r="E163" i="316" s="1"/>
  <c r="L164" i="313"/>
  <c r="I163" i="313"/>
  <c r="F163" i="313" s="1"/>
  <c r="J163" i="313"/>
  <c r="G163" i="313" s="1"/>
  <c r="M164" i="313"/>
  <c r="T167" i="313"/>
  <c r="D168" i="313"/>
  <c r="K164" i="313"/>
  <c r="H163" i="313"/>
  <c r="E163" i="313" s="1"/>
  <c r="L172" i="310"/>
  <c r="T162" i="310"/>
  <c r="D169" i="310"/>
  <c r="O164" i="310"/>
  <c r="I163" i="310"/>
  <c r="F163" i="310" s="1"/>
  <c r="J163" i="310"/>
  <c r="G163" i="310" s="1"/>
  <c r="M164" i="310"/>
  <c r="K165" i="310"/>
  <c r="O164" i="307"/>
  <c r="I163" i="307"/>
  <c r="F163" i="307" s="1"/>
  <c r="L169" i="307"/>
  <c r="N164" i="307"/>
  <c r="H163" i="307"/>
  <c r="E163" i="307" s="1"/>
  <c r="J164" i="307"/>
  <c r="G164" i="307" s="1"/>
  <c r="M165" i="307"/>
  <c r="K170" i="307"/>
  <c r="D168" i="307"/>
  <c r="T167" i="307"/>
  <c r="D170" i="304"/>
  <c r="N163" i="304"/>
  <c r="H162" i="304"/>
  <c r="E162" i="304" s="1"/>
  <c r="O163" i="304"/>
  <c r="I162" i="304"/>
  <c r="F162" i="304" s="1"/>
  <c r="L169" i="304"/>
  <c r="P163" i="304"/>
  <c r="J162" i="304"/>
  <c r="G162" i="304" s="1"/>
  <c r="K168" i="304"/>
  <c r="M168" i="304"/>
  <c r="O164" i="277"/>
  <c r="N162" i="280"/>
  <c r="H161" i="280"/>
  <c r="E161" i="280" s="1"/>
  <c r="P162" i="286"/>
  <c r="J161" i="286"/>
  <c r="G161" i="286" s="1"/>
  <c r="P162" i="301"/>
  <c r="J161" i="301"/>
  <c r="G161" i="301" s="1"/>
  <c r="N166" i="277"/>
  <c r="N162" i="298"/>
  <c r="H161" i="298"/>
  <c r="E161" i="298" s="1"/>
  <c r="N169" i="283"/>
  <c r="O162" i="280"/>
  <c r="I161" i="280"/>
  <c r="F161" i="280" s="1"/>
  <c r="G162" i="277"/>
  <c r="O162" i="286"/>
  <c r="I161" i="286"/>
  <c r="F161" i="286" s="1"/>
  <c r="T162" i="301"/>
  <c r="D163" i="301"/>
  <c r="L164" i="301"/>
  <c r="M164" i="301"/>
  <c r="H162" i="301"/>
  <c r="E162" i="301" s="1"/>
  <c r="K163" i="301"/>
  <c r="C163" i="301"/>
  <c r="O162" i="301"/>
  <c r="I161" i="301"/>
  <c r="F161" i="301" s="1"/>
  <c r="P162" i="298"/>
  <c r="J161" i="298"/>
  <c r="G161" i="298" s="1"/>
  <c r="O162" i="298"/>
  <c r="I161" i="298"/>
  <c r="F161" i="298" s="1"/>
  <c r="M166" i="298"/>
  <c r="D166" i="298"/>
  <c r="K165" i="298"/>
  <c r="C163" i="298"/>
  <c r="T162" i="298"/>
  <c r="L164" i="298"/>
  <c r="I162" i="292"/>
  <c r="F162" i="292" s="1"/>
  <c r="L163" i="292"/>
  <c r="J162" i="292"/>
  <c r="G162" i="292" s="1"/>
  <c r="M163" i="292"/>
  <c r="K163" i="292"/>
  <c r="H162" i="292"/>
  <c r="E162" i="292" s="1"/>
  <c r="C164" i="292"/>
  <c r="T163" i="292"/>
  <c r="D164" i="292"/>
  <c r="J162" i="289"/>
  <c r="G162" i="289" s="1"/>
  <c r="M163" i="289"/>
  <c r="H162" i="289"/>
  <c r="E162" i="289" s="1"/>
  <c r="K163" i="289"/>
  <c r="C163" i="289"/>
  <c r="T163" i="289" s="1"/>
  <c r="T162" i="289"/>
  <c r="I162" i="289"/>
  <c r="F162" i="289" s="1"/>
  <c r="L163" i="289"/>
  <c r="D164" i="289"/>
  <c r="D163" i="286"/>
  <c r="T162" i="286"/>
  <c r="C163" i="286"/>
  <c r="L164" i="286"/>
  <c r="K164" i="286"/>
  <c r="M164" i="286"/>
  <c r="N162" i="286"/>
  <c r="H161" i="286"/>
  <c r="E161" i="286" s="1"/>
  <c r="O162" i="283"/>
  <c r="I161" i="283"/>
  <c r="F161" i="283" s="1"/>
  <c r="M164" i="283"/>
  <c r="P162" i="283"/>
  <c r="J161" i="283"/>
  <c r="G161" i="283" s="1"/>
  <c r="C163" i="283"/>
  <c r="T162" i="283"/>
  <c r="L166" i="283"/>
  <c r="H162" i="283"/>
  <c r="E162" i="283" s="1"/>
  <c r="K163" i="283"/>
  <c r="D165" i="283"/>
  <c r="L164" i="280"/>
  <c r="T163" i="280"/>
  <c r="D164" i="280"/>
  <c r="K164" i="280"/>
  <c r="M164" i="280"/>
  <c r="C165" i="280"/>
  <c r="P162" i="280"/>
  <c r="J161" i="280"/>
  <c r="G161" i="280" s="1"/>
  <c r="D164" i="277"/>
  <c r="C163" i="277"/>
  <c r="E162" i="277"/>
  <c r="F162" i="277"/>
  <c r="L164" i="277"/>
  <c r="I163" i="277"/>
  <c r="M165" i="277"/>
  <c r="J164" i="277"/>
  <c r="K164" i="277"/>
  <c r="H163" i="277"/>
  <c r="O170" i="289" l="1"/>
  <c r="U169" i="292"/>
  <c r="R164" i="286"/>
  <c r="V163" i="286"/>
  <c r="V164" i="286" s="1"/>
  <c r="U175" i="319"/>
  <c r="W170" i="289"/>
  <c r="N166" i="301"/>
  <c r="V165" i="304"/>
  <c r="T164" i="304"/>
  <c r="Q175" i="319"/>
  <c r="R175" i="319"/>
  <c r="V175" i="319" s="1"/>
  <c r="N174" i="319"/>
  <c r="N175" i="319" s="1"/>
  <c r="S173" i="319"/>
  <c r="W173" i="319" s="1"/>
  <c r="P187" i="313"/>
  <c r="O214" i="313"/>
  <c r="N182" i="313"/>
  <c r="N164" i="310"/>
  <c r="H163" i="310"/>
  <c r="E163" i="310" s="1"/>
  <c r="Q165" i="310"/>
  <c r="U165" i="310" s="1"/>
  <c r="R166" i="310"/>
  <c r="V166" i="310" s="1"/>
  <c r="S166" i="310"/>
  <c r="W166" i="310" s="1"/>
  <c r="P165" i="310"/>
  <c r="Q177" i="307"/>
  <c r="U177" i="307" s="1"/>
  <c r="S178" i="307"/>
  <c r="W178" i="307" s="1"/>
  <c r="P177" i="307"/>
  <c r="Q179" i="304"/>
  <c r="U179" i="304" s="1"/>
  <c r="R167" i="301"/>
  <c r="V167" i="301" s="1"/>
  <c r="S166" i="301"/>
  <c r="W166" i="301" s="1"/>
  <c r="Q167" i="301"/>
  <c r="U167" i="301" s="1"/>
  <c r="S169" i="298"/>
  <c r="W169" i="298" s="1"/>
  <c r="R169" i="298"/>
  <c r="V169" i="298" s="1"/>
  <c r="Q166" i="298"/>
  <c r="U166" i="298" s="1"/>
  <c r="S171" i="292"/>
  <c r="W171" i="292" s="1"/>
  <c r="N170" i="292"/>
  <c r="P170" i="292"/>
  <c r="P171" i="292" s="1"/>
  <c r="R171" i="292"/>
  <c r="V171" i="292" s="1"/>
  <c r="Q170" i="292"/>
  <c r="O170" i="292"/>
  <c r="O171" i="292" s="1"/>
  <c r="R171" i="289"/>
  <c r="V171" i="289" s="1"/>
  <c r="Q167" i="289"/>
  <c r="U167" i="289" s="1"/>
  <c r="S171" i="289"/>
  <c r="P171" i="289" s="1"/>
  <c r="H164" i="319"/>
  <c r="E164" i="319" s="1"/>
  <c r="K165" i="319"/>
  <c r="O165" i="319"/>
  <c r="I164" i="319"/>
  <c r="F164" i="319" s="1"/>
  <c r="D169" i="319"/>
  <c r="T168" i="319"/>
  <c r="L172" i="319"/>
  <c r="P164" i="319"/>
  <c r="J163" i="319"/>
  <c r="G163" i="319" s="1"/>
  <c r="D174" i="316"/>
  <c r="L170" i="316"/>
  <c r="N165" i="316"/>
  <c r="H164" i="316"/>
  <c r="E164" i="316" s="1"/>
  <c r="M165" i="316"/>
  <c r="J164" i="316"/>
  <c r="G164" i="316" s="1"/>
  <c r="T164" i="316"/>
  <c r="K169" i="316"/>
  <c r="C170" i="316"/>
  <c r="O165" i="316"/>
  <c r="I164" i="316"/>
  <c r="F164" i="316" s="1"/>
  <c r="T168" i="313"/>
  <c r="D169" i="313"/>
  <c r="M165" i="313"/>
  <c r="J164" i="313"/>
  <c r="G164" i="313" s="1"/>
  <c r="L165" i="313"/>
  <c r="I164" i="313"/>
  <c r="F164" i="313" s="1"/>
  <c r="K165" i="313"/>
  <c r="H164" i="313"/>
  <c r="E164" i="313" s="1"/>
  <c r="M165" i="310"/>
  <c r="J164" i="310"/>
  <c r="G164" i="310" s="1"/>
  <c r="D170" i="310"/>
  <c r="T163" i="310"/>
  <c r="O165" i="310"/>
  <c r="I164" i="310"/>
  <c r="F164" i="310" s="1"/>
  <c r="K166" i="310"/>
  <c r="L173" i="310"/>
  <c r="K171" i="307"/>
  <c r="M166" i="307"/>
  <c r="J165" i="307"/>
  <c r="G165" i="307" s="1"/>
  <c r="N165" i="307"/>
  <c r="H164" i="307"/>
  <c r="E164" i="307" s="1"/>
  <c r="L170" i="307"/>
  <c r="D169" i="307"/>
  <c r="T168" i="307"/>
  <c r="O165" i="307"/>
  <c r="I164" i="307"/>
  <c r="F164" i="307" s="1"/>
  <c r="M169" i="304"/>
  <c r="N164" i="304"/>
  <c r="H163" i="304"/>
  <c r="E163" i="304" s="1"/>
  <c r="P164" i="304"/>
  <c r="J163" i="304"/>
  <c r="G163" i="304" s="1"/>
  <c r="K169" i="304"/>
  <c r="L170" i="304"/>
  <c r="D171" i="304"/>
  <c r="O164" i="304"/>
  <c r="I163" i="304"/>
  <c r="F163" i="304" s="1"/>
  <c r="O165" i="277"/>
  <c r="N170" i="283"/>
  <c r="N163" i="280"/>
  <c r="H162" i="280"/>
  <c r="E162" i="280" s="1"/>
  <c r="N163" i="298"/>
  <c r="H162" i="298"/>
  <c r="E162" i="298" s="1"/>
  <c r="O163" i="280"/>
  <c r="I162" i="280"/>
  <c r="F162" i="280" s="1"/>
  <c r="P180" i="277"/>
  <c r="P163" i="301"/>
  <c r="J162" i="301"/>
  <c r="G162" i="301" s="1"/>
  <c r="P163" i="286"/>
  <c r="J162" i="286"/>
  <c r="G162" i="286" s="1"/>
  <c r="O163" i="286"/>
  <c r="I162" i="286"/>
  <c r="F162" i="286" s="1"/>
  <c r="C164" i="301"/>
  <c r="K164" i="301"/>
  <c r="H163" i="301"/>
  <c r="E163" i="301" s="1"/>
  <c r="L165" i="301"/>
  <c r="T163" i="301"/>
  <c r="D164" i="301"/>
  <c r="M165" i="301"/>
  <c r="O163" i="301"/>
  <c r="I162" i="301"/>
  <c r="F162" i="301" s="1"/>
  <c r="K166" i="298"/>
  <c r="D167" i="298"/>
  <c r="M167" i="298"/>
  <c r="L165" i="298"/>
  <c r="O163" i="298"/>
  <c r="I162" i="298"/>
  <c r="F162" i="298" s="1"/>
  <c r="C164" i="298"/>
  <c r="T163" i="298"/>
  <c r="P163" i="298"/>
  <c r="J162" i="298"/>
  <c r="G162" i="298" s="1"/>
  <c r="D165" i="292"/>
  <c r="T164" i="292"/>
  <c r="C165" i="292"/>
  <c r="H163" i="292"/>
  <c r="E163" i="292" s="1"/>
  <c r="K164" i="292"/>
  <c r="M164" i="292"/>
  <c r="J163" i="292"/>
  <c r="G163" i="292" s="1"/>
  <c r="L164" i="292"/>
  <c r="I163" i="292"/>
  <c r="F163" i="292" s="1"/>
  <c r="I163" i="289"/>
  <c r="F163" i="289" s="1"/>
  <c r="L164" i="289"/>
  <c r="C164" i="289"/>
  <c r="T164" i="289" s="1"/>
  <c r="K164" i="289"/>
  <c r="H163" i="289"/>
  <c r="E163" i="289" s="1"/>
  <c r="M164" i="289"/>
  <c r="J163" i="289"/>
  <c r="G163" i="289" s="1"/>
  <c r="D165" i="289"/>
  <c r="K165" i="286"/>
  <c r="K166" i="286" s="1"/>
  <c r="K167" i="286" s="1"/>
  <c r="K168" i="286" s="1"/>
  <c r="L165" i="286"/>
  <c r="M165" i="286"/>
  <c r="C164" i="286"/>
  <c r="N163" i="286"/>
  <c r="H162" i="286"/>
  <c r="E162" i="286" s="1"/>
  <c r="D164" i="286"/>
  <c r="T163" i="286"/>
  <c r="L167" i="283"/>
  <c r="C164" i="283"/>
  <c r="T163" i="283"/>
  <c r="D166" i="283"/>
  <c r="P163" i="283"/>
  <c r="J162" i="283"/>
  <c r="G162" i="283" s="1"/>
  <c r="M165" i="283"/>
  <c r="H163" i="283"/>
  <c r="E163" i="283" s="1"/>
  <c r="K164" i="283"/>
  <c r="O163" i="283"/>
  <c r="I162" i="283"/>
  <c r="F162" i="283" s="1"/>
  <c r="M165" i="280"/>
  <c r="K165" i="280"/>
  <c r="T164" i="280"/>
  <c r="D165" i="280"/>
  <c r="P163" i="280"/>
  <c r="J162" i="280"/>
  <c r="G162" i="280" s="1"/>
  <c r="C166" i="280"/>
  <c r="L165" i="280"/>
  <c r="K165" i="277"/>
  <c r="H164" i="277"/>
  <c r="J165" i="277"/>
  <c r="M166" i="277"/>
  <c r="M167" i="277" s="1"/>
  <c r="L165" i="277"/>
  <c r="I164" i="277"/>
  <c r="C164" i="277"/>
  <c r="T164" i="277" s="1"/>
  <c r="F163" i="277"/>
  <c r="E163" i="277"/>
  <c r="T163" i="277"/>
  <c r="G163" i="277"/>
  <c r="D165" i="277"/>
  <c r="U178" i="307" l="1"/>
  <c r="V176" i="319"/>
  <c r="R165" i="286"/>
  <c r="P178" i="307"/>
  <c r="U170" i="292"/>
  <c r="W171" i="289"/>
  <c r="V166" i="304"/>
  <c r="T165" i="304"/>
  <c r="P166" i="310"/>
  <c r="R176" i="319"/>
  <c r="S174" i="319"/>
  <c r="W174" i="319" s="1"/>
  <c r="Q176" i="319"/>
  <c r="N176" i="319" s="1"/>
  <c r="O215" i="313"/>
  <c r="N183" i="313"/>
  <c r="P188" i="313"/>
  <c r="N165" i="310"/>
  <c r="H164" i="310"/>
  <c r="E164" i="310" s="1"/>
  <c r="S167" i="310"/>
  <c r="W167" i="310" s="1"/>
  <c r="R167" i="310"/>
  <c r="V167" i="310" s="1"/>
  <c r="Q166" i="310"/>
  <c r="U166" i="310" s="1"/>
  <c r="S179" i="307"/>
  <c r="P179" i="307" s="1"/>
  <c r="Q178" i="307"/>
  <c r="Q180" i="304"/>
  <c r="U180" i="304" s="1"/>
  <c r="Q168" i="301"/>
  <c r="U168" i="301" s="1"/>
  <c r="N167" i="301"/>
  <c r="N168" i="301" s="1"/>
  <c r="S167" i="301"/>
  <c r="W167" i="301" s="1"/>
  <c r="R168" i="301"/>
  <c r="V168" i="301" s="1"/>
  <c r="Q167" i="298"/>
  <c r="U167" i="298" s="1"/>
  <c r="R170" i="298"/>
  <c r="V170" i="298" s="1"/>
  <c r="S170" i="298"/>
  <c r="W170" i="298" s="1"/>
  <c r="R172" i="292"/>
  <c r="O172" i="292" s="1"/>
  <c r="N171" i="292"/>
  <c r="Q171" i="292"/>
  <c r="S172" i="292"/>
  <c r="P172" i="292" s="1"/>
  <c r="Q168" i="289"/>
  <c r="U168" i="289" s="1"/>
  <c r="N167" i="289"/>
  <c r="R172" i="289"/>
  <c r="V172" i="289" s="1"/>
  <c r="O171" i="289"/>
  <c r="S172" i="289"/>
  <c r="P172" i="289" s="1"/>
  <c r="L173" i="319"/>
  <c r="D170" i="319"/>
  <c r="T169" i="319"/>
  <c r="P165" i="319"/>
  <c r="J164" i="319"/>
  <c r="G164" i="319" s="1"/>
  <c r="O166" i="319"/>
  <c r="I165" i="319"/>
  <c r="F165" i="319" s="1"/>
  <c r="H165" i="319"/>
  <c r="E165" i="319" s="1"/>
  <c r="K166" i="319"/>
  <c r="K170" i="316"/>
  <c r="M166" i="316"/>
  <c r="J165" i="316"/>
  <c r="G165" i="316" s="1"/>
  <c r="O166" i="316"/>
  <c r="I165" i="316"/>
  <c r="F165" i="316" s="1"/>
  <c r="T165" i="316"/>
  <c r="N166" i="316"/>
  <c r="H165" i="316"/>
  <c r="E165" i="316" s="1"/>
  <c r="C171" i="316"/>
  <c r="L171" i="316"/>
  <c r="D175" i="316"/>
  <c r="K166" i="313"/>
  <c r="H165" i="313"/>
  <c r="E165" i="313" s="1"/>
  <c r="M166" i="313"/>
  <c r="J165" i="313"/>
  <c r="G165" i="313" s="1"/>
  <c r="T169" i="313"/>
  <c r="D170" i="313"/>
  <c r="L166" i="313"/>
  <c r="I165" i="313"/>
  <c r="F165" i="313" s="1"/>
  <c r="K167" i="310"/>
  <c r="T164" i="310"/>
  <c r="D171" i="310"/>
  <c r="O166" i="310"/>
  <c r="I165" i="310"/>
  <c r="F165" i="310" s="1"/>
  <c r="L174" i="310"/>
  <c r="J165" i="310"/>
  <c r="G165" i="310" s="1"/>
  <c r="M166" i="310"/>
  <c r="O166" i="307"/>
  <c r="I165" i="307"/>
  <c r="F165" i="307" s="1"/>
  <c r="D170" i="307"/>
  <c r="T169" i="307"/>
  <c r="N166" i="307"/>
  <c r="H165" i="307"/>
  <c r="E165" i="307" s="1"/>
  <c r="L171" i="307"/>
  <c r="M167" i="307"/>
  <c r="J166" i="307"/>
  <c r="G166" i="307" s="1"/>
  <c r="K172" i="307"/>
  <c r="P165" i="304"/>
  <c r="J164" i="304"/>
  <c r="G164" i="304" s="1"/>
  <c r="K170" i="304"/>
  <c r="N165" i="304"/>
  <c r="H164" i="304"/>
  <c r="E164" i="304" s="1"/>
  <c r="D172" i="304"/>
  <c r="O165" i="304"/>
  <c r="I164" i="304"/>
  <c r="F164" i="304" s="1"/>
  <c r="L171" i="304"/>
  <c r="M170" i="304"/>
  <c r="P181" i="277"/>
  <c r="N164" i="280"/>
  <c r="H163" i="280"/>
  <c r="E163" i="280" s="1"/>
  <c r="N167" i="277"/>
  <c r="P164" i="301"/>
  <c r="J163" i="301"/>
  <c r="G163" i="301" s="1"/>
  <c r="N171" i="283"/>
  <c r="N164" i="298"/>
  <c r="H163" i="298"/>
  <c r="E163" i="298" s="1"/>
  <c r="O166" i="277"/>
  <c r="P164" i="286"/>
  <c r="J163" i="286"/>
  <c r="G163" i="286" s="1"/>
  <c r="O164" i="280"/>
  <c r="I163" i="280"/>
  <c r="F163" i="280" s="1"/>
  <c r="O164" i="286"/>
  <c r="I163" i="286"/>
  <c r="F163" i="286" s="1"/>
  <c r="M166" i="301"/>
  <c r="D165" i="301"/>
  <c r="T164" i="301"/>
  <c r="L166" i="301"/>
  <c r="K165" i="301"/>
  <c r="H164" i="301"/>
  <c r="E164" i="301" s="1"/>
  <c r="O164" i="301"/>
  <c r="I163" i="301"/>
  <c r="F163" i="301" s="1"/>
  <c r="C165" i="301"/>
  <c r="O164" i="298"/>
  <c r="I163" i="298"/>
  <c r="F163" i="298" s="1"/>
  <c r="L166" i="298"/>
  <c r="M168" i="298"/>
  <c r="P164" i="298"/>
  <c r="J163" i="298"/>
  <c r="G163" i="298" s="1"/>
  <c r="D168" i="298"/>
  <c r="C165" i="298"/>
  <c r="T164" i="298"/>
  <c r="K167" i="298"/>
  <c r="I164" i="292"/>
  <c r="F164" i="292" s="1"/>
  <c r="L165" i="292"/>
  <c r="J164" i="292"/>
  <c r="G164" i="292" s="1"/>
  <c r="M165" i="292"/>
  <c r="H164" i="292"/>
  <c r="E164" i="292" s="1"/>
  <c r="K165" i="292"/>
  <c r="C166" i="292"/>
  <c r="T165" i="292"/>
  <c r="D166" i="292"/>
  <c r="D166" i="289"/>
  <c r="M165" i="289"/>
  <c r="J164" i="289"/>
  <c r="G164" i="289" s="1"/>
  <c r="K165" i="289"/>
  <c r="H164" i="289"/>
  <c r="E164" i="289" s="1"/>
  <c r="C165" i="289"/>
  <c r="L165" i="289"/>
  <c r="I164" i="289"/>
  <c r="F164" i="289" s="1"/>
  <c r="T164" i="286"/>
  <c r="D165" i="286"/>
  <c r="N164" i="286"/>
  <c r="H163" i="286"/>
  <c r="E163" i="286" s="1"/>
  <c r="C165" i="286"/>
  <c r="M166" i="286"/>
  <c r="L166" i="286"/>
  <c r="P164" i="283"/>
  <c r="J163" i="283"/>
  <c r="G163" i="283" s="1"/>
  <c r="D167" i="283"/>
  <c r="O164" i="283"/>
  <c r="I163" i="283"/>
  <c r="F163" i="283" s="1"/>
  <c r="K165" i="283"/>
  <c r="K166" i="283" s="1"/>
  <c r="K167" i="283" s="1"/>
  <c r="K168" i="283" s="1"/>
  <c r="H164" i="283"/>
  <c r="E164" i="283" s="1"/>
  <c r="C165" i="283"/>
  <c r="T164" i="283"/>
  <c r="L168" i="283"/>
  <c r="M166" i="283"/>
  <c r="C167" i="280"/>
  <c r="P164" i="280"/>
  <c r="J163" i="280"/>
  <c r="G163" i="280" s="1"/>
  <c r="T165" i="280"/>
  <c r="D166" i="280"/>
  <c r="K166" i="280"/>
  <c r="L166" i="280"/>
  <c r="L167" i="280" s="1"/>
  <c r="M166" i="280"/>
  <c r="M167" i="280" s="1"/>
  <c r="E164" i="277"/>
  <c r="F164" i="277"/>
  <c r="C165" i="277"/>
  <c r="T165" i="277" s="1"/>
  <c r="D166" i="277"/>
  <c r="I165" i="277"/>
  <c r="L166" i="277"/>
  <c r="L167" i="277" s="1"/>
  <c r="J166" i="277"/>
  <c r="G164" i="277"/>
  <c r="K166" i="277"/>
  <c r="K167" i="277" s="1"/>
  <c r="H165" i="277"/>
  <c r="U168" i="298" l="1"/>
  <c r="W168" i="310"/>
  <c r="W175" i="319"/>
  <c r="R166" i="286"/>
  <c r="N168" i="289"/>
  <c r="W172" i="292"/>
  <c r="V167" i="304"/>
  <c r="T166" i="304"/>
  <c r="U176" i="319"/>
  <c r="V165" i="286"/>
  <c r="V166" i="286" s="1"/>
  <c r="V177" i="319"/>
  <c r="W172" i="289"/>
  <c r="V172" i="292"/>
  <c r="U171" i="292"/>
  <c r="U172" i="292" s="1"/>
  <c r="W179" i="307"/>
  <c r="W180" i="307" s="1"/>
  <c r="R177" i="319"/>
  <c r="S175" i="319"/>
  <c r="Q177" i="319"/>
  <c r="N177" i="319" s="1"/>
  <c r="P189" i="313"/>
  <c r="N184" i="313"/>
  <c r="O216" i="313"/>
  <c r="S168" i="310"/>
  <c r="Q167" i="310"/>
  <c r="U167" i="310" s="1"/>
  <c r="N166" i="310"/>
  <c r="H165" i="310"/>
  <c r="E165" i="310" s="1"/>
  <c r="R168" i="310"/>
  <c r="V168" i="310" s="1"/>
  <c r="P167" i="310"/>
  <c r="P168" i="310" s="1"/>
  <c r="Q179" i="307"/>
  <c r="U179" i="307" s="1"/>
  <c r="S180" i="307"/>
  <c r="P180" i="307"/>
  <c r="Q181" i="304"/>
  <c r="U181" i="304" s="1"/>
  <c r="R169" i="301"/>
  <c r="V169" i="301" s="1"/>
  <c r="S168" i="301"/>
  <c r="W168" i="301" s="1"/>
  <c r="Q169" i="301"/>
  <c r="U169" i="301" s="1"/>
  <c r="S171" i="298"/>
  <c r="W171" i="298" s="1"/>
  <c r="R171" i="298"/>
  <c r="V171" i="298" s="1"/>
  <c r="Q168" i="298"/>
  <c r="S173" i="292"/>
  <c r="Q172" i="292"/>
  <c r="R173" i="292"/>
  <c r="R173" i="289"/>
  <c r="V173" i="289" s="1"/>
  <c r="S173" i="289"/>
  <c r="Q169" i="289"/>
  <c r="U169" i="289" s="1"/>
  <c r="O172" i="289"/>
  <c r="O167" i="319"/>
  <c r="I166" i="319"/>
  <c r="F166" i="319" s="1"/>
  <c r="D171" i="319"/>
  <c r="T170" i="319"/>
  <c r="H166" i="319"/>
  <c r="E166" i="319" s="1"/>
  <c r="K167" i="319"/>
  <c r="L174" i="319"/>
  <c r="P166" i="319"/>
  <c r="J165" i="319"/>
  <c r="G165" i="319" s="1"/>
  <c r="M167" i="316"/>
  <c r="J166" i="316"/>
  <c r="G166" i="316" s="1"/>
  <c r="D176" i="316"/>
  <c r="T166" i="316"/>
  <c r="L172" i="316"/>
  <c r="C172" i="316"/>
  <c r="O167" i="316"/>
  <c r="I166" i="316"/>
  <c r="F166" i="316" s="1"/>
  <c r="N167" i="316"/>
  <c r="H166" i="316"/>
  <c r="E166" i="316" s="1"/>
  <c r="K171" i="316"/>
  <c r="T170" i="313"/>
  <c r="D171" i="313"/>
  <c r="I166" i="313"/>
  <c r="F166" i="313" s="1"/>
  <c r="L167" i="313"/>
  <c r="M167" i="313"/>
  <c r="J166" i="313"/>
  <c r="G166" i="313" s="1"/>
  <c r="K167" i="313"/>
  <c r="H166" i="313"/>
  <c r="E166" i="313" s="1"/>
  <c r="D172" i="310"/>
  <c r="L175" i="310"/>
  <c r="T165" i="310"/>
  <c r="J166" i="310"/>
  <c r="G166" i="310" s="1"/>
  <c r="M167" i="310"/>
  <c r="O167" i="310"/>
  <c r="I166" i="310"/>
  <c r="F166" i="310" s="1"/>
  <c r="K168" i="310"/>
  <c r="N167" i="307"/>
  <c r="H166" i="307"/>
  <c r="E166" i="307" s="1"/>
  <c r="D171" i="307"/>
  <c r="T170" i="307"/>
  <c r="J167" i="307"/>
  <c r="G167" i="307" s="1"/>
  <c r="M168" i="307"/>
  <c r="K173" i="307"/>
  <c r="L172" i="307"/>
  <c r="O167" i="307"/>
  <c r="I166" i="307"/>
  <c r="F166" i="307" s="1"/>
  <c r="O166" i="304"/>
  <c r="I165" i="304"/>
  <c r="F165" i="304" s="1"/>
  <c r="K171" i="304"/>
  <c r="D173" i="304"/>
  <c r="M171" i="304"/>
  <c r="P166" i="304"/>
  <c r="J165" i="304"/>
  <c r="G165" i="304" s="1"/>
  <c r="L172" i="304"/>
  <c r="N166" i="304"/>
  <c r="H165" i="304"/>
  <c r="E165" i="304" s="1"/>
  <c r="O167" i="277"/>
  <c r="P182" i="277"/>
  <c r="N165" i="280"/>
  <c r="H164" i="280"/>
  <c r="E164" i="280" s="1"/>
  <c r="N168" i="277"/>
  <c r="O168" i="277"/>
  <c r="N165" i="298"/>
  <c r="H164" i="298"/>
  <c r="E164" i="298" s="1"/>
  <c r="P165" i="286"/>
  <c r="J164" i="286"/>
  <c r="G164" i="286" s="1"/>
  <c r="N172" i="283"/>
  <c r="O165" i="280"/>
  <c r="I164" i="280"/>
  <c r="F164" i="280" s="1"/>
  <c r="P165" i="301"/>
  <c r="J164" i="301"/>
  <c r="G164" i="301" s="1"/>
  <c r="G165" i="277"/>
  <c r="O165" i="286"/>
  <c r="I164" i="286"/>
  <c r="F164" i="286" s="1"/>
  <c r="O165" i="301"/>
  <c r="I164" i="301"/>
  <c r="F164" i="301" s="1"/>
  <c r="K166" i="301"/>
  <c r="H165" i="301"/>
  <c r="E165" i="301" s="1"/>
  <c r="L167" i="301"/>
  <c r="T165" i="301"/>
  <c r="D166" i="301"/>
  <c r="C166" i="301"/>
  <c r="M167" i="301"/>
  <c r="D169" i="298"/>
  <c r="P165" i="298"/>
  <c r="J164" i="298"/>
  <c r="G164" i="298" s="1"/>
  <c r="K168" i="298"/>
  <c r="M169" i="298"/>
  <c r="L167" i="298"/>
  <c r="C166" i="298"/>
  <c r="T165" i="298"/>
  <c r="O165" i="298"/>
  <c r="I164" i="298"/>
  <c r="F164" i="298" s="1"/>
  <c r="T166" i="292"/>
  <c r="D167" i="292"/>
  <c r="C167" i="292"/>
  <c r="H165" i="292"/>
  <c r="E165" i="292" s="1"/>
  <c r="K166" i="292"/>
  <c r="J165" i="292"/>
  <c r="G165" i="292" s="1"/>
  <c r="M166" i="292"/>
  <c r="L166" i="292"/>
  <c r="I165" i="292"/>
  <c r="F165" i="292" s="1"/>
  <c r="I165" i="289"/>
  <c r="F165" i="289" s="1"/>
  <c r="L166" i="289"/>
  <c r="C166" i="289"/>
  <c r="K166" i="289"/>
  <c r="H165" i="289"/>
  <c r="E165" i="289" s="1"/>
  <c r="M166" i="289"/>
  <c r="J165" i="289"/>
  <c r="G165" i="289" s="1"/>
  <c r="T165" i="289"/>
  <c r="D167" i="289"/>
  <c r="L167" i="286"/>
  <c r="M167" i="286"/>
  <c r="C166" i="286"/>
  <c r="N165" i="286"/>
  <c r="H164" i="286"/>
  <c r="E164" i="286" s="1"/>
  <c r="T165" i="286"/>
  <c r="D166" i="286"/>
  <c r="C166" i="283"/>
  <c r="T165" i="283"/>
  <c r="H165" i="283"/>
  <c r="E165" i="283" s="1"/>
  <c r="M167" i="283"/>
  <c r="O165" i="283"/>
  <c r="I164" i="283"/>
  <c r="F164" i="283" s="1"/>
  <c r="L169" i="283"/>
  <c r="D168" i="283"/>
  <c r="P165" i="283"/>
  <c r="J164" i="283"/>
  <c r="G164" i="283" s="1"/>
  <c r="K167" i="280"/>
  <c r="T166" i="280"/>
  <c r="D167" i="280"/>
  <c r="P165" i="280"/>
  <c r="J164" i="280"/>
  <c r="G164" i="280" s="1"/>
  <c r="C168" i="280"/>
  <c r="M168" i="277"/>
  <c r="J167" i="277"/>
  <c r="D167" i="277"/>
  <c r="H166" i="277"/>
  <c r="F165" i="277"/>
  <c r="C166" i="277"/>
  <c r="T166" i="277" s="1"/>
  <c r="E165" i="277"/>
  <c r="I166" i="277"/>
  <c r="U177" i="319" l="1"/>
  <c r="N169" i="289"/>
  <c r="V173" i="292"/>
  <c r="W173" i="289"/>
  <c r="V168" i="304"/>
  <c r="T167" i="304"/>
  <c r="W173" i="292"/>
  <c r="N169" i="301"/>
  <c r="O173" i="289"/>
  <c r="R167" i="286"/>
  <c r="R178" i="319"/>
  <c r="V178" i="319" s="1"/>
  <c r="Q178" i="319"/>
  <c r="S176" i="319"/>
  <c r="W176" i="319" s="1"/>
  <c r="N185" i="313"/>
  <c r="O217" i="313"/>
  <c r="P190" i="313"/>
  <c r="Q168" i="310"/>
  <c r="U168" i="310" s="1"/>
  <c r="R169" i="310"/>
  <c r="V169" i="310" s="1"/>
  <c r="S169" i="310"/>
  <c r="P169" i="310" s="1"/>
  <c r="N167" i="310"/>
  <c r="H166" i="310"/>
  <c r="E166" i="310" s="1"/>
  <c r="S181" i="307"/>
  <c r="W181" i="307" s="1"/>
  <c r="Q180" i="307"/>
  <c r="U180" i="307" s="1"/>
  <c r="Q182" i="304"/>
  <c r="U182" i="304" s="1"/>
  <c r="S169" i="301"/>
  <c r="W169" i="301" s="1"/>
  <c r="Q170" i="301"/>
  <c r="U170" i="301" s="1"/>
  <c r="R170" i="301"/>
  <c r="V170" i="301" s="1"/>
  <c r="Q169" i="298"/>
  <c r="U169" i="298" s="1"/>
  <c r="R172" i="298"/>
  <c r="V172" i="298" s="1"/>
  <c r="S172" i="298"/>
  <c r="W172" i="298" s="1"/>
  <c r="S174" i="292"/>
  <c r="R174" i="292"/>
  <c r="O173" i="292"/>
  <c r="O174" i="292" s="1"/>
  <c r="P173" i="292"/>
  <c r="Q173" i="292"/>
  <c r="U173" i="292" s="1"/>
  <c r="N172" i="292"/>
  <c r="N173" i="292" s="1"/>
  <c r="S174" i="289"/>
  <c r="N170" i="289"/>
  <c r="P173" i="289"/>
  <c r="P174" i="289" s="1"/>
  <c r="R174" i="289"/>
  <c r="V174" i="289" s="1"/>
  <c r="Q170" i="289"/>
  <c r="U170" i="289" s="1"/>
  <c r="L175" i="319"/>
  <c r="P167" i="319"/>
  <c r="J166" i="319"/>
  <c r="G166" i="319" s="1"/>
  <c r="K168" i="319"/>
  <c r="H167" i="319"/>
  <c r="E167" i="319" s="1"/>
  <c r="O168" i="319"/>
  <c r="I167" i="319"/>
  <c r="F167" i="319" s="1"/>
  <c r="D172" i="319"/>
  <c r="T171" i="319"/>
  <c r="T167" i="316"/>
  <c r="K172" i="316"/>
  <c r="L173" i="316"/>
  <c r="D177" i="316"/>
  <c r="N168" i="316"/>
  <c r="H167" i="316"/>
  <c r="E167" i="316" s="1"/>
  <c r="M168" i="316"/>
  <c r="J167" i="316"/>
  <c r="G167" i="316" s="1"/>
  <c r="O168" i="316"/>
  <c r="I167" i="316"/>
  <c r="F167" i="316" s="1"/>
  <c r="C173" i="316"/>
  <c r="I167" i="313"/>
  <c r="F167" i="313" s="1"/>
  <c r="L168" i="313"/>
  <c r="J167" i="313"/>
  <c r="G167" i="313" s="1"/>
  <c r="M168" i="313"/>
  <c r="K168" i="313"/>
  <c r="H167" i="313"/>
  <c r="E167" i="313" s="1"/>
  <c r="D172" i="313"/>
  <c r="T171" i="313"/>
  <c r="O168" i="310"/>
  <c r="I167" i="310"/>
  <c r="F167" i="310" s="1"/>
  <c r="D173" i="310"/>
  <c r="J167" i="310"/>
  <c r="G167" i="310" s="1"/>
  <c r="M168" i="310"/>
  <c r="T166" i="310"/>
  <c r="L176" i="310"/>
  <c r="K169" i="310"/>
  <c r="O168" i="307"/>
  <c r="I167" i="307"/>
  <c r="F167" i="307" s="1"/>
  <c r="L173" i="307"/>
  <c r="K174" i="307"/>
  <c r="J168" i="307"/>
  <c r="G168" i="307" s="1"/>
  <c r="M169" i="307"/>
  <c r="D172" i="307"/>
  <c r="T171" i="307"/>
  <c r="N168" i="307"/>
  <c r="H167" i="307"/>
  <c r="E167" i="307" s="1"/>
  <c r="D174" i="304"/>
  <c r="M172" i="304"/>
  <c r="K172" i="304"/>
  <c r="P167" i="304"/>
  <c r="J166" i="304"/>
  <c r="G166" i="304" s="1"/>
  <c r="N167" i="304"/>
  <c r="H166" i="304"/>
  <c r="E166" i="304" s="1"/>
  <c r="L173" i="304"/>
  <c r="O167" i="304"/>
  <c r="I166" i="304"/>
  <c r="F166" i="304" s="1"/>
  <c r="P183" i="277"/>
  <c r="N166" i="280"/>
  <c r="H165" i="280"/>
  <c r="E165" i="280" s="1"/>
  <c r="O166" i="280"/>
  <c r="I165" i="280"/>
  <c r="F165" i="280" s="1"/>
  <c r="P166" i="301"/>
  <c r="J165" i="301"/>
  <c r="G165" i="301" s="1"/>
  <c r="P166" i="286"/>
  <c r="J165" i="286"/>
  <c r="G165" i="286" s="1"/>
  <c r="N166" i="298"/>
  <c r="H165" i="298"/>
  <c r="E165" i="298" s="1"/>
  <c r="O169" i="277"/>
  <c r="N173" i="283"/>
  <c r="N169" i="277"/>
  <c r="O166" i="286"/>
  <c r="I165" i="286"/>
  <c r="F165" i="286" s="1"/>
  <c r="T166" i="301"/>
  <c r="D167" i="301"/>
  <c r="C167" i="301"/>
  <c r="L168" i="301"/>
  <c r="K167" i="301"/>
  <c r="H166" i="301"/>
  <c r="E166" i="301" s="1"/>
  <c r="M168" i="301"/>
  <c r="O166" i="301"/>
  <c r="I165" i="301"/>
  <c r="F165" i="301" s="1"/>
  <c r="L168" i="298"/>
  <c r="M170" i="298"/>
  <c r="K169" i="298"/>
  <c r="O166" i="298"/>
  <c r="I165" i="298"/>
  <c r="F165" i="298" s="1"/>
  <c r="P166" i="298"/>
  <c r="J165" i="298"/>
  <c r="G165" i="298" s="1"/>
  <c r="C167" i="298"/>
  <c r="T166" i="298"/>
  <c r="D170" i="298"/>
  <c r="L167" i="292"/>
  <c r="I166" i="292"/>
  <c r="F166" i="292" s="1"/>
  <c r="J166" i="292"/>
  <c r="G166" i="292" s="1"/>
  <c r="M167" i="292"/>
  <c r="K167" i="292"/>
  <c r="H166" i="292"/>
  <c r="E166" i="292" s="1"/>
  <c r="C168" i="292"/>
  <c r="D168" i="292"/>
  <c r="T167" i="292"/>
  <c r="J166" i="289"/>
  <c r="G166" i="289" s="1"/>
  <c r="M167" i="289"/>
  <c r="H166" i="289"/>
  <c r="E166" i="289" s="1"/>
  <c r="K167" i="289"/>
  <c r="D168" i="289"/>
  <c r="C167" i="289"/>
  <c r="T166" i="289"/>
  <c r="I166" i="289"/>
  <c r="F166" i="289" s="1"/>
  <c r="L167" i="289"/>
  <c r="D167" i="286"/>
  <c r="T166" i="286"/>
  <c r="N166" i="286"/>
  <c r="H165" i="286"/>
  <c r="E165" i="286" s="1"/>
  <c r="C167" i="286"/>
  <c r="M168" i="286"/>
  <c r="L168" i="286"/>
  <c r="O166" i="283"/>
  <c r="I165" i="283"/>
  <c r="F165" i="283" s="1"/>
  <c r="M168" i="283"/>
  <c r="H166" i="283"/>
  <c r="E166" i="283" s="1"/>
  <c r="P166" i="283"/>
  <c r="J165" i="283"/>
  <c r="G165" i="283" s="1"/>
  <c r="D169" i="283"/>
  <c r="L170" i="283"/>
  <c r="C167" i="283"/>
  <c r="T166" i="283"/>
  <c r="M168" i="280"/>
  <c r="P166" i="280"/>
  <c r="J165" i="280"/>
  <c r="G165" i="280" s="1"/>
  <c r="T167" i="280"/>
  <c r="D168" i="280"/>
  <c r="K168" i="280"/>
  <c r="C169" i="280"/>
  <c r="L168" i="280"/>
  <c r="F166" i="277"/>
  <c r="C167" i="277"/>
  <c r="G167" i="277" s="1"/>
  <c r="E166" i="277"/>
  <c r="L168" i="277"/>
  <c r="I167" i="277"/>
  <c r="H167" i="277"/>
  <c r="K168" i="277"/>
  <c r="G166" i="277"/>
  <c r="D168" i="277"/>
  <c r="J168" i="277"/>
  <c r="M169" i="277"/>
  <c r="W169" i="310" l="1"/>
  <c r="W174" i="292"/>
  <c r="U178" i="319"/>
  <c r="R168" i="286"/>
  <c r="V169" i="304"/>
  <c r="T168" i="304"/>
  <c r="V167" i="286"/>
  <c r="V168" i="286" s="1"/>
  <c r="W174" i="289"/>
  <c r="V174" i="292"/>
  <c r="Q179" i="319"/>
  <c r="R179" i="319"/>
  <c r="V179" i="319" s="1"/>
  <c r="N178" i="319"/>
  <c r="S177" i="319"/>
  <c r="W177" i="319" s="1"/>
  <c r="N186" i="313"/>
  <c r="O218" i="313"/>
  <c r="P191" i="313"/>
  <c r="Q169" i="310"/>
  <c r="U169" i="310" s="1"/>
  <c r="N168" i="310"/>
  <c r="H167" i="310"/>
  <c r="E167" i="310" s="1"/>
  <c r="S170" i="310"/>
  <c r="P170" i="310" s="1"/>
  <c r="R170" i="310"/>
  <c r="V170" i="310" s="1"/>
  <c r="Q181" i="307"/>
  <c r="U181" i="307" s="1"/>
  <c r="S182" i="307"/>
  <c r="W182" i="307" s="1"/>
  <c r="P181" i="307"/>
  <c r="Q183" i="304"/>
  <c r="U183" i="304" s="1"/>
  <c r="R171" i="301"/>
  <c r="V171" i="301" s="1"/>
  <c r="Q171" i="301"/>
  <c r="U171" i="301" s="1"/>
  <c r="S170" i="301"/>
  <c r="W170" i="301" s="1"/>
  <c r="N170" i="301"/>
  <c r="S173" i="298"/>
  <c r="W173" i="298" s="1"/>
  <c r="R173" i="298"/>
  <c r="V173" i="298" s="1"/>
  <c r="Q170" i="298"/>
  <c r="U170" i="298" s="1"/>
  <c r="R175" i="292"/>
  <c r="Q174" i="292"/>
  <c r="U174" i="292" s="1"/>
  <c r="S175" i="292"/>
  <c r="P174" i="292"/>
  <c r="P175" i="292" s="1"/>
  <c r="R175" i="289"/>
  <c r="V175" i="289" s="1"/>
  <c r="O174" i="289"/>
  <c r="O175" i="289" s="1"/>
  <c r="Q171" i="289"/>
  <c r="N171" i="289" s="1"/>
  <c r="S175" i="289"/>
  <c r="P175" i="289" s="1"/>
  <c r="K169" i="319"/>
  <c r="H168" i="319"/>
  <c r="E168" i="319" s="1"/>
  <c r="D173" i="319"/>
  <c r="T172" i="319"/>
  <c r="P168" i="319"/>
  <c r="J167" i="319"/>
  <c r="G167" i="319" s="1"/>
  <c r="L176" i="319"/>
  <c r="O169" i="319"/>
  <c r="I168" i="319"/>
  <c r="F168" i="319" s="1"/>
  <c r="C174" i="316"/>
  <c r="D178" i="316"/>
  <c r="D179" i="316" s="1"/>
  <c r="D180" i="316" s="1"/>
  <c r="D181" i="316" s="1"/>
  <c r="D182" i="316" s="1"/>
  <c r="D183" i="316" s="1"/>
  <c r="D184" i="316" s="1"/>
  <c r="D185" i="316" s="1"/>
  <c r="D186" i="316" s="1"/>
  <c r="D187" i="316" s="1"/>
  <c r="D188" i="316" s="1"/>
  <c r="D189" i="316" s="1"/>
  <c r="D190" i="316" s="1"/>
  <c r="D191" i="316" s="1"/>
  <c r="D192" i="316" s="1"/>
  <c r="D193" i="316" s="1"/>
  <c r="D194" i="316" s="1"/>
  <c r="D195" i="316" s="1"/>
  <c r="D196" i="316" s="1"/>
  <c r="D197" i="316" s="1"/>
  <c r="D198" i="316" s="1"/>
  <c r="D199" i="316" s="1"/>
  <c r="D200" i="316" s="1"/>
  <c r="D201" i="316" s="1"/>
  <c r="D202" i="316" s="1"/>
  <c r="D203" i="316" s="1"/>
  <c r="D204" i="316" s="1"/>
  <c r="D205" i="316" s="1"/>
  <c r="D206" i="316" s="1"/>
  <c r="D207" i="316" s="1"/>
  <c r="D208" i="316" s="1"/>
  <c r="D209" i="316" s="1"/>
  <c r="D210" i="316" s="1"/>
  <c r="D211" i="316" s="1"/>
  <c r="D212" i="316" s="1"/>
  <c r="D213" i="316" s="1"/>
  <c r="D214" i="316" s="1"/>
  <c r="D215" i="316" s="1"/>
  <c r="D216" i="316" s="1"/>
  <c r="D217" i="316" s="1"/>
  <c r="D218" i="316" s="1"/>
  <c r="D219" i="316" s="1"/>
  <c r="D220" i="316" s="1"/>
  <c r="D221" i="316" s="1"/>
  <c r="D222" i="316" s="1"/>
  <c r="D223" i="316" s="1"/>
  <c r="D224" i="316" s="1"/>
  <c r="D225" i="316" s="1"/>
  <c r="D226" i="316" s="1"/>
  <c r="D227" i="316" s="1"/>
  <c r="D228" i="316" s="1"/>
  <c r="D229" i="316" s="1"/>
  <c r="D230" i="316" s="1"/>
  <c r="D231" i="316" s="1"/>
  <c r="D232" i="316" s="1"/>
  <c r="D233" i="316" s="1"/>
  <c r="D234" i="316" s="1"/>
  <c r="D235" i="316" s="1"/>
  <c r="D236" i="316" s="1"/>
  <c r="D237" i="316" s="1"/>
  <c r="D238" i="316" s="1"/>
  <c r="D239" i="316" s="1"/>
  <c r="L174" i="316"/>
  <c r="M169" i="316"/>
  <c r="J168" i="316"/>
  <c r="G168" i="316" s="1"/>
  <c r="O169" i="316"/>
  <c r="I168" i="316"/>
  <c r="F168" i="316" s="1"/>
  <c r="K173" i="316"/>
  <c r="N169" i="316"/>
  <c r="H168" i="316"/>
  <c r="E168" i="316" s="1"/>
  <c r="T168" i="316"/>
  <c r="K169" i="313"/>
  <c r="H168" i="313"/>
  <c r="E168" i="313" s="1"/>
  <c r="M169" i="313"/>
  <c r="J168" i="313"/>
  <c r="G168" i="313" s="1"/>
  <c r="I168" i="313"/>
  <c r="F168" i="313" s="1"/>
  <c r="L169" i="313"/>
  <c r="D173" i="313"/>
  <c r="T172" i="313"/>
  <c r="D174" i="310"/>
  <c r="L177" i="310"/>
  <c r="T167" i="310"/>
  <c r="J168" i="310"/>
  <c r="G168" i="310" s="1"/>
  <c r="M169" i="310"/>
  <c r="K170" i="310"/>
  <c r="O169" i="310"/>
  <c r="I168" i="310"/>
  <c r="F168" i="310" s="1"/>
  <c r="J169" i="307"/>
  <c r="G169" i="307" s="1"/>
  <c r="M170" i="307"/>
  <c r="K175" i="307"/>
  <c r="L174" i="307"/>
  <c r="N169" i="307"/>
  <c r="H168" i="307"/>
  <c r="E168" i="307" s="1"/>
  <c r="D173" i="307"/>
  <c r="T172" i="307"/>
  <c r="O169" i="307"/>
  <c r="I168" i="307"/>
  <c r="F168" i="307" s="1"/>
  <c r="K173" i="304"/>
  <c r="M173" i="304"/>
  <c r="N168" i="304"/>
  <c r="H167" i="304"/>
  <c r="E167" i="304" s="1"/>
  <c r="P168" i="304"/>
  <c r="J167" i="304"/>
  <c r="G167" i="304" s="1"/>
  <c r="O168" i="304"/>
  <c r="I167" i="304"/>
  <c r="F167" i="304" s="1"/>
  <c r="L174" i="304"/>
  <c r="D175" i="304"/>
  <c r="N167" i="280"/>
  <c r="H166" i="280"/>
  <c r="E166" i="280" s="1"/>
  <c r="P167" i="286"/>
  <c r="J166" i="286"/>
  <c r="G166" i="286" s="1"/>
  <c r="P167" i="301"/>
  <c r="J166" i="301"/>
  <c r="G166" i="301" s="1"/>
  <c r="N170" i="277"/>
  <c r="N174" i="283"/>
  <c r="O170" i="277"/>
  <c r="P184" i="277"/>
  <c r="O167" i="280"/>
  <c r="I166" i="280"/>
  <c r="F166" i="280" s="1"/>
  <c r="N167" i="298"/>
  <c r="H166" i="298"/>
  <c r="E166" i="298" s="1"/>
  <c r="O167" i="286"/>
  <c r="I166" i="286"/>
  <c r="F166" i="286" s="1"/>
  <c r="M169" i="301"/>
  <c r="H167" i="301"/>
  <c r="E167" i="301" s="1"/>
  <c r="K168" i="301"/>
  <c r="L169" i="301"/>
  <c r="C168" i="301"/>
  <c r="T167" i="301"/>
  <c r="D168" i="301"/>
  <c r="O167" i="301"/>
  <c r="I166" i="301"/>
  <c r="F166" i="301" s="1"/>
  <c r="P167" i="298"/>
  <c r="J166" i="298"/>
  <c r="G166" i="298" s="1"/>
  <c r="O167" i="298"/>
  <c r="I166" i="298"/>
  <c r="F166" i="298" s="1"/>
  <c r="K170" i="298"/>
  <c r="D171" i="298"/>
  <c r="M171" i="298"/>
  <c r="C168" i="298"/>
  <c r="T167" i="298"/>
  <c r="L169" i="298"/>
  <c r="C169" i="292"/>
  <c r="D169" i="292"/>
  <c r="T168" i="292"/>
  <c r="K168" i="292"/>
  <c r="H167" i="292"/>
  <c r="E167" i="292" s="1"/>
  <c r="J167" i="292"/>
  <c r="G167" i="292" s="1"/>
  <c r="M168" i="292"/>
  <c r="L168" i="292"/>
  <c r="I167" i="292"/>
  <c r="F167" i="292" s="1"/>
  <c r="C168" i="289"/>
  <c r="T168" i="289" s="1"/>
  <c r="D169" i="289"/>
  <c r="T167" i="289"/>
  <c r="H167" i="289"/>
  <c r="E167" i="289" s="1"/>
  <c r="K168" i="289"/>
  <c r="J167" i="289"/>
  <c r="G167" i="289" s="1"/>
  <c r="M168" i="289"/>
  <c r="I167" i="289"/>
  <c r="F167" i="289" s="1"/>
  <c r="L168" i="289"/>
  <c r="K169" i="286"/>
  <c r="M169" i="286"/>
  <c r="C168" i="286"/>
  <c r="N167" i="286"/>
  <c r="H166" i="286"/>
  <c r="E166" i="286" s="1"/>
  <c r="L169" i="286"/>
  <c r="D168" i="286"/>
  <c r="T167" i="286"/>
  <c r="D170" i="283"/>
  <c r="P167" i="283"/>
  <c r="J166" i="283"/>
  <c r="G166" i="283" s="1"/>
  <c r="H167" i="283"/>
  <c r="E167" i="283" s="1"/>
  <c r="C168" i="283"/>
  <c r="T167" i="283"/>
  <c r="M169" i="283"/>
  <c r="L171" i="283"/>
  <c r="O167" i="283"/>
  <c r="I166" i="283"/>
  <c r="F166" i="283" s="1"/>
  <c r="C170" i="280"/>
  <c r="K169" i="280"/>
  <c r="D169" i="280"/>
  <c r="T168" i="280"/>
  <c r="L169" i="280"/>
  <c r="P167" i="280"/>
  <c r="J166" i="280"/>
  <c r="G166" i="280" s="1"/>
  <c r="M169" i="280"/>
  <c r="T167" i="277"/>
  <c r="D169" i="277"/>
  <c r="K169" i="277"/>
  <c r="H168" i="277"/>
  <c r="I168" i="277"/>
  <c r="L169" i="277"/>
  <c r="C168" i="277"/>
  <c r="T168" i="277" s="1"/>
  <c r="F167" i="277"/>
  <c r="E167" i="277"/>
  <c r="M170" i="277"/>
  <c r="J169" i="277"/>
  <c r="V171" i="310" l="1"/>
  <c r="W175" i="289"/>
  <c r="W170" i="310"/>
  <c r="U171" i="289"/>
  <c r="V169" i="286"/>
  <c r="P182" i="307"/>
  <c r="V170" i="304"/>
  <c r="T169" i="304"/>
  <c r="R169" i="286"/>
  <c r="N174" i="292"/>
  <c r="N179" i="319"/>
  <c r="U179" i="319"/>
  <c r="W175" i="292"/>
  <c r="V175" i="292"/>
  <c r="S178" i="319"/>
  <c r="W178" i="319" s="1"/>
  <c r="R180" i="319"/>
  <c r="V180" i="319" s="1"/>
  <c r="Q180" i="319"/>
  <c r="N180" i="319" s="1"/>
  <c r="O219" i="313"/>
  <c r="P192" i="313"/>
  <c r="N187" i="313"/>
  <c r="R171" i="310"/>
  <c r="N169" i="310"/>
  <c r="H168" i="310"/>
  <c r="E168" i="310" s="1"/>
  <c r="S171" i="310"/>
  <c r="P171" i="310" s="1"/>
  <c r="Q170" i="310"/>
  <c r="U170" i="310" s="1"/>
  <c r="S183" i="307"/>
  <c r="W183" i="307" s="1"/>
  <c r="Q182" i="307"/>
  <c r="U182" i="307" s="1"/>
  <c r="Q184" i="304"/>
  <c r="U184" i="304" s="1"/>
  <c r="S171" i="301"/>
  <c r="W171" i="301" s="1"/>
  <c r="Q172" i="301"/>
  <c r="U172" i="301" s="1"/>
  <c r="N171" i="301"/>
  <c r="R172" i="301"/>
  <c r="V172" i="301" s="1"/>
  <c r="Q171" i="298"/>
  <c r="U171" i="298" s="1"/>
  <c r="R174" i="298"/>
  <c r="V174" i="298" s="1"/>
  <c r="S174" i="298"/>
  <c r="W174" i="298" s="1"/>
  <c r="Q175" i="292"/>
  <c r="U175" i="292" s="1"/>
  <c r="N175" i="292"/>
  <c r="R176" i="292"/>
  <c r="S176" i="292"/>
  <c r="P176" i="292" s="1"/>
  <c r="O175" i="292"/>
  <c r="S176" i="289"/>
  <c r="Q172" i="289"/>
  <c r="R176" i="289"/>
  <c r="V176" i="289" s="1"/>
  <c r="P169" i="319"/>
  <c r="J168" i="319"/>
  <c r="G168" i="319" s="1"/>
  <c r="D174" i="319"/>
  <c r="T173" i="319"/>
  <c r="O170" i="319"/>
  <c r="I169" i="319"/>
  <c r="F169" i="319" s="1"/>
  <c r="L177" i="319"/>
  <c r="K170" i="319"/>
  <c r="H169" i="319"/>
  <c r="E169" i="319" s="1"/>
  <c r="K174" i="316"/>
  <c r="M170" i="316"/>
  <c r="J169" i="316"/>
  <c r="G169" i="316" s="1"/>
  <c r="T169" i="316"/>
  <c r="O170" i="316"/>
  <c r="I169" i="316"/>
  <c r="F169" i="316" s="1"/>
  <c r="L175" i="316"/>
  <c r="N170" i="316"/>
  <c r="H169" i="316"/>
  <c r="E169" i="316" s="1"/>
  <c r="C175" i="316"/>
  <c r="J169" i="313"/>
  <c r="G169" i="313" s="1"/>
  <c r="M170" i="313"/>
  <c r="K170" i="313"/>
  <c r="H169" i="313"/>
  <c r="E169" i="313" s="1"/>
  <c r="D174" i="313"/>
  <c r="T173" i="313"/>
  <c r="L170" i="313"/>
  <c r="I169" i="313"/>
  <c r="F169" i="313" s="1"/>
  <c r="L178" i="310"/>
  <c r="L179" i="310" s="1"/>
  <c r="L180" i="310" s="1"/>
  <c r="L181" i="310" s="1"/>
  <c r="L182" i="310" s="1"/>
  <c r="L183" i="310" s="1"/>
  <c r="L184" i="310" s="1"/>
  <c r="L185" i="310" s="1"/>
  <c r="L186" i="310" s="1"/>
  <c r="L187" i="310" s="1"/>
  <c r="L188" i="310" s="1"/>
  <c r="L189" i="310" s="1"/>
  <c r="L190" i="310" s="1"/>
  <c r="L191" i="310" s="1"/>
  <c r="L192" i="310" s="1"/>
  <c r="L193" i="310" s="1"/>
  <c r="L194" i="310" s="1"/>
  <c r="L195" i="310" s="1"/>
  <c r="L196" i="310" s="1"/>
  <c r="L197" i="310" s="1"/>
  <c r="L198" i="310" s="1"/>
  <c r="L199" i="310" s="1"/>
  <c r="L200" i="310" s="1"/>
  <c r="L201" i="310" s="1"/>
  <c r="L202" i="310" s="1"/>
  <c r="L203" i="310" s="1"/>
  <c r="L204" i="310" s="1"/>
  <c r="L205" i="310" s="1"/>
  <c r="L206" i="310" s="1"/>
  <c r="L207" i="310" s="1"/>
  <c r="L208" i="310" s="1"/>
  <c r="L209" i="310" s="1"/>
  <c r="L210" i="310" s="1"/>
  <c r="L211" i="310" s="1"/>
  <c r="L212" i="310" s="1"/>
  <c r="L213" i="310" s="1"/>
  <c r="L214" i="310" s="1"/>
  <c r="L215" i="310" s="1"/>
  <c r="L216" i="310" s="1"/>
  <c r="L217" i="310" s="1"/>
  <c r="L218" i="310" s="1"/>
  <c r="L219" i="310" s="1"/>
  <c r="L220" i="310" s="1"/>
  <c r="L221" i="310" s="1"/>
  <c r="L222" i="310" s="1"/>
  <c r="L223" i="310" s="1"/>
  <c r="L224" i="310" s="1"/>
  <c r="L225" i="310" s="1"/>
  <c r="L226" i="310" s="1"/>
  <c r="L227" i="310" s="1"/>
  <c r="L228" i="310" s="1"/>
  <c r="L229" i="310" s="1"/>
  <c r="L230" i="310" s="1"/>
  <c r="L231" i="310" s="1"/>
  <c r="L232" i="310" s="1"/>
  <c r="L233" i="310" s="1"/>
  <c r="L234" i="310" s="1"/>
  <c r="L235" i="310" s="1"/>
  <c r="L236" i="310" s="1"/>
  <c r="L237" i="310" s="1"/>
  <c r="L238" i="310" s="1"/>
  <c r="L239" i="310" s="1"/>
  <c r="K171" i="310"/>
  <c r="J169" i="310"/>
  <c r="G169" i="310" s="1"/>
  <c r="M170" i="310"/>
  <c r="D175" i="310"/>
  <c r="T168" i="310"/>
  <c r="O170" i="310"/>
  <c r="I169" i="310"/>
  <c r="F169" i="310" s="1"/>
  <c r="O170" i="307"/>
  <c r="I169" i="307"/>
  <c r="F169" i="307" s="1"/>
  <c r="D174" i="307"/>
  <c r="T173" i="307"/>
  <c r="N170" i="307"/>
  <c r="H169" i="307"/>
  <c r="E169" i="307" s="1"/>
  <c r="L175" i="307"/>
  <c r="K176" i="307"/>
  <c r="J170" i="307"/>
  <c r="G170" i="307" s="1"/>
  <c r="M171" i="307"/>
  <c r="N169" i="304"/>
  <c r="H168" i="304"/>
  <c r="E168" i="304" s="1"/>
  <c r="O169" i="304"/>
  <c r="I168" i="304"/>
  <c r="F168" i="304" s="1"/>
  <c r="D176" i="304"/>
  <c r="M174" i="304"/>
  <c r="L175" i="304"/>
  <c r="P169" i="304"/>
  <c r="J168" i="304"/>
  <c r="G168" i="304" s="1"/>
  <c r="K174" i="304"/>
  <c r="N168" i="280"/>
  <c r="H167" i="280"/>
  <c r="E167" i="280" s="1"/>
  <c r="N168" i="298"/>
  <c r="H167" i="298"/>
  <c r="E167" i="298" s="1"/>
  <c r="O168" i="280"/>
  <c r="I167" i="280"/>
  <c r="F167" i="280" s="1"/>
  <c r="N175" i="283"/>
  <c r="P168" i="286"/>
  <c r="J167" i="286"/>
  <c r="G167" i="286" s="1"/>
  <c r="N171" i="277"/>
  <c r="P168" i="301"/>
  <c r="J167" i="301"/>
  <c r="G167" i="301" s="1"/>
  <c r="P185" i="277"/>
  <c r="O168" i="286"/>
  <c r="I167" i="286"/>
  <c r="F167" i="286" s="1"/>
  <c r="D169" i="301"/>
  <c r="T168" i="301"/>
  <c r="C169" i="301"/>
  <c r="L170" i="301"/>
  <c r="K169" i="301"/>
  <c r="H168" i="301"/>
  <c r="E168" i="301" s="1"/>
  <c r="O168" i="301"/>
  <c r="I167" i="301"/>
  <c r="F167" i="301" s="1"/>
  <c r="M170" i="301"/>
  <c r="M172" i="298"/>
  <c r="D172" i="298"/>
  <c r="K171" i="298"/>
  <c r="O168" i="298"/>
  <c r="I167" i="298"/>
  <c r="F167" i="298" s="1"/>
  <c r="L170" i="298"/>
  <c r="C169" i="298"/>
  <c r="T168" i="298"/>
  <c r="P168" i="298"/>
  <c r="J167" i="298"/>
  <c r="G167" i="298" s="1"/>
  <c r="I168" i="292"/>
  <c r="F168" i="292" s="1"/>
  <c r="L169" i="292"/>
  <c r="H168" i="292"/>
  <c r="E168" i="292" s="1"/>
  <c r="K169" i="292"/>
  <c r="J168" i="292"/>
  <c r="G168" i="292" s="1"/>
  <c r="M169" i="292"/>
  <c r="T169" i="292"/>
  <c r="D170" i="292"/>
  <c r="C170" i="292"/>
  <c r="H168" i="289"/>
  <c r="E168" i="289" s="1"/>
  <c r="K169" i="289"/>
  <c r="M169" i="289"/>
  <c r="J168" i="289"/>
  <c r="G168" i="289" s="1"/>
  <c r="D170" i="289"/>
  <c r="C169" i="289"/>
  <c r="L169" i="289"/>
  <c r="I168" i="289"/>
  <c r="F168" i="289" s="1"/>
  <c r="L170" i="286"/>
  <c r="N168" i="286"/>
  <c r="H167" i="286"/>
  <c r="E167" i="286" s="1"/>
  <c r="C169" i="286"/>
  <c r="M170" i="286"/>
  <c r="D169" i="286"/>
  <c r="T168" i="286"/>
  <c r="K170" i="286"/>
  <c r="C169" i="283"/>
  <c r="T168" i="283"/>
  <c r="K169" i="283"/>
  <c r="H168" i="283"/>
  <c r="E168" i="283" s="1"/>
  <c r="O168" i="283"/>
  <c r="I167" i="283"/>
  <c r="F167" i="283" s="1"/>
  <c r="P168" i="283"/>
  <c r="J167" i="283"/>
  <c r="G167" i="283" s="1"/>
  <c r="L172" i="283"/>
  <c r="D171" i="283"/>
  <c r="M170" i="283"/>
  <c r="P168" i="280"/>
  <c r="J167" i="280"/>
  <c r="G167" i="280" s="1"/>
  <c r="L170" i="280"/>
  <c r="T169" i="280"/>
  <c r="D170" i="280"/>
  <c r="K170" i="280"/>
  <c r="M170" i="280"/>
  <c r="C171" i="280"/>
  <c r="J170" i="277"/>
  <c r="M171" i="277"/>
  <c r="I169" i="277"/>
  <c r="L170" i="277"/>
  <c r="K170" i="277"/>
  <c r="H169" i="277"/>
  <c r="D170" i="277"/>
  <c r="C169" i="277"/>
  <c r="T169" i="277" s="1"/>
  <c r="F168" i="277"/>
  <c r="E168" i="277"/>
  <c r="G168" i="277"/>
  <c r="U172" i="289" l="1"/>
  <c r="W171" i="310"/>
  <c r="W176" i="289"/>
  <c r="N172" i="301"/>
  <c r="R170" i="286"/>
  <c r="V176" i="292"/>
  <c r="W176" i="292"/>
  <c r="U180" i="319"/>
  <c r="U181" i="319" s="1"/>
  <c r="V171" i="304"/>
  <c r="T170" i="304"/>
  <c r="R181" i="319"/>
  <c r="V181" i="319" s="1"/>
  <c r="Q181" i="319"/>
  <c r="S179" i="319"/>
  <c r="W179" i="319" s="1"/>
  <c r="N188" i="313"/>
  <c r="O220" i="313"/>
  <c r="P193" i="313"/>
  <c r="N170" i="310"/>
  <c r="H169" i="310"/>
  <c r="E169" i="310" s="1"/>
  <c r="Q171" i="310"/>
  <c r="U171" i="310" s="1"/>
  <c r="R172" i="310"/>
  <c r="V172" i="310" s="1"/>
  <c r="S172" i="310"/>
  <c r="P172" i="310" s="1"/>
  <c r="Q183" i="307"/>
  <c r="U183" i="307" s="1"/>
  <c r="S184" i="307"/>
  <c r="W184" i="307" s="1"/>
  <c r="P183" i="307"/>
  <c r="P184" i="307" s="1"/>
  <c r="Q185" i="304"/>
  <c r="U185" i="304" s="1"/>
  <c r="R173" i="301"/>
  <c r="V173" i="301" s="1"/>
  <c r="Q173" i="301"/>
  <c r="U173" i="301" s="1"/>
  <c r="S172" i="301"/>
  <c r="W172" i="301" s="1"/>
  <c r="S175" i="298"/>
  <c r="W175" i="298" s="1"/>
  <c r="R175" i="298"/>
  <c r="V175" i="298" s="1"/>
  <c r="Q172" i="298"/>
  <c r="U172" i="298" s="1"/>
  <c r="R177" i="292"/>
  <c r="O176" i="292"/>
  <c r="O177" i="292" s="1"/>
  <c r="S177" i="292"/>
  <c r="P177" i="292" s="1"/>
  <c r="Q176" i="292"/>
  <c r="N176" i="292" s="1"/>
  <c r="Q173" i="289"/>
  <c r="S177" i="289"/>
  <c r="N172" i="289"/>
  <c r="N173" i="289" s="1"/>
  <c r="R177" i="289"/>
  <c r="V177" i="289" s="1"/>
  <c r="O176" i="289"/>
  <c r="P176" i="289"/>
  <c r="P177" i="289" s="1"/>
  <c r="K171" i="319"/>
  <c r="H170" i="319"/>
  <c r="E170" i="319" s="1"/>
  <c r="L178" i="319"/>
  <c r="L179" i="319" s="1"/>
  <c r="L180" i="319" s="1"/>
  <c r="L181" i="319" s="1"/>
  <c r="L182" i="319" s="1"/>
  <c r="L183" i="319" s="1"/>
  <c r="L184" i="319" s="1"/>
  <c r="L185" i="319" s="1"/>
  <c r="L186" i="319" s="1"/>
  <c r="L187" i="319" s="1"/>
  <c r="L188" i="319" s="1"/>
  <c r="L189" i="319" s="1"/>
  <c r="L190" i="319" s="1"/>
  <c r="L191" i="319" s="1"/>
  <c r="L192" i="319" s="1"/>
  <c r="L193" i="319" s="1"/>
  <c r="L194" i="319" s="1"/>
  <c r="L195" i="319" s="1"/>
  <c r="L196" i="319" s="1"/>
  <c r="L197" i="319" s="1"/>
  <c r="L198" i="319" s="1"/>
  <c r="L199" i="319" s="1"/>
  <c r="L200" i="319" s="1"/>
  <c r="L201" i="319" s="1"/>
  <c r="L202" i="319" s="1"/>
  <c r="L203" i="319" s="1"/>
  <c r="L204" i="319" s="1"/>
  <c r="L205" i="319" s="1"/>
  <c r="L206" i="319" s="1"/>
  <c r="L207" i="319" s="1"/>
  <c r="L208" i="319" s="1"/>
  <c r="L209" i="319" s="1"/>
  <c r="L210" i="319" s="1"/>
  <c r="L211" i="319" s="1"/>
  <c r="L212" i="319" s="1"/>
  <c r="L213" i="319" s="1"/>
  <c r="L214" i="319" s="1"/>
  <c r="L215" i="319" s="1"/>
  <c r="L216" i="319" s="1"/>
  <c r="L217" i="319" s="1"/>
  <c r="L218" i="319" s="1"/>
  <c r="L219" i="319" s="1"/>
  <c r="L220" i="319" s="1"/>
  <c r="L221" i="319" s="1"/>
  <c r="L222" i="319" s="1"/>
  <c r="L223" i="319" s="1"/>
  <c r="L224" i="319" s="1"/>
  <c r="L225" i="319" s="1"/>
  <c r="L226" i="319" s="1"/>
  <c r="L227" i="319" s="1"/>
  <c r="L228" i="319" s="1"/>
  <c r="L229" i="319" s="1"/>
  <c r="L230" i="319" s="1"/>
  <c r="L231" i="319" s="1"/>
  <c r="L232" i="319" s="1"/>
  <c r="L233" i="319" s="1"/>
  <c r="L234" i="319" s="1"/>
  <c r="L235" i="319" s="1"/>
  <c r="L236" i="319" s="1"/>
  <c r="L237" i="319" s="1"/>
  <c r="L238" i="319" s="1"/>
  <c r="L239" i="319" s="1"/>
  <c r="O171" i="319"/>
  <c r="I170" i="319"/>
  <c r="F170" i="319" s="1"/>
  <c r="D175" i="319"/>
  <c r="T174" i="319"/>
  <c r="P170" i="319"/>
  <c r="J169" i="319"/>
  <c r="G169" i="319" s="1"/>
  <c r="T170" i="316"/>
  <c r="N171" i="316"/>
  <c r="H170" i="316"/>
  <c r="E170" i="316" s="1"/>
  <c r="L176" i="316"/>
  <c r="M171" i="316"/>
  <c r="J170" i="316"/>
  <c r="G170" i="316" s="1"/>
  <c r="C176" i="316"/>
  <c r="K175" i="316"/>
  <c r="O171" i="316"/>
  <c r="I170" i="316"/>
  <c r="F170" i="316" s="1"/>
  <c r="L171" i="313"/>
  <c r="I170" i="313"/>
  <c r="F170" i="313" s="1"/>
  <c r="D175" i="313"/>
  <c r="T174" i="313"/>
  <c r="K171" i="313"/>
  <c r="H170" i="313"/>
  <c r="E170" i="313" s="1"/>
  <c r="M171" i="313"/>
  <c r="J170" i="313"/>
  <c r="G170" i="313" s="1"/>
  <c r="M171" i="310"/>
  <c r="J170" i="310"/>
  <c r="G170" i="310" s="1"/>
  <c r="K172" i="310"/>
  <c r="T169" i="310"/>
  <c r="O171" i="310"/>
  <c r="I170" i="310"/>
  <c r="F170" i="310" s="1"/>
  <c r="D176" i="310"/>
  <c r="M172" i="307"/>
  <c r="J171" i="307"/>
  <c r="G171" i="307" s="1"/>
  <c r="N171" i="307"/>
  <c r="H170" i="307"/>
  <c r="E170" i="307" s="1"/>
  <c r="D175" i="307"/>
  <c r="T174" i="307"/>
  <c r="K177" i="307"/>
  <c r="L176" i="307"/>
  <c r="O171" i="307"/>
  <c r="I170" i="307"/>
  <c r="F170" i="307" s="1"/>
  <c r="P170" i="304"/>
  <c r="J169" i="304"/>
  <c r="G169" i="304" s="1"/>
  <c r="L176" i="304"/>
  <c r="D177" i="304"/>
  <c r="K175" i="304"/>
  <c r="O170" i="304"/>
  <c r="I169" i="304"/>
  <c r="F169" i="304" s="1"/>
  <c r="N170" i="304"/>
  <c r="H169" i="304"/>
  <c r="E169" i="304" s="1"/>
  <c r="M175" i="304"/>
  <c r="P186" i="277"/>
  <c r="N169" i="280"/>
  <c r="H168" i="280"/>
  <c r="E168" i="280" s="1"/>
  <c r="O169" i="280"/>
  <c r="I168" i="280"/>
  <c r="F168" i="280" s="1"/>
  <c r="P169" i="286"/>
  <c r="J168" i="286"/>
  <c r="G168" i="286" s="1"/>
  <c r="N169" i="298"/>
  <c r="H168" i="298"/>
  <c r="E168" i="298" s="1"/>
  <c r="P169" i="301"/>
  <c r="J168" i="301"/>
  <c r="G168" i="301" s="1"/>
  <c r="N172" i="277"/>
  <c r="N176" i="283"/>
  <c r="O171" i="277"/>
  <c r="O169" i="286"/>
  <c r="I168" i="286"/>
  <c r="F168" i="286" s="1"/>
  <c r="O169" i="301"/>
  <c r="I168" i="301"/>
  <c r="F168" i="301" s="1"/>
  <c r="K170" i="301"/>
  <c r="H169" i="301"/>
  <c r="E169" i="301" s="1"/>
  <c r="L171" i="301"/>
  <c r="C170" i="301"/>
  <c r="M171" i="301"/>
  <c r="D170" i="301"/>
  <c r="T169" i="301"/>
  <c r="L171" i="298"/>
  <c r="O169" i="298"/>
  <c r="I168" i="298"/>
  <c r="F168" i="298" s="1"/>
  <c r="K172" i="298"/>
  <c r="C170" i="298"/>
  <c r="T169" i="298"/>
  <c r="P169" i="298"/>
  <c r="J168" i="298"/>
  <c r="G168" i="298" s="1"/>
  <c r="D173" i="298"/>
  <c r="M173" i="298"/>
  <c r="T170" i="292"/>
  <c r="D171" i="292"/>
  <c r="C171" i="292"/>
  <c r="J169" i="292"/>
  <c r="G169" i="292" s="1"/>
  <c r="M170" i="292"/>
  <c r="H169" i="292"/>
  <c r="E169" i="292" s="1"/>
  <c r="K170" i="292"/>
  <c r="I169" i="292"/>
  <c r="F169" i="292" s="1"/>
  <c r="L170" i="292"/>
  <c r="L170" i="289"/>
  <c r="I169" i="289"/>
  <c r="F169" i="289" s="1"/>
  <c r="C170" i="289"/>
  <c r="T170" i="289" s="1"/>
  <c r="D171" i="289"/>
  <c r="T169" i="289"/>
  <c r="J169" i="289"/>
  <c r="G169" i="289" s="1"/>
  <c r="M170" i="289"/>
  <c r="K170" i="289"/>
  <c r="H169" i="289"/>
  <c r="E169" i="289" s="1"/>
  <c r="T169" i="286"/>
  <c r="D170" i="286"/>
  <c r="M171" i="286"/>
  <c r="C170" i="286"/>
  <c r="N169" i="286"/>
  <c r="H168" i="286"/>
  <c r="E168" i="286" s="1"/>
  <c r="K171" i="286"/>
  <c r="L171" i="286"/>
  <c r="L173" i="283"/>
  <c r="P169" i="283"/>
  <c r="J168" i="283"/>
  <c r="G168" i="283" s="1"/>
  <c r="O169" i="283"/>
  <c r="I168" i="283"/>
  <c r="F168" i="283" s="1"/>
  <c r="H169" i="283"/>
  <c r="E169" i="283" s="1"/>
  <c r="K170" i="283"/>
  <c r="M171" i="283"/>
  <c r="D172" i="283"/>
  <c r="C170" i="283"/>
  <c r="T169" i="283"/>
  <c r="M171" i="280"/>
  <c r="K171" i="280"/>
  <c r="D171" i="280"/>
  <c r="T170" i="280"/>
  <c r="C172" i="280"/>
  <c r="L171" i="280"/>
  <c r="P169" i="280"/>
  <c r="J168" i="280"/>
  <c r="G168" i="280" s="1"/>
  <c r="C170" i="277"/>
  <c r="G170" i="277" s="1"/>
  <c r="F169" i="277"/>
  <c r="E169" i="277"/>
  <c r="G169" i="277"/>
  <c r="H170" i="277"/>
  <c r="K171" i="277"/>
  <c r="D171" i="277"/>
  <c r="J171" i="277"/>
  <c r="M172" i="277"/>
  <c r="I170" i="277"/>
  <c r="L171" i="277"/>
  <c r="V182" i="319" l="1"/>
  <c r="R171" i="286"/>
  <c r="W177" i="289"/>
  <c r="W172" i="310"/>
  <c r="W173" i="310" s="1"/>
  <c r="U176" i="292"/>
  <c r="V172" i="304"/>
  <c r="T171" i="304"/>
  <c r="V177" i="292"/>
  <c r="U182" i="319"/>
  <c r="U173" i="289"/>
  <c r="U174" i="289" s="1"/>
  <c r="W177" i="292"/>
  <c r="V170" i="286"/>
  <c r="Q182" i="319"/>
  <c r="R182" i="319"/>
  <c r="N181" i="319"/>
  <c r="N182" i="319" s="1"/>
  <c r="S180" i="319"/>
  <c r="W180" i="319" s="1"/>
  <c r="P194" i="313"/>
  <c r="O221" i="313"/>
  <c r="N189" i="313"/>
  <c r="S173" i="310"/>
  <c r="P173" i="310"/>
  <c r="R173" i="310"/>
  <c r="V173" i="310" s="1"/>
  <c r="N171" i="310"/>
  <c r="H170" i="310"/>
  <c r="E170" i="310" s="1"/>
  <c r="Q172" i="310"/>
  <c r="U172" i="310" s="1"/>
  <c r="S185" i="307"/>
  <c r="W185" i="307" s="1"/>
  <c r="Q184" i="307"/>
  <c r="U184" i="307" s="1"/>
  <c r="Q186" i="304"/>
  <c r="U186" i="304" s="1"/>
  <c r="S173" i="301"/>
  <c r="W173" i="301" s="1"/>
  <c r="Q174" i="301"/>
  <c r="U174" i="301" s="1"/>
  <c r="N173" i="301"/>
  <c r="R174" i="301"/>
  <c r="V174" i="301" s="1"/>
  <c r="Q173" i="298"/>
  <c r="U173" i="298" s="1"/>
  <c r="R176" i="298"/>
  <c r="V176" i="298" s="1"/>
  <c r="S176" i="298"/>
  <c r="W176" i="298" s="1"/>
  <c r="P178" i="292"/>
  <c r="Q177" i="292"/>
  <c r="R178" i="292"/>
  <c r="S178" i="292"/>
  <c r="R178" i="289"/>
  <c r="V178" i="289" s="1"/>
  <c r="S178" i="289"/>
  <c r="O177" i="289"/>
  <c r="Q174" i="289"/>
  <c r="O172" i="319"/>
  <c r="I171" i="319"/>
  <c r="F171" i="319" s="1"/>
  <c r="P171" i="319"/>
  <c r="J170" i="319"/>
  <c r="G170" i="319" s="1"/>
  <c r="D176" i="319"/>
  <c r="T175" i="319"/>
  <c r="H171" i="319"/>
  <c r="E171" i="319" s="1"/>
  <c r="K172" i="319"/>
  <c r="M172" i="316"/>
  <c r="J171" i="316"/>
  <c r="G171" i="316" s="1"/>
  <c r="L177" i="316"/>
  <c r="T171" i="316"/>
  <c r="O172" i="316"/>
  <c r="I171" i="316"/>
  <c r="F171" i="316" s="1"/>
  <c r="N172" i="316"/>
  <c r="H171" i="316"/>
  <c r="E171" i="316" s="1"/>
  <c r="K176" i="316"/>
  <c r="C177" i="316"/>
  <c r="M172" i="313"/>
  <c r="J171" i="313"/>
  <c r="G171" i="313" s="1"/>
  <c r="K172" i="313"/>
  <c r="H171" i="313"/>
  <c r="E171" i="313" s="1"/>
  <c r="T175" i="313"/>
  <c r="D176" i="313"/>
  <c r="I171" i="313"/>
  <c r="F171" i="313" s="1"/>
  <c r="L172" i="313"/>
  <c r="D177" i="310"/>
  <c r="O172" i="310"/>
  <c r="I171" i="310"/>
  <c r="F171" i="310" s="1"/>
  <c r="K173" i="310"/>
  <c r="T170" i="310"/>
  <c r="M172" i="310"/>
  <c r="J171" i="310"/>
  <c r="G171" i="310" s="1"/>
  <c r="N172" i="307"/>
  <c r="H171" i="307"/>
  <c r="E171" i="307" s="1"/>
  <c r="L177" i="307"/>
  <c r="O172" i="307"/>
  <c r="I171" i="307"/>
  <c r="F171" i="307" s="1"/>
  <c r="K178" i="307"/>
  <c r="K179" i="307" s="1"/>
  <c r="K180" i="307" s="1"/>
  <c r="K181" i="307" s="1"/>
  <c r="K182" i="307" s="1"/>
  <c r="K183" i="307" s="1"/>
  <c r="K184" i="307" s="1"/>
  <c r="K185" i="307" s="1"/>
  <c r="K186" i="307" s="1"/>
  <c r="K187" i="307" s="1"/>
  <c r="K188" i="307" s="1"/>
  <c r="K189" i="307" s="1"/>
  <c r="K190" i="307" s="1"/>
  <c r="K191" i="307" s="1"/>
  <c r="K192" i="307" s="1"/>
  <c r="K193" i="307" s="1"/>
  <c r="K194" i="307" s="1"/>
  <c r="K195" i="307" s="1"/>
  <c r="K196" i="307" s="1"/>
  <c r="K197" i="307" s="1"/>
  <c r="K198" i="307" s="1"/>
  <c r="K199" i="307" s="1"/>
  <c r="K200" i="307" s="1"/>
  <c r="K201" i="307" s="1"/>
  <c r="K202" i="307" s="1"/>
  <c r="K203" i="307" s="1"/>
  <c r="K204" i="307" s="1"/>
  <c r="K205" i="307" s="1"/>
  <c r="K206" i="307" s="1"/>
  <c r="K207" i="307" s="1"/>
  <c r="K208" i="307" s="1"/>
  <c r="K209" i="307" s="1"/>
  <c r="K210" i="307" s="1"/>
  <c r="K211" i="307" s="1"/>
  <c r="K212" i="307" s="1"/>
  <c r="K213" i="307" s="1"/>
  <c r="K214" i="307" s="1"/>
  <c r="K215" i="307" s="1"/>
  <c r="K216" i="307" s="1"/>
  <c r="K217" i="307" s="1"/>
  <c r="K218" i="307" s="1"/>
  <c r="K219" i="307" s="1"/>
  <c r="K220" i="307" s="1"/>
  <c r="K221" i="307" s="1"/>
  <c r="K222" i="307" s="1"/>
  <c r="K223" i="307" s="1"/>
  <c r="K224" i="307" s="1"/>
  <c r="K225" i="307" s="1"/>
  <c r="K226" i="307" s="1"/>
  <c r="K227" i="307" s="1"/>
  <c r="K228" i="307" s="1"/>
  <c r="K229" i="307" s="1"/>
  <c r="K230" i="307" s="1"/>
  <c r="K231" i="307" s="1"/>
  <c r="K232" i="307" s="1"/>
  <c r="K233" i="307" s="1"/>
  <c r="K234" i="307" s="1"/>
  <c r="K235" i="307" s="1"/>
  <c r="K236" i="307" s="1"/>
  <c r="K237" i="307" s="1"/>
  <c r="K238" i="307" s="1"/>
  <c r="K239" i="307" s="1"/>
  <c r="D176" i="307"/>
  <c r="T175" i="307"/>
  <c r="J172" i="307"/>
  <c r="G172" i="307" s="1"/>
  <c r="M173" i="307"/>
  <c r="D178" i="304"/>
  <c r="D179" i="304" s="1"/>
  <c r="L177" i="304"/>
  <c r="K176" i="304"/>
  <c r="M176" i="304"/>
  <c r="P171" i="304"/>
  <c r="J170" i="304"/>
  <c r="G170" i="304" s="1"/>
  <c r="O171" i="304"/>
  <c r="I170" i="304"/>
  <c r="F170" i="304" s="1"/>
  <c r="N171" i="304"/>
  <c r="H170" i="304"/>
  <c r="E170" i="304" s="1"/>
  <c r="P187" i="277"/>
  <c r="P188" i="277" s="1"/>
  <c r="N177" i="283"/>
  <c r="N170" i="280"/>
  <c r="H169" i="280"/>
  <c r="E169" i="280" s="1"/>
  <c r="O172" i="277"/>
  <c r="O170" i="280"/>
  <c r="I169" i="280"/>
  <c r="F169" i="280" s="1"/>
  <c r="P170" i="301"/>
  <c r="J169" i="301"/>
  <c r="G169" i="301" s="1"/>
  <c r="N170" i="298"/>
  <c r="H169" i="298"/>
  <c r="E169" i="298" s="1"/>
  <c r="P170" i="286"/>
  <c r="J169" i="286"/>
  <c r="G169" i="286" s="1"/>
  <c r="N173" i="277"/>
  <c r="O170" i="286"/>
  <c r="I169" i="286"/>
  <c r="F169" i="286" s="1"/>
  <c r="M172" i="301"/>
  <c r="T170" i="301"/>
  <c r="D171" i="301"/>
  <c r="C171" i="301"/>
  <c r="L172" i="301"/>
  <c r="K171" i="301"/>
  <c r="H170" i="301"/>
  <c r="E170" i="301" s="1"/>
  <c r="O170" i="301"/>
  <c r="I169" i="301"/>
  <c r="F169" i="301" s="1"/>
  <c r="P170" i="298"/>
  <c r="J169" i="298"/>
  <c r="G169" i="298" s="1"/>
  <c r="C171" i="298"/>
  <c r="T170" i="298"/>
  <c r="M174" i="298"/>
  <c r="K173" i="298"/>
  <c r="D174" i="298"/>
  <c r="O170" i="298"/>
  <c r="I169" i="298"/>
  <c r="F169" i="298" s="1"/>
  <c r="L172" i="298"/>
  <c r="L171" i="292"/>
  <c r="I170" i="292"/>
  <c r="F170" i="292" s="1"/>
  <c r="M171" i="292"/>
  <c r="J170" i="292"/>
  <c r="G170" i="292" s="1"/>
  <c r="K171" i="292"/>
  <c r="H170" i="292"/>
  <c r="E170" i="292" s="1"/>
  <c r="C172" i="292"/>
  <c r="T171" i="292"/>
  <c r="D172" i="292"/>
  <c r="J170" i="289"/>
  <c r="G170" i="289" s="1"/>
  <c r="M171" i="289"/>
  <c r="D172" i="289"/>
  <c r="C171" i="289"/>
  <c r="K171" i="289"/>
  <c r="H170" i="289"/>
  <c r="E170" i="289" s="1"/>
  <c r="L171" i="289"/>
  <c r="I170" i="289"/>
  <c r="F170" i="289" s="1"/>
  <c r="K172" i="286"/>
  <c r="N170" i="286"/>
  <c r="H169" i="286"/>
  <c r="E169" i="286" s="1"/>
  <c r="C171" i="286"/>
  <c r="M172" i="286"/>
  <c r="D171" i="286"/>
  <c r="T170" i="286"/>
  <c r="L172" i="286"/>
  <c r="M172" i="283"/>
  <c r="K171" i="283"/>
  <c r="H170" i="283"/>
  <c r="E170" i="283" s="1"/>
  <c r="O170" i="283"/>
  <c r="I169" i="283"/>
  <c r="F169" i="283" s="1"/>
  <c r="P170" i="283"/>
  <c r="J169" i="283"/>
  <c r="G169" i="283" s="1"/>
  <c r="C171" i="283"/>
  <c r="T170" i="283"/>
  <c r="D173" i="283"/>
  <c r="L174" i="283"/>
  <c r="L172" i="280"/>
  <c r="C173" i="280"/>
  <c r="T171" i="280"/>
  <c r="D172" i="280"/>
  <c r="P170" i="280"/>
  <c r="J169" i="280"/>
  <c r="G169" i="280" s="1"/>
  <c r="K172" i="280"/>
  <c r="M172" i="280"/>
  <c r="T170" i="277"/>
  <c r="D172" i="277"/>
  <c r="H171" i="277"/>
  <c r="K172" i="277"/>
  <c r="M173" i="277"/>
  <c r="J172" i="277"/>
  <c r="I171" i="277"/>
  <c r="L172" i="277"/>
  <c r="E170" i="277"/>
  <c r="C171" i="277"/>
  <c r="F170" i="277"/>
  <c r="O178" i="289" l="1"/>
  <c r="U177" i="292"/>
  <c r="W178" i="292"/>
  <c r="W178" i="289"/>
  <c r="R172" i="286"/>
  <c r="V178" i="292"/>
  <c r="N174" i="301"/>
  <c r="V173" i="304"/>
  <c r="T172" i="304"/>
  <c r="V171" i="286"/>
  <c r="V172" i="286" s="1"/>
  <c r="N183" i="319"/>
  <c r="R183" i="319"/>
  <c r="V183" i="319" s="1"/>
  <c r="S181" i="319"/>
  <c r="W181" i="319" s="1"/>
  <c r="Q183" i="319"/>
  <c r="U183" i="319" s="1"/>
  <c r="N190" i="313"/>
  <c r="O222" i="313"/>
  <c r="P195" i="313"/>
  <c r="P174" i="310"/>
  <c r="Q173" i="310"/>
  <c r="U173" i="310" s="1"/>
  <c r="S174" i="310"/>
  <c r="W174" i="310" s="1"/>
  <c r="N172" i="310"/>
  <c r="H171" i="310"/>
  <c r="E171" i="310" s="1"/>
  <c r="R174" i="310"/>
  <c r="V174" i="310" s="1"/>
  <c r="Q185" i="307"/>
  <c r="U185" i="307" s="1"/>
  <c r="S186" i="307"/>
  <c r="W186" i="307" s="1"/>
  <c r="P185" i="307"/>
  <c r="D180" i="304"/>
  <c r="Q187" i="304"/>
  <c r="U187" i="304" s="1"/>
  <c r="R175" i="301"/>
  <c r="V175" i="301" s="1"/>
  <c r="Q175" i="301"/>
  <c r="U175" i="301" s="1"/>
  <c r="S174" i="301"/>
  <c r="W174" i="301" s="1"/>
  <c r="S177" i="298"/>
  <c r="W177" i="298" s="1"/>
  <c r="R177" i="298"/>
  <c r="V177" i="298" s="1"/>
  <c r="Q174" i="298"/>
  <c r="U174" i="298" s="1"/>
  <c r="R179" i="292"/>
  <c r="Q178" i="292"/>
  <c r="S179" i="292"/>
  <c r="N177" i="292"/>
  <c r="N178" i="292" s="1"/>
  <c r="O178" i="292"/>
  <c r="O179" i="292" s="1"/>
  <c r="S179" i="289"/>
  <c r="P178" i="289"/>
  <c r="Q175" i="289"/>
  <c r="U175" i="289" s="1"/>
  <c r="N174" i="289"/>
  <c r="R179" i="289"/>
  <c r="V179" i="289" s="1"/>
  <c r="H172" i="319"/>
  <c r="E172" i="319" s="1"/>
  <c r="K173" i="319"/>
  <c r="P172" i="319"/>
  <c r="J171" i="319"/>
  <c r="G171" i="319" s="1"/>
  <c r="D177" i="319"/>
  <c r="T176" i="319"/>
  <c r="O173" i="319"/>
  <c r="I172" i="319"/>
  <c r="F172" i="319" s="1"/>
  <c r="T172" i="316"/>
  <c r="N173" i="316"/>
  <c r="H172" i="316"/>
  <c r="E172" i="316" s="1"/>
  <c r="C178" i="316"/>
  <c r="C179" i="316" s="1"/>
  <c r="C180" i="316" s="1"/>
  <c r="C181" i="316" s="1"/>
  <c r="C182" i="316" s="1"/>
  <c r="C183" i="316" s="1"/>
  <c r="C184" i="316" s="1"/>
  <c r="C185" i="316" s="1"/>
  <c r="C186" i="316" s="1"/>
  <c r="C187" i="316" s="1"/>
  <c r="C188" i="316" s="1"/>
  <c r="C189" i="316" s="1"/>
  <c r="C190" i="316" s="1"/>
  <c r="C191" i="316" s="1"/>
  <c r="C192" i="316" s="1"/>
  <c r="C193" i="316" s="1"/>
  <c r="C194" i="316" s="1"/>
  <c r="C195" i="316" s="1"/>
  <c r="C196" i="316" s="1"/>
  <c r="C197" i="316" s="1"/>
  <c r="C198" i="316" s="1"/>
  <c r="C199" i="316" s="1"/>
  <c r="C200" i="316" s="1"/>
  <c r="C201" i="316" s="1"/>
  <c r="C202" i="316" s="1"/>
  <c r="C203" i="316" s="1"/>
  <c r="C204" i="316" s="1"/>
  <c r="C205" i="316" s="1"/>
  <c r="C206" i="316" s="1"/>
  <c r="C207" i="316" s="1"/>
  <c r="C208" i="316" s="1"/>
  <c r="C209" i="316" s="1"/>
  <c r="C210" i="316" s="1"/>
  <c r="C211" i="316" s="1"/>
  <c r="C212" i="316" s="1"/>
  <c r="C213" i="316" s="1"/>
  <c r="C214" i="316" s="1"/>
  <c r="C215" i="316" s="1"/>
  <c r="C216" i="316" s="1"/>
  <c r="C217" i="316" s="1"/>
  <c r="C218" i="316" s="1"/>
  <c r="C219" i="316" s="1"/>
  <c r="C220" i="316" s="1"/>
  <c r="C221" i="316" s="1"/>
  <c r="C222" i="316" s="1"/>
  <c r="C223" i="316" s="1"/>
  <c r="C224" i="316" s="1"/>
  <c r="C225" i="316" s="1"/>
  <c r="C226" i="316" s="1"/>
  <c r="C227" i="316" s="1"/>
  <c r="C228" i="316" s="1"/>
  <c r="C229" i="316" s="1"/>
  <c r="C230" i="316" s="1"/>
  <c r="C231" i="316" s="1"/>
  <c r="C232" i="316" s="1"/>
  <c r="C233" i="316" s="1"/>
  <c r="C234" i="316" s="1"/>
  <c r="C235" i="316" s="1"/>
  <c r="C236" i="316" s="1"/>
  <c r="C237" i="316" s="1"/>
  <c r="C238" i="316" s="1"/>
  <c r="C239" i="316" s="1"/>
  <c r="L178" i="316"/>
  <c r="L179" i="316" s="1"/>
  <c r="L180" i="316" s="1"/>
  <c r="L181" i="316" s="1"/>
  <c r="L182" i="316" s="1"/>
  <c r="L183" i="316" s="1"/>
  <c r="L184" i="316" s="1"/>
  <c r="L185" i="316" s="1"/>
  <c r="L186" i="316" s="1"/>
  <c r="L187" i="316" s="1"/>
  <c r="L188" i="316" s="1"/>
  <c r="L189" i="316" s="1"/>
  <c r="L190" i="316" s="1"/>
  <c r="L191" i="316" s="1"/>
  <c r="L192" i="316" s="1"/>
  <c r="L193" i="316" s="1"/>
  <c r="L194" i="316" s="1"/>
  <c r="L195" i="316" s="1"/>
  <c r="L196" i="316" s="1"/>
  <c r="L197" i="316" s="1"/>
  <c r="L198" i="316" s="1"/>
  <c r="L199" i="316" s="1"/>
  <c r="L200" i="316" s="1"/>
  <c r="L201" i="316" s="1"/>
  <c r="L202" i="316" s="1"/>
  <c r="L203" i="316" s="1"/>
  <c r="L204" i="316" s="1"/>
  <c r="L205" i="316" s="1"/>
  <c r="L206" i="316" s="1"/>
  <c r="L207" i="316" s="1"/>
  <c r="L208" i="316" s="1"/>
  <c r="L209" i="316" s="1"/>
  <c r="L210" i="316" s="1"/>
  <c r="L211" i="316" s="1"/>
  <c r="L212" i="316" s="1"/>
  <c r="L213" i="316" s="1"/>
  <c r="L214" i="316" s="1"/>
  <c r="L215" i="316" s="1"/>
  <c r="L216" i="316" s="1"/>
  <c r="L217" i="316" s="1"/>
  <c r="L218" i="316" s="1"/>
  <c r="L219" i="316" s="1"/>
  <c r="L220" i="316" s="1"/>
  <c r="L221" i="316" s="1"/>
  <c r="L222" i="316" s="1"/>
  <c r="L223" i="316" s="1"/>
  <c r="L224" i="316" s="1"/>
  <c r="L225" i="316" s="1"/>
  <c r="L226" i="316" s="1"/>
  <c r="L227" i="316" s="1"/>
  <c r="L228" i="316" s="1"/>
  <c r="L229" i="316" s="1"/>
  <c r="L230" i="316" s="1"/>
  <c r="L231" i="316" s="1"/>
  <c r="L232" i="316" s="1"/>
  <c r="L233" i="316" s="1"/>
  <c r="L234" i="316" s="1"/>
  <c r="L235" i="316" s="1"/>
  <c r="L236" i="316" s="1"/>
  <c r="L237" i="316" s="1"/>
  <c r="L238" i="316" s="1"/>
  <c r="L239" i="316" s="1"/>
  <c r="K177" i="316"/>
  <c r="O173" i="316"/>
  <c r="I172" i="316"/>
  <c r="F172" i="316" s="1"/>
  <c r="M173" i="316"/>
  <c r="J172" i="316"/>
  <c r="G172" i="316" s="1"/>
  <c r="T176" i="313"/>
  <c r="D177" i="313"/>
  <c r="K173" i="313"/>
  <c r="H172" i="313"/>
  <c r="E172" i="313" s="1"/>
  <c r="I172" i="313"/>
  <c r="F172" i="313" s="1"/>
  <c r="L173" i="313"/>
  <c r="M173" i="313"/>
  <c r="J172" i="313"/>
  <c r="G172" i="313" s="1"/>
  <c r="M173" i="310"/>
  <c r="J172" i="310"/>
  <c r="G172" i="310" s="1"/>
  <c r="K174" i="310"/>
  <c r="O173" i="310"/>
  <c r="I172" i="310"/>
  <c r="F172" i="310" s="1"/>
  <c r="T171" i="310"/>
  <c r="D178" i="310"/>
  <c r="D179" i="310" s="1"/>
  <c r="D180" i="310" s="1"/>
  <c r="D181" i="310" s="1"/>
  <c r="D182" i="310" s="1"/>
  <c r="D183" i="310" s="1"/>
  <c r="D184" i="310" s="1"/>
  <c r="D185" i="310" s="1"/>
  <c r="D186" i="310" s="1"/>
  <c r="D187" i="310" s="1"/>
  <c r="D188" i="310" s="1"/>
  <c r="D189" i="310" s="1"/>
  <c r="D190" i="310" s="1"/>
  <c r="D191" i="310" s="1"/>
  <c r="D192" i="310" s="1"/>
  <c r="D193" i="310" s="1"/>
  <c r="D194" i="310" s="1"/>
  <c r="D195" i="310" s="1"/>
  <c r="D196" i="310" s="1"/>
  <c r="D197" i="310" s="1"/>
  <c r="D198" i="310" s="1"/>
  <c r="D199" i="310" s="1"/>
  <c r="D200" i="310" s="1"/>
  <c r="D201" i="310" s="1"/>
  <c r="D202" i="310" s="1"/>
  <c r="D203" i="310" s="1"/>
  <c r="D204" i="310" s="1"/>
  <c r="D205" i="310" s="1"/>
  <c r="D206" i="310" s="1"/>
  <c r="D207" i="310" s="1"/>
  <c r="D208" i="310" s="1"/>
  <c r="D209" i="310" s="1"/>
  <c r="D210" i="310" s="1"/>
  <c r="D211" i="310" s="1"/>
  <c r="D212" i="310" s="1"/>
  <c r="D213" i="310" s="1"/>
  <c r="D214" i="310" s="1"/>
  <c r="D215" i="310" s="1"/>
  <c r="D216" i="310" s="1"/>
  <c r="D217" i="310" s="1"/>
  <c r="D218" i="310" s="1"/>
  <c r="D219" i="310" s="1"/>
  <c r="D220" i="310" s="1"/>
  <c r="D221" i="310" s="1"/>
  <c r="D222" i="310" s="1"/>
  <c r="D223" i="310" s="1"/>
  <c r="D224" i="310" s="1"/>
  <c r="D225" i="310" s="1"/>
  <c r="D226" i="310" s="1"/>
  <c r="D227" i="310" s="1"/>
  <c r="D228" i="310" s="1"/>
  <c r="D229" i="310" s="1"/>
  <c r="D230" i="310" s="1"/>
  <c r="D231" i="310" s="1"/>
  <c r="D232" i="310" s="1"/>
  <c r="D233" i="310" s="1"/>
  <c r="D234" i="310" s="1"/>
  <c r="D235" i="310" s="1"/>
  <c r="D236" i="310" s="1"/>
  <c r="D237" i="310" s="1"/>
  <c r="D238" i="310" s="1"/>
  <c r="D239" i="310" s="1"/>
  <c r="D177" i="307"/>
  <c r="T176" i="307"/>
  <c r="O173" i="307"/>
  <c r="I172" i="307"/>
  <c r="F172" i="307" s="1"/>
  <c r="L178" i="307"/>
  <c r="L179" i="307" s="1"/>
  <c r="L180" i="307" s="1"/>
  <c r="L181" i="307" s="1"/>
  <c r="L182" i="307" s="1"/>
  <c r="L183" i="307" s="1"/>
  <c r="L184" i="307" s="1"/>
  <c r="L185" i="307" s="1"/>
  <c r="L186" i="307" s="1"/>
  <c r="L187" i="307" s="1"/>
  <c r="L188" i="307" s="1"/>
  <c r="L189" i="307" s="1"/>
  <c r="L190" i="307" s="1"/>
  <c r="L191" i="307" s="1"/>
  <c r="L192" i="307" s="1"/>
  <c r="L193" i="307" s="1"/>
  <c r="L194" i="307" s="1"/>
  <c r="L195" i="307" s="1"/>
  <c r="L196" i="307" s="1"/>
  <c r="L197" i="307" s="1"/>
  <c r="L198" i="307" s="1"/>
  <c r="L199" i="307" s="1"/>
  <c r="L200" i="307" s="1"/>
  <c r="L201" i="307" s="1"/>
  <c r="L202" i="307" s="1"/>
  <c r="L203" i="307" s="1"/>
  <c r="L204" i="307" s="1"/>
  <c r="L205" i="307" s="1"/>
  <c r="L206" i="307" s="1"/>
  <c r="L207" i="307" s="1"/>
  <c r="L208" i="307" s="1"/>
  <c r="L209" i="307" s="1"/>
  <c r="L210" i="307" s="1"/>
  <c r="L211" i="307" s="1"/>
  <c r="L212" i="307" s="1"/>
  <c r="L213" i="307" s="1"/>
  <c r="L214" i="307" s="1"/>
  <c r="L215" i="307" s="1"/>
  <c r="L216" i="307" s="1"/>
  <c r="L217" i="307" s="1"/>
  <c r="L218" i="307" s="1"/>
  <c r="L219" i="307" s="1"/>
  <c r="L220" i="307" s="1"/>
  <c r="L221" i="307" s="1"/>
  <c r="L222" i="307" s="1"/>
  <c r="L223" i="307" s="1"/>
  <c r="L224" i="307" s="1"/>
  <c r="L225" i="307" s="1"/>
  <c r="L226" i="307" s="1"/>
  <c r="L227" i="307" s="1"/>
  <c r="L228" i="307" s="1"/>
  <c r="L229" i="307" s="1"/>
  <c r="L230" i="307" s="1"/>
  <c r="L231" i="307" s="1"/>
  <c r="L232" i="307" s="1"/>
  <c r="L233" i="307" s="1"/>
  <c r="L234" i="307" s="1"/>
  <c r="L235" i="307" s="1"/>
  <c r="L236" i="307" s="1"/>
  <c r="L237" i="307" s="1"/>
  <c r="L238" i="307" s="1"/>
  <c r="L239" i="307" s="1"/>
  <c r="N173" i="307"/>
  <c r="H172" i="307"/>
  <c r="E172" i="307" s="1"/>
  <c r="M174" i="307"/>
  <c r="J173" i="307"/>
  <c r="G173" i="307" s="1"/>
  <c r="P172" i="304"/>
  <c r="J171" i="304"/>
  <c r="G171" i="304" s="1"/>
  <c r="M177" i="304"/>
  <c r="N172" i="304"/>
  <c r="H171" i="304"/>
  <c r="E171" i="304" s="1"/>
  <c r="K177" i="304"/>
  <c r="O172" i="304"/>
  <c r="I171" i="304"/>
  <c r="F171" i="304" s="1"/>
  <c r="L178" i="304"/>
  <c r="L179" i="304" s="1"/>
  <c r="L180" i="304" s="1"/>
  <c r="L181" i="304" s="1"/>
  <c r="L182" i="304" s="1"/>
  <c r="L183" i="304" s="1"/>
  <c r="L184" i="304" s="1"/>
  <c r="L185" i="304" s="1"/>
  <c r="L186" i="304" s="1"/>
  <c r="L187" i="304" s="1"/>
  <c r="L188" i="304" s="1"/>
  <c r="L189" i="304" s="1"/>
  <c r="L190" i="304" s="1"/>
  <c r="L191" i="304" s="1"/>
  <c r="L192" i="304" s="1"/>
  <c r="L193" i="304" s="1"/>
  <c r="L194" i="304" s="1"/>
  <c r="L195" i="304" s="1"/>
  <c r="L196" i="304" s="1"/>
  <c r="L197" i="304" s="1"/>
  <c r="L198" i="304" s="1"/>
  <c r="L199" i="304" s="1"/>
  <c r="L200" i="304" s="1"/>
  <c r="L201" i="304" s="1"/>
  <c r="L202" i="304" s="1"/>
  <c r="L203" i="304" s="1"/>
  <c r="L204" i="304" s="1"/>
  <c r="L205" i="304" s="1"/>
  <c r="L206" i="304" s="1"/>
  <c r="L207" i="304" s="1"/>
  <c r="L208" i="304" s="1"/>
  <c r="L209" i="304" s="1"/>
  <c r="L210" i="304" s="1"/>
  <c r="L211" i="304" s="1"/>
  <c r="L212" i="304" s="1"/>
  <c r="L213" i="304" s="1"/>
  <c r="L214" i="304" s="1"/>
  <c r="L215" i="304" s="1"/>
  <c r="L216" i="304" s="1"/>
  <c r="L217" i="304" s="1"/>
  <c r="L218" i="304" s="1"/>
  <c r="L219" i="304" s="1"/>
  <c r="L220" i="304" s="1"/>
  <c r="L221" i="304" s="1"/>
  <c r="L222" i="304" s="1"/>
  <c r="L223" i="304" s="1"/>
  <c r="L224" i="304" s="1"/>
  <c r="L225" i="304" s="1"/>
  <c r="L226" i="304" s="1"/>
  <c r="L227" i="304" s="1"/>
  <c r="L228" i="304" s="1"/>
  <c r="L229" i="304" s="1"/>
  <c r="L230" i="304" s="1"/>
  <c r="L231" i="304" s="1"/>
  <c r="L232" i="304" s="1"/>
  <c r="L233" i="304" s="1"/>
  <c r="L234" i="304" s="1"/>
  <c r="L235" i="304" s="1"/>
  <c r="L236" i="304" s="1"/>
  <c r="L237" i="304" s="1"/>
  <c r="L238" i="304" s="1"/>
  <c r="L239" i="304" s="1"/>
  <c r="N178" i="283"/>
  <c r="N171" i="280"/>
  <c r="H170" i="280"/>
  <c r="E170" i="280" s="1"/>
  <c r="N174" i="277"/>
  <c r="N171" i="298"/>
  <c r="H170" i="298"/>
  <c r="E170" i="298" s="1"/>
  <c r="P171" i="286"/>
  <c r="J170" i="286"/>
  <c r="G170" i="286" s="1"/>
  <c r="P171" i="301"/>
  <c r="J170" i="301"/>
  <c r="G170" i="301" s="1"/>
  <c r="O171" i="280"/>
  <c r="I170" i="280"/>
  <c r="F170" i="280" s="1"/>
  <c r="O173" i="277"/>
  <c r="O171" i="286"/>
  <c r="I170" i="286"/>
  <c r="F170" i="286" s="1"/>
  <c r="H171" i="301"/>
  <c r="E171" i="301" s="1"/>
  <c r="K172" i="301"/>
  <c r="L173" i="301"/>
  <c r="C172" i="301"/>
  <c r="T171" i="301"/>
  <c r="D172" i="301"/>
  <c r="M173" i="301"/>
  <c r="O171" i="301"/>
  <c r="I170" i="301"/>
  <c r="F170" i="301" s="1"/>
  <c r="K174" i="298"/>
  <c r="M175" i="298"/>
  <c r="L173" i="298"/>
  <c r="C172" i="298"/>
  <c r="T171" i="298"/>
  <c r="O171" i="298"/>
  <c r="I170" i="298"/>
  <c r="F170" i="298" s="1"/>
  <c r="D175" i="298"/>
  <c r="P171" i="298"/>
  <c r="J170" i="298"/>
  <c r="G170" i="298" s="1"/>
  <c r="D173" i="292"/>
  <c r="T172" i="292"/>
  <c r="C173" i="292"/>
  <c r="K172" i="292"/>
  <c r="H171" i="292"/>
  <c r="E171" i="292" s="1"/>
  <c r="M172" i="292"/>
  <c r="J171" i="292"/>
  <c r="G171" i="292" s="1"/>
  <c r="L172" i="292"/>
  <c r="I171" i="292"/>
  <c r="F171" i="292" s="1"/>
  <c r="I171" i="289"/>
  <c r="F171" i="289" s="1"/>
  <c r="L172" i="289"/>
  <c r="K172" i="289"/>
  <c r="H171" i="289"/>
  <c r="E171" i="289" s="1"/>
  <c r="C172" i="289"/>
  <c r="T172" i="289" s="1"/>
  <c r="T171" i="289"/>
  <c r="D173" i="289"/>
  <c r="J171" i="289"/>
  <c r="G171" i="289" s="1"/>
  <c r="M172" i="289"/>
  <c r="D172" i="286"/>
  <c r="T171" i="286"/>
  <c r="M173" i="286"/>
  <c r="C172" i="286"/>
  <c r="N171" i="286"/>
  <c r="H170" i="286"/>
  <c r="E170" i="286" s="1"/>
  <c r="L173" i="286"/>
  <c r="K173" i="286"/>
  <c r="C172" i="283"/>
  <c r="T171" i="283"/>
  <c r="P171" i="283"/>
  <c r="J170" i="283"/>
  <c r="G170" i="283" s="1"/>
  <c r="L175" i="283"/>
  <c r="O171" i="283"/>
  <c r="I170" i="283"/>
  <c r="F170" i="283" s="1"/>
  <c r="K172" i="283"/>
  <c r="H171" i="283"/>
  <c r="E171" i="283" s="1"/>
  <c r="D174" i="283"/>
  <c r="M173" i="283"/>
  <c r="K173" i="280"/>
  <c r="P171" i="280"/>
  <c r="J170" i="280"/>
  <c r="G170" i="280" s="1"/>
  <c r="D173" i="280"/>
  <c r="T172" i="280"/>
  <c r="C174" i="280"/>
  <c r="M173" i="280"/>
  <c r="L173" i="280"/>
  <c r="I172" i="277"/>
  <c r="L173" i="277"/>
  <c r="F171" i="277"/>
  <c r="E171" i="277"/>
  <c r="C172" i="277"/>
  <c r="G172" i="277" s="1"/>
  <c r="M174" i="277"/>
  <c r="J173" i="277"/>
  <c r="K173" i="277"/>
  <c r="H172" i="277"/>
  <c r="T171" i="277"/>
  <c r="D173" i="277"/>
  <c r="G171" i="277"/>
  <c r="W179" i="289" l="1"/>
  <c r="W179" i="292"/>
  <c r="P186" i="307"/>
  <c r="V179" i="292"/>
  <c r="V174" i="304"/>
  <c r="T173" i="304"/>
  <c r="R173" i="286"/>
  <c r="N175" i="289"/>
  <c r="U178" i="292"/>
  <c r="P179" i="289"/>
  <c r="R184" i="319"/>
  <c r="V184" i="319" s="1"/>
  <c r="Q184" i="319"/>
  <c r="U184" i="319" s="1"/>
  <c r="S182" i="319"/>
  <c r="W182" i="319" s="1"/>
  <c r="O223" i="313"/>
  <c r="P196" i="313"/>
  <c r="N191" i="313"/>
  <c r="R175" i="310"/>
  <c r="V175" i="310" s="1"/>
  <c r="Q174" i="310"/>
  <c r="U174" i="310" s="1"/>
  <c r="N173" i="310"/>
  <c r="H172" i="310"/>
  <c r="E172" i="310" s="1"/>
  <c r="S175" i="310"/>
  <c r="W175" i="310" s="1"/>
  <c r="S187" i="307"/>
  <c r="W187" i="307" s="1"/>
  <c r="Q186" i="307"/>
  <c r="U186" i="307" s="1"/>
  <c r="Q188" i="304"/>
  <c r="U188" i="304" s="1"/>
  <c r="D181" i="304"/>
  <c r="Q176" i="301"/>
  <c r="U176" i="301" s="1"/>
  <c r="N175" i="301"/>
  <c r="N176" i="301" s="1"/>
  <c r="S175" i="301"/>
  <c r="W175" i="301" s="1"/>
  <c r="R176" i="301"/>
  <c r="V176" i="301" s="1"/>
  <c r="Q175" i="298"/>
  <c r="U175" i="298" s="1"/>
  <c r="R178" i="298"/>
  <c r="V178" i="298" s="1"/>
  <c r="S178" i="298"/>
  <c r="W178" i="298" s="1"/>
  <c r="S180" i="292"/>
  <c r="P179" i="292"/>
  <c r="P180" i="292" s="1"/>
  <c r="Q179" i="292"/>
  <c r="N179" i="292" s="1"/>
  <c r="R180" i="292"/>
  <c r="Q176" i="289"/>
  <c r="U176" i="289" s="1"/>
  <c r="S180" i="289"/>
  <c r="R180" i="289"/>
  <c r="V180" i="289" s="1"/>
  <c r="O179" i="289"/>
  <c r="O174" i="319"/>
  <c r="I173" i="319"/>
  <c r="F173" i="319" s="1"/>
  <c r="D178" i="319"/>
  <c r="D179" i="319" s="1"/>
  <c r="T177" i="319"/>
  <c r="P173" i="319"/>
  <c r="J172" i="319"/>
  <c r="G172" i="319" s="1"/>
  <c r="K174" i="319"/>
  <c r="H173" i="319"/>
  <c r="E173" i="319" s="1"/>
  <c r="N174" i="316"/>
  <c r="H173" i="316"/>
  <c r="E173" i="316" s="1"/>
  <c r="O174" i="316"/>
  <c r="I173" i="316"/>
  <c r="F173" i="316" s="1"/>
  <c r="K178" i="316"/>
  <c r="K179" i="316" s="1"/>
  <c r="K180" i="316" s="1"/>
  <c r="K181" i="316" s="1"/>
  <c r="K182" i="316" s="1"/>
  <c r="K183" i="316" s="1"/>
  <c r="K184" i="316" s="1"/>
  <c r="K185" i="316" s="1"/>
  <c r="K186" i="316" s="1"/>
  <c r="K187" i="316" s="1"/>
  <c r="K188" i="316" s="1"/>
  <c r="K189" i="316" s="1"/>
  <c r="K190" i="316" s="1"/>
  <c r="K191" i="316" s="1"/>
  <c r="K192" i="316" s="1"/>
  <c r="K193" i="316" s="1"/>
  <c r="K194" i="316" s="1"/>
  <c r="K195" i="316" s="1"/>
  <c r="K196" i="316" s="1"/>
  <c r="K197" i="316" s="1"/>
  <c r="K198" i="316" s="1"/>
  <c r="K199" i="316" s="1"/>
  <c r="K200" i="316" s="1"/>
  <c r="K201" i="316" s="1"/>
  <c r="K202" i="316" s="1"/>
  <c r="K203" i="316" s="1"/>
  <c r="K204" i="316" s="1"/>
  <c r="K205" i="316" s="1"/>
  <c r="K206" i="316" s="1"/>
  <c r="K207" i="316" s="1"/>
  <c r="K208" i="316" s="1"/>
  <c r="K209" i="316" s="1"/>
  <c r="K210" i="316" s="1"/>
  <c r="K211" i="316" s="1"/>
  <c r="K212" i="316" s="1"/>
  <c r="K213" i="316" s="1"/>
  <c r="K214" i="316" s="1"/>
  <c r="K215" i="316" s="1"/>
  <c r="K216" i="316" s="1"/>
  <c r="K217" i="316" s="1"/>
  <c r="K218" i="316" s="1"/>
  <c r="K219" i="316" s="1"/>
  <c r="K220" i="316" s="1"/>
  <c r="K221" i="316" s="1"/>
  <c r="K222" i="316" s="1"/>
  <c r="K223" i="316" s="1"/>
  <c r="K224" i="316" s="1"/>
  <c r="K225" i="316" s="1"/>
  <c r="K226" i="316" s="1"/>
  <c r="K227" i="316" s="1"/>
  <c r="K228" i="316" s="1"/>
  <c r="K229" i="316" s="1"/>
  <c r="K230" i="316" s="1"/>
  <c r="K231" i="316" s="1"/>
  <c r="K232" i="316" s="1"/>
  <c r="K233" i="316" s="1"/>
  <c r="K234" i="316" s="1"/>
  <c r="K235" i="316" s="1"/>
  <c r="K236" i="316" s="1"/>
  <c r="K237" i="316" s="1"/>
  <c r="K238" i="316" s="1"/>
  <c r="K239" i="316" s="1"/>
  <c r="M174" i="316"/>
  <c r="J173" i="316"/>
  <c r="G173" i="316" s="1"/>
  <c r="T173" i="316"/>
  <c r="M174" i="313"/>
  <c r="J173" i="313"/>
  <c r="G173" i="313" s="1"/>
  <c r="L174" i="313"/>
  <c r="I173" i="313"/>
  <c r="F173" i="313" s="1"/>
  <c r="T177" i="313"/>
  <c r="D178" i="313"/>
  <c r="D179" i="313" s="1"/>
  <c r="K174" i="313"/>
  <c r="H173" i="313"/>
  <c r="E173" i="313" s="1"/>
  <c r="O174" i="310"/>
  <c r="I173" i="310"/>
  <c r="F173" i="310" s="1"/>
  <c r="T172" i="310"/>
  <c r="K175" i="310"/>
  <c r="J173" i="310"/>
  <c r="G173" i="310" s="1"/>
  <c r="M174" i="310"/>
  <c r="M175" i="307"/>
  <c r="J174" i="307"/>
  <c r="G174" i="307" s="1"/>
  <c r="N174" i="307"/>
  <c r="H173" i="307"/>
  <c r="E173" i="307" s="1"/>
  <c r="O174" i="307"/>
  <c r="I173" i="307"/>
  <c r="F173" i="307" s="1"/>
  <c r="D178" i="307"/>
  <c r="T177" i="307"/>
  <c r="K178" i="304"/>
  <c r="K179" i="304" s="1"/>
  <c r="K180" i="304" s="1"/>
  <c r="K181" i="304" s="1"/>
  <c r="K182" i="304" s="1"/>
  <c r="K183" i="304" s="1"/>
  <c r="K184" i="304" s="1"/>
  <c r="K185" i="304" s="1"/>
  <c r="K186" i="304" s="1"/>
  <c r="K187" i="304" s="1"/>
  <c r="K188" i="304" s="1"/>
  <c r="K189" i="304" s="1"/>
  <c r="K190" i="304" s="1"/>
  <c r="K191" i="304" s="1"/>
  <c r="K192" i="304" s="1"/>
  <c r="K193" i="304" s="1"/>
  <c r="K194" i="304" s="1"/>
  <c r="K195" i="304" s="1"/>
  <c r="K196" i="304" s="1"/>
  <c r="K197" i="304" s="1"/>
  <c r="K198" i="304" s="1"/>
  <c r="K199" i="304" s="1"/>
  <c r="K200" i="304" s="1"/>
  <c r="K201" i="304" s="1"/>
  <c r="K202" i="304" s="1"/>
  <c r="K203" i="304" s="1"/>
  <c r="K204" i="304" s="1"/>
  <c r="K205" i="304" s="1"/>
  <c r="K206" i="304" s="1"/>
  <c r="K207" i="304" s="1"/>
  <c r="K208" i="304" s="1"/>
  <c r="K209" i="304" s="1"/>
  <c r="K210" i="304" s="1"/>
  <c r="K211" i="304" s="1"/>
  <c r="K212" i="304" s="1"/>
  <c r="K213" i="304" s="1"/>
  <c r="K214" i="304" s="1"/>
  <c r="K215" i="304" s="1"/>
  <c r="K216" i="304" s="1"/>
  <c r="K217" i="304" s="1"/>
  <c r="K218" i="304" s="1"/>
  <c r="K219" i="304" s="1"/>
  <c r="K220" i="304" s="1"/>
  <c r="K221" i="304" s="1"/>
  <c r="K222" i="304" s="1"/>
  <c r="K223" i="304" s="1"/>
  <c r="K224" i="304" s="1"/>
  <c r="K225" i="304" s="1"/>
  <c r="K226" i="304" s="1"/>
  <c r="K227" i="304" s="1"/>
  <c r="K228" i="304" s="1"/>
  <c r="K229" i="304" s="1"/>
  <c r="K230" i="304" s="1"/>
  <c r="K231" i="304" s="1"/>
  <c r="K232" i="304" s="1"/>
  <c r="K233" i="304" s="1"/>
  <c r="K234" i="304" s="1"/>
  <c r="K235" i="304" s="1"/>
  <c r="K236" i="304" s="1"/>
  <c r="K237" i="304" s="1"/>
  <c r="K238" i="304" s="1"/>
  <c r="K239" i="304" s="1"/>
  <c r="N173" i="304"/>
  <c r="H172" i="304"/>
  <c r="E172" i="304" s="1"/>
  <c r="O173" i="304"/>
  <c r="I172" i="304"/>
  <c r="F172" i="304" s="1"/>
  <c r="P173" i="304"/>
  <c r="J172" i="304"/>
  <c r="G172" i="304" s="1"/>
  <c r="M178" i="304"/>
  <c r="M179" i="304" s="1"/>
  <c r="M180" i="304" s="1"/>
  <c r="M181" i="304" s="1"/>
  <c r="M182" i="304" s="1"/>
  <c r="M183" i="304" s="1"/>
  <c r="M184" i="304" s="1"/>
  <c r="M185" i="304" s="1"/>
  <c r="M186" i="304" s="1"/>
  <c r="M187" i="304" s="1"/>
  <c r="M188" i="304" s="1"/>
  <c r="M189" i="304" s="1"/>
  <c r="M190" i="304" s="1"/>
  <c r="M191" i="304" s="1"/>
  <c r="M192" i="304" s="1"/>
  <c r="M193" i="304" s="1"/>
  <c r="M194" i="304" s="1"/>
  <c r="M195" i="304" s="1"/>
  <c r="M196" i="304" s="1"/>
  <c r="M197" i="304" s="1"/>
  <c r="M198" i="304" s="1"/>
  <c r="M199" i="304" s="1"/>
  <c r="M200" i="304" s="1"/>
  <c r="M201" i="304" s="1"/>
  <c r="M202" i="304" s="1"/>
  <c r="M203" i="304" s="1"/>
  <c r="M204" i="304" s="1"/>
  <c r="M205" i="304" s="1"/>
  <c r="M206" i="304" s="1"/>
  <c r="M207" i="304" s="1"/>
  <c r="M208" i="304" s="1"/>
  <c r="M209" i="304" s="1"/>
  <c r="M210" i="304" s="1"/>
  <c r="M211" i="304" s="1"/>
  <c r="M212" i="304" s="1"/>
  <c r="M213" i="304" s="1"/>
  <c r="M214" i="304" s="1"/>
  <c r="M215" i="304" s="1"/>
  <c r="M216" i="304" s="1"/>
  <c r="M217" i="304" s="1"/>
  <c r="M218" i="304" s="1"/>
  <c r="M219" i="304" s="1"/>
  <c r="M220" i="304" s="1"/>
  <c r="M221" i="304" s="1"/>
  <c r="M222" i="304" s="1"/>
  <c r="M223" i="304" s="1"/>
  <c r="M224" i="304" s="1"/>
  <c r="M225" i="304" s="1"/>
  <c r="M226" i="304" s="1"/>
  <c r="M227" i="304" s="1"/>
  <c r="M228" i="304" s="1"/>
  <c r="M229" i="304" s="1"/>
  <c r="M230" i="304" s="1"/>
  <c r="M231" i="304" s="1"/>
  <c r="M232" i="304" s="1"/>
  <c r="M233" i="304" s="1"/>
  <c r="M234" i="304" s="1"/>
  <c r="M235" i="304" s="1"/>
  <c r="M236" i="304" s="1"/>
  <c r="M237" i="304" s="1"/>
  <c r="M238" i="304" s="1"/>
  <c r="M239" i="304" s="1"/>
  <c r="O174" i="277"/>
  <c r="N172" i="280"/>
  <c r="H171" i="280"/>
  <c r="E171" i="280" s="1"/>
  <c r="P172" i="286"/>
  <c r="J171" i="286"/>
  <c r="G171" i="286" s="1"/>
  <c r="O172" i="280"/>
  <c r="I171" i="280"/>
  <c r="F171" i="280" s="1"/>
  <c r="P172" i="301"/>
  <c r="J171" i="301"/>
  <c r="G171" i="301" s="1"/>
  <c r="N175" i="277"/>
  <c r="N179" i="283"/>
  <c r="P189" i="277"/>
  <c r="N172" i="298"/>
  <c r="H171" i="298"/>
  <c r="E171" i="298" s="1"/>
  <c r="T172" i="277"/>
  <c r="O172" i="286"/>
  <c r="I171" i="286"/>
  <c r="F171" i="286" s="1"/>
  <c r="M174" i="301"/>
  <c r="D173" i="301"/>
  <c r="T172" i="301"/>
  <c r="L174" i="301"/>
  <c r="K173" i="301"/>
  <c r="H172" i="301"/>
  <c r="E172" i="301" s="1"/>
  <c r="C173" i="301"/>
  <c r="O172" i="301"/>
  <c r="I171" i="301"/>
  <c r="F171" i="301" s="1"/>
  <c r="O172" i="298"/>
  <c r="I171" i="298"/>
  <c r="F171" i="298" s="1"/>
  <c r="C173" i="298"/>
  <c r="T172" i="298"/>
  <c r="P172" i="298"/>
  <c r="J171" i="298"/>
  <c r="G171" i="298" s="1"/>
  <c r="L174" i="298"/>
  <c r="M176" i="298"/>
  <c r="D176" i="298"/>
  <c r="K175" i="298"/>
  <c r="L173" i="292"/>
  <c r="I172" i="292"/>
  <c r="F172" i="292" s="1"/>
  <c r="M173" i="292"/>
  <c r="J172" i="292"/>
  <c r="G172" i="292" s="1"/>
  <c r="K173" i="292"/>
  <c r="H172" i="292"/>
  <c r="E172" i="292" s="1"/>
  <c r="C174" i="292"/>
  <c r="D174" i="292"/>
  <c r="T173" i="292"/>
  <c r="C173" i="289"/>
  <c r="T173" i="289" s="1"/>
  <c r="K173" i="289"/>
  <c r="H172" i="289"/>
  <c r="E172" i="289" s="1"/>
  <c r="M173" i="289"/>
  <c r="J172" i="289"/>
  <c r="G172" i="289" s="1"/>
  <c r="L173" i="289"/>
  <c r="I172" i="289"/>
  <c r="F172" i="289" s="1"/>
  <c r="D174" i="289"/>
  <c r="N172" i="286"/>
  <c r="H171" i="286"/>
  <c r="E171" i="286" s="1"/>
  <c r="L174" i="286"/>
  <c r="C173" i="286"/>
  <c r="M174" i="286"/>
  <c r="D173" i="286"/>
  <c r="T172" i="286"/>
  <c r="K174" i="286"/>
  <c r="O172" i="283"/>
  <c r="I171" i="283"/>
  <c r="F171" i="283" s="1"/>
  <c r="L176" i="283"/>
  <c r="P172" i="283"/>
  <c r="J171" i="283"/>
  <c r="G171" i="283" s="1"/>
  <c r="M174" i="283"/>
  <c r="C173" i="283"/>
  <c r="T172" i="283"/>
  <c r="H172" i="283"/>
  <c r="E172" i="283" s="1"/>
  <c r="K173" i="283"/>
  <c r="D175" i="283"/>
  <c r="C175" i="280"/>
  <c r="T173" i="280"/>
  <c r="D174" i="280"/>
  <c r="L174" i="280"/>
  <c r="P172" i="280"/>
  <c r="J171" i="280"/>
  <c r="G171" i="280" s="1"/>
  <c r="M174" i="280"/>
  <c r="K174" i="280"/>
  <c r="M175" i="277"/>
  <c r="J174" i="277"/>
  <c r="K174" i="277"/>
  <c r="H173" i="277"/>
  <c r="C173" i="277"/>
  <c r="G173" i="277" s="1"/>
  <c r="E172" i="277"/>
  <c r="F172" i="277"/>
  <c r="L174" i="277"/>
  <c r="I173" i="277"/>
  <c r="D174" i="277"/>
  <c r="W180" i="289" l="1"/>
  <c r="R174" i="286"/>
  <c r="V175" i="304"/>
  <c r="T174" i="304"/>
  <c r="V180" i="292"/>
  <c r="V173" i="286"/>
  <c r="V174" i="286" s="1"/>
  <c r="U179" i="292"/>
  <c r="W180" i="292"/>
  <c r="S183" i="319"/>
  <c r="W183" i="319" s="1"/>
  <c r="R185" i="319"/>
  <c r="V185" i="319" s="1"/>
  <c r="D180" i="319"/>
  <c r="T179" i="319"/>
  <c r="Q185" i="319"/>
  <c r="U185" i="319" s="1"/>
  <c r="N184" i="319"/>
  <c r="N185" i="319" s="1"/>
  <c r="D180" i="313"/>
  <c r="T179" i="313"/>
  <c r="N192" i="313"/>
  <c r="P197" i="313"/>
  <c r="O224" i="313"/>
  <c r="S176" i="310"/>
  <c r="W176" i="310" s="1"/>
  <c r="P175" i="310"/>
  <c r="P176" i="310" s="1"/>
  <c r="R176" i="310"/>
  <c r="V176" i="310" s="1"/>
  <c r="N174" i="310"/>
  <c r="H173" i="310"/>
  <c r="E173" i="310" s="1"/>
  <c r="Q175" i="310"/>
  <c r="U175" i="310" s="1"/>
  <c r="Q187" i="307"/>
  <c r="U187" i="307" s="1"/>
  <c r="S188" i="307"/>
  <c r="W188" i="307" s="1"/>
  <c r="P187" i="307"/>
  <c r="T178" i="307"/>
  <c r="D179" i="307"/>
  <c r="D182" i="304"/>
  <c r="Q189" i="304"/>
  <c r="U189" i="304" s="1"/>
  <c r="R177" i="301"/>
  <c r="V177" i="301" s="1"/>
  <c r="S176" i="301"/>
  <c r="W176" i="301" s="1"/>
  <c r="Q177" i="301"/>
  <c r="U177" i="301" s="1"/>
  <c r="S179" i="298"/>
  <c r="W179" i="298" s="1"/>
  <c r="R179" i="298"/>
  <c r="V179" i="298" s="1"/>
  <c r="Q176" i="298"/>
  <c r="U176" i="298" s="1"/>
  <c r="Q180" i="292"/>
  <c r="R181" i="292"/>
  <c r="P181" i="292"/>
  <c r="O180" i="292"/>
  <c r="S181" i="292"/>
  <c r="R181" i="289"/>
  <c r="V181" i="289" s="1"/>
  <c r="S181" i="289"/>
  <c r="P180" i="289"/>
  <c r="O180" i="289"/>
  <c r="O181" i="289" s="1"/>
  <c r="Q177" i="289"/>
  <c r="U177" i="289" s="1"/>
  <c r="N176" i="289"/>
  <c r="P174" i="319"/>
  <c r="J173" i="319"/>
  <c r="G173" i="319" s="1"/>
  <c r="K175" i="319"/>
  <c r="H174" i="319"/>
  <c r="E174" i="319" s="1"/>
  <c r="T178" i="319"/>
  <c r="O175" i="319"/>
  <c r="I174" i="319"/>
  <c r="F174" i="319" s="1"/>
  <c r="T174" i="316"/>
  <c r="M175" i="316"/>
  <c r="J174" i="316"/>
  <c r="G174" i="316" s="1"/>
  <c r="O175" i="316"/>
  <c r="I174" i="316"/>
  <c r="F174" i="316" s="1"/>
  <c r="N175" i="316"/>
  <c r="H174" i="316"/>
  <c r="E174" i="316" s="1"/>
  <c r="I174" i="313"/>
  <c r="F174" i="313" s="1"/>
  <c r="L175" i="313"/>
  <c r="K175" i="313"/>
  <c r="H174" i="313"/>
  <c r="E174" i="313" s="1"/>
  <c r="J174" i="313"/>
  <c r="G174" i="313" s="1"/>
  <c r="M175" i="313"/>
  <c r="T178" i="313"/>
  <c r="M175" i="310"/>
  <c r="J174" i="310"/>
  <c r="G174" i="310" s="1"/>
  <c r="T173" i="310"/>
  <c r="K176" i="310"/>
  <c r="O175" i="310"/>
  <c r="I174" i="310"/>
  <c r="F174" i="310" s="1"/>
  <c r="O175" i="307"/>
  <c r="I174" i="307"/>
  <c r="F174" i="307" s="1"/>
  <c r="M176" i="307"/>
  <c r="J175" i="307"/>
  <c r="G175" i="307" s="1"/>
  <c r="N175" i="307"/>
  <c r="H174" i="307"/>
  <c r="E174" i="307" s="1"/>
  <c r="O174" i="304"/>
  <c r="I173" i="304"/>
  <c r="F173" i="304" s="1"/>
  <c r="N174" i="304"/>
  <c r="H173" i="304"/>
  <c r="E173" i="304" s="1"/>
  <c r="P174" i="304"/>
  <c r="J173" i="304"/>
  <c r="G173" i="304" s="1"/>
  <c r="O175" i="277"/>
  <c r="N180" i="283"/>
  <c r="N176" i="277"/>
  <c r="N173" i="280"/>
  <c r="H172" i="280"/>
  <c r="E172" i="280" s="1"/>
  <c r="P190" i="277"/>
  <c r="N173" i="298"/>
  <c r="H172" i="298"/>
  <c r="E172" i="298" s="1"/>
  <c r="P173" i="286"/>
  <c r="J172" i="286"/>
  <c r="G172" i="286" s="1"/>
  <c r="P173" i="301"/>
  <c r="J172" i="301"/>
  <c r="G172" i="301" s="1"/>
  <c r="O173" i="280"/>
  <c r="I172" i="280"/>
  <c r="F172" i="280" s="1"/>
  <c r="T173" i="277"/>
  <c r="O173" i="286"/>
  <c r="I172" i="286"/>
  <c r="F172" i="286" s="1"/>
  <c r="C174" i="301"/>
  <c r="L175" i="301"/>
  <c r="T173" i="301"/>
  <c r="D174" i="301"/>
  <c r="K174" i="301"/>
  <c r="H173" i="301"/>
  <c r="E173" i="301" s="1"/>
  <c r="O173" i="301"/>
  <c r="I172" i="301"/>
  <c r="F172" i="301" s="1"/>
  <c r="M175" i="301"/>
  <c r="L175" i="298"/>
  <c r="P173" i="298"/>
  <c r="J172" i="298"/>
  <c r="G172" i="298" s="1"/>
  <c r="K176" i="298"/>
  <c r="C174" i="298"/>
  <c r="T173" i="298"/>
  <c r="D177" i="298"/>
  <c r="M177" i="298"/>
  <c r="O173" i="298"/>
  <c r="I172" i="298"/>
  <c r="F172" i="298" s="1"/>
  <c r="C175" i="292"/>
  <c r="D175" i="292"/>
  <c r="T174" i="292"/>
  <c r="H173" i="292"/>
  <c r="E173" i="292" s="1"/>
  <c r="K174" i="292"/>
  <c r="M174" i="292"/>
  <c r="J173" i="292"/>
  <c r="G173" i="292" s="1"/>
  <c r="L174" i="292"/>
  <c r="I173" i="292"/>
  <c r="F173" i="292" s="1"/>
  <c r="D175" i="289"/>
  <c r="I173" i="289"/>
  <c r="F173" i="289" s="1"/>
  <c r="L174" i="289"/>
  <c r="J173" i="289"/>
  <c r="G173" i="289" s="1"/>
  <c r="M174" i="289"/>
  <c r="K174" i="289"/>
  <c r="H173" i="289"/>
  <c r="E173" i="289" s="1"/>
  <c r="C174" i="289"/>
  <c r="D174" i="286"/>
  <c r="T173" i="286"/>
  <c r="M175" i="286"/>
  <c r="C174" i="286"/>
  <c r="L175" i="286"/>
  <c r="K175" i="286"/>
  <c r="N173" i="286"/>
  <c r="H172" i="286"/>
  <c r="E172" i="286" s="1"/>
  <c r="C174" i="283"/>
  <c r="T173" i="283"/>
  <c r="M175" i="283"/>
  <c r="P173" i="283"/>
  <c r="J172" i="283"/>
  <c r="G172" i="283" s="1"/>
  <c r="D176" i="283"/>
  <c r="L177" i="283"/>
  <c r="H173" i="283"/>
  <c r="E173" i="283" s="1"/>
  <c r="K174" i="283"/>
  <c r="O173" i="283"/>
  <c r="I172" i="283"/>
  <c r="F172" i="283" s="1"/>
  <c r="M175" i="280"/>
  <c r="P173" i="280"/>
  <c r="J172" i="280"/>
  <c r="G172" i="280" s="1"/>
  <c r="L175" i="280"/>
  <c r="T174" i="280"/>
  <c r="D175" i="280"/>
  <c r="C176" i="280"/>
  <c r="K175" i="280"/>
  <c r="D175" i="277"/>
  <c r="I174" i="277"/>
  <c r="L175" i="277"/>
  <c r="F173" i="277"/>
  <c r="C174" i="277"/>
  <c r="E173" i="277"/>
  <c r="K175" i="277"/>
  <c r="H174" i="277"/>
  <c r="M176" i="277"/>
  <c r="J175" i="277"/>
  <c r="U190" i="304" l="1"/>
  <c r="N177" i="289"/>
  <c r="N177" i="301"/>
  <c r="W181" i="289"/>
  <c r="P188" i="307"/>
  <c r="V181" i="292"/>
  <c r="P181" i="289"/>
  <c r="V176" i="304"/>
  <c r="T175" i="304"/>
  <c r="R175" i="286"/>
  <c r="V175" i="286" s="1"/>
  <c r="W181" i="292"/>
  <c r="U180" i="292"/>
  <c r="S184" i="319"/>
  <c r="W184" i="319" s="1"/>
  <c r="Q186" i="319"/>
  <c r="N186" i="319" s="1"/>
  <c r="D181" i="319"/>
  <c r="T180" i="319"/>
  <c r="R186" i="319"/>
  <c r="V186" i="319" s="1"/>
  <c r="D181" i="313"/>
  <c r="T180" i="313"/>
  <c r="P198" i="313"/>
  <c r="O225" i="313"/>
  <c r="N193" i="313"/>
  <c r="S177" i="310"/>
  <c r="W177" i="310" s="1"/>
  <c r="N175" i="310"/>
  <c r="H174" i="310"/>
  <c r="E174" i="310" s="1"/>
  <c r="R177" i="310"/>
  <c r="V177" i="310" s="1"/>
  <c r="Q176" i="310"/>
  <c r="U176" i="310" s="1"/>
  <c r="S189" i="307"/>
  <c r="W189" i="307" s="1"/>
  <c r="Q188" i="307"/>
  <c r="U188" i="307" s="1"/>
  <c r="D180" i="307"/>
  <c r="T179" i="307"/>
  <c r="Q190" i="304"/>
  <c r="D183" i="304"/>
  <c r="S177" i="301"/>
  <c r="W177" i="301" s="1"/>
  <c r="Q178" i="301"/>
  <c r="U178" i="301" s="1"/>
  <c r="R178" i="301"/>
  <c r="V178" i="301" s="1"/>
  <c r="Q177" i="298"/>
  <c r="U177" i="298" s="1"/>
  <c r="R180" i="298"/>
  <c r="V180" i="298" s="1"/>
  <c r="S180" i="298"/>
  <c r="W180" i="298" s="1"/>
  <c r="R182" i="292"/>
  <c r="S182" i="292"/>
  <c r="O181" i="292"/>
  <c r="O182" i="292" s="1"/>
  <c r="Q181" i="292"/>
  <c r="N180" i="292"/>
  <c r="S182" i="289"/>
  <c r="Q178" i="289"/>
  <c r="U178" i="289" s="1"/>
  <c r="R182" i="289"/>
  <c r="V182" i="289" s="1"/>
  <c r="O176" i="319"/>
  <c r="I175" i="319"/>
  <c r="F175" i="319" s="1"/>
  <c r="H175" i="319"/>
  <c r="E175" i="319" s="1"/>
  <c r="K176" i="319"/>
  <c r="P175" i="319"/>
  <c r="J174" i="319"/>
  <c r="G174" i="319" s="1"/>
  <c r="N176" i="316"/>
  <c r="H175" i="316"/>
  <c r="E175" i="316" s="1"/>
  <c r="O176" i="316"/>
  <c r="I175" i="316"/>
  <c r="F175" i="316" s="1"/>
  <c r="M176" i="316"/>
  <c r="J175" i="316"/>
  <c r="G175" i="316" s="1"/>
  <c r="T175" i="316"/>
  <c r="M176" i="313"/>
  <c r="J175" i="313"/>
  <c r="G175" i="313" s="1"/>
  <c r="I175" i="313"/>
  <c r="F175" i="313" s="1"/>
  <c r="L176" i="313"/>
  <c r="K176" i="313"/>
  <c r="H175" i="313"/>
  <c r="E175" i="313" s="1"/>
  <c r="O176" i="310"/>
  <c r="I175" i="310"/>
  <c r="F175" i="310" s="1"/>
  <c r="K177" i="310"/>
  <c r="T174" i="310"/>
  <c r="J175" i="310"/>
  <c r="G175" i="310" s="1"/>
  <c r="M176" i="310"/>
  <c r="N176" i="307"/>
  <c r="H175" i="307"/>
  <c r="E175" i="307" s="1"/>
  <c r="M177" i="307"/>
  <c r="J176" i="307"/>
  <c r="G176" i="307" s="1"/>
  <c r="O176" i="307"/>
  <c r="I175" i="307"/>
  <c r="F175" i="307" s="1"/>
  <c r="N175" i="304"/>
  <c r="H174" i="304"/>
  <c r="E174" i="304" s="1"/>
  <c r="O175" i="304"/>
  <c r="I174" i="304"/>
  <c r="F174" i="304" s="1"/>
  <c r="P175" i="304"/>
  <c r="J174" i="304"/>
  <c r="G174" i="304" s="1"/>
  <c r="N181" i="283"/>
  <c r="N174" i="280"/>
  <c r="H173" i="280"/>
  <c r="E173" i="280" s="1"/>
  <c r="N177" i="277"/>
  <c r="O176" i="277"/>
  <c r="P174" i="286"/>
  <c r="J173" i="286"/>
  <c r="G173" i="286" s="1"/>
  <c r="P191" i="277"/>
  <c r="N174" i="298"/>
  <c r="H173" i="298"/>
  <c r="E173" i="298" s="1"/>
  <c r="O174" i="280"/>
  <c r="I173" i="280"/>
  <c r="F173" i="280" s="1"/>
  <c r="P174" i="301"/>
  <c r="J173" i="301"/>
  <c r="G173" i="301" s="1"/>
  <c r="O174" i="286"/>
  <c r="I173" i="286"/>
  <c r="F173" i="286" s="1"/>
  <c r="O174" i="301"/>
  <c r="I173" i="301"/>
  <c r="F173" i="301" s="1"/>
  <c r="D175" i="301"/>
  <c r="T174" i="301"/>
  <c r="H174" i="301"/>
  <c r="E174" i="301" s="1"/>
  <c r="K175" i="301"/>
  <c r="L176" i="301"/>
  <c r="C175" i="301"/>
  <c r="M176" i="301"/>
  <c r="D178" i="298"/>
  <c r="C175" i="298"/>
  <c r="T174" i="298"/>
  <c r="K177" i="298"/>
  <c r="O174" i="298"/>
  <c r="I173" i="298"/>
  <c r="F173" i="298" s="1"/>
  <c r="M178" i="298"/>
  <c r="P174" i="298"/>
  <c r="J173" i="298"/>
  <c r="G173" i="298" s="1"/>
  <c r="L176" i="298"/>
  <c r="L175" i="292"/>
  <c r="I174" i="292"/>
  <c r="F174" i="292" s="1"/>
  <c r="M175" i="292"/>
  <c r="J174" i="292"/>
  <c r="G174" i="292" s="1"/>
  <c r="H174" i="292"/>
  <c r="E174" i="292" s="1"/>
  <c r="K175" i="292"/>
  <c r="D176" i="292"/>
  <c r="T175" i="292"/>
  <c r="C176" i="292"/>
  <c r="H174" i="289"/>
  <c r="E174" i="289" s="1"/>
  <c r="K175" i="289"/>
  <c r="M175" i="289"/>
  <c r="J174" i="289"/>
  <c r="G174" i="289" s="1"/>
  <c r="I174" i="289"/>
  <c r="F174" i="289" s="1"/>
  <c r="L175" i="289"/>
  <c r="C175" i="289"/>
  <c r="T175" i="289" s="1"/>
  <c r="D176" i="289"/>
  <c r="T174" i="289"/>
  <c r="K176" i="286"/>
  <c r="L176" i="286"/>
  <c r="C175" i="286"/>
  <c r="M176" i="286"/>
  <c r="N174" i="286"/>
  <c r="H173" i="286"/>
  <c r="E173" i="286" s="1"/>
  <c r="T174" i="286"/>
  <c r="D175" i="286"/>
  <c r="P174" i="283"/>
  <c r="J173" i="283"/>
  <c r="G173" i="283" s="1"/>
  <c r="M176" i="283"/>
  <c r="D177" i="283"/>
  <c r="O174" i="283"/>
  <c r="I173" i="283"/>
  <c r="F173" i="283" s="1"/>
  <c r="H174" i="283"/>
  <c r="E174" i="283" s="1"/>
  <c r="K175" i="283"/>
  <c r="C175" i="283"/>
  <c r="T174" i="283"/>
  <c r="L178" i="283"/>
  <c r="C177" i="280"/>
  <c r="T175" i="280"/>
  <c r="D176" i="280"/>
  <c r="L176" i="280"/>
  <c r="P174" i="280"/>
  <c r="J173" i="280"/>
  <c r="G173" i="280" s="1"/>
  <c r="M176" i="280"/>
  <c r="K176" i="280"/>
  <c r="M177" i="277"/>
  <c r="J176" i="277"/>
  <c r="K176" i="277"/>
  <c r="H175" i="277"/>
  <c r="C175" i="277"/>
  <c r="G175" i="277" s="1"/>
  <c r="F174" i="277"/>
  <c r="E174" i="277"/>
  <c r="L176" i="277"/>
  <c r="I175" i="277"/>
  <c r="D176" i="277"/>
  <c r="G174" i="277"/>
  <c r="T174" i="277"/>
  <c r="V176" i="286" l="1"/>
  <c r="U191" i="304"/>
  <c r="U181" i="292"/>
  <c r="N181" i="292"/>
  <c r="W182" i="292"/>
  <c r="R176" i="286"/>
  <c r="U186" i="319"/>
  <c r="V177" i="304"/>
  <c r="T176" i="304"/>
  <c r="V182" i="292"/>
  <c r="W182" i="289"/>
  <c r="R187" i="319"/>
  <c r="V187" i="319" s="1"/>
  <c r="S185" i="319"/>
  <c r="W185" i="319" s="1"/>
  <c r="D182" i="319"/>
  <c r="T181" i="319"/>
  <c r="Q187" i="319"/>
  <c r="D182" i="313"/>
  <c r="T181" i="313"/>
  <c r="O226" i="313"/>
  <c r="N194" i="313"/>
  <c r="P199" i="313"/>
  <c r="Q177" i="310"/>
  <c r="U177" i="310" s="1"/>
  <c r="N176" i="310"/>
  <c r="H175" i="310"/>
  <c r="E175" i="310" s="1"/>
  <c r="R178" i="310"/>
  <c r="V178" i="310" s="1"/>
  <c r="S178" i="310"/>
  <c r="W178" i="310" s="1"/>
  <c r="P177" i="310"/>
  <c r="Q189" i="307"/>
  <c r="U189" i="307" s="1"/>
  <c r="S190" i="307"/>
  <c r="W190" i="307" s="1"/>
  <c r="P189" i="307"/>
  <c r="D181" i="307"/>
  <c r="T180" i="307"/>
  <c r="D184" i="304"/>
  <c r="Q191" i="304"/>
  <c r="R179" i="301"/>
  <c r="V179" i="301" s="1"/>
  <c r="Q179" i="301"/>
  <c r="U179" i="301" s="1"/>
  <c r="S178" i="301"/>
  <c r="W178" i="301" s="1"/>
  <c r="N178" i="301"/>
  <c r="S181" i="298"/>
  <c r="W181" i="298" s="1"/>
  <c r="R181" i="298"/>
  <c r="V181" i="298" s="1"/>
  <c r="Q178" i="298"/>
  <c r="U178" i="298" s="1"/>
  <c r="S183" i="292"/>
  <c r="R183" i="292"/>
  <c r="P182" i="292"/>
  <c r="Q182" i="292"/>
  <c r="N182" i="292" s="1"/>
  <c r="S183" i="289"/>
  <c r="N178" i="289"/>
  <c r="R183" i="289"/>
  <c r="V183" i="289" s="1"/>
  <c r="P182" i="289"/>
  <c r="Q179" i="289"/>
  <c r="U179" i="289" s="1"/>
  <c r="O182" i="289"/>
  <c r="P176" i="319"/>
  <c r="J175" i="319"/>
  <c r="G175" i="319" s="1"/>
  <c r="K177" i="319"/>
  <c r="H176" i="319"/>
  <c r="E176" i="319" s="1"/>
  <c r="O177" i="319"/>
  <c r="I176" i="319"/>
  <c r="F176" i="319" s="1"/>
  <c r="M177" i="316"/>
  <c r="J176" i="316"/>
  <c r="G176" i="316" s="1"/>
  <c r="O177" i="316"/>
  <c r="I176" i="316"/>
  <c r="F176" i="316" s="1"/>
  <c r="T176" i="316"/>
  <c r="N177" i="316"/>
  <c r="H176" i="316"/>
  <c r="E176" i="316" s="1"/>
  <c r="L177" i="313"/>
  <c r="I176" i="313"/>
  <c r="F176" i="313" s="1"/>
  <c r="M177" i="313"/>
  <c r="J176" i="313"/>
  <c r="G176" i="313" s="1"/>
  <c r="K177" i="313"/>
  <c r="H176" i="313"/>
  <c r="E176" i="313" s="1"/>
  <c r="K178" i="310"/>
  <c r="O177" i="310"/>
  <c r="I176" i="310"/>
  <c r="F176" i="310" s="1"/>
  <c r="M177" i="310"/>
  <c r="J176" i="310"/>
  <c r="G176" i="310" s="1"/>
  <c r="T175" i="310"/>
  <c r="O177" i="307"/>
  <c r="I176" i="307"/>
  <c r="F176" i="307" s="1"/>
  <c r="N177" i="307"/>
  <c r="H176" i="307"/>
  <c r="E176" i="307" s="1"/>
  <c r="M178" i="307"/>
  <c r="J177" i="307"/>
  <c r="G177" i="307" s="1"/>
  <c r="P176" i="304"/>
  <c r="J175" i="304"/>
  <c r="G175" i="304" s="1"/>
  <c r="O176" i="304"/>
  <c r="I175" i="304"/>
  <c r="F175" i="304" s="1"/>
  <c r="N176" i="304"/>
  <c r="H175" i="304"/>
  <c r="E175" i="304" s="1"/>
  <c r="N175" i="280"/>
  <c r="H174" i="280"/>
  <c r="E174" i="280" s="1"/>
  <c r="N178" i="277"/>
  <c r="O177" i="277"/>
  <c r="P192" i="277"/>
  <c r="P175" i="301"/>
  <c r="J174" i="301"/>
  <c r="G174" i="301" s="1"/>
  <c r="T175" i="277"/>
  <c r="O175" i="280"/>
  <c r="I174" i="280"/>
  <c r="F174" i="280" s="1"/>
  <c r="P175" i="286"/>
  <c r="J174" i="286"/>
  <c r="G174" i="286" s="1"/>
  <c r="N182" i="283"/>
  <c r="N175" i="298"/>
  <c r="H174" i="298"/>
  <c r="E174" i="298" s="1"/>
  <c r="O175" i="286"/>
  <c r="I174" i="286"/>
  <c r="F174" i="286" s="1"/>
  <c r="C176" i="301"/>
  <c r="L177" i="301"/>
  <c r="H175" i="301"/>
  <c r="E175" i="301" s="1"/>
  <c r="K176" i="301"/>
  <c r="D176" i="301"/>
  <c r="T175" i="301"/>
  <c r="M177" i="301"/>
  <c r="O175" i="301"/>
  <c r="I174" i="301"/>
  <c r="F174" i="301" s="1"/>
  <c r="O175" i="298"/>
  <c r="I174" i="298"/>
  <c r="F174" i="298" s="1"/>
  <c r="K178" i="298"/>
  <c r="L177" i="298"/>
  <c r="C176" i="298"/>
  <c r="T175" i="298"/>
  <c r="P175" i="298"/>
  <c r="J174" i="298"/>
  <c r="G174" i="298" s="1"/>
  <c r="D179" i="298"/>
  <c r="M179" i="298"/>
  <c r="C177" i="292"/>
  <c r="T176" i="292"/>
  <c r="D177" i="292"/>
  <c r="K176" i="292"/>
  <c r="H175" i="292"/>
  <c r="E175" i="292" s="1"/>
  <c r="M176" i="292"/>
  <c r="J175" i="292"/>
  <c r="G175" i="292" s="1"/>
  <c r="L176" i="292"/>
  <c r="I175" i="292"/>
  <c r="F175" i="292" s="1"/>
  <c r="C176" i="289"/>
  <c r="T176" i="289" s="1"/>
  <c r="L176" i="289"/>
  <c r="I175" i="289"/>
  <c r="F175" i="289" s="1"/>
  <c r="M176" i="289"/>
  <c r="J175" i="289"/>
  <c r="G175" i="289" s="1"/>
  <c r="D177" i="289"/>
  <c r="H175" i="289"/>
  <c r="E175" i="289" s="1"/>
  <c r="K176" i="289"/>
  <c r="N175" i="286"/>
  <c r="H174" i="286"/>
  <c r="E174" i="286" s="1"/>
  <c r="M177" i="286"/>
  <c r="C176" i="286"/>
  <c r="L177" i="286"/>
  <c r="T175" i="286"/>
  <c r="D176" i="286"/>
  <c r="K177" i="286"/>
  <c r="H175" i="283"/>
  <c r="E175" i="283" s="1"/>
  <c r="K176" i="283"/>
  <c r="O175" i="283"/>
  <c r="I174" i="283"/>
  <c r="F174" i="283" s="1"/>
  <c r="D178" i="283"/>
  <c r="L179" i="283"/>
  <c r="M177" i="283"/>
  <c r="C176" i="283"/>
  <c r="T175" i="283"/>
  <c r="P175" i="283"/>
  <c r="J174" i="283"/>
  <c r="G174" i="283" s="1"/>
  <c r="M177" i="280"/>
  <c r="P175" i="280"/>
  <c r="J174" i="280"/>
  <c r="G174" i="280" s="1"/>
  <c r="L177" i="280"/>
  <c r="D177" i="280"/>
  <c r="T176" i="280"/>
  <c r="C178" i="280"/>
  <c r="K177" i="280"/>
  <c r="D177" i="277"/>
  <c r="I176" i="277"/>
  <c r="L177" i="277"/>
  <c r="F175" i="277"/>
  <c r="C176" i="277"/>
  <c r="E175" i="277"/>
  <c r="K177" i="277"/>
  <c r="H176" i="277"/>
  <c r="M178" i="277"/>
  <c r="J177" i="277"/>
  <c r="N179" i="289" l="1"/>
  <c r="U182" i="292"/>
  <c r="V177" i="286"/>
  <c r="U187" i="319"/>
  <c r="W183" i="289"/>
  <c r="R177" i="286"/>
  <c r="V183" i="292"/>
  <c r="W183" i="292"/>
  <c r="P178" i="310"/>
  <c r="V178" i="304"/>
  <c r="T177" i="304"/>
  <c r="Q188" i="319"/>
  <c r="S186" i="319"/>
  <c r="W186" i="319" s="1"/>
  <c r="R188" i="319"/>
  <c r="V188" i="319" s="1"/>
  <c r="D183" i="319"/>
  <c r="T182" i="319"/>
  <c r="N187" i="319"/>
  <c r="N188" i="319" s="1"/>
  <c r="D183" i="313"/>
  <c r="T182" i="313"/>
  <c r="P200" i="313"/>
  <c r="N195" i="313"/>
  <c r="O227" i="313"/>
  <c r="N177" i="310"/>
  <c r="H176" i="310"/>
  <c r="E176" i="310" s="1"/>
  <c r="Q178" i="310"/>
  <c r="U178" i="310" s="1"/>
  <c r="S179" i="310"/>
  <c r="W179" i="310" s="1"/>
  <c r="K179" i="310"/>
  <c r="R179" i="310"/>
  <c r="V179" i="310" s="1"/>
  <c r="S191" i="307"/>
  <c r="W191" i="307" s="1"/>
  <c r="J178" i="307"/>
  <c r="G178" i="307" s="1"/>
  <c r="M179" i="307"/>
  <c r="Q190" i="307"/>
  <c r="U190" i="307" s="1"/>
  <c r="D182" i="307"/>
  <c r="T181" i="307"/>
  <c r="P190" i="307"/>
  <c r="P191" i="307" s="1"/>
  <c r="Q192" i="304"/>
  <c r="U192" i="304" s="1"/>
  <c r="D185" i="304"/>
  <c r="S179" i="301"/>
  <c r="W179" i="301" s="1"/>
  <c r="Q180" i="301"/>
  <c r="U180" i="301" s="1"/>
  <c r="N179" i="301"/>
  <c r="R180" i="301"/>
  <c r="V180" i="301" s="1"/>
  <c r="Q179" i="298"/>
  <c r="U179" i="298" s="1"/>
  <c r="R182" i="298"/>
  <c r="V182" i="298" s="1"/>
  <c r="S182" i="298"/>
  <c r="W182" i="298" s="1"/>
  <c r="R184" i="292"/>
  <c r="Q183" i="292"/>
  <c r="S184" i="292"/>
  <c r="P183" i="292"/>
  <c r="P184" i="292" s="1"/>
  <c r="O183" i="292"/>
  <c r="R184" i="289"/>
  <c r="V184" i="289" s="1"/>
  <c r="N180" i="289"/>
  <c r="O183" i="289"/>
  <c r="O184" i="289" s="1"/>
  <c r="S184" i="289"/>
  <c r="Q180" i="289"/>
  <c r="U180" i="289" s="1"/>
  <c r="P183" i="289"/>
  <c r="P177" i="319"/>
  <c r="J176" i="319"/>
  <c r="G176" i="319" s="1"/>
  <c r="O178" i="319"/>
  <c r="I177" i="319"/>
  <c r="F177" i="319" s="1"/>
  <c r="K178" i="319"/>
  <c r="H177" i="319"/>
  <c r="E177" i="319" s="1"/>
  <c r="N178" i="316"/>
  <c r="N179" i="316" s="1"/>
  <c r="H177" i="316"/>
  <c r="E177" i="316" s="1"/>
  <c r="M178" i="316"/>
  <c r="J177" i="316"/>
  <c r="G177" i="316" s="1"/>
  <c r="T177" i="316"/>
  <c r="O178" i="316"/>
  <c r="O179" i="316" s="1"/>
  <c r="I177" i="316"/>
  <c r="F177" i="316" s="1"/>
  <c r="K178" i="313"/>
  <c r="H177" i="313"/>
  <c r="E177" i="313" s="1"/>
  <c r="M178" i="313"/>
  <c r="J177" i="313"/>
  <c r="G177" i="313" s="1"/>
  <c r="I177" i="313"/>
  <c r="F177" i="313" s="1"/>
  <c r="L178" i="313"/>
  <c r="J177" i="310"/>
  <c r="G177" i="310" s="1"/>
  <c r="M178" i="310"/>
  <c r="O178" i="310"/>
  <c r="I177" i="310"/>
  <c r="F177" i="310" s="1"/>
  <c r="T176" i="310"/>
  <c r="N178" i="307"/>
  <c r="N179" i="307" s="1"/>
  <c r="H177" i="307"/>
  <c r="E177" i="307" s="1"/>
  <c r="O178" i="307"/>
  <c r="O179" i="307" s="1"/>
  <c r="I177" i="307"/>
  <c r="F177" i="307" s="1"/>
  <c r="O177" i="304"/>
  <c r="I176" i="304"/>
  <c r="F176" i="304" s="1"/>
  <c r="P177" i="304"/>
  <c r="J176" i="304"/>
  <c r="G176" i="304" s="1"/>
  <c r="N177" i="304"/>
  <c r="H176" i="304"/>
  <c r="E176" i="304" s="1"/>
  <c r="N183" i="283"/>
  <c r="N179" i="277"/>
  <c r="P193" i="277"/>
  <c r="N176" i="280"/>
  <c r="H175" i="280"/>
  <c r="E175" i="280" s="1"/>
  <c r="O176" i="280"/>
  <c r="I175" i="280"/>
  <c r="F175" i="280" s="1"/>
  <c r="O178" i="277"/>
  <c r="P176" i="301"/>
  <c r="J175" i="301"/>
  <c r="G175" i="301" s="1"/>
  <c r="N176" i="298"/>
  <c r="H175" i="298"/>
  <c r="E175" i="298" s="1"/>
  <c r="P176" i="286"/>
  <c r="J175" i="286"/>
  <c r="G175" i="286" s="1"/>
  <c r="O176" i="286"/>
  <c r="I175" i="286"/>
  <c r="F175" i="286" s="1"/>
  <c r="M178" i="301"/>
  <c r="T176" i="301"/>
  <c r="D177" i="301"/>
  <c r="K177" i="301"/>
  <c r="H176" i="301"/>
  <c r="E176" i="301" s="1"/>
  <c r="L178" i="301"/>
  <c r="C177" i="301"/>
  <c r="O176" i="301"/>
  <c r="I175" i="301"/>
  <c r="F175" i="301" s="1"/>
  <c r="P176" i="298"/>
  <c r="J175" i="298"/>
  <c r="G175" i="298" s="1"/>
  <c r="C177" i="298"/>
  <c r="T176" i="298"/>
  <c r="M180" i="298"/>
  <c r="L178" i="298"/>
  <c r="D180" i="298"/>
  <c r="K179" i="298"/>
  <c r="O176" i="298"/>
  <c r="I175" i="298"/>
  <c r="F175" i="298" s="1"/>
  <c r="I176" i="292"/>
  <c r="F176" i="292" s="1"/>
  <c r="L177" i="292"/>
  <c r="J176" i="292"/>
  <c r="G176" i="292" s="1"/>
  <c r="M177" i="292"/>
  <c r="K177" i="292"/>
  <c r="H176" i="292"/>
  <c r="E176" i="292" s="1"/>
  <c r="T177" i="292"/>
  <c r="D178" i="292"/>
  <c r="C178" i="292"/>
  <c r="K177" i="289"/>
  <c r="H176" i="289"/>
  <c r="E176" i="289" s="1"/>
  <c r="D178" i="289"/>
  <c r="J176" i="289"/>
  <c r="G176" i="289" s="1"/>
  <c r="M177" i="289"/>
  <c r="L177" i="289"/>
  <c r="I176" i="289"/>
  <c r="F176" i="289" s="1"/>
  <c r="C177" i="289"/>
  <c r="T177" i="289" s="1"/>
  <c r="D177" i="286"/>
  <c r="T176" i="286"/>
  <c r="L178" i="286"/>
  <c r="C177" i="286"/>
  <c r="M178" i="286"/>
  <c r="K178" i="286"/>
  <c r="N176" i="286"/>
  <c r="H175" i="286"/>
  <c r="E175" i="286" s="1"/>
  <c r="M178" i="283"/>
  <c r="L180" i="283"/>
  <c r="P176" i="283"/>
  <c r="J175" i="283"/>
  <c r="G175" i="283" s="1"/>
  <c r="D179" i="283"/>
  <c r="O176" i="283"/>
  <c r="I175" i="283"/>
  <c r="F175" i="283" s="1"/>
  <c r="C177" i="283"/>
  <c r="T176" i="283"/>
  <c r="K177" i="283"/>
  <c r="H176" i="283"/>
  <c r="E176" i="283" s="1"/>
  <c r="C179" i="280"/>
  <c r="T177" i="280"/>
  <c r="D178" i="280"/>
  <c r="L178" i="280"/>
  <c r="P176" i="280"/>
  <c r="J175" i="280"/>
  <c r="G175" i="280" s="1"/>
  <c r="M178" i="280"/>
  <c r="K178" i="280"/>
  <c r="K178" i="277"/>
  <c r="H177" i="277"/>
  <c r="E176" i="277"/>
  <c r="C177" i="277"/>
  <c r="G177" i="277" s="1"/>
  <c r="F176" i="277"/>
  <c r="L178" i="277"/>
  <c r="I177" i="277"/>
  <c r="M179" i="277"/>
  <c r="J178" i="277"/>
  <c r="T176" i="277"/>
  <c r="G176" i="277"/>
  <c r="D178" i="277"/>
  <c r="U183" i="292" l="1"/>
  <c r="N180" i="301"/>
  <c r="V179" i="304"/>
  <c r="T178" i="304"/>
  <c r="W184" i="292"/>
  <c r="V184" i="292"/>
  <c r="R178" i="286"/>
  <c r="W184" i="289"/>
  <c r="O184" i="292"/>
  <c r="U188" i="319"/>
  <c r="S187" i="319"/>
  <c r="W187" i="319" s="1"/>
  <c r="H178" i="319"/>
  <c r="E178" i="319" s="1"/>
  <c r="K179" i="319"/>
  <c r="D184" i="319"/>
  <c r="T183" i="319"/>
  <c r="Q189" i="319"/>
  <c r="R189" i="319"/>
  <c r="V189" i="319" s="1"/>
  <c r="I178" i="319"/>
  <c r="F178" i="319" s="1"/>
  <c r="O179" i="319"/>
  <c r="J178" i="316"/>
  <c r="G178" i="316" s="1"/>
  <c r="M179" i="316"/>
  <c r="T179" i="316"/>
  <c r="H179" i="316"/>
  <c r="E179" i="316" s="1"/>
  <c r="N180" i="316"/>
  <c r="O180" i="316"/>
  <c r="I179" i="316"/>
  <c r="F179" i="316" s="1"/>
  <c r="D184" i="313"/>
  <c r="T183" i="313"/>
  <c r="H178" i="313"/>
  <c r="E178" i="313" s="1"/>
  <c r="K179" i="313"/>
  <c r="I178" i="313"/>
  <c r="F178" i="313" s="1"/>
  <c r="L179" i="313"/>
  <c r="J178" i="313"/>
  <c r="G178" i="313" s="1"/>
  <c r="M179" i="313"/>
  <c r="N196" i="313"/>
  <c r="O228" i="313"/>
  <c r="P201" i="313"/>
  <c r="K180" i="310"/>
  <c r="N178" i="310"/>
  <c r="H177" i="310"/>
  <c r="E177" i="310" s="1"/>
  <c r="J178" i="310"/>
  <c r="G178" i="310" s="1"/>
  <c r="M179" i="310"/>
  <c r="S180" i="310"/>
  <c r="W180" i="310" s="1"/>
  <c r="Q179" i="310"/>
  <c r="U179" i="310" s="1"/>
  <c r="R180" i="310"/>
  <c r="V180" i="310" s="1"/>
  <c r="P179" i="310"/>
  <c r="I178" i="310"/>
  <c r="F178" i="310" s="1"/>
  <c r="O179" i="310"/>
  <c r="D183" i="307"/>
  <c r="T182" i="307"/>
  <c r="Q191" i="307"/>
  <c r="U191" i="307" s="1"/>
  <c r="S192" i="307"/>
  <c r="P192" i="307" s="1"/>
  <c r="M180" i="307"/>
  <c r="J179" i="307"/>
  <c r="G179" i="307" s="1"/>
  <c r="I179" i="307"/>
  <c r="F179" i="307" s="1"/>
  <c r="O180" i="307"/>
  <c r="N180" i="307"/>
  <c r="H179" i="307"/>
  <c r="E179" i="307" s="1"/>
  <c r="D186" i="304"/>
  <c r="Q193" i="304"/>
  <c r="U193" i="304" s="1"/>
  <c r="R181" i="301"/>
  <c r="V181" i="301" s="1"/>
  <c r="Q181" i="301"/>
  <c r="U181" i="301" s="1"/>
  <c r="S180" i="301"/>
  <c r="W180" i="301" s="1"/>
  <c r="S183" i="298"/>
  <c r="W183" i="298" s="1"/>
  <c r="R183" i="298"/>
  <c r="V183" i="298" s="1"/>
  <c r="Q180" i="298"/>
  <c r="U180" i="298" s="1"/>
  <c r="Q184" i="292"/>
  <c r="N183" i="292"/>
  <c r="S185" i="292"/>
  <c r="P185" i="292" s="1"/>
  <c r="R185" i="292"/>
  <c r="O185" i="292" s="1"/>
  <c r="S185" i="289"/>
  <c r="P184" i="289"/>
  <c r="O185" i="289"/>
  <c r="Q181" i="289"/>
  <c r="U181" i="289" s="1"/>
  <c r="R185" i="289"/>
  <c r="V185" i="289" s="1"/>
  <c r="P178" i="319"/>
  <c r="P179" i="319" s="1"/>
  <c r="J177" i="319"/>
  <c r="G177" i="319" s="1"/>
  <c r="I178" i="316"/>
  <c r="F178" i="316" s="1"/>
  <c r="T178" i="316"/>
  <c r="H178" i="316"/>
  <c r="E178" i="316" s="1"/>
  <c r="T177" i="310"/>
  <c r="I178" i="307"/>
  <c r="F178" i="307" s="1"/>
  <c r="H178" i="307"/>
  <c r="E178" i="307" s="1"/>
  <c r="N178" i="304"/>
  <c r="N179" i="304" s="1"/>
  <c r="H177" i="304"/>
  <c r="E177" i="304" s="1"/>
  <c r="P178" i="304"/>
  <c r="P179" i="304" s="1"/>
  <c r="J177" i="304"/>
  <c r="G177" i="304" s="1"/>
  <c r="O178" i="304"/>
  <c r="O179" i="304" s="1"/>
  <c r="I177" i="304"/>
  <c r="F177" i="304" s="1"/>
  <c r="N184" i="283"/>
  <c r="N177" i="280"/>
  <c r="H176" i="280"/>
  <c r="E176" i="280" s="1"/>
  <c r="O177" i="280"/>
  <c r="I176" i="280"/>
  <c r="F176" i="280" s="1"/>
  <c r="P177" i="286"/>
  <c r="J176" i="286"/>
  <c r="G176" i="286" s="1"/>
  <c r="N177" i="298"/>
  <c r="H176" i="298"/>
  <c r="E176" i="298" s="1"/>
  <c r="P194" i="277"/>
  <c r="O179" i="277"/>
  <c r="N180" i="277"/>
  <c r="P177" i="301"/>
  <c r="J176" i="301"/>
  <c r="G176" i="301" s="1"/>
  <c r="O177" i="286"/>
  <c r="I176" i="286"/>
  <c r="F176" i="286" s="1"/>
  <c r="L179" i="301"/>
  <c r="H177" i="301"/>
  <c r="E177" i="301" s="1"/>
  <c r="K178" i="301"/>
  <c r="T177" i="301"/>
  <c r="D178" i="301"/>
  <c r="C178" i="301"/>
  <c r="M179" i="301"/>
  <c r="O177" i="301"/>
  <c r="I176" i="301"/>
  <c r="F176" i="301" s="1"/>
  <c r="L179" i="298"/>
  <c r="M181" i="298"/>
  <c r="O177" i="298"/>
  <c r="I176" i="298"/>
  <c r="F176" i="298" s="1"/>
  <c r="C178" i="298"/>
  <c r="T177" i="298"/>
  <c r="K180" i="298"/>
  <c r="D181" i="298"/>
  <c r="P177" i="298"/>
  <c r="J176" i="298"/>
  <c r="G176" i="298" s="1"/>
  <c r="D179" i="292"/>
  <c r="T178" i="292"/>
  <c r="C179" i="292"/>
  <c r="K178" i="292"/>
  <c r="H177" i="292"/>
  <c r="E177" i="292" s="1"/>
  <c r="M178" i="292"/>
  <c r="J177" i="292"/>
  <c r="G177" i="292" s="1"/>
  <c r="L178" i="292"/>
  <c r="I177" i="292"/>
  <c r="F177" i="292" s="1"/>
  <c r="L178" i="289"/>
  <c r="I177" i="289"/>
  <c r="F177" i="289" s="1"/>
  <c r="M178" i="289"/>
  <c r="J177" i="289"/>
  <c r="G177" i="289" s="1"/>
  <c r="D179" i="289"/>
  <c r="C178" i="289"/>
  <c r="K178" i="289"/>
  <c r="H177" i="289"/>
  <c r="E177" i="289" s="1"/>
  <c r="M179" i="286"/>
  <c r="C178" i="286"/>
  <c r="K179" i="286"/>
  <c r="L179" i="286"/>
  <c r="N177" i="286"/>
  <c r="H176" i="286"/>
  <c r="E176" i="286" s="1"/>
  <c r="T177" i="286"/>
  <c r="D178" i="286"/>
  <c r="C178" i="283"/>
  <c r="T177" i="283"/>
  <c r="O177" i="283"/>
  <c r="I176" i="283"/>
  <c r="F176" i="283" s="1"/>
  <c r="D180" i="283"/>
  <c r="K178" i="283"/>
  <c r="H177" i="283"/>
  <c r="E177" i="283" s="1"/>
  <c r="P177" i="283"/>
  <c r="J176" i="283"/>
  <c r="G176" i="283" s="1"/>
  <c r="L181" i="283"/>
  <c r="M179" i="283"/>
  <c r="M179" i="280"/>
  <c r="P177" i="280"/>
  <c r="J176" i="280"/>
  <c r="G176" i="280" s="1"/>
  <c r="L179" i="280"/>
  <c r="D179" i="280"/>
  <c r="T178" i="280"/>
  <c r="K179" i="280"/>
  <c r="C180" i="280"/>
  <c r="I178" i="277"/>
  <c r="L179" i="277"/>
  <c r="M180" i="277"/>
  <c r="J179" i="277"/>
  <c r="F177" i="277"/>
  <c r="E177" i="277"/>
  <c r="C178" i="277"/>
  <c r="T178" i="277" s="1"/>
  <c r="D179" i="277"/>
  <c r="T177" i="277"/>
  <c r="K179" i="277"/>
  <c r="H178" i="277"/>
  <c r="W181" i="310" l="1"/>
  <c r="V180" i="304"/>
  <c r="T179" i="304"/>
  <c r="W192" i="307"/>
  <c r="P185" i="289"/>
  <c r="R179" i="286"/>
  <c r="U184" i="292"/>
  <c r="V185" i="292"/>
  <c r="U189" i="319"/>
  <c r="W185" i="292"/>
  <c r="V178" i="286"/>
  <c r="V179" i="286" s="1"/>
  <c r="W185" i="289"/>
  <c r="N184" i="292"/>
  <c r="S188" i="319"/>
  <c r="W188" i="319" s="1"/>
  <c r="Q190" i="319"/>
  <c r="N189" i="319"/>
  <c r="D185" i="319"/>
  <c r="T184" i="319"/>
  <c r="R190" i="319"/>
  <c r="V190" i="319" s="1"/>
  <c r="K180" i="319"/>
  <c r="H179" i="319"/>
  <c r="E179" i="319" s="1"/>
  <c r="J179" i="319"/>
  <c r="G179" i="319" s="1"/>
  <c r="P180" i="319"/>
  <c r="I179" i="319"/>
  <c r="F179" i="319" s="1"/>
  <c r="O180" i="319"/>
  <c r="M180" i="316"/>
  <c r="J179" i="316"/>
  <c r="G179" i="316" s="1"/>
  <c r="T180" i="316"/>
  <c r="I180" i="316"/>
  <c r="F180" i="316" s="1"/>
  <c r="O181" i="316"/>
  <c r="N181" i="316"/>
  <c r="H180" i="316"/>
  <c r="E180" i="316" s="1"/>
  <c r="K180" i="313"/>
  <c r="H179" i="313"/>
  <c r="E179" i="313" s="1"/>
  <c r="D185" i="313"/>
  <c r="T184" i="313"/>
  <c r="M180" i="313"/>
  <c r="J179" i="313"/>
  <c r="G179" i="313" s="1"/>
  <c r="L180" i="313"/>
  <c r="I179" i="313"/>
  <c r="F179" i="313" s="1"/>
  <c r="P202" i="313"/>
  <c r="O229" i="313"/>
  <c r="N197" i="313"/>
  <c r="N179" i="310"/>
  <c r="H178" i="310"/>
  <c r="E178" i="310" s="1"/>
  <c r="P180" i="310"/>
  <c r="R181" i="310"/>
  <c r="V181" i="310" s="1"/>
  <c r="S181" i="310"/>
  <c r="K181" i="310"/>
  <c r="M180" i="310"/>
  <c r="J179" i="310"/>
  <c r="G179" i="310" s="1"/>
  <c r="Q180" i="310"/>
  <c r="U180" i="310" s="1"/>
  <c r="O180" i="310"/>
  <c r="I179" i="310"/>
  <c r="F179" i="310" s="1"/>
  <c r="T179" i="310"/>
  <c r="M181" i="307"/>
  <c r="J180" i="307"/>
  <c r="G180" i="307" s="1"/>
  <c r="D184" i="307"/>
  <c r="T183" i="307"/>
  <c r="P193" i="307"/>
  <c r="S193" i="307"/>
  <c r="Q192" i="307"/>
  <c r="U192" i="307" s="1"/>
  <c r="N181" i="307"/>
  <c r="H180" i="307"/>
  <c r="E180" i="307" s="1"/>
  <c r="O181" i="307"/>
  <c r="I180" i="307"/>
  <c r="F180" i="307" s="1"/>
  <c r="Q194" i="304"/>
  <c r="U194" i="304" s="1"/>
  <c r="D187" i="304"/>
  <c r="P180" i="304"/>
  <c r="J179" i="304"/>
  <c r="G179" i="304" s="1"/>
  <c r="O180" i="304"/>
  <c r="I179" i="304"/>
  <c r="F179" i="304" s="1"/>
  <c r="N180" i="304"/>
  <c r="H179" i="304"/>
  <c r="E179" i="304" s="1"/>
  <c r="S181" i="301"/>
  <c r="W181" i="301" s="1"/>
  <c r="Q182" i="301"/>
  <c r="U182" i="301" s="1"/>
  <c r="N181" i="301"/>
  <c r="R182" i="301"/>
  <c r="V182" i="301" s="1"/>
  <c r="Q181" i="298"/>
  <c r="U181" i="298" s="1"/>
  <c r="R184" i="298"/>
  <c r="V184" i="298" s="1"/>
  <c r="S184" i="298"/>
  <c r="W184" i="298" s="1"/>
  <c r="R186" i="292"/>
  <c r="S186" i="292"/>
  <c r="P186" i="292" s="1"/>
  <c r="Q185" i="292"/>
  <c r="R186" i="289"/>
  <c r="V186" i="289" s="1"/>
  <c r="Q182" i="289"/>
  <c r="U182" i="289" s="1"/>
  <c r="S186" i="289"/>
  <c r="P186" i="289" s="1"/>
  <c r="N181" i="289"/>
  <c r="J178" i="319"/>
  <c r="G178" i="319" s="1"/>
  <c r="T178" i="310"/>
  <c r="I178" i="304"/>
  <c r="F178" i="304" s="1"/>
  <c r="J178" i="304"/>
  <c r="G178" i="304" s="1"/>
  <c r="H178" i="304"/>
  <c r="E178" i="304" s="1"/>
  <c r="N185" i="283"/>
  <c r="N178" i="280"/>
  <c r="H177" i="280"/>
  <c r="E177" i="280" s="1"/>
  <c r="N181" i="277"/>
  <c r="O180" i="277"/>
  <c r="P195" i="277"/>
  <c r="P178" i="286"/>
  <c r="J177" i="286"/>
  <c r="G177" i="286" s="1"/>
  <c r="O178" i="280"/>
  <c r="I177" i="280"/>
  <c r="F177" i="280" s="1"/>
  <c r="P178" i="301"/>
  <c r="J177" i="301"/>
  <c r="G177" i="301" s="1"/>
  <c r="N178" i="298"/>
  <c r="H177" i="298"/>
  <c r="E177" i="298" s="1"/>
  <c r="G178" i="277"/>
  <c r="O178" i="286"/>
  <c r="I177" i="286"/>
  <c r="F177" i="286" s="1"/>
  <c r="M180" i="301"/>
  <c r="C179" i="301"/>
  <c r="T178" i="301"/>
  <c r="D179" i="301"/>
  <c r="K179" i="301"/>
  <c r="H178" i="301"/>
  <c r="E178" i="301" s="1"/>
  <c r="O178" i="301"/>
  <c r="I177" i="301"/>
  <c r="F177" i="301" s="1"/>
  <c r="L180" i="301"/>
  <c r="K181" i="298"/>
  <c r="C179" i="298"/>
  <c r="T178" i="298"/>
  <c r="P178" i="298"/>
  <c r="J177" i="298"/>
  <c r="G177" i="298" s="1"/>
  <c r="O178" i="298"/>
  <c r="I177" i="298"/>
  <c r="F177" i="298" s="1"/>
  <c r="M182" i="298"/>
  <c r="D182" i="298"/>
  <c r="L180" i="298"/>
  <c r="L179" i="292"/>
  <c r="I178" i="292"/>
  <c r="F178" i="292" s="1"/>
  <c r="M179" i="292"/>
  <c r="J178" i="292"/>
  <c r="G178" i="292" s="1"/>
  <c r="H178" i="292"/>
  <c r="E178" i="292" s="1"/>
  <c r="K179" i="292"/>
  <c r="C180" i="292"/>
  <c r="D180" i="292"/>
  <c r="T179" i="292"/>
  <c r="K179" i="289"/>
  <c r="H178" i="289"/>
  <c r="E178" i="289" s="1"/>
  <c r="C179" i="289"/>
  <c r="T179" i="289" s="1"/>
  <c r="T178" i="289"/>
  <c r="D180" i="289"/>
  <c r="M179" i="289"/>
  <c r="J178" i="289"/>
  <c r="G178" i="289" s="1"/>
  <c r="L179" i="289"/>
  <c r="I178" i="289"/>
  <c r="F178" i="289" s="1"/>
  <c r="N178" i="286"/>
  <c r="H177" i="286"/>
  <c r="E177" i="286" s="1"/>
  <c r="L180" i="286"/>
  <c r="K180" i="286"/>
  <c r="C179" i="286"/>
  <c r="D179" i="286"/>
  <c r="T178" i="286"/>
  <c r="M180" i="286"/>
  <c r="K179" i="283"/>
  <c r="H178" i="283"/>
  <c r="E178" i="283" s="1"/>
  <c r="D181" i="283"/>
  <c r="O178" i="283"/>
  <c r="I177" i="283"/>
  <c r="F177" i="283" s="1"/>
  <c r="M180" i="283"/>
  <c r="L182" i="283"/>
  <c r="C179" i="283"/>
  <c r="T178" i="283"/>
  <c r="P178" i="283"/>
  <c r="J177" i="283"/>
  <c r="G177" i="283" s="1"/>
  <c r="K180" i="280"/>
  <c r="T179" i="280"/>
  <c r="D180" i="280"/>
  <c r="L180" i="280"/>
  <c r="P178" i="280"/>
  <c r="J177" i="280"/>
  <c r="G177" i="280" s="1"/>
  <c r="C181" i="280"/>
  <c r="M180" i="280"/>
  <c r="K180" i="277"/>
  <c r="H179" i="277"/>
  <c r="F178" i="277"/>
  <c r="C179" i="277"/>
  <c r="T179" i="277" s="1"/>
  <c r="E178" i="277"/>
  <c r="D180" i="277"/>
  <c r="J180" i="277"/>
  <c r="M181" i="277"/>
  <c r="L180" i="277"/>
  <c r="I179" i="277"/>
  <c r="R180" i="286" l="1"/>
  <c r="V180" i="286" s="1"/>
  <c r="N182" i="301"/>
  <c r="W186" i="289"/>
  <c r="W193" i="307"/>
  <c r="W186" i="292"/>
  <c r="N182" i="289"/>
  <c r="V181" i="304"/>
  <c r="T180" i="304"/>
  <c r="U190" i="319"/>
  <c r="V186" i="292"/>
  <c r="U185" i="292"/>
  <c r="R191" i="319"/>
  <c r="V191" i="319" s="1"/>
  <c r="Q191" i="319"/>
  <c r="D186" i="319"/>
  <c r="T185" i="319"/>
  <c r="S189" i="319"/>
  <c r="W189" i="319" s="1"/>
  <c r="N190" i="319"/>
  <c r="K181" i="319"/>
  <c r="H180" i="319"/>
  <c r="E180" i="319" s="1"/>
  <c r="O181" i="319"/>
  <c r="I180" i="319"/>
  <c r="F180" i="319" s="1"/>
  <c r="P181" i="319"/>
  <c r="J180" i="319"/>
  <c r="G180" i="319" s="1"/>
  <c r="M181" i="316"/>
  <c r="J180" i="316"/>
  <c r="G180" i="316" s="1"/>
  <c r="T181" i="316"/>
  <c r="N182" i="316"/>
  <c r="H181" i="316"/>
  <c r="E181" i="316" s="1"/>
  <c r="I181" i="316"/>
  <c r="F181" i="316" s="1"/>
  <c r="O182" i="316"/>
  <c r="D186" i="313"/>
  <c r="T185" i="313"/>
  <c r="M181" i="313"/>
  <c r="J180" i="313"/>
  <c r="G180" i="313" s="1"/>
  <c r="L181" i="313"/>
  <c r="I180" i="313"/>
  <c r="F180" i="313" s="1"/>
  <c r="K181" i="313"/>
  <c r="H180" i="313"/>
  <c r="E180" i="313" s="1"/>
  <c r="O230" i="313"/>
  <c r="P203" i="313"/>
  <c r="N198" i="313"/>
  <c r="M181" i="310"/>
  <c r="J180" i="310"/>
  <c r="G180" i="310" s="1"/>
  <c r="P181" i="310"/>
  <c r="K182" i="310"/>
  <c r="S182" i="310"/>
  <c r="W182" i="310" s="1"/>
  <c r="N180" i="310"/>
  <c r="H179" i="310"/>
  <c r="E179" i="310" s="1"/>
  <c r="Q181" i="310"/>
  <c r="U181" i="310" s="1"/>
  <c r="R182" i="310"/>
  <c r="V182" i="310" s="1"/>
  <c r="O181" i="310"/>
  <c r="I180" i="310"/>
  <c r="F180" i="310" s="1"/>
  <c r="T180" i="310"/>
  <c r="Q193" i="307"/>
  <c r="U193" i="307" s="1"/>
  <c r="D185" i="307"/>
  <c r="T184" i="307"/>
  <c r="S194" i="307"/>
  <c r="M182" i="307"/>
  <c r="J181" i="307"/>
  <c r="G181" i="307" s="1"/>
  <c r="P194" i="307"/>
  <c r="I181" i="307"/>
  <c r="F181" i="307" s="1"/>
  <c r="O182" i="307"/>
  <c r="N182" i="307"/>
  <c r="H181" i="307"/>
  <c r="E181" i="307" s="1"/>
  <c r="D188" i="304"/>
  <c r="Q195" i="304"/>
  <c r="U195" i="304" s="1"/>
  <c r="P181" i="304"/>
  <c r="J180" i="304"/>
  <c r="G180" i="304" s="1"/>
  <c r="O181" i="304"/>
  <c r="I180" i="304"/>
  <c r="F180" i="304" s="1"/>
  <c r="N181" i="304"/>
  <c r="H180" i="304"/>
  <c r="E180" i="304" s="1"/>
  <c r="Q183" i="301"/>
  <c r="U183" i="301" s="1"/>
  <c r="R183" i="301"/>
  <c r="V183" i="301" s="1"/>
  <c r="S182" i="301"/>
  <c r="W182" i="301" s="1"/>
  <c r="S185" i="298"/>
  <c r="W185" i="298" s="1"/>
  <c r="R185" i="298"/>
  <c r="V185" i="298" s="1"/>
  <c r="Q182" i="298"/>
  <c r="U182" i="298" s="1"/>
  <c r="R187" i="292"/>
  <c r="O186" i="292"/>
  <c r="Q186" i="292"/>
  <c r="N185" i="292"/>
  <c r="S187" i="292"/>
  <c r="R187" i="289"/>
  <c r="V187" i="289" s="1"/>
  <c r="S187" i="289"/>
  <c r="O186" i="289"/>
  <c r="Q183" i="289"/>
  <c r="N183" i="289" s="1"/>
  <c r="O181" i="277"/>
  <c r="N186" i="283"/>
  <c r="N179" i="280"/>
  <c r="H178" i="280"/>
  <c r="E178" i="280" s="1"/>
  <c r="G179" i="277"/>
  <c r="P179" i="301"/>
  <c r="J178" i="301"/>
  <c r="G178" i="301" s="1"/>
  <c r="P196" i="277"/>
  <c r="O182" i="277"/>
  <c r="P179" i="286"/>
  <c r="J178" i="286"/>
  <c r="G178" i="286" s="1"/>
  <c r="N182" i="277"/>
  <c r="N179" i="298"/>
  <c r="H178" i="298"/>
  <c r="E178" i="298" s="1"/>
  <c r="O179" i="280"/>
  <c r="I178" i="280"/>
  <c r="F178" i="280" s="1"/>
  <c r="O179" i="286"/>
  <c r="I178" i="286"/>
  <c r="F178" i="286" s="1"/>
  <c r="O179" i="301"/>
  <c r="I178" i="301"/>
  <c r="F178" i="301" s="1"/>
  <c r="K180" i="301"/>
  <c r="H179" i="301"/>
  <c r="E179" i="301" s="1"/>
  <c r="T179" i="301"/>
  <c r="D180" i="301"/>
  <c r="C180" i="301"/>
  <c r="L181" i="301"/>
  <c r="M181" i="301"/>
  <c r="O179" i="298"/>
  <c r="I178" i="298"/>
  <c r="F178" i="298" s="1"/>
  <c r="P179" i="298"/>
  <c r="J178" i="298"/>
  <c r="G178" i="298" s="1"/>
  <c r="L181" i="298"/>
  <c r="C180" i="298"/>
  <c r="T179" i="298"/>
  <c r="D183" i="298"/>
  <c r="K182" i="298"/>
  <c r="M183" i="298"/>
  <c r="C181" i="292"/>
  <c r="D181" i="292"/>
  <c r="T180" i="292"/>
  <c r="H179" i="292"/>
  <c r="E179" i="292" s="1"/>
  <c r="K180" i="292"/>
  <c r="M180" i="292"/>
  <c r="J179" i="292"/>
  <c r="G179" i="292" s="1"/>
  <c r="I179" i="292"/>
  <c r="F179" i="292" s="1"/>
  <c r="L180" i="292"/>
  <c r="M180" i="289"/>
  <c r="J179" i="289"/>
  <c r="G179" i="289" s="1"/>
  <c r="D181" i="289"/>
  <c r="C180" i="289"/>
  <c r="L180" i="289"/>
  <c r="I179" i="289"/>
  <c r="F179" i="289" s="1"/>
  <c r="K180" i="289"/>
  <c r="H179" i="289"/>
  <c r="E179" i="289" s="1"/>
  <c r="T179" i="286"/>
  <c r="D180" i="286"/>
  <c r="C180" i="286"/>
  <c r="K181" i="286"/>
  <c r="L181" i="286"/>
  <c r="M181" i="286"/>
  <c r="N179" i="286"/>
  <c r="H178" i="286"/>
  <c r="E178" i="286" s="1"/>
  <c r="C180" i="283"/>
  <c r="T179" i="283"/>
  <c r="L183" i="283"/>
  <c r="M181" i="283"/>
  <c r="O179" i="283"/>
  <c r="I178" i="283"/>
  <c r="F178" i="283" s="1"/>
  <c r="P179" i="283"/>
  <c r="J178" i="283"/>
  <c r="G178" i="283" s="1"/>
  <c r="D182" i="283"/>
  <c r="H179" i="283"/>
  <c r="E179" i="283" s="1"/>
  <c r="K180" i="283"/>
  <c r="P179" i="280"/>
  <c r="J178" i="280"/>
  <c r="G178" i="280" s="1"/>
  <c r="L181" i="280"/>
  <c r="D181" i="280"/>
  <c r="T180" i="280"/>
  <c r="M181" i="280"/>
  <c r="C182" i="280"/>
  <c r="K181" i="280"/>
  <c r="M182" i="277"/>
  <c r="J181" i="277"/>
  <c r="D181" i="277"/>
  <c r="L181" i="277"/>
  <c r="I180" i="277"/>
  <c r="E179" i="277"/>
  <c r="C180" i="277"/>
  <c r="F179" i="277"/>
  <c r="K181" i="277"/>
  <c r="H180" i="277"/>
  <c r="W187" i="292" l="1"/>
  <c r="U191" i="319"/>
  <c r="W194" i="307"/>
  <c r="W187" i="289"/>
  <c r="O187" i="292"/>
  <c r="U186" i="292"/>
  <c r="V182" i="304"/>
  <c r="T181" i="304"/>
  <c r="U183" i="289"/>
  <c r="R181" i="286"/>
  <c r="V187" i="292"/>
  <c r="N191" i="319"/>
  <c r="D187" i="319"/>
  <c r="T186" i="319"/>
  <c r="Q192" i="319"/>
  <c r="N192" i="319" s="1"/>
  <c r="S190" i="319"/>
  <c r="W190" i="319" s="1"/>
  <c r="R192" i="319"/>
  <c r="V192" i="319" s="1"/>
  <c r="K182" i="319"/>
  <c r="H181" i="319"/>
  <c r="E181" i="319" s="1"/>
  <c r="O182" i="319"/>
  <c r="I181" i="319"/>
  <c r="F181" i="319" s="1"/>
  <c r="J181" i="319"/>
  <c r="G181" i="319" s="1"/>
  <c r="P182" i="319"/>
  <c r="M182" i="316"/>
  <c r="J181" i="316"/>
  <c r="G181" i="316" s="1"/>
  <c r="O183" i="316"/>
  <c r="I182" i="316"/>
  <c r="F182" i="316" s="1"/>
  <c r="T182" i="316"/>
  <c r="N183" i="316"/>
  <c r="H182" i="316"/>
  <c r="E182" i="316" s="1"/>
  <c r="L182" i="313"/>
  <c r="I181" i="313"/>
  <c r="F181" i="313" s="1"/>
  <c r="K182" i="313"/>
  <c r="H181" i="313"/>
  <c r="E181" i="313" s="1"/>
  <c r="M182" i="313"/>
  <c r="J181" i="313"/>
  <c r="G181" i="313" s="1"/>
  <c r="D187" i="313"/>
  <c r="T186" i="313"/>
  <c r="P204" i="313"/>
  <c r="N199" i="313"/>
  <c r="O231" i="313"/>
  <c r="R183" i="310"/>
  <c r="V183" i="310" s="1"/>
  <c r="S183" i="310"/>
  <c r="W183" i="310" s="1"/>
  <c r="M182" i="310"/>
  <c r="J181" i="310"/>
  <c r="G181" i="310" s="1"/>
  <c r="K183" i="310"/>
  <c r="Q182" i="310"/>
  <c r="U182" i="310" s="1"/>
  <c r="N181" i="310"/>
  <c r="H180" i="310"/>
  <c r="E180" i="310" s="1"/>
  <c r="P182" i="310"/>
  <c r="T181" i="310"/>
  <c r="O182" i="310"/>
  <c r="I181" i="310"/>
  <c r="F181" i="310" s="1"/>
  <c r="D186" i="307"/>
  <c r="T185" i="307"/>
  <c r="M183" i="307"/>
  <c r="J182" i="307"/>
  <c r="G182" i="307" s="1"/>
  <c r="Q194" i="307"/>
  <c r="U194" i="307" s="1"/>
  <c r="S195" i="307"/>
  <c r="N183" i="307"/>
  <c r="H182" i="307"/>
  <c r="E182" i="307" s="1"/>
  <c r="I182" i="307"/>
  <c r="F182" i="307" s="1"/>
  <c r="O183" i="307"/>
  <c r="Q196" i="304"/>
  <c r="U196" i="304" s="1"/>
  <c r="D189" i="304"/>
  <c r="O182" i="304"/>
  <c r="I181" i="304"/>
  <c r="F181" i="304" s="1"/>
  <c r="N182" i="304"/>
  <c r="H181" i="304"/>
  <c r="E181" i="304" s="1"/>
  <c r="P182" i="304"/>
  <c r="J181" i="304"/>
  <c r="G181" i="304" s="1"/>
  <c r="R184" i="301"/>
  <c r="V184" i="301" s="1"/>
  <c r="Q184" i="301"/>
  <c r="U184" i="301" s="1"/>
  <c r="N183" i="301"/>
  <c r="N184" i="301" s="1"/>
  <c r="S183" i="301"/>
  <c r="W183" i="301" s="1"/>
  <c r="Q183" i="298"/>
  <c r="U183" i="298" s="1"/>
  <c r="R186" i="298"/>
  <c r="V186" i="298" s="1"/>
  <c r="S186" i="298"/>
  <c r="W186" i="298" s="1"/>
  <c r="Q187" i="292"/>
  <c r="R188" i="292"/>
  <c r="S188" i="292"/>
  <c r="N186" i="292"/>
  <c r="P187" i="292"/>
  <c r="S188" i="289"/>
  <c r="Q184" i="289"/>
  <c r="R188" i="289"/>
  <c r="V188" i="289" s="1"/>
  <c r="O187" i="289"/>
  <c r="P187" i="289"/>
  <c r="P188" i="289" s="1"/>
  <c r="N183" i="277"/>
  <c r="N180" i="280"/>
  <c r="H179" i="280"/>
  <c r="E179" i="280" s="1"/>
  <c r="P197" i="277"/>
  <c r="N187" i="283"/>
  <c r="N180" i="298"/>
  <c r="H179" i="298"/>
  <c r="E179" i="298" s="1"/>
  <c r="P180" i="286"/>
  <c r="J179" i="286"/>
  <c r="G179" i="286" s="1"/>
  <c r="P180" i="301"/>
  <c r="J179" i="301"/>
  <c r="G179" i="301" s="1"/>
  <c r="O180" i="280"/>
  <c r="I179" i="280"/>
  <c r="F179" i="280" s="1"/>
  <c r="O180" i="286"/>
  <c r="I179" i="286"/>
  <c r="F179" i="286" s="1"/>
  <c r="L182" i="301"/>
  <c r="C181" i="301"/>
  <c r="D181" i="301"/>
  <c r="T180" i="301"/>
  <c r="H180" i="301"/>
  <c r="E180" i="301" s="1"/>
  <c r="K181" i="301"/>
  <c r="M182" i="301"/>
  <c r="O180" i="301"/>
  <c r="I179" i="301"/>
  <c r="F179" i="301" s="1"/>
  <c r="C181" i="298"/>
  <c r="T180" i="298"/>
  <c r="M184" i="298"/>
  <c r="L182" i="298"/>
  <c r="K183" i="298"/>
  <c r="P180" i="298"/>
  <c r="J179" i="298"/>
  <c r="G179" i="298" s="1"/>
  <c r="D184" i="298"/>
  <c r="O180" i="298"/>
  <c r="I179" i="298"/>
  <c r="F179" i="298" s="1"/>
  <c r="I180" i="292"/>
  <c r="F180" i="292" s="1"/>
  <c r="L181" i="292"/>
  <c r="M181" i="292"/>
  <c r="J180" i="292"/>
  <c r="G180" i="292" s="1"/>
  <c r="H180" i="292"/>
  <c r="E180" i="292" s="1"/>
  <c r="K181" i="292"/>
  <c r="T181" i="292"/>
  <c r="D182" i="292"/>
  <c r="C182" i="292"/>
  <c r="K181" i="289"/>
  <c r="H180" i="289"/>
  <c r="E180" i="289" s="1"/>
  <c r="L181" i="289"/>
  <c r="I180" i="289"/>
  <c r="F180" i="289" s="1"/>
  <c r="C181" i="289"/>
  <c r="T181" i="289" s="1"/>
  <c r="D182" i="289"/>
  <c r="T180" i="289"/>
  <c r="J180" i="289"/>
  <c r="G180" i="289" s="1"/>
  <c r="M181" i="289"/>
  <c r="M182" i="286"/>
  <c r="L182" i="286"/>
  <c r="K182" i="286"/>
  <c r="C181" i="286"/>
  <c r="D181" i="286"/>
  <c r="T180" i="286"/>
  <c r="N180" i="286"/>
  <c r="H179" i="286"/>
  <c r="E179" i="286" s="1"/>
  <c r="P180" i="283"/>
  <c r="J179" i="283"/>
  <c r="G179" i="283" s="1"/>
  <c r="O180" i="283"/>
  <c r="I179" i="283"/>
  <c r="F179" i="283" s="1"/>
  <c r="M182" i="283"/>
  <c r="H180" i="283"/>
  <c r="E180" i="283" s="1"/>
  <c r="K181" i="283"/>
  <c r="L184" i="283"/>
  <c r="D183" i="283"/>
  <c r="C181" i="283"/>
  <c r="T180" i="283"/>
  <c r="M182" i="280"/>
  <c r="C183" i="280"/>
  <c r="T181" i="280"/>
  <c r="D182" i="280"/>
  <c r="L182" i="280"/>
  <c r="K182" i="280"/>
  <c r="P180" i="280"/>
  <c r="J179" i="280"/>
  <c r="G179" i="280" s="1"/>
  <c r="K182" i="277"/>
  <c r="H181" i="277"/>
  <c r="C181" i="277"/>
  <c r="G181" i="277" s="1"/>
  <c r="F180" i="277"/>
  <c r="E180" i="277"/>
  <c r="T180" i="277"/>
  <c r="G180" i="277"/>
  <c r="I181" i="277"/>
  <c r="L182" i="277"/>
  <c r="D182" i="277"/>
  <c r="M183" i="277"/>
  <c r="J182" i="277"/>
  <c r="R182" i="286" l="1"/>
  <c r="W188" i="289"/>
  <c r="V188" i="292"/>
  <c r="W195" i="307"/>
  <c r="U184" i="289"/>
  <c r="U192" i="319"/>
  <c r="U193" i="319" s="1"/>
  <c r="W188" i="292"/>
  <c r="V183" i="304"/>
  <c r="T182" i="304"/>
  <c r="V181" i="286"/>
  <c r="V182" i="286" s="1"/>
  <c r="U187" i="292"/>
  <c r="S191" i="319"/>
  <c r="W191" i="319" s="1"/>
  <c r="D188" i="319"/>
  <c r="T187" i="319"/>
  <c r="K183" i="319"/>
  <c r="H182" i="319"/>
  <c r="E182" i="319" s="1"/>
  <c r="Q193" i="319"/>
  <c r="R193" i="319"/>
  <c r="V193" i="319" s="1"/>
  <c r="P183" i="319"/>
  <c r="J182" i="319"/>
  <c r="G182" i="319" s="1"/>
  <c r="O183" i="319"/>
  <c r="I182" i="319"/>
  <c r="F182" i="319" s="1"/>
  <c r="M183" i="316"/>
  <c r="J182" i="316"/>
  <c r="G182" i="316" s="1"/>
  <c r="T183" i="316"/>
  <c r="N184" i="316"/>
  <c r="H183" i="316"/>
  <c r="E183" i="316" s="1"/>
  <c r="O184" i="316"/>
  <c r="I183" i="316"/>
  <c r="F183" i="316" s="1"/>
  <c r="K183" i="313"/>
  <c r="H182" i="313"/>
  <c r="E182" i="313" s="1"/>
  <c r="D188" i="313"/>
  <c r="T187" i="313"/>
  <c r="M183" i="313"/>
  <c r="J182" i="313"/>
  <c r="G182" i="313" s="1"/>
  <c r="L183" i="313"/>
  <c r="I182" i="313"/>
  <c r="F182" i="313" s="1"/>
  <c r="O232" i="313"/>
  <c r="P205" i="313"/>
  <c r="N200" i="313"/>
  <c r="N182" i="310"/>
  <c r="H181" i="310"/>
  <c r="E181" i="310" s="1"/>
  <c r="K184" i="310"/>
  <c r="R184" i="310"/>
  <c r="V184" i="310" s="1"/>
  <c r="M183" i="310"/>
  <c r="J182" i="310"/>
  <c r="G182" i="310" s="1"/>
  <c r="Q183" i="310"/>
  <c r="U183" i="310" s="1"/>
  <c r="S184" i="310"/>
  <c r="W184" i="310" s="1"/>
  <c r="P183" i="310"/>
  <c r="O183" i="310"/>
  <c r="I182" i="310"/>
  <c r="F182" i="310" s="1"/>
  <c r="T182" i="310"/>
  <c r="S196" i="307"/>
  <c r="D187" i="307"/>
  <c r="T186" i="307"/>
  <c r="Q195" i="307"/>
  <c r="U195" i="307" s="1"/>
  <c r="M184" i="307"/>
  <c r="J183" i="307"/>
  <c r="G183" i="307" s="1"/>
  <c r="P195" i="307"/>
  <c r="P196" i="307" s="1"/>
  <c r="N184" i="307"/>
  <c r="H183" i="307"/>
  <c r="E183" i="307" s="1"/>
  <c r="O184" i="307"/>
  <c r="I183" i="307"/>
  <c r="F183" i="307" s="1"/>
  <c r="D190" i="304"/>
  <c r="Q197" i="304"/>
  <c r="U197" i="304" s="1"/>
  <c r="N183" i="304"/>
  <c r="H182" i="304"/>
  <c r="E182" i="304" s="1"/>
  <c r="P183" i="304"/>
  <c r="J182" i="304"/>
  <c r="G182" i="304" s="1"/>
  <c r="O183" i="304"/>
  <c r="I182" i="304"/>
  <c r="F182" i="304" s="1"/>
  <c r="S184" i="301"/>
  <c r="W184" i="301" s="1"/>
  <c r="Q185" i="301"/>
  <c r="U185" i="301" s="1"/>
  <c r="R185" i="301"/>
  <c r="V185" i="301" s="1"/>
  <c r="S187" i="298"/>
  <c r="W187" i="298" s="1"/>
  <c r="R187" i="298"/>
  <c r="V187" i="298" s="1"/>
  <c r="Q184" i="298"/>
  <c r="U184" i="298" s="1"/>
  <c r="S189" i="292"/>
  <c r="R189" i="292"/>
  <c r="P188" i="292"/>
  <c r="P189" i="292" s="1"/>
  <c r="N187" i="292"/>
  <c r="O188" i="292"/>
  <c r="Q188" i="292"/>
  <c r="R189" i="289"/>
  <c r="V189" i="289" s="1"/>
  <c r="Q185" i="289"/>
  <c r="N184" i="289"/>
  <c r="O188" i="289"/>
  <c r="O189" i="289" s="1"/>
  <c r="S189" i="289"/>
  <c r="P189" i="289" s="1"/>
  <c r="N184" i="277"/>
  <c r="N185" i="277" s="1"/>
  <c r="N181" i="280"/>
  <c r="H180" i="280"/>
  <c r="E180" i="280" s="1"/>
  <c r="T181" i="277"/>
  <c r="P198" i="277"/>
  <c r="O181" i="280"/>
  <c r="I180" i="280"/>
  <c r="F180" i="280" s="1"/>
  <c r="O183" i="277"/>
  <c r="N181" i="298"/>
  <c r="H180" i="298"/>
  <c r="E180" i="298" s="1"/>
  <c r="N188" i="283"/>
  <c r="N189" i="283" s="1"/>
  <c r="P181" i="286"/>
  <c r="J180" i="286"/>
  <c r="G180" i="286" s="1"/>
  <c r="P181" i="301"/>
  <c r="J180" i="301"/>
  <c r="G180" i="301" s="1"/>
  <c r="O181" i="286"/>
  <c r="I180" i="286"/>
  <c r="F180" i="286" s="1"/>
  <c r="K182" i="301"/>
  <c r="H181" i="301"/>
  <c r="E181" i="301" s="1"/>
  <c r="M183" i="301"/>
  <c r="D182" i="301"/>
  <c r="T181" i="301"/>
  <c r="C182" i="301"/>
  <c r="O181" i="301"/>
  <c r="I180" i="301"/>
  <c r="F180" i="301" s="1"/>
  <c r="L183" i="301"/>
  <c r="K184" i="298"/>
  <c r="L183" i="298"/>
  <c r="P181" i="298"/>
  <c r="J180" i="298"/>
  <c r="G180" i="298" s="1"/>
  <c r="M185" i="298"/>
  <c r="O181" i="298"/>
  <c r="I180" i="298"/>
  <c r="F180" i="298" s="1"/>
  <c r="D185" i="298"/>
  <c r="C182" i="298"/>
  <c r="T181" i="298"/>
  <c r="T182" i="292"/>
  <c r="D183" i="292"/>
  <c r="H181" i="292"/>
  <c r="E181" i="292" s="1"/>
  <c r="K182" i="292"/>
  <c r="J181" i="292"/>
  <c r="G181" i="292" s="1"/>
  <c r="M182" i="292"/>
  <c r="I181" i="292"/>
  <c r="F181" i="292" s="1"/>
  <c r="L182" i="292"/>
  <c r="C183" i="292"/>
  <c r="D183" i="289"/>
  <c r="C182" i="289"/>
  <c r="I181" i="289"/>
  <c r="F181" i="289" s="1"/>
  <c r="L182" i="289"/>
  <c r="J181" i="289"/>
  <c r="G181" i="289" s="1"/>
  <c r="M182" i="289"/>
  <c r="H181" i="289"/>
  <c r="E181" i="289" s="1"/>
  <c r="K182" i="289"/>
  <c r="T181" i="286"/>
  <c r="D182" i="286"/>
  <c r="C182" i="286"/>
  <c r="K183" i="286"/>
  <c r="L183" i="286"/>
  <c r="M183" i="286"/>
  <c r="N181" i="286"/>
  <c r="H180" i="286"/>
  <c r="E180" i="286" s="1"/>
  <c r="L185" i="283"/>
  <c r="H181" i="283"/>
  <c r="E181" i="283" s="1"/>
  <c r="K182" i="283"/>
  <c r="M183" i="283"/>
  <c r="C182" i="283"/>
  <c r="T181" i="283"/>
  <c r="O181" i="283"/>
  <c r="I180" i="283"/>
  <c r="F180" i="283" s="1"/>
  <c r="D184" i="283"/>
  <c r="P181" i="283"/>
  <c r="J180" i="283"/>
  <c r="G180" i="283" s="1"/>
  <c r="D183" i="280"/>
  <c r="T182" i="280"/>
  <c r="L183" i="280"/>
  <c r="C184" i="280"/>
  <c r="K183" i="280"/>
  <c r="M183" i="280"/>
  <c r="P181" i="280"/>
  <c r="J180" i="280"/>
  <c r="G180" i="280" s="1"/>
  <c r="D183" i="277"/>
  <c r="L183" i="277"/>
  <c r="I182" i="277"/>
  <c r="E181" i="277"/>
  <c r="C182" i="277"/>
  <c r="F181" i="277"/>
  <c r="M184" i="277"/>
  <c r="J183" i="277"/>
  <c r="K183" i="277"/>
  <c r="H182" i="277"/>
  <c r="W185" i="310" l="1"/>
  <c r="V184" i="304"/>
  <c r="T183" i="304"/>
  <c r="V189" i="292"/>
  <c r="W189" i="292"/>
  <c r="N188" i="292"/>
  <c r="W189" i="289"/>
  <c r="U188" i="292"/>
  <c r="R183" i="286"/>
  <c r="N185" i="289"/>
  <c r="U185" i="289"/>
  <c r="U186" i="289" s="1"/>
  <c r="W196" i="307"/>
  <c r="Q194" i="319"/>
  <c r="U194" i="319" s="1"/>
  <c r="S192" i="319"/>
  <c r="W192" i="319" s="1"/>
  <c r="K184" i="319"/>
  <c r="H183" i="319"/>
  <c r="E183" i="319" s="1"/>
  <c r="R194" i="319"/>
  <c r="V194" i="319" s="1"/>
  <c r="N193" i="319"/>
  <c r="D189" i="319"/>
  <c r="T188" i="319"/>
  <c r="O184" i="319"/>
  <c r="I183" i="319"/>
  <c r="F183" i="319" s="1"/>
  <c r="P184" i="319"/>
  <c r="J183" i="319"/>
  <c r="G183" i="319" s="1"/>
  <c r="M184" i="316"/>
  <c r="J183" i="316"/>
  <c r="G183" i="316" s="1"/>
  <c r="O185" i="316"/>
  <c r="I184" i="316"/>
  <c r="F184" i="316" s="1"/>
  <c r="N185" i="316"/>
  <c r="H184" i="316"/>
  <c r="E184" i="316" s="1"/>
  <c r="T184" i="316"/>
  <c r="D189" i="313"/>
  <c r="T188" i="313"/>
  <c r="L184" i="313"/>
  <c r="I183" i="313"/>
  <c r="F183" i="313" s="1"/>
  <c r="K184" i="313"/>
  <c r="H183" i="313"/>
  <c r="E183" i="313" s="1"/>
  <c r="M184" i="313"/>
  <c r="J183" i="313"/>
  <c r="G183" i="313" s="1"/>
  <c r="N201" i="313"/>
  <c r="P206" i="313"/>
  <c r="O233" i="313"/>
  <c r="S185" i="310"/>
  <c r="R185" i="310"/>
  <c r="V185" i="310" s="1"/>
  <c r="Q184" i="310"/>
  <c r="U184" i="310" s="1"/>
  <c r="K185" i="310"/>
  <c r="M184" i="310"/>
  <c r="J183" i="310"/>
  <c r="G183" i="310" s="1"/>
  <c r="P184" i="310"/>
  <c r="N183" i="310"/>
  <c r="H182" i="310"/>
  <c r="E182" i="310" s="1"/>
  <c r="T183" i="310"/>
  <c r="O184" i="310"/>
  <c r="I183" i="310"/>
  <c r="F183" i="310" s="1"/>
  <c r="Q196" i="307"/>
  <c r="U196" i="307" s="1"/>
  <c r="D188" i="307"/>
  <c r="T187" i="307"/>
  <c r="M185" i="307"/>
  <c r="J184" i="307"/>
  <c r="G184" i="307" s="1"/>
  <c r="S197" i="307"/>
  <c r="O185" i="307"/>
  <c r="I184" i="307"/>
  <c r="F184" i="307" s="1"/>
  <c r="N185" i="307"/>
  <c r="H184" i="307"/>
  <c r="E184" i="307" s="1"/>
  <c r="Q198" i="304"/>
  <c r="U198" i="304" s="1"/>
  <c r="D191" i="304"/>
  <c r="O184" i="304"/>
  <c r="I183" i="304"/>
  <c r="F183" i="304" s="1"/>
  <c r="P184" i="304"/>
  <c r="J183" i="304"/>
  <c r="G183" i="304" s="1"/>
  <c r="N184" i="304"/>
  <c r="H183" i="304"/>
  <c r="E183" i="304" s="1"/>
  <c r="R186" i="301"/>
  <c r="V186" i="301" s="1"/>
  <c r="Q186" i="301"/>
  <c r="U186" i="301" s="1"/>
  <c r="N185" i="301"/>
  <c r="N186" i="301" s="1"/>
  <c r="S185" i="301"/>
  <c r="W185" i="301" s="1"/>
  <c r="Q185" i="298"/>
  <c r="U185" i="298" s="1"/>
  <c r="R188" i="298"/>
  <c r="V188" i="298" s="1"/>
  <c r="S188" i="298"/>
  <c r="W188" i="298" s="1"/>
  <c r="Q189" i="292"/>
  <c r="R190" i="292"/>
  <c r="O189" i="292"/>
  <c r="S190" i="292"/>
  <c r="S190" i="289"/>
  <c r="Q186" i="289"/>
  <c r="R190" i="289"/>
  <c r="V190" i="289" s="1"/>
  <c r="N182" i="280"/>
  <c r="H181" i="280"/>
  <c r="E181" i="280" s="1"/>
  <c r="O184" i="277"/>
  <c r="P182" i="301"/>
  <c r="J181" i="301"/>
  <c r="G181" i="301" s="1"/>
  <c r="P199" i="277"/>
  <c r="N182" i="298"/>
  <c r="H181" i="298"/>
  <c r="E181" i="298" s="1"/>
  <c r="O182" i="280"/>
  <c r="I181" i="280"/>
  <c r="F181" i="280" s="1"/>
  <c r="N190" i="283"/>
  <c r="P182" i="286"/>
  <c r="J181" i="286"/>
  <c r="G181" i="286" s="1"/>
  <c r="O182" i="286"/>
  <c r="I181" i="286"/>
  <c r="F181" i="286" s="1"/>
  <c r="O182" i="301"/>
  <c r="I181" i="301"/>
  <c r="F181" i="301" s="1"/>
  <c r="C183" i="301"/>
  <c r="D183" i="301"/>
  <c r="T182" i="301"/>
  <c r="M184" i="301"/>
  <c r="L184" i="301"/>
  <c r="H182" i="301"/>
  <c r="E182" i="301" s="1"/>
  <c r="K183" i="301"/>
  <c r="D186" i="298"/>
  <c r="O182" i="298"/>
  <c r="I181" i="298"/>
  <c r="F181" i="298" s="1"/>
  <c r="M186" i="298"/>
  <c r="P182" i="298"/>
  <c r="J181" i="298"/>
  <c r="G181" i="298" s="1"/>
  <c r="L184" i="298"/>
  <c r="C183" i="298"/>
  <c r="T182" i="298"/>
  <c r="K185" i="298"/>
  <c r="C184" i="292"/>
  <c r="L183" i="292"/>
  <c r="I182" i="292"/>
  <c r="F182" i="292" s="1"/>
  <c r="J182" i="292"/>
  <c r="G182" i="292" s="1"/>
  <c r="M183" i="292"/>
  <c r="K183" i="292"/>
  <c r="H182" i="292"/>
  <c r="E182" i="292" s="1"/>
  <c r="T183" i="292"/>
  <c r="D184" i="292"/>
  <c r="K183" i="289"/>
  <c r="H182" i="289"/>
  <c r="E182" i="289" s="1"/>
  <c r="J182" i="289"/>
  <c r="G182" i="289" s="1"/>
  <c r="M183" i="289"/>
  <c r="L183" i="289"/>
  <c r="I182" i="289"/>
  <c r="F182" i="289" s="1"/>
  <c r="C183" i="289"/>
  <c r="T183" i="289" s="1"/>
  <c r="D184" i="289"/>
  <c r="T182" i="289"/>
  <c r="L184" i="286"/>
  <c r="K184" i="286"/>
  <c r="C183" i="286"/>
  <c r="T182" i="286"/>
  <c r="D183" i="286"/>
  <c r="M184" i="286"/>
  <c r="N182" i="286"/>
  <c r="H181" i="286"/>
  <c r="E181" i="286" s="1"/>
  <c r="O182" i="283"/>
  <c r="I181" i="283"/>
  <c r="F181" i="283" s="1"/>
  <c r="C183" i="283"/>
  <c r="T182" i="283"/>
  <c r="M184" i="283"/>
  <c r="P182" i="283"/>
  <c r="J181" i="283"/>
  <c r="G181" i="283" s="1"/>
  <c r="D185" i="283"/>
  <c r="K183" i="283"/>
  <c r="H182" i="283"/>
  <c r="E182" i="283" s="1"/>
  <c r="L186" i="283"/>
  <c r="K184" i="280"/>
  <c r="C185" i="280"/>
  <c r="L184" i="280"/>
  <c r="P182" i="280"/>
  <c r="J181" i="280"/>
  <c r="G181" i="280" s="1"/>
  <c r="M184" i="280"/>
  <c r="T183" i="280"/>
  <c r="D184" i="280"/>
  <c r="H183" i="277"/>
  <c r="K184" i="277"/>
  <c r="M185" i="277"/>
  <c r="J184" i="277"/>
  <c r="E182" i="277"/>
  <c r="C183" i="277"/>
  <c r="G183" i="277" s="1"/>
  <c r="F182" i="277"/>
  <c r="L184" i="277"/>
  <c r="I183" i="277"/>
  <c r="T182" i="277"/>
  <c r="D184" i="277"/>
  <c r="G182" i="277"/>
  <c r="V195" i="319" l="1"/>
  <c r="W190" i="292"/>
  <c r="W197" i="307"/>
  <c r="V190" i="292"/>
  <c r="R184" i="286"/>
  <c r="U189" i="292"/>
  <c r="W190" i="289"/>
  <c r="V183" i="286"/>
  <c r="V184" i="286" s="1"/>
  <c r="V185" i="304"/>
  <c r="T184" i="304"/>
  <c r="R195" i="319"/>
  <c r="S193" i="319"/>
  <c r="W193" i="319" s="1"/>
  <c r="Q195" i="319"/>
  <c r="U195" i="319" s="1"/>
  <c r="D190" i="319"/>
  <c r="T189" i="319"/>
  <c r="K185" i="319"/>
  <c r="H184" i="319"/>
  <c r="E184" i="319" s="1"/>
  <c r="N194" i="319"/>
  <c r="P185" i="319"/>
  <c r="J184" i="319"/>
  <c r="G184" i="319" s="1"/>
  <c r="O185" i="319"/>
  <c r="I184" i="319"/>
  <c r="F184" i="319" s="1"/>
  <c r="M185" i="316"/>
  <c r="J184" i="316"/>
  <c r="G184" i="316" s="1"/>
  <c r="H185" i="316"/>
  <c r="E185" i="316" s="1"/>
  <c r="N186" i="316"/>
  <c r="T185" i="316"/>
  <c r="I185" i="316"/>
  <c r="F185" i="316" s="1"/>
  <c r="O186" i="316"/>
  <c r="L185" i="313"/>
  <c r="I184" i="313"/>
  <c r="F184" i="313" s="1"/>
  <c r="M185" i="313"/>
  <c r="J184" i="313"/>
  <c r="G184" i="313" s="1"/>
  <c r="D190" i="313"/>
  <c r="T189" i="313"/>
  <c r="K185" i="313"/>
  <c r="H184" i="313"/>
  <c r="E184" i="313" s="1"/>
  <c r="O234" i="313"/>
  <c r="P207" i="313"/>
  <c r="N202" i="313"/>
  <c r="N184" i="310"/>
  <c r="H183" i="310"/>
  <c r="E183" i="310" s="1"/>
  <c r="K186" i="310"/>
  <c r="R186" i="310"/>
  <c r="V186" i="310" s="1"/>
  <c r="S186" i="310"/>
  <c r="W186" i="310" s="1"/>
  <c r="P185" i="310"/>
  <c r="M185" i="310"/>
  <c r="J184" i="310"/>
  <c r="G184" i="310" s="1"/>
  <c r="Q185" i="310"/>
  <c r="U185" i="310" s="1"/>
  <c r="O185" i="310"/>
  <c r="I184" i="310"/>
  <c r="F184" i="310" s="1"/>
  <c r="T184" i="310"/>
  <c r="D189" i="307"/>
  <c r="T188" i="307"/>
  <c r="Q197" i="307"/>
  <c r="U197" i="307" s="1"/>
  <c r="S198" i="307"/>
  <c r="P197" i="307"/>
  <c r="M186" i="307"/>
  <c r="J185" i="307"/>
  <c r="G185" i="307" s="1"/>
  <c r="I185" i="307"/>
  <c r="F185" i="307" s="1"/>
  <c r="O186" i="307"/>
  <c r="N186" i="307"/>
  <c r="H185" i="307"/>
  <c r="E185" i="307" s="1"/>
  <c r="D192" i="304"/>
  <c r="Q199" i="304"/>
  <c r="U199" i="304" s="1"/>
  <c r="N185" i="304"/>
  <c r="H184" i="304"/>
  <c r="E184" i="304" s="1"/>
  <c r="P185" i="304"/>
  <c r="J184" i="304"/>
  <c r="G184" i="304" s="1"/>
  <c r="O185" i="304"/>
  <c r="I184" i="304"/>
  <c r="F184" i="304" s="1"/>
  <c r="Q187" i="301"/>
  <c r="U187" i="301" s="1"/>
  <c r="S186" i="301"/>
  <c r="W186" i="301" s="1"/>
  <c r="R187" i="301"/>
  <c r="V187" i="301" s="1"/>
  <c r="S189" i="298"/>
  <c r="W189" i="298" s="1"/>
  <c r="R189" i="298"/>
  <c r="V189" i="298" s="1"/>
  <c r="Q186" i="298"/>
  <c r="U186" i="298" s="1"/>
  <c r="R191" i="292"/>
  <c r="Q190" i="292"/>
  <c r="S191" i="292"/>
  <c r="P190" i="292"/>
  <c r="O190" i="292"/>
  <c r="N189" i="292"/>
  <c r="Q187" i="289"/>
  <c r="U187" i="289" s="1"/>
  <c r="S191" i="289"/>
  <c r="P190" i="289"/>
  <c r="P191" i="289" s="1"/>
  <c r="R191" i="289"/>
  <c r="V191" i="289" s="1"/>
  <c r="N186" i="289"/>
  <c r="N187" i="289" s="1"/>
  <c r="O190" i="289"/>
  <c r="N186" i="277"/>
  <c r="N183" i="280"/>
  <c r="H182" i="280"/>
  <c r="E182" i="280" s="1"/>
  <c r="O185" i="277"/>
  <c r="P200" i="277"/>
  <c r="P183" i="286"/>
  <c r="J182" i="286"/>
  <c r="G182" i="286" s="1"/>
  <c r="N191" i="283"/>
  <c r="N183" i="298"/>
  <c r="H182" i="298"/>
  <c r="E182" i="298" s="1"/>
  <c r="O183" i="280"/>
  <c r="I182" i="280"/>
  <c r="F182" i="280" s="1"/>
  <c r="P183" i="301"/>
  <c r="J182" i="301"/>
  <c r="G182" i="301" s="1"/>
  <c r="T183" i="277"/>
  <c r="O183" i="286"/>
  <c r="I182" i="286"/>
  <c r="F182" i="286" s="1"/>
  <c r="L185" i="301"/>
  <c r="M185" i="301"/>
  <c r="T183" i="301"/>
  <c r="D184" i="301"/>
  <c r="C184" i="301"/>
  <c r="H183" i="301"/>
  <c r="E183" i="301" s="1"/>
  <c r="K184" i="301"/>
  <c r="O183" i="301"/>
  <c r="I182" i="301"/>
  <c r="F182" i="301" s="1"/>
  <c r="L185" i="298"/>
  <c r="P183" i="298"/>
  <c r="J182" i="298"/>
  <c r="G182" i="298" s="1"/>
  <c r="M187" i="298"/>
  <c r="K186" i="298"/>
  <c r="O183" i="298"/>
  <c r="I182" i="298"/>
  <c r="F182" i="298" s="1"/>
  <c r="C184" i="298"/>
  <c r="T183" i="298"/>
  <c r="D187" i="298"/>
  <c r="D185" i="292"/>
  <c r="T184" i="292"/>
  <c r="K184" i="292"/>
  <c r="H183" i="292"/>
  <c r="E183" i="292" s="1"/>
  <c r="M184" i="292"/>
  <c r="J183" i="292"/>
  <c r="G183" i="292" s="1"/>
  <c r="L184" i="292"/>
  <c r="I183" i="292"/>
  <c r="F183" i="292" s="1"/>
  <c r="C185" i="292"/>
  <c r="C184" i="289"/>
  <c r="T184" i="289" s="1"/>
  <c r="L184" i="289"/>
  <c r="I183" i="289"/>
  <c r="F183" i="289" s="1"/>
  <c r="M184" i="289"/>
  <c r="J183" i="289"/>
  <c r="G183" i="289" s="1"/>
  <c r="D185" i="289"/>
  <c r="K184" i="289"/>
  <c r="H183" i="289"/>
  <c r="E183" i="289" s="1"/>
  <c r="M185" i="286"/>
  <c r="D184" i="286"/>
  <c r="T183" i="286"/>
  <c r="C184" i="286"/>
  <c r="K185" i="286"/>
  <c r="L185" i="286"/>
  <c r="N183" i="286"/>
  <c r="H182" i="286"/>
  <c r="E182" i="286" s="1"/>
  <c r="P183" i="283"/>
  <c r="J182" i="283"/>
  <c r="G182" i="283" s="1"/>
  <c r="M185" i="283"/>
  <c r="L187" i="283"/>
  <c r="D186" i="283"/>
  <c r="C184" i="283"/>
  <c r="T183" i="283"/>
  <c r="K184" i="283"/>
  <c r="H183" i="283"/>
  <c r="E183" i="283" s="1"/>
  <c r="O183" i="283"/>
  <c r="I182" i="283"/>
  <c r="F182" i="283" s="1"/>
  <c r="P183" i="280"/>
  <c r="J182" i="280"/>
  <c r="G182" i="280" s="1"/>
  <c r="L185" i="280"/>
  <c r="C186" i="280"/>
  <c r="M185" i="280"/>
  <c r="D185" i="280"/>
  <c r="T184" i="280"/>
  <c r="K185" i="280"/>
  <c r="I184" i="277"/>
  <c r="L185" i="277"/>
  <c r="F183" i="277"/>
  <c r="C184" i="277"/>
  <c r="T184" i="277" s="1"/>
  <c r="E183" i="277"/>
  <c r="M186" i="277"/>
  <c r="J185" i="277"/>
  <c r="K185" i="277"/>
  <c r="H184" i="277"/>
  <c r="D185" i="277"/>
  <c r="W190" i="298" l="1"/>
  <c r="W198" i="307"/>
  <c r="P198" i="307"/>
  <c r="U190" i="292"/>
  <c r="V196" i="319"/>
  <c r="V186" i="304"/>
  <c r="T185" i="304"/>
  <c r="V185" i="286"/>
  <c r="N190" i="292"/>
  <c r="W191" i="289"/>
  <c r="R185" i="286"/>
  <c r="W191" i="292"/>
  <c r="O191" i="292"/>
  <c r="P191" i="292"/>
  <c r="V191" i="292"/>
  <c r="V192" i="292" s="1"/>
  <c r="K186" i="319"/>
  <c r="H185" i="319"/>
  <c r="E185" i="319" s="1"/>
  <c r="S194" i="319"/>
  <c r="W194" i="319" s="1"/>
  <c r="D191" i="319"/>
  <c r="T190" i="319"/>
  <c r="R196" i="319"/>
  <c r="Q196" i="319"/>
  <c r="U196" i="319" s="1"/>
  <c r="N195" i="319"/>
  <c r="O186" i="319"/>
  <c r="I185" i="319"/>
  <c r="F185" i="319" s="1"/>
  <c r="J185" i="319"/>
  <c r="G185" i="319" s="1"/>
  <c r="P186" i="319"/>
  <c r="M186" i="316"/>
  <c r="J185" i="316"/>
  <c r="G185" i="316" s="1"/>
  <c r="O187" i="316"/>
  <c r="I186" i="316"/>
  <c r="F186" i="316" s="1"/>
  <c r="T186" i="316"/>
  <c r="N187" i="316"/>
  <c r="H186" i="316"/>
  <c r="E186" i="316" s="1"/>
  <c r="M186" i="313"/>
  <c r="J185" i="313"/>
  <c r="G185" i="313" s="1"/>
  <c r="D191" i="313"/>
  <c r="T190" i="313"/>
  <c r="K186" i="313"/>
  <c r="H185" i="313"/>
  <c r="E185" i="313" s="1"/>
  <c r="L186" i="313"/>
  <c r="I185" i="313"/>
  <c r="F185" i="313" s="1"/>
  <c r="P208" i="313"/>
  <c r="N203" i="313"/>
  <c r="O235" i="313"/>
  <c r="K187" i="310"/>
  <c r="M186" i="310"/>
  <c r="J185" i="310"/>
  <c r="G185" i="310" s="1"/>
  <c r="S187" i="310"/>
  <c r="W187" i="310" s="1"/>
  <c r="N185" i="310"/>
  <c r="H184" i="310"/>
  <c r="E184" i="310" s="1"/>
  <c r="R187" i="310"/>
  <c r="V187" i="310" s="1"/>
  <c r="Q186" i="310"/>
  <c r="U186" i="310" s="1"/>
  <c r="P186" i="310"/>
  <c r="T185" i="310"/>
  <c r="O186" i="310"/>
  <c r="I185" i="310"/>
  <c r="F185" i="310" s="1"/>
  <c r="M187" i="307"/>
  <c r="J186" i="307"/>
  <c r="G186" i="307" s="1"/>
  <c r="P199" i="307"/>
  <c r="D190" i="307"/>
  <c r="T189" i="307"/>
  <c r="S199" i="307"/>
  <c r="Q198" i="307"/>
  <c r="U198" i="307" s="1"/>
  <c r="I186" i="307"/>
  <c r="F186" i="307" s="1"/>
  <c r="O187" i="307"/>
  <c r="N187" i="307"/>
  <c r="H186" i="307"/>
  <c r="E186" i="307" s="1"/>
  <c r="Q200" i="304"/>
  <c r="U200" i="304" s="1"/>
  <c r="D193" i="304"/>
  <c r="J185" i="304"/>
  <c r="G185" i="304" s="1"/>
  <c r="P186" i="304"/>
  <c r="O186" i="304"/>
  <c r="I185" i="304"/>
  <c r="F185" i="304" s="1"/>
  <c r="N186" i="304"/>
  <c r="H185" i="304"/>
  <c r="E185" i="304" s="1"/>
  <c r="S187" i="301"/>
  <c r="W187" i="301" s="1"/>
  <c r="Q188" i="301"/>
  <c r="U188" i="301" s="1"/>
  <c r="N187" i="301"/>
  <c r="R188" i="301"/>
  <c r="V188" i="301" s="1"/>
  <c r="Q187" i="298"/>
  <c r="U187" i="298" s="1"/>
  <c r="R190" i="298"/>
  <c r="V190" i="298" s="1"/>
  <c r="S190" i="298"/>
  <c r="S192" i="292"/>
  <c r="Q191" i="292"/>
  <c r="R192" i="292"/>
  <c r="R192" i="289"/>
  <c r="V192" i="289" s="1"/>
  <c r="S192" i="289"/>
  <c r="O191" i="289"/>
  <c r="Q188" i="289"/>
  <c r="U188" i="289" s="1"/>
  <c r="N187" i="277"/>
  <c r="N184" i="280"/>
  <c r="H183" i="280"/>
  <c r="E183" i="280" s="1"/>
  <c r="O186" i="277"/>
  <c r="P201" i="277"/>
  <c r="O184" i="280"/>
  <c r="I183" i="280"/>
  <c r="F183" i="280" s="1"/>
  <c r="P184" i="301"/>
  <c r="J183" i="301"/>
  <c r="G183" i="301" s="1"/>
  <c r="N184" i="298"/>
  <c r="H183" i="298"/>
  <c r="E183" i="298" s="1"/>
  <c r="N192" i="283"/>
  <c r="P184" i="286"/>
  <c r="J183" i="286"/>
  <c r="G183" i="286" s="1"/>
  <c r="O184" i="286"/>
  <c r="I183" i="286"/>
  <c r="F183" i="286" s="1"/>
  <c r="G184" i="277"/>
  <c r="K185" i="301"/>
  <c r="H184" i="301"/>
  <c r="E184" i="301" s="1"/>
  <c r="C185" i="301"/>
  <c r="T184" i="301"/>
  <c r="D185" i="301"/>
  <c r="M186" i="301"/>
  <c r="O184" i="301"/>
  <c r="I183" i="301"/>
  <c r="F183" i="301" s="1"/>
  <c r="L186" i="301"/>
  <c r="C185" i="298"/>
  <c r="T184" i="298"/>
  <c r="O184" i="298"/>
  <c r="I183" i="298"/>
  <c r="F183" i="298" s="1"/>
  <c r="K187" i="298"/>
  <c r="M188" i="298"/>
  <c r="D188" i="298"/>
  <c r="P184" i="298"/>
  <c r="J183" i="298"/>
  <c r="G183" i="298" s="1"/>
  <c r="L186" i="298"/>
  <c r="C186" i="292"/>
  <c r="M185" i="292"/>
  <c r="J184" i="292"/>
  <c r="G184" i="292" s="1"/>
  <c r="H184" i="292"/>
  <c r="E184" i="292" s="1"/>
  <c r="K185" i="292"/>
  <c r="L185" i="292"/>
  <c r="I184" i="292"/>
  <c r="F184" i="292" s="1"/>
  <c r="D186" i="292"/>
  <c r="T185" i="292"/>
  <c r="K185" i="289"/>
  <c r="H184" i="289"/>
  <c r="E184" i="289" s="1"/>
  <c r="D186" i="289"/>
  <c r="M185" i="289"/>
  <c r="J184" i="289"/>
  <c r="G184" i="289" s="1"/>
  <c r="L185" i="289"/>
  <c r="I184" i="289"/>
  <c r="F184" i="289" s="1"/>
  <c r="C185" i="289"/>
  <c r="K186" i="286"/>
  <c r="L186" i="286"/>
  <c r="C185" i="286"/>
  <c r="D185" i="286"/>
  <c r="T184" i="286"/>
  <c r="M186" i="286"/>
  <c r="N184" i="286"/>
  <c r="H183" i="286"/>
  <c r="E183" i="286" s="1"/>
  <c r="C185" i="283"/>
  <c r="T184" i="283"/>
  <c r="D187" i="283"/>
  <c r="O184" i="283"/>
  <c r="I183" i="283"/>
  <c r="F183" i="283" s="1"/>
  <c r="L188" i="283"/>
  <c r="H184" i="283"/>
  <c r="E184" i="283" s="1"/>
  <c r="K185" i="283"/>
  <c r="M186" i="283"/>
  <c r="P184" i="283"/>
  <c r="J183" i="283"/>
  <c r="G183" i="283" s="1"/>
  <c r="T185" i="280"/>
  <c r="D186" i="280"/>
  <c r="M186" i="280"/>
  <c r="C187" i="280"/>
  <c r="L186" i="280"/>
  <c r="K186" i="280"/>
  <c r="P184" i="280"/>
  <c r="J183" i="280"/>
  <c r="G183" i="280" s="1"/>
  <c r="D186" i="277"/>
  <c r="H185" i="277"/>
  <c r="K186" i="277"/>
  <c r="J186" i="277"/>
  <c r="M187" i="277"/>
  <c r="E184" i="277"/>
  <c r="F184" i="277"/>
  <c r="C185" i="277"/>
  <c r="L186" i="277"/>
  <c r="I185" i="277"/>
  <c r="V188" i="310" l="1"/>
  <c r="N188" i="301"/>
  <c r="U191" i="292"/>
  <c r="O192" i="289"/>
  <c r="V187" i="304"/>
  <c r="T186" i="304"/>
  <c r="W192" i="292"/>
  <c r="W199" i="307"/>
  <c r="R186" i="286"/>
  <c r="W192" i="289"/>
  <c r="Q197" i="319"/>
  <c r="U197" i="319" s="1"/>
  <c r="S195" i="319"/>
  <c r="W195" i="319" s="1"/>
  <c r="K187" i="319"/>
  <c r="H186" i="319"/>
  <c r="E186" i="319" s="1"/>
  <c r="R197" i="319"/>
  <c r="V197" i="319" s="1"/>
  <c r="N196" i="319"/>
  <c r="N197" i="319" s="1"/>
  <c r="D192" i="319"/>
  <c r="T191" i="319"/>
  <c r="P187" i="319"/>
  <c r="J186" i="319"/>
  <c r="G186" i="319" s="1"/>
  <c r="O187" i="319"/>
  <c r="I186" i="319"/>
  <c r="F186" i="319" s="1"/>
  <c r="M187" i="316"/>
  <c r="J186" i="316"/>
  <c r="G186" i="316" s="1"/>
  <c r="T187" i="316"/>
  <c r="N188" i="316"/>
  <c r="H187" i="316"/>
  <c r="E187" i="316" s="1"/>
  <c r="O188" i="316"/>
  <c r="I187" i="316"/>
  <c r="F187" i="316" s="1"/>
  <c r="D192" i="313"/>
  <c r="T191" i="313"/>
  <c r="M187" i="313"/>
  <c r="J186" i="313"/>
  <c r="G186" i="313" s="1"/>
  <c r="L187" i="313"/>
  <c r="I186" i="313"/>
  <c r="F186" i="313" s="1"/>
  <c r="K187" i="313"/>
  <c r="H186" i="313"/>
  <c r="E186" i="313" s="1"/>
  <c r="O236" i="313"/>
  <c r="P209" i="313"/>
  <c r="N204" i="313"/>
  <c r="M187" i="310"/>
  <c r="J186" i="310"/>
  <c r="G186" i="310" s="1"/>
  <c r="Q187" i="310"/>
  <c r="U187" i="310" s="1"/>
  <c r="N186" i="310"/>
  <c r="H185" i="310"/>
  <c r="E185" i="310" s="1"/>
  <c r="K188" i="310"/>
  <c r="R188" i="310"/>
  <c r="S188" i="310"/>
  <c r="W188" i="310" s="1"/>
  <c r="P187" i="310"/>
  <c r="O187" i="310"/>
  <c r="I186" i="310"/>
  <c r="F186" i="310" s="1"/>
  <c r="T186" i="310"/>
  <c r="Q199" i="307"/>
  <c r="U199" i="307" s="1"/>
  <c r="M188" i="307"/>
  <c r="J187" i="307"/>
  <c r="G187" i="307" s="1"/>
  <c r="S200" i="307"/>
  <c r="D191" i="307"/>
  <c r="T190" i="307"/>
  <c r="N188" i="307"/>
  <c r="H187" i="307"/>
  <c r="E187" i="307" s="1"/>
  <c r="O188" i="307"/>
  <c r="I187" i="307"/>
  <c r="F187" i="307" s="1"/>
  <c r="D194" i="304"/>
  <c r="Q201" i="304"/>
  <c r="U201" i="304" s="1"/>
  <c r="N187" i="304"/>
  <c r="H186" i="304"/>
  <c r="E186" i="304" s="1"/>
  <c r="P187" i="304"/>
  <c r="J186" i="304"/>
  <c r="G186" i="304" s="1"/>
  <c r="O187" i="304"/>
  <c r="I186" i="304"/>
  <c r="F186" i="304" s="1"/>
  <c r="R189" i="301"/>
  <c r="V189" i="301" s="1"/>
  <c r="Q189" i="301"/>
  <c r="U189" i="301" s="1"/>
  <c r="S188" i="301"/>
  <c r="W188" i="301" s="1"/>
  <c r="S191" i="298"/>
  <c r="W191" i="298" s="1"/>
  <c r="R191" i="298"/>
  <c r="V191" i="298" s="1"/>
  <c r="Q188" i="298"/>
  <c r="U188" i="298" s="1"/>
  <c r="Q192" i="292"/>
  <c r="N191" i="292"/>
  <c r="N192" i="292" s="1"/>
  <c r="R193" i="292"/>
  <c r="V193" i="292" s="1"/>
  <c r="O192" i="292"/>
  <c r="S193" i="292"/>
  <c r="P192" i="292"/>
  <c r="S193" i="289"/>
  <c r="Q189" i="289"/>
  <c r="U189" i="289" s="1"/>
  <c r="P192" i="289"/>
  <c r="N188" i="289"/>
  <c r="R193" i="289"/>
  <c r="V193" i="289" s="1"/>
  <c r="N185" i="280"/>
  <c r="H184" i="280"/>
  <c r="E184" i="280" s="1"/>
  <c r="N188" i="277"/>
  <c r="O185" i="280"/>
  <c r="I184" i="280"/>
  <c r="F184" i="280" s="1"/>
  <c r="P185" i="301"/>
  <c r="J184" i="301"/>
  <c r="G184" i="301" s="1"/>
  <c r="P185" i="286"/>
  <c r="J184" i="286"/>
  <c r="G184" i="286" s="1"/>
  <c r="P202" i="277"/>
  <c r="N185" i="298"/>
  <c r="H184" i="298"/>
  <c r="E184" i="298" s="1"/>
  <c r="O187" i="277"/>
  <c r="O185" i="286"/>
  <c r="I184" i="286"/>
  <c r="F184" i="286" s="1"/>
  <c r="O185" i="301"/>
  <c r="I184" i="301"/>
  <c r="F184" i="301" s="1"/>
  <c r="M187" i="301"/>
  <c r="D186" i="301"/>
  <c r="T185" i="301"/>
  <c r="C186" i="301"/>
  <c r="L187" i="301"/>
  <c r="H185" i="301"/>
  <c r="E185" i="301" s="1"/>
  <c r="K186" i="301"/>
  <c r="M189" i="298"/>
  <c r="K188" i="298"/>
  <c r="O185" i="298"/>
  <c r="I184" i="298"/>
  <c r="F184" i="298" s="1"/>
  <c r="D189" i="298"/>
  <c r="L187" i="298"/>
  <c r="P185" i="298"/>
  <c r="J184" i="298"/>
  <c r="G184" i="298" s="1"/>
  <c r="C186" i="298"/>
  <c r="T185" i="298"/>
  <c r="I185" i="292"/>
  <c r="F185" i="292" s="1"/>
  <c r="L186" i="292"/>
  <c r="H185" i="292"/>
  <c r="E185" i="292" s="1"/>
  <c r="K186" i="292"/>
  <c r="D187" i="292"/>
  <c r="T186" i="292"/>
  <c r="M186" i="292"/>
  <c r="J185" i="292"/>
  <c r="G185" i="292" s="1"/>
  <c r="C187" i="292"/>
  <c r="C186" i="289"/>
  <c r="T186" i="289" s="1"/>
  <c r="I185" i="289"/>
  <c r="F185" i="289" s="1"/>
  <c r="L186" i="289"/>
  <c r="J185" i="289"/>
  <c r="G185" i="289" s="1"/>
  <c r="M186" i="289"/>
  <c r="T185" i="289"/>
  <c r="D187" i="289"/>
  <c r="K186" i="289"/>
  <c r="H185" i="289"/>
  <c r="E185" i="289" s="1"/>
  <c r="M187" i="286"/>
  <c r="T185" i="286"/>
  <c r="D186" i="286"/>
  <c r="C186" i="286"/>
  <c r="L187" i="286"/>
  <c r="N185" i="286"/>
  <c r="H184" i="286"/>
  <c r="E184" i="286" s="1"/>
  <c r="K187" i="286"/>
  <c r="L189" i="283"/>
  <c r="O185" i="283"/>
  <c r="I184" i="283"/>
  <c r="F184" i="283" s="1"/>
  <c r="D188" i="283"/>
  <c r="P185" i="283"/>
  <c r="J184" i="283"/>
  <c r="G184" i="283" s="1"/>
  <c r="M187" i="283"/>
  <c r="H185" i="283"/>
  <c r="E185" i="283" s="1"/>
  <c r="K186" i="283"/>
  <c r="C186" i="283"/>
  <c r="T185" i="283"/>
  <c r="L187" i="280"/>
  <c r="M187" i="280"/>
  <c r="P185" i="280"/>
  <c r="J184" i="280"/>
  <c r="G184" i="280" s="1"/>
  <c r="D187" i="280"/>
  <c r="T186" i="280"/>
  <c r="K187" i="280"/>
  <c r="C188" i="280"/>
  <c r="C186" i="277"/>
  <c r="T186" i="277" s="1"/>
  <c r="F185" i="277"/>
  <c r="E185" i="277"/>
  <c r="M188" i="277"/>
  <c r="J187" i="277"/>
  <c r="K187" i="277"/>
  <c r="H186" i="277"/>
  <c r="L187" i="277"/>
  <c r="I186" i="277"/>
  <c r="T185" i="277"/>
  <c r="G185" i="277"/>
  <c r="D187" i="277"/>
  <c r="W192" i="298" l="1"/>
  <c r="P193" i="289"/>
  <c r="W193" i="289"/>
  <c r="V188" i="304"/>
  <c r="T187" i="304"/>
  <c r="R187" i="286"/>
  <c r="P193" i="292"/>
  <c r="W200" i="307"/>
  <c r="U192" i="292"/>
  <c r="V186" i="286"/>
  <c r="O193" i="292"/>
  <c r="W193" i="292"/>
  <c r="S196" i="319"/>
  <c r="W196" i="319" s="1"/>
  <c r="R198" i="319"/>
  <c r="V198" i="319" s="1"/>
  <c r="Q198" i="319"/>
  <c r="U198" i="319" s="1"/>
  <c r="D193" i="319"/>
  <c r="T192" i="319"/>
  <c r="K188" i="319"/>
  <c r="H187" i="319"/>
  <c r="E187" i="319" s="1"/>
  <c r="P188" i="319"/>
  <c r="J187" i="319"/>
  <c r="G187" i="319" s="1"/>
  <c r="O188" i="319"/>
  <c r="I187" i="319"/>
  <c r="F187" i="319" s="1"/>
  <c r="M188" i="316"/>
  <c r="J187" i="316"/>
  <c r="G187" i="316" s="1"/>
  <c r="O189" i="316"/>
  <c r="I188" i="316"/>
  <c r="F188" i="316" s="1"/>
  <c r="T188" i="316"/>
  <c r="N189" i="316"/>
  <c r="H188" i="316"/>
  <c r="E188" i="316" s="1"/>
  <c r="M188" i="313"/>
  <c r="J187" i="313"/>
  <c r="G187" i="313" s="1"/>
  <c r="K188" i="313"/>
  <c r="H187" i="313"/>
  <c r="E187" i="313" s="1"/>
  <c r="L188" i="313"/>
  <c r="I187" i="313"/>
  <c r="F187" i="313" s="1"/>
  <c r="D193" i="313"/>
  <c r="T192" i="313"/>
  <c r="N205" i="313"/>
  <c r="O237" i="313"/>
  <c r="P210" i="313"/>
  <c r="Q188" i="310"/>
  <c r="U188" i="310" s="1"/>
  <c r="P188" i="310"/>
  <c r="R189" i="310"/>
  <c r="V189" i="310" s="1"/>
  <c r="M188" i="310"/>
  <c r="J187" i="310"/>
  <c r="G187" i="310" s="1"/>
  <c r="S189" i="310"/>
  <c r="W189" i="310" s="1"/>
  <c r="K189" i="310"/>
  <c r="N187" i="310"/>
  <c r="H186" i="310"/>
  <c r="E186" i="310" s="1"/>
  <c r="T187" i="310"/>
  <c r="O188" i="310"/>
  <c r="I187" i="310"/>
  <c r="F187" i="310" s="1"/>
  <c r="D192" i="307"/>
  <c r="T191" i="307"/>
  <c r="Q200" i="307"/>
  <c r="U200" i="307" s="1"/>
  <c r="S201" i="307"/>
  <c r="P200" i="307"/>
  <c r="M189" i="307"/>
  <c r="J188" i="307"/>
  <c r="G188" i="307" s="1"/>
  <c r="O189" i="307"/>
  <c r="I188" i="307"/>
  <c r="F188" i="307" s="1"/>
  <c r="N189" i="307"/>
  <c r="H188" i="307"/>
  <c r="E188" i="307" s="1"/>
  <c r="Q202" i="304"/>
  <c r="U202" i="304" s="1"/>
  <c r="D195" i="304"/>
  <c r="O188" i="304"/>
  <c r="I187" i="304"/>
  <c r="F187" i="304" s="1"/>
  <c r="P188" i="304"/>
  <c r="J187" i="304"/>
  <c r="G187" i="304" s="1"/>
  <c r="N188" i="304"/>
  <c r="H187" i="304"/>
  <c r="E187" i="304" s="1"/>
  <c r="Q190" i="301"/>
  <c r="U190" i="301" s="1"/>
  <c r="N189" i="301"/>
  <c r="N190" i="301" s="1"/>
  <c r="S189" i="301"/>
  <c r="W189" i="301" s="1"/>
  <c r="R190" i="301"/>
  <c r="V190" i="301" s="1"/>
  <c r="Q189" i="298"/>
  <c r="U189" i="298" s="1"/>
  <c r="R192" i="298"/>
  <c r="V192" i="298" s="1"/>
  <c r="S192" i="298"/>
  <c r="R194" i="292"/>
  <c r="V194" i="292" s="1"/>
  <c r="P194" i="292"/>
  <c r="S194" i="292"/>
  <c r="Q193" i="292"/>
  <c r="N193" i="292" s="1"/>
  <c r="P194" i="289"/>
  <c r="Q190" i="289"/>
  <c r="U190" i="289" s="1"/>
  <c r="R194" i="289"/>
  <c r="V194" i="289" s="1"/>
  <c r="S194" i="289"/>
  <c r="O193" i="289"/>
  <c r="N189" i="289"/>
  <c r="N189" i="277"/>
  <c r="N186" i="280"/>
  <c r="H185" i="280"/>
  <c r="E185" i="280" s="1"/>
  <c r="O188" i="277"/>
  <c r="P203" i="277"/>
  <c r="O186" i="280"/>
  <c r="I185" i="280"/>
  <c r="F185" i="280" s="1"/>
  <c r="N193" i="283"/>
  <c r="P186" i="286"/>
  <c r="J185" i="286"/>
  <c r="G185" i="286" s="1"/>
  <c r="P186" i="301"/>
  <c r="J185" i="301"/>
  <c r="G185" i="301" s="1"/>
  <c r="N186" i="298"/>
  <c r="H185" i="298"/>
  <c r="E185" i="298" s="1"/>
  <c r="O186" i="286"/>
  <c r="I185" i="286"/>
  <c r="F185" i="286" s="1"/>
  <c r="L188" i="301"/>
  <c r="C187" i="301"/>
  <c r="M188" i="301"/>
  <c r="D187" i="301"/>
  <c r="T186" i="301"/>
  <c r="H186" i="301"/>
  <c r="E186" i="301" s="1"/>
  <c r="K187" i="301"/>
  <c r="O186" i="301"/>
  <c r="I185" i="301"/>
  <c r="F185" i="301" s="1"/>
  <c r="P186" i="298"/>
  <c r="J185" i="298"/>
  <c r="G185" i="298" s="1"/>
  <c r="L188" i="298"/>
  <c r="D190" i="298"/>
  <c r="O186" i="298"/>
  <c r="I185" i="298"/>
  <c r="F185" i="298" s="1"/>
  <c r="C187" i="298"/>
  <c r="T186" i="298"/>
  <c r="K189" i="298"/>
  <c r="M190" i="298"/>
  <c r="C188" i="292"/>
  <c r="J186" i="292"/>
  <c r="G186" i="292" s="1"/>
  <c r="M187" i="292"/>
  <c r="T187" i="292"/>
  <c r="D188" i="292"/>
  <c r="K187" i="292"/>
  <c r="H186" i="292"/>
  <c r="E186" i="292" s="1"/>
  <c r="I186" i="292"/>
  <c r="F186" i="292" s="1"/>
  <c r="L187" i="292"/>
  <c r="D188" i="289"/>
  <c r="J186" i="289"/>
  <c r="G186" i="289" s="1"/>
  <c r="M187" i="289"/>
  <c r="I186" i="289"/>
  <c r="F186" i="289" s="1"/>
  <c r="L187" i="289"/>
  <c r="H186" i="289"/>
  <c r="E186" i="289" s="1"/>
  <c r="K187" i="289"/>
  <c r="C187" i="289"/>
  <c r="N186" i="286"/>
  <c r="H185" i="286"/>
  <c r="E185" i="286" s="1"/>
  <c r="L188" i="286"/>
  <c r="C187" i="286"/>
  <c r="T186" i="286"/>
  <c r="D187" i="286"/>
  <c r="K188" i="286"/>
  <c r="M188" i="286"/>
  <c r="M188" i="283"/>
  <c r="P186" i="283"/>
  <c r="J185" i="283"/>
  <c r="G185" i="283" s="1"/>
  <c r="D189" i="283"/>
  <c r="O186" i="283"/>
  <c r="I185" i="283"/>
  <c r="F185" i="283" s="1"/>
  <c r="C187" i="283"/>
  <c r="T186" i="283"/>
  <c r="K187" i="283"/>
  <c r="H186" i="283"/>
  <c r="E186" i="283" s="1"/>
  <c r="L190" i="283"/>
  <c r="C189" i="280"/>
  <c r="K188" i="280"/>
  <c r="P186" i="280"/>
  <c r="J185" i="280"/>
  <c r="G185" i="280" s="1"/>
  <c r="M188" i="280"/>
  <c r="T187" i="280"/>
  <c r="D188" i="280"/>
  <c r="L188" i="280"/>
  <c r="G186" i="277"/>
  <c r="I187" i="277"/>
  <c r="L188" i="277"/>
  <c r="M189" i="277"/>
  <c r="J188" i="277"/>
  <c r="D188" i="277"/>
  <c r="K188" i="277"/>
  <c r="H187" i="277"/>
  <c r="C187" i="277"/>
  <c r="T187" i="277" s="1"/>
  <c r="E186" i="277"/>
  <c r="F186" i="277"/>
  <c r="U203" i="304" l="1"/>
  <c r="R188" i="286"/>
  <c r="P201" i="307"/>
  <c r="V189" i="304"/>
  <c r="T188" i="304"/>
  <c r="V187" i="286"/>
  <c r="V188" i="286" s="1"/>
  <c r="U193" i="292"/>
  <c r="W201" i="307"/>
  <c r="N190" i="289"/>
  <c r="W194" i="289"/>
  <c r="W194" i="292"/>
  <c r="K189" i="319"/>
  <c r="H188" i="319"/>
  <c r="E188" i="319" s="1"/>
  <c r="S197" i="319"/>
  <c r="W197" i="319" s="1"/>
  <c r="D194" i="319"/>
  <c r="T193" i="319"/>
  <c r="Q199" i="319"/>
  <c r="U199" i="319" s="1"/>
  <c r="N198" i="319"/>
  <c r="N199" i="319" s="1"/>
  <c r="R199" i="319"/>
  <c r="V199" i="319" s="1"/>
  <c r="P189" i="319"/>
  <c r="J188" i="319"/>
  <c r="G188" i="319" s="1"/>
  <c r="O189" i="319"/>
  <c r="I188" i="319"/>
  <c r="F188" i="319" s="1"/>
  <c r="M189" i="316"/>
  <c r="J188" i="316"/>
  <c r="G188" i="316" s="1"/>
  <c r="N190" i="316"/>
  <c r="H189" i="316"/>
  <c r="E189" i="316" s="1"/>
  <c r="T189" i="316"/>
  <c r="O190" i="316"/>
  <c r="I189" i="316"/>
  <c r="F189" i="316" s="1"/>
  <c r="K189" i="313"/>
  <c r="H188" i="313"/>
  <c r="E188" i="313" s="1"/>
  <c r="D194" i="313"/>
  <c r="T193" i="313"/>
  <c r="M189" i="313"/>
  <c r="J188" i="313"/>
  <c r="G188" i="313" s="1"/>
  <c r="L189" i="313"/>
  <c r="I188" i="313"/>
  <c r="F188" i="313" s="1"/>
  <c r="O238" i="313"/>
  <c r="P211" i="313"/>
  <c r="N206" i="313"/>
  <c r="S190" i="310"/>
  <c r="W190" i="310" s="1"/>
  <c r="Q189" i="310"/>
  <c r="U189" i="310" s="1"/>
  <c r="N188" i="310"/>
  <c r="H187" i="310"/>
  <c r="E187" i="310" s="1"/>
  <c r="M189" i="310"/>
  <c r="J188" i="310"/>
  <c r="G188" i="310" s="1"/>
  <c r="R190" i="310"/>
  <c r="V190" i="310" s="1"/>
  <c r="K190" i="310"/>
  <c r="P189" i="310"/>
  <c r="O189" i="310"/>
  <c r="I188" i="310"/>
  <c r="F188" i="310" s="1"/>
  <c r="T188" i="310"/>
  <c r="M190" i="307"/>
  <c r="J189" i="307"/>
  <c r="G189" i="307" s="1"/>
  <c r="P202" i="307"/>
  <c r="D193" i="307"/>
  <c r="T192" i="307"/>
  <c r="S202" i="307"/>
  <c r="Q201" i="307"/>
  <c r="U201" i="307" s="1"/>
  <c r="O190" i="307"/>
  <c r="I189" i="307"/>
  <c r="F189" i="307" s="1"/>
  <c r="N190" i="307"/>
  <c r="H189" i="307"/>
  <c r="E189" i="307" s="1"/>
  <c r="D196" i="304"/>
  <c r="Q203" i="304"/>
  <c r="N189" i="304"/>
  <c r="H188" i="304"/>
  <c r="E188" i="304" s="1"/>
  <c r="O189" i="304"/>
  <c r="I188" i="304"/>
  <c r="F188" i="304" s="1"/>
  <c r="J188" i="304"/>
  <c r="G188" i="304" s="1"/>
  <c r="P189" i="304"/>
  <c r="S190" i="301"/>
  <c r="W190" i="301" s="1"/>
  <c r="Q191" i="301"/>
  <c r="U191" i="301" s="1"/>
  <c r="R191" i="301"/>
  <c r="V191" i="301" s="1"/>
  <c r="S193" i="298"/>
  <c r="W193" i="298" s="1"/>
  <c r="R193" i="298"/>
  <c r="V193" i="298" s="1"/>
  <c r="Q190" i="298"/>
  <c r="U190" i="298" s="1"/>
  <c r="P195" i="292"/>
  <c r="Q194" i="292"/>
  <c r="N194" i="292" s="1"/>
  <c r="R195" i="292"/>
  <c r="V195" i="292" s="1"/>
  <c r="S195" i="292"/>
  <c r="O194" i="292"/>
  <c r="R195" i="289"/>
  <c r="V195" i="289" s="1"/>
  <c r="O194" i="289"/>
  <c r="Q191" i="289"/>
  <c r="N191" i="289" s="1"/>
  <c r="S195" i="289"/>
  <c r="N187" i="280"/>
  <c r="H186" i="280"/>
  <c r="E186" i="280" s="1"/>
  <c r="P187" i="301"/>
  <c r="J186" i="301"/>
  <c r="G186" i="301" s="1"/>
  <c r="O187" i="280"/>
  <c r="I186" i="280"/>
  <c r="F186" i="280" s="1"/>
  <c r="N187" i="298"/>
  <c r="H186" i="298"/>
  <c r="E186" i="298" s="1"/>
  <c r="P204" i="277"/>
  <c r="N194" i="283"/>
  <c r="O189" i="277"/>
  <c r="N190" i="277"/>
  <c r="P187" i="286"/>
  <c r="J186" i="286"/>
  <c r="G186" i="286" s="1"/>
  <c r="O187" i="286"/>
  <c r="I186" i="286"/>
  <c r="F186" i="286" s="1"/>
  <c r="T187" i="301"/>
  <c r="D188" i="301"/>
  <c r="K188" i="301"/>
  <c r="H187" i="301"/>
  <c r="E187" i="301" s="1"/>
  <c r="M189" i="301"/>
  <c r="C188" i="301"/>
  <c r="O187" i="301"/>
  <c r="I186" i="301"/>
  <c r="F186" i="301" s="1"/>
  <c r="L189" i="301"/>
  <c r="C188" i="298"/>
  <c r="T187" i="298"/>
  <c r="O187" i="298"/>
  <c r="I186" i="298"/>
  <c r="F186" i="298" s="1"/>
  <c r="D191" i="298"/>
  <c r="M191" i="298"/>
  <c r="K190" i="298"/>
  <c r="L189" i="298"/>
  <c r="P187" i="298"/>
  <c r="J186" i="298"/>
  <c r="G186" i="298" s="1"/>
  <c r="L188" i="292"/>
  <c r="I187" i="292"/>
  <c r="F187" i="292" s="1"/>
  <c r="H187" i="292"/>
  <c r="E187" i="292" s="1"/>
  <c r="K188" i="292"/>
  <c r="T188" i="292"/>
  <c r="D189" i="292"/>
  <c r="J187" i="292"/>
  <c r="G187" i="292" s="1"/>
  <c r="M188" i="292"/>
  <c r="C189" i="292"/>
  <c r="H187" i="289"/>
  <c r="E187" i="289" s="1"/>
  <c r="K188" i="289"/>
  <c r="L188" i="289"/>
  <c r="I187" i="289"/>
  <c r="F187" i="289" s="1"/>
  <c r="J187" i="289"/>
  <c r="G187" i="289" s="1"/>
  <c r="M188" i="289"/>
  <c r="D189" i="289"/>
  <c r="C188" i="289"/>
  <c r="T188" i="289" s="1"/>
  <c r="T187" i="289"/>
  <c r="T187" i="286"/>
  <c r="D188" i="286"/>
  <c r="C188" i="286"/>
  <c r="K189" i="286"/>
  <c r="L189" i="286"/>
  <c r="M189" i="286"/>
  <c r="N187" i="286"/>
  <c r="H186" i="286"/>
  <c r="E186" i="286" s="1"/>
  <c r="O187" i="283"/>
  <c r="I186" i="283"/>
  <c r="F186" i="283" s="1"/>
  <c r="D190" i="283"/>
  <c r="L191" i="283"/>
  <c r="H187" i="283"/>
  <c r="E187" i="283" s="1"/>
  <c r="K188" i="283"/>
  <c r="P187" i="283"/>
  <c r="J186" i="283"/>
  <c r="G186" i="283" s="1"/>
  <c r="C188" i="283"/>
  <c r="T187" i="283"/>
  <c r="M189" i="283"/>
  <c r="M189" i="280"/>
  <c r="P187" i="280"/>
  <c r="J186" i="280"/>
  <c r="G186" i="280" s="1"/>
  <c r="K189" i="280"/>
  <c r="C190" i="280"/>
  <c r="L189" i="280"/>
  <c r="D189" i="280"/>
  <c r="T188" i="280"/>
  <c r="C188" i="277"/>
  <c r="T188" i="277" s="1"/>
  <c r="F187" i="277"/>
  <c r="E187" i="277"/>
  <c r="K189" i="277"/>
  <c r="H188" i="277"/>
  <c r="G187" i="277"/>
  <c r="D189" i="277"/>
  <c r="M190" i="277"/>
  <c r="J189" i="277"/>
  <c r="I188" i="277"/>
  <c r="L189" i="277"/>
  <c r="V191" i="310" l="1"/>
  <c r="W202" i="307"/>
  <c r="W195" i="292"/>
  <c r="U194" i="292"/>
  <c r="W195" i="289"/>
  <c r="V189" i="286"/>
  <c r="R189" i="286"/>
  <c r="O195" i="289"/>
  <c r="U191" i="289"/>
  <c r="V190" i="304"/>
  <c r="T189" i="304"/>
  <c r="D195" i="319"/>
  <c r="T194" i="319"/>
  <c r="S198" i="319"/>
  <c r="W198" i="319" s="1"/>
  <c r="R200" i="319"/>
  <c r="V200" i="319" s="1"/>
  <c r="Q200" i="319"/>
  <c r="U200" i="319" s="1"/>
  <c r="K190" i="319"/>
  <c r="H189" i="319"/>
  <c r="E189" i="319" s="1"/>
  <c r="P190" i="319"/>
  <c r="J189" i="319"/>
  <c r="G189" i="319" s="1"/>
  <c r="O190" i="319"/>
  <c r="I189" i="319"/>
  <c r="F189" i="319" s="1"/>
  <c r="M190" i="316"/>
  <c r="J189" i="316"/>
  <c r="G189" i="316" s="1"/>
  <c r="O191" i="316"/>
  <c r="I190" i="316"/>
  <c r="F190" i="316" s="1"/>
  <c r="T190" i="316"/>
  <c r="N191" i="316"/>
  <c r="H190" i="316"/>
  <c r="E190" i="316" s="1"/>
  <c r="D195" i="313"/>
  <c r="T194" i="313"/>
  <c r="L190" i="313"/>
  <c r="I189" i="313"/>
  <c r="F189" i="313" s="1"/>
  <c r="K190" i="313"/>
  <c r="H189" i="313"/>
  <c r="E189" i="313" s="1"/>
  <c r="M190" i="313"/>
  <c r="J189" i="313"/>
  <c r="G189" i="313" s="1"/>
  <c r="N207" i="313"/>
  <c r="P212" i="313"/>
  <c r="O239" i="313"/>
  <c r="K191" i="310"/>
  <c r="Q190" i="310"/>
  <c r="U190" i="310" s="1"/>
  <c r="S191" i="310"/>
  <c r="W191" i="310" s="1"/>
  <c r="M190" i="310"/>
  <c r="J189" i="310"/>
  <c r="G189" i="310" s="1"/>
  <c r="R191" i="310"/>
  <c r="P190" i="310"/>
  <c r="N189" i="310"/>
  <c r="H188" i="310"/>
  <c r="E188" i="310" s="1"/>
  <c r="T189" i="310"/>
  <c r="O190" i="310"/>
  <c r="I189" i="310"/>
  <c r="F189" i="310" s="1"/>
  <c r="Q202" i="307"/>
  <c r="U202" i="307" s="1"/>
  <c r="S203" i="307"/>
  <c r="P203" i="307" s="1"/>
  <c r="M191" i="307"/>
  <c r="J190" i="307"/>
  <c r="G190" i="307" s="1"/>
  <c r="D194" i="307"/>
  <c r="T193" i="307"/>
  <c r="N191" i="307"/>
  <c r="H190" i="307"/>
  <c r="E190" i="307" s="1"/>
  <c r="O191" i="307"/>
  <c r="I190" i="307"/>
  <c r="F190" i="307" s="1"/>
  <c r="Q204" i="304"/>
  <c r="U204" i="304" s="1"/>
  <c r="D197" i="304"/>
  <c r="O190" i="304"/>
  <c r="I189" i="304"/>
  <c r="F189" i="304" s="1"/>
  <c r="P190" i="304"/>
  <c r="J189" i="304"/>
  <c r="G189" i="304" s="1"/>
  <c r="N190" i="304"/>
  <c r="H189" i="304"/>
  <c r="E189" i="304" s="1"/>
  <c r="R192" i="301"/>
  <c r="V192" i="301" s="1"/>
  <c r="Q192" i="301"/>
  <c r="U192" i="301" s="1"/>
  <c r="N191" i="301"/>
  <c r="N192" i="301" s="1"/>
  <c r="S191" i="301"/>
  <c r="W191" i="301" s="1"/>
  <c r="Q191" i="298"/>
  <c r="U191" i="298" s="1"/>
  <c r="R194" i="298"/>
  <c r="V194" i="298" s="1"/>
  <c r="S194" i="298"/>
  <c r="W194" i="298" s="1"/>
  <c r="R196" i="292"/>
  <c r="V196" i="292" s="1"/>
  <c r="Q195" i="292"/>
  <c r="O195" i="292"/>
  <c r="O196" i="292" s="1"/>
  <c r="N195" i="292"/>
  <c r="S196" i="292"/>
  <c r="P196" i="292" s="1"/>
  <c r="O196" i="289"/>
  <c r="N192" i="289"/>
  <c r="S196" i="289"/>
  <c r="P195" i="289"/>
  <c r="R196" i="289"/>
  <c r="V196" i="289" s="1"/>
  <c r="Q192" i="289"/>
  <c r="N191" i="277"/>
  <c r="O190" i="277"/>
  <c r="N188" i="280"/>
  <c r="H187" i="280"/>
  <c r="E187" i="280" s="1"/>
  <c r="P205" i="277"/>
  <c r="P188" i="286"/>
  <c r="J187" i="286"/>
  <c r="G187" i="286" s="1"/>
  <c r="O188" i="280"/>
  <c r="I187" i="280"/>
  <c r="F187" i="280" s="1"/>
  <c r="P188" i="301"/>
  <c r="J187" i="301"/>
  <c r="G187" i="301" s="1"/>
  <c r="N188" i="298"/>
  <c r="H187" i="298"/>
  <c r="E187" i="298" s="1"/>
  <c r="N195" i="283"/>
  <c r="O188" i="286"/>
  <c r="I187" i="286"/>
  <c r="F187" i="286" s="1"/>
  <c r="C189" i="301"/>
  <c r="M190" i="301"/>
  <c r="O188" i="301"/>
  <c r="I187" i="301"/>
  <c r="F187" i="301" s="1"/>
  <c r="H188" i="301"/>
  <c r="E188" i="301" s="1"/>
  <c r="K189" i="301"/>
  <c r="D189" i="301"/>
  <c r="T188" i="301"/>
  <c r="L190" i="301"/>
  <c r="M192" i="298"/>
  <c r="D192" i="298"/>
  <c r="O188" i="298"/>
  <c r="I187" i="298"/>
  <c r="F187" i="298" s="1"/>
  <c r="P188" i="298"/>
  <c r="J187" i="298"/>
  <c r="G187" i="298" s="1"/>
  <c r="L190" i="298"/>
  <c r="C189" i="298"/>
  <c r="T188" i="298"/>
  <c r="K191" i="298"/>
  <c r="C190" i="292"/>
  <c r="J188" i="292"/>
  <c r="G188" i="292" s="1"/>
  <c r="M189" i="292"/>
  <c r="T189" i="292"/>
  <c r="D190" i="292"/>
  <c r="K189" i="292"/>
  <c r="H188" i="292"/>
  <c r="E188" i="292" s="1"/>
  <c r="L189" i="292"/>
  <c r="I188" i="292"/>
  <c r="F188" i="292" s="1"/>
  <c r="D190" i="289"/>
  <c r="J188" i="289"/>
  <c r="G188" i="289" s="1"/>
  <c r="M189" i="289"/>
  <c r="L189" i="289"/>
  <c r="I188" i="289"/>
  <c r="F188" i="289" s="1"/>
  <c r="K189" i="289"/>
  <c r="H188" i="289"/>
  <c r="E188" i="289" s="1"/>
  <c r="C189" i="289"/>
  <c r="L190" i="286"/>
  <c r="K190" i="286"/>
  <c r="C189" i="286"/>
  <c r="T188" i="286"/>
  <c r="D189" i="286"/>
  <c r="M190" i="286"/>
  <c r="N188" i="286"/>
  <c r="H187" i="286"/>
  <c r="E187" i="286" s="1"/>
  <c r="P188" i="283"/>
  <c r="J187" i="283"/>
  <c r="G187" i="283" s="1"/>
  <c r="K189" i="283"/>
  <c r="H188" i="283"/>
  <c r="E188" i="283" s="1"/>
  <c r="M190" i="283"/>
  <c r="L192" i="283"/>
  <c r="D191" i="283"/>
  <c r="C189" i="283"/>
  <c r="T188" i="283"/>
  <c r="O188" i="283"/>
  <c r="I187" i="283"/>
  <c r="F187" i="283" s="1"/>
  <c r="T189" i="280"/>
  <c r="D190" i="280"/>
  <c r="L190" i="280"/>
  <c r="C191" i="280"/>
  <c r="K190" i="280"/>
  <c r="P188" i="280"/>
  <c r="J187" i="280"/>
  <c r="G187" i="280" s="1"/>
  <c r="M190" i="280"/>
  <c r="G188" i="277"/>
  <c r="J190" i="277"/>
  <c r="M191" i="277"/>
  <c r="D190" i="277"/>
  <c r="H189" i="277"/>
  <c r="K190" i="277"/>
  <c r="I189" i="277"/>
  <c r="L190" i="277"/>
  <c r="E188" i="277"/>
  <c r="F188" i="277"/>
  <c r="C189" i="277"/>
  <c r="V193" i="301" l="1"/>
  <c r="W203" i="307"/>
  <c r="U192" i="289"/>
  <c r="W196" i="289"/>
  <c r="U195" i="292"/>
  <c r="U196" i="292" s="1"/>
  <c r="W196" i="292"/>
  <c r="V191" i="304"/>
  <c r="T190" i="304"/>
  <c r="R190" i="286"/>
  <c r="V190" i="286" s="1"/>
  <c r="Q201" i="319"/>
  <c r="U201" i="319" s="1"/>
  <c r="R201" i="319"/>
  <c r="V201" i="319" s="1"/>
  <c r="D196" i="319"/>
  <c r="T195" i="319"/>
  <c r="N200" i="319"/>
  <c r="K191" i="319"/>
  <c r="H190" i="319"/>
  <c r="E190" i="319" s="1"/>
  <c r="S199" i="319"/>
  <c r="W199" i="319" s="1"/>
  <c r="O191" i="319"/>
  <c r="I190" i="319"/>
  <c r="F190" i="319" s="1"/>
  <c r="P191" i="319"/>
  <c r="J190" i="319"/>
  <c r="G190" i="319" s="1"/>
  <c r="M191" i="316"/>
  <c r="J190" i="316"/>
  <c r="G190" i="316" s="1"/>
  <c r="T191" i="316"/>
  <c r="N192" i="316"/>
  <c r="H191" i="316"/>
  <c r="E191" i="316" s="1"/>
  <c r="I191" i="316"/>
  <c r="F191" i="316" s="1"/>
  <c r="O192" i="316"/>
  <c r="L191" i="313"/>
  <c r="I190" i="313"/>
  <c r="F190" i="313" s="1"/>
  <c r="M191" i="313"/>
  <c r="J190" i="313"/>
  <c r="G190" i="313" s="1"/>
  <c r="K191" i="313"/>
  <c r="H190" i="313"/>
  <c r="E190" i="313" s="1"/>
  <c r="D196" i="313"/>
  <c r="T195" i="313"/>
  <c r="N208" i="313"/>
  <c r="P213" i="313"/>
  <c r="N190" i="310"/>
  <c r="H189" i="310"/>
  <c r="E189" i="310" s="1"/>
  <c r="S192" i="310"/>
  <c r="W192" i="310" s="1"/>
  <c r="K192" i="310"/>
  <c r="P191" i="310"/>
  <c r="R192" i="310"/>
  <c r="V192" i="310" s="1"/>
  <c r="M191" i="310"/>
  <c r="J190" i="310"/>
  <c r="G190" i="310" s="1"/>
  <c r="Q191" i="310"/>
  <c r="U191" i="310" s="1"/>
  <c r="O191" i="310"/>
  <c r="I190" i="310"/>
  <c r="F190" i="310" s="1"/>
  <c r="T190" i="310"/>
  <c r="D195" i="307"/>
  <c r="T194" i="307"/>
  <c r="Q203" i="307"/>
  <c r="U203" i="307" s="1"/>
  <c r="M192" i="307"/>
  <c r="J191" i="307"/>
  <c r="G191" i="307" s="1"/>
  <c r="P204" i="307"/>
  <c r="S204" i="307"/>
  <c r="O192" i="307"/>
  <c r="I191" i="307"/>
  <c r="F191" i="307" s="1"/>
  <c r="N192" i="307"/>
  <c r="H191" i="307"/>
  <c r="E191" i="307" s="1"/>
  <c r="D198" i="304"/>
  <c r="Q205" i="304"/>
  <c r="U205" i="304" s="1"/>
  <c r="N191" i="304"/>
  <c r="H190" i="304"/>
  <c r="E190" i="304" s="1"/>
  <c r="P191" i="304"/>
  <c r="J190" i="304"/>
  <c r="G190" i="304" s="1"/>
  <c r="O191" i="304"/>
  <c r="I190" i="304"/>
  <c r="F190" i="304" s="1"/>
  <c r="Q193" i="301"/>
  <c r="U193" i="301" s="1"/>
  <c r="S192" i="301"/>
  <c r="W192" i="301" s="1"/>
  <c r="R193" i="301"/>
  <c r="S195" i="298"/>
  <c r="W195" i="298" s="1"/>
  <c r="R195" i="298"/>
  <c r="V195" i="298" s="1"/>
  <c r="Q192" i="298"/>
  <c r="U192" i="298" s="1"/>
  <c r="Q196" i="292"/>
  <c r="S197" i="292"/>
  <c r="P197" i="292" s="1"/>
  <c r="R197" i="292"/>
  <c r="V197" i="292" s="1"/>
  <c r="S197" i="289"/>
  <c r="Q193" i="289"/>
  <c r="R197" i="289"/>
  <c r="V197" i="289" s="1"/>
  <c r="P196" i="289"/>
  <c r="P197" i="289" s="1"/>
  <c r="O191" i="277"/>
  <c r="N196" i="283"/>
  <c r="N189" i="280"/>
  <c r="H188" i="280"/>
  <c r="E188" i="280" s="1"/>
  <c r="P206" i="277"/>
  <c r="N189" i="298"/>
  <c r="H188" i="298"/>
  <c r="E188" i="298" s="1"/>
  <c r="O189" i="280"/>
  <c r="I188" i="280"/>
  <c r="F188" i="280" s="1"/>
  <c r="P189" i="286"/>
  <c r="J188" i="286"/>
  <c r="G188" i="286" s="1"/>
  <c r="P189" i="301"/>
  <c r="J188" i="301"/>
  <c r="G188" i="301" s="1"/>
  <c r="N192" i="277"/>
  <c r="O189" i="286"/>
  <c r="I188" i="286"/>
  <c r="F188" i="286" s="1"/>
  <c r="T189" i="301"/>
  <c r="D190" i="301"/>
  <c r="H189" i="301"/>
  <c r="E189" i="301" s="1"/>
  <c r="K190" i="301"/>
  <c r="O189" i="301"/>
  <c r="I188" i="301"/>
  <c r="F188" i="301" s="1"/>
  <c r="M191" i="301"/>
  <c r="C190" i="301"/>
  <c r="L191" i="301"/>
  <c r="L191" i="298"/>
  <c r="P189" i="298"/>
  <c r="J188" i="298"/>
  <c r="G188" i="298" s="1"/>
  <c r="O189" i="298"/>
  <c r="I188" i="298"/>
  <c r="F188" i="298" s="1"/>
  <c r="K192" i="298"/>
  <c r="D193" i="298"/>
  <c r="C190" i="298"/>
  <c r="T189" i="298"/>
  <c r="M193" i="298"/>
  <c r="L190" i="292"/>
  <c r="I189" i="292"/>
  <c r="F189" i="292" s="1"/>
  <c r="K190" i="292"/>
  <c r="H189" i="292"/>
  <c r="E189" i="292" s="1"/>
  <c r="D191" i="292"/>
  <c r="T190" i="292"/>
  <c r="M190" i="292"/>
  <c r="J189" i="292"/>
  <c r="G189" i="292" s="1"/>
  <c r="C191" i="292"/>
  <c r="C190" i="289"/>
  <c r="K190" i="289"/>
  <c r="H189" i="289"/>
  <c r="E189" i="289" s="1"/>
  <c r="L190" i="289"/>
  <c r="I189" i="289"/>
  <c r="F189" i="289" s="1"/>
  <c r="M190" i="289"/>
  <c r="J189" i="289"/>
  <c r="G189" i="289" s="1"/>
  <c r="T189" i="289"/>
  <c r="D191" i="289"/>
  <c r="T189" i="286"/>
  <c r="D190" i="286"/>
  <c r="C190" i="286"/>
  <c r="M191" i="286"/>
  <c r="K191" i="286"/>
  <c r="N189" i="286"/>
  <c r="H188" i="286"/>
  <c r="E188" i="286" s="1"/>
  <c r="L191" i="286"/>
  <c r="D192" i="283"/>
  <c r="L193" i="283"/>
  <c r="O189" i="283"/>
  <c r="I188" i="283"/>
  <c r="F188" i="283" s="1"/>
  <c r="M191" i="283"/>
  <c r="K190" i="283"/>
  <c r="H189" i="283"/>
  <c r="E189" i="283" s="1"/>
  <c r="C190" i="283"/>
  <c r="T189" i="283"/>
  <c r="P189" i="283"/>
  <c r="J188" i="283"/>
  <c r="G188" i="283" s="1"/>
  <c r="P189" i="280"/>
  <c r="J188" i="280"/>
  <c r="G188" i="280" s="1"/>
  <c r="K191" i="280"/>
  <c r="C192" i="280"/>
  <c r="L191" i="280"/>
  <c r="D191" i="280"/>
  <c r="T190" i="280"/>
  <c r="M191" i="280"/>
  <c r="F189" i="277"/>
  <c r="C190" i="277"/>
  <c r="T190" i="277" s="1"/>
  <c r="E189" i="277"/>
  <c r="I190" i="277"/>
  <c r="L191" i="277"/>
  <c r="K191" i="277"/>
  <c r="H190" i="277"/>
  <c r="T189" i="277"/>
  <c r="D191" i="277"/>
  <c r="G189" i="277"/>
  <c r="M192" i="277"/>
  <c r="J191" i="277"/>
  <c r="V198" i="289" l="1"/>
  <c r="W197" i="289"/>
  <c r="U193" i="289"/>
  <c r="N201" i="319"/>
  <c r="N202" i="319" s="1"/>
  <c r="W204" i="307"/>
  <c r="R191" i="286"/>
  <c r="V192" i="304"/>
  <c r="T191" i="304"/>
  <c r="W197" i="292"/>
  <c r="K192" i="319"/>
  <c r="H191" i="319"/>
  <c r="E191" i="319" s="1"/>
  <c r="R202" i="319"/>
  <c r="V202" i="319" s="1"/>
  <c r="Q202" i="319"/>
  <c r="U202" i="319" s="1"/>
  <c r="S200" i="319"/>
  <c r="W200" i="319" s="1"/>
  <c r="D197" i="319"/>
  <c r="T196" i="319"/>
  <c r="J191" i="319"/>
  <c r="G191" i="319" s="1"/>
  <c r="P192" i="319"/>
  <c r="O192" i="319"/>
  <c r="I191" i="319"/>
  <c r="F191" i="319" s="1"/>
  <c r="M192" i="316"/>
  <c r="J191" i="316"/>
  <c r="G191" i="316" s="1"/>
  <c r="I192" i="316"/>
  <c r="F192" i="316" s="1"/>
  <c r="O193" i="316"/>
  <c r="T192" i="316"/>
  <c r="N193" i="316"/>
  <c r="H192" i="316"/>
  <c r="E192" i="316" s="1"/>
  <c r="D197" i="313"/>
  <c r="T196" i="313"/>
  <c r="M192" i="313"/>
  <c r="J191" i="313"/>
  <c r="G191" i="313" s="1"/>
  <c r="K192" i="313"/>
  <c r="H191" i="313"/>
  <c r="E191" i="313" s="1"/>
  <c r="L192" i="313"/>
  <c r="I191" i="313"/>
  <c r="F191" i="313" s="1"/>
  <c r="N209" i="313"/>
  <c r="P214" i="313"/>
  <c r="S193" i="310"/>
  <c r="W193" i="310" s="1"/>
  <c r="M192" i="310"/>
  <c r="J191" i="310"/>
  <c r="G191" i="310" s="1"/>
  <c r="N191" i="310"/>
  <c r="H190" i="310"/>
  <c r="E190" i="310" s="1"/>
  <c r="P192" i="310"/>
  <c r="R193" i="310"/>
  <c r="V193" i="310" s="1"/>
  <c r="K193" i="310"/>
  <c r="Q192" i="310"/>
  <c r="U192" i="310" s="1"/>
  <c r="T191" i="310"/>
  <c r="O192" i="310"/>
  <c r="I191" i="310"/>
  <c r="F191" i="310" s="1"/>
  <c r="M193" i="307"/>
  <c r="J192" i="307"/>
  <c r="G192" i="307" s="1"/>
  <c r="Q204" i="307"/>
  <c r="U204" i="307" s="1"/>
  <c r="S205" i="307"/>
  <c r="D196" i="307"/>
  <c r="T195" i="307"/>
  <c r="N193" i="307"/>
  <c r="H192" i="307"/>
  <c r="E192" i="307" s="1"/>
  <c r="I192" i="307"/>
  <c r="F192" i="307" s="1"/>
  <c r="O193" i="307"/>
  <c r="Q206" i="304"/>
  <c r="U206" i="304" s="1"/>
  <c r="D199" i="304"/>
  <c r="O192" i="304"/>
  <c r="I191" i="304"/>
  <c r="F191" i="304" s="1"/>
  <c r="P192" i="304"/>
  <c r="J191" i="304"/>
  <c r="G191" i="304" s="1"/>
  <c r="N192" i="304"/>
  <c r="H191" i="304"/>
  <c r="E191" i="304" s="1"/>
  <c r="R194" i="301"/>
  <c r="V194" i="301" s="1"/>
  <c r="S193" i="301"/>
  <c r="W193" i="301" s="1"/>
  <c r="Q194" i="301"/>
  <c r="U194" i="301" s="1"/>
  <c r="N193" i="301"/>
  <c r="Q193" i="298"/>
  <c r="U193" i="298" s="1"/>
  <c r="R196" i="298"/>
  <c r="V196" i="298" s="1"/>
  <c r="S196" i="298"/>
  <c r="W196" i="298" s="1"/>
  <c r="Q197" i="292"/>
  <c r="U197" i="292" s="1"/>
  <c r="R198" i="292"/>
  <c r="V198" i="292" s="1"/>
  <c r="O197" i="292"/>
  <c r="S198" i="292"/>
  <c r="N196" i="292"/>
  <c r="Q194" i="289"/>
  <c r="N193" i="289"/>
  <c r="S198" i="289"/>
  <c r="R198" i="289"/>
  <c r="O197" i="289"/>
  <c r="O198" i="289" s="1"/>
  <c r="N190" i="280"/>
  <c r="H189" i="280"/>
  <c r="E189" i="280" s="1"/>
  <c r="N193" i="277"/>
  <c r="N190" i="298"/>
  <c r="H189" i="298"/>
  <c r="E189" i="298" s="1"/>
  <c r="P190" i="301"/>
  <c r="J189" i="301"/>
  <c r="G189" i="301" s="1"/>
  <c r="P190" i="286"/>
  <c r="J189" i="286"/>
  <c r="G189" i="286" s="1"/>
  <c r="O190" i="280"/>
  <c r="I189" i="280"/>
  <c r="F189" i="280" s="1"/>
  <c r="O192" i="277"/>
  <c r="O193" i="277" s="1"/>
  <c r="N197" i="283"/>
  <c r="P207" i="277"/>
  <c r="O190" i="286"/>
  <c r="I189" i="286"/>
  <c r="F189" i="286" s="1"/>
  <c r="C191" i="301"/>
  <c r="M192" i="301"/>
  <c r="O190" i="301"/>
  <c r="I189" i="301"/>
  <c r="F189" i="301" s="1"/>
  <c r="K191" i="301"/>
  <c r="H190" i="301"/>
  <c r="E190" i="301" s="1"/>
  <c r="T190" i="301"/>
  <c r="D191" i="301"/>
  <c r="L192" i="301"/>
  <c r="D194" i="298"/>
  <c r="K193" i="298"/>
  <c r="M194" i="298"/>
  <c r="O190" i="298"/>
  <c r="I189" i="298"/>
  <c r="F189" i="298" s="1"/>
  <c r="P190" i="298"/>
  <c r="J189" i="298"/>
  <c r="G189" i="298" s="1"/>
  <c r="C191" i="298"/>
  <c r="T190" i="298"/>
  <c r="L192" i="298"/>
  <c r="C192" i="292"/>
  <c r="M191" i="292"/>
  <c r="J190" i="292"/>
  <c r="G190" i="292" s="1"/>
  <c r="D192" i="292"/>
  <c r="T191" i="292"/>
  <c r="K191" i="292"/>
  <c r="H190" i="292"/>
  <c r="E190" i="292" s="1"/>
  <c r="L191" i="292"/>
  <c r="I190" i="292"/>
  <c r="F190" i="292" s="1"/>
  <c r="D192" i="289"/>
  <c r="M191" i="289"/>
  <c r="J190" i="289"/>
  <c r="G190" i="289" s="1"/>
  <c r="I190" i="289"/>
  <c r="F190" i="289" s="1"/>
  <c r="L191" i="289"/>
  <c r="H190" i="289"/>
  <c r="E190" i="289" s="1"/>
  <c r="K191" i="289"/>
  <c r="C191" i="289"/>
  <c r="T190" i="289"/>
  <c r="N190" i="286"/>
  <c r="H189" i="286"/>
  <c r="E189" i="286" s="1"/>
  <c r="K192" i="286"/>
  <c r="M192" i="286"/>
  <c r="C191" i="286"/>
  <c r="D191" i="286"/>
  <c r="T190" i="286"/>
  <c r="L192" i="286"/>
  <c r="K191" i="283"/>
  <c r="H190" i="283"/>
  <c r="E190" i="283" s="1"/>
  <c r="M192" i="283"/>
  <c r="O190" i="283"/>
  <c r="I189" i="283"/>
  <c r="F189" i="283" s="1"/>
  <c r="P190" i="283"/>
  <c r="J189" i="283"/>
  <c r="G189" i="283" s="1"/>
  <c r="L194" i="283"/>
  <c r="C191" i="283"/>
  <c r="T190" i="283"/>
  <c r="D193" i="283"/>
  <c r="T191" i="280"/>
  <c r="D192" i="280"/>
  <c r="L192" i="280"/>
  <c r="C193" i="280"/>
  <c r="K192" i="280"/>
  <c r="M192" i="280"/>
  <c r="P190" i="280"/>
  <c r="J189" i="280"/>
  <c r="G189" i="280" s="1"/>
  <c r="G190" i="277"/>
  <c r="D192" i="277"/>
  <c r="H191" i="277"/>
  <c r="K192" i="277"/>
  <c r="L192" i="277"/>
  <c r="I191" i="277"/>
  <c r="E190" i="277"/>
  <c r="C191" i="277"/>
  <c r="T191" i="277" s="1"/>
  <c r="F190" i="277"/>
  <c r="J192" i="277"/>
  <c r="M193" i="277"/>
  <c r="V195" i="301" l="1"/>
  <c r="N197" i="292"/>
  <c r="U194" i="289"/>
  <c r="W198" i="292"/>
  <c r="O198" i="292"/>
  <c r="R192" i="286"/>
  <c r="W198" i="289"/>
  <c r="V193" i="304"/>
  <c r="T192" i="304"/>
  <c r="V191" i="286"/>
  <c r="N194" i="289"/>
  <c r="W205" i="307"/>
  <c r="N203" i="319"/>
  <c r="R203" i="319"/>
  <c r="V203" i="319" s="1"/>
  <c r="K193" i="319"/>
  <c r="H192" i="319"/>
  <c r="E192" i="319" s="1"/>
  <c r="D198" i="319"/>
  <c r="T197" i="319"/>
  <c r="Q203" i="319"/>
  <c r="U203" i="319" s="1"/>
  <c r="S201" i="319"/>
  <c r="W201" i="319" s="1"/>
  <c r="O193" i="319"/>
  <c r="I192" i="319"/>
  <c r="F192" i="319" s="1"/>
  <c r="P193" i="319"/>
  <c r="J192" i="319"/>
  <c r="G192" i="319" s="1"/>
  <c r="M193" i="316"/>
  <c r="J192" i="316"/>
  <c r="G192" i="316" s="1"/>
  <c r="T193" i="316"/>
  <c r="I193" i="316"/>
  <c r="F193" i="316" s="1"/>
  <c r="O194" i="316"/>
  <c r="N194" i="316"/>
  <c r="H193" i="316"/>
  <c r="E193" i="316" s="1"/>
  <c r="M193" i="313"/>
  <c r="J192" i="313"/>
  <c r="G192" i="313" s="1"/>
  <c r="L193" i="313"/>
  <c r="I192" i="313"/>
  <c r="F192" i="313" s="1"/>
  <c r="D198" i="313"/>
  <c r="T197" i="313"/>
  <c r="K193" i="313"/>
  <c r="H192" i="313"/>
  <c r="E192" i="313" s="1"/>
  <c r="N210" i="313"/>
  <c r="P215" i="313"/>
  <c r="M193" i="310"/>
  <c r="J192" i="310"/>
  <c r="G192" i="310" s="1"/>
  <c r="Q193" i="310"/>
  <c r="U193" i="310" s="1"/>
  <c r="P193" i="310"/>
  <c r="S194" i="310"/>
  <c r="W194" i="310" s="1"/>
  <c r="K194" i="310"/>
  <c r="N192" i="310"/>
  <c r="H191" i="310"/>
  <c r="E191" i="310" s="1"/>
  <c r="R194" i="310"/>
  <c r="V194" i="310" s="1"/>
  <c r="O193" i="310"/>
  <c r="I192" i="310"/>
  <c r="F192" i="310" s="1"/>
  <c r="T192" i="310"/>
  <c r="S206" i="307"/>
  <c r="D197" i="307"/>
  <c r="T196" i="307"/>
  <c r="Q205" i="307"/>
  <c r="U205" i="307" s="1"/>
  <c r="P205" i="307"/>
  <c r="P206" i="307" s="1"/>
  <c r="M194" i="307"/>
  <c r="J193" i="307"/>
  <c r="G193" i="307" s="1"/>
  <c r="O194" i="307"/>
  <c r="I193" i="307"/>
  <c r="F193" i="307" s="1"/>
  <c r="N194" i="307"/>
  <c r="H193" i="307"/>
  <c r="E193" i="307" s="1"/>
  <c r="D200" i="304"/>
  <c r="Q207" i="304"/>
  <c r="U207" i="304" s="1"/>
  <c r="N193" i="304"/>
  <c r="H192" i="304"/>
  <c r="E192" i="304" s="1"/>
  <c r="P193" i="304"/>
  <c r="J192" i="304"/>
  <c r="G192" i="304" s="1"/>
  <c r="O193" i="304"/>
  <c r="I192" i="304"/>
  <c r="F192" i="304" s="1"/>
  <c r="Q195" i="301"/>
  <c r="U195" i="301" s="1"/>
  <c r="S194" i="301"/>
  <c r="W194" i="301" s="1"/>
  <c r="N194" i="301"/>
  <c r="N195" i="301" s="1"/>
  <c r="R195" i="301"/>
  <c r="S197" i="298"/>
  <c r="W197" i="298" s="1"/>
  <c r="R197" i="298"/>
  <c r="V197" i="298" s="1"/>
  <c r="Q194" i="298"/>
  <c r="U194" i="298" s="1"/>
  <c r="R199" i="292"/>
  <c r="V199" i="292" s="1"/>
  <c r="N198" i="292"/>
  <c r="S199" i="292"/>
  <c r="P198" i="292"/>
  <c r="Q198" i="292"/>
  <c r="U198" i="292" s="1"/>
  <c r="S199" i="289"/>
  <c r="P198" i="289"/>
  <c r="Q195" i="289"/>
  <c r="N195" i="289" s="1"/>
  <c r="R199" i="289"/>
  <c r="O199" i="289" s="1"/>
  <c r="P208" i="277"/>
  <c r="N194" i="277"/>
  <c r="N198" i="283"/>
  <c r="N191" i="280"/>
  <c r="H190" i="280"/>
  <c r="E190" i="280" s="1"/>
  <c r="O191" i="280"/>
  <c r="I190" i="280"/>
  <c r="F190" i="280" s="1"/>
  <c r="P191" i="301"/>
  <c r="J190" i="301"/>
  <c r="G190" i="301" s="1"/>
  <c r="P191" i="286"/>
  <c r="J190" i="286"/>
  <c r="G190" i="286" s="1"/>
  <c r="N191" i="298"/>
  <c r="H190" i="298"/>
  <c r="E190" i="298" s="1"/>
  <c r="O191" i="286"/>
  <c r="I190" i="286"/>
  <c r="F190" i="286" s="1"/>
  <c r="T191" i="301"/>
  <c r="D192" i="301"/>
  <c r="K192" i="301"/>
  <c r="H191" i="301"/>
  <c r="E191" i="301" s="1"/>
  <c r="O191" i="301"/>
  <c r="I190" i="301"/>
  <c r="F190" i="301" s="1"/>
  <c r="M193" i="301"/>
  <c r="C192" i="301"/>
  <c r="L193" i="301"/>
  <c r="P191" i="298"/>
  <c r="J190" i="298"/>
  <c r="G190" i="298" s="1"/>
  <c r="O191" i="298"/>
  <c r="I190" i="298"/>
  <c r="F190" i="298" s="1"/>
  <c r="M195" i="298"/>
  <c r="L193" i="298"/>
  <c r="K194" i="298"/>
  <c r="C192" i="298"/>
  <c r="T191" i="298"/>
  <c r="D195" i="298"/>
  <c r="L192" i="292"/>
  <c r="I191" i="292"/>
  <c r="F191" i="292" s="1"/>
  <c r="K192" i="292"/>
  <c r="H191" i="292"/>
  <c r="E191" i="292" s="1"/>
  <c r="D193" i="292"/>
  <c r="T192" i="292"/>
  <c r="J191" i="292"/>
  <c r="G191" i="292" s="1"/>
  <c r="M192" i="292"/>
  <c r="C193" i="292"/>
  <c r="C192" i="289"/>
  <c r="T192" i="289" s="1"/>
  <c r="H191" i="289"/>
  <c r="E191" i="289" s="1"/>
  <c r="K192" i="289"/>
  <c r="L192" i="289"/>
  <c r="I191" i="289"/>
  <c r="F191" i="289" s="1"/>
  <c r="M192" i="289"/>
  <c r="J191" i="289"/>
  <c r="G191" i="289" s="1"/>
  <c r="T191" i="289"/>
  <c r="D193" i="289"/>
  <c r="D192" i="286"/>
  <c r="T191" i="286"/>
  <c r="C192" i="286"/>
  <c r="M193" i="286"/>
  <c r="K193" i="286"/>
  <c r="L193" i="286"/>
  <c r="N191" i="286"/>
  <c r="H190" i="286"/>
  <c r="E190" i="286" s="1"/>
  <c r="C192" i="283"/>
  <c r="T191" i="283"/>
  <c r="L195" i="283"/>
  <c r="P191" i="283"/>
  <c r="J190" i="283"/>
  <c r="G190" i="283" s="1"/>
  <c r="D194" i="283"/>
  <c r="O191" i="283"/>
  <c r="I190" i="283"/>
  <c r="F190" i="283" s="1"/>
  <c r="M193" i="283"/>
  <c r="K192" i="283"/>
  <c r="H191" i="283"/>
  <c r="E191" i="283" s="1"/>
  <c r="M193" i="280"/>
  <c r="K193" i="280"/>
  <c r="C194" i="280"/>
  <c r="L193" i="280"/>
  <c r="P191" i="280"/>
  <c r="J190" i="280"/>
  <c r="G190" i="280" s="1"/>
  <c r="D193" i="280"/>
  <c r="T192" i="280"/>
  <c r="M194" i="277"/>
  <c r="J193" i="277"/>
  <c r="C192" i="277"/>
  <c r="G192" i="277" s="1"/>
  <c r="F191" i="277"/>
  <c r="E191" i="277"/>
  <c r="I192" i="277"/>
  <c r="L193" i="277"/>
  <c r="H192" i="277"/>
  <c r="K193" i="277"/>
  <c r="D193" i="277"/>
  <c r="G191" i="277"/>
  <c r="U196" i="301" l="1"/>
  <c r="V194" i="304"/>
  <c r="T193" i="304"/>
  <c r="W199" i="289"/>
  <c r="W200" i="289" s="1"/>
  <c r="R193" i="286"/>
  <c r="W199" i="292"/>
  <c r="W206" i="307"/>
  <c r="U195" i="289"/>
  <c r="V199" i="289"/>
  <c r="P199" i="289"/>
  <c r="V192" i="286"/>
  <c r="R204" i="319"/>
  <c r="V204" i="319" s="1"/>
  <c r="D199" i="319"/>
  <c r="T198" i="319"/>
  <c r="K194" i="319"/>
  <c r="H193" i="319"/>
  <c r="E193" i="319" s="1"/>
  <c r="S202" i="319"/>
  <c r="W202" i="319" s="1"/>
  <c r="Q204" i="319"/>
  <c r="N204" i="319" s="1"/>
  <c r="J193" i="319"/>
  <c r="G193" i="319" s="1"/>
  <c r="P194" i="319"/>
  <c r="O194" i="319"/>
  <c r="I193" i="319"/>
  <c r="F193" i="319" s="1"/>
  <c r="M194" i="316"/>
  <c r="J193" i="316"/>
  <c r="G193" i="316" s="1"/>
  <c r="N195" i="316"/>
  <c r="H194" i="316"/>
  <c r="E194" i="316" s="1"/>
  <c r="O195" i="316"/>
  <c r="I194" i="316"/>
  <c r="F194" i="316" s="1"/>
  <c r="T194" i="316"/>
  <c r="D199" i="313"/>
  <c r="T198" i="313"/>
  <c r="L194" i="313"/>
  <c r="I193" i="313"/>
  <c r="F193" i="313" s="1"/>
  <c r="K194" i="313"/>
  <c r="H193" i="313"/>
  <c r="E193" i="313" s="1"/>
  <c r="M194" i="313"/>
  <c r="J193" i="313"/>
  <c r="G193" i="313" s="1"/>
  <c r="P216" i="313"/>
  <c r="N211" i="313"/>
  <c r="N193" i="310"/>
  <c r="H192" i="310"/>
  <c r="E192" i="310" s="1"/>
  <c r="R195" i="310"/>
  <c r="V195" i="310" s="1"/>
  <c r="Q194" i="310"/>
  <c r="U194" i="310" s="1"/>
  <c r="K195" i="310"/>
  <c r="M194" i="310"/>
  <c r="J193" i="310"/>
  <c r="G193" i="310" s="1"/>
  <c r="S195" i="310"/>
  <c r="W195" i="310" s="1"/>
  <c r="P194" i="310"/>
  <c r="T193" i="310"/>
  <c r="O194" i="310"/>
  <c r="I193" i="310"/>
  <c r="F193" i="310" s="1"/>
  <c r="D198" i="307"/>
  <c r="T197" i="307"/>
  <c r="M195" i="307"/>
  <c r="J194" i="307"/>
  <c r="G194" i="307" s="1"/>
  <c r="S207" i="307"/>
  <c r="Q206" i="307"/>
  <c r="U206" i="307" s="1"/>
  <c r="N195" i="307"/>
  <c r="H194" i="307"/>
  <c r="E194" i="307" s="1"/>
  <c r="I194" i="307"/>
  <c r="F194" i="307" s="1"/>
  <c r="O195" i="307"/>
  <c r="Q208" i="304"/>
  <c r="U208" i="304" s="1"/>
  <c r="D201" i="304"/>
  <c r="O194" i="304"/>
  <c r="I193" i="304"/>
  <c r="F193" i="304" s="1"/>
  <c r="J193" i="304"/>
  <c r="G193" i="304" s="1"/>
  <c r="P194" i="304"/>
  <c r="N194" i="304"/>
  <c r="H193" i="304"/>
  <c r="E193" i="304" s="1"/>
  <c r="R196" i="301"/>
  <c r="V196" i="301" s="1"/>
  <c r="N196" i="301"/>
  <c r="S195" i="301"/>
  <c r="W195" i="301" s="1"/>
  <c r="Q196" i="301"/>
  <c r="Q195" i="298"/>
  <c r="U195" i="298" s="1"/>
  <c r="R198" i="298"/>
  <c r="V198" i="298" s="1"/>
  <c r="S198" i="298"/>
  <c r="W198" i="298" s="1"/>
  <c r="S200" i="292"/>
  <c r="Q199" i="292"/>
  <c r="U199" i="292" s="1"/>
  <c r="R200" i="292"/>
  <c r="V200" i="292" s="1"/>
  <c r="P199" i="292"/>
  <c r="O199" i="292"/>
  <c r="N196" i="289"/>
  <c r="R200" i="289"/>
  <c r="S200" i="289"/>
  <c r="P200" i="289" s="1"/>
  <c r="Q196" i="289"/>
  <c r="N192" i="280"/>
  <c r="H191" i="280"/>
  <c r="E191" i="280" s="1"/>
  <c r="N195" i="277"/>
  <c r="P209" i="277"/>
  <c r="O192" i="280"/>
  <c r="I191" i="280"/>
  <c r="F191" i="280" s="1"/>
  <c r="O194" i="277"/>
  <c r="P192" i="286"/>
  <c r="J191" i="286"/>
  <c r="G191" i="286" s="1"/>
  <c r="N192" i="298"/>
  <c r="H191" i="298"/>
  <c r="E191" i="298" s="1"/>
  <c r="P192" i="301"/>
  <c r="J191" i="301"/>
  <c r="G191" i="301" s="1"/>
  <c r="N199" i="283"/>
  <c r="O192" i="286"/>
  <c r="I191" i="286"/>
  <c r="F191" i="286" s="1"/>
  <c r="C193" i="301"/>
  <c r="M194" i="301"/>
  <c r="O192" i="301"/>
  <c r="I191" i="301"/>
  <c r="F191" i="301" s="1"/>
  <c r="H192" i="301"/>
  <c r="E192" i="301" s="1"/>
  <c r="K193" i="301"/>
  <c r="D193" i="301"/>
  <c r="T192" i="301"/>
  <c r="L194" i="301"/>
  <c r="K195" i="298"/>
  <c r="L194" i="298"/>
  <c r="M196" i="298"/>
  <c r="D196" i="298"/>
  <c r="O192" i="298"/>
  <c r="I191" i="298"/>
  <c r="F191" i="298" s="1"/>
  <c r="C193" i="298"/>
  <c r="T192" i="298"/>
  <c r="P192" i="298"/>
  <c r="J191" i="298"/>
  <c r="G191" i="298" s="1"/>
  <c r="C194" i="292"/>
  <c r="J192" i="292"/>
  <c r="G192" i="292" s="1"/>
  <c r="M193" i="292"/>
  <c r="T193" i="292"/>
  <c r="D194" i="292"/>
  <c r="H192" i="292"/>
  <c r="E192" i="292" s="1"/>
  <c r="K193" i="292"/>
  <c r="L193" i="292"/>
  <c r="I192" i="292"/>
  <c r="F192" i="292" s="1"/>
  <c r="M193" i="289"/>
  <c r="J192" i="289"/>
  <c r="G192" i="289" s="1"/>
  <c r="L193" i="289"/>
  <c r="I192" i="289"/>
  <c r="F192" i="289" s="1"/>
  <c r="H192" i="289"/>
  <c r="E192" i="289" s="1"/>
  <c r="K193" i="289"/>
  <c r="D194" i="289"/>
  <c r="C193" i="289"/>
  <c r="L194" i="286"/>
  <c r="K194" i="286"/>
  <c r="M194" i="286"/>
  <c r="C193" i="286"/>
  <c r="N192" i="286"/>
  <c r="H191" i="286"/>
  <c r="E191" i="286" s="1"/>
  <c r="D193" i="286"/>
  <c r="T192" i="286"/>
  <c r="P192" i="283"/>
  <c r="J191" i="283"/>
  <c r="G191" i="283" s="1"/>
  <c r="L196" i="283"/>
  <c r="K193" i="283"/>
  <c r="H192" i="283"/>
  <c r="E192" i="283" s="1"/>
  <c r="D195" i="283"/>
  <c r="M194" i="283"/>
  <c r="O192" i="283"/>
  <c r="I191" i="283"/>
  <c r="F191" i="283" s="1"/>
  <c r="C193" i="283"/>
  <c r="T192" i="283"/>
  <c r="T193" i="280"/>
  <c r="D194" i="280"/>
  <c r="P192" i="280"/>
  <c r="J191" i="280"/>
  <c r="G191" i="280" s="1"/>
  <c r="L194" i="280"/>
  <c r="C195" i="280"/>
  <c r="K194" i="280"/>
  <c r="M194" i="280"/>
  <c r="T192" i="277"/>
  <c r="D194" i="277"/>
  <c r="K194" i="277"/>
  <c r="H193" i="277"/>
  <c r="C193" i="277"/>
  <c r="F192" i="277"/>
  <c r="E192" i="277"/>
  <c r="I193" i="277"/>
  <c r="L194" i="277"/>
  <c r="M195" i="277"/>
  <c r="J194" i="277"/>
  <c r="U196" i="289" l="1"/>
  <c r="P200" i="292"/>
  <c r="W207" i="307"/>
  <c r="U197" i="301"/>
  <c r="W200" i="292"/>
  <c r="V195" i="304"/>
  <c r="T194" i="304"/>
  <c r="U204" i="319"/>
  <c r="W201" i="289"/>
  <c r="V193" i="286"/>
  <c r="R194" i="286"/>
  <c r="V200" i="289"/>
  <c r="D200" i="319"/>
  <c r="T199" i="319"/>
  <c r="S203" i="319"/>
  <c r="W203" i="319" s="1"/>
  <c r="R205" i="319"/>
  <c r="V205" i="319" s="1"/>
  <c r="Q205" i="319"/>
  <c r="K195" i="319"/>
  <c r="H194" i="319"/>
  <c r="E194" i="319" s="1"/>
  <c r="J194" i="319"/>
  <c r="G194" i="319" s="1"/>
  <c r="P195" i="319"/>
  <c r="O195" i="319"/>
  <c r="I194" i="319"/>
  <c r="F194" i="319" s="1"/>
  <c r="M195" i="316"/>
  <c r="J194" i="316"/>
  <c r="G194" i="316" s="1"/>
  <c r="T195" i="316"/>
  <c r="O196" i="316"/>
  <c r="I195" i="316"/>
  <c r="F195" i="316" s="1"/>
  <c r="N196" i="316"/>
  <c r="H195" i="316"/>
  <c r="E195" i="316" s="1"/>
  <c r="K195" i="313"/>
  <c r="H194" i="313"/>
  <c r="E194" i="313" s="1"/>
  <c r="L195" i="313"/>
  <c r="I194" i="313"/>
  <c r="F194" i="313" s="1"/>
  <c r="M195" i="313"/>
  <c r="J194" i="313"/>
  <c r="G194" i="313" s="1"/>
  <c r="D200" i="313"/>
  <c r="T199" i="313"/>
  <c r="N212" i="313"/>
  <c r="P217" i="313"/>
  <c r="S196" i="310"/>
  <c r="W196" i="310" s="1"/>
  <c r="N194" i="310"/>
  <c r="H193" i="310"/>
  <c r="E193" i="310" s="1"/>
  <c r="Q195" i="310"/>
  <c r="U195" i="310" s="1"/>
  <c r="M195" i="310"/>
  <c r="J194" i="310"/>
  <c r="G194" i="310" s="1"/>
  <c r="R196" i="310"/>
  <c r="V196" i="310" s="1"/>
  <c r="P195" i="310"/>
  <c r="K196" i="310"/>
  <c r="O195" i="310"/>
  <c r="I194" i="310"/>
  <c r="F194" i="310" s="1"/>
  <c r="T194" i="310"/>
  <c r="M196" i="307"/>
  <c r="J195" i="307"/>
  <c r="G195" i="307" s="1"/>
  <c r="Q207" i="307"/>
  <c r="U207" i="307" s="1"/>
  <c r="D199" i="307"/>
  <c r="T198" i="307"/>
  <c r="S208" i="307"/>
  <c r="P207" i="307"/>
  <c r="I195" i="307"/>
  <c r="F195" i="307" s="1"/>
  <c r="O196" i="307"/>
  <c r="N196" i="307"/>
  <c r="H195" i="307"/>
  <c r="E195" i="307" s="1"/>
  <c r="D202" i="304"/>
  <c r="Q209" i="304"/>
  <c r="U209" i="304" s="1"/>
  <c r="N195" i="304"/>
  <c r="H194" i="304"/>
  <c r="E194" i="304" s="1"/>
  <c r="P195" i="304"/>
  <c r="J194" i="304"/>
  <c r="G194" i="304" s="1"/>
  <c r="O195" i="304"/>
  <c r="I194" i="304"/>
  <c r="F194" i="304" s="1"/>
  <c r="S196" i="301"/>
  <c r="W196" i="301" s="1"/>
  <c r="Q197" i="301"/>
  <c r="R197" i="301"/>
  <c r="V197" i="301" s="1"/>
  <c r="S199" i="298"/>
  <c r="W199" i="298" s="1"/>
  <c r="R199" i="298"/>
  <c r="V199" i="298" s="1"/>
  <c r="Q196" i="298"/>
  <c r="U196" i="298" s="1"/>
  <c r="R201" i="292"/>
  <c r="V201" i="292" s="1"/>
  <c r="Q200" i="292"/>
  <c r="U200" i="292" s="1"/>
  <c r="N199" i="292"/>
  <c r="N200" i="292" s="1"/>
  <c r="O200" i="292"/>
  <c r="O201" i="292" s="1"/>
  <c r="S201" i="292"/>
  <c r="R201" i="289"/>
  <c r="Q197" i="289"/>
  <c r="O200" i="289"/>
  <c r="S201" i="289"/>
  <c r="N196" i="277"/>
  <c r="N200" i="283"/>
  <c r="N201" i="283" s="1"/>
  <c r="N193" i="280"/>
  <c r="H192" i="280"/>
  <c r="E192" i="280" s="1"/>
  <c r="P210" i="277"/>
  <c r="N197" i="277"/>
  <c r="P193" i="286"/>
  <c r="J192" i="286"/>
  <c r="G192" i="286" s="1"/>
  <c r="O193" i="280"/>
  <c r="I192" i="280"/>
  <c r="F192" i="280" s="1"/>
  <c r="N193" i="298"/>
  <c r="H192" i="298"/>
  <c r="E192" i="298" s="1"/>
  <c r="O195" i="277"/>
  <c r="O196" i="277" s="1"/>
  <c r="P193" i="301"/>
  <c r="J192" i="301"/>
  <c r="G192" i="301" s="1"/>
  <c r="O193" i="286"/>
  <c r="I192" i="286"/>
  <c r="F192" i="286" s="1"/>
  <c r="D194" i="301"/>
  <c r="T193" i="301"/>
  <c r="K194" i="301"/>
  <c r="H193" i="301"/>
  <c r="E193" i="301" s="1"/>
  <c r="O193" i="301"/>
  <c r="I192" i="301"/>
  <c r="F192" i="301" s="1"/>
  <c r="M195" i="301"/>
  <c r="L195" i="301"/>
  <c r="C194" i="301"/>
  <c r="O193" i="298"/>
  <c r="I192" i="298"/>
  <c r="F192" i="298" s="1"/>
  <c r="D197" i="298"/>
  <c r="C194" i="298"/>
  <c r="T193" i="298"/>
  <c r="P193" i="298"/>
  <c r="J192" i="298"/>
  <c r="G192" i="298" s="1"/>
  <c r="M197" i="298"/>
  <c r="L195" i="298"/>
  <c r="K196" i="298"/>
  <c r="I193" i="292"/>
  <c r="F193" i="292" s="1"/>
  <c r="L194" i="292"/>
  <c r="T194" i="292"/>
  <c r="D195" i="292"/>
  <c r="H193" i="292"/>
  <c r="E193" i="292" s="1"/>
  <c r="K194" i="292"/>
  <c r="J193" i="292"/>
  <c r="G193" i="292" s="1"/>
  <c r="M194" i="292"/>
  <c r="C195" i="292"/>
  <c r="D195" i="289"/>
  <c r="C194" i="289"/>
  <c r="T193" i="289"/>
  <c r="H193" i="289"/>
  <c r="E193" i="289" s="1"/>
  <c r="K194" i="289"/>
  <c r="L194" i="289"/>
  <c r="I193" i="289"/>
  <c r="F193" i="289" s="1"/>
  <c r="M194" i="289"/>
  <c r="J193" i="289"/>
  <c r="G193" i="289" s="1"/>
  <c r="N193" i="286"/>
  <c r="H192" i="286"/>
  <c r="E192" i="286" s="1"/>
  <c r="C194" i="286"/>
  <c r="T193" i="286"/>
  <c r="D194" i="286"/>
  <c r="M195" i="286"/>
  <c r="K195" i="286"/>
  <c r="L195" i="286"/>
  <c r="O193" i="283"/>
  <c r="I192" i="283"/>
  <c r="F192" i="283" s="1"/>
  <c r="M195" i="283"/>
  <c r="D196" i="283"/>
  <c r="H193" i="283"/>
  <c r="E193" i="283" s="1"/>
  <c r="K194" i="283"/>
  <c r="C194" i="283"/>
  <c r="T193" i="283"/>
  <c r="L197" i="283"/>
  <c r="P193" i="283"/>
  <c r="J192" i="283"/>
  <c r="G192" i="283" s="1"/>
  <c r="L195" i="280"/>
  <c r="P193" i="280"/>
  <c r="J192" i="280"/>
  <c r="G192" i="280" s="1"/>
  <c r="C196" i="280"/>
  <c r="M195" i="280"/>
  <c r="D195" i="280"/>
  <c r="T194" i="280"/>
  <c r="K195" i="280"/>
  <c r="M196" i="277"/>
  <c r="J195" i="277"/>
  <c r="L195" i="277"/>
  <c r="I194" i="277"/>
  <c r="F193" i="277"/>
  <c r="E193" i="277"/>
  <c r="C194" i="277"/>
  <c r="T194" i="277" s="1"/>
  <c r="T193" i="277"/>
  <c r="H194" i="277"/>
  <c r="K195" i="277"/>
  <c r="G193" i="277"/>
  <c r="D195" i="277"/>
  <c r="V206" i="319" l="1"/>
  <c r="R195" i="286"/>
  <c r="V194" i="286"/>
  <c r="V195" i="286" s="1"/>
  <c r="W208" i="307"/>
  <c r="V201" i="289"/>
  <c r="V202" i="289" s="1"/>
  <c r="U205" i="319"/>
  <c r="V196" i="304"/>
  <c r="T195" i="304"/>
  <c r="U197" i="289"/>
  <c r="W201" i="292"/>
  <c r="Q206" i="319"/>
  <c r="D201" i="319"/>
  <c r="T200" i="319"/>
  <c r="R206" i="319"/>
  <c r="S204" i="319"/>
  <c r="W204" i="319" s="1"/>
  <c r="K196" i="319"/>
  <c r="H195" i="319"/>
  <c r="E195" i="319" s="1"/>
  <c r="N205" i="319"/>
  <c r="N206" i="319" s="1"/>
  <c r="O196" i="319"/>
  <c r="I195" i="319"/>
  <c r="F195" i="319" s="1"/>
  <c r="J195" i="319"/>
  <c r="G195" i="319" s="1"/>
  <c r="P196" i="319"/>
  <c r="M196" i="316"/>
  <c r="J195" i="316"/>
  <c r="G195" i="316" s="1"/>
  <c r="T196" i="316"/>
  <c r="N197" i="316"/>
  <c r="H196" i="316"/>
  <c r="E196" i="316" s="1"/>
  <c r="I196" i="316"/>
  <c r="F196" i="316" s="1"/>
  <c r="O197" i="316"/>
  <c r="M196" i="313"/>
  <c r="J195" i="313"/>
  <c r="G195" i="313" s="1"/>
  <c r="L196" i="313"/>
  <c r="I195" i="313"/>
  <c r="F195" i="313" s="1"/>
  <c r="D201" i="313"/>
  <c r="T200" i="313"/>
  <c r="K196" i="313"/>
  <c r="H195" i="313"/>
  <c r="E195" i="313" s="1"/>
  <c r="N213" i="313"/>
  <c r="P218" i="313"/>
  <c r="P196" i="310"/>
  <c r="Q196" i="310"/>
  <c r="U196" i="310" s="1"/>
  <c r="S197" i="310"/>
  <c r="W197" i="310" s="1"/>
  <c r="R197" i="310"/>
  <c r="V197" i="310" s="1"/>
  <c r="N195" i="310"/>
  <c r="H194" i="310"/>
  <c r="E194" i="310" s="1"/>
  <c r="K197" i="310"/>
  <c r="M196" i="310"/>
  <c r="J195" i="310"/>
  <c r="G195" i="310" s="1"/>
  <c r="T195" i="310"/>
  <c r="O196" i="310"/>
  <c r="I195" i="310"/>
  <c r="F195" i="310" s="1"/>
  <c r="D200" i="307"/>
  <c r="T199" i="307"/>
  <c r="P208" i="307"/>
  <c r="Q208" i="307"/>
  <c r="U208" i="307" s="1"/>
  <c r="M197" i="307"/>
  <c r="J196" i="307"/>
  <c r="G196" i="307" s="1"/>
  <c r="S209" i="307"/>
  <c r="N197" i="307"/>
  <c r="H196" i="307"/>
  <c r="E196" i="307" s="1"/>
  <c r="O197" i="307"/>
  <c r="I196" i="307"/>
  <c r="F196" i="307" s="1"/>
  <c r="Q210" i="304"/>
  <c r="U210" i="304" s="1"/>
  <c r="D203" i="304"/>
  <c r="O196" i="304"/>
  <c r="I195" i="304"/>
  <c r="F195" i="304" s="1"/>
  <c r="P196" i="304"/>
  <c r="J195" i="304"/>
  <c r="G195" i="304" s="1"/>
  <c r="N196" i="304"/>
  <c r="H195" i="304"/>
  <c r="E195" i="304" s="1"/>
  <c r="Q198" i="301"/>
  <c r="U198" i="301" s="1"/>
  <c r="N197" i="301"/>
  <c r="N198" i="301" s="1"/>
  <c r="S197" i="301"/>
  <c r="W197" i="301" s="1"/>
  <c r="R198" i="301"/>
  <c r="V198" i="301" s="1"/>
  <c r="Q197" i="298"/>
  <c r="U197" i="298" s="1"/>
  <c r="R200" i="298"/>
  <c r="V200" i="298" s="1"/>
  <c r="S200" i="298"/>
  <c r="W200" i="298" s="1"/>
  <c r="S202" i="292"/>
  <c r="Q201" i="292"/>
  <c r="U201" i="292" s="1"/>
  <c r="P201" i="292"/>
  <c r="R202" i="292"/>
  <c r="O202" i="292" s="1"/>
  <c r="Q198" i="289"/>
  <c r="N197" i="289"/>
  <c r="S202" i="289"/>
  <c r="W202" i="289" s="1"/>
  <c r="P201" i="289"/>
  <c r="R202" i="289"/>
  <c r="O201" i="289"/>
  <c r="O202" i="289" s="1"/>
  <c r="N194" i="280"/>
  <c r="H193" i="280"/>
  <c r="E193" i="280" s="1"/>
  <c r="O194" i="280"/>
  <c r="I193" i="280"/>
  <c r="F193" i="280" s="1"/>
  <c r="P194" i="286"/>
  <c r="J193" i="286"/>
  <c r="G193" i="286" s="1"/>
  <c r="N194" i="298"/>
  <c r="H193" i="298"/>
  <c r="E193" i="298" s="1"/>
  <c r="P211" i="277"/>
  <c r="P194" i="301"/>
  <c r="J193" i="301"/>
  <c r="G193" i="301" s="1"/>
  <c r="N202" i="283"/>
  <c r="O194" i="286"/>
  <c r="I193" i="286"/>
  <c r="F193" i="286" s="1"/>
  <c r="C195" i="301"/>
  <c r="L196" i="301"/>
  <c r="M196" i="301"/>
  <c r="O194" i="301"/>
  <c r="I193" i="301"/>
  <c r="F193" i="301" s="1"/>
  <c r="H194" i="301"/>
  <c r="E194" i="301" s="1"/>
  <c r="K195" i="301"/>
  <c r="T194" i="301"/>
  <c r="D195" i="301"/>
  <c r="P194" i="298"/>
  <c r="J193" i="298"/>
  <c r="G193" i="298" s="1"/>
  <c r="C195" i="298"/>
  <c r="T194" i="298"/>
  <c r="K197" i="298"/>
  <c r="L196" i="298"/>
  <c r="D198" i="298"/>
  <c r="M198" i="298"/>
  <c r="O194" i="298"/>
  <c r="I193" i="298"/>
  <c r="F193" i="298" s="1"/>
  <c r="C196" i="292"/>
  <c r="J194" i="292"/>
  <c r="G194" i="292" s="1"/>
  <c r="M195" i="292"/>
  <c r="K195" i="292"/>
  <c r="H194" i="292"/>
  <c r="E194" i="292" s="1"/>
  <c r="T195" i="292"/>
  <c r="D196" i="292"/>
  <c r="L195" i="292"/>
  <c r="I194" i="292"/>
  <c r="F194" i="292" s="1"/>
  <c r="L195" i="289"/>
  <c r="I194" i="289"/>
  <c r="F194" i="289" s="1"/>
  <c r="K195" i="289"/>
  <c r="H194" i="289"/>
  <c r="E194" i="289" s="1"/>
  <c r="C195" i="289"/>
  <c r="T195" i="289" s="1"/>
  <c r="D196" i="289"/>
  <c r="J194" i="289"/>
  <c r="G194" i="289" s="1"/>
  <c r="M195" i="289"/>
  <c r="T194" i="289"/>
  <c r="K196" i="286"/>
  <c r="M196" i="286"/>
  <c r="D195" i="286"/>
  <c r="T194" i="286"/>
  <c r="C195" i="286"/>
  <c r="L196" i="286"/>
  <c r="N194" i="286"/>
  <c r="H193" i="286"/>
  <c r="E193" i="286" s="1"/>
  <c r="C195" i="283"/>
  <c r="T194" i="283"/>
  <c r="K195" i="283"/>
  <c r="H194" i="283"/>
  <c r="E194" i="283" s="1"/>
  <c r="P194" i="283"/>
  <c r="J193" i="283"/>
  <c r="G193" i="283" s="1"/>
  <c r="D197" i="283"/>
  <c r="M196" i="283"/>
  <c r="L198" i="283"/>
  <c r="O194" i="283"/>
  <c r="I193" i="283"/>
  <c r="F193" i="283" s="1"/>
  <c r="T195" i="280"/>
  <c r="D196" i="280"/>
  <c r="M196" i="280"/>
  <c r="C197" i="280"/>
  <c r="P194" i="280"/>
  <c r="J193" i="280"/>
  <c r="G193" i="280" s="1"/>
  <c r="K196" i="280"/>
  <c r="L196" i="280"/>
  <c r="K196" i="277"/>
  <c r="H195" i="277"/>
  <c r="E194" i="277"/>
  <c r="F194" i="277"/>
  <c r="C195" i="277"/>
  <c r="T195" i="277" s="1"/>
  <c r="I195" i="277"/>
  <c r="L196" i="277"/>
  <c r="D196" i="277"/>
  <c r="G194" i="277"/>
  <c r="J196" i="277"/>
  <c r="M197" i="277"/>
  <c r="U198" i="289" l="1"/>
  <c r="V197" i="304"/>
  <c r="T196" i="304"/>
  <c r="W209" i="307"/>
  <c r="V202" i="292"/>
  <c r="V196" i="286"/>
  <c r="W202" i="292"/>
  <c r="R196" i="286"/>
  <c r="N198" i="289"/>
  <c r="U206" i="319"/>
  <c r="R207" i="319"/>
  <c r="V207" i="319" s="1"/>
  <c r="K197" i="319"/>
  <c r="H196" i="319"/>
  <c r="E196" i="319" s="1"/>
  <c r="D202" i="319"/>
  <c r="T201" i="319"/>
  <c r="S205" i="319"/>
  <c r="W205" i="319" s="1"/>
  <c r="Q207" i="319"/>
  <c r="O197" i="319"/>
  <c r="I196" i="319"/>
  <c r="F196" i="319" s="1"/>
  <c r="P197" i="319"/>
  <c r="J196" i="319"/>
  <c r="G196" i="319" s="1"/>
  <c r="M197" i="316"/>
  <c r="J196" i="316"/>
  <c r="G196" i="316" s="1"/>
  <c r="I197" i="316"/>
  <c r="F197" i="316" s="1"/>
  <c r="O198" i="316"/>
  <c r="T197" i="316"/>
  <c r="N198" i="316"/>
  <c r="H197" i="316"/>
  <c r="E197" i="316" s="1"/>
  <c r="D202" i="313"/>
  <c r="T201" i="313"/>
  <c r="L197" i="313"/>
  <c r="I196" i="313"/>
  <c r="F196" i="313" s="1"/>
  <c r="K197" i="313"/>
  <c r="H196" i="313"/>
  <c r="E196" i="313" s="1"/>
  <c r="M197" i="313"/>
  <c r="J196" i="313"/>
  <c r="G196" i="313" s="1"/>
  <c r="P219" i="313"/>
  <c r="N214" i="313"/>
  <c r="P197" i="310"/>
  <c r="K198" i="310"/>
  <c r="N196" i="310"/>
  <c r="H195" i="310"/>
  <c r="E195" i="310" s="1"/>
  <c r="S198" i="310"/>
  <c r="W198" i="310" s="1"/>
  <c r="R198" i="310"/>
  <c r="V198" i="310" s="1"/>
  <c r="Q197" i="310"/>
  <c r="U197" i="310" s="1"/>
  <c r="M197" i="310"/>
  <c r="J196" i="310"/>
  <c r="G196" i="310" s="1"/>
  <c r="O197" i="310"/>
  <c r="I196" i="310"/>
  <c r="F196" i="310" s="1"/>
  <c r="T196" i="310"/>
  <c r="Q209" i="307"/>
  <c r="U209" i="307" s="1"/>
  <c r="S210" i="307"/>
  <c r="P209" i="307"/>
  <c r="D201" i="307"/>
  <c r="T200" i="307"/>
  <c r="M198" i="307"/>
  <c r="J197" i="307"/>
  <c r="G197" i="307" s="1"/>
  <c r="I197" i="307"/>
  <c r="F197" i="307" s="1"/>
  <c r="O198" i="307"/>
  <c r="N198" i="307"/>
  <c r="H197" i="307"/>
  <c r="E197" i="307" s="1"/>
  <c r="D204" i="304"/>
  <c r="Q211" i="304"/>
  <c r="U211" i="304" s="1"/>
  <c r="N197" i="304"/>
  <c r="H196" i="304"/>
  <c r="E196" i="304" s="1"/>
  <c r="P197" i="304"/>
  <c r="J196" i="304"/>
  <c r="G196" i="304" s="1"/>
  <c r="O197" i="304"/>
  <c r="I196" i="304"/>
  <c r="F196" i="304" s="1"/>
  <c r="R199" i="301"/>
  <c r="V199" i="301" s="1"/>
  <c r="S198" i="301"/>
  <c r="W198" i="301" s="1"/>
  <c r="N199" i="301"/>
  <c r="Q199" i="301"/>
  <c r="U199" i="301" s="1"/>
  <c r="S201" i="298"/>
  <c r="W201" i="298" s="1"/>
  <c r="R201" i="298"/>
  <c r="V201" i="298" s="1"/>
  <c r="Q198" i="298"/>
  <c r="U198" i="298" s="1"/>
  <c r="Q202" i="292"/>
  <c r="U202" i="292" s="1"/>
  <c r="S203" i="292"/>
  <c r="R203" i="292"/>
  <c r="P202" i="292"/>
  <c r="N201" i="292"/>
  <c r="S203" i="289"/>
  <c r="W203" i="289" s="1"/>
  <c r="R203" i="289"/>
  <c r="V203" i="289" s="1"/>
  <c r="Q199" i="289"/>
  <c r="N199" i="289" s="1"/>
  <c r="P202" i="289"/>
  <c r="P203" i="289" s="1"/>
  <c r="N203" i="283"/>
  <c r="N204" i="283" s="1"/>
  <c r="N195" i="280"/>
  <c r="H194" i="280"/>
  <c r="E194" i="280" s="1"/>
  <c r="O197" i="277"/>
  <c r="N198" i="277"/>
  <c r="P195" i="301"/>
  <c r="J194" i="301"/>
  <c r="G194" i="301" s="1"/>
  <c r="P212" i="277"/>
  <c r="P195" i="286"/>
  <c r="J194" i="286"/>
  <c r="G194" i="286" s="1"/>
  <c r="O195" i="280"/>
  <c r="I194" i="280"/>
  <c r="F194" i="280" s="1"/>
  <c r="G195" i="277"/>
  <c r="N195" i="298"/>
  <c r="H194" i="298"/>
  <c r="E194" i="298" s="1"/>
  <c r="O195" i="286"/>
  <c r="I194" i="286"/>
  <c r="F194" i="286" s="1"/>
  <c r="H195" i="301"/>
  <c r="E195" i="301" s="1"/>
  <c r="K196" i="301"/>
  <c r="O195" i="301"/>
  <c r="I194" i="301"/>
  <c r="F194" i="301" s="1"/>
  <c r="M197" i="301"/>
  <c r="L197" i="301"/>
  <c r="C196" i="301"/>
  <c r="T195" i="301"/>
  <c r="D196" i="301"/>
  <c r="L197" i="298"/>
  <c r="K198" i="298"/>
  <c r="O195" i="298"/>
  <c r="I194" i="298"/>
  <c r="F194" i="298" s="1"/>
  <c r="C196" i="298"/>
  <c r="T195" i="298"/>
  <c r="M199" i="298"/>
  <c r="D199" i="298"/>
  <c r="P195" i="298"/>
  <c r="J194" i="298"/>
  <c r="G194" i="298" s="1"/>
  <c r="L196" i="292"/>
  <c r="I195" i="292"/>
  <c r="F195" i="292" s="1"/>
  <c r="D197" i="292"/>
  <c r="T196" i="292"/>
  <c r="K196" i="292"/>
  <c r="H195" i="292"/>
  <c r="E195" i="292" s="1"/>
  <c r="M196" i="292"/>
  <c r="J195" i="292"/>
  <c r="G195" i="292" s="1"/>
  <c r="C197" i="292"/>
  <c r="D197" i="289"/>
  <c r="C196" i="289"/>
  <c r="K196" i="289"/>
  <c r="H195" i="289"/>
  <c r="E195" i="289" s="1"/>
  <c r="M196" i="289"/>
  <c r="J195" i="289"/>
  <c r="G195" i="289" s="1"/>
  <c r="L196" i="289"/>
  <c r="I195" i="289"/>
  <c r="F195" i="289" s="1"/>
  <c r="C196" i="286"/>
  <c r="T195" i="286"/>
  <c r="D196" i="286"/>
  <c r="M197" i="286"/>
  <c r="L197" i="286"/>
  <c r="K197" i="286"/>
  <c r="N195" i="286"/>
  <c r="H194" i="286"/>
  <c r="E194" i="286" s="1"/>
  <c r="D198" i="283"/>
  <c r="P195" i="283"/>
  <c r="J194" i="283"/>
  <c r="G194" i="283" s="1"/>
  <c r="K196" i="283"/>
  <c r="H195" i="283"/>
  <c r="E195" i="283" s="1"/>
  <c r="O195" i="283"/>
  <c r="I194" i="283"/>
  <c r="F194" i="283" s="1"/>
  <c r="L199" i="283"/>
  <c r="M197" i="283"/>
  <c r="C196" i="283"/>
  <c r="T195" i="283"/>
  <c r="P195" i="280"/>
  <c r="J194" i="280"/>
  <c r="G194" i="280" s="1"/>
  <c r="C198" i="280"/>
  <c r="L197" i="280"/>
  <c r="M197" i="280"/>
  <c r="D197" i="280"/>
  <c r="T196" i="280"/>
  <c r="K197" i="280"/>
  <c r="D197" i="277"/>
  <c r="I196" i="277"/>
  <c r="L197" i="277"/>
  <c r="F195" i="277"/>
  <c r="E195" i="277"/>
  <c r="C196" i="277"/>
  <c r="M198" i="277"/>
  <c r="J197" i="277"/>
  <c r="K197" i="277"/>
  <c r="H196" i="277"/>
  <c r="V200" i="301" l="1"/>
  <c r="W203" i="292"/>
  <c r="N202" i="292"/>
  <c r="V203" i="292"/>
  <c r="U207" i="319"/>
  <c r="W210" i="307"/>
  <c r="U199" i="289"/>
  <c r="R197" i="286"/>
  <c r="V197" i="286" s="1"/>
  <c r="V198" i="304"/>
  <c r="T197" i="304"/>
  <c r="Q208" i="319"/>
  <c r="K198" i="319"/>
  <c r="H197" i="319"/>
  <c r="E197" i="319" s="1"/>
  <c r="R208" i="319"/>
  <c r="V208" i="319" s="1"/>
  <c r="S206" i="319"/>
  <c r="W206" i="319" s="1"/>
  <c r="N207" i="319"/>
  <c r="D203" i="319"/>
  <c r="T202" i="319"/>
  <c r="P198" i="319"/>
  <c r="J197" i="319"/>
  <c r="G197" i="319" s="1"/>
  <c r="O198" i="319"/>
  <c r="I197" i="319"/>
  <c r="F197" i="319" s="1"/>
  <c r="M198" i="316"/>
  <c r="J197" i="316"/>
  <c r="G197" i="316" s="1"/>
  <c r="T198" i="316"/>
  <c r="N199" i="316"/>
  <c r="H198" i="316"/>
  <c r="E198" i="316" s="1"/>
  <c r="O199" i="316"/>
  <c r="I198" i="316"/>
  <c r="F198" i="316" s="1"/>
  <c r="M198" i="313"/>
  <c r="J197" i="313"/>
  <c r="G197" i="313" s="1"/>
  <c r="L198" i="313"/>
  <c r="I197" i="313"/>
  <c r="F197" i="313" s="1"/>
  <c r="K198" i="313"/>
  <c r="H197" i="313"/>
  <c r="E197" i="313" s="1"/>
  <c r="D203" i="313"/>
  <c r="T202" i="313"/>
  <c r="N215" i="313"/>
  <c r="P220" i="313"/>
  <c r="N197" i="310"/>
  <c r="H196" i="310"/>
  <c r="E196" i="310" s="1"/>
  <c r="K199" i="310"/>
  <c r="Q198" i="310"/>
  <c r="U198" i="310" s="1"/>
  <c r="P198" i="310"/>
  <c r="R199" i="310"/>
  <c r="V199" i="310" s="1"/>
  <c r="S199" i="310"/>
  <c r="W199" i="310" s="1"/>
  <c r="M198" i="310"/>
  <c r="J197" i="310"/>
  <c r="G197" i="310" s="1"/>
  <c r="T197" i="310"/>
  <c r="O198" i="310"/>
  <c r="I197" i="310"/>
  <c r="F197" i="310" s="1"/>
  <c r="M199" i="307"/>
  <c r="J198" i="307"/>
  <c r="G198" i="307" s="1"/>
  <c r="D202" i="307"/>
  <c r="T201" i="307"/>
  <c r="Q210" i="307"/>
  <c r="U210" i="307" s="1"/>
  <c r="S211" i="307"/>
  <c r="P210" i="307"/>
  <c r="P211" i="307" s="1"/>
  <c r="N199" i="307"/>
  <c r="H198" i="307"/>
  <c r="E198" i="307" s="1"/>
  <c r="O199" i="307"/>
  <c r="I198" i="307"/>
  <c r="F198" i="307" s="1"/>
  <c r="Q212" i="304"/>
  <c r="U212" i="304" s="1"/>
  <c r="D205" i="304"/>
  <c r="O198" i="304"/>
  <c r="I197" i="304"/>
  <c r="F197" i="304" s="1"/>
  <c r="P198" i="304"/>
  <c r="J197" i="304"/>
  <c r="G197" i="304" s="1"/>
  <c r="N198" i="304"/>
  <c r="H197" i="304"/>
  <c r="E197" i="304" s="1"/>
  <c r="S199" i="301"/>
  <c r="W199" i="301" s="1"/>
  <c r="Q200" i="301"/>
  <c r="U200" i="301" s="1"/>
  <c r="R200" i="301"/>
  <c r="Q199" i="298"/>
  <c r="U199" i="298" s="1"/>
  <c r="R202" i="298"/>
  <c r="V202" i="298" s="1"/>
  <c r="S202" i="298"/>
  <c r="W202" i="298" s="1"/>
  <c r="R204" i="292"/>
  <c r="O203" i="292"/>
  <c r="S204" i="292"/>
  <c r="P203" i="292"/>
  <c r="Q203" i="292"/>
  <c r="N203" i="292" s="1"/>
  <c r="R204" i="289"/>
  <c r="V204" i="289" s="1"/>
  <c r="O203" i="289"/>
  <c r="P204" i="289"/>
  <c r="Q200" i="289"/>
  <c r="S204" i="289"/>
  <c r="W204" i="289" s="1"/>
  <c r="O198" i="277"/>
  <c r="N196" i="280"/>
  <c r="H195" i="280"/>
  <c r="E195" i="280" s="1"/>
  <c r="O196" i="280"/>
  <c r="I195" i="280"/>
  <c r="F195" i="280" s="1"/>
  <c r="P213" i="277"/>
  <c r="P196" i="301"/>
  <c r="J195" i="301"/>
  <c r="G195" i="301" s="1"/>
  <c r="N199" i="277"/>
  <c r="N205" i="283"/>
  <c r="P196" i="286"/>
  <c r="J195" i="286"/>
  <c r="G195" i="286" s="1"/>
  <c r="N196" i="298"/>
  <c r="H195" i="298"/>
  <c r="E195" i="298" s="1"/>
  <c r="O196" i="286"/>
  <c r="I195" i="286"/>
  <c r="F195" i="286" s="1"/>
  <c r="C197" i="301"/>
  <c r="L198" i="301"/>
  <c r="M198" i="301"/>
  <c r="O196" i="301"/>
  <c r="I195" i="301"/>
  <c r="F195" i="301" s="1"/>
  <c r="D197" i="301"/>
  <c r="T196" i="301"/>
  <c r="K197" i="301"/>
  <c r="H196" i="301"/>
  <c r="E196" i="301" s="1"/>
  <c r="C197" i="298"/>
  <c r="T196" i="298"/>
  <c r="P196" i="298"/>
  <c r="J195" i="298"/>
  <c r="G195" i="298" s="1"/>
  <c r="O196" i="298"/>
  <c r="I195" i="298"/>
  <c r="F195" i="298" s="1"/>
  <c r="K199" i="298"/>
  <c r="D200" i="298"/>
  <c r="M200" i="298"/>
  <c r="L198" i="298"/>
  <c r="M197" i="292"/>
  <c r="J196" i="292"/>
  <c r="G196" i="292" s="1"/>
  <c r="K197" i="292"/>
  <c r="H196" i="292"/>
  <c r="E196" i="292" s="1"/>
  <c r="D198" i="292"/>
  <c r="T197" i="292"/>
  <c r="C198" i="292"/>
  <c r="L197" i="292"/>
  <c r="I196" i="292"/>
  <c r="F196" i="292" s="1"/>
  <c r="K197" i="289"/>
  <c r="H196" i="289"/>
  <c r="E196" i="289" s="1"/>
  <c r="M197" i="289"/>
  <c r="J196" i="289"/>
  <c r="G196" i="289" s="1"/>
  <c r="C197" i="289"/>
  <c r="T196" i="289"/>
  <c r="I196" i="289"/>
  <c r="F196" i="289" s="1"/>
  <c r="L197" i="289"/>
  <c r="D198" i="289"/>
  <c r="K198" i="286"/>
  <c r="L198" i="286"/>
  <c r="M198" i="286"/>
  <c r="D197" i="286"/>
  <c r="T196" i="286"/>
  <c r="C197" i="286"/>
  <c r="N196" i="286"/>
  <c r="H195" i="286"/>
  <c r="E195" i="286" s="1"/>
  <c r="M198" i="283"/>
  <c r="L200" i="283"/>
  <c r="O196" i="283"/>
  <c r="I195" i="283"/>
  <c r="F195" i="283" s="1"/>
  <c r="H196" i="283"/>
  <c r="E196" i="283" s="1"/>
  <c r="K197" i="283"/>
  <c r="C197" i="283"/>
  <c r="T196" i="283"/>
  <c r="P196" i="283"/>
  <c r="J195" i="283"/>
  <c r="G195" i="283" s="1"/>
  <c r="D199" i="283"/>
  <c r="T197" i="280"/>
  <c r="D198" i="280"/>
  <c r="M198" i="280"/>
  <c r="L198" i="280"/>
  <c r="C199" i="280"/>
  <c r="K198" i="280"/>
  <c r="P196" i="280"/>
  <c r="J195" i="280"/>
  <c r="G195" i="280" s="1"/>
  <c r="K198" i="277"/>
  <c r="H197" i="277"/>
  <c r="J198" i="277"/>
  <c r="M199" i="277"/>
  <c r="C197" i="277"/>
  <c r="G197" i="277" s="1"/>
  <c r="E196" i="277"/>
  <c r="F196" i="277"/>
  <c r="G196" i="277"/>
  <c r="L198" i="277"/>
  <c r="I197" i="277"/>
  <c r="D198" i="277"/>
  <c r="T196" i="277"/>
  <c r="U208" i="319" l="1"/>
  <c r="V204" i="292"/>
  <c r="U200" i="289"/>
  <c r="U203" i="292"/>
  <c r="V199" i="304"/>
  <c r="T198" i="304"/>
  <c r="O204" i="292"/>
  <c r="R198" i="286"/>
  <c r="W204" i="292"/>
  <c r="O204" i="289"/>
  <c r="W211" i="307"/>
  <c r="S207" i="319"/>
  <c r="W207" i="319" s="1"/>
  <c r="K199" i="319"/>
  <c r="H198" i="319"/>
  <c r="E198" i="319" s="1"/>
  <c r="Q209" i="319"/>
  <c r="R209" i="319"/>
  <c r="V209" i="319" s="1"/>
  <c r="D204" i="319"/>
  <c r="T203" i="319"/>
  <c r="N208" i="319"/>
  <c r="P199" i="319"/>
  <c r="J198" i="319"/>
  <c r="G198" i="319" s="1"/>
  <c r="O199" i="319"/>
  <c r="I198" i="319"/>
  <c r="F198" i="319" s="1"/>
  <c r="M199" i="316"/>
  <c r="J198" i="316"/>
  <c r="G198" i="316" s="1"/>
  <c r="T199" i="316"/>
  <c r="O200" i="316"/>
  <c r="I199" i="316"/>
  <c r="F199" i="316" s="1"/>
  <c r="H199" i="316"/>
  <c r="E199" i="316" s="1"/>
  <c r="N200" i="316"/>
  <c r="L199" i="313"/>
  <c r="I198" i="313"/>
  <c r="F198" i="313" s="1"/>
  <c r="D204" i="313"/>
  <c r="T203" i="313"/>
  <c r="M199" i="313"/>
  <c r="J198" i="313"/>
  <c r="G198" i="313" s="1"/>
  <c r="K199" i="313"/>
  <c r="H198" i="313"/>
  <c r="E198" i="313" s="1"/>
  <c r="P221" i="313"/>
  <c r="N216" i="313"/>
  <c r="R200" i="310"/>
  <c r="V200" i="310" s="1"/>
  <c r="N198" i="310"/>
  <c r="H197" i="310"/>
  <c r="E197" i="310" s="1"/>
  <c r="S200" i="310"/>
  <c r="W200" i="310" s="1"/>
  <c r="P199" i="310"/>
  <c r="Q199" i="310"/>
  <c r="U199" i="310" s="1"/>
  <c r="M199" i="310"/>
  <c r="J198" i="310"/>
  <c r="G198" i="310" s="1"/>
  <c r="K200" i="310"/>
  <c r="O199" i="310"/>
  <c r="I198" i="310"/>
  <c r="F198" i="310" s="1"/>
  <c r="T198" i="310"/>
  <c r="M200" i="307"/>
  <c r="J199" i="307"/>
  <c r="G199" i="307" s="1"/>
  <c r="Q211" i="307"/>
  <c r="U211" i="307" s="1"/>
  <c r="S212" i="307"/>
  <c r="P212" i="307" s="1"/>
  <c r="D203" i="307"/>
  <c r="T202" i="307"/>
  <c r="O200" i="307"/>
  <c r="I199" i="307"/>
  <c r="F199" i="307" s="1"/>
  <c r="N200" i="307"/>
  <c r="H199" i="307"/>
  <c r="E199" i="307" s="1"/>
  <c r="D206" i="304"/>
  <c r="Q213" i="304"/>
  <c r="U213" i="304" s="1"/>
  <c r="N199" i="304"/>
  <c r="H198" i="304"/>
  <c r="E198" i="304" s="1"/>
  <c r="P199" i="304"/>
  <c r="J198" i="304"/>
  <c r="G198" i="304" s="1"/>
  <c r="O199" i="304"/>
  <c r="I198" i="304"/>
  <c r="F198" i="304" s="1"/>
  <c r="R201" i="301"/>
  <c r="V201" i="301" s="1"/>
  <c r="Q201" i="301"/>
  <c r="U201" i="301" s="1"/>
  <c r="S200" i="301"/>
  <c r="W200" i="301" s="1"/>
  <c r="N200" i="301"/>
  <c r="S203" i="298"/>
  <c r="W203" i="298" s="1"/>
  <c r="R203" i="298"/>
  <c r="V203" i="298" s="1"/>
  <c r="Q200" i="298"/>
  <c r="U200" i="298" s="1"/>
  <c r="S205" i="292"/>
  <c r="O205" i="292"/>
  <c r="Q204" i="292"/>
  <c r="R205" i="292"/>
  <c r="P204" i="292"/>
  <c r="S205" i="289"/>
  <c r="W205" i="289" s="1"/>
  <c r="Q201" i="289"/>
  <c r="R205" i="289"/>
  <c r="V205" i="289" s="1"/>
  <c r="N200" i="289"/>
  <c r="N206" i="283"/>
  <c r="N197" i="280"/>
  <c r="H196" i="280"/>
  <c r="E196" i="280" s="1"/>
  <c r="P214" i="277"/>
  <c r="P215" i="277" s="1"/>
  <c r="N200" i="277"/>
  <c r="P197" i="286"/>
  <c r="J196" i="286"/>
  <c r="G196" i="286" s="1"/>
  <c r="P197" i="301"/>
  <c r="J196" i="301"/>
  <c r="G196" i="301" s="1"/>
  <c r="N197" i="298"/>
  <c r="H196" i="298"/>
  <c r="E196" i="298" s="1"/>
  <c r="O197" i="280"/>
  <c r="I196" i="280"/>
  <c r="F196" i="280" s="1"/>
  <c r="O199" i="277"/>
  <c r="O197" i="286"/>
  <c r="I196" i="286"/>
  <c r="F196" i="286" s="1"/>
  <c r="T197" i="301"/>
  <c r="D198" i="301"/>
  <c r="O197" i="301"/>
  <c r="I196" i="301"/>
  <c r="F196" i="301" s="1"/>
  <c r="M199" i="301"/>
  <c r="L199" i="301"/>
  <c r="K198" i="301"/>
  <c r="H197" i="301"/>
  <c r="E197" i="301" s="1"/>
  <c r="C198" i="301"/>
  <c r="D201" i="298"/>
  <c r="K200" i="298"/>
  <c r="O197" i="298"/>
  <c r="I196" i="298"/>
  <c r="F196" i="298" s="1"/>
  <c r="P197" i="298"/>
  <c r="J196" i="298"/>
  <c r="G196" i="298" s="1"/>
  <c r="L199" i="298"/>
  <c r="M201" i="298"/>
  <c r="C198" i="298"/>
  <c r="T197" i="298"/>
  <c r="L198" i="292"/>
  <c r="I197" i="292"/>
  <c r="F197" i="292" s="1"/>
  <c r="C199" i="292"/>
  <c r="D199" i="292"/>
  <c r="T198" i="292"/>
  <c r="K198" i="292"/>
  <c r="H197" i="292"/>
  <c r="E197" i="292" s="1"/>
  <c r="M198" i="292"/>
  <c r="J197" i="292"/>
  <c r="G197" i="292" s="1"/>
  <c r="D199" i="289"/>
  <c r="L198" i="289"/>
  <c r="I197" i="289"/>
  <c r="F197" i="289" s="1"/>
  <c r="C198" i="289"/>
  <c r="M198" i="289"/>
  <c r="J197" i="289"/>
  <c r="G197" i="289" s="1"/>
  <c r="T197" i="289"/>
  <c r="K198" i="289"/>
  <c r="H197" i="289"/>
  <c r="E197" i="289" s="1"/>
  <c r="C198" i="286"/>
  <c r="D198" i="286"/>
  <c r="T197" i="286"/>
  <c r="M199" i="286"/>
  <c r="L199" i="286"/>
  <c r="N197" i="286"/>
  <c r="H196" i="286"/>
  <c r="E196" i="286" s="1"/>
  <c r="K199" i="286"/>
  <c r="C198" i="283"/>
  <c r="T197" i="283"/>
  <c r="H197" i="283"/>
  <c r="E197" i="283" s="1"/>
  <c r="K198" i="283"/>
  <c r="D200" i="283"/>
  <c r="O197" i="283"/>
  <c r="I196" i="283"/>
  <c r="F196" i="283" s="1"/>
  <c r="L201" i="283"/>
  <c r="P197" i="283"/>
  <c r="J196" i="283"/>
  <c r="G196" i="283" s="1"/>
  <c r="M199" i="283"/>
  <c r="C200" i="280"/>
  <c r="L199" i="280"/>
  <c r="M199" i="280"/>
  <c r="P197" i="280"/>
  <c r="J196" i="280"/>
  <c r="G196" i="280" s="1"/>
  <c r="K199" i="280"/>
  <c r="D199" i="280"/>
  <c r="T198" i="280"/>
  <c r="T197" i="277"/>
  <c r="L199" i="277"/>
  <c r="I198" i="277"/>
  <c r="M200" i="277"/>
  <c r="J199" i="277"/>
  <c r="E197" i="277"/>
  <c r="F197" i="277"/>
  <c r="C198" i="277"/>
  <c r="T198" i="277" s="1"/>
  <c r="D199" i="277"/>
  <c r="K199" i="277"/>
  <c r="H198" i="277"/>
  <c r="U201" i="289" l="1"/>
  <c r="V200" i="304"/>
  <c r="T199" i="304"/>
  <c r="V205" i="292"/>
  <c r="V206" i="292" s="1"/>
  <c r="O205" i="289"/>
  <c r="W205" i="292"/>
  <c r="P205" i="292"/>
  <c r="R199" i="286"/>
  <c r="N201" i="301"/>
  <c r="W212" i="307"/>
  <c r="W213" i="307" s="1"/>
  <c r="U209" i="319"/>
  <c r="V198" i="286"/>
  <c r="V199" i="286" s="1"/>
  <c r="N201" i="289"/>
  <c r="U204" i="292"/>
  <c r="D205" i="319"/>
  <c r="T204" i="319"/>
  <c r="K200" i="319"/>
  <c r="H199" i="319"/>
  <c r="E199" i="319" s="1"/>
  <c r="S208" i="319"/>
  <c r="W208" i="319" s="1"/>
  <c r="R210" i="319"/>
  <c r="V210" i="319" s="1"/>
  <c r="N209" i="319"/>
  <c r="Q210" i="319"/>
  <c r="P200" i="319"/>
  <c r="J199" i="319"/>
  <c r="G199" i="319" s="1"/>
  <c r="O200" i="319"/>
  <c r="I199" i="319"/>
  <c r="F199" i="319" s="1"/>
  <c r="M200" i="316"/>
  <c r="J199" i="316"/>
  <c r="G199" i="316" s="1"/>
  <c r="N201" i="316"/>
  <c r="H200" i="316"/>
  <c r="E200" i="316" s="1"/>
  <c r="T200" i="316"/>
  <c r="I200" i="316"/>
  <c r="F200" i="316" s="1"/>
  <c r="O201" i="316"/>
  <c r="D205" i="313"/>
  <c r="T204" i="313"/>
  <c r="K200" i="313"/>
  <c r="H199" i="313"/>
  <c r="E199" i="313" s="1"/>
  <c r="L200" i="313"/>
  <c r="I199" i="313"/>
  <c r="F199" i="313" s="1"/>
  <c r="M200" i="313"/>
  <c r="J199" i="313"/>
  <c r="G199" i="313" s="1"/>
  <c r="P222" i="313"/>
  <c r="N217" i="313"/>
  <c r="M200" i="310"/>
  <c r="J199" i="310"/>
  <c r="G199" i="310" s="1"/>
  <c r="S201" i="310"/>
  <c r="W201" i="310" s="1"/>
  <c r="Q200" i="310"/>
  <c r="U200" i="310" s="1"/>
  <c r="N199" i="310"/>
  <c r="H198" i="310"/>
  <c r="E198" i="310" s="1"/>
  <c r="R201" i="310"/>
  <c r="V201" i="310" s="1"/>
  <c r="K201" i="310"/>
  <c r="P200" i="310"/>
  <c r="T199" i="310"/>
  <c r="O200" i="310"/>
  <c r="I199" i="310"/>
  <c r="F199" i="310" s="1"/>
  <c r="D204" i="307"/>
  <c r="T203" i="307"/>
  <c r="Q212" i="307"/>
  <c r="U212" i="307" s="1"/>
  <c r="M201" i="307"/>
  <c r="J200" i="307"/>
  <c r="G200" i="307" s="1"/>
  <c r="S213" i="307"/>
  <c r="P213" i="307" s="1"/>
  <c r="N201" i="307"/>
  <c r="H200" i="307"/>
  <c r="E200" i="307" s="1"/>
  <c r="O201" i="307"/>
  <c r="I200" i="307"/>
  <c r="F200" i="307" s="1"/>
  <c r="Q214" i="304"/>
  <c r="U214" i="304" s="1"/>
  <c r="D207" i="304"/>
  <c r="O200" i="304"/>
  <c r="I199" i="304"/>
  <c r="F199" i="304" s="1"/>
  <c r="J199" i="304"/>
  <c r="G199" i="304" s="1"/>
  <c r="P200" i="304"/>
  <c r="N200" i="304"/>
  <c r="H199" i="304"/>
  <c r="E199" i="304" s="1"/>
  <c r="S201" i="301"/>
  <c r="W201" i="301" s="1"/>
  <c r="Q202" i="301"/>
  <c r="U202" i="301" s="1"/>
  <c r="R202" i="301"/>
  <c r="V202" i="301" s="1"/>
  <c r="Q201" i="298"/>
  <c r="U201" i="298" s="1"/>
  <c r="R204" i="298"/>
  <c r="V204" i="298" s="1"/>
  <c r="S204" i="298"/>
  <c r="W204" i="298" s="1"/>
  <c r="Q205" i="292"/>
  <c r="N204" i="292"/>
  <c r="N205" i="292" s="1"/>
  <c r="S206" i="292"/>
  <c r="P206" i="292" s="1"/>
  <c r="R206" i="292"/>
  <c r="S206" i="289"/>
  <c r="W206" i="289" s="1"/>
  <c r="R206" i="289"/>
  <c r="V206" i="289" s="1"/>
  <c r="P205" i="289"/>
  <c r="Q202" i="289"/>
  <c r="N202" i="289" s="1"/>
  <c r="P216" i="277"/>
  <c r="O200" i="277"/>
  <c r="N207" i="283"/>
  <c r="N198" i="280"/>
  <c r="H197" i="280"/>
  <c r="E197" i="280" s="1"/>
  <c r="N201" i="277"/>
  <c r="G198" i="277"/>
  <c r="O198" i="280"/>
  <c r="I197" i="280"/>
  <c r="F197" i="280" s="1"/>
  <c r="N198" i="298"/>
  <c r="H197" i="298"/>
  <c r="E197" i="298" s="1"/>
  <c r="P198" i="286"/>
  <c r="J197" i="286"/>
  <c r="G197" i="286" s="1"/>
  <c r="P198" i="301"/>
  <c r="J197" i="301"/>
  <c r="G197" i="301" s="1"/>
  <c r="O198" i="286"/>
  <c r="I197" i="286"/>
  <c r="F197" i="286" s="1"/>
  <c r="H198" i="301"/>
  <c r="E198" i="301" s="1"/>
  <c r="K199" i="301"/>
  <c r="L200" i="301"/>
  <c r="M200" i="301"/>
  <c r="O198" i="301"/>
  <c r="I197" i="301"/>
  <c r="F197" i="301" s="1"/>
  <c r="D199" i="301"/>
  <c r="T198" i="301"/>
  <c r="C199" i="301"/>
  <c r="M202" i="298"/>
  <c r="L200" i="298"/>
  <c r="P198" i="298"/>
  <c r="J197" i="298"/>
  <c r="G197" i="298" s="1"/>
  <c r="O198" i="298"/>
  <c r="I197" i="298"/>
  <c r="F197" i="298" s="1"/>
  <c r="K201" i="298"/>
  <c r="C199" i="298"/>
  <c r="T198" i="298"/>
  <c r="D202" i="298"/>
  <c r="M199" i="292"/>
  <c r="J198" i="292"/>
  <c r="G198" i="292" s="1"/>
  <c r="K199" i="292"/>
  <c r="H198" i="292"/>
  <c r="E198" i="292" s="1"/>
  <c r="T199" i="292"/>
  <c r="D200" i="292"/>
  <c r="C200" i="292"/>
  <c r="L199" i="292"/>
  <c r="I198" i="292"/>
  <c r="F198" i="292" s="1"/>
  <c r="M199" i="289"/>
  <c r="J198" i="289"/>
  <c r="G198" i="289" s="1"/>
  <c r="C199" i="289"/>
  <c r="T199" i="289" s="1"/>
  <c r="L199" i="289"/>
  <c r="I198" i="289"/>
  <c r="F198" i="289" s="1"/>
  <c r="T198" i="289"/>
  <c r="D200" i="289"/>
  <c r="K199" i="289"/>
  <c r="H198" i="289"/>
  <c r="E198" i="289" s="1"/>
  <c r="N198" i="286"/>
  <c r="H197" i="286"/>
  <c r="E197" i="286" s="1"/>
  <c r="L200" i="286"/>
  <c r="M200" i="286"/>
  <c r="D199" i="286"/>
  <c r="T198" i="286"/>
  <c r="C199" i="286"/>
  <c r="K200" i="286"/>
  <c r="O198" i="283"/>
  <c r="I197" i="283"/>
  <c r="F197" i="283" s="1"/>
  <c r="D201" i="283"/>
  <c r="K199" i="283"/>
  <c r="H198" i="283"/>
  <c r="E198" i="283" s="1"/>
  <c r="M200" i="283"/>
  <c r="P198" i="283"/>
  <c r="J197" i="283"/>
  <c r="G197" i="283" s="1"/>
  <c r="L202" i="283"/>
  <c r="C199" i="283"/>
  <c r="T198" i="283"/>
  <c r="T199" i="280"/>
  <c r="D200" i="280"/>
  <c r="K200" i="280"/>
  <c r="P198" i="280"/>
  <c r="J197" i="280"/>
  <c r="G197" i="280" s="1"/>
  <c r="M200" i="280"/>
  <c r="L200" i="280"/>
  <c r="C201" i="280"/>
  <c r="K200" i="277"/>
  <c r="H199" i="277"/>
  <c r="D200" i="277"/>
  <c r="C199" i="277"/>
  <c r="G199" i="277" s="1"/>
  <c r="F198" i="277"/>
  <c r="E198" i="277"/>
  <c r="J200" i="277"/>
  <c r="M201" i="277"/>
  <c r="I199" i="277"/>
  <c r="L200" i="277"/>
  <c r="U205" i="292" l="1"/>
  <c r="V201" i="304"/>
  <c r="T200" i="304"/>
  <c r="R200" i="286"/>
  <c r="P206" i="289"/>
  <c r="V200" i="286"/>
  <c r="U202" i="289"/>
  <c r="U210" i="319"/>
  <c r="U211" i="319" s="1"/>
  <c r="W206" i="292"/>
  <c r="K201" i="319"/>
  <c r="H200" i="319"/>
  <c r="E200" i="319" s="1"/>
  <c r="N210" i="319"/>
  <c r="N211" i="319" s="1"/>
  <c r="R211" i="319"/>
  <c r="V211" i="319" s="1"/>
  <c r="D206" i="319"/>
  <c r="T205" i="319"/>
  <c r="S209" i="319"/>
  <c r="W209" i="319" s="1"/>
  <c r="Q211" i="319"/>
  <c r="P201" i="319"/>
  <c r="J200" i="319"/>
  <c r="G200" i="319" s="1"/>
  <c r="O201" i="319"/>
  <c r="I200" i="319"/>
  <c r="F200" i="319" s="1"/>
  <c r="M201" i="316"/>
  <c r="J200" i="316"/>
  <c r="G200" i="316" s="1"/>
  <c r="O202" i="316"/>
  <c r="I201" i="316"/>
  <c r="F201" i="316" s="1"/>
  <c r="T201" i="316"/>
  <c r="H201" i="316"/>
  <c r="E201" i="316" s="1"/>
  <c r="N202" i="316"/>
  <c r="L201" i="313"/>
  <c r="I200" i="313"/>
  <c r="F200" i="313" s="1"/>
  <c r="K201" i="313"/>
  <c r="H200" i="313"/>
  <c r="E200" i="313" s="1"/>
  <c r="M201" i="313"/>
  <c r="J200" i="313"/>
  <c r="G200" i="313" s="1"/>
  <c r="D206" i="313"/>
  <c r="T205" i="313"/>
  <c r="N218" i="313"/>
  <c r="P223" i="313"/>
  <c r="N200" i="310"/>
  <c r="H199" i="310"/>
  <c r="E199" i="310" s="1"/>
  <c r="K202" i="310"/>
  <c r="M201" i="310"/>
  <c r="J200" i="310"/>
  <c r="G200" i="310" s="1"/>
  <c r="R202" i="310"/>
  <c r="V202" i="310" s="1"/>
  <c r="Q201" i="310"/>
  <c r="U201" i="310" s="1"/>
  <c r="P201" i="310"/>
  <c r="S202" i="310"/>
  <c r="W202" i="310" s="1"/>
  <c r="O201" i="310"/>
  <c r="I200" i="310"/>
  <c r="F200" i="310" s="1"/>
  <c r="T200" i="310"/>
  <c r="D205" i="307"/>
  <c r="T204" i="307"/>
  <c r="Q213" i="307"/>
  <c r="U213" i="307" s="1"/>
  <c r="S214" i="307"/>
  <c r="P214" i="307" s="1"/>
  <c r="M202" i="307"/>
  <c r="J201" i="307"/>
  <c r="G201" i="307" s="1"/>
  <c r="O202" i="307"/>
  <c r="I201" i="307"/>
  <c r="F201" i="307" s="1"/>
  <c r="N202" i="307"/>
  <c r="H201" i="307"/>
  <c r="E201" i="307" s="1"/>
  <c r="D208" i="304"/>
  <c r="Q215" i="304"/>
  <c r="U215" i="304" s="1"/>
  <c r="N201" i="304"/>
  <c r="H200" i="304"/>
  <c r="E200" i="304" s="1"/>
  <c r="P201" i="304"/>
  <c r="J200" i="304"/>
  <c r="G200" i="304" s="1"/>
  <c r="O201" i="304"/>
  <c r="I200" i="304"/>
  <c r="F200" i="304" s="1"/>
  <c r="R203" i="301"/>
  <c r="V203" i="301" s="1"/>
  <c r="Q203" i="301"/>
  <c r="U203" i="301" s="1"/>
  <c r="S202" i="301"/>
  <c r="W202" i="301" s="1"/>
  <c r="N202" i="301"/>
  <c r="S205" i="298"/>
  <c r="W205" i="298" s="1"/>
  <c r="R205" i="298"/>
  <c r="V205" i="298" s="1"/>
  <c r="Q202" i="298"/>
  <c r="U202" i="298" s="1"/>
  <c r="R207" i="292"/>
  <c r="V207" i="292" s="1"/>
  <c r="S207" i="292"/>
  <c r="P207" i="292" s="1"/>
  <c r="O206" i="292"/>
  <c r="O207" i="292" s="1"/>
  <c r="Q206" i="292"/>
  <c r="R207" i="289"/>
  <c r="V207" i="289" s="1"/>
  <c r="O206" i="289"/>
  <c r="Q203" i="289"/>
  <c r="S207" i="289"/>
  <c r="W207" i="289" s="1"/>
  <c r="O201" i="277"/>
  <c r="N208" i="283"/>
  <c r="P217" i="277"/>
  <c r="N199" i="280"/>
  <c r="H198" i="280"/>
  <c r="E198" i="280" s="1"/>
  <c r="N199" i="298"/>
  <c r="H198" i="298"/>
  <c r="E198" i="298" s="1"/>
  <c r="O199" i="280"/>
  <c r="I198" i="280"/>
  <c r="F198" i="280" s="1"/>
  <c r="P199" i="301"/>
  <c r="J198" i="301"/>
  <c r="G198" i="301" s="1"/>
  <c r="P199" i="286"/>
  <c r="J198" i="286"/>
  <c r="G198" i="286" s="1"/>
  <c r="N202" i="277"/>
  <c r="N209" i="283"/>
  <c r="O199" i="286"/>
  <c r="I198" i="286"/>
  <c r="F198" i="286" s="1"/>
  <c r="D200" i="301"/>
  <c r="T199" i="301"/>
  <c r="O199" i="301"/>
  <c r="I198" i="301"/>
  <c r="F198" i="301" s="1"/>
  <c r="C200" i="301"/>
  <c r="M201" i="301"/>
  <c r="L201" i="301"/>
  <c r="K200" i="301"/>
  <c r="H199" i="301"/>
  <c r="E199" i="301" s="1"/>
  <c r="C200" i="298"/>
  <c r="T199" i="298"/>
  <c r="K202" i="298"/>
  <c r="O199" i="298"/>
  <c r="I198" i="298"/>
  <c r="F198" i="298" s="1"/>
  <c r="D203" i="298"/>
  <c r="P199" i="298"/>
  <c r="J198" i="298"/>
  <c r="G198" i="298" s="1"/>
  <c r="L201" i="298"/>
  <c r="M203" i="298"/>
  <c r="I199" i="292"/>
  <c r="F199" i="292" s="1"/>
  <c r="L200" i="292"/>
  <c r="T200" i="292"/>
  <c r="D201" i="292"/>
  <c r="C201" i="292"/>
  <c r="H199" i="292"/>
  <c r="E199" i="292" s="1"/>
  <c r="K200" i="292"/>
  <c r="J199" i="292"/>
  <c r="G199" i="292" s="1"/>
  <c r="M200" i="292"/>
  <c r="D201" i="289"/>
  <c r="H199" i="289"/>
  <c r="E199" i="289" s="1"/>
  <c r="K200" i="289"/>
  <c r="I199" i="289"/>
  <c r="F199" i="289" s="1"/>
  <c r="L200" i="289"/>
  <c r="C200" i="289"/>
  <c r="J199" i="289"/>
  <c r="G199" i="289" s="1"/>
  <c r="M200" i="289"/>
  <c r="C200" i="286"/>
  <c r="T199" i="286"/>
  <c r="D200" i="286"/>
  <c r="M201" i="286"/>
  <c r="L201" i="286"/>
  <c r="K201" i="286"/>
  <c r="N199" i="286"/>
  <c r="H198" i="286"/>
  <c r="E198" i="286" s="1"/>
  <c r="L203" i="283"/>
  <c r="P199" i="283"/>
  <c r="J198" i="283"/>
  <c r="G198" i="283" s="1"/>
  <c r="M201" i="283"/>
  <c r="H199" i="283"/>
  <c r="E199" i="283" s="1"/>
  <c r="K200" i="283"/>
  <c r="D202" i="283"/>
  <c r="C200" i="283"/>
  <c r="T199" i="283"/>
  <c r="O199" i="283"/>
  <c r="I198" i="283"/>
  <c r="F198" i="283" s="1"/>
  <c r="L201" i="280"/>
  <c r="M201" i="280"/>
  <c r="P199" i="280"/>
  <c r="J198" i="280"/>
  <c r="G198" i="280" s="1"/>
  <c r="K201" i="280"/>
  <c r="C202" i="280"/>
  <c r="D201" i="280"/>
  <c r="T200" i="280"/>
  <c r="T199" i="277"/>
  <c r="I200" i="277"/>
  <c r="L201" i="277"/>
  <c r="E199" i="277"/>
  <c r="F199" i="277"/>
  <c r="C200" i="277"/>
  <c r="G200" i="277" s="1"/>
  <c r="D201" i="277"/>
  <c r="M202" i="277"/>
  <c r="J201" i="277"/>
  <c r="H200" i="277"/>
  <c r="K201" i="277"/>
  <c r="W210" i="319" l="1"/>
  <c r="W207" i="292"/>
  <c r="V202" i="304"/>
  <c r="T201" i="304"/>
  <c r="U206" i="292"/>
  <c r="U203" i="289"/>
  <c r="O207" i="289"/>
  <c r="W214" i="307"/>
  <c r="R201" i="286"/>
  <c r="S210" i="319"/>
  <c r="D207" i="319"/>
  <c r="T206" i="319"/>
  <c r="K202" i="319"/>
  <c r="H201" i="319"/>
  <c r="E201" i="319" s="1"/>
  <c r="Q212" i="319"/>
  <c r="N212" i="319" s="1"/>
  <c r="R212" i="319"/>
  <c r="V212" i="319" s="1"/>
  <c r="P202" i="319"/>
  <c r="J201" i="319"/>
  <c r="G201" i="319" s="1"/>
  <c r="O202" i="319"/>
  <c r="I201" i="319"/>
  <c r="F201" i="319" s="1"/>
  <c r="M202" i="316"/>
  <c r="J201" i="316"/>
  <c r="G201" i="316" s="1"/>
  <c r="T202" i="316"/>
  <c r="N203" i="316"/>
  <c r="H202" i="316"/>
  <c r="E202" i="316" s="1"/>
  <c r="O203" i="316"/>
  <c r="I202" i="316"/>
  <c r="F202" i="316" s="1"/>
  <c r="M202" i="313"/>
  <c r="J201" i="313"/>
  <c r="G201" i="313" s="1"/>
  <c r="K202" i="313"/>
  <c r="H201" i="313"/>
  <c r="E201" i="313" s="1"/>
  <c r="D207" i="313"/>
  <c r="T206" i="313"/>
  <c r="L202" i="313"/>
  <c r="I201" i="313"/>
  <c r="F201" i="313" s="1"/>
  <c r="P224" i="313"/>
  <c r="N219" i="313"/>
  <c r="K203" i="310"/>
  <c r="P202" i="310"/>
  <c r="Q202" i="310"/>
  <c r="U202" i="310" s="1"/>
  <c r="R203" i="310"/>
  <c r="V203" i="310" s="1"/>
  <c r="N201" i="310"/>
  <c r="H200" i="310"/>
  <c r="E200" i="310" s="1"/>
  <c r="M202" i="310"/>
  <c r="J201" i="310"/>
  <c r="G201" i="310" s="1"/>
  <c r="S203" i="310"/>
  <c r="W203" i="310" s="1"/>
  <c r="T201" i="310"/>
  <c r="O202" i="310"/>
  <c r="I201" i="310"/>
  <c r="F201" i="310" s="1"/>
  <c r="M203" i="307"/>
  <c r="J202" i="307"/>
  <c r="G202" i="307" s="1"/>
  <c r="D206" i="307"/>
  <c r="T205" i="307"/>
  <c r="Q214" i="307"/>
  <c r="U214" i="307" s="1"/>
  <c r="S215" i="307"/>
  <c r="N203" i="307"/>
  <c r="H202" i="307"/>
  <c r="E202" i="307" s="1"/>
  <c r="O203" i="307"/>
  <c r="I202" i="307"/>
  <c r="F202" i="307" s="1"/>
  <c r="Q216" i="304"/>
  <c r="U216" i="304" s="1"/>
  <c r="D209" i="304"/>
  <c r="O202" i="304"/>
  <c r="I201" i="304"/>
  <c r="F201" i="304" s="1"/>
  <c r="P202" i="304"/>
  <c r="J201" i="304"/>
  <c r="G201" i="304" s="1"/>
  <c r="N202" i="304"/>
  <c r="H201" i="304"/>
  <c r="E201" i="304" s="1"/>
  <c r="S203" i="301"/>
  <c r="W203" i="301" s="1"/>
  <c r="Q204" i="301"/>
  <c r="U204" i="301" s="1"/>
  <c r="N203" i="301"/>
  <c r="N204" i="301" s="1"/>
  <c r="R204" i="301"/>
  <c r="V204" i="301" s="1"/>
  <c r="Q203" i="298"/>
  <c r="U203" i="298" s="1"/>
  <c r="R206" i="298"/>
  <c r="V206" i="298" s="1"/>
  <c r="S206" i="298"/>
  <c r="W206" i="298" s="1"/>
  <c r="R208" i="292"/>
  <c r="V208" i="292" s="1"/>
  <c r="Q207" i="292"/>
  <c r="N206" i="292"/>
  <c r="S208" i="292"/>
  <c r="Q204" i="289"/>
  <c r="N203" i="289"/>
  <c r="O208" i="289"/>
  <c r="S208" i="289"/>
  <c r="W208" i="289" s="1"/>
  <c r="R208" i="289"/>
  <c r="V208" i="289" s="1"/>
  <c r="P207" i="289"/>
  <c r="O202" i="277"/>
  <c r="P218" i="277"/>
  <c r="N200" i="280"/>
  <c r="H199" i="280"/>
  <c r="E199" i="280" s="1"/>
  <c r="N203" i="277"/>
  <c r="P200" i="301"/>
  <c r="J199" i="301"/>
  <c r="G199" i="301" s="1"/>
  <c r="P200" i="286"/>
  <c r="J199" i="286"/>
  <c r="G199" i="286" s="1"/>
  <c r="O200" i="280"/>
  <c r="I199" i="280"/>
  <c r="F199" i="280" s="1"/>
  <c r="N200" i="298"/>
  <c r="H199" i="298"/>
  <c r="E199" i="298" s="1"/>
  <c r="T200" i="277"/>
  <c r="O200" i="286"/>
  <c r="I199" i="286"/>
  <c r="F199" i="286" s="1"/>
  <c r="M202" i="301"/>
  <c r="L202" i="301"/>
  <c r="C201" i="301"/>
  <c r="O200" i="301"/>
  <c r="I199" i="301"/>
  <c r="F199" i="301" s="1"/>
  <c r="D201" i="301"/>
  <c r="T200" i="301"/>
  <c r="K201" i="301"/>
  <c r="H200" i="301"/>
  <c r="E200" i="301" s="1"/>
  <c r="D204" i="298"/>
  <c r="D205" i="298" s="1"/>
  <c r="O200" i="298"/>
  <c r="I199" i="298"/>
  <c r="F199" i="298" s="1"/>
  <c r="K203" i="298"/>
  <c r="M204" i="298"/>
  <c r="M205" i="298" s="1"/>
  <c r="L202" i="298"/>
  <c r="P200" i="298"/>
  <c r="J199" i="298"/>
  <c r="G199" i="298" s="1"/>
  <c r="C201" i="298"/>
  <c r="T200" i="298"/>
  <c r="J200" i="292"/>
  <c r="G200" i="292" s="1"/>
  <c r="M201" i="292"/>
  <c r="C202" i="292"/>
  <c r="K201" i="292"/>
  <c r="H200" i="292"/>
  <c r="E200" i="292" s="1"/>
  <c r="T201" i="292"/>
  <c r="D202" i="292"/>
  <c r="L201" i="292"/>
  <c r="I200" i="292"/>
  <c r="F200" i="292" s="1"/>
  <c r="J200" i="289"/>
  <c r="G200" i="289" s="1"/>
  <c r="M201" i="289"/>
  <c r="C201" i="289"/>
  <c r="T201" i="289" s="1"/>
  <c r="L201" i="289"/>
  <c r="I200" i="289"/>
  <c r="F200" i="289" s="1"/>
  <c r="K201" i="289"/>
  <c r="H200" i="289"/>
  <c r="E200" i="289" s="1"/>
  <c r="D202" i="289"/>
  <c r="T200" i="289"/>
  <c r="K202" i="286"/>
  <c r="L202" i="286"/>
  <c r="M202" i="286"/>
  <c r="D201" i="286"/>
  <c r="T200" i="286"/>
  <c r="N200" i="286"/>
  <c r="H199" i="286"/>
  <c r="E199" i="286" s="1"/>
  <c r="C201" i="286"/>
  <c r="D203" i="283"/>
  <c r="K201" i="283"/>
  <c r="H200" i="283"/>
  <c r="E200" i="283" s="1"/>
  <c r="M202" i="283"/>
  <c r="O200" i="283"/>
  <c r="I199" i="283"/>
  <c r="F199" i="283" s="1"/>
  <c r="P200" i="283"/>
  <c r="J199" i="283"/>
  <c r="G199" i="283" s="1"/>
  <c r="C201" i="283"/>
  <c r="T200" i="283"/>
  <c r="L204" i="283"/>
  <c r="T201" i="280"/>
  <c r="D202" i="280"/>
  <c r="C203" i="280"/>
  <c r="K202" i="280"/>
  <c r="P200" i="280"/>
  <c r="J199" i="280"/>
  <c r="G199" i="280" s="1"/>
  <c r="M202" i="280"/>
  <c r="L202" i="280"/>
  <c r="K202" i="277"/>
  <c r="H201" i="277"/>
  <c r="J202" i="277"/>
  <c r="M203" i="277"/>
  <c r="D202" i="277"/>
  <c r="E200" i="277"/>
  <c r="C201" i="277"/>
  <c r="G201" i="277" s="1"/>
  <c r="F200" i="277"/>
  <c r="L202" i="277"/>
  <c r="I201" i="277"/>
  <c r="N204" i="289" l="1"/>
  <c r="N205" i="289" s="1"/>
  <c r="U204" i="289"/>
  <c r="U207" i="292"/>
  <c r="U212" i="319"/>
  <c r="W208" i="292"/>
  <c r="R202" i="286"/>
  <c r="P208" i="289"/>
  <c r="V203" i="304"/>
  <c r="T202" i="304"/>
  <c r="W211" i="319"/>
  <c r="W215" i="307"/>
  <c r="V201" i="286"/>
  <c r="K203" i="319"/>
  <c r="H202" i="319"/>
  <c r="E202" i="319" s="1"/>
  <c r="S211" i="319"/>
  <c r="R213" i="319"/>
  <c r="V213" i="319" s="1"/>
  <c r="Q213" i="319"/>
  <c r="D208" i="319"/>
  <c r="T207" i="319"/>
  <c r="J202" i="319"/>
  <c r="G202" i="319" s="1"/>
  <c r="P203" i="319"/>
  <c r="O203" i="319"/>
  <c r="I202" i="319"/>
  <c r="F202" i="319" s="1"/>
  <c r="M203" i="316"/>
  <c r="J202" i="316"/>
  <c r="G202" i="316" s="1"/>
  <c r="O204" i="316"/>
  <c r="I203" i="316"/>
  <c r="F203" i="316" s="1"/>
  <c r="T203" i="316"/>
  <c r="N204" i="316"/>
  <c r="H203" i="316"/>
  <c r="E203" i="316" s="1"/>
  <c r="D208" i="313"/>
  <c r="T207" i="313"/>
  <c r="K203" i="313"/>
  <c r="H202" i="313"/>
  <c r="E202" i="313" s="1"/>
  <c r="L203" i="313"/>
  <c r="I202" i="313"/>
  <c r="F202" i="313" s="1"/>
  <c r="M203" i="313"/>
  <c r="J202" i="313"/>
  <c r="G202" i="313" s="1"/>
  <c r="P225" i="313"/>
  <c r="N220" i="313"/>
  <c r="N202" i="310"/>
  <c r="H201" i="310"/>
  <c r="E201" i="310" s="1"/>
  <c r="P203" i="310"/>
  <c r="S204" i="310"/>
  <c r="W204" i="310" s="1"/>
  <c r="R204" i="310"/>
  <c r="V204" i="310" s="1"/>
  <c r="K204" i="310"/>
  <c r="M203" i="310"/>
  <c r="J202" i="310"/>
  <c r="G202" i="310" s="1"/>
  <c r="Q203" i="310"/>
  <c r="U203" i="310" s="1"/>
  <c r="O203" i="310"/>
  <c r="I202" i="310"/>
  <c r="F202" i="310" s="1"/>
  <c r="T202" i="310"/>
  <c r="S216" i="307"/>
  <c r="Q215" i="307"/>
  <c r="U215" i="307" s="1"/>
  <c r="M204" i="307"/>
  <c r="J203" i="307"/>
  <c r="G203" i="307" s="1"/>
  <c r="D207" i="307"/>
  <c r="T206" i="307"/>
  <c r="P215" i="307"/>
  <c r="P216" i="307" s="1"/>
  <c r="O204" i="307"/>
  <c r="I203" i="307"/>
  <c r="F203" i="307" s="1"/>
  <c r="N204" i="307"/>
  <c r="H203" i="307"/>
  <c r="E203" i="307" s="1"/>
  <c r="D210" i="304"/>
  <c r="Q217" i="304"/>
  <c r="U217" i="304" s="1"/>
  <c r="N203" i="304"/>
  <c r="H202" i="304"/>
  <c r="E202" i="304" s="1"/>
  <c r="J202" i="304"/>
  <c r="G202" i="304" s="1"/>
  <c r="P203" i="304"/>
  <c r="O203" i="304"/>
  <c r="I202" i="304"/>
  <c r="F202" i="304" s="1"/>
  <c r="R205" i="301"/>
  <c r="V205" i="301" s="1"/>
  <c r="Q205" i="301"/>
  <c r="U205" i="301" s="1"/>
  <c r="S204" i="301"/>
  <c r="W204" i="301" s="1"/>
  <c r="R207" i="298"/>
  <c r="V207" i="298" s="1"/>
  <c r="S207" i="298"/>
  <c r="W207" i="298" s="1"/>
  <c r="Q204" i="298"/>
  <c r="U204" i="298" s="1"/>
  <c r="Q208" i="292"/>
  <c r="R209" i="292"/>
  <c r="V209" i="292" s="1"/>
  <c r="S209" i="292"/>
  <c r="O208" i="292"/>
  <c r="N207" i="292"/>
  <c r="N208" i="292" s="1"/>
  <c r="P208" i="292"/>
  <c r="R209" i="289"/>
  <c r="V209" i="289" s="1"/>
  <c r="Q205" i="289"/>
  <c r="S209" i="289"/>
  <c r="P209" i="289" s="1"/>
  <c r="P219" i="277"/>
  <c r="O203" i="277"/>
  <c r="N204" i="277"/>
  <c r="N205" i="277" s="1"/>
  <c r="D206" i="298"/>
  <c r="M206" i="298"/>
  <c r="N201" i="280"/>
  <c r="H200" i="280"/>
  <c r="E200" i="280" s="1"/>
  <c r="P201" i="286"/>
  <c r="J200" i="286"/>
  <c r="G200" i="286" s="1"/>
  <c r="O201" i="280"/>
  <c r="I200" i="280"/>
  <c r="F200" i="280" s="1"/>
  <c r="N210" i="283"/>
  <c r="P201" i="301"/>
  <c r="J200" i="301"/>
  <c r="G200" i="301" s="1"/>
  <c r="N201" i="298"/>
  <c r="H200" i="298"/>
  <c r="E200" i="298" s="1"/>
  <c r="O201" i="286"/>
  <c r="I200" i="286"/>
  <c r="F200" i="286" s="1"/>
  <c r="O201" i="301"/>
  <c r="I200" i="301"/>
  <c r="F200" i="301" s="1"/>
  <c r="C202" i="301"/>
  <c r="T201" i="301"/>
  <c r="D202" i="301"/>
  <c r="L203" i="301"/>
  <c r="M203" i="301"/>
  <c r="H201" i="301"/>
  <c r="E201" i="301" s="1"/>
  <c r="K202" i="301"/>
  <c r="L203" i="298"/>
  <c r="P201" i="298"/>
  <c r="J200" i="298"/>
  <c r="G200" i="298" s="1"/>
  <c r="K204" i="298"/>
  <c r="K205" i="298" s="1"/>
  <c r="C202" i="298"/>
  <c r="T201" i="298"/>
  <c r="O201" i="298"/>
  <c r="I200" i="298"/>
  <c r="F200" i="298" s="1"/>
  <c r="L202" i="292"/>
  <c r="I201" i="292"/>
  <c r="F201" i="292" s="1"/>
  <c r="D203" i="292"/>
  <c r="T202" i="292"/>
  <c r="K202" i="292"/>
  <c r="H201" i="292"/>
  <c r="E201" i="292" s="1"/>
  <c r="C203" i="292"/>
  <c r="M202" i="292"/>
  <c r="J201" i="292"/>
  <c r="G201" i="292" s="1"/>
  <c r="D203" i="289"/>
  <c r="K202" i="289"/>
  <c r="H201" i="289"/>
  <c r="E201" i="289" s="1"/>
  <c r="L202" i="289"/>
  <c r="I201" i="289"/>
  <c r="F201" i="289" s="1"/>
  <c r="C202" i="289"/>
  <c r="M202" i="289"/>
  <c r="J201" i="289"/>
  <c r="G201" i="289" s="1"/>
  <c r="N201" i="286"/>
  <c r="H200" i="286"/>
  <c r="E200" i="286" s="1"/>
  <c r="T201" i="286"/>
  <c r="D202" i="286"/>
  <c r="M203" i="286"/>
  <c r="L203" i="286"/>
  <c r="C202" i="286"/>
  <c r="K203" i="286"/>
  <c r="P201" i="283"/>
  <c r="J200" i="283"/>
  <c r="G200" i="283" s="1"/>
  <c r="O201" i="283"/>
  <c r="I200" i="283"/>
  <c r="F200" i="283" s="1"/>
  <c r="C202" i="283"/>
  <c r="T201" i="283"/>
  <c r="M203" i="283"/>
  <c r="L205" i="283"/>
  <c r="K202" i="283"/>
  <c r="H201" i="283"/>
  <c r="E201" i="283" s="1"/>
  <c r="D204" i="283"/>
  <c r="P201" i="280"/>
  <c r="J200" i="280"/>
  <c r="G200" i="280" s="1"/>
  <c r="K203" i="280"/>
  <c r="L203" i="280"/>
  <c r="C204" i="280"/>
  <c r="D203" i="280"/>
  <c r="T202" i="280"/>
  <c r="M203" i="280"/>
  <c r="F201" i="277"/>
  <c r="E201" i="277"/>
  <c r="C202" i="277"/>
  <c r="T202" i="277" s="1"/>
  <c r="D203" i="277"/>
  <c r="T201" i="277"/>
  <c r="I202" i="277"/>
  <c r="L203" i="277"/>
  <c r="J203" i="277"/>
  <c r="M204" i="277"/>
  <c r="K203" i="277"/>
  <c r="H202" i="277"/>
  <c r="R203" i="286" l="1"/>
  <c r="W216" i="307"/>
  <c r="W209" i="292"/>
  <c r="U213" i="319"/>
  <c r="V204" i="304"/>
  <c r="T203" i="304"/>
  <c r="U208" i="292"/>
  <c r="U205" i="289"/>
  <c r="P209" i="292"/>
  <c r="V202" i="286"/>
  <c r="V203" i="286" s="1"/>
  <c r="W209" i="289"/>
  <c r="K204" i="319"/>
  <c r="H203" i="319"/>
  <c r="E203" i="319" s="1"/>
  <c r="N213" i="319"/>
  <c r="R214" i="319"/>
  <c r="V214" i="319" s="1"/>
  <c r="D209" i="319"/>
  <c r="T208" i="319"/>
  <c r="S212" i="319"/>
  <c r="W212" i="319" s="1"/>
  <c r="Q214" i="319"/>
  <c r="J203" i="319"/>
  <c r="G203" i="319" s="1"/>
  <c r="P204" i="319"/>
  <c r="O204" i="319"/>
  <c r="I203" i="319"/>
  <c r="F203" i="319" s="1"/>
  <c r="M204" i="316"/>
  <c r="J203" i="316"/>
  <c r="G203" i="316" s="1"/>
  <c r="N205" i="316"/>
  <c r="H204" i="316"/>
  <c r="E204" i="316" s="1"/>
  <c r="T204" i="316"/>
  <c r="O205" i="316"/>
  <c r="I204" i="316"/>
  <c r="F204" i="316" s="1"/>
  <c r="L204" i="313"/>
  <c r="I203" i="313"/>
  <c r="F203" i="313" s="1"/>
  <c r="K204" i="313"/>
  <c r="H203" i="313"/>
  <c r="E203" i="313" s="1"/>
  <c r="M204" i="313"/>
  <c r="J203" i="313"/>
  <c r="G203" i="313" s="1"/>
  <c r="D209" i="313"/>
  <c r="T208" i="313"/>
  <c r="N221" i="313"/>
  <c r="P226" i="313"/>
  <c r="Q204" i="310"/>
  <c r="U204" i="310" s="1"/>
  <c r="K205" i="310"/>
  <c r="N203" i="310"/>
  <c r="H202" i="310"/>
  <c r="E202" i="310" s="1"/>
  <c r="R205" i="310"/>
  <c r="V205" i="310" s="1"/>
  <c r="S205" i="310"/>
  <c r="W205" i="310" s="1"/>
  <c r="M204" i="310"/>
  <c r="J203" i="310"/>
  <c r="G203" i="310" s="1"/>
  <c r="P204" i="310"/>
  <c r="T203" i="310"/>
  <c r="O204" i="310"/>
  <c r="I203" i="310"/>
  <c r="F203" i="310" s="1"/>
  <c r="P217" i="307"/>
  <c r="Q216" i="307"/>
  <c r="U216" i="307" s="1"/>
  <c r="D208" i="307"/>
  <c r="T207" i="307"/>
  <c r="S217" i="307"/>
  <c r="M205" i="307"/>
  <c r="J204" i="307"/>
  <c r="G204" i="307" s="1"/>
  <c r="N205" i="307"/>
  <c r="H204" i="307"/>
  <c r="E204" i="307" s="1"/>
  <c r="I204" i="307"/>
  <c r="F204" i="307" s="1"/>
  <c r="O205" i="307"/>
  <c r="Q218" i="304"/>
  <c r="U218" i="304" s="1"/>
  <c r="D211" i="304"/>
  <c r="O204" i="304"/>
  <c r="I203" i="304"/>
  <c r="F203" i="304" s="1"/>
  <c r="J203" i="304"/>
  <c r="G203" i="304" s="1"/>
  <c r="P204" i="304"/>
  <c r="N204" i="304"/>
  <c r="H203" i="304"/>
  <c r="E203" i="304" s="1"/>
  <c r="Q206" i="301"/>
  <c r="U206" i="301" s="1"/>
  <c r="N205" i="301"/>
  <c r="N206" i="301" s="1"/>
  <c r="S205" i="301"/>
  <c r="W205" i="301" s="1"/>
  <c r="R206" i="301"/>
  <c r="V206" i="301" s="1"/>
  <c r="Q205" i="298"/>
  <c r="U205" i="298" s="1"/>
  <c r="S208" i="298"/>
  <c r="W208" i="298" s="1"/>
  <c r="R208" i="298"/>
  <c r="V208" i="298" s="1"/>
  <c r="R210" i="292"/>
  <c r="V210" i="292" s="1"/>
  <c r="N209" i="292"/>
  <c r="O209" i="292"/>
  <c r="Q209" i="292"/>
  <c r="S210" i="292"/>
  <c r="R210" i="289"/>
  <c r="V210" i="289" s="1"/>
  <c r="S210" i="289"/>
  <c r="O209" i="289"/>
  <c r="Q206" i="289"/>
  <c r="N206" i="289" s="1"/>
  <c r="P220" i="277"/>
  <c r="K206" i="298"/>
  <c r="M207" i="298"/>
  <c r="D207" i="298"/>
  <c r="N211" i="283"/>
  <c r="N202" i="280"/>
  <c r="H201" i="280"/>
  <c r="E201" i="280" s="1"/>
  <c r="G202" i="277"/>
  <c r="O204" i="277"/>
  <c r="P202" i="286"/>
  <c r="J201" i="286"/>
  <c r="G201" i="286" s="1"/>
  <c r="P202" i="301"/>
  <c r="J201" i="301"/>
  <c r="G201" i="301" s="1"/>
  <c r="N202" i="298"/>
  <c r="H201" i="298"/>
  <c r="E201" i="298" s="1"/>
  <c r="O202" i="280"/>
  <c r="I201" i="280"/>
  <c r="F201" i="280" s="1"/>
  <c r="O202" i="286"/>
  <c r="I201" i="286"/>
  <c r="F201" i="286" s="1"/>
  <c r="L204" i="301"/>
  <c r="L205" i="301" s="1"/>
  <c r="T202" i="301"/>
  <c r="D203" i="301"/>
  <c r="M204" i="301"/>
  <c r="M205" i="301" s="1"/>
  <c r="C203" i="301"/>
  <c r="K203" i="301"/>
  <c r="H202" i="301"/>
  <c r="E202" i="301" s="1"/>
  <c r="O202" i="301"/>
  <c r="I201" i="301"/>
  <c r="F201" i="301" s="1"/>
  <c r="C203" i="298"/>
  <c r="T202" i="298"/>
  <c r="P202" i="298"/>
  <c r="J201" i="298"/>
  <c r="G201" i="298" s="1"/>
  <c r="O202" i="298"/>
  <c r="I201" i="298"/>
  <c r="F201" i="298" s="1"/>
  <c r="L204" i="298"/>
  <c r="L205" i="298" s="1"/>
  <c r="M203" i="292"/>
  <c r="J202" i="292"/>
  <c r="G202" i="292" s="1"/>
  <c r="C204" i="292"/>
  <c r="C205" i="292" s="1"/>
  <c r="C206" i="292" s="1"/>
  <c r="C207" i="292" s="1"/>
  <c r="C208" i="292" s="1"/>
  <c r="C209" i="292" s="1"/>
  <c r="C210" i="292" s="1"/>
  <c r="C211" i="292" s="1"/>
  <c r="C212" i="292" s="1"/>
  <c r="H202" i="292"/>
  <c r="E202" i="292" s="1"/>
  <c r="K203" i="292"/>
  <c r="D204" i="292"/>
  <c r="D205" i="292" s="1"/>
  <c r="T203" i="292"/>
  <c r="L203" i="292"/>
  <c r="I202" i="292"/>
  <c r="F202" i="292" s="1"/>
  <c r="M203" i="289"/>
  <c r="J202" i="289"/>
  <c r="G202" i="289" s="1"/>
  <c r="C203" i="289"/>
  <c r="L203" i="289"/>
  <c r="I202" i="289"/>
  <c r="F202" i="289" s="1"/>
  <c r="K203" i="289"/>
  <c r="H202" i="289"/>
  <c r="E202" i="289" s="1"/>
  <c r="T202" i="289"/>
  <c r="D204" i="289"/>
  <c r="L204" i="286"/>
  <c r="M204" i="286"/>
  <c r="C203" i="286"/>
  <c r="D203" i="286"/>
  <c r="T202" i="286"/>
  <c r="K204" i="286"/>
  <c r="N202" i="286"/>
  <c r="H201" i="286"/>
  <c r="E201" i="286" s="1"/>
  <c r="M204" i="283"/>
  <c r="C203" i="283"/>
  <c r="T202" i="283"/>
  <c r="D205" i="283"/>
  <c r="O202" i="283"/>
  <c r="I201" i="283"/>
  <c r="F201" i="283" s="1"/>
  <c r="K203" i="283"/>
  <c r="H202" i="283"/>
  <c r="E202" i="283" s="1"/>
  <c r="L206" i="283"/>
  <c r="P202" i="283"/>
  <c r="J201" i="283"/>
  <c r="G201" i="283" s="1"/>
  <c r="C205" i="280"/>
  <c r="L204" i="280"/>
  <c r="K204" i="280"/>
  <c r="T203" i="280"/>
  <c r="D204" i="280"/>
  <c r="M204" i="280"/>
  <c r="P202" i="280"/>
  <c r="J201" i="280"/>
  <c r="G201" i="280" s="1"/>
  <c r="K204" i="277"/>
  <c r="H203" i="277"/>
  <c r="M205" i="277"/>
  <c r="J204" i="277"/>
  <c r="L204" i="277"/>
  <c r="I203" i="277"/>
  <c r="C203" i="277"/>
  <c r="G203" i="277" s="1"/>
  <c r="E202" i="277"/>
  <c r="F202" i="277"/>
  <c r="D204" i="277"/>
  <c r="W217" i="307" l="1"/>
  <c r="N214" i="319"/>
  <c r="V205" i="304"/>
  <c r="T204" i="304"/>
  <c r="R204" i="286"/>
  <c r="U214" i="319"/>
  <c r="U206" i="289"/>
  <c r="U209" i="292"/>
  <c r="W210" i="289"/>
  <c r="W210" i="292"/>
  <c r="O210" i="292"/>
  <c r="V204" i="286"/>
  <c r="D210" i="319"/>
  <c r="T209" i="319"/>
  <c r="K205" i="319"/>
  <c r="H204" i="319"/>
  <c r="E204" i="319" s="1"/>
  <c r="Q215" i="319"/>
  <c r="N215" i="319" s="1"/>
  <c r="R215" i="319"/>
  <c r="V215" i="319" s="1"/>
  <c r="S213" i="319"/>
  <c r="W213" i="319" s="1"/>
  <c r="P205" i="319"/>
  <c r="J204" i="319"/>
  <c r="G204" i="319" s="1"/>
  <c r="O205" i="319"/>
  <c r="I204" i="319"/>
  <c r="F204" i="319" s="1"/>
  <c r="M205" i="316"/>
  <c r="J204" i="316"/>
  <c r="G204" i="316" s="1"/>
  <c r="O206" i="316"/>
  <c r="I205" i="316"/>
  <c r="F205" i="316" s="1"/>
  <c r="T205" i="316"/>
  <c r="H205" i="316"/>
  <c r="E205" i="316" s="1"/>
  <c r="N206" i="316"/>
  <c r="M205" i="313"/>
  <c r="J204" i="313"/>
  <c r="G204" i="313" s="1"/>
  <c r="K205" i="313"/>
  <c r="H204" i="313"/>
  <c r="E204" i="313" s="1"/>
  <c r="D210" i="313"/>
  <c r="T209" i="313"/>
  <c r="L205" i="313"/>
  <c r="I204" i="313"/>
  <c r="F204" i="313" s="1"/>
  <c r="P227" i="313"/>
  <c r="N222" i="313"/>
  <c r="Q205" i="310"/>
  <c r="U205" i="310" s="1"/>
  <c r="M205" i="310"/>
  <c r="J204" i="310"/>
  <c r="G204" i="310" s="1"/>
  <c r="N204" i="310"/>
  <c r="H203" i="310"/>
  <c r="E203" i="310" s="1"/>
  <c r="S206" i="310"/>
  <c r="W206" i="310" s="1"/>
  <c r="K206" i="310"/>
  <c r="P205" i="310"/>
  <c r="R206" i="310"/>
  <c r="V206" i="310" s="1"/>
  <c r="O205" i="310"/>
  <c r="I204" i="310"/>
  <c r="F204" i="310" s="1"/>
  <c r="T204" i="310"/>
  <c r="D209" i="307"/>
  <c r="T208" i="307"/>
  <c r="M206" i="307"/>
  <c r="J205" i="307"/>
  <c r="G205" i="307" s="1"/>
  <c r="Q217" i="307"/>
  <c r="U217" i="307" s="1"/>
  <c r="S218" i="307"/>
  <c r="O206" i="307"/>
  <c r="I205" i="307"/>
  <c r="F205" i="307" s="1"/>
  <c r="N206" i="307"/>
  <c r="H205" i="307"/>
  <c r="E205" i="307" s="1"/>
  <c r="D212" i="304"/>
  <c r="Q219" i="304"/>
  <c r="U219" i="304" s="1"/>
  <c r="N205" i="304"/>
  <c r="H204" i="304"/>
  <c r="E204" i="304" s="1"/>
  <c r="P205" i="304"/>
  <c r="J204" i="304"/>
  <c r="G204" i="304" s="1"/>
  <c r="O205" i="304"/>
  <c r="I204" i="304"/>
  <c r="F204" i="304" s="1"/>
  <c r="R207" i="301"/>
  <c r="V207" i="301" s="1"/>
  <c r="S206" i="301"/>
  <c r="W206" i="301" s="1"/>
  <c r="N207" i="301"/>
  <c r="Q207" i="301"/>
  <c r="U207" i="301" s="1"/>
  <c r="R209" i="298"/>
  <c r="V209" i="298" s="1"/>
  <c r="S209" i="298"/>
  <c r="W209" i="298" s="1"/>
  <c r="Q206" i="298"/>
  <c r="U206" i="298" s="1"/>
  <c r="S211" i="292"/>
  <c r="R211" i="292"/>
  <c r="V211" i="292" s="1"/>
  <c r="P210" i="292"/>
  <c r="Q210" i="292"/>
  <c r="S211" i="289"/>
  <c r="Q207" i="289"/>
  <c r="R211" i="289"/>
  <c r="V211" i="289" s="1"/>
  <c r="O210" i="289"/>
  <c r="O211" i="289" s="1"/>
  <c r="P210" i="289"/>
  <c r="P211" i="289" s="1"/>
  <c r="M206" i="301"/>
  <c r="L206" i="301"/>
  <c r="D206" i="292"/>
  <c r="T205" i="292"/>
  <c r="C213" i="292"/>
  <c r="C214" i="292" s="1"/>
  <c r="P221" i="277"/>
  <c r="D208" i="298"/>
  <c r="L206" i="298"/>
  <c r="M208" i="298"/>
  <c r="K207" i="298"/>
  <c r="N212" i="283"/>
  <c r="N203" i="280"/>
  <c r="H202" i="280"/>
  <c r="E202" i="280" s="1"/>
  <c r="O203" i="280"/>
  <c r="I202" i="280"/>
  <c r="F202" i="280" s="1"/>
  <c r="N203" i="298"/>
  <c r="H202" i="298"/>
  <c r="E202" i="298" s="1"/>
  <c r="P203" i="301"/>
  <c r="J202" i="301"/>
  <c r="G202" i="301" s="1"/>
  <c r="P203" i="286"/>
  <c r="J202" i="286"/>
  <c r="G202" i="286" s="1"/>
  <c r="O205" i="277"/>
  <c r="N206" i="277"/>
  <c r="T203" i="277"/>
  <c r="O203" i="286"/>
  <c r="I202" i="286"/>
  <c r="F202" i="286" s="1"/>
  <c r="K204" i="301"/>
  <c r="H203" i="301"/>
  <c r="E203" i="301" s="1"/>
  <c r="C204" i="301"/>
  <c r="C205" i="301" s="1"/>
  <c r="C206" i="301" s="1"/>
  <c r="C207" i="301" s="1"/>
  <c r="C208" i="301" s="1"/>
  <c r="C209" i="301" s="1"/>
  <c r="C210" i="301" s="1"/>
  <c r="C211" i="301" s="1"/>
  <c r="C212" i="301" s="1"/>
  <c r="C213" i="301" s="1"/>
  <c r="C214" i="301" s="1"/>
  <c r="C215" i="301" s="1"/>
  <c r="C216" i="301" s="1"/>
  <c r="C217" i="301" s="1"/>
  <c r="C218" i="301" s="1"/>
  <c r="C219" i="301" s="1"/>
  <c r="C220" i="301" s="1"/>
  <c r="C221" i="301" s="1"/>
  <c r="C222" i="301" s="1"/>
  <c r="C223" i="301" s="1"/>
  <c r="C224" i="301" s="1"/>
  <c r="C225" i="301" s="1"/>
  <c r="C226" i="301" s="1"/>
  <c r="C227" i="301" s="1"/>
  <c r="C228" i="301" s="1"/>
  <c r="C229" i="301" s="1"/>
  <c r="C230" i="301" s="1"/>
  <c r="C231" i="301" s="1"/>
  <c r="D204" i="301"/>
  <c r="D205" i="301" s="1"/>
  <c r="T203" i="301"/>
  <c r="O203" i="301"/>
  <c r="I202" i="301"/>
  <c r="F202" i="301" s="1"/>
  <c r="O203" i="298"/>
  <c r="I202" i="298"/>
  <c r="F202" i="298" s="1"/>
  <c r="P203" i="298"/>
  <c r="J202" i="298"/>
  <c r="G202" i="298" s="1"/>
  <c r="C204" i="298"/>
  <c r="C205" i="298" s="1"/>
  <c r="T203" i="298"/>
  <c r="L204" i="292"/>
  <c r="L205" i="292" s="1"/>
  <c r="I203" i="292"/>
  <c r="F203" i="292" s="1"/>
  <c r="T204" i="292"/>
  <c r="K204" i="292"/>
  <c r="K205" i="292" s="1"/>
  <c r="H203" i="292"/>
  <c r="E203" i="292" s="1"/>
  <c r="M204" i="292"/>
  <c r="M205" i="292" s="1"/>
  <c r="J203" i="292"/>
  <c r="G203" i="292" s="1"/>
  <c r="D205" i="289"/>
  <c r="K204" i="289"/>
  <c r="H203" i="289"/>
  <c r="E203" i="289" s="1"/>
  <c r="I203" i="289"/>
  <c r="F203" i="289" s="1"/>
  <c r="L204" i="289"/>
  <c r="C204" i="289"/>
  <c r="T203" i="289"/>
  <c r="J203" i="289"/>
  <c r="G203" i="289" s="1"/>
  <c r="M204" i="289"/>
  <c r="K205" i="286"/>
  <c r="D204" i="286"/>
  <c r="T203" i="286"/>
  <c r="C204" i="286"/>
  <c r="M205" i="286"/>
  <c r="L205" i="286"/>
  <c r="N203" i="286"/>
  <c r="H202" i="286"/>
  <c r="E202" i="286" s="1"/>
  <c r="O203" i="283"/>
  <c r="I202" i="283"/>
  <c r="F202" i="283" s="1"/>
  <c r="D206" i="283"/>
  <c r="P203" i="283"/>
  <c r="J202" i="283"/>
  <c r="G202" i="283" s="1"/>
  <c r="L207" i="283"/>
  <c r="C204" i="283"/>
  <c r="T203" i="283"/>
  <c r="H203" i="283"/>
  <c r="E203" i="283" s="1"/>
  <c r="K204" i="283"/>
  <c r="M205" i="283"/>
  <c r="D205" i="280"/>
  <c r="T204" i="280"/>
  <c r="K205" i="280"/>
  <c r="L205" i="280"/>
  <c r="C206" i="280"/>
  <c r="P203" i="280"/>
  <c r="J202" i="280"/>
  <c r="G202" i="280" s="1"/>
  <c r="M205" i="280"/>
  <c r="D205" i="277"/>
  <c r="E203" i="277"/>
  <c r="F203" i="277"/>
  <c r="C204" i="277"/>
  <c r="I204" i="277"/>
  <c r="L205" i="277"/>
  <c r="J205" i="277"/>
  <c r="M206" i="277"/>
  <c r="H204" i="277"/>
  <c r="K205" i="277"/>
  <c r="W211" i="292" l="1"/>
  <c r="R205" i="286"/>
  <c r="W211" i="289"/>
  <c r="V206" i="304"/>
  <c r="T205" i="304"/>
  <c r="O211" i="292"/>
  <c r="U210" i="292"/>
  <c r="U207" i="289"/>
  <c r="U215" i="319"/>
  <c r="W218" i="307"/>
  <c r="D211" i="319"/>
  <c r="T210" i="319"/>
  <c r="R216" i="319"/>
  <c r="V216" i="319" s="1"/>
  <c r="Q216" i="319"/>
  <c r="N216" i="319" s="1"/>
  <c r="S214" i="319"/>
  <c r="W214" i="319" s="1"/>
  <c r="K206" i="319"/>
  <c r="H205" i="319"/>
  <c r="E205" i="319" s="1"/>
  <c r="P206" i="319"/>
  <c r="J205" i="319"/>
  <c r="G205" i="319" s="1"/>
  <c r="O206" i="319"/>
  <c r="I205" i="319"/>
  <c r="F205" i="319" s="1"/>
  <c r="M206" i="316"/>
  <c r="J205" i="316"/>
  <c r="G205" i="316" s="1"/>
  <c r="T206" i="316"/>
  <c r="N207" i="316"/>
  <c r="H206" i="316"/>
  <c r="E206" i="316" s="1"/>
  <c r="I206" i="316"/>
  <c r="F206" i="316" s="1"/>
  <c r="O207" i="316"/>
  <c r="D211" i="313"/>
  <c r="T210" i="313"/>
  <c r="K206" i="313"/>
  <c r="H205" i="313"/>
  <c r="E205" i="313" s="1"/>
  <c r="L206" i="313"/>
  <c r="I205" i="313"/>
  <c r="F205" i="313" s="1"/>
  <c r="M206" i="313"/>
  <c r="J205" i="313"/>
  <c r="G205" i="313" s="1"/>
  <c r="P228" i="313"/>
  <c r="N223" i="313"/>
  <c r="P206" i="310"/>
  <c r="N205" i="310"/>
  <c r="H204" i="310"/>
  <c r="E204" i="310" s="1"/>
  <c r="M206" i="310"/>
  <c r="J205" i="310"/>
  <c r="G205" i="310" s="1"/>
  <c r="K207" i="310"/>
  <c r="Q206" i="310"/>
  <c r="U206" i="310" s="1"/>
  <c r="S207" i="310"/>
  <c r="W207" i="310" s="1"/>
  <c r="R207" i="310"/>
  <c r="V207" i="310" s="1"/>
  <c r="T205" i="310"/>
  <c r="O206" i="310"/>
  <c r="I205" i="310"/>
  <c r="F205" i="310" s="1"/>
  <c r="M207" i="307"/>
  <c r="J206" i="307"/>
  <c r="G206" i="307" s="1"/>
  <c r="S219" i="307"/>
  <c r="P218" i="307"/>
  <c r="D210" i="307"/>
  <c r="T209" i="307"/>
  <c r="Q218" i="307"/>
  <c r="U218" i="307" s="1"/>
  <c r="N207" i="307"/>
  <c r="H206" i="307"/>
  <c r="E206" i="307" s="1"/>
  <c r="I206" i="307"/>
  <c r="F206" i="307" s="1"/>
  <c r="O207" i="307"/>
  <c r="Q220" i="304"/>
  <c r="U220" i="304" s="1"/>
  <c r="D213" i="304"/>
  <c r="O206" i="304"/>
  <c r="I205" i="304"/>
  <c r="F205" i="304" s="1"/>
  <c r="J205" i="304"/>
  <c r="G205" i="304" s="1"/>
  <c r="P206" i="304"/>
  <c r="N206" i="304"/>
  <c r="H205" i="304"/>
  <c r="E205" i="304" s="1"/>
  <c r="S207" i="301"/>
  <c r="W207" i="301" s="1"/>
  <c r="Q208" i="301"/>
  <c r="U208" i="301" s="1"/>
  <c r="R208" i="301"/>
  <c r="V208" i="301" s="1"/>
  <c r="S210" i="298"/>
  <c r="W210" i="298" s="1"/>
  <c r="R210" i="298"/>
  <c r="V210" i="298" s="1"/>
  <c r="Q207" i="298"/>
  <c r="U207" i="298" s="1"/>
  <c r="Q211" i="292"/>
  <c r="S212" i="292"/>
  <c r="N210" i="292"/>
  <c r="P211" i="292"/>
  <c r="R212" i="292"/>
  <c r="V212" i="292" s="1"/>
  <c r="Q208" i="289"/>
  <c r="N207" i="289"/>
  <c r="S212" i="289"/>
  <c r="P212" i="289" s="1"/>
  <c r="R212" i="289"/>
  <c r="V212" i="289" s="1"/>
  <c r="P222" i="277"/>
  <c r="C232" i="301"/>
  <c r="D206" i="301"/>
  <c r="T205" i="301"/>
  <c r="H204" i="301"/>
  <c r="E204" i="301" s="1"/>
  <c r="K205" i="301"/>
  <c r="M207" i="301"/>
  <c r="L207" i="301"/>
  <c r="K206" i="292"/>
  <c r="H205" i="292"/>
  <c r="E205" i="292" s="1"/>
  <c r="M206" i="292"/>
  <c r="J205" i="292"/>
  <c r="G205" i="292" s="1"/>
  <c r="L206" i="292"/>
  <c r="I205" i="292"/>
  <c r="F205" i="292" s="1"/>
  <c r="C215" i="292"/>
  <c r="C216" i="292" s="1"/>
  <c r="D207" i="292"/>
  <c r="T206" i="292"/>
  <c r="N213" i="283"/>
  <c r="N207" i="277"/>
  <c r="K208" i="298"/>
  <c r="M209" i="298"/>
  <c r="L207" i="298"/>
  <c r="C206" i="298"/>
  <c r="T205" i="298"/>
  <c r="D209" i="298"/>
  <c r="N204" i="280"/>
  <c r="H203" i="280"/>
  <c r="E203" i="280" s="1"/>
  <c r="O206" i="277"/>
  <c r="P204" i="286"/>
  <c r="J203" i="286"/>
  <c r="G203" i="286" s="1"/>
  <c r="O204" i="280"/>
  <c r="I203" i="280"/>
  <c r="F203" i="280" s="1"/>
  <c r="O207" i="277"/>
  <c r="N204" i="298"/>
  <c r="H203" i="298"/>
  <c r="E203" i="298" s="1"/>
  <c r="P204" i="301"/>
  <c r="J203" i="301"/>
  <c r="G203" i="301" s="1"/>
  <c r="O204" i="286"/>
  <c r="I203" i="286"/>
  <c r="F203" i="286" s="1"/>
  <c r="O204" i="301"/>
  <c r="I203" i="301"/>
  <c r="F203" i="301" s="1"/>
  <c r="T204" i="301"/>
  <c r="T204" i="298"/>
  <c r="P204" i="298"/>
  <c r="J203" i="298"/>
  <c r="G203" i="298" s="1"/>
  <c r="O204" i="298"/>
  <c r="I203" i="298"/>
  <c r="F203" i="298" s="1"/>
  <c r="J204" i="292"/>
  <c r="G204" i="292" s="1"/>
  <c r="H204" i="292"/>
  <c r="E204" i="292" s="1"/>
  <c r="I204" i="292"/>
  <c r="F204" i="292" s="1"/>
  <c r="C205" i="289"/>
  <c r="T205" i="289" s="1"/>
  <c r="I204" i="289"/>
  <c r="F204" i="289" s="1"/>
  <c r="L205" i="289"/>
  <c r="H204" i="289"/>
  <c r="E204" i="289" s="1"/>
  <c r="K205" i="289"/>
  <c r="T204" i="289"/>
  <c r="J204" i="289"/>
  <c r="G204" i="289" s="1"/>
  <c r="M205" i="289"/>
  <c r="D206" i="289"/>
  <c r="M206" i="286"/>
  <c r="L206" i="286"/>
  <c r="C205" i="286"/>
  <c r="D205" i="286"/>
  <c r="T204" i="286"/>
  <c r="K206" i="286"/>
  <c r="N204" i="286"/>
  <c r="H203" i="286"/>
  <c r="E203" i="286" s="1"/>
  <c r="C205" i="283"/>
  <c r="T204" i="283"/>
  <c r="L208" i="283"/>
  <c r="P204" i="283"/>
  <c r="J203" i="283"/>
  <c r="G203" i="283" s="1"/>
  <c r="M206" i="283"/>
  <c r="D207" i="283"/>
  <c r="K205" i="283"/>
  <c r="H204" i="283"/>
  <c r="E204" i="283" s="1"/>
  <c r="O204" i="283"/>
  <c r="I203" i="283"/>
  <c r="F203" i="283" s="1"/>
  <c r="P204" i="280"/>
  <c r="J203" i="280"/>
  <c r="G203" i="280" s="1"/>
  <c r="C207" i="280"/>
  <c r="L206" i="280"/>
  <c r="M206" i="280"/>
  <c r="K206" i="280"/>
  <c r="T205" i="280"/>
  <c r="D206" i="280"/>
  <c r="K206" i="277"/>
  <c r="H205" i="277"/>
  <c r="M207" i="277"/>
  <c r="J206" i="277"/>
  <c r="L206" i="277"/>
  <c r="I205" i="277"/>
  <c r="F204" i="277"/>
  <c r="E204" i="277"/>
  <c r="C205" i="277"/>
  <c r="T205" i="277" s="1"/>
  <c r="D206" i="277"/>
  <c r="G204" i="277"/>
  <c r="T204" i="277"/>
  <c r="V207" i="304" l="1"/>
  <c r="T206" i="304"/>
  <c r="W212" i="289"/>
  <c r="W219" i="307"/>
  <c r="U216" i="319"/>
  <c r="U217" i="319" s="1"/>
  <c r="O212" i="289"/>
  <c r="R206" i="286"/>
  <c r="N208" i="289"/>
  <c r="U208" i="289"/>
  <c r="W212" i="292"/>
  <c r="U211" i="292"/>
  <c r="V205" i="286"/>
  <c r="V206" i="286" s="1"/>
  <c r="R217" i="319"/>
  <c r="V217" i="319" s="1"/>
  <c r="S215" i="319"/>
  <c r="W215" i="319" s="1"/>
  <c r="D212" i="319"/>
  <c r="T211" i="319"/>
  <c r="N217" i="319"/>
  <c r="Q217" i="319"/>
  <c r="K207" i="319"/>
  <c r="H206" i="319"/>
  <c r="E206" i="319" s="1"/>
  <c r="P207" i="319"/>
  <c r="J206" i="319"/>
  <c r="G206" i="319" s="1"/>
  <c r="O207" i="319"/>
  <c r="I206" i="319"/>
  <c r="F206" i="319" s="1"/>
  <c r="M207" i="316"/>
  <c r="J206" i="316"/>
  <c r="G206" i="316" s="1"/>
  <c r="O208" i="316"/>
  <c r="I207" i="316"/>
  <c r="F207" i="316" s="1"/>
  <c r="T207" i="316"/>
  <c r="N208" i="316"/>
  <c r="H207" i="316"/>
  <c r="E207" i="316" s="1"/>
  <c r="K207" i="313"/>
  <c r="H206" i="313"/>
  <c r="E206" i="313" s="1"/>
  <c r="L207" i="313"/>
  <c r="I206" i="313"/>
  <c r="F206" i="313" s="1"/>
  <c r="M207" i="313"/>
  <c r="J206" i="313"/>
  <c r="G206" i="313" s="1"/>
  <c r="D212" i="313"/>
  <c r="T211" i="313"/>
  <c r="N224" i="313"/>
  <c r="P229" i="313"/>
  <c r="Q207" i="310"/>
  <c r="U207" i="310" s="1"/>
  <c r="R208" i="310"/>
  <c r="V208" i="310" s="1"/>
  <c r="N206" i="310"/>
  <c r="H205" i="310"/>
  <c r="E205" i="310" s="1"/>
  <c r="P207" i="310"/>
  <c r="K208" i="310"/>
  <c r="S208" i="310"/>
  <c r="W208" i="310" s="1"/>
  <c r="M207" i="310"/>
  <c r="J206" i="310"/>
  <c r="G206" i="310" s="1"/>
  <c r="O207" i="310"/>
  <c r="I206" i="310"/>
  <c r="F206" i="310" s="1"/>
  <c r="T206" i="310"/>
  <c r="M208" i="307"/>
  <c r="J207" i="307"/>
  <c r="G207" i="307" s="1"/>
  <c r="D211" i="307"/>
  <c r="T210" i="307"/>
  <c r="Q219" i="307"/>
  <c r="U219" i="307" s="1"/>
  <c r="P219" i="307"/>
  <c r="S220" i="307"/>
  <c r="O208" i="307"/>
  <c r="I207" i="307"/>
  <c r="F207" i="307" s="1"/>
  <c r="N208" i="307"/>
  <c r="H207" i="307"/>
  <c r="E207" i="307" s="1"/>
  <c r="D214" i="304"/>
  <c r="Q221" i="304"/>
  <c r="U221" i="304" s="1"/>
  <c r="J206" i="304"/>
  <c r="G206" i="304" s="1"/>
  <c r="P207" i="304"/>
  <c r="N207" i="304"/>
  <c r="H206" i="304"/>
  <c r="E206" i="304" s="1"/>
  <c r="O207" i="304"/>
  <c r="I206" i="304"/>
  <c r="F206" i="304" s="1"/>
  <c r="R209" i="301"/>
  <c r="V209" i="301" s="1"/>
  <c r="Q209" i="301"/>
  <c r="U209" i="301" s="1"/>
  <c r="S208" i="301"/>
  <c r="W208" i="301" s="1"/>
  <c r="N208" i="301"/>
  <c r="Q208" i="298"/>
  <c r="U208" i="298" s="1"/>
  <c r="R211" i="298"/>
  <c r="V211" i="298" s="1"/>
  <c r="S211" i="298"/>
  <c r="W211" i="298" s="1"/>
  <c r="S213" i="292"/>
  <c r="R213" i="292"/>
  <c r="V213" i="292" s="1"/>
  <c r="Q212" i="292"/>
  <c r="O212" i="292"/>
  <c r="P212" i="292"/>
  <c r="P213" i="292" s="1"/>
  <c r="N211" i="292"/>
  <c r="R213" i="289"/>
  <c r="V213" i="289" s="1"/>
  <c r="N209" i="289"/>
  <c r="S213" i="289"/>
  <c r="P213" i="289" s="1"/>
  <c r="Q209" i="289"/>
  <c r="C233" i="301"/>
  <c r="L208" i="301"/>
  <c r="K206" i="301"/>
  <c r="H205" i="301"/>
  <c r="E205" i="301" s="1"/>
  <c r="D207" i="301"/>
  <c r="T206" i="301"/>
  <c r="I204" i="301"/>
  <c r="F204" i="301" s="1"/>
  <c r="O205" i="301"/>
  <c r="J204" i="301"/>
  <c r="G204" i="301" s="1"/>
  <c r="P205" i="301"/>
  <c r="M208" i="301"/>
  <c r="D208" i="292"/>
  <c r="T207" i="292"/>
  <c r="C217" i="292"/>
  <c r="C218" i="292" s="1"/>
  <c r="C219" i="292" s="1"/>
  <c r="C220" i="292" s="1"/>
  <c r="L207" i="292"/>
  <c r="I206" i="292"/>
  <c r="F206" i="292" s="1"/>
  <c r="M207" i="292"/>
  <c r="J206" i="292"/>
  <c r="G206" i="292" s="1"/>
  <c r="K207" i="292"/>
  <c r="H206" i="292"/>
  <c r="E206" i="292" s="1"/>
  <c r="P223" i="277"/>
  <c r="J204" i="298"/>
  <c r="G204" i="298" s="1"/>
  <c r="P205" i="298"/>
  <c r="C207" i="298"/>
  <c r="T206" i="298"/>
  <c r="L208" i="298"/>
  <c r="M210" i="298"/>
  <c r="H204" i="298"/>
  <c r="E204" i="298" s="1"/>
  <c r="N205" i="298"/>
  <c r="D210" i="298"/>
  <c r="K209" i="298"/>
  <c r="I204" i="298"/>
  <c r="F204" i="298" s="1"/>
  <c r="O205" i="298"/>
  <c r="N205" i="280"/>
  <c r="H204" i="280"/>
  <c r="E204" i="280" s="1"/>
  <c r="G205" i="277"/>
  <c r="O208" i="277"/>
  <c r="P205" i="286"/>
  <c r="J204" i="286"/>
  <c r="G204" i="286" s="1"/>
  <c r="O205" i="280"/>
  <c r="I204" i="280"/>
  <c r="F204" i="280" s="1"/>
  <c r="N208" i="277"/>
  <c r="N214" i="283"/>
  <c r="N215" i="283" s="1"/>
  <c r="O205" i="286"/>
  <c r="I204" i="286"/>
  <c r="F204" i="286" s="1"/>
  <c r="M206" i="289"/>
  <c r="J205" i="289"/>
  <c r="G205" i="289" s="1"/>
  <c r="H205" i="289"/>
  <c r="E205" i="289" s="1"/>
  <c r="K206" i="289"/>
  <c r="L206" i="289"/>
  <c r="I205" i="289"/>
  <c r="F205" i="289" s="1"/>
  <c r="C206" i="289"/>
  <c r="T206" i="289" s="1"/>
  <c r="D207" i="289"/>
  <c r="K207" i="286"/>
  <c r="T205" i="286"/>
  <c r="D206" i="286"/>
  <c r="C206" i="286"/>
  <c r="L207" i="286"/>
  <c r="M207" i="286"/>
  <c r="N205" i="286"/>
  <c r="H204" i="286"/>
  <c r="E204" i="286" s="1"/>
  <c r="M207" i="283"/>
  <c r="P205" i="283"/>
  <c r="J204" i="283"/>
  <c r="G204" i="283" s="1"/>
  <c r="L209" i="283"/>
  <c r="O205" i="283"/>
  <c r="I204" i="283"/>
  <c r="F204" i="283" s="1"/>
  <c r="H205" i="283"/>
  <c r="E205" i="283" s="1"/>
  <c r="K206" i="283"/>
  <c r="C206" i="283"/>
  <c r="T205" i="283"/>
  <c r="D208" i="283"/>
  <c r="K207" i="280"/>
  <c r="M207" i="280"/>
  <c r="L207" i="280"/>
  <c r="C208" i="280"/>
  <c r="D207" i="280"/>
  <c r="T206" i="280"/>
  <c r="P205" i="280"/>
  <c r="J204" i="280"/>
  <c r="G204" i="280" s="1"/>
  <c r="F205" i="277"/>
  <c r="C206" i="277"/>
  <c r="T206" i="277" s="1"/>
  <c r="E205" i="277"/>
  <c r="D207" i="277"/>
  <c r="I206" i="277"/>
  <c r="L207" i="277"/>
  <c r="M208" i="277"/>
  <c r="J207" i="277"/>
  <c r="K207" i="277"/>
  <c r="H206" i="277"/>
  <c r="N209" i="301" l="1"/>
  <c r="U212" i="292"/>
  <c r="V208" i="304"/>
  <c r="T207" i="304"/>
  <c r="W213" i="292"/>
  <c r="W220" i="307"/>
  <c r="U209" i="289"/>
  <c r="N212" i="292"/>
  <c r="P220" i="307"/>
  <c r="R207" i="286"/>
  <c r="W213" i="289"/>
  <c r="S216" i="319"/>
  <c r="W216" i="319" s="1"/>
  <c r="R218" i="319"/>
  <c r="V218" i="319" s="1"/>
  <c r="K208" i="319"/>
  <c r="H207" i="319"/>
  <c r="E207" i="319" s="1"/>
  <c r="D213" i="319"/>
  <c r="T212" i="319"/>
  <c r="Q218" i="319"/>
  <c r="N218" i="319" s="1"/>
  <c r="J207" i="319"/>
  <c r="G207" i="319" s="1"/>
  <c r="P208" i="319"/>
  <c r="O208" i="319"/>
  <c r="I207" i="319"/>
  <c r="F207" i="319" s="1"/>
  <c r="M208" i="316"/>
  <c r="J207" i="316"/>
  <c r="G207" i="316" s="1"/>
  <c r="T208" i="316"/>
  <c r="N209" i="316"/>
  <c r="H208" i="316"/>
  <c r="E208" i="316" s="1"/>
  <c r="I208" i="316"/>
  <c r="F208" i="316" s="1"/>
  <c r="O209" i="316"/>
  <c r="L208" i="313"/>
  <c r="I207" i="313"/>
  <c r="F207" i="313" s="1"/>
  <c r="D213" i="313"/>
  <c r="T212" i="313"/>
  <c r="K208" i="313"/>
  <c r="H207" i="313"/>
  <c r="E207" i="313" s="1"/>
  <c r="M208" i="313"/>
  <c r="J207" i="313"/>
  <c r="G207" i="313" s="1"/>
  <c r="P230" i="313"/>
  <c r="N225" i="313"/>
  <c r="R209" i="310"/>
  <c r="V209" i="310" s="1"/>
  <c r="M208" i="310"/>
  <c r="J207" i="310"/>
  <c r="G207" i="310" s="1"/>
  <c r="Q208" i="310"/>
  <c r="U208" i="310" s="1"/>
  <c r="S209" i="310"/>
  <c r="W209" i="310" s="1"/>
  <c r="K209" i="310"/>
  <c r="N207" i="310"/>
  <c r="H206" i="310"/>
  <c r="E206" i="310" s="1"/>
  <c r="P208" i="310"/>
  <c r="T207" i="310"/>
  <c r="O208" i="310"/>
  <c r="I207" i="310"/>
  <c r="F207" i="310" s="1"/>
  <c r="Q220" i="307"/>
  <c r="U220" i="307" s="1"/>
  <c r="S221" i="307"/>
  <c r="P221" i="307" s="1"/>
  <c r="D212" i="307"/>
  <c r="T211" i="307"/>
  <c r="M209" i="307"/>
  <c r="J208" i="307"/>
  <c r="G208" i="307" s="1"/>
  <c r="N209" i="307"/>
  <c r="H208" i="307"/>
  <c r="E208" i="307" s="1"/>
  <c r="I208" i="307"/>
  <c r="F208" i="307" s="1"/>
  <c r="O209" i="307"/>
  <c r="Q222" i="304"/>
  <c r="U222" i="304" s="1"/>
  <c r="D215" i="304"/>
  <c r="O208" i="304"/>
  <c r="I207" i="304"/>
  <c r="F207" i="304" s="1"/>
  <c r="P208" i="304"/>
  <c r="J207" i="304"/>
  <c r="G207" i="304" s="1"/>
  <c r="N208" i="304"/>
  <c r="H207" i="304"/>
  <c r="E207" i="304" s="1"/>
  <c r="S209" i="301"/>
  <c r="W209" i="301" s="1"/>
  <c r="Q210" i="301"/>
  <c r="U210" i="301" s="1"/>
  <c r="R210" i="301"/>
  <c r="V210" i="301" s="1"/>
  <c r="S212" i="298"/>
  <c r="W212" i="298" s="1"/>
  <c r="R212" i="298"/>
  <c r="V212" i="298" s="1"/>
  <c r="Q209" i="298"/>
  <c r="U209" i="298" s="1"/>
  <c r="R214" i="292"/>
  <c r="V214" i="292" s="1"/>
  <c r="S214" i="292"/>
  <c r="O213" i="292"/>
  <c r="Q213" i="292"/>
  <c r="R214" i="289"/>
  <c r="V214" i="289" s="1"/>
  <c r="Q210" i="289"/>
  <c r="O213" i="289"/>
  <c r="S214" i="289"/>
  <c r="P214" i="289" s="1"/>
  <c r="C234" i="301"/>
  <c r="P206" i="301"/>
  <c r="J205" i="301"/>
  <c r="G205" i="301" s="1"/>
  <c r="O206" i="301"/>
  <c r="I205" i="301"/>
  <c r="F205" i="301" s="1"/>
  <c r="K207" i="301"/>
  <c r="H206" i="301"/>
  <c r="E206" i="301" s="1"/>
  <c r="L209" i="301"/>
  <c r="M209" i="301"/>
  <c r="D208" i="301"/>
  <c r="T207" i="301"/>
  <c r="M208" i="292"/>
  <c r="J207" i="292"/>
  <c r="G207" i="292" s="1"/>
  <c r="L208" i="292"/>
  <c r="I207" i="292"/>
  <c r="F207" i="292" s="1"/>
  <c r="C221" i="292"/>
  <c r="K208" i="292"/>
  <c r="H207" i="292"/>
  <c r="E207" i="292" s="1"/>
  <c r="D209" i="292"/>
  <c r="T208" i="292"/>
  <c r="N216" i="283"/>
  <c r="P224" i="277"/>
  <c r="O206" i="298"/>
  <c r="I205" i="298"/>
  <c r="F205" i="298" s="1"/>
  <c r="M211" i="298"/>
  <c r="K210" i="298"/>
  <c r="L209" i="298"/>
  <c r="D211" i="298"/>
  <c r="C208" i="298"/>
  <c r="T207" i="298"/>
  <c r="N206" i="298"/>
  <c r="H205" i="298"/>
  <c r="E205" i="298" s="1"/>
  <c r="P206" i="298"/>
  <c r="J205" i="298"/>
  <c r="G205" i="298" s="1"/>
  <c r="N206" i="280"/>
  <c r="H205" i="280"/>
  <c r="E205" i="280" s="1"/>
  <c r="N209" i="277"/>
  <c r="O206" i="280"/>
  <c r="I205" i="280"/>
  <c r="F205" i="280" s="1"/>
  <c r="P206" i="286"/>
  <c r="J205" i="286"/>
  <c r="G205" i="286" s="1"/>
  <c r="O209" i="277"/>
  <c r="O206" i="286"/>
  <c r="I205" i="286"/>
  <c r="F205" i="286" s="1"/>
  <c r="D208" i="289"/>
  <c r="C207" i="289"/>
  <c r="L207" i="289"/>
  <c r="I206" i="289"/>
  <c r="F206" i="289" s="1"/>
  <c r="K207" i="289"/>
  <c r="H206" i="289"/>
  <c r="E206" i="289" s="1"/>
  <c r="J206" i="289"/>
  <c r="G206" i="289" s="1"/>
  <c r="M207" i="289"/>
  <c r="L208" i="286"/>
  <c r="C207" i="286"/>
  <c r="M208" i="286"/>
  <c r="T206" i="286"/>
  <c r="D207" i="286"/>
  <c r="N206" i="286"/>
  <c r="H205" i="286"/>
  <c r="E205" i="286" s="1"/>
  <c r="K208" i="286"/>
  <c r="K207" i="283"/>
  <c r="H206" i="283"/>
  <c r="E206" i="283" s="1"/>
  <c r="O206" i="283"/>
  <c r="I205" i="283"/>
  <c r="F205" i="283" s="1"/>
  <c r="L210" i="283"/>
  <c r="D209" i="283"/>
  <c r="P206" i="283"/>
  <c r="J205" i="283"/>
  <c r="G205" i="283" s="1"/>
  <c r="M208" i="283"/>
  <c r="C207" i="283"/>
  <c r="T206" i="283"/>
  <c r="C209" i="280"/>
  <c r="D208" i="280"/>
  <c r="T207" i="280"/>
  <c r="L208" i="280"/>
  <c r="M208" i="280"/>
  <c r="P206" i="280"/>
  <c r="J205" i="280"/>
  <c r="G205" i="280" s="1"/>
  <c r="K208" i="280"/>
  <c r="G206" i="277"/>
  <c r="K208" i="277"/>
  <c r="H207" i="277"/>
  <c r="L208" i="277"/>
  <c r="I207" i="277"/>
  <c r="J208" i="277"/>
  <c r="M209" i="277"/>
  <c r="D208" i="277"/>
  <c r="E206" i="277"/>
  <c r="F206" i="277"/>
  <c r="C207" i="277"/>
  <c r="T207" i="277" s="1"/>
  <c r="U210" i="289" l="1"/>
  <c r="W214" i="292"/>
  <c r="W221" i="307"/>
  <c r="W214" i="289"/>
  <c r="V209" i="304"/>
  <c r="T208" i="304"/>
  <c r="U218" i="319"/>
  <c r="U219" i="319" s="1"/>
  <c r="R208" i="286"/>
  <c r="U213" i="292"/>
  <c r="V207" i="286"/>
  <c r="R219" i="319"/>
  <c r="V219" i="319" s="1"/>
  <c r="D214" i="319"/>
  <c r="T213" i="319"/>
  <c r="K209" i="319"/>
  <c r="H208" i="319"/>
  <c r="E208" i="319" s="1"/>
  <c r="S217" i="319"/>
  <c r="W217" i="319" s="1"/>
  <c r="Q219" i="319"/>
  <c r="P209" i="319"/>
  <c r="J208" i="319"/>
  <c r="G208" i="319" s="1"/>
  <c r="O209" i="319"/>
  <c r="I208" i="319"/>
  <c r="F208" i="319" s="1"/>
  <c r="M209" i="316"/>
  <c r="J208" i="316"/>
  <c r="G208" i="316" s="1"/>
  <c r="N210" i="316"/>
  <c r="H209" i="316"/>
  <c r="E209" i="316" s="1"/>
  <c r="O210" i="316"/>
  <c r="I209" i="316"/>
  <c r="F209" i="316" s="1"/>
  <c r="T209" i="316"/>
  <c r="D214" i="313"/>
  <c r="T213" i="313"/>
  <c r="M209" i="313"/>
  <c r="J208" i="313"/>
  <c r="G208" i="313" s="1"/>
  <c r="L209" i="313"/>
  <c r="I208" i="313"/>
  <c r="F208" i="313" s="1"/>
  <c r="K209" i="313"/>
  <c r="H208" i="313"/>
  <c r="E208" i="313" s="1"/>
  <c r="N226" i="313"/>
  <c r="P231" i="313"/>
  <c r="K210" i="310"/>
  <c r="M209" i="310"/>
  <c r="J208" i="310"/>
  <c r="G208" i="310" s="1"/>
  <c r="S210" i="310"/>
  <c r="W210" i="310" s="1"/>
  <c r="R210" i="310"/>
  <c r="V210" i="310" s="1"/>
  <c r="N208" i="310"/>
  <c r="H207" i="310"/>
  <c r="E207" i="310" s="1"/>
  <c r="Q209" i="310"/>
  <c r="U209" i="310" s="1"/>
  <c r="P209" i="310"/>
  <c r="O209" i="310"/>
  <c r="I208" i="310"/>
  <c r="F208" i="310" s="1"/>
  <c r="T208" i="310"/>
  <c r="D213" i="307"/>
  <c r="T212" i="307"/>
  <c r="M210" i="307"/>
  <c r="J209" i="307"/>
  <c r="G209" i="307" s="1"/>
  <c r="S222" i="307"/>
  <c r="P222" i="307" s="1"/>
  <c r="Q221" i="307"/>
  <c r="U221" i="307" s="1"/>
  <c r="O210" i="307"/>
  <c r="I209" i="307"/>
  <c r="F209" i="307" s="1"/>
  <c r="N210" i="307"/>
  <c r="H209" i="307"/>
  <c r="E209" i="307" s="1"/>
  <c r="D216" i="304"/>
  <c r="Q223" i="304"/>
  <c r="U223" i="304" s="1"/>
  <c r="J208" i="304"/>
  <c r="G208" i="304" s="1"/>
  <c r="P209" i="304"/>
  <c r="N209" i="304"/>
  <c r="H208" i="304"/>
  <c r="E208" i="304" s="1"/>
  <c r="O209" i="304"/>
  <c r="I208" i="304"/>
  <c r="F208" i="304" s="1"/>
  <c r="R211" i="301"/>
  <c r="V211" i="301" s="1"/>
  <c r="Q211" i="301"/>
  <c r="U211" i="301" s="1"/>
  <c r="S210" i="301"/>
  <c r="W210" i="301" s="1"/>
  <c r="N210" i="301"/>
  <c r="Q210" i="298"/>
  <c r="U210" i="298" s="1"/>
  <c r="R213" i="298"/>
  <c r="V213" i="298" s="1"/>
  <c r="S213" i="298"/>
  <c r="W213" i="298" s="1"/>
  <c r="R215" i="292"/>
  <c r="V215" i="292" s="1"/>
  <c r="Q214" i="292"/>
  <c r="N213" i="292"/>
  <c r="O214" i="292"/>
  <c r="S215" i="292"/>
  <c r="P214" i="292"/>
  <c r="Q211" i="289"/>
  <c r="S215" i="289"/>
  <c r="R215" i="289"/>
  <c r="V215" i="289" s="1"/>
  <c r="O214" i="289"/>
  <c r="N210" i="289"/>
  <c r="C235" i="301"/>
  <c r="M210" i="301"/>
  <c r="O207" i="301"/>
  <c r="I206" i="301"/>
  <c r="F206" i="301" s="1"/>
  <c r="D209" i="301"/>
  <c r="T208" i="301"/>
  <c r="L210" i="301"/>
  <c r="K208" i="301"/>
  <c r="H207" i="301"/>
  <c r="E207" i="301" s="1"/>
  <c r="P207" i="301"/>
  <c r="J206" i="301"/>
  <c r="G206" i="301" s="1"/>
  <c r="D210" i="292"/>
  <c r="T209" i="292"/>
  <c r="H208" i="292"/>
  <c r="E208" i="292" s="1"/>
  <c r="K209" i="292"/>
  <c r="C222" i="292"/>
  <c r="C223" i="292" s="1"/>
  <c r="C224" i="292" s="1"/>
  <c r="C225" i="292" s="1"/>
  <c r="L209" i="292"/>
  <c r="I208" i="292"/>
  <c r="F208" i="292" s="1"/>
  <c r="M209" i="292"/>
  <c r="J208" i="292"/>
  <c r="G208" i="292" s="1"/>
  <c r="N217" i="283"/>
  <c r="P225" i="277"/>
  <c r="P207" i="298"/>
  <c r="J206" i="298"/>
  <c r="G206" i="298" s="1"/>
  <c r="L210" i="298"/>
  <c r="N207" i="298"/>
  <c r="H206" i="298"/>
  <c r="E206" i="298" s="1"/>
  <c r="K211" i="298"/>
  <c r="C209" i="298"/>
  <c r="T208" i="298"/>
  <c r="M212" i="298"/>
  <c r="D212" i="298"/>
  <c r="O207" i="298"/>
  <c r="I206" i="298"/>
  <c r="F206" i="298" s="1"/>
  <c r="N207" i="280"/>
  <c r="H206" i="280"/>
  <c r="E206" i="280" s="1"/>
  <c r="N210" i="277"/>
  <c r="P207" i="286"/>
  <c r="J206" i="286"/>
  <c r="G206" i="286" s="1"/>
  <c r="O207" i="280"/>
  <c r="I206" i="280"/>
  <c r="F206" i="280" s="1"/>
  <c r="O207" i="286"/>
  <c r="I206" i="286"/>
  <c r="F206" i="286" s="1"/>
  <c r="K208" i="289"/>
  <c r="H207" i="289"/>
  <c r="E207" i="289" s="1"/>
  <c r="L208" i="289"/>
  <c r="I207" i="289"/>
  <c r="F207" i="289" s="1"/>
  <c r="C208" i="289"/>
  <c r="M208" i="289"/>
  <c r="J207" i="289"/>
  <c r="G207" i="289" s="1"/>
  <c r="T207" i="289"/>
  <c r="D209" i="289"/>
  <c r="N207" i="286"/>
  <c r="H206" i="286"/>
  <c r="E206" i="286" s="1"/>
  <c r="T207" i="286"/>
  <c r="D208" i="286"/>
  <c r="M209" i="286"/>
  <c r="C208" i="286"/>
  <c r="K209" i="286"/>
  <c r="L209" i="286"/>
  <c r="P207" i="283"/>
  <c r="J206" i="283"/>
  <c r="G206" i="283" s="1"/>
  <c r="D210" i="283"/>
  <c r="L211" i="283"/>
  <c r="M209" i="283"/>
  <c r="O207" i="283"/>
  <c r="I206" i="283"/>
  <c r="F206" i="283" s="1"/>
  <c r="C208" i="283"/>
  <c r="T207" i="283"/>
  <c r="K208" i="283"/>
  <c r="H207" i="283"/>
  <c r="E207" i="283" s="1"/>
  <c r="L209" i="280"/>
  <c r="M209" i="280"/>
  <c r="D209" i="280"/>
  <c r="T208" i="280"/>
  <c r="K209" i="280"/>
  <c r="P207" i="280"/>
  <c r="J206" i="280"/>
  <c r="G206" i="280" s="1"/>
  <c r="C210" i="280"/>
  <c r="C208" i="277"/>
  <c r="T208" i="277" s="1"/>
  <c r="F207" i="277"/>
  <c r="E207" i="277"/>
  <c r="G207" i="277"/>
  <c r="M210" i="277"/>
  <c r="J209" i="277"/>
  <c r="D209" i="277"/>
  <c r="I208" i="277"/>
  <c r="L209" i="277"/>
  <c r="H208" i="277"/>
  <c r="K209" i="277"/>
  <c r="V208" i="286" l="1"/>
  <c r="V209" i="286" s="1"/>
  <c r="W222" i="307"/>
  <c r="U214" i="292"/>
  <c r="N211" i="289"/>
  <c r="N214" i="292"/>
  <c r="O215" i="289"/>
  <c r="R209" i="286"/>
  <c r="W215" i="292"/>
  <c r="U211" i="289"/>
  <c r="V210" i="304"/>
  <c r="T209" i="304"/>
  <c r="P215" i="292"/>
  <c r="W215" i="289"/>
  <c r="S218" i="319"/>
  <c r="W218" i="319" s="1"/>
  <c r="D215" i="319"/>
  <c r="T214" i="319"/>
  <c r="R220" i="319"/>
  <c r="V220" i="319" s="1"/>
  <c r="K210" i="319"/>
  <c r="H209" i="319"/>
  <c r="E209" i="319" s="1"/>
  <c r="Q220" i="319"/>
  <c r="U220" i="319" s="1"/>
  <c r="N219" i="319"/>
  <c r="P210" i="319"/>
  <c r="J209" i="319"/>
  <c r="G209" i="319" s="1"/>
  <c r="O210" i="319"/>
  <c r="I209" i="319"/>
  <c r="F209" i="319" s="1"/>
  <c r="M210" i="316"/>
  <c r="J209" i="316"/>
  <c r="G209" i="316" s="1"/>
  <c r="T210" i="316"/>
  <c r="H210" i="316"/>
  <c r="E210" i="316" s="1"/>
  <c r="N211" i="316"/>
  <c r="I210" i="316"/>
  <c r="F210" i="316" s="1"/>
  <c r="O211" i="316"/>
  <c r="M210" i="313"/>
  <c r="J209" i="313"/>
  <c r="G209" i="313" s="1"/>
  <c r="K210" i="313"/>
  <c r="H209" i="313"/>
  <c r="E209" i="313" s="1"/>
  <c r="D215" i="313"/>
  <c r="T214" i="313"/>
  <c r="L210" i="313"/>
  <c r="I209" i="313"/>
  <c r="F209" i="313" s="1"/>
  <c r="N227" i="313"/>
  <c r="P232" i="313"/>
  <c r="N209" i="310"/>
  <c r="H208" i="310"/>
  <c r="E208" i="310" s="1"/>
  <c r="K211" i="310"/>
  <c r="P210" i="310"/>
  <c r="R211" i="310"/>
  <c r="V211" i="310" s="1"/>
  <c r="S211" i="310"/>
  <c r="W211" i="310" s="1"/>
  <c r="Q210" i="310"/>
  <c r="U210" i="310" s="1"/>
  <c r="M210" i="310"/>
  <c r="J209" i="310"/>
  <c r="G209" i="310" s="1"/>
  <c r="T209" i="310"/>
  <c r="O210" i="310"/>
  <c r="I209" i="310"/>
  <c r="F209" i="310" s="1"/>
  <c r="M211" i="307"/>
  <c r="J210" i="307"/>
  <c r="G210" i="307" s="1"/>
  <c r="Q222" i="307"/>
  <c r="U222" i="307" s="1"/>
  <c r="D214" i="307"/>
  <c r="T213" i="307"/>
  <c r="S223" i="307"/>
  <c r="N211" i="307"/>
  <c r="H210" i="307"/>
  <c r="E210" i="307" s="1"/>
  <c r="O211" i="307"/>
  <c r="I210" i="307"/>
  <c r="F210" i="307" s="1"/>
  <c r="Q224" i="304"/>
  <c r="U224" i="304" s="1"/>
  <c r="D217" i="304"/>
  <c r="O210" i="304"/>
  <c r="I209" i="304"/>
  <c r="F209" i="304" s="1"/>
  <c r="P210" i="304"/>
  <c r="J209" i="304"/>
  <c r="G209" i="304" s="1"/>
  <c r="N210" i="304"/>
  <c r="H209" i="304"/>
  <c r="E209" i="304" s="1"/>
  <c r="S211" i="301"/>
  <c r="W211" i="301" s="1"/>
  <c r="Q212" i="301"/>
  <c r="U212" i="301" s="1"/>
  <c r="N211" i="301"/>
  <c r="R212" i="301"/>
  <c r="V212" i="301" s="1"/>
  <c r="S214" i="298"/>
  <c r="W214" i="298" s="1"/>
  <c r="R214" i="298"/>
  <c r="V214" i="298" s="1"/>
  <c r="Q211" i="298"/>
  <c r="U211" i="298" s="1"/>
  <c r="P216" i="292"/>
  <c r="Q215" i="292"/>
  <c r="S216" i="292"/>
  <c r="R216" i="292"/>
  <c r="V216" i="292" s="1"/>
  <c r="O215" i="292"/>
  <c r="S216" i="289"/>
  <c r="P215" i="289"/>
  <c r="O216" i="289"/>
  <c r="R216" i="289"/>
  <c r="V216" i="289" s="1"/>
  <c r="Q212" i="289"/>
  <c r="N212" i="289" s="1"/>
  <c r="P226" i="277"/>
  <c r="C236" i="301"/>
  <c r="P208" i="301"/>
  <c r="J207" i="301"/>
  <c r="G207" i="301" s="1"/>
  <c r="K209" i="301"/>
  <c r="H208" i="301"/>
  <c r="E208" i="301" s="1"/>
  <c r="O208" i="301"/>
  <c r="I207" i="301"/>
  <c r="F207" i="301" s="1"/>
  <c r="M211" i="301"/>
  <c r="L211" i="301"/>
  <c r="D210" i="301"/>
  <c r="T209" i="301"/>
  <c r="C226" i="292"/>
  <c r="C227" i="292" s="1"/>
  <c r="C228" i="292" s="1"/>
  <c r="C229" i="292" s="1"/>
  <c r="C230" i="292" s="1"/>
  <c r="M210" i="292"/>
  <c r="J209" i="292"/>
  <c r="G209" i="292" s="1"/>
  <c r="H209" i="292"/>
  <c r="E209" i="292" s="1"/>
  <c r="K210" i="292"/>
  <c r="L210" i="292"/>
  <c r="I209" i="292"/>
  <c r="F209" i="292" s="1"/>
  <c r="D211" i="292"/>
  <c r="T210" i="292"/>
  <c r="N218" i="283"/>
  <c r="N219" i="283" s="1"/>
  <c r="O208" i="298"/>
  <c r="I207" i="298"/>
  <c r="F207" i="298" s="1"/>
  <c r="K212" i="298"/>
  <c r="D213" i="298"/>
  <c r="N208" i="298"/>
  <c r="H207" i="298"/>
  <c r="E207" i="298" s="1"/>
  <c r="M213" i="298"/>
  <c r="L211" i="298"/>
  <c r="C210" i="298"/>
  <c r="T209" i="298"/>
  <c r="P208" i="298"/>
  <c r="J207" i="298"/>
  <c r="G207" i="298" s="1"/>
  <c r="N208" i="280"/>
  <c r="H207" i="280"/>
  <c r="E207" i="280" s="1"/>
  <c r="N211" i="277"/>
  <c r="O208" i="280"/>
  <c r="I207" i="280"/>
  <c r="F207" i="280" s="1"/>
  <c r="O210" i="277"/>
  <c r="P208" i="286"/>
  <c r="J207" i="286"/>
  <c r="G207" i="286" s="1"/>
  <c r="G208" i="277"/>
  <c r="O208" i="286"/>
  <c r="I207" i="286"/>
  <c r="F207" i="286" s="1"/>
  <c r="D210" i="289"/>
  <c r="M209" i="289"/>
  <c r="J208" i="289"/>
  <c r="G208" i="289" s="1"/>
  <c r="C209" i="289"/>
  <c r="I208" i="289"/>
  <c r="F208" i="289" s="1"/>
  <c r="L209" i="289"/>
  <c r="T208" i="289"/>
  <c r="H208" i="289"/>
  <c r="E208" i="289" s="1"/>
  <c r="K209" i="289"/>
  <c r="K210" i="286"/>
  <c r="C209" i="286"/>
  <c r="M210" i="286"/>
  <c r="D209" i="286"/>
  <c r="T208" i="286"/>
  <c r="L210" i="286"/>
  <c r="N208" i="286"/>
  <c r="H207" i="286"/>
  <c r="E207" i="286" s="1"/>
  <c r="O208" i="283"/>
  <c r="I207" i="283"/>
  <c r="F207" i="283" s="1"/>
  <c r="M210" i="283"/>
  <c r="L212" i="283"/>
  <c r="H208" i="283"/>
  <c r="E208" i="283" s="1"/>
  <c r="K209" i="283"/>
  <c r="D211" i="283"/>
  <c r="C209" i="283"/>
  <c r="T208" i="283"/>
  <c r="P208" i="283"/>
  <c r="J207" i="283"/>
  <c r="G207" i="283" s="1"/>
  <c r="P208" i="280"/>
  <c r="J207" i="280"/>
  <c r="G207" i="280" s="1"/>
  <c r="K210" i="280"/>
  <c r="T209" i="280"/>
  <c r="D210" i="280"/>
  <c r="M210" i="280"/>
  <c r="C211" i="280"/>
  <c r="L210" i="280"/>
  <c r="L210" i="277"/>
  <c r="I209" i="277"/>
  <c r="D210" i="277"/>
  <c r="M211" i="277"/>
  <c r="J210" i="277"/>
  <c r="H209" i="277"/>
  <c r="K210" i="277"/>
  <c r="C209" i="277"/>
  <c r="F208" i="277"/>
  <c r="E208" i="277"/>
  <c r="P216" i="289" l="1"/>
  <c r="W216" i="292"/>
  <c r="U215" i="292"/>
  <c r="N220" i="319"/>
  <c r="V211" i="304"/>
  <c r="T210" i="304"/>
  <c r="W223" i="307"/>
  <c r="O216" i="292"/>
  <c r="R210" i="286"/>
  <c r="N212" i="301"/>
  <c r="W216" i="289"/>
  <c r="U212" i="289"/>
  <c r="D216" i="319"/>
  <c r="T215" i="319"/>
  <c r="S219" i="319"/>
  <c r="W219" i="319" s="1"/>
  <c r="K211" i="319"/>
  <c r="H210" i="319"/>
  <c r="E210" i="319" s="1"/>
  <c r="R221" i="319"/>
  <c r="V221" i="319" s="1"/>
  <c r="Q221" i="319"/>
  <c r="U221" i="319" s="1"/>
  <c r="P211" i="319"/>
  <c r="J210" i="319"/>
  <c r="G210" i="319" s="1"/>
  <c r="O211" i="319"/>
  <c r="I210" i="319"/>
  <c r="F210" i="319" s="1"/>
  <c r="M211" i="316"/>
  <c r="J210" i="316"/>
  <c r="G210" i="316" s="1"/>
  <c r="I211" i="316"/>
  <c r="F211" i="316" s="1"/>
  <c r="O212" i="316"/>
  <c r="T211" i="316"/>
  <c r="N212" i="316"/>
  <c r="H211" i="316"/>
  <c r="E211" i="316" s="1"/>
  <c r="D216" i="313"/>
  <c r="T215" i="313"/>
  <c r="K211" i="313"/>
  <c r="H210" i="313"/>
  <c r="E210" i="313" s="1"/>
  <c r="L211" i="313"/>
  <c r="I210" i="313"/>
  <c r="F210" i="313" s="1"/>
  <c r="M211" i="313"/>
  <c r="J210" i="313"/>
  <c r="G210" i="313" s="1"/>
  <c r="P233" i="313"/>
  <c r="N228" i="313"/>
  <c r="N210" i="310"/>
  <c r="H209" i="310"/>
  <c r="E209" i="310" s="1"/>
  <c r="M211" i="310"/>
  <c r="J210" i="310"/>
  <c r="G210" i="310" s="1"/>
  <c r="R212" i="310"/>
  <c r="V212" i="310" s="1"/>
  <c r="Q211" i="310"/>
  <c r="U211" i="310" s="1"/>
  <c r="P211" i="310"/>
  <c r="S212" i="310"/>
  <c r="W212" i="310" s="1"/>
  <c r="K212" i="310"/>
  <c r="O211" i="310"/>
  <c r="I210" i="310"/>
  <c r="F210" i="310" s="1"/>
  <c r="T210" i="310"/>
  <c r="D215" i="307"/>
  <c r="T214" i="307"/>
  <c r="S224" i="307"/>
  <c r="M212" i="307"/>
  <c r="J211" i="307"/>
  <c r="G211" i="307" s="1"/>
  <c r="Q223" i="307"/>
  <c r="U223" i="307" s="1"/>
  <c r="P223" i="307"/>
  <c r="I211" i="307"/>
  <c r="F211" i="307" s="1"/>
  <c r="O212" i="307"/>
  <c r="N212" i="307"/>
  <c r="H211" i="307"/>
  <c r="E211" i="307" s="1"/>
  <c r="D218" i="304"/>
  <c r="Q225" i="304"/>
  <c r="U225" i="304" s="1"/>
  <c r="N211" i="304"/>
  <c r="H210" i="304"/>
  <c r="E210" i="304" s="1"/>
  <c r="P211" i="304"/>
  <c r="J210" i="304"/>
  <c r="G210" i="304" s="1"/>
  <c r="O211" i="304"/>
  <c r="I210" i="304"/>
  <c r="F210" i="304" s="1"/>
  <c r="R213" i="301"/>
  <c r="V213" i="301" s="1"/>
  <c r="Q213" i="301"/>
  <c r="U213" i="301" s="1"/>
  <c r="S212" i="301"/>
  <c r="W212" i="301" s="1"/>
  <c r="Q212" i="298"/>
  <c r="U212" i="298" s="1"/>
  <c r="R215" i="298"/>
  <c r="V215" i="298" s="1"/>
  <c r="S215" i="298"/>
  <c r="W215" i="298" s="1"/>
  <c r="Q216" i="292"/>
  <c r="N215" i="292"/>
  <c r="R217" i="292"/>
  <c r="V217" i="292" s="1"/>
  <c r="S217" i="292"/>
  <c r="Q213" i="289"/>
  <c r="S217" i="289"/>
  <c r="P217" i="289" s="1"/>
  <c r="R217" i="289"/>
  <c r="V217" i="289" s="1"/>
  <c r="C237" i="301"/>
  <c r="C231" i="292"/>
  <c r="C232" i="292" s="1"/>
  <c r="C233" i="292" s="1"/>
  <c r="C234" i="292" s="1"/>
  <c r="C235" i="292" s="1"/>
  <c r="C236" i="292" s="1"/>
  <c r="C237" i="292" s="1"/>
  <c r="C238" i="292" s="1"/>
  <c r="C239" i="292" s="1"/>
  <c r="C240" i="292" s="1"/>
  <c r="C241" i="292" s="1"/>
  <c r="C242" i="292" s="1"/>
  <c r="C243" i="292" s="1"/>
  <c r="C244" i="292" s="1"/>
  <c r="C245" i="292" s="1"/>
  <c r="C246" i="292" s="1"/>
  <c r="C247" i="292" s="1"/>
  <c r="C248" i="292" s="1"/>
  <c r="C249" i="292" s="1"/>
  <c r="C250" i="292" s="1"/>
  <c r="C251" i="292" s="1"/>
  <c r="C252" i="292" s="1"/>
  <c r="C253" i="292" s="1"/>
  <c r="C254" i="292" s="1"/>
  <c r="C255" i="292" s="1"/>
  <c r="C256" i="292" s="1"/>
  <c r="C257" i="292" s="1"/>
  <c r="C258" i="292" s="1"/>
  <c r="C259" i="292" s="1"/>
  <c r="C260" i="292" s="1"/>
  <c r="C261" i="292" s="1"/>
  <c r="C262" i="292" s="1"/>
  <c r="C263" i="292" s="1"/>
  <c r="C264" i="292" s="1"/>
  <c r="C265" i="292" s="1"/>
  <c r="C266" i="292" s="1"/>
  <c r="C267" i="292" s="1"/>
  <c r="C268" i="292" s="1"/>
  <c r="C269" i="292" s="1"/>
  <c r="C270" i="292" s="1"/>
  <c r="C271" i="292" s="1"/>
  <c r="C272" i="292" s="1"/>
  <c r="C273" i="292" s="1"/>
  <c r="C274" i="292" s="1"/>
  <c r="C275" i="292" s="1"/>
  <c r="C276" i="292" s="1"/>
  <c r="C277" i="292" s="1"/>
  <c r="C278" i="292" s="1"/>
  <c r="C279" i="292" s="1"/>
  <c r="C280" i="292" s="1"/>
  <c r="C281" i="292" s="1"/>
  <c r="C282" i="292" s="1"/>
  <c r="C283" i="292" s="1"/>
  <c r="C284" i="292" s="1"/>
  <c r="C285" i="292" s="1"/>
  <c r="C286" i="292" s="1"/>
  <c r="C287" i="292" s="1"/>
  <c r="C288" i="292" s="1"/>
  <c r="C289" i="292" s="1"/>
  <c r="C290" i="292" s="1"/>
  <c r="C291" i="292" s="1"/>
  <c r="C292" i="292" s="1"/>
  <c r="C293" i="292" s="1"/>
  <c r="C294" i="292" s="1"/>
  <c r="C295" i="292" s="1"/>
  <c r="C296" i="292" s="1"/>
  <c r="C297" i="292" s="1"/>
  <c r="C298" i="292" s="1"/>
  <c r="C299" i="292" s="1"/>
  <c r="C300" i="292" s="1"/>
  <c r="C301" i="292" s="1"/>
  <c r="C302" i="292" s="1"/>
  <c r="C303" i="292" s="1"/>
  <c r="C304" i="292" s="1"/>
  <c r="C305" i="292" s="1"/>
  <c r="C306" i="292" s="1"/>
  <c r="C307" i="292" s="1"/>
  <c r="C308" i="292" s="1"/>
  <c r="C309" i="292" s="1"/>
  <c r="C310" i="292" s="1"/>
  <c r="C311" i="292" s="1"/>
  <c r="C312" i="292" s="1"/>
  <c r="C313" i="292" s="1"/>
  <c r="C314" i="292" s="1"/>
  <c r="C315" i="292" s="1"/>
  <c r="C316" i="292" s="1"/>
  <c r="C317" i="292" s="1"/>
  <c r="C318" i="292" s="1"/>
  <c r="C319" i="292" s="1"/>
  <c r="C320" i="292" s="1"/>
  <c r="C321" i="292" s="1"/>
  <c r="C322" i="292" s="1"/>
  <c r="C323" i="292" s="1"/>
  <c r="C324" i="292" s="1"/>
  <c r="C325" i="292" s="1"/>
  <c r="C326" i="292" s="1"/>
  <c r="C327" i="292" s="1"/>
  <c r="C328" i="292" s="1"/>
  <c r="C329" i="292" s="1"/>
  <c r="C330" i="292" s="1"/>
  <c r="C331" i="292" s="1"/>
  <c r="C332" i="292" s="1"/>
  <c r="C333" i="292" s="1"/>
  <c r="C334" i="292" s="1"/>
  <c r="C335" i="292" s="1"/>
  <c r="C336" i="292" s="1"/>
  <c r="C337" i="292" s="1"/>
  <c r="C338" i="292" s="1"/>
  <c r="C339" i="292" s="1"/>
  <c r="C340" i="292" s="1"/>
  <c r="C341" i="292" s="1"/>
  <c r="C342" i="292" s="1"/>
  <c r="C343" i="292" s="1"/>
  <c r="C344" i="292" s="1"/>
  <c r="C345" i="292" s="1"/>
  <c r="C346" i="292" s="1"/>
  <c r="C347" i="292" s="1"/>
  <c r="C348" i="292" s="1"/>
  <c r="C349" i="292" s="1"/>
  <c r="C350" i="292" s="1"/>
  <c r="D211" i="301"/>
  <c r="T210" i="301"/>
  <c r="M212" i="301"/>
  <c r="K210" i="301"/>
  <c r="H209" i="301"/>
  <c r="E209" i="301" s="1"/>
  <c r="P209" i="301"/>
  <c r="J208" i="301"/>
  <c r="G208" i="301" s="1"/>
  <c r="L212" i="301"/>
  <c r="O209" i="301"/>
  <c r="I208" i="301"/>
  <c r="F208" i="301" s="1"/>
  <c r="D212" i="292"/>
  <c r="T211" i="292"/>
  <c r="H210" i="292"/>
  <c r="E210" i="292" s="1"/>
  <c r="K211" i="292"/>
  <c r="M211" i="292"/>
  <c r="J210" i="292"/>
  <c r="G210" i="292" s="1"/>
  <c r="L211" i="292"/>
  <c r="I210" i="292"/>
  <c r="F210" i="292" s="1"/>
  <c r="P227" i="277"/>
  <c r="P209" i="298"/>
  <c r="J208" i="298"/>
  <c r="G208" i="298" s="1"/>
  <c r="N209" i="298"/>
  <c r="H208" i="298"/>
  <c r="E208" i="298" s="1"/>
  <c r="D214" i="298"/>
  <c r="C211" i="298"/>
  <c r="T210" i="298"/>
  <c r="K213" i="298"/>
  <c r="L212" i="298"/>
  <c r="M214" i="298"/>
  <c r="O209" i="298"/>
  <c r="I208" i="298"/>
  <c r="F208" i="298" s="1"/>
  <c r="N209" i="280"/>
  <c r="H208" i="280"/>
  <c r="E208" i="280" s="1"/>
  <c r="O209" i="280"/>
  <c r="I208" i="280"/>
  <c r="F208" i="280" s="1"/>
  <c r="P209" i="286"/>
  <c r="J208" i="286"/>
  <c r="G208" i="286" s="1"/>
  <c r="N212" i="277"/>
  <c r="O211" i="277"/>
  <c r="O209" i="286"/>
  <c r="I208" i="286"/>
  <c r="F208" i="286" s="1"/>
  <c r="L210" i="289"/>
  <c r="I209" i="289"/>
  <c r="F209" i="289" s="1"/>
  <c r="C210" i="289"/>
  <c r="T210" i="289" s="1"/>
  <c r="J209" i="289"/>
  <c r="G209" i="289" s="1"/>
  <c r="M210" i="289"/>
  <c r="T209" i="289"/>
  <c r="H209" i="289"/>
  <c r="E209" i="289" s="1"/>
  <c r="K210" i="289"/>
  <c r="D211" i="289"/>
  <c r="L211" i="286"/>
  <c r="D210" i="286"/>
  <c r="T209" i="286"/>
  <c r="M211" i="286"/>
  <c r="C210" i="286"/>
  <c r="N209" i="286"/>
  <c r="H208" i="286"/>
  <c r="E208" i="286" s="1"/>
  <c r="K211" i="286"/>
  <c r="C210" i="283"/>
  <c r="T209" i="283"/>
  <c r="D212" i="283"/>
  <c r="H209" i="283"/>
  <c r="E209" i="283" s="1"/>
  <c r="K210" i="283"/>
  <c r="L213" i="283"/>
  <c r="P209" i="283"/>
  <c r="J208" i="283"/>
  <c r="G208" i="283" s="1"/>
  <c r="M211" i="283"/>
  <c r="O209" i="283"/>
  <c r="I208" i="283"/>
  <c r="F208" i="283" s="1"/>
  <c r="D211" i="280"/>
  <c r="T210" i="280"/>
  <c r="M211" i="280"/>
  <c r="L211" i="280"/>
  <c r="K211" i="280"/>
  <c r="C212" i="280"/>
  <c r="P209" i="280"/>
  <c r="J208" i="280"/>
  <c r="G208" i="280" s="1"/>
  <c r="F209" i="277"/>
  <c r="E209" i="277"/>
  <c r="C210" i="277"/>
  <c r="T210" i="277" s="1"/>
  <c r="H210" i="277"/>
  <c r="K211" i="277"/>
  <c r="J211" i="277"/>
  <c r="M212" i="277"/>
  <c r="D211" i="277"/>
  <c r="T209" i="277"/>
  <c r="G209" i="277"/>
  <c r="I210" i="277"/>
  <c r="L211" i="277"/>
  <c r="W224" i="307" l="1"/>
  <c r="U216" i="292"/>
  <c r="W217" i="292"/>
  <c r="R211" i="286"/>
  <c r="U213" i="289"/>
  <c r="V212" i="304"/>
  <c r="T211" i="304"/>
  <c r="W217" i="289"/>
  <c r="V210" i="286"/>
  <c r="V211" i="286" s="1"/>
  <c r="R222" i="319"/>
  <c r="V222" i="319" s="1"/>
  <c r="S220" i="319"/>
  <c r="W220" i="319" s="1"/>
  <c r="D217" i="319"/>
  <c r="T216" i="319"/>
  <c r="K212" i="319"/>
  <c r="H211" i="319"/>
  <c r="E211" i="319" s="1"/>
  <c r="Q222" i="319"/>
  <c r="U222" i="319" s="1"/>
  <c r="N221" i="319"/>
  <c r="P212" i="319"/>
  <c r="J211" i="319"/>
  <c r="G211" i="319" s="1"/>
  <c r="O212" i="319"/>
  <c r="I211" i="319"/>
  <c r="F211" i="319" s="1"/>
  <c r="M212" i="316"/>
  <c r="J211" i="316"/>
  <c r="G211" i="316" s="1"/>
  <c r="T212" i="316"/>
  <c r="O213" i="316"/>
  <c r="I212" i="316"/>
  <c r="F212" i="316" s="1"/>
  <c r="N213" i="316"/>
  <c r="H212" i="316"/>
  <c r="E212" i="316" s="1"/>
  <c r="K212" i="313"/>
  <c r="H211" i="313"/>
  <c r="E211" i="313" s="1"/>
  <c r="M212" i="313"/>
  <c r="J211" i="313"/>
  <c r="G211" i="313" s="1"/>
  <c r="L212" i="313"/>
  <c r="I211" i="313"/>
  <c r="F211" i="313" s="1"/>
  <c r="D217" i="313"/>
  <c r="T216" i="313"/>
  <c r="N229" i="313"/>
  <c r="P234" i="313"/>
  <c r="S213" i="310"/>
  <c r="W213" i="310" s="1"/>
  <c r="M212" i="310"/>
  <c r="J211" i="310"/>
  <c r="G211" i="310" s="1"/>
  <c r="P212" i="310"/>
  <c r="N211" i="310"/>
  <c r="H210" i="310"/>
  <c r="E210" i="310" s="1"/>
  <c r="Q212" i="310"/>
  <c r="U212" i="310" s="1"/>
  <c r="K213" i="310"/>
  <c r="R213" i="310"/>
  <c r="V213" i="310" s="1"/>
  <c r="T211" i="310"/>
  <c r="O212" i="310"/>
  <c r="I211" i="310"/>
  <c r="F211" i="310" s="1"/>
  <c r="P224" i="307"/>
  <c r="D216" i="307"/>
  <c r="T215" i="307"/>
  <c r="Q224" i="307"/>
  <c r="U224" i="307" s="1"/>
  <c r="S225" i="307"/>
  <c r="M213" i="307"/>
  <c r="J212" i="307"/>
  <c r="G212" i="307" s="1"/>
  <c r="N213" i="307"/>
  <c r="H212" i="307"/>
  <c r="E212" i="307" s="1"/>
  <c r="O213" i="307"/>
  <c r="I212" i="307"/>
  <c r="F212" i="307" s="1"/>
  <c r="Q226" i="304"/>
  <c r="U226" i="304" s="1"/>
  <c r="D219" i="304"/>
  <c r="O212" i="304"/>
  <c r="I211" i="304"/>
  <c r="F211" i="304" s="1"/>
  <c r="J211" i="304"/>
  <c r="G211" i="304" s="1"/>
  <c r="P212" i="304"/>
  <c r="N212" i="304"/>
  <c r="H211" i="304"/>
  <c r="E211" i="304" s="1"/>
  <c r="Q214" i="301"/>
  <c r="U214" i="301" s="1"/>
  <c r="N213" i="301"/>
  <c r="N214" i="301" s="1"/>
  <c r="S213" i="301"/>
  <c r="W213" i="301" s="1"/>
  <c r="R214" i="301"/>
  <c r="V214" i="301" s="1"/>
  <c r="S216" i="298"/>
  <c r="W216" i="298" s="1"/>
  <c r="R216" i="298"/>
  <c r="V216" i="298" s="1"/>
  <c r="Q213" i="298"/>
  <c r="U213" i="298" s="1"/>
  <c r="S218" i="292"/>
  <c r="Q217" i="292"/>
  <c r="R218" i="292"/>
  <c r="V218" i="292" s="1"/>
  <c r="O217" i="292"/>
  <c r="N216" i="292"/>
  <c r="P217" i="292"/>
  <c r="Q214" i="289"/>
  <c r="N213" i="289"/>
  <c r="N214" i="289" s="1"/>
  <c r="R218" i="289"/>
  <c r="V218" i="289" s="1"/>
  <c r="O217" i="289"/>
  <c r="S218" i="289"/>
  <c r="P228" i="277"/>
  <c r="C238" i="301"/>
  <c r="L213" i="301"/>
  <c r="K211" i="301"/>
  <c r="H210" i="301"/>
  <c r="E210" i="301" s="1"/>
  <c r="M213" i="301"/>
  <c r="P210" i="301"/>
  <c r="J209" i="301"/>
  <c r="G209" i="301" s="1"/>
  <c r="D212" i="301"/>
  <c r="T211" i="301"/>
  <c r="O210" i="301"/>
  <c r="I209" i="301"/>
  <c r="F209" i="301" s="1"/>
  <c r="L212" i="292"/>
  <c r="I211" i="292"/>
  <c r="F211" i="292" s="1"/>
  <c r="H211" i="292"/>
  <c r="E211" i="292" s="1"/>
  <c r="K212" i="292"/>
  <c r="M212" i="292"/>
  <c r="J211" i="292"/>
  <c r="G211" i="292" s="1"/>
  <c r="D213" i="292"/>
  <c r="T212" i="292"/>
  <c r="N220" i="283"/>
  <c r="O212" i="277"/>
  <c r="N213" i="277"/>
  <c r="O210" i="298"/>
  <c r="I209" i="298"/>
  <c r="F209" i="298" s="1"/>
  <c r="C212" i="298"/>
  <c r="T211" i="298"/>
  <c r="M215" i="298"/>
  <c r="D215" i="298"/>
  <c r="L213" i="298"/>
  <c r="K214" i="298"/>
  <c r="N210" i="298"/>
  <c r="H209" i="298"/>
  <c r="E209" i="298" s="1"/>
  <c r="P210" i="298"/>
  <c r="J209" i="298"/>
  <c r="G209" i="298" s="1"/>
  <c r="N210" i="280"/>
  <c r="H209" i="280"/>
  <c r="E209" i="280" s="1"/>
  <c r="O210" i="280"/>
  <c r="I209" i="280"/>
  <c r="F209" i="280" s="1"/>
  <c r="P210" i="286"/>
  <c r="J209" i="286"/>
  <c r="G209" i="286" s="1"/>
  <c r="O210" i="286"/>
  <c r="I209" i="286"/>
  <c r="F209" i="286" s="1"/>
  <c r="G210" i="277"/>
  <c r="K211" i="289"/>
  <c r="H210" i="289"/>
  <c r="E210" i="289" s="1"/>
  <c r="M211" i="289"/>
  <c r="J210" i="289"/>
  <c r="G210" i="289" s="1"/>
  <c r="C211" i="289"/>
  <c r="T211" i="289" s="1"/>
  <c r="D212" i="289"/>
  <c r="L211" i="289"/>
  <c r="I210" i="289"/>
  <c r="F210" i="289" s="1"/>
  <c r="N210" i="286"/>
  <c r="H209" i="286"/>
  <c r="E209" i="286" s="1"/>
  <c r="C211" i="286"/>
  <c r="M212" i="286"/>
  <c r="D211" i="286"/>
  <c r="T210" i="286"/>
  <c r="K212" i="286"/>
  <c r="L212" i="286"/>
  <c r="L214" i="283"/>
  <c r="L215" i="283" s="1"/>
  <c r="K211" i="283"/>
  <c r="H210" i="283"/>
  <c r="E210" i="283" s="1"/>
  <c r="D213" i="283"/>
  <c r="O210" i="283"/>
  <c r="I209" i="283"/>
  <c r="F209" i="283" s="1"/>
  <c r="M212" i="283"/>
  <c r="P210" i="283"/>
  <c r="J209" i="283"/>
  <c r="G209" i="283" s="1"/>
  <c r="C211" i="283"/>
  <c r="T210" i="283"/>
  <c r="K212" i="280"/>
  <c r="L212" i="280"/>
  <c r="C213" i="280"/>
  <c r="M212" i="280"/>
  <c r="P210" i="280"/>
  <c r="J209" i="280"/>
  <c r="G209" i="280" s="1"/>
  <c r="T211" i="280"/>
  <c r="D212" i="280"/>
  <c r="M213" i="277"/>
  <c r="J212" i="277"/>
  <c r="D212" i="277"/>
  <c r="K212" i="277"/>
  <c r="H211" i="277"/>
  <c r="E210" i="277"/>
  <c r="F210" i="277"/>
  <c r="C211" i="277"/>
  <c r="L212" i="277"/>
  <c r="I211" i="277"/>
  <c r="O218" i="289" l="1"/>
  <c r="V212" i="286"/>
  <c r="W218" i="292"/>
  <c r="W218" i="289"/>
  <c r="R212" i="286"/>
  <c r="V213" i="304"/>
  <c r="T212" i="304"/>
  <c r="U217" i="292"/>
  <c r="U214" i="289"/>
  <c r="W225" i="307"/>
  <c r="P218" i="292"/>
  <c r="N222" i="319"/>
  <c r="O218" i="292"/>
  <c r="D218" i="319"/>
  <c r="T217" i="319"/>
  <c r="S221" i="319"/>
  <c r="W221" i="319" s="1"/>
  <c r="R223" i="319"/>
  <c r="V223" i="319" s="1"/>
  <c r="K213" i="319"/>
  <c r="H212" i="319"/>
  <c r="E212" i="319" s="1"/>
  <c r="Q223" i="319"/>
  <c r="U223" i="319" s="1"/>
  <c r="J212" i="319"/>
  <c r="G212" i="319" s="1"/>
  <c r="P213" i="319"/>
  <c r="O213" i="319"/>
  <c r="I212" i="319"/>
  <c r="F212" i="319" s="1"/>
  <c r="M213" i="316"/>
  <c r="J212" i="316"/>
  <c r="G212" i="316" s="1"/>
  <c r="N214" i="316"/>
  <c r="H213" i="316"/>
  <c r="E213" i="316" s="1"/>
  <c r="I213" i="316"/>
  <c r="F213" i="316" s="1"/>
  <c r="O214" i="316"/>
  <c r="T213" i="316"/>
  <c r="M213" i="313"/>
  <c r="J212" i="313"/>
  <c r="G212" i="313" s="1"/>
  <c r="D218" i="313"/>
  <c r="T217" i="313"/>
  <c r="L213" i="313"/>
  <c r="I212" i="313"/>
  <c r="F212" i="313" s="1"/>
  <c r="K213" i="313"/>
  <c r="H212" i="313"/>
  <c r="E212" i="313" s="1"/>
  <c r="N230" i="313"/>
  <c r="P235" i="313"/>
  <c r="K214" i="310"/>
  <c r="S214" i="310"/>
  <c r="W214" i="310" s="1"/>
  <c r="P213" i="310"/>
  <c r="Q213" i="310"/>
  <c r="U213" i="310" s="1"/>
  <c r="R214" i="310"/>
  <c r="V214" i="310" s="1"/>
  <c r="N212" i="310"/>
  <c r="H211" i="310"/>
  <c r="E211" i="310" s="1"/>
  <c r="M213" i="310"/>
  <c r="J212" i="310"/>
  <c r="G212" i="310" s="1"/>
  <c r="O213" i="310"/>
  <c r="I212" i="310"/>
  <c r="F212" i="310" s="1"/>
  <c r="T212" i="310"/>
  <c r="M214" i="307"/>
  <c r="J213" i="307"/>
  <c r="G213" i="307" s="1"/>
  <c r="D217" i="307"/>
  <c r="T216" i="307"/>
  <c r="P225" i="307"/>
  <c r="S226" i="307"/>
  <c r="Q225" i="307"/>
  <c r="U225" i="307" s="1"/>
  <c r="I213" i="307"/>
  <c r="F213" i="307" s="1"/>
  <c r="O214" i="307"/>
  <c r="N214" i="307"/>
  <c r="H213" i="307"/>
  <c r="E213" i="307" s="1"/>
  <c r="D220" i="304"/>
  <c r="Q227" i="304"/>
  <c r="U227" i="304" s="1"/>
  <c r="N213" i="304"/>
  <c r="H212" i="304"/>
  <c r="E212" i="304" s="1"/>
  <c r="J212" i="304"/>
  <c r="G212" i="304" s="1"/>
  <c r="P213" i="304"/>
  <c r="O213" i="304"/>
  <c r="I212" i="304"/>
  <c r="F212" i="304" s="1"/>
  <c r="S214" i="301"/>
  <c r="W214" i="301" s="1"/>
  <c r="R215" i="301"/>
  <c r="V215" i="301" s="1"/>
  <c r="Q215" i="301"/>
  <c r="U215" i="301" s="1"/>
  <c r="Q214" i="298"/>
  <c r="U214" i="298" s="1"/>
  <c r="R217" i="298"/>
  <c r="V217" i="298" s="1"/>
  <c r="S217" i="298"/>
  <c r="W217" i="298" s="1"/>
  <c r="Q218" i="292"/>
  <c r="S219" i="292"/>
  <c r="N217" i="292"/>
  <c r="R219" i="292"/>
  <c r="V219" i="292" s="1"/>
  <c r="S219" i="289"/>
  <c r="Q215" i="289"/>
  <c r="N215" i="289" s="1"/>
  <c r="P218" i="289"/>
  <c r="R219" i="289"/>
  <c r="V219" i="289" s="1"/>
  <c r="C239" i="301"/>
  <c r="N221" i="283"/>
  <c r="K212" i="301"/>
  <c r="H211" i="301"/>
  <c r="E211" i="301" s="1"/>
  <c r="O211" i="301"/>
  <c r="I210" i="301"/>
  <c r="F210" i="301" s="1"/>
  <c r="P211" i="301"/>
  <c r="J210" i="301"/>
  <c r="G210" i="301" s="1"/>
  <c r="M214" i="301"/>
  <c r="L214" i="301"/>
  <c r="D213" i="301"/>
  <c r="T212" i="301"/>
  <c r="D214" i="292"/>
  <c r="T213" i="292"/>
  <c r="M213" i="292"/>
  <c r="J212" i="292"/>
  <c r="G212" i="292" s="1"/>
  <c r="H212" i="292"/>
  <c r="E212" i="292" s="1"/>
  <c r="K213" i="292"/>
  <c r="L213" i="292"/>
  <c r="I212" i="292"/>
  <c r="F212" i="292" s="1"/>
  <c r="L216" i="283"/>
  <c r="N214" i="277"/>
  <c r="N215" i="277" s="1"/>
  <c r="P229" i="277"/>
  <c r="D216" i="298"/>
  <c r="P211" i="298"/>
  <c r="J210" i="298"/>
  <c r="G210" i="298" s="1"/>
  <c r="N211" i="298"/>
  <c r="H210" i="298"/>
  <c r="E210" i="298" s="1"/>
  <c r="M216" i="298"/>
  <c r="K215" i="298"/>
  <c r="C213" i="298"/>
  <c r="T212" i="298"/>
  <c r="L214" i="298"/>
  <c r="O211" i="298"/>
  <c r="I210" i="298"/>
  <c r="F210" i="298" s="1"/>
  <c r="N211" i="280"/>
  <c r="H210" i="280"/>
  <c r="E210" i="280" s="1"/>
  <c r="O213" i="277"/>
  <c r="P211" i="286"/>
  <c r="J210" i="286"/>
  <c r="G210" i="286" s="1"/>
  <c r="O211" i="280"/>
  <c r="I210" i="280"/>
  <c r="F210" i="280" s="1"/>
  <c r="O211" i="286"/>
  <c r="I210" i="286"/>
  <c r="F210" i="286" s="1"/>
  <c r="D213" i="289"/>
  <c r="L212" i="289"/>
  <c r="I211" i="289"/>
  <c r="F211" i="289" s="1"/>
  <c r="C212" i="289"/>
  <c r="M212" i="289"/>
  <c r="J211" i="289"/>
  <c r="G211" i="289" s="1"/>
  <c r="H211" i="289"/>
  <c r="E211" i="289" s="1"/>
  <c r="K212" i="289"/>
  <c r="T211" i="286"/>
  <c r="D212" i="286"/>
  <c r="M213" i="286"/>
  <c r="K213" i="286"/>
  <c r="C212" i="286"/>
  <c r="L213" i="286"/>
  <c r="N211" i="286"/>
  <c r="H210" i="286"/>
  <c r="E210" i="286" s="1"/>
  <c r="P211" i="283"/>
  <c r="J210" i="283"/>
  <c r="G210" i="283" s="1"/>
  <c r="M213" i="283"/>
  <c r="O211" i="283"/>
  <c r="I210" i="283"/>
  <c r="F210" i="283" s="1"/>
  <c r="D214" i="283"/>
  <c r="D215" i="283" s="1"/>
  <c r="C212" i="283"/>
  <c r="T211" i="283"/>
  <c r="H211" i="283"/>
  <c r="E211" i="283" s="1"/>
  <c r="K212" i="283"/>
  <c r="M213" i="280"/>
  <c r="C214" i="280"/>
  <c r="C215" i="280" s="1"/>
  <c r="C216" i="280" s="1"/>
  <c r="C217" i="280" s="1"/>
  <c r="P211" i="280"/>
  <c r="J210" i="280"/>
  <c r="G210" i="280" s="1"/>
  <c r="L213" i="280"/>
  <c r="D213" i="280"/>
  <c r="T212" i="280"/>
  <c r="K213" i="280"/>
  <c r="E211" i="277"/>
  <c r="C212" i="277"/>
  <c r="G212" i="277" s="1"/>
  <c r="F211" i="277"/>
  <c r="H212" i="277"/>
  <c r="K213" i="277"/>
  <c r="T211" i="277"/>
  <c r="I212" i="277"/>
  <c r="L213" i="277"/>
  <c r="D213" i="277"/>
  <c r="G211" i="277"/>
  <c r="M214" i="277"/>
  <c r="M215" i="277" s="1"/>
  <c r="J213" i="277"/>
  <c r="U218" i="292" l="1"/>
  <c r="W219" i="289"/>
  <c r="W219" i="292"/>
  <c r="O219" i="289"/>
  <c r="V214" i="304"/>
  <c r="T213" i="304"/>
  <c r="N223" i="319"/>
  <c r="W226" i="307"/>
  <c r="U215" i="289"/>
  <c r="R213" i="286"/>
  <c r="V213" i="286" s="1"/>
  <c r="S222" i="319"/>
  <c r="W222" i="319" s="1"/>
  <c r="R224" i="319"/>
  <c r="V224" i="319" s="1"/>
  <c r="D219" i="319"/>
  <c r="T218" i="319"/>
  <c r="Q224" i="319"/>
  <c r="U224" i="319" s="1"/>
  <c r="K214" i="319"/>
  <c r="H213" i="319"/>
  <c r="E213" i="319" s="1"/>
  <c r="P214" i="319"/>
  <c r="J213" i="319"/>
  <c r="G213" i="319" s="1"/>
  <c r="O214" i="319"/>
  <c r="I213" i="319"/>
  <c r="F213" i="319" s="1"/>
  <c r="M214" i="316"/>
  <c r="J213" i="316"/>
  <c r="G213" i="316" s="1"/>
  <c r="O215" i="316"/>
  <c r="I214" i="316"/>
  <c r="F214" i="316" s="1"/>
  <c r="T214" i="316"/>
  <c r="N215" i="316"/>
  <c r="H214" i="316"/>
  <c r="E214" i="316" s="1"/>
  <c r="D219" i="313"/>
  <c r="T218" i="313"/>
  <c r="K214" i="313"/>
  <c r="H213" i="313"/>
  <c r="E213" i="313" s="1"/>
  <c r="L214" i="313"/>
  <c r="I213" i="313"/>
  <c r="F213" i="313" s="1"/>
  <c r="M214" i="313"/>
  <c r="J213" i="313"/>
  <c r="G213" i="313" s="1"/>
  <c r="P236" i="313"/>
  <c r="N231" i="313"/>
  <c r="Q214" i="310"/>
  <c r="U214" i="310" s="1"/>
  <c r="S215" i="310"/>
  <c r="W215" i="310" s="1"/>
  <c r="N213" i="310"/>
  <c r="H212" i="310"/>
  <c r="E212" i="310" s="1"/>
  <c r="K215" i="310"/>
  <c r="R215" i="310"/>
  <c r="V215" i="310" s="1"/>
  <c r="P214" i="310"/>
  <c r="M214" i="310"/>
  <c r="J213" i="310"/>
  <c r="G213" i="310" s="1"/>
  <c r="T213" i="310"/>
  <c r="O214" i="310"/>
  <c r="I213" i="310"/>
  <c r="F213" i="310" s="1"/>
  <c r="Q226" i="307"/>
  <c r="U226" i="307" s="1"/>
  <c r="S227" i="307"/>
  <c r="M215" i="307"/>
  <c r="J214" i="307"/>
  <c r="G214" i="307" s="1"/>
  <c r="D218" i="307"/>
  <c r="T217" i="307"/>
  <c r="P226" i="307"/>
  <c r="N215" i="307"/>
  <c r="H214" i="307"/>
  <c r="E214" i="307" s="1"/>
  <c r="O215" i="307"/>
  <c r="I214" i="307"/>
  <c r="F214" i="307" s="1"/>
  <c r="Q228" i="304"/>
  <c r="U228" i="304" s="1"/>
  <c r="D221" i="304"/>
  <c r="O214" i="304"/>
  <c r="I213" i="304"/>
  <c r="F213" i="304" s="1"/>
  <c r="J213" i="304"/>
  <c r="G213" i="304" s="1"/>
  <c r="P214" i="304"/>
  <c r="N214" i="304"/>
  <c r="H213" i="304"/>
  <c r="E213" i="304" s="1"/>
  <c r="Q216" i="301"/>
  <c r="U216" i="301" s="1"/>
  <c r="R216" i="301"/>
  <c r="V216" i="301" s="1"/>
  <c r="N215" i="301"/>
  <c r="S215" i="301"/>
  <c r="W215" i="301" s="1"/>
  <c r="S218" i="298"/>
  <c r="W218" i="298" s="1"/>
  <c r="R218" i="298"/>
  <c r="V218" i="298" s="1"/>
  <c r="Q215" i="298"/>
  <c r="U215" i="298" s="1"/>
  <c r="S220" i="292"/>
  <c r="P219" i="292"/>
  <c r="P220" i="292" s="1"/>
  <c r="R220" i="292"/>
  <c r="V220" i="292" s="1"/>
  <c r="O219" i="292"/>
  <c r="Q219" i="292"/>
  <c r="N218" i="292"/>
  <c r="S220" i="289"/>
  <c r="R220" i="289"/>
  <c r="V220" i="289" s="1"/>
  <c r="P219" i="289"/>
  <c r="Q216" i="289"/>
  <c r="N216" i="277"/>
  <c r="C240" i="301"/>
  <c r="P212" i="301"/>
  <c r="J211" i="301"/>
  <c r="G211" i="301" s="1"/>
  <c r="D214" i="301"/>
  <c r="T213" i="301"/>
  <c r="O212" i="301"/>
  <c r="I211" i="301"/>
  <c r="F211" i="301" s="1"/>
  <c r="L215" i="301"/>
  <c r="M215" i="301"/>
  <c r="K213" i="301"/>
  <c r="H212" i="301"/>
  <c r="E212" i="301" s="1"/>
  <c r="L214" i="292"/>
  <c r="I213" i="292"/>
  <c r="F213" i="292" s="1"/>
  <c r="K214" i="292"/>
  <c r="H213" i="292"/>
  <c r="E213" i="292" s="1"/>
  <c r="D215" i="292"/>
  <c r="T214" i="292"/>
  <c r="M214" i="292"/>
  <c r="J213" i="292"/>
  <c r="G213" i="292" s="1"/>
  <c r="N222" i="283"/>
  <c r="L217" i="283"/>
  <c r="D216" i="283"/>
  <c r="C218" i="280"/>
  <c r="C219" i="280" s="1"/>
  <c r="P230" i="277"/>
  <c r="O214" i="277"/>
  <c r="O215" i="277" s="1"/>
  <c r="J215" i="277"/>
  <c r="M216" i="277"/>
  <c r="N217" i="277"/>
  <c r="O212" i="298"/>
  <c r="I211" i="298"/>
  <c r="F211" i="298" s="1"/>
  <c r="M217" i="298"/>
  <c r="L215" i="298"/>
  <c r="N212" i="298"/>
  <c r="H211" i="298"/>
  <c r="E211" i="298" s="1"/>
  <c r="C214" i="298"/>
  <c r="T213" i="298"/>
  <c r="P212" i="298"/>
  <c r="J211" i="298"/>
  <c r="G211" i="298" s="1"/>
  <c r="K216" i="298"/>
  <c r="D217" i="298"/>
  <c r="N212" i="280"/>
  <c r="H211" i="280"/>
  <c r="E211" i="280" s="1"/>
  <c r="O212" i="280"/>
  <c r="I211" i="280"/>
  <c r="F211" i="280" s="1"/>
  <c r="P212" i="286"/>
  <c r="J211" i="286"/>
  <c r="G211" i="286" s="1"/>
  <c r="T212" i="277"/>
  <c r="O212" i="286"/>
  <c r="I211" i="286"/>
  <c r="F211" i="286" s="1"/>
  <c r="J212" i="289"/>
  <c r="G212" i="289" s="1"/>
  <c r="M213" i="289"/>
  <c r="C213" i="289"/>
  <c r="T213" i="289" s="1"/>
  <c r="K213" i="289"/>
  <c r="H212" i="289"/>
  <c r="E212" i="289" s="1"/>
  <c r="L213" i="289"/>
  <c r="I212" i="289"/>
  <c r="F212" i="289" s="1"/>
  <c r="D214" i="289"/>
  <c r="D215" i="289" s="1"/>
  <c r="D216" i="289" s="1"/>
  <c r="T212" i="289"/>
  <c r="L214" i="286"/>
  <c r="L215" i="286" s="1"/>
  <c r="C213" i="286"/>
  <c r="K214" i="286"/>
  <c r="K215" i="286" s="1"/>
  <c r="M214" i="286"/>
  <c r="M215" i="286" s="1"/>
  <c r="D213" i="286"/>
  <c r="T212" i="286"/>
  <c r="N212" i="286"/>
  <c r="H211" i="286"/>
  <c r="E211" i="286" s="1"/>
  <c r="C213" i="283"/>
  <c r="T212" i="283"/>
  <c r="O212" i="283"/>
  <c r="I211" i="283"/>
  <c r="F211" i="283" s="1"/>
  <c r="K213" i="283"/>
  <c r="H212" i="283"/>
  <c r="E212" i="283" s="1"/>
  <c r="M214" i="283"/>
  <c r="M215" i="283" s="1"/>
  <c r="P212" i="283"/>
  <c r="J211" i="283"/>
  <c r="G211" i="283" s="1"/>
  <c r="L214" i="280"/>
  <c r="L215" i="280" s="1"/>
  <c r="T213" i="280"/>
  <c r="D214" i="280"/>
  <c r="D215" i="280" s="1"/>
  <c r="P212" i="280"/>
  <c r="J211" i="280"/>
  <c r="G211" i="280" s="1"/>
  <c r="M214" i="280"/>
  <c r="M215" i="280" s="1"/>
  <c r="K214" i="280"/>
  <c r="K215" i="280" s="1"/>
  <c r="D214" i="277"/>
  <c r="D215" i="277" s="1"/>
  <c r="L214" i="277"/>
  <c r="L215" i="277" s="1"/>
  <c r="I213" i="277"/>
  <c r="C213" i="277"/>
  <c r="F212" i="277"/>
  <c r="E212" i="277"/>
  <c r="K214" i="277"/>
  <c r="K215" i="277" s="1"/>
  <c r="H213" i="277"/>
  <c r="J214" i="277"/>
  <c r="R214" i="286" l="1"/>
  <c r="V214" i="286" s="1"/>
  <c r="W220" i="292"/>
  <c r="N216" i="301"/>
  <c r="U216" i="289"/>
  <c r="W220" i="289"/>
  <c r="U219" i="292"/>
  <c r="V215" i="304"/>
  <c r="T214" i="304"/>
  <c r="N219" i="292"/>
  <c r="W227" i="307"/>
  <c r="R225" i="319"/>
  <c r="V225" i="319" s="1"/>
  <c r="Q225" i="319"/>
  <c r="U225" i="319" s="1"/>
  <c r="D220" i="319"/>
  <c r="T219" i="319"/>
  <c r="S223" i="319"/>
  <c r="W223" i="319" s="1"/>
  <c r="K215" i="319"/>
  <c r="H214" i="319"/>
  <c r="E214" i="319" s="1"/>
  <c r="N224" i="319"/>
  <c r="J214" i="319"/>
  <c r="G214" i="319" s="1"/>
  <c r="P215" i="319"/>
  <c r="O215" i="319"/>
  <c r="I214" i="319"/>
  <c r="F214" i="319" s="1"/>
  <c r="M215" i="316"/>
  <c r="J214" i="316"/>
  <c r="G214" i="316" s="1"/>
  <c r="T215" i="316"/>
  <c r="N216" i="316"/>
  <c r="H215" i="316"/>
  <c r="E215" i="316" s="1"/>
  <c r="I215" i="316"/>
  <c r="F215" i="316" s="1"/>
  <c r="O216" i="316"/>
  <c r="K215" i="313"/>
  <c r="H214" i="313"/>
  <c r="E214" i="313" s="1"/>
  <c r="M215" i="313"/>
  <c r="J214" i="313"/>
  <c r="G214" i="313" s="1"/>
  <c r="D220" i="313"/>
  <c r="T219" i="313"/>
  <c r="L215" i="313"/>
  <c r="I214" i="313"/>
  <c r="F214" i="313" s="1"/>
  <c r="N232" i="313"/>
  <c r="P237" i="313"/>
  <c r="P215" i="310"/>
  <c r="S216" i="310"/>
  <c r="W216" i="310" s="1"/>
  <c r="K216" i="310"/>
  <c r="Q215" i="310"/>
  <c r="U215" i="310" s="1"/>
  <c r="R216" i="310"/>
  <c r="V216" i="310" s="1"/>
  <c r="M215" i="310"/>
  <c r="J214" i="310"/>
  <c r="G214" i="310" s="1"/>
  <c r="N214" i="310"/>
  <c r="H213" i="310"/>
  <c r="E213" i="310" s="1"/>
  <c r="O215" i="310"/>
  <c r="I214" i="310"/>
  <c r="F214" i="310" s="1"/>
  <c r="T214" i="310"/>
  <c r="P227" i="307"/>
  <c r="S228" i="307"/>
  <c r="D219" i="307"/>
  <c r="T218" i="307"/>
  <c r="Q227" i="307"/>
  <c r="U227" i="307" s="1"/>
  <c r="M216" i="307"/>
  <c r="J215" i="307"/>
  <c r="G215" i="307" s="1"/>
  <c r="I215" i="307"/>
  <c r="F215" i="307" s="1"/>
  <c r="O216" i="307"/>
  <c r="N216" i="307"/>
  <c r="H215" i="307"/>
  <c r="E215" i="307" s="1"/>
  <c r="D222" i="304"/>
  <c r="Q229" i="304"/>
  <c r="U229" i="304" s="1"/>
  <c r="N215" i="304"/>
  <c r="H214" i="304"/>
  <c r="E214" i="304" s="1"/>
  <c r="O215" i="304"/>
  <c r="I214" i="304"/>
  <c r="F214" i="304" s="1"/>
  <c r="P215" i="304"/>
  <c r="J214" i="304"/>
  <c r="G214" i="304" s="1"/>
  <c r="R217" i="301"/>
  <c r="V217" i="301" s="1"/>
  <c r="S216" i="301"/>
  <c r="W216" i="301" s="1"/>
  <c r="Q217" i="301"/>
  <c r="U217" i="301" s="1"/>
  <c r="Q216" i="298"/>
  <c r="U216" i="298" s="1"/>
  <c r="R219" i="298"/>
  <c r="V219" i="298" s="1"/>
  <c r="S219" i="298"/>
  <c r="W219" i="298" s="1"/>
  <c r="R221" i="292"/>
  <c r="V221" i="292" s="1"/>
  <c r="P221" i="292"/>
  <c r="Q220" i="292"/>
  <c r="N220" i="292" s="1"/>
  <c r="S221" i="292"/>
  <c r="O220" i="292"/>
  <c r="O221" i="292" s="1"/>
  <c r="Q217" i="289"/>
  <c r="R221" i="289"/>
  <c r="V221" i="289" s="1"/>
  <c r="N216" i="289"/>
  <c r="S221" i="289"/>
  <c r="P220" i="289"/>
  <c r="P221" i="289" s="1"/>
  <c r="O220" i="289"/>
  <c r="N223" i="283"/>
  <c r="C241" i="301"/>
  <c r="M216" i="301"/>
  <c r="D215" i="301"/>
  <c r="T214" i="301"/>
  <c r="K214" i="301"/>
  <c r="H213" i="301"/>
  <c r="E213" i="301" s="1"/>
  <c r="L216" i="301"/>
  <c r="P213" i="301"/>
  <c r="J212" i="301"/>
  <c r="G212" i="301" s="1"/>
  <c r="O213" i="301"/>
  <c r="I212" i="301"/>
  <c r="F212" i="301" s="1"/>
  <c r="M215" i="292"/>
  <c r="J214" i="292"/>
  <c r="G214" i="292" s="1"/>
  <c r="D216" i="292"/>
  <c r="T215" i="292"/>
  <c r="H214" i="292"/>
  <c r="E214" i="292" s="1"/>
  <c r="K215" i="292"/>
  <c r="L215" i="292"/>
  <c r="I214" i="292"/>
  <c r="F214" i="292" s="1"/>
  <c r="D217" i="289"/>
  <c r="L218" i="283"/>
  <c r="D217" i="283"/>
  <c r="M216" i="283"/>
  <c r="L216" i="280"/>
  <c r="D216" i="280"/>
  <c r="T215" i="280"/>
  <c r="K216" i="280"/>
  <c r="M216" i="280"/>
  <c r="C220" i="280"/>
  <c r="C221" i="280" s="1"/>
  <c r="C222" i="280" s="1"/>
  <c r="C223" i="280" s="1"/>
  <c r="K216" i="277"/>
  <c r="H215" i="277"/>
  <c r="M217" i="277"/>
  <c r="J216" i="277"/>
  <c r="I215" i="277"/>
  <c r="L216" i="277"/>
  <c r="D216" i="277"/>
  <c r="P231" i="277"/>
  <c r="O216" i="277"/>
  <c r="O217" i="277" s="1"/>
  <c r="D218" i="298"/>
  <c r="K217" i="298"/>
  <c r="N213" i="298"/>
  <c r="H212" i="298"/>
  <c r="E212" i="298" s="1"/>
  <c r="L216" i="298"/>
  <c r="P213" i="298"/>
  <c r="J212" i="298"/>
  <c r="G212" i="298" s="1"/>
  <c r="M218" i="298"/>
  <c r="C215" i="298"/>
  <c r="T214" i="298"/>
  <c r="O213" i="298"/>
  <c r="I212" i="298"/>
  <c r="F212" i="298" s="1"/>
  <c r="M216" i="286"/>
  <c r="K216" i="286"/>
  <c r="L216" i="286"/>
  <c r="N213" i="280"/>
  <c r="H212" i="280"/>
  <c r="E212" i="280" s="1"/>
  <c r="P213" i="286"/>
  <c r="J212" i="286"/>
  <c r="G212" i="286" s="1"/>
  <c r="O213" i="280"/>
  <c r="I212" i="280"/>
  <c r="F212" i="280" s="1"/>
  <c r="O213" i="286"/>
  <c r="I212" i="286"/>
  <c r="F212" i="286" s="1"/>
  <c r="L214" i="289"/>
  <c r="I213" i="289"/>
  <c r="F213" i="289" s="1"/>
  <c r="K214" i="289"/>
  <c r="H213" i="289"/>
  <c r="E213" i="289" s="1"/>
  <c r="C214" i="289"/>
  <c r="C215" i="289" s="1"/>
  <c r="M214" i="289"/>
  <c r="J213" i="289"/>
  <c r="G213" i="289" s="1"/>
  <c r="T213" i="286"/>
  <c r="D214" i="286"/>
  <c r="D215" i="286" s="1"/>
  <c r="D216" i="286" s="1"/>
  <c r="C214" i="286"/>
  <c r="C215" i="286" s="1"/>
  <c r="N213" i="286"/>
  <c r="H212" i="286"/>
  <c r="E212" i="286" s="1"/>
  <c r="K214" i="283"/>
  <c r="H213" i="283"/>
  <c r="E213" i="283" s="1"/>
  <c r="O213" i="283"/>
  <c r="I212" i="283"/>
  <c r="F212" i="283" s="1"/>
  <c r="C214" i="283"/>
  <c r="C215" i="283" s="1"/>
  <c r="T213" i="283"/>
  <c r="P213" i="283"/>
  <c r="J212" i="283"/>
  <c r="G212" i="283" s="1"/>
  <c r="P213" i="280"/>
  <c r="J212" i="280"/>
  <c r="G212" i="280" s="1"/>
  <c r="T214" i="280"/>
  <c r="H214" i="277"/>
  <c r="C214" i="277"/>
  <c r="C215" i="277" s="1"/>
  <c r="T215" i="277" s="1"/>
  <c r="E213" i="277"/>
  <c r="F213" i="277"/>
  <c r="I214" i="277"/>
  <c r="T213" i="277"/>
  <c r="G213" i="277"/>
  <c r="V226" i="319" l="1"/>
  <c r="U217" i="289"/>
  <c r="W221" i="292"/>
  <c r="U220" i="292"/>
  <c r="R215" i="286"/>
  <c r="V216" i="304"/>
  <c r="T215" i="304"/>
  <c r="W228" i="307"/>
  <c r="W221" i="289"/>
  <c r="K216" i="319"/>
  <c r="H215" i="319"/>
  <c r="E215" i="319" s="1"/>
  <c r="Q226" i="319"/>
  <c r="U226" i="319" s="1"/>
  <c r="S224" i="319"/>
  <c r="W224" i="319" s="1"/>
  <c r="R226" i="319"/>
  <c r="D221" i="319"/>
  <c r="T220" i="319"/>
  <c r="N225" i="319"/>
  <c r="J215" i="319"/>
  <c r="G215" i="319" s="1"/>
  <c r="P216" i="319"/>
  <c r="O216" i="319"/>
  <c r="I215" i="319"/>
  <c r="F215" i="319" s="1"/>
  <c r="M216" i="316"/>
  <c r="J215" i="316"/>
  <c r="G215" i="316" s="1"/>
  <c r="I216" i="316"/>
  <c r="F216" i="316" s="1"/>
  <c r="O217" i="316"/>
  <c r="T216" i="316"/>
  <c r="H216" i="316"/>
  <c r="E216" i="316" s="1"/>
  <c r="N217" i="316"/>
  <c r="D221" i="313"/>
  <c r="T220" i="313"/>
  <c r="M216" i="313"/>
  <c r="J215" i="313"/>
  <c r="G215" i="313" s="1"/>
  <c r="L216" i="313"/>
  <c r="I215" i="313"/>
  <c r="F215" i="313" s="1"/>
  <c r="K216" i="313"/>
  <c r="H215" i="313"/>
  <c r="E215" i="313" s="1"/>
  <c r="N233" i="313"/>
  <c r="P238" i="313"/>
  <c r="N215" i="310"/>
  <c r="H214" i="310"/>
  <c r="E214" i="310" s="1"/>
  <c r="Q216" i="310"/>
  <c r="U216" i="310" s="1"/>
  <c r="M216" i="310"/>
  <c r="J215" i="310"/>
  <c r="G215" i="310" s="1"/>
  <c r="P216" i="310"/>
  <c r="R217" i="310"/>
  <c r="V217" i="310" s="1"/>
  <c r="K217" i="310"/>
  <c r="S217" i="310"/>
  <c r="W217" i="310" s="1"/>
  <c r="T215" i="310"/>
  <c r="O216" i="310"/>
  <c r="I215" i="310"/>
  <c r="F215" i="310" s="1"/>
  <c r="M217" i="307"/>
  <c r="J216" i="307"/>
  <c r="G216" i="307" s="1"/>
  <c r="S229" i="307"/>
  <c r="Q228" i="307"/>
  <c r="U228" i="307" s="1"/>
  <c r="P228" i="307"/>
  <c r="D220" i="307"/>
  <c r="T219" i="307"/>
  <c r="N217" i="307"/>
  <c r="H216" i="307"/>
  <c r="E216" i="307" s="1"/>
  <c r="O217" i="307"/>
  <c r="I216" i="307"/>
  <c r="F216" i="307" s="1"/>
  <c r="Q230" i="304"/>
  <c r="U230" i="304" s="1"/>
  <c r="D223" i="304"/>
  <c r="J215" i="304"/>
  <c r="G215" i="304" s="1"/>
  <c r="P216" i="304"/>
  <c r="O216" i="304"/>
  <c r="I215" i="304"/>
  <c r="F215" i="304" s="1"/>
  <c r="N216" i="304"/>
  <c r="H215" i="304"/>
  <c r="E215" i="304" s="1"/>
  <c r="S217" i="301"/>
  <c r="W217" i="301" s="1"/>
  <c r="R218" i="301"/>
  <c r="V218" i="301" s="1"/>
  <c r="Q218" i="301"/>
  <c r="U218" i="301" s="1"/>
  <c r="N217" i="301"/>
  <c r="S220" i="298"/>
  <c r="W220" i="298" s="1"/>
  <c r="R220" i="298"/>
  <c r="V220" i="298" s="1"/>
  <c r="Q217" i="298"/>
  <c r="U217" i="298" s="1"/>
  <c r="R222" i="292"/>
  <c r="V222" i="292" s="1"/>
  <c r="S222" i="292"/>
  <c r="Q221" i="292"/>
  <c r="R222" i="289"/>
  <c r="V222" i="289" s="1"/>
  <c r="O221" i="289"/>
  <c r="O222" i="289" s="1"/>
  <c r="Q218" i="289"/>
  <c r="S222" i="289"/>
  <c r="N217" i="289"/>
  <c r="C242" i="301"/>
  <c r="M217" i="301"/>
  <c r="L217" i="301"/>
  <c r="O214" i="301"/>
  <c r="I213" i="301"/>
  <c r="F213" i="301" s="1"/>
  <c r="K215" i="301"/>
  <c r="H214" i="301"/>
  <c r="E214" i="301" s="1"/>
  <c r="P214" i="301"/>
  <c r="J213" i="301"/>
  <c r="G213" i="301" s="1"/>
  <c r="D216" i="301"/>
  <c r="T215" i="301"/>
  <c r="L216" i="292"/>
  <c r="I215" i="292"/>
  <c r="F215" i="292" s="1"/>
  <c r="D217" i="292"/>
  <c r="T216" i="292"/>
  <c r="H215" i="292"/>
  <c r="E215" i="292" s="1"/>
  <c r="K216" i="292"/>
  <c r="M216" i="292"/>
  <c r="J215" i="292"/>
  <c r="G215" i="292" s="1"/>
  <c r="I214" i="289"/>
  <c r="L215" i="289"/>
  <c r="J214" i="289"/>
  <c r="G214" i="289" s="1"/>
  <c r="M215" i="289"/>
  <c r="T215" i="289"/>
  <c r="C216" i="289"/>
  <c r="H214" i="289"/>
  <c r="E214" i="289" s="1"/>
  <c r="K215" i="289"/>
  <c r="D218" i="289"/>
  <c r="M217" i="283"/>
  <c r="D218" i="283"/>
  <c r="L219" i="283"/>
  <c r="C216" i="283"/>
  <c r="T215" i="283"/>
  <c r="N224" i="283"/>
  <c r="H214" i="283"/>
  <c r="E214" i="283" s="1"/>
  <c r="K215" i="283"/>
  <c r="K217" i="280"/>
  <c r="C224" i="280"/>
  <c r="T216" i="280"/>
  <c r="D217" i="280"/>
  <c r="M217" i="280"/>
  <c r="L217" i="280"/>
  <c r="P232" i="277"/>
  <c r="G215" i="277"/>
  <c r="M218" i="277"/>
  <c r="J217" i="277"/>
  <c r="E215" i="277"/>
  <c r="K217" i="277"/>
  <c r="H216" i="277"/>
  <c r="D217" i="277"/>
  <c r="L217" i="277"/>
  <c r="I216" i="277"/>
  <c r="C216" i="277"/>
  <c r="G216" i="277" s="1"/>
  <c r="F215" i="277"/>
  <c r="N218" i="277"/>
  <c r="O214" i="298"/>
  <c r="I213" i="298"/>
  <c r="F213" i="298" s="1"/>
  <c r="L217" i="298"/>
  <c r="C216" i="298"/>
  <c r="T215" i="298"/>
  <c r="N214" i="298"/>
  <c r="H213" i="298"/>
  <c r="E213" i="298" s="1"/>
  <c r="M219" i="298"/>
  <c r="K218" i="298"/>
  <c r="P214" i="298"/>
  <c r="J213" i="298"/>
  <c r="G213" i="298" s="1"/>
  <c r="D219" i="298"/>
  <c r="C216" i="286"/>
  <c r="C217" i="286" s="1"/>
  <c r="D217" i="286"/>
  <c r="L217" i="286"/>
  <c r="K217" i="286"/>
  <c r="M217" i="286"/>
  <c r="N214" i="280"/>
  <c r="H213" i="280"/>
  <c r="E213" i="280" s="1"/>
  <c r="P214" i="286"/>
  <c r="J213" i="286"/>
  <c r="G213" i="286" s="1"/>
  <c r="O214" i="280"/>
  <c r="I213" i="280"/>
  <c r="F213" i="280" s="1"/>
  <c r="O214" i="286"/>
  <c r="I213" i="286"/>
  <c r="F213" i="286" s="1"/>
  <c r="F214" i="289"/>
  <c r="T214" i="289"/>
  <c r="N214" i="286"/>
  <c r="H213" i="286"/>
  <c r="E213" i="286" s="1"/>
  <c r="T214" i="286"/>
  <c r="P214" i="283"/>
  <c r="J213" i="283"/>
  <c r="G213" i="283" s="1"/>
  <c r="T214" i="283"/>
  <c r="O214" i="283"/>
  <c r="I213" i="283"/>
  <c r="F213" i="283" s="1"/>
  <c r="P214" i="280"/>
  <c r="J213" i="280"/>
  <c r="G213" i="280" s="1"/>
  <c r="F214" i="277"/>
  <c r="E214" i="277"/>
  <c r="G214" i="277"/>
  <c r="T214" i="277"/>
  <c r="W222" i="289" l="1"/>
  <c r="R216" i="286"/>
  <c r="N218" i="289"/>
  <c r="W229" i="307"/>
  <c r="U221" i="292"/>
  <c r="V215" i="286"/>
  <c r="W222" i="292"/>
  <c r="W223" i="292" s="1"/>
  <c r="V217" i="304"/>
  <c r="T216" i="304"/>
  <c r="U218" i="289"/>
  <c r="D222" i="319"/>
  <c r="T221" i="319"/>
  <c r="Q227" i="319"/>
  <c r="U227" i="319" s="1"/>
  <c r="R227" i="319"/>
  <c r="V227" i="319" s="1"/>
  <c r="K217" i="319"/>
  <c r="H216" i="319"/>
  <c r="E216" i="319" s="1"/>
  <c r="N226" i="319"/>
  <c r="S225" i="319"/>
  <c r="W225" i="319" s="1"/>
  <c r="P217" i="319"/>
  <c r="J216" i="319"/>
  <c r="G216" i="319" s="1"/>
  <c r="O217" i="319"/>
  <c r="I216" i="319"/>
  <c r="F216" i="319" s="1"/>
  <c r="M217" i="316"/>
  <c r="J216" i="316"/>
  <c r="G216" i="316" s="1"/>
  <c r="N218" i="316"/>
  <c r="H217" i="316"/>
  <c r="E217" i="316" s="1"/>
  <c r="T217" i="316"/>
  <c r="O218" i="316"/>
  <c r="I217" i="316"/>
  <c r="F217" i="316" s="1"/>
  <c r="L217" i="313"/>
  <c r="I216" i="313"/>
  <c r="F216" i="313" s="1"/>
  <c r="M217" i="313"/>
  <c r="J216" i="313"/>
  <c r="G216" i="313" s="1"/>
  <c r="K217" i="313"/>
  <c r="H216" i="313"/>
  <c r="E216" i="313" s="1"/>
  <c r="D222" i="313"/>
  <c r="T221" i="313"/>
  <c r="P239" i="313"/>
  <c r="N234" i="313"/>
  <c r="N216" i="310"/>
  <c r="H215" i="310"/>
  <c r="E215" i="310" s="1"/>
  <c r="K218" i="310"/>
  <c r="R218" i="310"/>
  <c r="V218" i="310" s="1"/>
  <c r="M217" i="310"/>
  <c r="J216" i="310"/>
  <c r="G216" i="310" s="1"/>
  <c r="S218" i="310"/>
  <c r="W218" i="310" s="1"/>
  <c r="P217" i="310"/>
  <c r="Q217" i="310"/>
  <c r="U217" i="310" s="1"/>
  <c r="O217" i="310"/>
  <c r="I216" i="310"/>
  <c r="F216" i="310" s="1"/>
  <c r="T216" i="310"/>
  <c r="S230" i="307"/>
  <c r="D221" i="307"/>
  <c r="T220" i="307"/>
  <c r="P229" i="307"/>
  <c r="M218" i="307"/>
  <c r="J217" i="307"/>
  <c r="G217" i="307" s="1"/>
  <c r="Q229" i="307"/>
  <c r="U229" i="307" s="1"/>
  <c r="O218" i="307"/>
  <c r="I217" i="307"/>
  <c r="F217" i="307" s="1"/>
  <c r="N218" i="307"/>
  <c r="H217" i="307"/>
  <c r="E217" i="307" s="1"/>
  <c r="D224" i="304"/>
  <c r="Q231" i="304"/>
  <c r="U231" i="304" s="1"/>
  <c r="N217" i="304"/>
  <c r="H216" i="304"/>
  <c r="E216" i="304" s="1"/>
  <c r="P217" i="304"/>
  <c r="J216" i="304"/>
  <c r="G216" i="304" s="1"/>
  <c r="O217" i="304"/>
  <c r="I216" i="304"/>
  <c r="F216" i="304" s="1"/>
  <c r="Q219" i="301"/>
  <c r="U219" i="301" s="1"/>
  <c r="R219" i="301"/>
  <c r="V219" i="301" s="1"/>
  <c r="N218" i="301"/>
  <c r="S218" i="301"/>
  <c r="W218" i="301" s="1"/>
  <c r="Q218" i="298"/>
  <c r="U218" i="298" s="1"/>
  <c r="R221" i="298"/>
  <c r="V221" i="298" s="1"/>
  <c r="S221" i="298"/>
  <c r="W221" i="298" s="1"/>
  <c r="R223" i="292"/>
  <c r="V223" i="292" s="1"/>
  <c r="O222" i="292"/>
  <c r="O223" i="292" s="1"/>
  <c r="Q222" i="292"/>
  <c r="S223" i="292"/>
  <c r="P222" i="292"/>
  <c r="N221" i="292"/>
  <c r="N222" i="292" s="1"/>
  <c r="R223" i="289"/>
  <c r="V223" i="289" s="1"/>
  <c r="S223" i="289"/>
  <c r="P222" i="289"/>
  <c r="P223" i="289" s="1"/>
  <c r="Q219" i="289"/>
  <c r="C243" i="301"/>
  <c r="O215" i="301"/>
  <c r="I214" i="301"/>
  <c r="F214" i="301" s="1"/>
  <c r="D217" i="301"/>
  <c r="T216" i="301"/>
  <c r="L218" i="301"/>
  <c r="M218" i="301"/>
  <c r="P215" i="301"/>
  <c r="J214" i="301"/>
  <c r="G214" i="301" s="1"/>
  <c r="K216" i="301"/>
  <c r="H215" i="301"/>
  <c r="E215" i="301" s="1"/>
  <c r="M217" i="292"/>
  <c r="J216" i="292"/>
  <c r="G216" i="292" s="1"/>
  <c r="D218" i="292"/>
  <c r="T217" i="292"/>
  <c r="H216" i="292"/>
  <c r="E216" i="292" s="1"/>
  <c r="K217" i="292"/>
  <c r="L217" i="292"/>
  <c r="I216" i="292"/>
  <c r="F216" i="292" s="1"/>
  <c r="K216" i="289"/>
  <c r="H215" i="289"/>
  <c r="E215" i="289" s="1"/>
  <c r="C217" i="289"/>
  <c r="T216" i="289"/>
  <c r="M216" i="289"/>
  <c r="J215" i="289"/>
  <c r="G215" i="289" s="1"/>
  <c r="L216" i="289"/>
  <c r="I215" i="289"/>
  <c r="F215" i="289" s="1"/>
  <c r="D219" i="289"/>
  <c r="N225" i="283"/>
  <c r="I214" i="283"/>
  <c r="F214" i="283" s="1"/>
  <c r="O215" i="283"/>
  <c r="D219" i="283"/>
  <c r="J214" i="283"/>
  <c r="G214" i="283" s="1"/>
  <c r="P215" i="283"/>
  <c r="K216" i="283"/>
  <c r="H215" i="283"/>
  <c r="E215" i="283" s="1"/>
  <c r="C217" i="283"/>
  <c r="T216" i="283"/>
  <c r="M218" i="283"/>
  <c r="L220" i="283"/>
  <c r="C225" i="280"/>
  <c r="C226" i="280" s="1"/>
  <c r="I214" i="280"/>
  <c r="F214" i="280" s="1"/>
  <c r="O215" i="280"/>
  <c r="L218" i="280"/>
  <c r="J214" i="280"/>
  <c r="G214" i="280" s="1"/>
  <c r="P215" i="280"/>
  <c r="H214" i="280"/>
  <c r="E214" i="280" s="1"/>
  <c r="N215" i="280"/>
  <c r="K218" i="280"/>
  <c r="D218" i="280"/>
  <c r="T217" i="280"/>
  <c r="M218" i="280"/>
  <c r="T216" i="277"/>
  <c r="E216" i="277"/>
  <c r="L218" i="277"/>
  <c r="I217" i="277"/>
  <c r="M219" i="277"/>
  <c r="J218" i="277"/>
  <c r="P233" i="277"/>
  <c r="O218" i="277"/>
  <c r="O219" i="277" s="1"/>
  <c r="N219" i="277"/>
  <c r="D218" i="277"/>
  <c r="C217" i="277"/>
  <c r="F216" i="277"/>
  <c r="K218" i="277"/>
  <c r="H217" i="277"/>
  <c r="N215" i="298"/>
  <c r="H214" i="298"/>
  <c r="E214" i="298" s="1"/>
  <c r="P215" i="298"/>
  <c r="J214" i="298"/>
  <c r="G214" i="298" s="1"/>
  <c r="C217" i="298"/>
  <c r="T216" i="298"/>
  <c r="K219" i="298"/>
  <c r="L218" i="298"/>
  <c r="M220" i="298"/>
  <c r="D220" i="298"/>
  <c r="O215" i="298"/>
  <c r="I214" i="298"/>
  <c r="F214" i="298" s="1"/>
  <c r="K218" i="286"/>
  <c r="I214" i="286"/>
  <c r="F214" i="286" s="1"/>
  <c r="O215" i="286"/>
  <c r="L218" i="286"/>
  <c r="J214" i="286"/>
  <c r="G214" i="286" s="1"/>
  <c r="P215" i="286"/>
  <c r="D218" i="286"/>
  <c r="D219" i="286" s="1"/>
  <c r="C218" i="286"/>
  <c r="H214" i="286"/>
  <c r="E214" i="286" s="1"/>
  <c r="N215" i="286"/>
  <c r="M218" i="286"/>
  <c r="V219" i="310" l="1"/>
  <c r="R217" i="286"/>
  <c r="U222" i="292"/>
  <c r="W223" i="289"/>
  <c r="V218" i="304"/>
  <c r="T217" i="304"/>
  <c r="W230" i="307"/>
  <c r="P223" i="292"/>
  <c r="P224" i="292" s="1"/>
  <c r="U219" i="289"/>
  <c r="N219" i="301"/>
  <c r="V216" i="286"/>
  <c r="T215" i="286"/>
  <c r="Q228" i="319"/>
  <c r="U228" i="319" s="1"/>
  <c r="N227" i="319"/>
  <c r="K218" i="319"/>
  <c r="H217" i="319"/>
  <c r="E217" i="319" s="1"/>
  <c r="D223" i="319"/>
  <c r="T222" i="319"/>
  <c r="S226" i="319"/>
  <c r="W226" i="319" s="1"/>
  <c r="R228" i="319"/>
  <c r="V228" i="319" s="1"/>
  <c r="P218" i="319"/>
  <c r="J217" i="319"/>
  <c r="G217" i="319" s="1"/>
  <c r="O218" i="319"/>
  <c r="I217" i="319"/>
  <c r="F217" i="319" s="1"/>
  <c r="M218" i="316"/>
  <c r="J217" i="316"/>
  <c r="G217" i="316" s="1"/>
  <c r="T218" i="316"/>
  <c r="O219" i="316"/>
  <c r="I218" i="316"/>
  <c r="F218" i="316" s="1"/>
  <c r="N219" i="316"/>
  <c r="H218" i="316"/>
  <c r="E218" i="316" s="1"/>
  <c r="K218" i="313"/>
  <c r="H217" i="313"/>
  <c r="E217" i="313" s="1"/>
  <c r="M218" i="313"/>
  <c r="J217" i="313"/>
  <c r="G217" i="313" s="1"/>
  <c r="D223" i="313"/>
  <c r="T222" i="313"/>
  <c r="L218" i="313"/>
  <c r="I217" i="313"/>
  <c r="F217" i="313" s="1"/>
  <c r="N235" i="313"/>
  <c r="N217" i="310"/>
  <c r="H216" i="310"/>
  <c r="E216" i="310" s="1"/>
  <c r="P218" i="310"/>
  <c r="S219" i="310"/>
  <c r="W219" i="310" s="1"/>
  <c r="M218" i="310"/>
  <c r="J217" i="310"/>
  <c r="G217" i="310" s="1"/>
  <c r="K219" i="310"/>
  <c r="Q218" i="310"/>
  <c r="U218" i="310" s="1"/>
  <c r="R219" i="310"/>
  <c r="T217" i="310"/>
  <c r="O218" i="310"/>
  <c r="I217" i="310"/>
  <c r="F217" i="310" s="1"/>
  <c r="D222" i="307"/>
  <c r="T221" i="307"/>
  <c r="Q230" i="307"/>
  <c r="U230" i="307" s="1"/>
  <c r="M219" i="307"/>
  <c r="J218" i="307"/>
  <c r="G218" i="307" s="1"/>
  <c r="S231" i="307"/>
  <c r="P230" i="307"/>
  <c r="P231" i="307" s="1"/>
  <c r="N219" i="307"/>
  <c r="H218" i="307"/>
  <c r="E218" i="307" s="1"/>
  <c r="O219" i="307"/>
  <c r="I218" i="307"/>
  <c r="F218" i="307" s="1"/>
  <c r="Q232" i="304"/>
  <c r="U232" i="304" s="1"/>
  <c r="D225" i="304"/>
  <c r="O218" i="304"/>
  <c r="I217" i="304"/>
  <c r="F217" i="304" s="1"/>
  <c r="P218" i="304"/>
  <c r="J217" i="304"/>
  <c r="G217" i="304" s="1"/>
  <c r="N218" i="304"/>
  <c r="H217" i="304"/>
  <c r="E217" i="304" s="1"/>
  <c r="S219" i="301"/>
  <c r="W219" i="301" s="1"/>
  <c r="N220" i="301"/>
  <c r="R220" i="301"/>
  <c r="V220" i="301" s="1"/>
  <c r="Q220" i="301"/>
  <c r="U220" i="301" s="1"/>
  <c r="S222" i="298"/>
  <c r="W222" i="298" s="1"/>
  <c r="R222" i="298"/>
  <c r="V222" i="298" s="1"/>
  <c r="Q219" i="298"/>
  <c r="U219" i="298" s="1"/>
  <c r="Q223" i="292"/>
  <c r="S224" i="292"/>
  <c r="W224" i="292" s="1"/>
  <c r="R224" i="292"/>
  <c r="V224" i="292" s="1"/>
  <c r="R224" i="289"/>
  <c r="V224" i="289" s="1"/>
  <c r="Q220" i="289"/>
  <c r="N219" i="289"/>
  <c r="N220" i="289" s="1"/>
  <c r="O223" i="289"/>
  <c r="O224" i="289" s="1"/>
  <c r="S224" i="289"/>
  <c r="C244" i="301"/>
  <c r="N226" i="283"/>
  <c r="L219" i="301"/>
  <c r="P216" i="301"/>
  <c r="J215" i="301"/>
  <c r="G215" i="301" s="1"/>
  <c r="D218" i="301"/>
  <c r="T217" i="301"/>
  <c r="O216" i="301"/>
  <c r="I215" i="301"/>
  <c r="F215" i="301" s="1"/>
  <c r="M219" i="301"/>
  <c r="K217" i="301"/>
  <c r="H216" i="301"/>
  <c r="E216" i="301" s="1"/>
  <c r="L218" i="292"/>
  <c r="I217" i="292"/>
  <c r="F217" i="292" s="1"/>
  <c r="H217" i="292"/>
  <c r="E217" i="292" s="1"/>
  <c r="K218" i="292"/>
  <c r="D219" i="292"/>
  <c r="T218" i="292"/>
  <c r="M218" i="292"/>
  <c r="J217" i="292"/>
  <c r="G217" i="292" s="1"/>
  <c r="L217" i="289"/>
  <c r="I216" i="289"/>
  <c r="F216" i="289" s="1"/>
  <c r="D220" i="289"/>
  <c r="M217" i="289"/>
  <c r="J216" i="289"/>
  <c r="G216" i="289" s="1"/>
  <c r="C218" i="289"/>
  <c r="T217" i="289"/>
  <c r="K217" i="289"/>
  <c r="H216" i="289"/>
  <c r="E216" i="289" s="1"/>
  <c r="M219" i="283"/>
  <c r="D220" i="283"/>
  <c r="O216" i="283"/>
  <c r="I215" i="283"/>
  <c r="F215" i="283" s="1"/>
  <c r="C218" i="283"/>
  <c r="T217" i="283"/>
  <c r="K217" i="283"/>
  <c r="H216" i="283"/>
  <c r="E216" i="283" s="1"/>
  <c r="P216" i="283"/>
  <c r="J215" i="283"/>
  <c r="G215" i="283" s="1"/>
  <c r="L221" i="283"/>
  <c r="N216" i="280"/>
  <c r="H215" i="280"/>
  <c r="E215" i="280" s="1"/>
  <c r="O216" i="280"/>
  <c r="I215" i="280"/>
  <c r="F215" i="280" s="1"/>
  <c r="L219" i="280"/>
  <c r="K219" i="280"/>
  <c r="M219" i="280"/>
  <c r="P216" i="280"/>
  <c r="J215" i="280"/>
  <c r="G215" i="280" s="1"/>
  <c r="C227" i="280"/>
  <c r="C228" i="280" s="1"/>
  <c r="D219" i="280"/>
  <c r="T218" i="280"/>
  <c r="N220" i="277"/>
  <c r="P234" i="277"/>
  <c r="K219" i="277"/>
  <c r="H218" i="277"/>
  <c r="J219" i="277"/>
  <c r="M220" i="277"/>
  <c r="G217" i="277"/>
  <c r="C218" i="277"/>
  <c r="F217" i="277"/>
  <c r="T217" i="277"/>
  <c r="D219" i="277"/>
  <c r="I218" i="277"/>
  <c r="L219" i="277"/>
  <c r="O220" i="277"/>
  <c r="E217" i="277"/>
  <c r="O216" i="298"/>
  <c r="I215" i="298"/>
  <c r="F215" i="298" s="1"/>
  <c r="D221" i="298"/>
  <c r="C218" i="298"/>
  <c r="T217" i="298"/>
  <c r="M221" i="298"/>
  <c r="P216" i="298"/>
  <c r="J215" i="298"/>
  <c r="G215" i="298" s="1"/>
  <c r="L219" i="298"/>
  <c r="K220" i="298"/>
  <c r="N216" i="298"/>
  <c r="H215" i="298"/>
  <c r="E215" i="298" s="1"/>
  <c r="P216" i="286"/>
  <c r="J215" i="286"/>
  <c r="G215" i="286" s="1"/>
  <c r="M219" i="286"/>
  <c r="N216" i="286"/>
  <c r="H215" i="286"/>
  <c r="E215" i="286" s="1"/>
  <c r="L219" i="286"/>
  <c r="O216" i="286"/>
  <c r="I215" i="286"/>
  <c r="F215" i="286" s="1"/>
  <c r="C219" i="286"/>
  <c r="D220" i="286"/>
  <c r="K219" i="286"/>
  <c r="V223" i="298" l="1"/>
  <c r="O224" i="292"/>
  <c r="W231" i="307"/>
  <c r="V217" i="286"/>
  <c r="T216" i="286"/>
  <c r="R218" i="286"/>
  <c r="U220" i="289"/>
  <c r="N228" i="319"/>
  <c r="V219" i="304"/>
  <c r="T218" i="304"/>
  <c r="W224" i="289"/>
  <c r="U223" i="292"/>
  <c r="U224" i="292" s="1"/>
  <c r="R229" i="319"/>
  <c r="V229" i="319" s="1"/>
  <c r="N229" i="319"/>
  <c r="S227" i="319"/>
  <c r="W227" i="319" s="1"/>
  <c r="Q229" i="319"/>
  <c r="U229" i="319" s="1"/>
  <c r="D224" i="319"/>
  <c r="T223" i="319"/>
  <c r="K219" i="319"/>
  <c r="H218" i="319"/>
  <c r="E218" i="319" s="1"/>
  <c r="J218" i="319"/>
  <c r="G218" i="319" s="1"/>
  <c r="P219" i="319"/>
  <c r="O219" i="319"/>
  <c r="I218" i="319"/>
  <c r="F218" i="319" s="1"/>
  <c r="M219" i="316"/>
  <c r="J218" i="316"/>
  <c r="G218" i="316" s="1"/>
  <c r="T219" i="316"/>
  <c r="N220" i="316"/>
  <c r="H219" i="316"/>
  <c r="E219" i="316" s="1"/>
  <c r="O220" i="316"/>
  <c r="I219" i="316"/>
  <c r="F219" i="316" s="1"/>
  <c r="M219" i="313"/>
  <c r="J218" i="313"/>
  <c r="G218" i="313" s="1"/>
  <c r="L219" i="313"/>
  <c r="I218" i="313"/>
  <c r="F218" i="313" s="1"/>
  <c r="D224" i="313"/>
  <c r="T223" i="313"/>
  <c r="K219" i="313"/>
  <c r="H218" i="313"/>
  <c r="E218" i="313" s="1"/>
  <c r="N236" i="313"/>
  <c r="R220" i="310"/>
  <c r="V220" i="310" s="1"/>
  <c r="N218" i="310"/>
  <c r="H217" i="310"/>
  <c r="E217" i="310" s="1"/>
  <c r="Q219" i="310"/>
  <c r="U219" i="310" s="1"/>
  <c r="S220" i="310"/>
  <c r="W220" i="310" s="1"/>
  <c r="K220" i="310"/>
  <c r="M219" i="310"/>
  <c r="J218" i="310"/>
  <c r="G218" i="310" s="1"/>
  <c r="P219" i="310"/>
  <c r="O219" i="310"/>
  <c r="I218" i="310"/>
  <c r="F218" i="310" s="1"/>
  <c r="T218" i="310"/>
  <c r="Q231" i="307"/>
  <c r="U231" i="307" s="1"/>
  <c r="S232" i="307"/>
  <c r="D223" i="307"/>
  <c r="T222" i="307"/>
  <c r="M220" i="307"/>
  <c r="J219" i="307"/>
  <c r="G219" i="307" s="1"/>
  <c r="O220" i="307"/>
  <c r="I219" i="307"/>
  <c r="F219" i="307" s="1"/>
  <c r="N220" i="307"/>
  <c r="H219" i="307"/>
  <c r="E219" i="307" s="1"/>
  <c r="D226" i="304"/>
  <c r="Q233" i="304"/>
  <c r="U233" i="304" s="1"/>
  <c r="P219" i="304"/>
  <c r="J218" i="304"/>
  <c r="G218" i="304" s="1"/>
  <c r="N219" i="304"/>
  <c r="H218" i="304"/>
  <c r="E218" i="304" s="1"/>
  <c r="O219" i="304"/>
  <c r="I218" i="304"/>
  <c r="F218" i="304" s="1"/>
  <c r="R221" i="301"/>
  <c r="V221" i="301" s="1"/>
  <c r="Q221" i="301"/>
  <c r="U221" i="301" s="1"/>
  <c r="S220" i="301"/>
  <c r="W220" i="301" s="1"/>
  <c r="Q220" i="298"/>
  <c r="U220" i="298" s="1"/>
  <c r="R223" i="298"/>
  <c r="S223" i="298"/>
  <c r="W223" i="298" s="1"/>
  <c r="Q224" i="292"/>
  <c r="N223" i="292"/>
  <c r="R225" i="292"/>
  <c r="V225" i="292" s="1"/>
  <c r="S225" i="292"/>
  <c r="W225" i="292" s="1"/>
  <c r="S225" i="289"/>
  <c r="Q221" i="289"/>
  <c r="R225" i="289"/>
  <c r="V225" i="289" s="1"/>
  <c r="P224" i="289"/>
  <c r="P225" i="289" s="1"/>
  <c r="C245" i="301"/>
  <c r="D219" i="301"/>
  <c r="T218" i="301"/>
  <c r="P217" i="301"/>
  <c r="J216" i="301"/>
  <c r="G216" i="301" s="1"/>
  <c r="O217" i="301"/>
  <c r="I216" i="301"/>
  <c r="F216" i="301" s="1"/>
  <c r="L220" i="301"/>
  <c r="M220" i="301"/>
  <c r="K218" i="301"/>
  <c r="H217" i="301"/>
  <c r="E217" i="301" s="1"/>
  <c r="M219" i="292"/>
  <c r="J218" i="292"/>
  <c r="G218" i="292" s="1"/>
  <c r="D220" i="292"/>
  <c r="T219" i="292"/>
  <c r="K219" i="292"/>
  <c r="H218" i="292"/>
  <c r="E218" i="292" s="1"/>
  <c r="L219" i="292"/>
  <c r="I218" i="292"/>
  <c r="F218" i="292" s="1"/>
  <c r="M218" i="289"/>
  <c r="J217" i="289"/>
  <c r="G217" i="289" s="1"/>
  <c r="H217" i="289"/>
  <c r="E217" i="289" s="1"/>
  <c r="K218" i="289"/>
  <c r="D221" i="289"/>
  <c r="C219" i="289"/>
  <c r="T218" i="289"/>
  <c r="L218" i="289"/>
  <c r="I217" i="289"/>
  <c r="F217" i="289" s="1"/>
  <c r="K218" i="283"/>
  <c r="H217" i="283"/>
  <c r="E217" i="283" s="1"/>
  <c r="M220" i="283"/>
  <c r="P217" i="283"/>
  <c r="J216" i="283"/>
  <c r="G216" i="283" s="1"/>
  <c r="C219" i="283"/>
  <c r="T218" i="283"/>
  <c r="N227" i="283"/>
  <c r="L222" i="283"/>
  <c r="O217" i="283"/>
  <c r="I216" i="283"/>
  <c r="F216" i="283" s="1"/>
  <c r="D221" i="283"/>
  <c r="M220" i="280"/>
  <c r="O217" i="280"/>
  <c r="I216" i="280"/>
  <c r="F216" i="280" s="1"/>
  <c r="K220" i="280"/>
  <c r="L220" i="280"/>
  <c r="T219" i="280"/>
  <c r="D220" i="280"/>
  <c r="C229" i="280"/>
  <c r="C230" i="280" s="1"/>
  <c r="C231" i="280" s="1"/>
  <c r="N217" i="280"/>
  <c r="H216" i="280"/>
  <c r="E216" i="280" s="1"/>
  <c r="P217" i="280"/>
  <c r="J216" i="280"/>
  <c r="G216" i="280" s="1"/>
  <c r="P235" i="277"/>
  <c r="F218" i="277"/>
  <c r="C219" i="277"/>
  <c r="T219" i="277" s="1"/>
  <c r="N221" i="277"/>
  <c r="L220" i="277"/>
  <c r="I219" i="277"/>
  <c r="M221" i="277"/>
  <c r="J220" i="277"/>
  <c r="G218" i="277"/>
  <c r="E218" i="277"/>
  <c r="D220" i="277"/>
  <c r="K220" i="277"/>
  <c r="H219" i="277"/>
  <c r="T218" i="277"/>
  <c r="N217" i="298"/>
  <c r="H216" i="298"/>
  <c r="E216" i="298" s="1"/>
  <c r="M222" i="298"/>
  <c r="K221" i="298"/>
  <c r="C219" i="298"/>
  <c r="T218" i="298"/>
  <c r="L220" i="298"/>
  <c r="D222" i="298"/>
  <c r="P217" i="298"/>
  <c r="J216" i="298"/>
  <c r="G216" i="298" s="1"/>
  <c r="O217" i="298"/>
  <c r="I216" i="298"/>
  <c r="F216" i="298" s="1"/>
  <c r="L220" i="286"/>
  <c r="D221" i="286"/>
  <c r="C220" i="286"/>
  <c r="C221" i="286" s="1"/>
  <c r="N217" i="286"/>
  <c r="H216" i="286"/>
  <c r="E216" i="286" s="1"/>
  <c r="M220" i="286"/>
  <c r="K220" i="286"/>
  <c r="O217" i="286"/>
  <c r="I216" i="286"/>
  <c r="F216" i="286" s="1"/>
  <c r="P217" i="286"/>
  <c r="J216" i="286"/>
  <c r="G216" i="286" s="1"/>
  <c r="W221" i="310" l="1"/>
  <c r="V221" i="310"/>
  <c r="V218" i="286"/>
  <c r="T217" i="286"/>
  <c r="W232" i="307"/>
  <c r="W233" i="307" s="1"/>
  <c r="W225" i="289"/>
  <c r="U221" i="289"/>
  <c r="V220" i="304"/>
  <c r="T219" i="304"/>
  <c r="R219" i="286"/>
  <c r="D225" i="319"/>
  <c r="T224" i="319"/>
  <c r="Q230" i="319"/>
  <c r="U230" i="319" s="1"/>
  <c r="K220" i="319"/>
  <c r="H219" i="319"/>
  <c r="E219" i="319" s="1"/>
  <c r="R230" i="319"/>
  <c r="V230" i="319" s="1"/>
  <c r="S228" i="319"/>
  <c r="W228" i="319" s="1"/>
  <c r="P220" i="319"/>
  <c r="J219" i="319"/>
  <c r="G219" i="319" s="1"/>
  <c r="O220" i="319"/>
  <c r="I219" i="319"/>
  <c r="F219" i="319" s="1"/>
  <c r="M220" i="316"/>
  <c r="J219" i="316"/>
  <c r="G219" i="316" s="1"/>
  <c r="O221" i="316"/>
  <c r="I220" i="316"/>
  <c r="F220" i="316" s="1"/>
  <c r="T220" i="316"/>
  <c r="H220" i="316"/>
  <c r="E220" i="316" s="1"/>
  <c r="N221" i="316"/>
  <c r="L220" i="313"/>
  <c r="I219" i="313"/>
  <c r="F219" i="313" s="1"/>
  <c r="K220" i="313"/>
  <c r="H219" i="313"/>
  <c r="E219" i="313" s="1"/>
  <c r="M220" i="313"/>
  <c r="J219" i="313"/>
  <c r="G219" i="313" s="1"/>
  <c r="D225" i="313"/>
  <c r="T224" i="313"/>
  <c r="N237" i="313"/>
  <c r="M220" i="310"/>
  <c r="J219" i="310"/>
  <c r="G219" i="310" s="1"/>
  <c r="Q220" i="310"/>
  <c r="U220" i="310" s="1"/>
  <c r="R221" i="310"/>
  <c r="N219" i="310"/>
  <c r="H218" i="310"/>
  <c r="E218" i="310" s="1"/>
  <c r="K221" i="310"/>
  <c r="P220" i="310"/>
  <c r="S221" i="310"/>
  <c r="T219" i="310"/>
  <c r="O220" i="310"/>
  <c r="I219" i="310"/>
  <c r="F219" i="310" s="1"/>
  <c r="S233" i="307"/>
  <c r="P232" i="307"/>
  <c r="P233" i="307" s="1"/>
  <c r="Q232" i="307"/>
  <c r="U232" i="307" s="1"/>
  <c r="M221" i="307"/>
  <c r="J220" i="307"/>
  <c r="G220" i="307" s="1"/>
  <c r="D224" i="307"/>
  <c r="T223" i="307"/>
  <c r="N221" i="307"/>
  <c r="H220" i="307"/>
  <c r="E220" i="307" s="1"/>
  <c r="O221" i="307"/>
  <c r="I220" i="307"/>
  <c r="F220" i="307" s="1"/>
  <c r="Q234" i="304"/>
  <c r="U234" i="304" s="1"/>
  <c r="D227" i="304"/>
  <c r="N220" i="304"/>
  <c r="H219" i="304"/>
  <c r="E219" i="304" s="1"/>
  <c r="P220" i="304"/>
  <c r="J219" i="304"/>
  <c r="G219" i="304" s="1"/>
  <c r="O220" i="304"/>
  <c r="I219" i="304"/>
  <c r="F219" i="304" s="1"/>
  <c r="S221" i="301"/>
  <c r="W221" i="301" s="1"/>
  <c r="Q222" i="301"/>
  <c r="U222" i="301" s="1"/>
  <c r="N221" i="301"/>
  <c r="N222" i="301" s="1"/>
  <c r="R222" i="301"/>
  <c r="V222" i="301" s="1"/>
  <c r="S224" i="298"/>
  <c r="W224" i="298" s="1"/>
  <c r="R224" i="298"/>
  <c r="V224" i="298" s="1"/>
  <c r="Q221" i="298"/>
  <c r="U221" i="298" s="1"/>
  <c r="Q225" i="292"/>
  <c r="U225" i="292" s="1"/>
  <c r="S226" i="292"/>
  <c r="W226" i="292" s="1"/>
  <c r="P225" i="292"/>
  <c r="R226" i="292"/>
  <c r="V226" i="292" s="1"/>
  <c r="O225" i="292"/>
  <c r="N224" i="292"/>
  <c r="Q222" i="289"/>
  <c r="S226" i="289"/>
  <c r="P226" i="289" s="1"/>
  <c r="N221" i="289"/>
  <c r="R226" i="289"/>
  <c r="V226" i="289" s="1"/>
  <c r="O225" i="289"/>
  <c r="C246" i="301"/>
  <c r="O218" i="301"/>
  <c r="I217" i="301"/>
  <c r="F217" i="301" s="1"/>
  <c r="P218" i="301"/>
  <c r="J217" i="301"/>
  <c r="G217" i="301" s="1"/>
  <c r="K219" i="301"/>
  <c r="H218" i="301"/>
  <c r="E218" i="301" s="1"/>
  <c r="M221" i="301"/>
  <c r="D220" i="301"/>
  <c r="T219" i="301"/>
  <c r="L221" i="301"/>
  <c r="H219" i="292"/>
  <c r="E219" i="292" s="1"/>
  <c r="K220" i="292"/>
  <c r="D221" i="292"/>
  <c r="T220" i="292"/>
  <c r="L220" i="292"/>
  <c r="I219" i="292"/>
  <c r="F219" i="292" s="1"/>
  <c r="M220" i="292"/>
  <c r="J219" i="292"/>
  <c r="G219" i="292" s="1"/>
  <c r="I218" i="289"/>
  <c r="F218" i="289" s="1"/>
  <c r="L219" i="289"/>
  <c r="C220" i="289"/>
  <c r="T219" i="289"/>
  <c r="D222" i="289"/>
  <c r="K219" i="289"/>
  <c r="H218" i="289"/>
  <c r="E218" i="289" s="1"/>
  <c r="M219" i="289"/>
  <c r="J218" i="289"/>
  <c r="G218" i="289" s="1"/>
  <c r="P218" i="283"/>
  <c r="J217" i="283"/>
  <c r="G217" i="283" s="1"/>
  <c r="D222" i="283"/>
  <c r="C220" i="283"/>
  <c r="T219" i="283"/>
  <c r="O218" i="283"/>
  <c r="I217" i="283"/>
  <c r="F217" i="283" s="1"/>
  <c r="M221" i="283"/>
  <c r="L223" i="283"/>
  <c r="H218" i="283"/>
  <c r="E218" i="283" s="1"/>
  <c r="K219" i="283"/>
  <c r="N228" i="283"/>
  <c r="L221" i="280"/>
  <c r="M221" i="280"/>
  <c r="P218" i="280"/>
  <c r="J217" i="280"/>
  <c r="G217" i="280" s="1"/>
  <c r="C232" i="280"/>
  <c r="C233" i="280" s="1"/>
  <c r="K221" i="280"/>
  <c r="D221" i="280"/>
  <c r="T220" i="280"/>
  <c r="N218" i="280"/>
  <c r="H217" i="280"/>
  <c r="E217" i="280" s="1"/>
  <c r="O218" i="280"/>
  <c r="I217" i="280"/>
  <c r="F217" i="280" s="1"/>
  <c r="G219" i="277"/>
  <c r="O221" i="277"/>
  <c r="F219" i="277"/>
  <c r="C220" i="277"/>
  <c r="G220" i="277" s="1"/>
  <c r="D221" i="277"/>
  <c r="J221" i="277"/>
  <c r="M222" i="277"/>
  <c r="P236" i="277"/>
  <c r="E219" i="277"/>
  <c r="I220" i="277"/>
  <c r="L221" i="277"/>
  <c r="K221" i="277"/>
  <c r="H220" i="277"/>
  <c r="N222" i="277"/>
  <c r="O218" i="298"/>
  <c r="I217" i="298"/>
  <c r="F217" i="298" s="1"/>
  <c r="C220" i="298"/>
  <c r="T219" i="298"/>
  <c r="P218" i="298"/>
  <c r="J217" i="298"/>
  <c r="G217" i="298" s="1"/>
  <c r="K222" i="298"/>
  <c r="D223" i="298"/>
  <c r="M223" i="298"/>
  <c r="L221" i="298"/>
  <c r="N218" i="298"/>
  <c r="H217" i="298"/>
  <c r="E217" i="298" s="1"/>
  <c r="P218" i="286"/>
  <c r="J217" i="286"/>
  <c r="G217" i="286" s="1"/>
  <c r="N218" i="286"/>
  <c r="H217" i="286"/>
  <c r="E217" i="286" s="1"/>
  <c r="C222" i="286"/>
  <c r="O218" i="286"/>
  <c r="I217" i="286"/>
  <c r="F217" i="286" s="1"/>
  <c r="K221" i="286"/>
  <c r="D222" i="286"/>
  <c r="M221" i="286"/>
  <c r="L221" i="286"/>
  <c r="V225" i="298" l="1"/>
  <c r="V221" i="304"/>
  <c r="T220" i="304"/>
  <c r="U222" i="289"/>
  <c r="V219" i="286"/>
  <c r="T218" i="286"/>
  <c r="N225" i="292"/>
  <c r="W226" i="289"/>
  <c r="O226" i="289"/>
  <c r="O226" i="292"/>
  <c r="R220" i="286"/>
  <c r="R231" i="319"/>
  <c r="V231" i="319" s="1"/>
  <c r="N230" i="319"/>
  <c r="K221" i="319"/>
  <c r="H220" i="319"/>
  <c r="E220" i="319" s="1"/>
  <c r="D226" i="319"/>
  <c r="T225" i="319"/>
  <c r="S229" i="319"/>
  <c r="W229" i="319" s="1"/>
  <c r="Q231" i="319"/>
  <c r="U231" i="319" s="1"/>
  <c r="P221" i="319"/>
  <c r="J220" i="319"/>
  <c r="G220" i="319" s="1"/>
  <c r="O221" i="319"/>
  <c r="I220" i="319"/>
  <c r="F220" i="319" s="1"/>
  <c r="M221" i="316"/>
  <c r="J220" i="316"/>
  <c r="G220" i="316" s="1"/>
  <c r="T221" i="316"/>
  <c r="H221" i="316"/>
  <c r="E221" i="316" s="1"/>
  <c r="N222" i="316"/>
  <c r="O222" i="316"/>
  <c r="I221" i="316"/>
  <c r="F221" i="316" s="1"/>
  <c r="M221" i="313"/>
  <c r="J220" i="313"/>
  <c r="G220" i="313" s="1"/>
  <c r="K221" i="313"/>
  <c r="H220" i="313"/>
  <c r="E220" i="313" s="1"/>
  <c r="D226" i="313"/>
  <c r="T225" i="313"/>
  <c r="L221" i="313"/>
  <c r="I220" i="313"/>
  <c r="F220" i="313" s="1"/>
  <c r="N238" i="313"/>
  <c r="N220" i="310"/>
  <c r="H219" i="310"/>
  <c r="E219" i="310" s="1"/>
  <c r="Q221" i="310"/>
  <c r="U221" i="310" s="1"/>
  <c r="P221" i="310"/>
  <c r="M221" i="310"/>
  <c r="J220" i="310"/>
  <c r="G220" i="310" s="1"/>
  <c r="R222" i="310"/>
  <c r="V222" i="310" s="1"/>
  <c r="K222" i="310"/>
  <c r="S222" i="310"/>
  <c r="W222" i="310" s="1"/>
  <c r="O221" i="310"/>
  <c r="I220" i="310"/>
  <c r="F220" i="310" s="1"/>
  <c r="T220" i="310"/>
  <c r="D225" i="307"/>
  <c r="T224" i="307"/>
  <c r="Q233" i="307"/>
  <c r="U233" i="307" s="1"/>
  <c r="M222" i="307"/>
  <c r="J221" i="307"/>
  <c r="G221" i="307" s="1"/>
  <c r="S234" i="307"/>
  <c r="P234" i="307" s="1"/>
  <c r="O222" i="307"/>
  <c r="I221" i="307"/>
  <c r="F221" i="307" s="1"/>
  <c r="N222" i="307"/>
  <c r="H221" i="307"/>
  <c r="E221" i="307" s="1"/>
  <c r="D228" i="304"/>
  <c r="Q235" i="304"/>
  <c r="U235" i="304" s="1"/>
  <c r="P221" i="304"/>
  <c r="J220" i="304"/>
  <c r="G220" i="304" s="1"/>
  <c r="O221" i="304"/>
  <c r="I220" i="304"/>
  <c r="F220" i="304" s="1"/>
  <c r="N221" i="304"/>
  <c r="H220" i="304"/>
  <c r="E220" i="304" s="1"/>
  <c r="R223" i="301"/>
  <c r="V223" i="301" s="1"/>
  <c r="Q223" i="301"/>
  <c r="U223" i="301" s="1"/>
  <c r="S222" i="301"/>
  <c r="W222" i="301" s="1"/>
  <c r="Q222" i="298"/>
  <c r="U222" i="298" s="1"/>
  <c r="R225" i="298"/>
  <c r="S225" i="298"/>
  <c r="W225" i="298" s="1"/>
  <c r="S227" i="292"/>
  <c r="W227" i="292" s="1"/>
  <c r="O227" i="292"/>
  <c r="R227" i="292"/>
  <c r="V227" i="292" s="1"/>
  <c r="Q226" i="292"/>
  <c r="U226" i="292" s="1"/>
  <c r="P226" i="292"/>
  <c r="Q223" i="289"/>
  <c r="R227" i="289"/>
  <c r="V227" i="289" s="1"/>
  <c r="N222" i="289"/>
  <c r="S227" i="289"/>
  <c r="C247" i="301"/>
  <c r="O222" i="277"/>
  <c r="L222" i="301"/>
  <c r="D221" i="301"/>
  <c r="T220" i="301"/>
  <c r="M222" i="301"/>
  <c r="K220" i="301"/>
  <c r="H219" i="301"/>
  <c r="E219" i="301" s="1"/>
  <c r="O219" i="301"/>
  <c r="I218" i="301"/>
  <c r="F218" i="301" s="1"/>
  <c r="P219" i="301"/>
  <c r="J218" i="301"/>
  <c r="G218" i="301" s="1"/>
  <c r="M221" i="292"/>
  <c r="J220" i="292"/>
  <c r="G220" i="292" s="1"/>
  <c r="L221" i="292"/>
  <c r="I220" i="292"/>
  <c r="F220" i="292" s="1"/>
  <c r="D222" i="292"/>
  <c r="T221" i="292"/>
  <c r="H220" i="292"/>
  <c r="E220" i="292" s="1"/>
  <c r="K221" i="292"/>
  <c r="D223" i="289"/>
  <c r="M220" i="289"/>
  <c r="J219" i="289"/>
  <c r="G219" i="289" s="1"/>
  <c r="C221" i="289"/>
  <c r="T220" i="289"/>
  <c r="I219" i="289"/>
  <c r="F219" i="289" s="1"/>
  <c r="L220" i="289"/>
  <c r="H219" i="289"/>
  <c r="E219" i="289" s="1"/>
  <c r="K220" i="289"/>
  <c r="N229" i="283"/>
  <c r="O219" i="283"/>
  <c r="I218" i="283"/>
  <c r="F218" i="283" s="1"/>
  <c r="M222" i="283"/>
  <c r="K220" i="283"/>
  <c r="H219" i="283"/>
  <c r="E219" i="283" s="1"/>
  <c r="P219" i="283"/>
  <c r="J218" i="283"/>
  <c r="G218" i="283" s="1"/>
  <c r="C221" i="283"/>
  <c r="T220" i="283"/>
  <c r="L224" i="283"/>
  <c r="D223" i="283"/>
  <c r="C234" i="280"/>
  <c r="C235" i="280" s="1"/>
  <c r="O219" i="280"/>
  <c r="I218" i="280"/>
  <c r="F218" i="280" s="1"/>
  <c r="L222" i="280"/>
  <c r="N219" i="280"/>
  <c r="H218" i="280"/>
  <c r="E218" i="280" s="1"/>
  <c r="D222" i="280"/>
  <c r="T221" i="280"/>
  <c r="P219" i="280"/>
  <c r="J218" i="280"/>
  <c r="G218" i="280" s="1"/>
  <c r="K222" i="280"/>
  <c r="M222" i="280"/>
  <c r="K222" i="277"/>
  <c r="H221" i="277"/>
  <c r="I221" i="277"/>
  <c r="L222" i="277"/>
  <c r="P237" i="277"/>
  <c r="M223" i="277"/>
  <c r="J222" i="277"/>
  <c r="D222" i="277"/>
  <c r="T220" i="277"/>
  <c r="C221" i="277"/>
  <c r="F220" i="277"/>
  <c r="N223" i="277"/>
  <c r="E220" i="277"/>
  <c r="K223" i="298"/>
  <c r="N219" i="298"/>
  <c r="H218" i="298"/>
  <c r="E218" i="298" s="1"/>
  <c r="L222" i="298"/>
  <c r="P219" i="298"/>
  <c r="J218" i="298"/>
  <c r="G218" i="298" s="1"/>
  <c r="M224" i="298"/>
  <c r="C221" i="298"/>
  <c r="T220" i="298"/>
  <c r="D224" i="298"/>
  <c r="O219" i="298"/>
  <c r="I218" i="298"/>
  <c r="F218" i="298" s="1"/>
  <c r="L222" i="286"/>
  <c r="O219" i="286"/>
  <c r="I218" i="286"/>
  <c r="F218" i="286" s="1"/>
  <c r="M222" i="286"/>
  <c r="C223" i="286"/>
  <c r="C224" i="286" s="1"/>
  <c r="D223" i="286"/>
  <c r="N219" i="286"/>
  <c r="H218" i="286"/>
  <c r="E218" i="286" s="1"/>
  <c r="K222" i="286"/>
  <c r="P219" i="286"/>
  <c r="J218" i="286"/>
  <c r="G218" i="286" s="1"/>
  <c r="U222" i="310" l="1"/>
  <c r="V226" i="298"/>
  <c r="N226" i="292"/>
  <c r="N231" i="319"/>
  <c r="R221" i="286"/>
  <c r="O227" i="289"/>
  <c r="V220" i="286"/>
  <c r="T219" i="286"/>
  <c r="P227" i="292"/>
  <c r="U223" i="289"/>
  <c r="W227" i="289"/>
  <c r="V222" i="304"/>
  <c r="T221" i="304"/>
  <c r="W234" i="307"/>
  <c r="K222" i="319"/>
  <c r="H221" i="319"/>
  <c r="E221" i="319" s="1"/>
  <c r="N232" i="319"/>
  <c r="S230" i="319"/>
  <c r="W230" i="319" s="1"/>
  <c r="R232" i="319"/>
  <c r="V232" i="319" s="1"/>
  <c r="D227" i="319"/>
  <c r="T226" i="319"/>
  <c r="Q232" i="319"/>
  <c r="U232" i="319" s="1"/>
  <c r="J221" i="319"/>
  <c r="G221" i="319" s="1"/>
  <c r="P222" i="319"/>
  <c r="O222" i="319"/>
  <c r="I221" i="319"/>
  <c r="F221" i="319" s="1"/>
  <c r="M222" i="316"/>
  <c r="J221" i="316"/>
  <c r="G221" i="316" s="1"/>
  <c r="O223" i="316"/>
  <c r="I222" i="316"/>
  <c r="F222" i="316" s="1"/>
  <c r="T222" i="316"/>
  <c r="H222" i="316"/>
  <c r="E222" i="316" s="1"/>
  <c r="N223" i="316"/>
  <c r="K222" i="313"/>
  <c r="H221" i="313"/>
  <c r="E221" i="313" s="1"/>
  <c r="L222" i="313"/>
  <c r="I221" i="313"/>
  <c r="F221" i="313" s="1"/>
  <c r="D227" i="313"/>
  <c r="T226" i="313"/>
  <c r="M222" i="313"/>
  <c r="J221" i="313"/>
  <c r="G221" i="313" s="1"/>
  <c r="N239" i="313"/>
  <c r="Q222" i="310"/>
  <c r="K223" i="310"/>
  <c r="M222" i="310"/>
  <c r="J221" i="310"/>
  <c r="G221" i="310" s="1"/>
  <c r="N221" i="310"/>
  <c r="H220" i="310"/>
  <c r="E220" i="310" s="1"/>
  <c r="R223" i="310"/>
  <c r="V223" i="310" s="1"/>
  <c r="P222" i="310"/>
  <c r="S223" i="310"/>
  <c r="W223" i="310" s="1"/>
  <c r="T221" i="310"/>
  <c r="O222" i="310"/>
  <c r="I221" i="310"/>
  <c r="F221" i="310" s="1"/>
  <c r="Q234" i="307"/>
  <c r="U234" i="307" s="1"/>
  <c r="D226" i="307"/>
  <c r="T225" i="307"/>
  <c r="M223" i="307"/>
  <c r="J222" i="307"/>
  <c r="G222" i="307" s="1"/>
  <c r="S235" i="307"/>
  <c r="N223" i="307"/>
  <c r="H222" i="307"/>
  <c r="E222" i="307" s="1"/>
  <c r="I222" i="307"/>
  <c r="F222" i="307" s="1"/>
  <c r="O223" i="307"/>
  <c r="Q236" i="304"/>
  <c r="U236" i="304" s="1"/>
  <c r="D229" i="304"/>
  <c r="O222" i="304"/>
  <c r="I221" i="304"/>
  <c r="F221" i="304" s="1"/>
  <c r="P222" i="304"/>
  <c r="J221" i="304"/>
  <c r="G221" i="304" s="1"/>
  <c r="N222" i="304"/>
  <c r="H221" i="304"/>
  <c r="E221" i="304" s="1"/>
  <c r="Q224" i="301"/>
  <c r="U224" i="301" s="1"/>
  <c r="N223" i="301"/>
  <c r="N224" i="301" s="1"/>
  <c r="R224" i="301"/>
  <c r="V224" i="301" s="1"/>
  <c r="S223" i="301"/>
  <c r="W223" i="301" s="1"/>
  <c r="S226" i="298"/>
  <c r="W226" i="298" s="1"/>
  <c r="R226" i="298"/>
  <c r="Q223" i="298"/>
  <c r="U223" i="298" s="1"/>
  <c r="S228" i="292"/>
  <c r="W228" i="292" s="1"/>
  <c r="Q227" i="292"/>
  <c r="U227" i="292" s="1"/>
  <c r="R228" i="292"/>
  <c r="V228" i="292" s="1"/>
  <c r="Q224" i="289"/>
  <c r="S228" i="289"/>
  <c r="P227" i="289"/>
  <c r="N223" i="289"/>
  <c r="R228" i="289"/>
  <c r="V228" i="289" s="1"/>
  <c r="C248" i="301"/>
  <c r="N230" i="283"/>
  <c r="K221" i="301"/>
  <c r="H220" i="301"/>
  <c r="E220" i="301" s="1"/>
  <c r="P220" i="301"/>
  <c r="J219" i="301"/>
  <c r="G219" i="301" s="1"/>
  <c r="M223" i="301"/>
  <c r="O220" i="301"/>
  <c r="I219" i="301"/>
  <c r="F219" i="301" s="1"/>
  <c r="D222" i="301"/>
  <c r="T221" i="301"/>
  <c r="L223" i="301"/>
  <c r="D223" i="292"/>
  <c r="T222" i="292"/>
  <c r="L222" i="292"/>
  <c r="I221" i="292"/>
  <c r="F221" i="292" s="1"/>
  <c r="M222" i="292"/>
  <c r="J221" i="292"/>
  <c r="G221" i="292" s="1"/>
  <c r="K222" i="292"/>
  <c r="H221" i="292"/>
  <c r="E221" i="292" s="1"/>
  <c r="C222" i="289"/>
  <c r="T221" i="289"/>
  <c r="K221" i="289"/>
  <c r="H220" i="289"/>
  <c r="E220" i="289" s="1"/>
  <c r="I220" i="289"/>
  <c r="F220" i="289" s="1"/>
  <c r="L221" i="289"/>
  <c r="M221" i="289"/>
  <c r="J220" i="289"/>
  <c r="G220" i="289" s="1"/>
  <c r="D224" i="289"/>
  <c r="H220" i="283"/>
  <c r="E220" i="283" s="1"/>
  <c r="K221" i="283"/>
  <c r="M223" i="283"/>
  <c r="L225" i="283"/>
  <c r="N231" i="283"/>
  <c r="O220" i="283"/>
  <c r="I219" i="283"/>
  <c r="F219" i="283" s="1"/>
  <c r="C222" i="283"/>
  <c r="T221" i="283"/>
  <c r="P220" i="283"/>
  <c r="J219" i="283"/>
  <c r="G219" i="283" s="1"/>
  <c r="D224" i="283"/>
  <c r="M223" i="280"/>
  <c r="D223" i="280"/>
  <c r="T222" i="280"/>
  <c r="L223" i="280"/>
  <c r="C236" i="280"/>
  <c r="C237" i="280" s="1"/>
  <c r="K223" i="280"/>
  <c r="N220" i="280"/>
  <c r="H219" i="280"/>
  <c r="E219" i="280" s="1"/>
  <c r="O220" i="280"/>
  <c r="I219" i="280"/>
  <c r="F219" i="280" s="1"/>
  <c r="P220" i="280"/>
  <c r="J219" i="280"/>
  <c r="G219" i="280" s="1"/>
  <c r="P238" i="277"/>
  <c r="P239" i="277" s="1"/>
  <c r="N224" i="277"/>
  <c r="G221" i="277"/>
  <c r="F221" i="277"/>
  <c r="C222" i="277"/>
  <c r="T221" i="277"/>
  <c r="I222" i="277"/>
  <c r="L223" i="277"/>
  <c r="D223" i="277"/>
  <c r="E221" i="277"/>
  <c r="J223" i="277"/>
  <c r="M224" i="277"/>
  <c r="K223" i="277"/>
  <c r="H222" i="277"/>
  <c r="O223" i="277"/>
  <c r="O220" i="298"/>
  <c r="I219" i="298"/>
  <c r="F219" i="298" s="1"/>
  <c r="P220" i="298"/>
  <c r="J219" i="298"/>
  <c r="G219" i="298" s="1"/>
  <c r="D225" i="298"/>
  <c r="L223" i="298"/>
  <c r="C222" i="298"/>
  <c r="T221" i="298"/>
  <c r="N220" i="298"/>
  <c r="H219" i="298"/>
  <c r="E219" i="298" s="1"/>
  <c r="K224" i="298"/>
  <c r="M225" i="298"/>
  <c r="C225" i="286"/>
  <c r="C226" i="286" s="1"/>
  <c r="C227" i="286" s="1"/>
  <c r="P220" i="286"/>
  <c r="J219" i="286"/>
  <c r="G219" i="286" s="1"/>
  <c r="K223" i="286"/>
  <c r="M223" i="286"/>
  <c r="N220" i="286"/>
  <c r="H219" i="286"/>
  <c r="E219" i="286" s="1"/>
  <c r="O220" i="286"/>
  <c r="I219" i="286"/>
  <c r="F219" i="286" s="1"/>
  <c r="D224" i="286"/>
  <c r="D225" i="286" s="1"/>
  <c r="L223" i="286"/>
  <c r="V224" i="310" l="1"/>
  <c r="P228" i="292"/>
  <c r="U224" i="289"/>
  <c r="V223" i="304"/>
  <c r="T222" i="304"/>
  <c r="W228" i="289"/>
  <c r="V221" i="286"/>
  <c r="T220" i="286"/>
  <c r="R222" i="286"/>
  <c r="W235" i="307"/>
  <c r="S231" i="319"/>
  <c r="W231" i="319" s="1"/>
  <c r="D228" i="319"/>
  <c r="T227" i="319"/>
  <c r="R233" i="319"/>
  <c r="V233" i="319" s="1"/>
  <c r="K223" i="319"/>
  <c r="H222" i="319"/>
  <c r="E222" i="319" s="1"/>
  <c r="Q233" i="319"/>
  <c r="U233" i="319" s="1"/>
  <c r="P223" i="319"/>
  <c r="J222" i="319"/>
  <c r="G222" i="319" s="1"/>
  <c r="O223" i="319"/>
  <c r="I222" i="319"/>
  <c r="F222" i="319" s="1"/>
  <c r="M223" i="316"/>
  <c r="J222" i="316"/>
  <c r="G222" i="316" s="1"/>
  <c r="N224" i="316"/>
  <c r="H223" i="316"/>
  <c r="E223" i="316" s="1"/>
  <c r="T223" i="316"/>
  <c r="O224" i="316"/>
  <c r="I223" i="316"/>
  <c r="F223" i="316" s="1"/>
  <c r="L223" i="313"/>
  <c r="I222" i="313"/>
  <c r="F222" i="313" s="1"/>
  <c r="M223" i="313"/>
  <c r="J222" i="313"/>
  <c r="G222" i="313" s="1"/>
  <c r="D228" i="313"/>
  <c r="T227" i="313"/>
  <c r="K223" i="313"/>
  <c r="H222" i="313"/>
  <c r="E222" i="313" s="1"/>
  <c r="Q223" i="310"/>
  <c r="U223" i="310" s="1"/>
  <c r="S224" i="310"/>
  <c r="W224" i="310" s="1"/>
  <c r="N222" i="310"/>
  <c r="H221" i="310"/>
  <c r="E221" i="310" s="1"/>
  <c r="P223" i="310"/>
  <c r="M223" i="310"/>
  <c r="J222" i="310"/>
  <c r="G222" i="310" s="1"/>
  <c r="K224" i="310"/>
  <c r="R224" i="310"/>
  <c r="O223" i="310"/>
  <c r="I222" i="310"/>
  <c r="F222" i="310" s="1"/>
  <c r="T222" i="310"/>
  <c r="S236" i="307"/>
  <c r="Q235" i="307"/>
  <c r="U235" i="307" s="1"/>
  <c r="M224" i="307"/>
  <c r="J223" i="307"/>
  <c r="G223" i="307" s="1"/>
  <c r="P235" i="307"/>
  <c r="P236" i="307" s="1"/>
  <c r="D227" i="307"/>
  <c r="T226" i="307"/>
  <c r="O224" i="307"/>
  <c r="I223" i="307"/>
  <c r="F223" i="307" s="1"/>
  <c r="N224" i="307"/>
  <c r="H223" i="307"/>
  <c r="E223" i="307" s="1"/>
  <c r="D230" i="304"/>
  <c r="Q237" i="304"/>
  <c r="U237" i="304" s="1"/>
  <c r="J222" i="304"/>
  <c r="G222" i="304" s="1"/>
  <c r="P223" i="304"/>
  <c r="N223" i="304"/>
  <c r="H222" i="304"/>
  <c r="E222" i="304" s="1"/>
  <c r="O223" i="304"/>
  <c r="I222" i="304"/>
  <c r="F222" i="304" s="1"/>
  <c r="S224" i="301"/>
  <c r="W224" i="301" s="1"/>
  <c r="R225" i="301"/>
  <c r="V225" i="301" s="1"/>
  <c r="Q225" i="301"/>
  <c r="U225" i="301" s="1"/>
  <c r="Q224" i="298"/>
  <c r="U224" i="298" s="1"/>
  <c r="R227" i="298"/>
  <c r="V227" i="298" s="1"/>
  <c r="S227" i="298"/>
  <c r="W227" i="298" s="1"/>
  <c r="R229" i="292"/>
  <c r="V229" i="292" s="1"/>
  <c r="O228" i="292"/>
  <c r="O229" i="292" s="1"/>
  <c r="Q228" i="292"/>
  <c r="U228" i="292" s="1"/>
  <c r="N227" i="292"/>
  <c r="N228" i="292" s="1"/>
  <c r="S229" i="292"/>
  <c r="W229" i="292" s="1"/>
  <c r="R229" i="289"/>
  <c r="V229" i="289" s="1"/>
  <c r="S229" i="289"/>
  <c r="Q225" i="289"/>
  <c r="O228" i="289"/>
  <c r="O229" i="289" s="1"/>
  <c r="N224" i="289"/>
  <c r="P228" i="289"/>
  <c r="P229" i="289" s="1"/>
  <c r="P240" i="277"/>
  <c r="C249" i="301"/>
  <c r="K222" i="301"/>
  <c r="H221" i="301"/>
  <c r="E221" i="301" s="1"/>
  <c r="D223" i="301"/>
  <c r="T222" i="301"/>
  <c r="O221" i="301"/>
  <c r="I220" i="301"/>
  <c r="F220" i="301" s="1"/>
  <c r="M224" i="301"/>
  <c r="L224" i="301"/>
  <c r="P221" i="301"/>
  <c r="J220" i="301"/>
  <c r="G220" i="301" s="1"/>
  <c r="M223" i="292"/>
  <c r="J222" i="292"/>
  <c r="G222" i="292" s="1"/>
  <c r="K223" i="292"/>
  <c r="H222" i="292"/>
  <c r="E222" i="292" s="1"/>
  <c r="L223" i="292"/>
  <c r="I222" i="292"/>
  <c r="F222" i="292" s="1"/>
  <c r="D224" i="292"/>
  <c r="T223" i="292"/>
  <c r="I221" i="289"/>
  <c r="F221" i="289" s="1"/>
  <c r="L222" i="289"/>
  <c r="D225" i="289"/>
  <c r="M222" i="289"/>
  <c r="J221" i="289"/>
  <c r="G221" i="289" s="1"/>
  <c r="H221" i="289"/>
  <c r="E221" i="289" s="1"/>
  <c r="K222" i="289"/>
  <c r="C223" i="289"/>
  <c r="T222" i="289"/>
  <c r="P221" i="283"/>
  <c r="J220" i="283"/>
  <c r="G220" i="283" s="1"/>
  <c r="M224" i="283"/>
  <c r="H221" i="283"/>
  <c r="E221" i="283" s="1"/>
  <c r="K222" i="283"/>
  <c r="D225" i="283"/>
  <c r="O221" i="283"/>
  <c r="I220" i="283"/>
  <c r="F220" i="283" s="1"/>
  <c r="L226" i="283"/>
  <c r="C223" i="283"/>
  <c r="T222" i="283"/>
  <c r="P221" i="280"/>
  <c r="J220" i="280"/>
  <c r="G220" i="280" s="1"/>
  <c r="L224" i="280"/>
  <c r="N221" i="280"/>
  <c r="H220" i="280"/>
  <c r="E220" i="280" s="1"/>
  <c r="C238" i="280"/>
  <c r="C239" i="280" s="1"/>
  <c r="C240" i="280" s="1"/>
  <c r="O221" i="280"/>
  <c r="I220" i="280"/>
  <c r="F220" i="280" s="1"/>
  <c r="M224" i="280"/>
  <c r="K224" i="280"/>
  <c r="D224" i="280"/>
  <c r="T223" i="280"/>
  <c r="K224" i="277"/>
  <c r="H223" i="277"/>
  <c r="J224" i="277"/>
  <c r="M225" i="277"/>
  <c r="F222" i="277"/>
  <c r="C223" i="277"/>
  <c r="T222" i="277"/>
  <c r="G222" i="277"/>
  <c r="D224" i="277"/>
  <c r="I223" i="277"/>
  <c r="L224" i="277"/>
  <c r="N225" i="277"/>
  <c r="O224" i="277"/>
  <c r="E222" i="277"/>
  <c r="M226" i="298"/>
  <c r="L224" i="298"/>
  <c r="K225" i="298"/>
  <c r="D226" i="298"/>
  <c r="N221" i="298"/>
  <c r="H220" i="298"/>
  <c r="E220" i="298" s="1"/>
  <c r="P221" i="298"/>
  <c r="J220" i="298"/>
  <c r="G220" i="298" s="1"/>
  <c r="C223" i="298"/>
  <c r="T222" i="298"/>
  <c r="O221" i="298"/>
  <c r="I220" i="298"/>
  <c r="F220" i="298" s="1"/>
  <c r="L224" i="286"/>
  <c r="M224" i="286"/>
  <c r="D226" i="286"/>
  <c r="K224" i="286"/>
  <c r="O221" i="286"/>
  <c r="I220" i="286"/>
  <c r="F220" i="286" s="1"/>
  <c r="P221" i="286"/>
  <c r="J220" i="286"/>
  <c r="G220" i="286" s="1"/>
  <c r="C228" i="286"/>
  <c r="C229" i="286" s="1"/>
  <c r="C230" i="286" s="1"/>
  <c r="C231" i="286" s="1"/>
  <c r="N221" i="286"/>
  <c r="H220" i="286"/>
  <c r="E220" i="286" s="1"/>
  <c r="W225" i="301" l="1"/>
  <c r="N225" i="289"/>
  <c r="W236" i="307"/>
  <c r="R223" i="286"/>
  <c r="V224" i="304"/>
  <c r="T223" i="304"/>
  <c r="U225" i="289"/>
  <c r="V222" i="286"/>
  <c r="T221" i="286"/>
  <c r="W229" i="289"/>
  <c r="D229" i="319"/>
  <c r="T228" i="319"/>
  <c r="K224" i="319"/>
  <c r="H223" i="319"/>
  <c r="E223" i="319" s="1"/>
  <c r="R234" i="319"/>
  <c r="V234" i="319" s="1"/>
  <c r="S232" i="319"/>
  <c r="W232" i="319" s="1"/>
  <c r="Q234" i="319"/>
  <c r="U234" i="319" s="1"/>
  <c r="N233" i="319"/>
  <c r="O224" i="319"/>
  <c r="I223" i="319"/>
  <c r="F223" i="319" s="1"/>
  <c r="P224" i="319"/>
  <c r="J223" i="319"/>
  <c r="G223" i="319" s="1"/>
  <c r="M224" i="316"/>
  <c r="J223" i="316"/>
  <c r="G223" i="316" s="1"/>
  <c r="O225" i="316"/>
  <c r="I224" i="316"/>
  <c r="F224" i="316" s="1"/>
  <c r="T224" i="316"/>
  <c r="N225" i="316"/>
  <c r="H224" i="316"/>
  <c r="E224" i="316" s="1"/>
  <c r="M224" i="313"/>
  <c r="J223" i="313"/>
  <c r="G223" i="313" s="1"/>
  <c r="K224" i="313"/>
  <c r="H223" i="313"/>
  <c r="E223" i="313" s="1"/>
  <c r="L224" i="313"/>
  <c r="I223" i="313"/>
  <c r="F223" i="313" s="1"/>
  <c r="D229" i="313"/>
  <c r="T228" i="313"/>
  <c r="P224" i="310"/>
  <c r="K225" i="310"/>
  <c r="Q224" i="310"/>
  <c r="U224" i="310" s="1"/>
  <c r="M224" i="310"/>
  <c r="J223" i="310"/>
  <c r="G223" i="310" s="1"/>
  <c r="N223" i="310"/>
  <c r="H222" i="310"/>
  <c r="E222" i="310" s="1"/>
  <c r="R225" i="310"/>
  <c r="V225" i="310" s="1"/>
  <c r="S225" i="310"/>
  <c r="W225" i="310" s="1"/>
  <c r="T223" i="310"/>
  <c r="O224" i="310"/>
  <c r="I223" i="310"/>
  <c r="F223" i="310" s="1"/>
  <c r="M225" i="307"/>
  <c r="J224" i="307"/>
  <c r="G224" i="307" s="1"/>
  <c r="D228" i="307"/>
  <c r="T227" i="307"/>
  <c r="Q236" i="307"/>
  <c r="U236" i="307" s="1"/>
  <c r="S237" i="307"/>
  <c r="P237" i="307"/>
  <c r="N225" i="307"/>
  <c r="H224" i="307"/>
  <c r="E224" i="307" s="1"/>
  <c r="I224" i="307"/>
  <c r="F224" i="307" s="1"/>
  <c r="O225" i="307"/>
  <c r="Q238" i="304"/>
  <c r="U238" i="304" s="1"/>
  <c r="D231" i="304"/>
  <c r="N224" i="304"/>
  <c r="H223" i="304"/>
  <c r="E223" i="304" s="1"/>
  <c r="P224" i="304"/>
  <c r="J223" i="304"/>
  <c r="G223" i="304" s="1"/>
  <c r="O224" i="304"/>
  <c r="I223" i="304"/>
  <c r="F223" i="304" s="1"/>
  <c r="Q226" i="301"/>
  <c r="U226" i="301" s="1"/>
  <c r="N225" i="301"/>
  <c r="N226" i="301" s="1"/>
  <c r="R226" i="301"/>
  <c r="V226" i="301" s="1"/>
  <c r="S225" i="301"/>
  <c r="S228" i="298"/>
  <c r="W228" i="298" s="1"/>
  <c r="R228" i="298"/>
  <c r="V228" i="298" s="1"/>
  <c r="Q225" i="298"/>
  <c r="U225" i="298" s="1"/>
  <c r="S230" i="292"/>
  <c r="W230" i="292" s="1"/>
  <c r="R230" i="292"/>
  <c r="V230" i="292" s="1"/>
  <c r="P229" i="292"/>
  <c r="Q229" i="292"/>
  <c r="U229" i="292" s="1"/>
  <c r="S230" i="289"/>
  <c r="R230" i="289"/>
  <c r="O230" i="289" s="1"/>
  <c r="Q226" i="289"/>
  <c r="N226" i="289" s="1"/>
  <c r="N226" i="277"/>
  <c r="N227" i="277" s="1"/>
  <c r="C250" i="301"/>
  <c r="P241" i="277"/>
  <c r="P242" i="277" s="1"/>
  <c r="D224" i="301"/>
  <c r="T223" i="301"/>
  <c r="L225" i="301"/>
  <c r="O222" i="301"/>
  <c r="I221" i="301"/>
  <c r="F221" i="301" s="1"/>
  <c r="P222" i="301"/>
  <c r="J221" i="301"/>
  <c r="G221" i="301" s="1"/>
  <c r="M225" i="301"/>
  <c r="K223" i="301"/>
  <c r="H222" i="301"/>
  <c r="E222" i="301" s="1"/>
  <c r="L224" i="292"/>
  <c r="I223" i="292"/>
  <c r="F223" i="292" s="1"/>
  <c r="H223" i="292"/>
  <c r="E223" i="292" s="1"/>
  <c r="K224" i="292"/>
  <c r="M224" i="292"/>
  <c r="J223" i="292"/>
  <c r="G223" i="292" s="1"/>
  <c r="D225" i="292"/>
  <c r="T224" i="292"/>
  <c r="K223" i="289"/>
  <c r="H222" i="289"/>
  <c r="E222" i="289" s="1"/>
  <c r="C224" i="289"/>
  <c r="T223" i="289"/>
  <c r="M223" i="289"/>
  <c r="J222" i="289"/>
  <c r="G222" i="289" s="1"/>
  <c r="D226" i="289"/>
  <c r="I222" i="289"/>
  <c r="F222" i="289" s="1"/>
  <c r="L223" i="289"/>
  <c r="H222" i="283"/>
  <c r="E222" i="283" s="1"/>
  <c r="K223" i="283"/>
  <c r="O222" i="283"/>
  <c r="I221" i="283"/>
  <c r="F221" i="283" s="1"/>
  <c r="M225" i="283"/>
  <c r="N232" i="283"/>
  <c r="C224" i="283"/>
  <c r="T223" i="283"/>
  <c r="P222" i="283"/>
  <c r="J221" i="283"/>
  <c r="G221" i="283" s="1"/>
  <c r="L227" i="283"/>
  <c r="D226" i="283"/>
  <c r="C241" i="280"/>
  <c r="M225" i="280"/>
  <c r="P222" i="280"/>
  <c r="J221" i="280"/>
  <c r="G221" i="280" s="1"/>
  <c r="N222" i="280"/>
  <c r="H221" i="280"/>
  <c r="E221" i="280" s="1"/>
  <c r="T224" i="280"/>
  <c r="D225" i="280"/>
  <c r="O222" i="280"/>
  <c r="I221" i="280"/>
  <c r="F221" i="280" s="1"/>
  <c r="K225" i="280"/>
  <c r="L225" i="280"/>
  <c r="O225" i="277"/>
  <c r="I224" i="277"/>
  <c r="L225" i="277"/>
  <c r="C224" i="277"/>
  <c r="T224" i="277" s="1"/>
  <c r="F223" i="277"/>
  <c r="M226" i="277"/>
  <c r="J225" i="277"/>
  <c r="G223" i="277"/>
  <c r="E223" i="277"/>
  <c r="T223" i="277"/>
  <c r="K225" i="277"/>
  <c r="H224" i="277"/>
  <c r="D225" i="277"/>
  <c r="O222" i="298"/>
  <c r="I221" i="298"/>
  <c r="F221" i="298" s="1"/>
  <c r="D227" i="298"/>
  <c r="D228" i="298" s="1"/>
  <c r="D229" i="298" s="1"/>
  <c r="K226" i="298"/>
  <c r="C224" i="298"/>
  <c r="T223" i="298"/>
  <c r="P222" i="298"/>
  <c r="J221" i="298"/>
  <c r="G221" i="298" s="1"/>
  <c r="L225" i="298"/>
  <c r="N222" i="298"/>
  <c r="H221" i="298"/>
  <c r="E221" i="298" s="1"/>
  <c r="M227" i="298"/>
  <c r="M228" i="298" s="1"/>
  <c r="M229" i="298" s="1"/>
  <c r="N222" i="286"/>
  <c r="H221" i="286"/>
  <c r="E221" i="286" s="1"/>
  <c r="K225" i="286"/>
  <c r="C232" i="286"/>
  <c r="C233" i="286" s="1"/>
  <c r="D227" i="286"/>
  <c r="P222" i="286"/>
  <c r="J221" i="286"/>
  <c r="G221" i="286" s="1"/>
  <c r="M225" i="286"/>
  <c r="O222" i="286"/>
  <c r="I221" i="286"/>
  <c r="F221" i="286" s="1"/>
  <c r="L225" i="286"/>
  <c r="R224" i="286" l="1"/>
  <c r="W237" i="307"/>
  <c r="W230" i="289"/>
  <c r="V223" i="286"/>
  <c r="T222" i="286"/>
  <c r="V230" i="289"/>
  <c r="U226" i="289"/>
  <c r="V225" i="304"/>
  <c r="T224" i="304"/>
  <c r="Q235" i="319"/>
  <c r="U235" i="319" s="1"/>
  <c r="K225" i="319"/>
  <c r="H224" i="319"/>
  <c r="E224" i="319" s="1"/>
  <c r="N234" i="319"/>
  <c r="N235" i="319" s="1"/>
  <c r="S233" i="319"/>
  <c r="W233" i="319" s="1"/>
  <c r="D230" i="319"/>
  <c r="T229" i="319"/>
  <c r="R235" i="319"/>
  <c r="V235" i="319" s="1"/>
  <c r="P225" i="319"/>
  <c r="J224" i="319"/>
  <c r="G224" i="319" s="1"/>
  <c r="O225" i="319"/>
  <c r="I224" i="319"/>
  <c r="F224" i="319" s="1"/>
  <c r="M225" i="316"/>
  <c r="J224" i="316"/>
  <c r="G224" i="316" s="1"/>
  <c r="T225" i="316"/>
  <c r="N226" i="316"/>
  <c r="H225" i="316"/>
  <c r="E225" i="316" s="1"/>
  <c r="O226" i="316"/>
  <c r="I225" i="316"/>
  <c r="F225" i="316" s="1"/>
  <c r="K225" i="313"/>
  <c r="H224" i="313"/>
  <c r="E224" i="313" s="1"/>
  <c r="D230" i="313"/>
  <c r="T229" i="313"/>
  <c r="L225" i="313"/>
  <c r="I224" i="313"/>
  <c r="F224" i="313" s="1"/>
  <c r="M225" i="313"/>
  <c r="J224" i="313"/>
  <c r="G224" i="313" s="1"/>
  <c r="R226" i="310"/>
  <c r="V226" i="310" s="1"/>
  <c r="K226" i="310"/>
  <c r="P225" i="310"/>
  <c r="N224" i="310"/>
  <c r="H223" i="310"/>
  <c r="E223" i="310" s="1"/>
  <c r="S226" i="310"/>
  <c r="W226" i="310" s="1"/>
  <c r="M225" i="310"/>
  <c r="J224" i="310"/>
  <c r="G224" i="310" s="1"/>
  <c r="Q225" i="310"/>
  <c r="U225" i="310" s="1"/>
  <c r="O225" i="310"/>
  <c r="I224" i="310"/>
  <c r="F224" i="310" s="1"/>
  <c r="T224" i="310"/>
  <c r="D229" i="307"/>
  <c r="T228" i="307"/>
  <c r="S238" i="307"/>
  <c r="M226" i="307"/>
  <c r="J225" i="307"/>
  <c r="G225" i="307" s="1"/>
  <c r="Q237" i="307"/>
  <c r="U237" i="307" s="1"/>
  <c r="O226" i="307"/>
  <c r="I225" i="307"/>
  <c r="F225" i="307" s="1"/>
  <c r="N226" i="307"/>
  <c r="H225" i="307"/>
  <c r="E225" i="307" s="1"/>
  <c r="D232" i="304"/>
  <c r="Q239" i="304"/>
  <c r="U239" i="304" s="1"/>
  <c r="P225" i="304"/>
  <c r="J224" i="304"/>
  <c r="G224" i="304" s="1"/>
  <c r="O225" i="304"/>
  <c r="I224" i="304"/>
  <c r="F224" i="304" s="1"/>
  <c r="N225" i="304"/>
  <c r="H224" i="304"/>
  <c r="E224" i="304" s="1"/>
  <c r="R227" i="301"/>
  <c r="V227" i="301" s="1"/>
  <c r="Q227" i="301"/>
  <c r="U227" i="301" s="1"/>
  <c r="S226" i="301"/>
  <c r="W226" i="301" s="1"/>
  <c r="Q226" i="298"/>
  <c r="U226" i="298" s="1"/>
  <c r="R229" i="298"/>
  <c r="V229" i="298" s="1"/>
  <c r="S229" i="298"/>
  <c r="W229" i="298" s="1"/>
  <c r="R231" i="292"/>
  <c r="V231" i="292" s="1"/>
  <c r="Q230" i="292"/>
  <c r="U230" i="292" s="1"/>
  <c r="S231" i="292"/>
  <c r="W231" i="292" s="1"/>
  <c r="O230" i="292"/>
  <c r="P230" i="292"/>
  <c r="P231" i="292" s="1"/>
  <c r="N229" i="292"/>
  <c r="S231" i="289"/>
  <c r="Q227" i="289"/>
  <c r="N227" i="289" s="1"/>
  <c r="P230" i="289"/>
  <c r="R231" i="289"/>
  <c r="C251" i="301"/>
  <c r="M230" i="298"/>
  <c r="D230" i="298"/>
  <c r="P223" i="301"/>
  <c r="J222" i="301"/>
  <c r="G222" i="301" s="1"/>
  <c r="K224" i="301"/>
  <c r="H223" i="301"/>
  <c r="E223" i="301" s="1"/>
  <c r="O223" i="301"/>
  <c r="I222" i="301"/>
  <c r="F222" i="301" s="1"/>
  <c r="M226" i="301"/>
  <c r="L226" i="301"/>
  <c r="D225" i="301"/>
  <c r="T224" i="301"/>
  <c r="H224" i="292"/>
  <c r="E224" i="292" s="1"/>
  <c r="K225" i="292"/>
  <c r="D226" i="292"/>
  <c r="T225" i="292"/>
  <c r="M225" i="292"/>
  <c r="J224" i="292"/>
  <c r="G224" i="292" s="1"/>
  <c r="L225" i="292"/>
  <c r="I224" i="292"/>
  <c r="F224" i="292" s="1"/>
  <c r="D227" i="289"/>
  <c r="M224" i="289"/>
  <c r="J223" i="289"/>
  <c r="G223" i="289" s="1"/>
  <c r="C225" i="289"/>
  <c r="T224" i="289"/>
  <c r="H223" i="289"/>
  <c r="E223" i="289" s="1"/>
  <c r="K224" i="289"/>
  <c r="L224" i="289"/>
  <c r="I223" i="289"/>
  <c r="F223" i="289" s="1"/>
  <c r="M226" i="283"/>
  <c r="P223" i="283"/>
  <c r="J222" i="283"/>
  <c r="G222" i="283" s="1"/>
  <c r="N233" i="283"/>
  <c r="L228" i="283"/>
  <c r="O223" i="283"/>
  <c r="I222" i="283"/>
  <c r="F222" i="283" s="1"/>
  <c r="C225" i="283"/>
  <c r="T224" i="283"/>
  <c r="K224" i="283"/>
  <c r="H223" i="283"/>
  <c r="E223" i="283" s="1"/>
  <c r="D227" i="283"/>
  <c r="C242" i="280"/>
  <c r="L226" i="280"/>
  <c r="T225" i="280"/>
  <c r="D226" i="280"/>
  <c r="N223" i="280"/>
  <c r="H222" i="280"/>
  <c r="E222" i="280" s="1"/>
  <c r="M226" i="280"/>
  <c r="K226" i="280"/>
  <c r="P223" i="280"/>
  <c r="J222" i="280"/>
  <c r="G222" i="280" s="1"/>
  <c r="O223" i="280"/>
  <c r="I222" i="280"/>
  <c r="F222" i="280" s="1"/>
  <c r="G224" i="277"/>
  <c r="C225" i="277"/>
  <c r="T225" i="277" s="1"/>
  <c r="F224" i="277"/>
  <c r="D226" i="277"/>
  <c r="I225" i="277"/>
  <c r="L226" i="277"/>
  <c r="E224" i="277"/>
  <c r="K226" i="277"/>
  <c r="H225" i="277"/>
  <c r="O226" i="277"/>
  <c r="J226" i="277"/>
  <c r="M227" i="277"/>
  <c r="C225" i="298"/>
  <c r="T224" i="298"/>
  <c r="N223" i="298"/>
  <c r="H222" i="298"/>
  <c r="E222" i="298" s="1"/>
  <c r="K227" i="298"/>
  <c r="K228" i="298" s="1"/>
  <c r="K229" i="298" s="1"/>
  <c r="L226" i="298"/>
  <c r="P223" i="298"/>
  <c r="J222" i="298"/>
  <c r="G222" i="298" s="1"/>
  <c r="O223" i="298"/>
  <c r="I222" i="298"/>
  <c r="F222" i="298" s="1"/>
  <c r="L226" i="286"/>
  <c r="D228" i="286"/>
  <c r="C234" i="286"/>
  <c r="C235" i="286" s="1"/>
  <c r="O223" i="286"/>
  <c r="I222" i="286"/>
  <c r="F222" i="286" s="1"/>
  <c r="K226" i="286"/>
  <c r="M226" i="286"/>
  <c r="P223" i="286"/>
  <c r="J222" i="286"/>
  <c r="G222" i="286" s="1"/>
  <c r="N223" i="286"/>
  <c r="H222" i="286"/>
  <c r="E222" i="286" s="1"/>
  <c r="U238" i="307" l="1"/>
  <c r="N230" i="292"/>
  <c r="V224" i="286"/>
  <c r="T223" i="286"/>
  <c r="V226" i="304"/>
  <c r="T225" i="304"/>
  <c r="U227" i="289"/>
  <c r="W238" i="307"/>
  <c r="V231" i="289"/>
  <c r="W231" i="289"/>
  <c r="R225" i="286"/>
  <c r="D231" i="319"/>
  <c r="T230" i="319"/>
  <c r="Q236" i="319"/>
  <c r="U236" i="319" s="1"/>
  <c r="S234" i="319"/>
  <c r="W234" i="319" s="1"/>
  <c r="N236" i="319"/>
  <c r="R236" i="319"/>
  <c r="V236" i="319" s="1"/>
  <c r="K226" i="319"/>
  <c r="H225" i="319"/>
  <c r="E225" i="319" s="1"/>
  <c r="O226" i="319"/>
  <c r="I225" i="319"/>
  <c r="F225" i="319" s="1"/>
  <c r="P226" i="319"/>
  <c r="J225" i="319"/>
  <c r="G225" i="319" s="1"/>
  <c r="M226" i="316"/>
  <c r="J225" i="316"/>
  <c r="G225" i="316" s="1"/>
  <c r="T226" i="316"/>
  <c r="I226" i="316"/>
  <c r="F226" i="316" s="1"/>
  <c r="O227" i="316"/>
  <c r="N227" i="316"/>
  <c r="H226" i="316"/>
  <c r="E226" i="316" s="1"/>
  <c r="D231" i="313"/>
  <c r="T230" i="313"/>
  <c r="K226" i="313"/>
  <c r="H225" i="313"/>
  <c r="E225" i="313" s="1"/>
  <c r="M226" i="313"/>
  <c r="J225" i="313"/>
  <c r="G225" i="313" s="1"/>
  <c r="L226" i="313"/>
  <c r="I225" i="313"/>
  <c r="F225" i="313" s="1"/>
  <c r="N225" i="310"/>
  <c r="H224" i="310"/>
  <c r="E224" i="310" s="1"/>
  <c r="M226" i="310"/>
  <c r="J225" i="310"/>
  <c r="G225" i="310" s="1"/>
  <c r="P226" i="310"/>
  <c r="S227" i="310"/>
  <c r="W227" i="310" s="1"/>
  <c r="R227" i="310"/>
  <c r="V227" i="310" s="1"/>
  <c r="Q226" i="310"/>
  <c r="U226" i="310" s="1"/>
  <c r="K227" i="310"/>
  <c r="T225" i="310"/>
  <c r="O226" i="310"/>
  <c r="I225" i="310"/>
  <c r="F225" i="310" s="1"/>
  <c r="M227" i="307"/>
  <c r="J226" i="307"/>
  <c r="G226" i="307" s="1"/>
  <c r="S239" i="307"/>
  <c r="Q238" i="307"/>
  <c r="D230" i="307"/>
  <c r="T229" i="307"/>
  <c r="P238" i="307"/>
  <c r="P239" i="307" s="1"/>
  <c r="N227" i="307"/>
  <c r="H226" i="307"/>
  <c r="E226" i="307" s="1"/>
  <c r="O227" i="307"/>
  <c r="I226" i="307"/>
  <c r="F226" i="307" s="1"/>
  <c r="Q240" i="304"/>
  <c r="Q241" i="304" s="1"/>
  <c r="D233" i="304"/>
  <c r="O226" i="304"/>
  <c r="I225" i="304"/>
  <c r="F225" i="304" s="1"/>
  <c r="P226" i="304"/>
  <c r="J225" i="304"/>
  <c r="G225" i="304" s="1"/>
  <c r="N226" i="304"/>
  <c r="H225" i="304"/>
  <c r="E225" i="304" s="1"/>
  <c r="S227" i="301"/>
  <c r="W227" i="301" s="1"/>
  <c r="Q228" i="301"/>
  <c r="U228" i="301" s="1"/>
  <c r="N227" i="301"/>
  <c r="R228" i="301"/>
  <c r="V228" i="301" s="1"/>
  <c r="S230" i="298"/>
  <c r="W230" i="298" s="1"/>
  <c r="R230" i="298"/>
  <c r="V230" i="298" s="1"/>
  <c r="Q227" i="298"/>
  <c r="U227" i="298" s="1"/>
  <c r="Q231" i="292"/>
  <c r="U231" i="292" s="1"/>
  <c r="R232" i="292"/>
  <c r="V232" i="292" s="1"/>
  <c r="O231" i="292"/>
  <c r="O232" i="292" s="1"/>
  <c r="S232" i="292"/>
  <c r="P232" i="292" s="1"/>
  <c r="S232" i="289"/>
  <c r="R232" i="289"/>
  <c r="P231" i="289"/>
  <c r="O231" i="289"/>
  <c r="Q228" i="289"/>
  <c r="G225" i="277"/>
  <c r="C252" i="301"/>
  <c r="D231" i="298"/>
  <c r="K230" i="298"/>
  <c r="M231" i="298"/>
  <c r="E225" i="277"/>
  <c r="P243" i="277"/>
  <c r="P244" i="277" s="1"/>
  <c r="O224" i="301"/>
  <c r="I223" i="301"/>
  <c r="F223" i="301" s="1"/>
  <c r="K225" i="301"/>
  <c r="H224" i="301"/>
  <c r="E224" i="301" s="1"/>
  <c r="D226" i="301"/>
  <c r="T225" i="301"/>
  <c r="L227" i="301"/>
  <c r="P224" i="301"/>
  <c r="J223" i="301"/>
  <c r="G223" i="301" s="1"/>
  <c r="M227" i="301"/>
  <c r="L226" i="292"/>
  <c r="I225" i="292"/>
  <c r="F225" i="292" s="1"/>
  <c r="D227" i="292"/>
  <c r="T226" i="292"/>
  <c r="M226" i="292"/>
  <c r="J225" i="292"/>
  <c r="G225" i="292" s="1"/>
  <c r="K226" i="292"/>
  <c r="H225" i="292"/>
  <c r="E225" i="292" s="1"/>
  <c r="C226" i="289"/>
  <c r="T225" i="289"/>
  <c r="M225" i="289"/>
  <c r="J224" i="289"/>
  <c r="G224" i="289" s="1"/>
  <c r="I224" i="289"/>
  <c r="F224" i="289" s="1"/>
  <c r="L225" i="289"/>
  <c r="K225" i="289"/>
  <c r="H224" i="289"/>
  <c r="E224" i="289" s="1"/>
  <c r="D228" i="289"/>
  <c r="N234" i="283"/>
  <c r="L229" i="283"/>
  <c r="O224" i="283"/>
  <c r="I223" i="283"/>
  <c r="F223" i="283" s="1"/>
  <c r="D228" i="283"/>
  <c r="P224" i="283"/>
  <c r="J223" i="283"/>
  <c r="G223" i="283" s="1"/>
  <c r="C226" i="283"/>
  <c r="T225" i="283"/>
  <c r="H224" i="283"/>
  <c r="E224" i="283" s="1"/>
  <c r="K225" i="283"/>
  <c r="M227" i="283"/>
  <c r="C243" i="280"/>
  <c r="O224" i="280"/>
  <c r="I223" i="280"/>
  <c r="F223" i="280" s="1"/>
  <c r="D227" i="280"/>
  <c r="T226" i="280"/>
  <c r="L227" i="280"/>
  <c r="K227" i="280"/>
  <c r="P224" i="280"/>
  <c r="J223" i="280"/>
  <c r="G223" i="280" s="1"/>
  <c r="M227" i="280"/>
  <c r="N224" i="280"/>
  <c r="H223" i="280"/>
  <c r="E223" i="280" s="1"/>
  <c r="O227" i="277"/>
  <c r="K227" i="277"/>
  <c r="H226" i="277"/>
  <c r="M228" i="277"/>
  <c r="J227" i="277"/>
  <c r="I226" i="277"/>
  <c r="L227" i="277"/>
  <c r="D227" i="277"/>
  <c r="F225" i="277"/>
  <c r="C226" i="277"/>
  <c r="G226" i="277" s="1"/>
  <c r="N228" i="277"/>
  <c r="L227" i="298"/>
  <c r="L228" i="298" s="1"/>
  <c r="L229" i="298" s="1"/>
  <c r="O224" i="298"/>
  <c r="I223" i="298"/>
  <c r="F223" i="298" s="1"/>
  <c r="N224" i="298"/>
  <c r="H223" i="298"/>
  <c r="E223" i="298" s="1"/>
  <c r="P224" i="298"/>
  <c r="J223" i="298"/>
  <c r="G223" i="298" s="1"/>
  <c r="C226" i="298"/>
  <c r="T225" i="298"/>
  <c r="N224" i="286"/>
  <c r="H223" i="286"/>
  <c r="E223" i="286" s="1"/>
  <c r="O224" i="286"/>
  <c r="I223" i="286"/>
  <c r="F223" i="286" s="1"/>
  <c r="P224" i="286"/>
  <c r="J223" i="286"/>
  <c r="G223" i="286" s="1"/>
  <c r="C236" i="286"/>
  <c r="M227" i="286"/>
  <c r="K227" i="286"/>
  <c r="D229" i="286"/>
  <c r="L227" i="286"/>
  <c r="W228" i="301" l="1"/>
  <c r="V225" i="286"/>
  <c r="T224" i="286"/>
  <c r="U228" i="289"/>
  <c r="N228" i="301"/>
  <c r="P232" i="289"/>
  <c r="R226" i="286"/>
  <c r="W232" i="289"/>
  <c r="V232" i="289"/>
  <c r="V227" i="304"/>
  <c r="T226" i="304"/>
  <c r="W232" i="292"/>
  <c r="W239" i="307"/>
  <c r="Q237" i="319"/>
  <c r="U237" i="319" s="1"/>
  <c r="D232" i="319"/>
  <c r="T231" i="319"/>
  <c r="K227" i="319"/>
  <c r="H226" i="319"/>
  <c r="E226" i="319" s="1"/>
  <c r="S235" i="319"/>
  <c r="W235" i="319" s="1"/>
  <c r="R237" i="319"/>
  <c r="V237" i="319" s="1"/>
  <c r="P227" i="319"/>
  <c r="J226" i="319"/>
  <c r="G226" i="319" s="1"/>
  <c r="O227" i="319"/>
  <c r="I226" i="319"/>
  <c r="F226" i="319" s="1"/>
  <c r="M227" i="316"/>
  <c r="J226" i="316"/>
  <c r="G226" i="316" s="1"/>
  <c r="N228" i="316"/>
  <c r="H227" i="316"/>
  <c r="E227" i="316" s="1"/>
  <c r="T227" i="316"/>
  <c r="O228" i="316"/>
  <c r="I227" i="316"/>
  <c r="F227" i="316" s="1"/>
  <c r="K227" i="313"/>
  <c r="H226" i="313"/>
  <c r="E226" i="313" s="1"/>
  <c r="L227" i="313"/>
  <c r="I226" i="313"/>
  <c r="F226" i="313" s="1"/>
  <c r="D232" i="313"/>
  <c r="T231" i="313"/>
  <c r="M227" i="313"/>
  <c r="J226" i="313"/>
  <c r="G226" i="313" s="1"/>
  <c r="Q227" i="310"/>
  <c r="U227" i="310" s="1"/>
  <c r="S228" i="310"/>
  <c r="W228" i="310" s="1"/>
  <c r="N226" i="310"/>
  <c r="H225" i="310"/>
  <c r="E225" i="310" s="1"/>
  <c r="P227" i="310"/>
  <c r="K228" i="310"/>
  <c r="R228" i="310"/>
  <c r="V228" i="310" s="1"/>
  <c r="M227" i="310"/>
  <c r="J226" i="310"/>
  <c r="G226" i="310" s="1"/>
  <c r="O227" i="310"/>
  <c r="I226" i="310"/>
  <c r="F226" i="310" s="1"/>
  <c r="T226" i="310"/>
  <c r="S240" i="307"/>
  <c r="S241" i="307" s="1"/>
  <c r="D231" i="307"/>
  <c r="T230" i="307"/>
  <c r="M228" i="307"/>
  <c r="J227" i="307"/>
  <c r="G227" i="307" s="1"/>
  <c r="Q239" i="307"/>
  <c r="U239" i="307" s="1"/>
  <c r="I227" i="307"/>
  <c r="F227" i="307" s="1"/>
  <c r="O228" i="307"/>
  <c r="N228" i="307"/>
  <c r="H227" i="307"/>
  <c r="E227" i="307" s="1"/>
  <c r="D234" i="304"/>
  <c r="P227" i="304"/>
  <c r="J226" i="304"/>
  <c r="G226" i="304" s="1"/>
  <c r="N227" i="304"/>
  <c r="H226" i="304"/>
  <c r="E226" i="304" s="1"/>
  <c r="O227" i="304"/>
  <c r="I226" i="304"/>
  <c r="F226" i="304" s="1"/>
  <c r="R229" i="301"/>
  <c r="V229" i="301" s="1"/>
  <c r="Q229" i="301"/>
  <c r="U229" i="301" s="1"/>
  <c r="S228" i="301"/>
  <c r="Q228" i="298"/>
  <c r="U228" i="298" s="1"/>
  <c r="R231" i="298"/>
  <c r="V231" i="298" s="1"/>
  <c r="S231" i="298"/>
  <c r="W231" i="298" s="1"/>
  <c r="S233" i="292"/>
  <c r="Q232" i="292"/>
  <c r="U232" i="292" s="1"/>
  <c r="N231" i="292"/>
  <c r="O233" i="292"/>
  <c r="R233" i="292"/>
  <c r="V233" i="292" s="1"/>
  <c r="Q229" i="289"/>
  <c r="R233" i="289"/>
  <c r="O232" i="289"/>
  <c r="S233" i="289"/>
  <c r="N228" i="289"/>
  <c r="N229" i="289" s="1"/>
  <c r="C253" i="301"/>
  <c r="L230" i="298"/>
  <c r="M232" i="298"/>
  <c r="K231" i="298"/>
  <c r="D232" i="298"/>
  <c r="O228" i="277"/>
  <c r="M228" i="301"/>
  <c r="M229" i="301" s="1"/>
  <c r="D227" i="301"/>
  <c r="T226" i="301"/>
  <c r="K226" i="301"/>
  <c r="H225" i="301"/>
  <c r="E225" i="301" s="1"/>
  <c r="P225" i="301"/>
  <c r="J224" i="301"/>
  <c r="G224" i="301" s="1"/>
  <c r="O225" i="301"/>
  <c r="I224" i="301"/>
  <c r="F224" i="301" s="1"/>
  <c r="L228" i="301"/>
  <c r="L229" i="301" s="1"/>
  <c r="M227" i="292"/>
  <c r="J226" i="292"/>
  <c r="G226" i="292" s="1"/>
  <c r="D228" i="292"/>
  <c r="D229" i="292" s="1"/>
  <c r="T227" i="292"/>
  <c r="H226" i="292"/>
  <c r="E226" i="292" s="1"/>
  <c r="K227" i="292"/>
  <c r="L227" i="292"/>
  <c r="I226" i="292"/>
  <c r="F226" i="292" s="1"/>
  <c r="M226" i="289"/>
  <c r="J225" i="289"/>
  <c r="G225" i="289" s="1"/>
  <c r="K226" i="289"/>
  <c r="H225" i="289"/>
  <c r="E225" i="289" s="1"/>
  <c r="C227" i="289"/>
  <c r="T226" i="289"/>
  <c r="I225" i="289"/>
  <c r="F225" i="289" s="1"/>
  <c r="L226" i="289"/>
  <c r="D229" i="289"/>
  <c r="K226" i="283"/>
  <c r="H225" i="283"/>
  <c r="E225" i="283" s="1"/>
  <c r="D229" i="283"/>
  <c r="O225" i="283"/>
  <c r="I224" i="283"/>
  <c r="F224" i="283" s="1"/>
  <c r="C227" i="283"/>
  <c r="T226" i="283"/>
  <c r="N235" i="283"/>
  <c r="L230" i="283"/>
  <c r="M228" i="283"/>
  <c r="P225" i="283"/>
  <c r="J224" i="283"/>
  <c r="G224" i="283" s="1"/>
  <c r="C244" i="280"/>
  <c r="M228" i="280"/>
  <c r="O225" i="280"/>
  <c r="I224" i="280"/>
  <c r="F224" i="280" s="1"/>
  <c r="P225" i="280"/>
  <c r="J224" i="280"/>
  <c r="G224" i="280" s="1"/>
  <c r="N225" i="280"/>
  <c r="H224" i="280"/>
  <c r="E224" i="280" s="1"/>
  <c r="K228" i="280"/>
  <c r="L228" i="280"/>
  <c r="T227" i="280"/>
  <c r="D228" i="280"/>
  <c r="N229" i="277"/>
  <c r="L228" i="277"/>
  <c r="I227" i="277"/>
  <c r="C227" i="277"/>
  <c r="G227" i="277" s="1"/>
  <c r="F226" i="277"/>
  <c r="J228" i="277"/>
  <c r="M229" i="277"/>
  <c r="E226" i="277"/>
  <c r="K228" i="277"/>
  <c r="H227" i="277"/>
  <c r="T226" i="277"/>
  <c r="D228" i="277"/>
  <c r="P225" i="298"/>
  <c r="J224" i="298"/>
  <c r="G224" i="298" s="1"/>
  <c r="N225" i="298"/>
  <c r="H224" i="298"/>
  <c r="E224" i="298" s="1"/>
  <c r="O225" i="298"/>
  <c r="I224" i="298"/>
  <c r="F224" i="298" s="1"/>
  <c r="C227" i="298"/>
  <c r="C228" i="298" s="1"/>
  <c r="C229" i="298" s="1"/>
  <c r="T226" i="298"/>
  <c r="C237" i="286"/>
  <c r="L228" i="286"/>
  <c r="D230" i="286"/>
  <c r="P225" i="286"/>
  <c r="J224" i="286"/>
  <c r="G224" i="286" s="1"/>
  <c r="K228" i="286"/>
  <c r="O225" i="286"/>
  <c r="I224" i="286"/>
  <c r="F224" i="286" s="1"/>
  <c r="M228" i="286"/>
  <c r="N225" i="286"/>
  <c r="H224" i="286"/>
  <c r="E224" i="286" s="1"/>
  <c r="V238" i="319" l="1"/>
  <c r="U238" i="319"/>
  <c r="V228" i="304"/>
  <c r="T227" i="304"/>
  <c r="R227" i="286"/>
  <c r="V233" i="289"/>
  <c r="U229" i="289"/>
  <c r="V226" i="286"/>
  <c r="T225" i="286"/>
  <c r="W233" i="289"/>
  <c r="N232" i="292"/>
  <c r="W233" i="292"/>
  <c r="S236" i="319"/>
  <c r="W236" i="319" s="1"/>
  <c r="Q238" i="319"/>
  <c r="N237" i="319"/>
  <c r="K228" i="319"/>
  <c r="H227" i="319"/>
  <c r="E227" i="319" s="1"/>
  <c r="R238" i="319"/>
  <c r="D233" i="319"/>
  <c r="T232" i="319"/>
  <c r="O228" i="319"/>
  <c r="I227" i="319"/>
  <c r="F227" i="319" s="1"/>
  <c r="P228" i="319"/>
  <c r="J227" i="319"/>
  <c r="G227" i="319" s="1"/>
  <c r="M228" i="316"/>
  <c r="J227" i="316"/>
  <c r="G227" i="316" s="1"/>
  <c r="T228" i="316"/>
  <c r="O229" i="316"/>
  <c r="I228" i="316"/>
  <c r="F228" i="316" s="1"/>
  <c r="N229" i="316"/>
  <c r="H228" i="316"/>
  <c r="E228" i="316" s="1"/>
  <c r="D233" i="313"/>
  <c r="T232" i="313"/>
  <c r="L228" i="313"/>
  <c r="I227" i="313"/>
  <c r="F227" i="313" s="1"/>
  <c r="M228" i="313"/>
  <c r="J227" i="313"/>
  <c r="G227" i="313" s="1"/>
  <c r="K228" i="313"/>
  <c r="H227" i="313"/>
  <c r="E227" i="313" s="1"/>
  <c r="Q228" i="310"/>
  <c r="U228" i="310" s="1"/>
  <c r="R229" i="310"/>
  <c r="V229" i="310" s="1"/>
  <c r="K229" i="310"/>
  <c r="N227" i="310"/>
  <c r="H226" i="310"/>
  <c r="E226" i="310" s="1"/>
  <c r="S229" i="310"/>
  <c r="W229" i="310" s="1"/>
  <c r="M228" i="310"/>
  <c r="J227" i="310"/>
  <c r="G227" i="310" s="1"/>
  <c r="P228" i="310"/>
  <c r="T227" i="310"/>
  <c r="O228" i="310"/>
  <c r="I227" i="310"/>
  <c r="F227" i="310" s="1"/>
  <c r="Q240" i="307"/>
  <c r="Q241" i="307" s="1"/>
  <c r="D232" i="307"/>
  <c r="T231" i="307"/>
  <c r="M229" i="307"/>
  <c r="J228" i="307"/>
  <c r="G228" i="307" s="1"/>
  <c r="N229" i="307"/>
  <c r="H228" i="307"/>
  <c r="E228" i="307" s="1"/>
  <c r="I228" i="307"/>
  <c r="F228" i="307" s="1"/>
  <c r="O229" i="307"/>
  <c r="D235" i="304"/>
  <c r="N228" i="304"/>
  <c r="H227" i="304"/>
  <c r="E227" i="304" s="1"/>
  <c r="P228" i="304"/>
  <c r="J227" i="304"/>
  <c r="G227" i="304" s="1"/>
  <c r="O228" i="304"/>
  <c r="I227" i="304"/>
  <c r="F227" i="304" s="1"/>
  <c r="Q230" i="301"/>
  <c r="U230" i="301" s="1"/>
  <c r="N229" i="301"/>
  <c r="N230" i="301" s="1"/>
  <c r="R230" i="301"/>
  <c r="V230" i="301" s="1"/>
  <c r="S229" i="301"/>
  <c r="W229" i="301" s="1"/>
  <c r="S232" i="298"/>
  <c r="W232" i="298" s="1"/>
  <c r="R232" i="298"/>
  <c r="V232" i="298" s="1"/>
  <c r="Q229" i="298"/>
  <c r="U229" i="298" s="1"/>
  <c r="R234" i="292"/>
  <c r="O234" i="292" s="1"/>
  <c r="S234" i="292"/>
  <c r="Q233" i="292"/>
  <c r="U233" i="292" s="1"/>
  <c r="P233" i="292"/>
  <c r="P234" i="292" s="1"/>
  <c r="R234" i="289"/>
  <c r="Q230" i="289"/>
  <c r="N230" i="289" s="1"/>
  <c r="S234" i="289"/>
  <c r="P233" i="289"/>
  <c r="P234" i="289" s="1"/>
  <c r="O233" i="289"/>
  <c r="O229" i="277"/>
  <c r="N230" i="277"/>
  <c r="L230" i="301"/>
  <c r="M230" i="301"/>
  <c r="C254" i="301"/>
  <c r="K232" i="298"/>
  <c r="M233" i="298"/>
  <c r="L231" i="298"/>
  <c r="C230" i="298"/>
  <c r="T229" i="298"/>
  <c r="D233" i="298"/>
  <c r="D230" i="292"/>
  <c r="T229" i="292"/>
  <c r="P245" i="277"/>
  <c r="P246" i="277" s="1"/>
  <c r="P226" i="301"/>
  <c r="J225" i="301"/>
  <c r="G225" i="301" s="1"/>
  <c r="K227" i="301"/>
  <c r="H226" i="301"/>
  <c r="E226" i="301" s="1"/>
  <c r="D228" i="301"/>
  <c r="T227" i="301"/>
  <c r="O226" i="301"/>
  <c r="I225" i="301"/>
  <c r="F225" i="301" s="1"/>
  <c r="T228" i="298"/>
  <c r="L228" i="292"/>
  <c r="I227" i="292"/>
  <c r="F227" i="292" s="1"/>
  <c r="H227" i="292"/>
  <c r="E227" i="292" s="1"/>
  <c r="K228" i="292"/>
  <c r="T228" i="292"/>
  <c r="M228" i="292"/>
  <c r="J227" i="292"/>
  <c r="G227" i="292" s="1"/>
  <c r="D230" i="289"/>
  <c r="I226" i="289"/>
  <c r="F226" i="289" s="1"/>
  <c r="L227" i="289"/>
  <c r="K227" i="289"/>
  <c r="H226" i="289"/>
  <c r="E226" i="289" s="1"/>
  <c r="C228" i="289"/>
  <c r="T227" i="289"/>
  <c r="M227" i="289"/>
  <c r="J226" i="289"/>
  <c r="G226" i="289" s="1"/>
  <c r="N236" i="283"/>
  <c r="C228" i="283"/>
  <c r="T227" i="283"/>
  <c r="H226" i="283"/>
  <c r="E226" i="283" s="1"/>
  <c r="K227" i="283"/>
  <c r="L231" i="283"/>
  <c r="O226" i="283"/>
  <c r="I225" i="283"/>
  <c r="F225" i="283" s="1"/>
  <c r="P226" i="283"/>
  <c r="J225" i="283"/>
  <c r="G225" i="283" s="1"/>
  <c r="D230" i="283"/>
  <c r="M229" i="283"/>
  <c r="C245" i="280"/>
  <c r="T228" i="280"/>
  <c r="D229" i="280"/>
  <c r="N226" i="280"/>
  <c r="H225" i="280"/>
  <c r="E225" i="280" s="1"/>
  <c r="M229" i="280"/>
  <c r="L229" i="280"/>
  <c r="P226" i="280"/>
  <c r="J225" i="280"/>
  <c r="G225" i="280" s="1"/>
  <c r="O226" i="280"/>
  <c r="I225" i="280"/>
  <c r="F225" i="280" s="1"/>
  <c r="K229" i="280"/>
  <c r="T227" i="277"/>
  <c r="F227" i="277"/>
  <c r="C228" i="277"/>
  <c r="G228" i="277" s="1"/>
  <c r="D229" i="277"/>
  <c r="I228" i="277"/>
  <c r="L229" i="277"/>
  <c r="E227" i="277"/>
  <c r="K229" i="277"/>
  <c r="H228" i="277"/>
  <c r="M230" i="277"/>
  <c r="J229" i="277"/>
  <c r="T227" i="298"/>
  <c r="O226" i="298"/>
  <c r="I225" i="298"/>
  <c r="F225" i="298" s="1"/>
  <c r="N226" i="298"/>
  <c r="H225" i="298"/>
  <c r="E225" i="298" s="1"/>
  <c r="P226" i="298"/>
  <c r="J225" i="298"/>
  <c r="G225" i="298" s="1"/>
  <c r="N226" i="286"/>
  <c r="H225" i="286"/>
  <c r="E225" i="286" s="1"/>
  <c r="P226" i="286"/>
  <c r="J225" i="286"/>
  <c r="G225" i="286" s="1"/>
  <c r="M229" i="286"/>
  <c r="D231" i="286"/>
  <c r="O226" i="286"/>
  <c r="I225" i="286"/>
  <c r="F225" i="286" s="1"/>
  <c r="L229" i="286"/>
  <c r="K229" i="286"/>
  <c r="C238" i="286"/>
  <c r="C239" i="286" s="1"/>
  <c r="W237" i="319" l="1"/>
  <c r="V239" i="319"/>
  <c r="W234" i="292"/>
  <c r="V227" i="286"/>
  <c r="T226" i="286"/>
  <c r="V234" i="292"/>
  <c r="V234" i="289"/>
  <c r="R228" i="286"/>
  <c r="O234" i="289"/>
  <c r="U230" i="289"/>
  <c r="V229" i="304"/>
  <c r="T228" i="304"/>
  <c r="W234" i="289"/>
  <c r="Q239" i="319"/>
  <c r="U239" i="319" s="1"/>
  <c r="R239" i="319"/>
  <c r="S237" i="319"/>
  <c r="K229" i="319"/>
  <c r="H228" i="319"/>
  <c r="E228" i="319" s="1"/>
  <c r="N238" i="319"/>
  <c r="D234" i="319"/>
  <c r="T233" i="319"/>
  <c r="P229" i="319"/>
  <c r="J228" i="319"/>
  <c r="G228" i="319" s="1"/>
  <c r="O229" i="319"/>
  <c r="I228" i="319"/>
  <c r="F228" i="319" s="1"/>
  <c r="M229" i="316"/>
  <c r="J228" i="316"/>
  <c r="G228" i="316" s="1"/>
  <c r="T229" i="316"/>
  <c r="N230" i="316"/>
  <c r="H229" i="316"/>
  <c r="E229" i="316" s="1"/>
  <c r="O230" i="316"/>
  <c r="I229" i="316"/>
  <c r="F229" i="316" s="1"/>
  <c r="L229" i="313"/>
  <c r="I228" i="313"/>
  <c r="F228" i="313" s="1"/>
  <c r="K229" i="313"/>
  <c r="H228" i="313"/>
  <c r="E228" i="313" s="1"/>
  <c r="D234" i="313"/>
  <c r="T233" i="313"/>
  <c r="M229" i="313"/>
  <c r="J228" i="313"/>
  <c r="G228" i="313" s="1"/>
  <c r="M229" i="310"/>
  <c r="J228" i="310"/>
  <c r="G228" i="310" s="1"/>
  <c r="N228" i="310"/>
  <c r="H227" i="310"/>
  <c r="E227" i="310" s="1"/>
  <c r="R230" i="310"/>
  <c r="V230" i="310" s="1"/>
  <c r="K230" i="310"/>
  <c r="Q229" i="310"/>
  <c r="U229" i="310" s="1"/>
  <c r="S230" i="310"/>
  <c r="W230" i="310" s="1"/>
  <c r="P229" i="310"/>
  <c r="O229" i="310"/>
  <c r="I228" i="310"/>
  <c r="F228" i="310" s="1"/>
  <c r="T228" i="310"/>
  <c r="D233" i="307"/>
  <c r="T232" i="307"/>
  <c r="M230" i="307"/>
  <c r="J229" i="307"/>
  <c r="G229" i="307" s="1"/>
  <c r="O230" i="307"/>
  <c r="I229" i="307"/>
  <c r="F229" i="307" s="1"/>
  <c r="N230" i="307"/>
  <c r="H229" i="307"/>
  <c r="E229" i="307" s="1"/>
  <c r="D236" i="304"/>
  <c r="P229" i="304"/>
  <c r="J228" i="304"/>
  <c r="G228" i="304" s="1"/>
  <c r="O229" i="304"/>
  <c r="I228" i="304"/>
  <c r="F228" i="304" s="1"/>
  <c r="N229" i="304"/>
  <c r="H228" i="304"/>
  <c r="E228" i="304" s="1"/>
  <c r="S230" i="301"/>
  <c r="W230" i="301" s="1"/>
  <c r="R231" i="301"/>
  <c r="V231" i="301" s="1"/>
  <c r="Q231" i="301"/>
  <c r="U231" i="301" s="1"/>
  <c r="R233" i="298"/>
  <c r="V233" i="298" s="1"/>
  <c r="Q230" i="298"/>
  <c r="U230" i="298" s="1"/>
  <c r="S233" i="298"/>
  <c r="W233" i="298" s="1"/>
  <c r="S235" i="292"/>
  <c r="Q234" i="292"/>
  <c r="U234" i="292" s="1"/>
  <c r="R235" i="292"/>
  <c r="O235" i="292" s="1"/>
  <c r="N233" i="292"/>
  <c r="R235" i="289"/>
  <c r="S235" i="289"/>
  <c r="P235" i="289" s="1"/>
  <c r="Q231" i="289"/>
  <c r="M231" i="301"/>
  <c r="L231" i="301"/>
  <c r="T228" i="301"/>
  <c r="D229" i="301"/>
  <c r="C255" i="301"/>
  <c r="C231" i="298"/>
  <c r="T230" i="298"/>
  <c r="D234" i="298"/>
  <c r="L232" i="298"/>
  <c r="M234" i="298"/>
  <c r="K233" i="298"/>
  <c r="H228" i="292"/>
  <c r="E228" i="292" s="1"/>
  <c r="K229" i="292"/>
  <c r="I228" i="292"/>
  <c r="F228" i="292" s="1"/>
  <c r="L229" i="292"/>
  <c r="J228" i="292"/>
  <c r="G228" i="292" s="1"/>
  <c r="M229" i="292"/>
  <c r="D231" i="292"/>
  <c r="T230" i="292"/>
  <c r="O227" i="301"/>
  <c r="I226" i="301"/>
  <c r="F226" i="301" s="1"/>
  <c r="P227" i="301"/>
  <c r="J226" i="301"/>
  <c r="G226" i="301" s="1"/>
  <c r="K228" i="301"/>
  <c r="H227" i="301"/>
  <c r="E227" i="301" s="1"/>
  <c r="M228" i="289"/>
  <c r="J227" i="289"/>
  <c r="G227" i="289" s="1"/>
  <c r="K228" i="289"/>
  <c r="H227" i="289"/>
  <c r="E227" i="289" s="1"/>
  <c r="C229" i="289"/>
  <c r="T228" i="289"/>
  <c r="L228" i="289"/>
  <c r="I227" i="289"/>
  <c r="F227" i="289" s="1"/>
  <c r="D231" i="289"/>
  <c r="C240" i="286"/>
  <c r="O227" i="283"/>
  <c r="I226" i="283"/>
  <c r="F226" i="283" s="1"/>
  <c r="D231" i="283"/>
  <c r="H227" i="283"/>
  <c r="E227" i="283" s="1"/>
  <c r="K228" i="283"/>
  <c r="L232" i="283"/>
  <c r="N237" i="283"/>
  <c r="C229" i="283"/>
  <c r="T228" i="283"/>
  <c r="M230" i="283"/>
  <c r="P227" i="283"/>
  <c r="J226" i="283"/>
  <c r="G226" i="283" s="1"/>
  <c r="C246" i="280"/>
  <c r="M230" i="280"/>
  <c r="K230" i="280"/>
  <c r="N227" i="280"/>
  <c r="H226" i="280"/>
  <c r="E226" i="280" s="1"/>
  <c r="O227" i="280"/>
  <c r="I226" i="280"/>
  <c r="F226" i="280" s="1"/>
  <c r="T229" i="280"/>
  <c r="D230" i="280"/>
  <c r="P227" i="280"/>
  <c r="J226" i="280"/>
  <c r="G226" i="280" s="1"/>
  <c r="L230" i="280"/>
  <c r="T228" i="277"/>
  <c r="L230" i="277"/>
  <c r="I229" i="277"/>
  <c r="J230" i="277"/>
  <c r="M231" i="277"/>
  <c r="D230" i="277"/>
  <c r="F228" i="277"/>
  <c r="C229" i="277"/>
  <c r="T229" i="277" s="1"/>
  <c r="O230" i="277"/>
  <c r="E228" i="277"/>
  <c r="K230" i="277"/>
  <c r="H229" i="277"/>
  <c r="N231" i="277"/>
  <c r="P227" i="298"/>
  <c r="J226" i="298"/>
  <c r="G226" i="298" s="1"/>
  <c r="N227" i="298"/>
  <c r="H226" i="298"/>
  <c r="E226" i="298" s="1"/>
  <c r="O227" i="298"/>
  <c r="I226" i="298"/>
  <c r="F226" i="298" s="1"/>
  <c r="D232" i="286"/>
  <c r="K230" i="286"/>
  <c r="M230" i="286"/>
  <c r="L230" i="286"/>
  <c r="P227" i="286"/>
  <c r="J226" i="286"/>
  <c r="G226" i="286" s="1"/>
  <c r="O227" i="286"/>
  <c r="I226" i="286"/>
  <c r="F226" i="286" s="1"/>
  <c r="N227" i="286"/>
  <c r="H226" i="286"/>
  <c r="E226" i="286" s="1"/>
  <c r="U231" i="289" l="1"/>
  <c r="W235" i="289"/>
  <c r="V235" i="289"/>
  <c r="V235" i="292"/>
  <c r="N239" i="319"/>
  <c r="R229" i="286"/>
  <c r="V230" i="304"/>
  <c r="T229" i="304"/>
  <c r="V228" i="286"/>
  <c r="T227" i="286"/>
  <c r="W235" i="292"/>
  <c r="R240" i="319"/>
  <c r="R241" i="319" s="1"/>
  <c r="K230" i="319"/>
  <c r="H229" i="319"/>
  <c r="E229" i="319" s="1"/>
  <c r="Q240" i="319"/>
  <c r="Q241" i="319" s="1"/>
  <c r="D235" i="319"/>
  <c r="T234" i="319"/>
  <c r="S238" i="319"/>
  <c r="W238" i="319" s="1"/>
  <c r="O230" i="319"/>
  <c r="I229" i="319"/>
  <c r="F229" i="319" s="1"/>
  <c r="P230" i="319"/>
  <c r="J229" i="319"/>
  <c r="G229" i="319" s="1"/>
  <c r="M230" i="316"/>
  <c r="J229" i="316"/>
  <c r="G229" i="316" s="1"/>
  <c r="I230" i="316"/>
  <c r="F230" i="316" s="1"/>
  <c r="O231" i="316"/>
  <c r="T230" i="316"/>
  <c r="N231" i="316"/>
  <c r="H230" i="316"/>
  <c r="E230" i="316" s="1"/>
  <c r="D235" i="313"/>
  <c r="T234" i="313"/>
  <c r="K230" i="313"/>
  <c r="H229" i="313"/>
  <c r="E229" i="313" s="1"/>
  <c r="M230" i="313"/>
  <c r="J229" i="313"/>
  <c r="G229" i="313" s="1"/>
  <c r="L230" i="313"/>
  <c r="I229" i="313"/>
  <c r="F229" i="313" s="1"/>
  <c r="P230" i="310"/>
  <c r="Q230" i="310"/>
  <c r="U230" i="310" s="1"/>
  <c r="N229" i="310"/>
  <c r="H228" i="310"/>
  <c r="E228" i="310" s="1"/>
  <c r="K231" i="310"/>
  <c r="M230" i="310"/>
  <c r="J229" i="310"/>
  <c r="G229" i="310" s="1"/>
  <c r="R231" i="310"/>
  <c r="V231" i="310" s="1"/>
  <c r="S231" i="310"/>
  <c r="W231" i="310" s="1"/>
  <c r="T229" i="310"/>
  <c r="O230" i="310"/>
  <c r="I229" i="310"/>
  <c r="F229" i="310" s="1"/>
  <c r="M231" i="307"/>
  <c r="J230" i="307"/>
  <c r="G230" i="307" s="1"/>
  <c r="D234" i="307"/>
  <c r="T233" i="307"/>
  <c r="N231" i="307"/>
  <c r="H230" i="307"/>
  <c r="E230" i="307" s="1"/>
  <c r="O231" i="307"/>
  <c r="I230" i="307"/>
  <c r="F230" i="307" s="1"/>
  <c r="D237" i="304"/>
  <c r="O230" i="304"/>
  <c r="I229" i="304"/>
  <c r="F229" i="304" s="1"/>
  <c r="P230" i="304"/>
  <c r="J229" i="304"/>
  <c r="G229" i="304" s="1"/>
  <c r="N230" i="304"/>
  <c r="H229" i="304"/>
  <c r="E229" i="304" s="1"/>
  <c r="Q232" i="301"/>
  <c r="U232" i="301" s="1"/>
  <c r="N231" i="301"/>
  <c r="R232" i="301"/>
  <c r="V232" i="301" s="1"/>
  <c r="S231" i="301"/>
  <c r="W231" i="301" s="1"/>
  <c r="Q231" i="298"/>
  <c r="U231" i="298" s="1"/>
  <c r="R234" i="298"/>
  <c r="V234" i="298" s="1"/>
  <c r="S234" i="298"/>
  <c r="W234" i="298" s="1"/>
  <c r="Q235" i="292"/>
  <c r="U235" i="292" s="1"/>
  <c r="N234" i="292"/>
  <c r="S236" i="292"/>
  <c r="P235" i="292"/>
  <c r="R236" i="292"/>
  <c r="R236" i="289"/>
  <c r="P236" i="289"/>
  <c r="O235" i="289"/>
  <c r="Q232" i="289"/>
  <c r="S236" i="289"/>
  <c r="N231" i="289"/>
  <c r="N232" i="289" s="1"/>
  <c r="D230" i="301"/>
  <c r="T229" i="301"/>
  <c r="L232" i="301"/>
  <c r="C256" i="301"/>
  <c r="M232" i="301"/>
  <c r="H228" i="301"/>
  <c r="E228" i="301" s="1"/>
  <c r="K229" i="301"/>
  <c r="L233" i="298"/>
  <c r="C232" i="298"/>
  <c r="T231" i="298"/>
  <c r="K234" i="298"/>
  <c r="D235" i="298"/>
  <c r="M235" i="298"/>
  <c r="D232" i="292"/>
  <c r="T231" i="292"/>
  <c r="L230" i="292"/>
  <c r="I229" i="292"/>
  <c r="F229" i="292" s="1"/>
  <c r="H229" i="292"/>
  <c r="E229" i="292" s="1"/>
  <c r="K230" i="292"/>
  <c r="M230" i="292"/>
  <c r="J229" i="292"/>
  <c r="G229" i="292" s="1"/>
  <c r="G229" i="277"/>
  <c r="E229" i="277"/>
  <c r="P247" i="277"/>
  <c r="P228" i="301"/>
  <c r="J227" i="301"/>
  <c r="G227" i="301" s="1"/>
  <c r="O228" i="301"/>
  <c r="I227" i="301"/>
  <c r="F227" i="301" s="1"/>
  <c r="H227" i="298"/>
  <c r="E227" i="298" s="1"/>
  <c r="N228" i="298"/>
  <c r="J227" i="298"/>
  <c r="G227" i="298" s="1"/>
  <c r="P228" i="298"/>
  <c r="I227" i="298"/>
  <c r="F227" i="298" s="1"/>
  <c r="O228" i="298"/>
  <c r="C230" i="289"/>
  <c r="T229" i="289"/>
  <c r="H228" i="289"/>
  <c r="E228" i="289" s="1"/>
  <c r="K229" i="289"/>
  <c r="D232" i="289"/>
  <c r="M229" i="289"/>
  <c r="J228" i="289"/>
  <c r="G228" i="289" s="1"/>
  <c r="L229" i="289"/>
  <c r="I228" i="289"/>
  <c r="F228" i="289" s="1"/>
  <c r="C241" i="286"/>
  <c r="L233" i="283"/>
  <c r="H228" i="283"/>
  <c r="E228" i="283" s="1"/>
  <c r="K229" i="283"/>
  <c r="O228" i="283"/>
  <c r="I227" i="283"/>
  <c r="F227" i="283" s="1"/>
  <c r="M231" i="283"/>
  <c r="C230" i="283"/>
  <c r="T229" i="283"/>
  <c r="N238" i="283"/>
  <c r="N239" i="283" s="1"/>
  <c r="P228" i="283"/>
  <c r="J227" i="283"/>
  <c r="G227" i="283" s="1"/>
  <c r="D232" i="283"/>
  <c r="C247" i="280"/>
  <c r="N228" i="280"/>
  <c r="H227" i="280"/>
  <c r="E227" i="280" s="1"/>
  <c r="P228" i="280"/>
  <c r="J227" i="280"/>
  <c r="G227" i="280" s="1"/>
  <c r="K231" i="280"/>
  <c r="L231" i="280"/>
  <c r="M231" i="280"/>
  <c r="D231" i="280"/>
  <c r="T230" i="280"/>
  <c r="O228" i="280"/>
  <c r="I227" i="280"/>
  <c r="F227" i="280" s="1"/>
  <c r="N232" i="277"/>
  <c r="D231" i="277"/>
  <c r="K231" i="277"/>
  <c r="H230" i="277"/>
  <c r="M232" i="277"/>
  <c r="J231" i="277"/>
  <c r="O231" i="277"/>
  <c r="F229" i="277"/>
  <c r="C230" i="277"/>
  <c r="T230" i="277" s="1"/>
  <c r="I230" i="277"/>
  <c r="L231" i="277"/>
  <c r="N228" i="286"/>
  <c r="H227" i="286"/>
  <c r="E227" i="286" s="1"/>
  <c r="M231" i="286"/>
  <c r="K231" i="286"/>
  <c r="O228" i="286"/>
  <c r="I227" i="286"/>
  <c r="F227" i="286" s="1"/>
  <c r="P228" i="286"/>
  <c r="J227" i="286"/>
  <c r="G227" i="286" s="1"/>
  <c r="D233" i="286"/>
  <c r="L231" i="286"/>
  <c r="V231" i="304" l="1"/>
  <c r="T230" i="304"/>
  <c r="R230" i="286"/>
  <c r="W236" i="292"/>
  <c r="N235" i="292"/>
  <c r="V236" i="289"/>
  <c r="W236" i="289"/>
  <c r="N232" i="301"/>
  <c r="V229" i="286"/>
  <c r="T228" i="286"/>
  <c r="U232" i="289"/>
  <c r="V236" i="292"/>
  <c r="D236" i="319"/>
  <c r="T235" i="319"/>
  <c r="K231" i="319"/>
  <c r="H230" i="319"/>
  <c r="E230" i="319" s="1"/>
  <c r="S239" i="319"/>
  <c r="W239" i="319" s="1"/>
  <c r="J230" i="319"/>
  <c r="G230" i="319" s="1"/>
  <c r="P231" i="319"/>
  <c r="O231" i="319"/>
  <c r="I230" i="319"/>
  <c r="F230" i="319" s="1"/>
  <c r="M231" i="316"/>
  <c r="J230" i="316"/>
  <c r="G230" i="316" s="1"/>
  <c r="T231" i="316"/>
  <c r="N232" i="316"/>
  <c r="H231" i="316"/>
  <c r="E231" i="316" s="1"/>
  <c r="O232" i="316"/>
  <c r="I231" i="316"/>
  <c r="F231" i="316" s="1"/>
  <c r="M231" i="313"/>
  <c r="J230" i="313"/>
  <c r="G230" i="313" s="1"/>
  <c r="K231" i="313"/>
  <c r="H230" i="313"/>
  <c r="E230" i="313" s="1"/>
  <c r="L231" i="313"/>
  <c r="I230" i="313"/>
  <c r="F230" i="313" s="1"/>
  <c r="D236" i="313"/>
  <c r="T235" i="313"/>
  <c r="Q231" i="310"/>
  <c r="U231" i="310" s="1"/>
  <c r="K232" i="310"/>
  <c r="P231" i="310"/>
  <c r="R232" i="310"/>
  <c r="V232" i="310" s="1"/>
  <c r="N230" i="310"/>
  <c r="H229" i="310"/>
  <c r="E229" i="310" s="1"/>
  <c r="S232" i="310"/>
  <c r="W232" i="310" s="1"/>
  <c r="M231" i="310"/>
  <c r="J230" i="310"/>
  <c r="G230" i="310" s="1"/>
  <c r="O231" i="310"/>
  <c r="I230" i="310"/>
  <c r="F230" i="310" s="1"/>
  <c r="T230" i="310"/>
  <c r="D235" i="307"/>
  <c r="T234" i="307"/>
  <c r="M232" i="307"/>
  <c r="J231" i="307"/>
  <c r="G231" i="307" s="1"/>
  <c r="I231" i="307"/>
  <c r="F231" i="307" s="1"/>
  <c r="O232" i="307"/>
  <c r="N232" i="307"/>
  <c r="H231" i="307"/>
  <c r="E231" i="307" s="1"/>
  <c r="D238" i="304"/>
  <c r="P231" i="304"/>
  <c r="J230" i="304"/>
  <c r="G230" i="304" s="1"/>
  <c r="N231" i="304"/>
  <c r="H230" i="304"/>
  <c r="E230" i="304" s="1"/>
  <c r="O231" i="304"/>
  <c r="I230" i="304"/>
  <c r="F230" i="304" s="1"/>
  <c r="R233" i="301"/>
  <c r="V233" i="301" s="1"/>
  <c r="Q233" i="301"/>
  <c r="U233" i="301" s="1"/>
  <c r="S232" i="301"/>
  <c r="W232" i="301" s="1"/>
  <c r="S235" i="298"/>
  <c r="W235" i="298" s="1"/>
  <c r="R235" i="298"/>
  <c r="V235" i="298" s="1"/>
  <c r="Q232" i="298"/>
  <c r="U232" i="298" s="1"/>
  <c r="S237" i="292"/>
  <c r="R237" i="292"/>
  <c r="O236" i="292"/>
  <c r="Q236" i="292"/>
  <c r="N236" i="292" s="1"/>
  <c r="P236" i="292"/>
  <c r="S237" i="289"/>
  <c r="R237" i="289"/>
  <c r="Q233" i="289"/>
  <c r="O236" i="289"/>
  <c r="O237" i="289" s="1"/>
  <c r="P248" i="277"/>
  <c r="N240" i="283"/>
  <c r="C257" i="301"/>
  <c r="L233" i="301"/>
  <c r="K230" i="301"/>
  <c r="H229" i="301"/>
  <c r="E229" i="301" s="1"/>
  <c r="D231" i="301"/>
  <c r="T230" i="301"/>
  <c r="M233" i="301"/>
  <c r="I228" i="301"/>
  <c r="F228" i="301" s="1"/>
  <c r="O229" i="301"/>
  <c r="J228" i="301"/>
  <c r="G228" i="301" s="1"/>
  <c r="P229" i="301"/>
  <c r="I228" i="298"/>
  <c r="F228" i="298" s="1"/>
  <c r="O229" i="298"/>
  <c r="C233" i="298"/>
  <c r="T232" i="298"/>
  <c r="M236" i="298"/>
  <c r="D236" i="298"/>
  <c r="L234" i="298"/>
  <c r="J228" i="298"/>
  <c r="G228" i="298" s="1"/>
  <c r="P229" i="298"/>
  <c r="H228" i="298"/>
  <c r="E228" i="298" s="1"/>
  <c r="N229" i="298"/>
  <c r="K235" i="298"/>
  <c r="M231" i="292"/>
  <c r="J230" i="292"/>
  <c r="G230" i="292" s="1"/>
  <c r="H230" i="292"/>
  <c r="E230" i="292" s="1"/>
  <c r="K231" i="292"/>
  <c r="I230" i="292"/>
  <c r="F230" i="292" s="1"/>
  <c r="L231" i="292"/>
  <c r="D233" i="292"/>
  <c r="T232" i="292"/>
  <c r="O232" i="277"/>
  <c r="I229" i="289"/>
  <c r="F229" i="289" s="1"/>
  <c r="L230" i="289"/>
  <c r="M230" i="289"/>
  <c r="J229" i="289"/>
  <c r="G229" i="289" s="1"/>
  <c r="K230" i="289"/>
  <c r="H229" i="289"/>
  <c r="E229" i="289" s="1"/>
  <c r="D233" i="289"/>
  <c r="C231" i="289"/>
  <c r="T230" i="289"/>
  <c r="C242" i="286"/>
  <c r="M232" i="283"/>
  <c r="L234" i="283"/>
  <c r="D233" i="283"/>
  <c r="O229" i="283"/>
  <c r="I228" i="283"/>
  <c r="F228" i="283" s="1"/>
  <c r="H229" i="283"/>
  <c r="E229" i="283" s="1"/>
  <c r="K230" i="283"/>
  <c r="P229" i="283"/>
  <c r="J228" i="283"/>
  <c r="G228" i="283" s="1"/>
  <c r="C231" i="283"/>
  <c r="T230" i="283"/>
  <c r="C248" i="280"/>
  <c r="L232" i="280"/>
  <c r="K232" i="280"/>
  <c r="P229" i="280"/>
  <c r="J228" i="280"/>
  <c r="G228" i="280" s="1"/>
  <c r="O229" i="280"/>
  <c r="I228" i="280"/>
  <c r="F228" i="280" s="1"/>
  <c r="N229" i="280"/>
  <c r="H228" i="280"/>
  <c r="E228" i="280" s="1"/>
  <c r="D232" i="280"/>
  <c r="T231" i="280"/>
  <c r="M232" i="280"/>
  <c r="E230" i="277"/>
  <c r="L232" i="277"/>
  <c r="I231" i="277"/>
  <c r="K232" i="277"/>
  <c r="H231" i="277"/>
  <c r="F230" i="277"/>
  <c r="C231" i="277"/>
  <c r="G230" i="277"/>
  <c r="D232" i="277"/>
  <c r="N233" i="277"/>
  <c r="J232" i="277"/>
  <c r="M233" i="277"/>
  <c r="O229" i="286"/>
  <c r="I228" i="286"/>
  <c r="F228" i="286" s="1"/>
  <c r="L232" i="286"/>
  <c r="K232" i="286"/>
  <c r="D234" i="286"/>
  <c r="M232" i="286"/>
  <c r="P229" i="286"/>
  <c r="J228" i="286"/>
  <c r="G228" i="286" s="1"/>
  <c r="N229" i="286"/>
  <c r="H228" i="286"/>
  <c r="E228" i="286" s="1"/>
  <c r="V232" i="304" l="1"/>
  <c r="T231" i="304"/>
  <c r="V230" i="286"/>
  <c r="T229" i="286"/>
  <c r="W237" i="292"/>
  <c r="R231" i="286"/>
  <c r="P237" i="292"/>
  <c r="W237" i="289"/>
  <c r="V237" i="292"/>
  <c r="U233" i="289"/>
  <c r="V237" i="289"/>
  <c r="U236" i="292"/>
  <c r="K232" i="319"/>
  <c r="H231" i="319"/>
  <c r="E231" i="319" s="1"/>
  <c r="D237" i="319"/>
  <c r="T236" i="319"/>
  <c r="S240" i="319"/>
  <c r="S241" i="319" s="1"/>
  <c r="O232" i="319"/>
  <c r="I231" i="319"/>
  <c r="F231" i="319" s="1"/>
  <c r="P232" i="319"/>
  <c r="J231" i="319"/>
  <c r="G231" i="319" s="1"/>
  <c r="M232" i="316"/>
  <c r="J231" i="316"/>
  <c r="G231" i="316" s="1"/>
  <c r="N233" i="316"/>
  <c r="H232" i="316"/>
  <c r="E232" i="316" s="1"/>
  <c r="T232" i="316"/>
  <c r="O233" i="316"/>
  <c r="I232" i="316"/>
  <c r="F232" i="316" s="1"/>
  <c r="K232" i="313"/>
  <c r="H231" i="313"/>
  <c r="E231" i="313" s="1"/>
  <c r="D237" i="313"/>
  <c r="T236" i="313"/>
  <c r="M232" i="313"/>
  <c r="J231" i="313"/>
  <c r="G231" i="313" s="1"/>
  <c r="L232" i="313"/>
  <c r="I231" i="313"/>
  <c r="F231" i="313" s="1"/>
  <c r="S233" i="310"/>
  <c r="W233" i="310" s="1"/>
  <c r="K233" i="310"/>
  <c r="Q232" i="310"/>
  <c r="U232" i="310" s="1"/>
  <c r="N231" i="310"/>
  <c r="H230" i="310"/>
  <c r="E230" i="310" s="1"/>
  <c r="P232" i="310"/>
  <c r="R233" i="310"/>
  <c r="V233" i="310" s="1"/>
  <c r="M232" i="310"/>
  <c r="J231" i="310"/>
  <c r="G231" i="310" s="1"/>
  <c r="T231" i="310"/>
  <c r="O232" i="310"/>
  <c r="I231" i="310"/>
  <c r="F231" i="310" s="1"/>
  <c r="M233" i="307"/>
  <c r="J232" i="307"/>
  <c r="G232" i="307" s="1"/>
  <c r="D236" i="307"/>
  <c r="T235" i="307"/>
  <c r="N233" i="307"/>
  <c r="H232" i="307"/>
  <c r="E232" i="307" s="1"/>
  <c r="O233" i="307"/>
  <c r="I232" i="307"/>
  <c r="F232" i="307" s="1"/>
  <c r="D239" i="304"/>
  <c r="N232" i="304"/>
  <c r="H231" i="304"/>
  <c r="E231" i="304" s="1"/>
  <c r="J231" i="304"/>
  <c r="G231" i="304" s="1"/>
  <c r="P232" i="304"/>
  <c r="O232" i="304"/>
  <c r="I231" i="304"/>
  <c r="F231" i="304" s="1"/>
  <c r="Q234" i="301"/>
  <c r="U234" i="301" s="1"/>
  <c r="N233" i="301"/>
  <c r="N234" i="301" s="1"/>
  <c r="R234" i="301"/>
  <c r="V234" i="301" s="1"/>
  <c r="S233" i="301"/>
  <c r="W233" i="301" s="1"/>
  <c r="R236" i="298"/>
  <c r="V236" i="298" s="1"/>
  <c r="S236" i="298"/>
  <c r="W236" i="298" s="1"/>
  <c r="Q233" i="298"/>
  <c r="U233" i="298" s="1"/>
  <c r="N237" i="292"/>
  <c r="R238" i="292"/>
  <c r="Q237" i="292"/>
  <c r="S238" i="292"/>
  <c r="P238" i="292" s="1"/>
  <c r="O237" i="292"/>
  <c r="S238" i="289"/>
  <c r="Q234" i="289"/>
  <c r="N233" i="289"/>
  <c r="P237" i="289"/>
  <c r="R238" i="289"/>
  <c r="O230" i="301"/>
  <c r="I229" i="301"/>
  <c r="F229" i="301" s="1"/>
  <c r="M234" i="301"/>
  <c r="L234" i="301"/>
  <c r="K231" i="301"/>
  <c r="H230" i="301"/>
  <c r="E230" i="301" s="1"/>
  <c r="C258" i="301"/>
  <c r="C259" i="301" s="1"/>
  <c r="C260" i="301" s="1"/>
  <c r="C261" i="301" s="1"/>
  <c r="C262" i="301" s="1"/>
  <c r="P230" i="301"/>
  <c r="J229" i="301"/>
  <c r="G229" i="301" s="1"/>
  <c r="D232" i="301"/>
  <c r="T231" i="301"/>
  <c r="N230" i="298"/>
  <c r="H229" i="298"/>
  <c r="E229" i="298" s="1"/>
  <c r="M237" i="298"/>
  <c r="C234" i="298"/>
  <c r="T233" i="298"/>
  <c r="L235" i="298"/>
  <c r="O230" i="298"/>
  <c r="I229" i="298"/>
  <c r="F229" i="298" s="1"/>
  <c r="P230" i="298"/>
  <c r="J229" i="298"/>
  <c r="G229" i="298" s="1"/>
  <c r="D237" i="298"/>
  <c r="K236" i="298"/>
  <c r="I231" i="292"/>
  <c r="F231" i="292" s="1"/>
  <c r="L232" i="292"/>
  <c r="K232" i="292"/>
  <c r="H231" i="292"/>
  <c r="E231" i="292" s="1"/>
  <c r="D234" i="292"/>
  <c r="T233" i="292"/>
  <c r="M232" i="292"/>
  <c r="J231" i="292"/>
  <c r="G231" i="292" s="1"/>
  <c r="N241" i="283"/>
  <c r="P249" i="277"/>
  <c r="D234" i="289"/>
  <c r="C232" i="289"/>
  <c r="T231" i="289"/>
  <c r="H230" i="289"/>
  <c r="E230" i="289" s="1"/>
  <c r="K231" i="289"/>
  <c r="M231" i="289"/>
  <c r="J230" i="289"/>
  <c r="G230" i="289" s="1"/>
  <c r="L231" i="289"/>
  <c r="I230" i="289"/>
  <c r="F230" i="289" s="1"/>
  <c r="C243" i="286"/>
  <c r="K231" i="283"/>
  <c r="H230" i="283"/>
  <c r="E230" i="283" s="1"/>
  <c r="O230" i="283"/>
  <c r="I229" i="283"/>
  <c r="F229" i="283" s="1"/>
  <c r="P230" i="283"/>
  <c r="J229" i="283"/>
  <c r="G229" i="283" s="1"/>
  <c r="C232" i="283"/>
  <c r="T231" i="283"/>
  <c r="D234" i="283"/>
  <c r="M233" i="283"/>
  <c r="L235" i="283"/>
  <c r="C249" i="280"/>
  <c r="N230" i="280"/>
  <c r="H229" i="280"/>
  <c r="E229" i="280" s="1"/>
  <c r="M233" i="280"/>
  <c r="K233" i="280"/>
  <c r="O230" i="280"/>
  <c r="I229" i="280"/>
  <c r="F229" i="280" s="1"/>
  <c r="L233" i="280"/>
  <c r="D233" i="280"/>
  <c r="T232" i="280"/>
  <c r="P230" i="280"/>
  <c r="J229" i="280"/>
  <c r="G229" i="280" s="1"/>
  <c r="N234" i="277"/>
  <c r="T231" i="277"/>
  <c r="F231" i="277"/>
  <c r="C232" i="277"/>
  <c r="G232" i="277" s="1"/>
  <c r="M234" i="277"/>
  <c r="J233" i="277"/>
  <c r="E231" i="277"/>
  <c r="K233" i="277"/>
  <c r="H232" i="277"/>
  <c r="L233" i="277"/>
  <c r="I232" i="277"/>
  <c r="O233" i="277"/>
  <c r="D233" i="277"/>
  <c r="G231" i="277"/>
  <c r="D235" i="286"/>
  <c r="N230" i="286"/>
  <c r="H229" i="286"/>
  <c r="E229" i="286" s="1"/>
  <c r="K233" i="286"/>
  <c r="P230" i="286"/>
  <c r="J229" i="286"/>
  <c r="G229" i="286" s="1"/>
  <c r="L233" i="286"/>
  <c r="M233" i="286"/>
  <c r="O230" i="286"/>
  <c r="I229" i="286"/>
  <c r="F229" i="286" s="1"/>
  <c r="R232" i="286" l="1"/>
  <c r="V238" i="289"/>
  <c r="W238" i="292"/>
  <c r="U234" i="289"/>
  <c r="V238" i="292"/>
  <c r="V231" i="286"/>
  <c r="T230" i="286"/>
  <c r="O238" i="292"/>
  <c r="U237" i="292"/>
  <c r="W238" i="289"/>
  <c r="V233" i="304"/>
  <c r="T232" i="304"/>
  <c r="D238" i="319"/>
  <c r="T237" i="319"/>
  <c r="K233" i="319"/>
  <c r="H232" i="319"/>
  <c r="E232" i="319" s="1"/>
  <c r="P233" i="319"/>
  <c r="J232" i="319"/>
  <c r="G232" i="319" s="1"/>
  <c r="O233" i="319"/>
  <c r="I232" i="319"/>
  <c r="F232" i="319" s="1"/>
  <c r="M233" i="316"/>
  <c r="J232" i="316"/>
  <c r="G232" i="316" s="1"/>
  <c r="T233" i="316"/>
  <c r="O234" i="316"/>
  <c r="I233" i="316"/>
  <c r="F233" i="316" s="1"/>
  <c r="N234" i="316"/>
  <c r="H233" i="316"/>
  <c r="E233" i="316" s="1"/>
  <c r="M233" i="313"/>
  <c r="J232" i="313"/>
  <c r="G232" i="313" s="1"/>
  <c r="D238" i="313"/>
  <c r="T237" i="313"/>
  <c r="L233" i="313"/>
  <c r="I232" i="313"/>
  <c r="F232" i="313" s="1"/>
  <c r="K233" i="313"/>
  <c r="H232" i="313"/>
  <c r="E232" i="313" s="1"/>
  <c r="N232" i="310"/>
  <c r="H231" i="310"/>
  <c r="E231" i="310" s="1"/>
  <c r="Q233" i="310"/>
  <c r="U233" i="310" s="1"/>
  <c r="S234" i="310"/>
  <c r="W234" i="310" s="1"/>
  <c r="R234" i="310"/>
  <c r="V234" i="310" s="1"/>
  <c r="P233" i="310"/>
  <c r="K234" i="310"/>
  <c r="M233" i="310"/>
  <c r="J232" i="310"/>
  <c r="G232" i="310" s="1"/>
  <c r="O233" i="310"/>
  <c r="I232" i="310"/>
  <c r="F232" i="310" s="1"/>
  <c r="T232" i="310"/>
  <c r="D237" i="307"/>
  <c r="T236" i="307"/>
  <c r="M234" i="307"/>
  <c r="J233" i="307"/>
  <c r="G233" i="307" s="1"/>
  <c r="I233" i="307"/>
  <c r="F233" i="307" s="1"/>
  <c r="O234" i="307"/>
  <c r="N234" i="307"/>
  <c r="H233" i="307"/>
  <c r="E233" i="307" s="1"/>
  <c r="P233" i="304"/>
  <c r="J232" i="304"/>
  <c r="G232" i="304" s="1"/>
  <c r="O233" i="304"/>
  <c r="I232" i="304"/>
  <c r="F232" i="304" s="1"/>
  <c r="N233" i="304"/>
  <c r="H232" i="304"/>
  <c r="E232" i="304" s="1"/>
  <c r="S234" i="301"/>
  <c r="W234" i="301" s="1"/>
  <c r="R235" i="301"/>
  <c r="V235" i="301" s="1"/>
  <c r="Q235" i="301"/>
  <c r="N235" i="301" s="1"/>
  <c r="S237" i="298"/>
  <c r="W237" i="298" s="1"/>
  <c r="R237" i="298"/>
  <c r="V237" i="298" s="1"/>
  <c r="Q234" i="298"/>
  <c r="U234" i="298" s="1"/>
  <c r="R239" i="292"/>
  <c r="O239" i="292" s="1"/>
  <c r="P239" i="292"/>
  <c r="S239" i="292"/>
  <c r="Q238" i="292"/>
  <c r="N238" i="292" s="1"/>
  <c r="Q235" i="289"/>
  <c r="R239" i="289"/>
  <c r="S239" i="289"/>
  <c r="P238" i="289"/>
  <c r="P239" i="289" s="1"/>
  <c r="O238" i="289"/>
  <c r="N234" i="289"/>
  <c r="P250" i="277"/>
  <c r="C263" i="301"/>
  <c r="M235" i="301"/>
  <c r="T232" i="301"/>
  <c r="D233" i="301"/>
  <c r="P231" i="301"/>
  <c r="J230" i="301"/>
  <c r="G230" i="301" s="1"/>
  <c r="O231" i="301"/>
  <c r="I230" i="301"/>
  <c r="F230" i="301" s="1"/>
  <c r="K232" i="301"/>
  <c r="H231" i="301"/>
  <c r="E231" i="301" s="1"/>
  <c r="L235" i="301"/>
  <c r="P231" i="298"/>
  <c r="J230" i="298"/>
  <c r="G230" i="298" s="1"/>
  <c r="L236" i="298"/>
  <c r="K237" i="298"/>
  <c r="M238" i="298"/>
  <c r="N231" i="298"/>
  <c r="H230" i="298"/>
  <c r="E230" i="298" s="1"/>
  <c r="O231" i="298"/>
  <c r="I230" i="298"/>
  <c r="F230" i="298" s="1"/>
  <c r="C235" i="298"/>
  <c r="T234" i="298"/>
  <c r="D238" i="298"/>
  <c r="D235" i="292"/>
  <c r="T234" i="292"/>
  <c r="K233" i="292"/>
  <c r="H232" i="292"/>
  <c r="E232" i="292" s="1"/>
  <c r="L233" i="292"/>
  <c r="I232" i="292"/>
  <c r="F232" i="292" s="1"/>
  <c r="M233" i="292"/>
  <c r="J232" i="292"/>
  <c r="G232" i="292" s="1"/>
  <c r="N242" i="283"/>
  <c r="D235" i="289"/>
  <c r="M232" i="289"/>
  <c r="J231" i="289"/>
  <c r="G231" i="289" s="1"/>
  <c r="H231" i="289"/>
  <c r="E231" i="289" s="1"/>
  <c r="K232" i="289"/>
  <c r="I231" i="289"/>
  <c r="F231" i="289" s="1"/>
  <c r="L232" i="289"/>
  <c r="C233" i="289"/>
  <c r="T232" i="289"/>
  <c r="C244" i="286"/>
  <c r="C233" i="283"/>
  <c r="T232" i="283"/>
  <c r="L236" i="283"/>
  <c r="P231" i="283"/>
  <c r="J230" i="283"/>
  <c r="G230" i="283" s="1"/>
  <c r="M234" i="283"/>
  <c r="O231" i="283"/>
  <c r="I230" i="283"/>
  <c r="F230" i="283" s="1"/>
  <c r="K232" i="283"/>
  <c r="H231" i="283"/>
  <c r="E231" i="283" s="1"/>
  <c r="D235" i="283"/>
  <c r="C250" i="280"/>
  <c r="O231" i="280"/>
  <c r="I230" i="280"/>
  <c r="F230" i="280" s="1"/>
  <c r="K234" i="280"/>
  <c r="M234" i="280"/>
  <c r="P231" i="280"/>
  <c r="J230" i="280"/>
  <c r="G230" i="280" s="1"/>
  <c r="N231" i="280"/>
  <c r="H230" i="280"/>
  <c r="E230" i="280" s="1"/>
  <c r="D234" i="280"/>
  <c r="T233" i="280"/>
  <c r="L234" i="280"/>
  <c r="E232" i="277"/>
  <c r="K234" i="277"/>
  <c r="H233" i="277"/>
  <c r="D234" i="277"/>
  <c r="J234" i="277"/>
  <c r="M235" i="277"/>
  <c r="T232" i="277"/>
  <c r="C233" i="277"/>
  <c r="T233" i="277" s="1"/>
  <c r="F232" i="277"/>
  <c r="N235" i="277"/>
  <c r="O234" i="277"/>
  <c r="O235" i="277" s="1"/>
  <c r="I233" i="277"/>
  <c r="L234" i="277"/>
  <c r="P231" i="286"/>
  <c r="J230" i="286"/>
  <c r="G230" i="286" s="1"/>
  <c r="K234" i="286"/>
  <c r="O231" i="286"/>
  <c r="I230" i="286"/>
  <c r="F230" i="286" s="1"/>
  <c r="M234" i="286"/>
  <c r="N231" i="286"/>
  <c r="H230" i="286"/>
  <c r="E230" i="286" s="1"/>
  <c r="L234" i="286"/>
  <c r="D236" i="286"/>
  <c r="W239" i="292" l="1"/>
  <c r="N235" i="289"/>
  <c r="W239" i="289"/>
  <c r="O239" i="289"/>
  <c r="U238" i="292"/>
  <c r="U235" i="301"/>
  <c r="V232" i="286"/>
  <c r="T231" i="286"/>
  <c r="V239" i="292"/>
  <c r="V239" i="289"/>
  <c r="V234" i="304"/>
  <c r="T233" i="304"/>
  <c r="R233" i="286"/>
  <c r="U235" i="289"/>
  <c r="K234" i="319"/>
  <c r="H233" i="319"/>
  <c r="E233" i="319" s="1"/>
  <c r="D239" i="319"/>
  <c r="T239" i="319" s="1"/>
  <c r="T238" i="319"/>
  <c r="O234" i="319"/>
  <c r="I233" i="319"/>
  <c r="F233" i="319" s="1"/>
  <c r="P234" i="319"/>
  <c r="J233" i="319"/>
  <c r="G233" i="319" s="1"/>
  <c r="M234" i="316"/>
  <c r="J233" i="316"/>
  <c r="G233" i="316" s="1"/>
  <c r="O235" i="316"/>
  <c r="I234" i="316"/>
  <c r="F234" i="316" s="1"/>
  <c r="H234" i="316"/>
  <c r="E234" i="316" s="1"/>
  <c r="N235" i="316"/>
  <c r="T234" i="316"/>
  <c r="D239" i="313"/>
  <c r="T239" i="313" s="1"/>
  <c r="T238" i="313"/>
  <c r="K234" i="313"/>
  <c r="H233" i="313"/>
  <c r="E233" i="313" s="1"/>
  <c r="L234" i="313"/>
  <c r="I233" i="313"/>
  <c r="F233" i="313" s="1"/>
  <c r="M234" i="313"/>
  <c r="J233" i="313"/>
  <c r="G233" i="313" s="1"/>
  <c r="M234" i="310"/>
  <c r="J233" i="310"/>
  <c r="G233" i="310" s="1"/>
  <c r="R235" i="310"/>
  <c r="V235" i="310" s="1"/>
  <c r="N233" i="310"/>
  <c r="H232" i="310"/>
  <c r="E232" i="310" s="1"/>
  <c r="K235" i="310"/>
  <c r="S235" i="310"/>
  <c r="W235" i="310" s="1"/>
  <c r="P234" i="310"/>
  <c r="Q234" i="310"/>
  <c r="U234" i="310" s="1"/>
  <c r="T233" i="310"/>
  <c r="O234" i="310"/>
  <c r="I233" i="310"/>
  <c r="F233" i="310" s="1"/>
  <c r="M235" i="307"/>
  <c r="J234" i="307"/>
  <c r="G234" i="307" s="1"/>
  <c r="D238" i="307"/>
  <c r="T237" i="307"/>
  <c r="N235" i="307"/>
  <c r="H234" i="307"/>
  <c r="E234" i="307" s="1"/>
  <c r="O235" i="307"/>
  <c r="I234" i="307"/>
  <c r="F234" i="307" s="1"/>
  <c r="O234" i="304"/>
  <c r="I233" i="304"/>
  <c r="F233" i="304" s="1"/>
  <c r="P234" i="304"/>
  <c r="J233" i="304"/>
  <c r="G233" i="304" s="1"/>
  <c r="N234" i="304"/>
  <c r="H233" i="304"/>
  <c r="E233" i="304" s="1"/>
  <c r="R236" i="301"/>
  <c r="V236" i="301" s="1"/>
  <c r="Q236" i="301"/>
  <c r="S235" i="301"/>
  <c r="W235" i="301" s="1"/>
  <c r="R238" i="298"/>
  <c r="V238" i="298" s="1"/>
  <c r="S238" i="298"/>
  <c r="W238" i="298" s="1"/>
  <c r="Q235" i="298"/>
  <c r="U235" i="298" s="1"/>
  <c r="Q239" i="292"/>
  <c r="O240" i="292"/>
  <c r="R240" i="292"/>
  <c r="S240" i="292"/>
  <c r="R240" i="289"/>
  <c r="Q236" i="289"/>
  <c r="N236" i="289" s="1"/>
  <c r="S240" i="289"/>
  <c r="C264" i="301"/>
  <c r="G233" i="277"/>
  <c r="M236" i="301"/>
  <c r="O232" i="301"/>
  <c r="I231" i="301"/>
  <c r="F231" i="301" s="1"/>
  <c r="L236" i="301"/>
  <c r="P232" i="301"/>
  <c r="J231" i="301"/>
  <c r="G231" i="301" s="1"/>
  <c r="K233" i="301"/>
  <c r="H232" i="301"/>
  <c r="E232" i="301" s="1"/>
  <c r="D234" i="301"/>
  <c r="T233" i="301"/>
  <c r="C236" i="298"/>
  <c r="T235" i="298"/>
  <c r="N232" i="298"/>
  <c r="H231" i="298"/>
  <c r="E231" i="298" s="1"/>
  <c r="O232" i="298"/>
  <c r="I231" i="298"/>
  <c r="F231" i="298" s="1"/>
  <c r="D239" i="298"/>
  <c r="M239" i="298"/>
  <c r="K238" i="298"/>
  <c r="L237" i="298"/>
  <c r="P232" i="298"/>
  <c r="J231" i="298"/>
  <c r="G231" i="298" s="1"/>
  <c r="D236" i="292"/>
  <c r="T235" i="292"/>
  <c r="K234" i="292"/>
  <c r="H233" i="292"/>
  <c r="E233" i="292" s="1"/>
  <c r="M234" i="292"/>
  <c r="J233" i="292"/>
  <c r="G233" i="292" s="1"/>
  <c r="L234" i="292"/>
  <c r="I233" i="292"/>
  <c r="F233" i="292" s="1"/>
  <c r="N243" i="283"/>
  <c r="N244" i="283" s="1"/>
  <c r="P251" i="277"/>
  <c r="C234" i="289"/>
  <c r="T233" i="289"/>
  <c r="M233" i="289"/>
  <c r="J232" i="289"/>
  <c r="G232" i="289" s="1"/>
  <c r="I232" i="289"/>
  <c r="F232" i="289" s="1"/>
  <c r="L233" i="289"/>
  <c r="K233" i="289"/>
  <c r="H232" i="289"/>
  <c r="E232" i="289" s="1"/>
  <c r="D236" i="289"/>
  <c r="C245" i="286"/>
  <c r="M235" i="283"/>
  <c r="P232" i="283"/>
  <c r="J231" i="283"/>
  <c r="G231" i="283" s="1"/>
  <c r="D236" i="283"/>
  <c r="L237" i="283"/>
  <c r="H232" i="283"/>
  <c r="E232" i="283" s="1"/>
  <c r="K233" i="283"/>
  <c r="C234" i="283"/>
  <c r="T233" i="283"/>
  <c r="O232" i="283"/>
  <c r="I231" i="283"/>
  <c r="F231" i="283" s="1"/>
  <c r="C251" i="280"/>
  <c r="T234" i="280"/>
  <c r="D235" i="280"/>
  <c r="M235" i="280"/>
  <c r="N232" i="280"/>
  <c r="H231" i="280"/>
  <c r="E231" i="280" s="1"/>
  <c r="L235" i="280"/>
  <c r="K235" i="280"/>
  <c r="O232" i="280"/>
  <c r="I231" i="280"/>
  <c r="F231" i="280" s="1"/>
  <c r="P232" i="280"/>
  <c r="J231" i="280"/>
  <c r="G231" i="280" s="1"/>
  <c r="E233" i="277"/>
  <c r="N236" i="277"/>
  <c r="I234" i="277"/>
  <c r="L235" i="277"/>
  <c r="D235" i="277"/>
  <c r="K235" i="277"/>
  <c r="H234" i="277"/>
  <c r="F233" i="277"/>
  <c r="C234" i="277"/>
  <c r="G234" i="277" s="1"/>
  <c r="O236" i="277"/>
  <c r="J235" i="277"/>
  <c r="M236" i="277"/>
  <c r="M235" i="286"/>
  <c r="D237" i="286"/>
  <c r="O232" i="286"/>
  <c r="I231" i="286"/>
  <c r="F231" i="286" s="1"/>
  <c r="K235" i="286"/>
  <c r="L235" i="286"/>
  <c r="N232" i="286"/>
  <c r="H231" i="286"/>
  <c r="E231" i="286" s="1"/>
  <c r="P232" i="286"/>
  <c r="J231" i="286"/>
  <c r="G231" i="286" s="1"/>
  <c r="V240" i="292" l="1"/>
  <c r="V233" i="286"/>
  <c r="T232" i="286"/>
  <c r="W240" i="292"/>
  <c r="V235" i="304"/>
  <c r="T234" i="304"/>
  <c r="U236" i="301"/>
  <c r="U236" i="289"/>
  <c r="U239" i="292"/>
  <c r="R234" i="286"/>
  <c r="W240" i="289"/>
  <c r="V240" i="289"/>
  <c r="K235" i="319"/>
  <c r="H234" i="319"/>
  <c r="E234" i="319" s="1"/>
  <c r="P235" i="319"/>
  <c r="J234" i="319"/>
  <c r="G234" i="319" s="1"/>
  <c r="O235" i="319"/>
  <c r="I234" i="319"/>
  <c r="F234" i="319" s="1"/>
  <c r="M235" i="316"/>
  <c r="J234" i="316"/>
  <c r="G234" i="316" s="1"/>
  <c r="H235" i="316"/>
  <c r="E235" i="316" s="1"/>
  <c r="N236" i="316"/>
  <c r="T235" i="316"/>
  <c r="O236" i="316"/>
  <c r="I235" i="316"/>
  <c r="F235" i="316" s="1"/>
  <c r="L235" i="313"/>
  <c r="I234" i="313"/>
  <c r="F234" i="313" s="1"/>
  <c r="K235" i="313"/>
  <c r="H234" i="313"/>
  <c r="E234" i="313" s="1"/>
  <c r="M235" i="313"/>
  <c r="J234" i="313"/>
  <c r="G234" i="313" s="1"/>
  <c r="R236" i="310"/>
  <c r="V236" i="310" s="1"/>
  <c r="S236" i="310"/>
  <c r="W236" i="310" s="1"/>
  <c r="M235" i="310"/>
  <c r="J234" i="310"/>
  <c r="G234" i="310" s="1"/>
  <c r="Q235" i="310"/>
  <c r="U235" i="310" s="1"/>
  <c r="K236" i="310"/>
  <c r="P235" i="310"/>
  <c r="N234" i="310"/>
  <c r="H233" i="310"/>
  <c r="E233" i="310" s="1"/>
  <c r="O235" i="310"/>
  <c r="I234" i="310"/>
  <c r="F234" i="310" s="1"/>
  <c r="T234" i="310"/>
  <c r="D239" i="307"/>
  <c r="T239" i="307" s="1"/>
  <c r="T238" i="307"/>
  <c r="M236" i="307"/>
  <c r="J235" i="307"/>
  <c r="G235" i="307" s="1"/>
  <c r="O236" i="307"/>
  <c r="I235" i="307"/>
  <c r="F235" i="307" s="1"/>
  <c r="N236" i="307"/>
  <c r="H235" i="307"/>
  <c r="E235" i="307" s="1"/>
  <c r="J234" i="304"/>
  <c r="G234" i="304" s="1"/>
  <c r="P235" i="304"/>
  <c r="N235" i="304"/>
  <c r="H234" i="304"/>
  <c r="E234" i="304" s="1"/>
  <c r="O235" i="304"/>
  <c r="I234" i="304"/>
  <c r="F234" i="304" s="1"/>
  <c r="Q237" i="301"/>
  <c r="R237" i="301"/>
  <c r="V237" i="301" s="1"/>
  <c r="N236" i="301"/>
  <c r="N237" i="301" s="1"/>
  <c r="S236" i="301"/>
  <c r="W236" i="301" s="1"/>
  <c r="S239" i="298"/>
  <c r="W239" i="298" s="1"/>
  <c r="R239" i="298"/>
  <c r="V239" i="298" s="1"/>
  <c r="Q236" i="298"/>
  <c r="U236" i="298" s="1"/>
  <c r="S241" i="292"/>
  <c r="Q240" i="292"/>
  <c r="P240" i="292"/>
  <c r="N239" i="292"/>
  <c r="R241" i="292"/>
  <c r="R241" i="289"/>
  <c r="S241" i="289"/>
  <c r="Q237" i="289"/>
  <c r="P240" i="289"/>
  <c r="P241" i="289" s="1"/>
  <c r="O240" i="289"/>
  <c r="O241" i="289" s="1"/>
  <c r="C265" i="301"/>
  <c r="P252" i="277"/>
  <c r="T234" i="301"/>
  <c r="D235" i="301"/>
  <c r="P233" i="301"/>
  <c r="J232" i="301"/>
  <c r="G232" i="301" s="1"/>
  <c r="O233" i="301"/>
  <c r="I232" i="301"/>
  <c r="F232" i="301" s="1"/>
  <c r="M237" i="301"/>
  <c r="H233" i="301"/>
  <c r="E233" i="301" s="1"/>
  <c r="K234" i="301"/>
  <c r="L237" i="301"/>
  <c r="O233" i="298"/>
  <c r="I232" i="298"/>
  <c r="F232" i="298" s="1"/>
  <c r="L238" i="298"/>
  <c r="N233" i="298"/>
  <c r="H232" i="298"/>
  <c r="E232" i="298" s="1"/>
  <c r="K239" i="298"/>
  <c r="M240" i="298"/>
  <c r="C237" i="298"/>
  <c r="T236" i="298"/>
  <c r="P233" i="298"/>
  <c r="J232" i="298"/>
  <c r="G232" i="298" s="1"/>
  <c r="D240" i="298"/>
  <c r="M235" i="292"/>
  <c r="J234" i="292"/>
  <c r="G234" i="292" s="1"/>
  <c r="I234" i="292"/>
  <c r="F234" i="292" s="1"/>
  <c r="L235" i="292"/>
  <c r="K235" i="292"/>
  <c r="H234" i="292"/>
  <c r="E234" i="292" s="1"/>
  <c r="D237" i="292"/>
  <c r="T236" i="292"/>
  <c r="N237" i="277"/>
  <c r="C235" i="289"/>
  <c r="T234" i="289"/>
  <c r="D237" i="289"/>
  <c r="H233" i="289"/>
  <c r="E233" i="289" s="1"/>
  <c r="K234" i="289"/>
  <c r="I233" i="289"/>
  <c r="F233" i="289" s="1"/>
  <c r="L234" i="289"/>
  <c r="M234" i="289"/>
  <c r="J233" i="289"/>
  <c r="G233" i="289" s="1"/>
  <c r="C246" i="286"/>
  <c r="L238" i="283"/>
  <c r="L239" i="283" s="1"/>
  <c r="D237" i="283"/>
  <c r="O233" i="283"/>
  <c r="I232" i="283"/>
  <c r="F232" i="283" s="1"/>
  <c r="P233" i="283"/>
  <c r="J232" i="283"/>
  <c r="G232" i="283" s="1"/>
  <c r="C235" i="283"/>
  <c r="T234" i="283"/>
  <c r="M236" i="283"/>
  <c r="H233" i="283"/>
  <c r="E233" i="283" s="1"/>
  <c r="K234" i="283"/>
  <c r="C252" i="280"/>
  <c r="O233" i="280"/>
  <c r="I232" i="280"/>
  <c r="F232" i="280" s="1"/>
  <c r="K236" i="280"/>
  <c r="P233" i="280"/>
  <c r="J232" i="280"/>
  <c r="G232" i="280" s="1"/>
  <c r="L236" i="280"/>
  <c r="M236" i="280"/>
  <c r="T235" i="280"/>
  <c r="D236" i="280"/>
  <c r="N233" i="280"/>
  <c r="H232" i="280"/>
  <c r="E232" i="280" s="1"/>
  <c r="E234" i="277"/>
  <c r="T234" i="277"/>
  <c r="K236" i="277"/>
  <c r="H235" i="277"/>
  <c r="M237" i="277"/>
  <c r="J236" i="277"/>
  <c r="D236" i="277"/>
  <c r="L236" i="277"/>
  <c r="I235" i="277"/>
  <c r="C235" i="277"/>
  <c r="T235" i="277" s="1"/>
  <c r="F234" i="277"/>
  <c r="K236" i="286"/>
  <c r="P233" i="286"/>
  <c r="J232" i="286"/>
  <c r="G232" i="286" s="1"/>
  <c r="O233" i="286"/>
  <c r="I232" i="286"/>
  <c r="F232" i="286" s="1"/>
  <c r="N233" i="286"/>
  <c r="H232" i="286"/>
  <c r="E232" i="286" s="1"/>
  <c r="D238" i="286"/>
  <c r="D239" i="286" s="1"/>
  <c r="L236" i="286"/>
  <c r="M236" i="286"/>
  <c r="W237" i="310" l="1"/>
  <c r="R235" i="286"/>
  <c r="V241" i="292"/>
  <c r="U240" i="292"/>
  <c r="V236" i="304"/>
  <c r="T235" i="304"/>
  <c r="W241" i="292"/>
  <c r="U237" i="289"/>
  <c r="U238" i="289" s="1"/>
  <c r="U237" i="301"/>
  <c r="V234" i="286"/>
  <c r="T233" i="286"/>
  <c r="V241" i="289"/>
  <c r="W241" i="289"/>
  <c r="K236" i="319"/>
  <c r="H235" i="319"/>
  <c r="E235" i="319" s="1"/>
  <c r="O236" i="319"/>
  <c r="I235" i="319"/>
  <c r="F235" i="319" s="1"/>
  <c r="P236" i="319"/>
  <c r="J235" i="319"/>
  <c r="G235" i="319" s="1"/>
  <c r="M236" i="316"/>
  <c r="J235" i="316"/>
  <c r="G235" i="316" s="1"/>
  <c r="T236" i="316"/>
  <c r="I236" i="316"/>
  <c r="F236" i="316" s="1"/>
  <c r="O237" i="316"/>
  <c r="N237" i="316"/>
  <c r="H236" i="316"/>
  <c r="E236" i="316" s="1"/>
  <c r="M236" i="313"/>
  <c r="J235" i="313"/>
  <c r="G235" i="313" s="1"/>
  <c r="K236" i="313"/>
  <c r="H235" i="313"/>
  <c r="E235" i="313" s="1"/>
  <c r="L236" i="313"/>
  <c r="I235" i="313"/>
  <c r="F235" i="313" s="1"/>
  <c r="K237" i="310"/>
  <c r="N235" i="310"/>
  <c r="H234" i="310"/>
  <c r="E234" i="310" s="1"/>
  <c r="Q236" i="310"/>
  <c r="U236" i="310" s="1"/>
  <c r="R237" i="310"/>
  <c r="V237" i="310" s="1"/>
  <c r="M236" i="310"/>
  <c r="J235" i="310"/>
  <c r="G235" i="310" s="1"/>
  <c r="P236" i="310"/>
  <c r="S237" i="310"/>
  <c r="T235" i="310"/>
  <c r="O236" i="310"/>
  <c r="I235" i="310"/>
  <c r="F235" i="310" s="1"/>
  <c r="M237" i="307"/>
  <c r="J236" i="307"/>
  <c r="G236" i="307" s="1"/>
  <c r="N237" i="307"/>
  <c r="H236" i="307"/>
  <c r="E236" i="307" s="1"/>
  <c r="I236" i="307"/>
  <c r="F236" i="307" s="1"/>
  <c r="O237" i="307"/>
  <c r="N236" i="304"/>
  <c r="H235" i="304"/>
  <c r="E235" i="304" s="1"/>
  <c r="P236" i="304"/>
  <c r="J235" i="304"/>
  <c r="G235" i="304" s="1"/>
  <c r="O236" i="304"/>
  <c r="I235" i="304"/>
  <c r="F235" i="304" s="1"/>
  <c r="S237" i="301"/>
  <c r="W237" i="301" s="1"/>
  <c r="N238" i="301"/>
  <c r="R238" i="301"/>
  <c r="V238" i="301" s="1"/>
  <c r="Q238" i="301"/>
  <c r="R240" i="298"/>
  <c r="V240" i="298" s="1"/>
  <c r="S240" i="298"/>
  <c r="W240" i="298" s="1"/>
  <c r="Q237" i="298"/>
  <c r="U237" i="298" s="1"/>
  <c r="Q241" i="292"/>
  <c r="R242" i="292"/>
  <c r="S242" i="292"/>
  <c r="N240" i="292"/>
  <c r="O241" i="292"/>
  <c r="P241" i="292"/>
  <c r="S242" i="289"/>
  <c r="P242" i="289" s="1"/>
  <c r="R242" i="289"/>
  <c r="O242" i="289" s="1"/>
  <c r="Q238" i="289"/>
  <c r="N237" i="289"/>
  <c r="N238" i="289" s="1"/>
  <c r="C266" i="301"/>
  <c r="P234" i="301"/>
  <c r="J233" i="301"/>
  <c r="G233" i="301" s="1"/>
  <c r="H234" i="301"/>
  <c r="E234" i="301" s="1"/>
  <c r="K235" i="301"/>
  <c r="T235" i="301"/>
  <c r="D236" i="301"/>
  <c r="O234" i="301"/>
  <c r="I233" i="301"/>
  <c r="F233" i="301" s="1"/>
  <c r="M238" i="301"/>
  <c r="L238" i="301"/>
  <c r="C238" i="298"/>
  <c r="T237" i="298"/>
  <c r="D241" i="298"/>
  <c r="M241" i="298"/>
  <c r="N234" i="298"/>
  <c r="H233" i="298"/>
  <c r="E233" i="298" s="1"/>
  <c r="L239" i="298"/>
  <c r="O234" i="298"/>
  <c r="I233" i="298"/>
  <c r="F233" i="298" s="1"/>
  <c r="K240" i="298"/>
  <c r="P234" i="298"/>
  <c r="J233" i="298"/>
  <c r="G233" i="298" s="1"/>
  <c r="D238" i="292"/>
  <c r="T237" i="292"/>
  <c r="H235" i="292"/>
  <c r="E235" i="292" s="1"/>
  <c r="K236" i="292"/>
  <c r="I235" i="292"/>
  <c r="F235" i="292" s="1"/>
  <c r="L236" i="292"/>
  <c r="M236" i="292"/>
  <c r="J235" i="292"/>
  <c r="G235" i="292" s="1"/>
  <c r="N245" i="283"/>
  <c r="P253" i="277"/>
  <c r="P254" i="277" s="1"/>
  <c r="I234" i="289"/>
  <c r="F234" i="289" s="1"/>
  <c r="L235" i="289"/>
  <c r="H234" i="289"/>
  <c r="E234" i="289" s="1"/>
  <c r="K235" i="289"/>
  <c r="D238" i="289"/>
  <c r="D239" i="289" s="1"/>
  <c r="M235" i="289"/>
  <c r="J234" i="289"/>
  <c r="G234" i="289" s="1"/>
  <c r="C236" i="289"/>
  <c r="T235" i="289"/>
  <c r="D240" i="286"/>
  <c r="C247" i="286"/>
  <c r="L240" i="283"/>
  <c r="D238" i="283"/>
  <c r="D239" i="283" s="1"/>
  <c r="H234" i="283"/>
  <c r="E234" i="283" s="1"/>
  <c r="K235" i="283"/>
  <c r="C236" i="283"/>
  <c r="T235" i="283"/>
  <c r="P234" i="283"/>
  <c r="J233" i="283"/>
  <c r="G233" i="283" s="1"/>
  <c r="M237" i="283"/>
  <c r="O234" i="283"/>
  <c r="I233" i="283"/>
  <c r="F233" i="283" s="1"/>
  <c r="C253" i="280"/>
  <c r="P234" i="280"/>
  <c r="J233" i="280"/>
  <c r="G233" i="280" s="1"/>
  <c r="K237" i="280"/>
  <c r="N234" i="280"/>
  <c r="H233" i="280"/>
  <c r="E233" i="280" s="1"/>
  <c r="O234" i="280"/>
  <c r="I233" i="280"/>
  <c r="F233" i="280" s="1"/>
  <c r="M237" i="280"/>
  <c r="D237" i="280"/>
  <c r="T236" i="280"/>
  <c r="L237" i="280"/>
  <c r="D237" i="277"/>
  <c r="F235" i="277"/>
  <c r="C236" i="277"/>
  <c r="O237" i="277"/>
  <c r="M238" i="277"/>
  <c r="J237" i="277"/>
  <c r="N238" i="277"/>
  <c r="N239" i="277" s="1"/>
  <c r="E235" i="277"/>
  <c r="I236" i="277"/>
  <c r="L237" i="277"/>
  <c r="K237" i="277"/>
  <c r="H236" i="277"/>
  <c r="G235" i="277"/>
  <c r="N234" i="286"/>
  <c r="H233" i="286"/>
  <c r="E233" i="286" s="1"/>
  <c r="M237" i="286"/>
  <c r="O234" i="286"/>
  <c r="I233" i="286"/>
  <c r="F233" i="286" s="1"/>
  <c r="L237" i="286"/>
  <c r="P234" i="286"/>
  <c r="J233" i="286"/>
  <c r="G233" i="286" s="1"/>
  <c r="K237" i="286"/>
  <c r="V237" i="304" l="1"/>
  <c r="T236" i="304"/>
  <c r="R236" i="286"/>
  <c r="V242" i="289"/>
  <c r="V235" i="286"/>
  <c r="T234" i="286"/>
  <c r="U238" i="301"/>
  <c r="W242" i="292"/>
  <c r="P242" i="292"/>
  <c r="W242" i="289"/>
  <c r="U241" i="292"/>
  <c r="V242" i="292"/>
  <c r="K237" i="319"/>
  <c r="H236" i="319"/>
  <c r="E236" i="319" s="1"/>
  <c r="J236" i="319"/>
  <c r="G236" i="319" s="1"/>
  <c r="P237" i="319"/>
  <c r="O237" i="319"/>
  <c r="I236" i="319"/>
  <c r="F236" i="319" s="1"/>
  <c r="M237" i="316"/>
  <c r="J236" i="316"/>
  <c r="G236" i="316" s="1"/>
  <c r="O238" i="316"/>
  <c r="I237" i="316"/>
  <c r="F237" i="316" s="1"/>
  <c r="N238" i="316"/>
  <c r="H237" i="316"/>
  <c r="E237" i="316" s="1"/>
  <c r="T237" i="316"/>
  <c r="K237" i="313"/>
  <c r="H236" i="313"/>
  <c r="E236" i="313" s="1"/>
  <c r="L237" i="313"/>
  <c r="I236" i="313"/>
  <c r="F236" i="313" s="1"/>
  <c r="M237" i="313"/>
  <c r="J236" i="313"/>
  <c r="G236" i="313" s="1"/>
  <c r="S238" i="310"/>
  <c r="W238" i="310" s="1"/>
  <c r="R238" i="310"/>
  <c r="V238" i="310" s="1"/>
  <c r="P237" i="310"/>
  <c r="K238" i="310"/>
  <c r="Q237" i="310"/>
  <c r="U237" i="310" s="1"/>
  <c r="M237" i="310"/>
  <c r="J236" i="310"/>
  <c r="G236" i="310" s="1"/>
  <c r="N236" i="310"/>
  <c r="H235" i="310"/>
  <c r="E235" i="310" s="1"/>
  <c r="O237" i="310"/>
  <c r="I236" i="310"/>
  <c r="F236" i="310" s="1"/>
  <c r="T236" i="310"/>
  <c r="M238" i="307"/>
  <c r="J237" i="307"/>
  <c r="G237" i="307" s="1"/>
  <c r="I237" i="307"/>
  <c r="F237" i="307" s="1"/>
  <c r="O238" i="307"/>
  <c r="N238" i="307"/>
  <c r="H237" i="307"/>
  <c r="E237" i="307" s="1"/>
  <c r="J236" i="304"/>
  <c r="G236" i="304" s="1"/>
  <c r="P237" i="304"/>
  <c r="O237" i="304"/>
  <c r="I236" i="304"/>
  <c r="F236" i="304" s="1"/>
  <c r="N237" i="304"/>
  <c r="H236" i="304"/>
  <c r="E236" i="304" s="1"/>
  <c r="R239" i="301"/>
  <c r="V239" i="301" s="1"/>
  <c r="Q239" i="301"/>
  <c r="S238" i="301"/>
  <c r="W238" i="301" s="1"/>
  <c r="S241" i="298"/>
  <c r="W241" i="298" s="1"/>
  <c r="R241" i="298"/>
  <c r="V241" i="298" s="1"/>
  <c r="Q238" i="298"/>
  <c r="U238" i="298" s="1"/>
  <c r="R243" i="292"/>
  <c r="Q242" i="292"/>
  <c r="O242" i="292"/>
  <c r="N241" i="292"/>
  <c r="N242" i="292" s="1"/>
  <c r="S243" i="292"/>
  <c r="P243" i="292" s="1"/>
  <c r="P243" i="289"/>
  <c r="O243" i="289"/>
  <c r="S243" i="289"/>
  <c r="Q239" i="289"/>
  <c r="N239" i="289" s="1"/>
  <c r="R243" i="289"/>
  <c r="C267" i="301"/>
  <c r="O238" i="277"/>
  <c r="O239" i="277" s="1"/>
  <c r="T236" i="301"/>
  <c r="D237" i="301"/>
  <c r="L239" i="301"/>
  <c r="H235" i="301"/>
  <c r="E235" i="301" s="1"/>
  <c r="K236" i="301"/>
  <c r="M239" i="301"/>
  <c r="P235" i="301"/>
  <c r="J234" i="301"/>
  <c r="G234" i="301" s="1"/>
  <c r="O235" i="301"/>
  <c r="I234" i="301"/>
  <c r="F234" i="301" s="1"/>
  <c r="M242" i="298"/>
  <c r="D242" i="298"/>
  <c r="O235" i="298"/>
  <c r="I234" i="298"/>
  <c r="F234" i="298" s="1"/>
  <c r="P235" i="298"/>
  <c r="J234" i="298"/>
  <c r="G234" i="298" s="1"/>
  <c r="L240" i="298"/>
  <c r="K241" i="298"/>
  <c r="C239" i="298"/>
  <c r="T238" i="298"/>
  <c r="N235" i="298"/>
  <c r="H234" i="298"/>
  <c r="E234" i="298" s="1"/>
  <c r="H236" i="292"/>
  <c r="E236" i="292" s="1"/>
  <c r="K237" i="292"/>
  <c r="L237" i="292"/>
  <c r="I236" i="292"/>
  <c r="F236" i="292" s="1"/>
  <c r="D239" i="292"/>
  <c r="T238" i="292"/>
  <c r="M237" i="292"/>
  <c r="J236" i="292"/>
  <c r="G236" i="292" s="1"/>
  <c r="D240" i="289"/>
  <c r="N246" i="283"/>
  <c r="O240" i="277"/>
  <c r="N240" i="277"/>
  <c r="N241" i="277" s="1"/>
  <c r="C237" i="289"/>
  <c r="T236" i="289"/>
  <c r="K236" i="289"/>
  <c r="H235" i="289"/>
  <c r="E235" i="289" s="1"/>
  <c r="L236" i="289"/>
  <c r="I235" i="289"/>
  <c r="F235" i="289" s="1"/>
  <c r="M236" i="289"/>
  <c r="J235" i="289"/>
  <c r="G235" i="289" s="1"/>
  <c r="D241" i="286"/>
  <c r="C248" i="286"/>
  <c r="D240" i="283"/>
  <c r="L241" i="283"/>
  <c r="P235" i="283"/>
  <c r="J234" i="283"/>
  <c r="G234" i="283" s="1"/>
  <c r="K236" i="283"/>
  <c r="H235" i="283"/>
  <c r="E235" i="283" s="1"/>
  <c r="O235" i="283"/>
  <c r="I234" i="283"/>
  <c r="F234" i="283" s="1"/>
  <c r="C237" i="283"/>
  <c r="T236" i="283"/>
  <c r="M238" i="283"/>
  <c r="M239" i="283" s="1"/>
  <c r="C254" i="280"/>
  <c r="L238" i="280"/>
  <c r="L239" i="280" s="1"/>
  <c r="M238" i="280"/>
  <c r="M239" i="280" s="1"/>
  <c r="N235" i="280"/>
  <c r="H234" i="280"/>
  <c r="E234" i="280" s="1"/>
  <c r="K238" i="280"/>
  <c r="K239" i="280" s="1"/>
  <c r="D238" i="280"/>
  <c r="D239" i="280" s="1"/>
  <c r="T237" i="280"/>
  <c r="O235" i="280"/>
  <c r="I234" i="280"/>
  <c r="F234" i="280" s="1"/>
  <c r="P235" i="280"/>
  <c r="J234" i="280"/>
  <c r="G234" i="280" s="1"/>
  <c r="J238" i="277"/>
  <c r="M239" i="277"/>
  <c r="F236" i="277"/>
  <c r="C237" i="277"/>
  <c r="T237" i="277" s="1"/>
  <c r="E236" i="277"/>
  <c r="K238" i="277"/>
  <c r="H237" i="277"/>
  <c r="L238" i="277"/>
  <c r="I237" i="277"/>
  <c r="D238" i="277"/>
  <c r="D239" i="277" s="1"/>
  <c r="T236" i="277"/>
  <c r="G236" i="277"/>
  <c r="L238" i="286"/>
  <c r="L239" i="286" s="1"/>
  <c r="L240" i="286" s="1"/>
  <c r="L241" i="286" s="1"/>
  <c r="L242" i="286" s="1"/>
  <c r="L243" i="286" s="1"/>
  <c r="L244" i="286" s="1"/>
  <c r="L245" i="286" s="1"/>
  <c r="L246" i="286" s="1"/>
  <c r="L247" i="286" s="1"/>
  <c r="L248" i="286" s="1"/>
  <c r="L249" i="286" s="1"/>
  <c r="L250" i="286" s="1"/>
  <c r="L251" i="286" s="1"/>
  <c r="L252" i="286" s="1"/>
  <c r="L253" i="286" s="1"/>
  <c r="L254" i="286" s="1"/>
  <c r="L255" i="286" s="1"/>
  <c r="L256" i="286" s="1"/>
  <c r="L257" i="286" s="1"/>
  <c r="L258" i="286" s="1"/>
  <c r="L259" i="286" s="1"/>
  <c r="L260" i="286" s="1"/>
  <c r="L261" i="286" s="1"/>
  <c r="L262" i="286" s="1"/>
  <c r="L263" i="286" s="1"/>
  <c r="L264" i="286" s="1"/>
  <c r="L265" i="286" s="1"/>
  <c r="L266" i="286" s="1"/>
  <c r="L267" i="286" s="1"/>
  <c r="L268" i="286" s="1"/>
  <c r="L269" i="286" s="1"/>
  <c r="K238" i="286"/>
  <c r="K239" i="286" s="1"/>
  <c r="K240" i="286" s="1"/>
  <c r="K241" i="286" s="1"/>
  <c r="K242" i="286" s="1"/>
  <c r="K243" i="286" s="1"/>
  <c r="K244" i="286" s="1"/>
  <c r="K245" i="286" s="1"/>
  <c r="K246" i="286" s="1"/>
  <c r="K247" i="286" s="1"/>
  <c r="K248" i="286" s="1"/>
  <c r="K249" i="286" s="1"/>
  <c r="K250" i="286" s="1"/>
  <c r="K251" i="286" s="1"/>
  <c r="K252" i="286" s="1"/>
  <c r="K253" i="286" s="1"/>
  <c r="K254" i="286" s="1"/>
  <c r="K255" i="286" s="1"/>
  <c r="K256" i="286" s="1"/>
  <c r="K257" i="286" s="1"/>
  <c r="K258" i="286" s="1"/>
  <c r="K259" i="286" s="1"/>
  <c r="K260" i="286" s="1"/>
  <c r="K261" i="286" s="1"/>
  <c r="K262" i="286" s="1"/>
  <c r="K263" i="286" s="1"/>
  <c r="K264" i="286" s="1"/>
  <c r="K265" i="286" s="1"/>
  <c r="K266" i="286" s="1"/>
  <c r="K267" i="286" s="1"/>
  <c r="K268" i="286" s="1"/>
  <c r="K269" i="286" s="1"/>
  <c r="O235" i="286"/>
  <c r="I234" i="286"/>
  <c r="F234" i="286" s="1"/>
  <c r="M238" i="286"/>
  <c r="M239" i="286" s="1"/>
  <c r="M240" i="286" s="1"/>
  <c r="M241" i="286" s="1"/>
  <c r="M242" i="286" s="1"/>
  <c r="M243" i="286" s="1"/>
  <c r="M244" i="286" s="1"/>
  <c r="M245" i="286" s="1"/>
  <c r="M246" i="286" s="1"/>
  <c r="M247" i="286" s="1"/>
  <c r="M248" i="286" s="1"/>
  <c r="M249" i="286" s="1"/>
  <c r="M250" i="286" s="1"/>
  <c r="M251" i="286" s="1"/>
  <c r="M252" i="286" s="1"/>
  <c r="M253" i="286" s="1"/>
  <c r="M254" i="286" s="1"/>
  <c r="M255" i="286" s="1"/>
  <c r="M256" i="286" s="1"/>
  <c r="M257" i="286" s="1"/>
  <c r="M258" i="286" s="1"/>
  <c r="M259" i="286" s="1"/>
  <c r="M260" i="286" s="1"/>
  <c r="M261" i="286" s="1"/>
  <c r="M262" i="286" s="1"/>
  <c r="M263" i="286" s="1"/>
  <c r="M264" i="286" s="1"/>
  <c r="M265" i="286" s="1"/>
  <c r="M266" i="286" s="1"/>
  <c r="M267" i="286" s="1"/>
  <c r="M268" i="286" s="1"/>
  <c r="M269" i="286" s="1"/>
  <c r="P235" i="286"/>
  <c r="J234" i="286"/>
  <c r="G234" i="286" s="1"/>
  <c r="N235" i="286"/>
  <c r="H234" i="286"/>
  <c r="E234" i="286" s="1"/>
  <c r="V243" i="292" l="1"/>
  <c r="U239" i="289"/>
  <c r="R237" i="286"/>
  <c r="U239" i="301"/>
  <c r="U242" i="292"/>
  <c r="V236" i="286"/>
  <c r="T235" i="286"/>
  <c r="V238" i="304"/>
  <c r="T237" i="304"/>
  <c r="W243" i="289"/>
  <c r="W243" i="292"/>
  <c r="V243" i="289"/>
  <c r="K238" i="319"/>
  <c r="H237" i="319"/>
  <c r="E237" i="319" s="1"/>
  <c r="O238" i="319"/>
  <c r="I237" i="319"/>
  <c r="F237" i="319" s="1"/>
  <c r="J237" i="319"/>
  <c r="G237" i="319" s="1"/>
  <c r="P238" i="319"/>
  <c r="M238" i="316"/>
  <c r="J237" i="316"/>
  <c r="G237" i="316" s="1"/>
  <c r="H238" i="316"/>
  <c r="E238" i="316" s="1"/>
  <c r="N239" i="316"/>
  <c r="T238" i="316"/>
  <c r="O239" i="316"/>
  <c r="I238" i="316"/>
  <c r="F238" i="316" s="1"/>
  <c r="L238" i="313"/>
  <c r="I237" i="313"/>
  <c r="F237" i="313" s="1"/>
  <c r="M238" i="313"/>
  <c r="J237" i="313"/>
  <c r="G237" i="313" s="1"/>
  <c r="K238" i="313"/>
  <c r="H237" i="313"/>
  <c r="E237" i="313" s="1"/>
  <c r="N237" i="310"/>
  <c r="H236" i="310"/>
  <c r="E236" i="310" s="1"/>
  <c r="K239" i="310"/>
  <c r="P238" i="310"/>
  <c r="S239" i="310"/>
  <c r="W239" i="310" s="1"/>
  <c r="M238" i="310"/>
  <c r="J237" i="310"/>
  <c r="G237" i="310" s="1"/>
  <c r="Q238" i="310"/>
  <c r="U238" i="310" s="1"/>
  <c r="R239" i="310"/>
  <c r="V239" i="310" s="1"/>
  <c r="T237" i="310"/>
  <c r="O238" i="310"/>
  <c r="I237" i="310"/>
  <c r="F237" i="310" s="1"/>
  <c r="M239" i="307"/>
  <c r="J239" i="307" s="1"/>
  <c r="G239" i="307" s="1"/>
  <c r="J238" i="307"/>
  <c r="G238" i="307" s="1"/>
  <c r="N239" i="307"/>
  <c r="H238" i="307"/>
  <c r="E238" i="307" s="1"/>
  <c r="O239" i="307"/>
  <c r="I238" i="307"/>
  <c r="F238" i="307" s="1"/>
  <c r="O238" i="304"/>
  <c r="I237" i="304"/>
  <c r="F237" i="304" s="1"/>
  <c r="J237" i="304"/>
  <c r="G237" i="304" s="1"/>
  <c r="P238" i="304"/>
  <c r="N238" i="304"/>
  <c r="H237" i="304"/>
  <c r="E237" i="304" s="1"/>
  <c r="Q240" i="301"/>
  <c r="N239" i="301"/>
  <c r="N240" i="301" s="1"/>
  <c r="R240" i="301"/>
  <c r="V240" i="301" s="1"/>
  <c r="S239" i="301"/>
  <c r="W239" i="301" s="1"/>
  <c r="R242" i="298"/>
  <c r="V242" i="298" s="1"/>
  <c r="S242" i="298"/>
  <c r="W242" i="298" s="1"/>
  <c r="Q239" i="298"/>
  <c r="U239" i="298" s="1"/>
  <c r="S244" i="292"/>
  <c r="R244" i="292"/>
  <c r="O243" i="292"/>
  <c r="Q243" i="292"/>
  <c r="N243" i="292" s="1"/>
  <c r="R244" i="289"/>
  <c r="Q240" i="289"/>
  <c r="S244" i="289"/>
  <c r="C268" i="301"/>
  <c r="M270" i="286"/>
  <c r="K270" i="286"/>
  <c r="L270" i="286"/>
  <c r="E237" i="277"/>
  <c r="O236" i="301"/>
  <c r="I235" i="301"/>
  <c r="F235" i="301" s="1"/>
  <c r="L240" i="301"/>
  <c r="H236" i="301"/>
  <c r="E236" i="301" s="1"/>
  <c r="K237" i="301"/>
  <c r="D238" i="301"/>
  <c r="T237" i="301"/>
  <c r="P236" i="301"/>
  <c r="J235" i="301"/>
  <c r="G235" i="301" s="1"/>
  <c r="M240" i="301"/>
  <c r="D243" i="298"/>
  <c r="L241" i="298"/>
  <c r="K242" i="298"/>
  <c r="M243" i="298"/>
  <c r="P236" i="298"/>
  <c r="J235" i="298"/>
  <c r="G235" i="298" s="1"/>
  <c r="C240" i="298"/>
  <c r="T239" i="298"/>
  <c r="N236" i="298"/>
  <c r="H235" i="298"/>
  <c r="E235" i="298" s="1"/>
  <c r="O236" i="298"/>
  <c r="I235" i="298"/>
  <c r="F235" i="298" s="1"/>
  <c r="D240" i="292"/>
  <c r="T239" i="292"/>
  <c r="I237" i="292"/>
  <c r="F237" i="292" s="1"/>
  <c r="L238" i="292"/>
  <c r="H237" i="292"/>
  <c r="E237" i="292" s="1"/>
  <c r="K238" i="292"/>
  <c r="M238" i="292"/>
  <c r="J237" i="292"/>
  <c r="G237" i="292" s="1"/>
  <c r="D241" i="289"/>
  <c r="N247" i="283"/>
  <c r="P255" i="277"/>
  <c r="K237" i="289"/>
  <c r="H236" i="289"/>
  <c r="E236" i="289" s="1"/>
  <c r="M237" i="289"/>
  <c r="J236" i="289"/>
  <c r="G236" i="289" s="1"/>
  <c r="C238" i="289"/>
  <c r="C239" i="289" s="1"/>
  <c r="T237" i="289"/>
  <c r="I236" i="289"/>
  <c r="F236" i="289" s="1"/>
  <c r="L237" i="289"/>
  <c r="D242" i="286"/>
  <c r="C249" i="286"/>
  <c r="M240" i="283"/>
  <c r="L242" i="283"/>
  <c r="D241" i="283"/>
  <c r="K237" i="283"/>
  <c r="H236" i="283"/>
  <c r="E236" i="283" s="1"/>
  <c r="P236" i="283"/>
  <c r="J235" i="283"/>
  <c r="G235" i="283" s="1"/>
  <c r="C238" i="283"/>
  <c r="C239" i="283" s="1"/>
  <c r="T237" i="283"/>
  <c r="O236" i="283"/>
  <c r="I235" i="283"/>
  <c r="F235" i="283" s="1"/>
  <c r="T239" i="280"/>
  <c r="D240" i="280"/>
  <c r="K240" i="280"/>
  <c r="M240" i="280"/>
  <c r="L240" i="280"/>
  <c r="C255" i="280"/>
  <c r="O236" i="280"/>
  <c r="I235" i="280"/>
  <c r="F235" i="280" s="1"/>
  <c r="P236" i="280"/>
  <c r="J235" i="280"/>
  <c r="G235" i="280" s="1"/>
  <c r="T238" i="280"/>
  <c r="N236" i="280"/>
  <c r="H235" i="280"/>
  <c r="E235" i="280" s="1"/>
  <c r="I238" i="277"/>
  <c r="L239" i="277"/>
  <c r="H238" i="277"/>
  <c r="K239" i="277"/>
  <c r="D240" i="277"/>
  <c r="M240" i="277"/>
  <c r="J239" i="277"/>
  <c r="F237" i="277"/>
  <c r="C238" i="277"/>
  <c r="G237" i="277"/>
  <c r="O236" i="286"/>
  <c r="I235" i="286"/>
  <c r="F235" i="286" s="1"/>
  <c r="N236" i="286"/>
  <c r="H235" i="286"/>
  <c r="E235" i="286" s="1"/>
  <c r="P236" i="286"/>
  <c r="J235" i="286"/>
  <c r="G235" i="286" s="1"/>
  <c r="V244" i="289" l="1"/>
  <c r="W244" i="292"/>
  <c r="V237" i="286"/>
  <c r="T236" i="286"/>
  <c r="U243" i="292"/>
  <c r="O244" i="292"/>
  <c r="W244" i="289"/>
  <c r="U240" i="301"/>
  <c r="R238" i="286"/>
  <c r="U240" i="289"/>
  <c r="V239" i="304"/>
  <c r="T238" i="304"/>
  <c r="V244" i="292"/>
  <c r="K239" i="319"/>
  <c r="H239" i="319" s="1"/>
  <c r="E239" i="319" s="1"/>
  <c r="H238" i="319"/>
  <c r="E238" i="319" s="1"/>
  <c r="P239" i="319"/>
  <c r="J238" i="319"/>
  <c r="G238" i="319" s="1"/>
  <c r="O239" i="319"/>
  <c r="I238" i="319"/>
  <c r="F238" i="319" s="1"/>
  <c r="M239" i="316"/>
  <c r="J239" i="316" s="1"/>
  <c r="G239" i="316" s="1"/>
  <c r="J238" i="316"/>
  <c r="G238" i="316" s="1"/>
  <c r="T239" i="316"/>
  <c r="I239" i="316"/>
  <c r="F239" i="316" s="1"/>
  <c r="H239" i="316"/>
  <c r="E239" i="316" s="1"/>
  <c r="K239" i="313"/>
  <c r="H239" i="313" s="1"/>
  <c r="E239" i="313" s="1"/>
  <c r="H238" i="313"/>
  <c r="E238" i="313" s="1"/>
  <c r="M239" i="313"/>
  <c r="J239" i="313" s="1"/>
  <c r="G239" i="313" s="1"/>
  <c r="J238" i="313"/>
  <c r="G238" i="313" s="1"/>
  <c r="L239" i="313"/>
  <c r="I239" i="313" s="1"/>
  <c r="F239" i="313" s="1"/>
  <c r="I238" i="313"/>
  <c r="F238" i="313" s="1"/>
  <c r="P239" i="310"/>
  <c r="N238" i="310"/>
  <c r="H237" i="310"/>
  <c r="E237" i="310" s="1"/>
  <c r="R240" i="310"/>
  <c r="R241" i="310" s="1"/>
  <c r="M239" i="310"/>
  <c r="J239" i="310" s="1"/>
  <c r="G239" i="310" s="1"/>
  <c r="J238" i="310"/>
  <c r="G238" i="310" s="1"/>
  <c r="Q239" i="310"/>
  <c r="U239" i="310" s="1"/>
  <c r="S240" i="310"/>
  <c r="S241" i="310" s="1"/>
  <c r="O239" i="310"/>
  <c r="I238" i="310"/>
  <c r="F238" i="310" s="1"/>
  <c r="T238" i="310"/>
  <c r="I239" i="307"/>
  <c r="F239" i="307" s="1"/>
  <c r="H239" i="307"/>
  <c r="E239" i="307" s="1"/>
  <c r="P239" i="304"/>
  <c r="J238" i="304"/>
  <c r="G238" i="304" s="1"/>
  <c r="N239" i="304"/>
  <c r="H238" i="304"/>
  <c r="E238" i="304" s="1"/>
  <c r="O239" i="304"/>
  <c r="I238" i="304"/>
  <c r="F238" i="304" s="1"/>
  <c r="S240" i="301"/>
  <c r="W240" i="301" s="1"/>
  <c r="R241" i="301"/>
  <c r="V241" i="301" s="1"/>
  <c r="Q241" i="301"/>
  <c r="N241" i="301" s="1"/>
  <c r="S243" i="298"/>
  <c r="W243" i="298" s="1"/>
  <c r="R243" i="298"/>
  <c r="V243" i="298" s="1"/>
  <c r="Q240" i="298"/>
  <c r="U240" i="298" s="1"/>
  <c r="Q244" i="292"/>
  <c r="S245" i="292"/>
  <c r="P244" i="292"/>
  <c r="R245" i="292"/>
  <c r="O245" i="292" s="1"/>
  <c r="R245" i="289"/>
  <c r="S245" i="289"/>
  <c r="O244" i="289"/>
  <c r="P244" i="289"/>
  <c r="Q241" i="289"/>
  <c r="N240" i="289"/>
  <c r="O241" i="277"/>
  <c r="C269" i="301"/>
  <c r="L271" i="286"/>
  <c r="K271" i="286"/>
  <c r="M271" i="286"/>
  <c r="K238" i="301"/>
  <c r="H237" i="301"/>
  <c r="E237" i="301" s="1"/>
  <c r="L241" i="301"/>
  <c r="P237" i="301"/>
  <c r="J236" i="301"/>
  <c r="G236" i="301" s="1"/>
  <c r="T238" i="301"/>
  <c r="D239" i="301"/>
  <c r="O237" i="301"/>
  <c r="I236" i="301"/>
  <c r="F236" i="301" s="1"/>
  <c r="M241" i="301"/>
  <c r="M244" i="298"/>
  <c r="K243" i="298"/>
  <c r="C241" i="298"/>
  <c r="T240" i="298"/>
  <c r="O237" i="298"/>
  <c r="I236" i="298"/>
  <c r="F236" i="298" s="1"/>
  <c r="D244" i="298"/>
  <c r="L242" i="298"/>
  <c r="P237" i="298"/>
  <c r="J236" i="298"/>
  <c r="G236" i="298" s="1"/>
  <c r="N237" i="298"/>
  <c r="H236" i="298"/>
  <c r="E236" i="298" s="1"/>
  <c r="M239" i="292"/>
  <c r="J238" i="292"/>
  <c r="G238" i="292" s="1"/>
  <c r="K239" i="292"/>
  <c r="H238" i="292"/>
  <c r="E238" i="292" s="1"/>
  <c r="L239" i="292"/>
  <c r="I238" i="292"/>
  <c r="F238" i="292" s="1"/>
  <c r="D241" i="292"/>
  <c r="T240" i="292"/>
  <c r="C240" i="289"/>
  <c r="T239" i="289"/>
  <c r="D242" i="289"/>
  <c r="N248" i="283"/>
  <c r="P256" i="277"/>
  <c r="N242" i="277"/>
  <c r="O242" i="277"/>
  <c r="I237" i="289"/>
  <c r="F237" i="289" s="1"/>
  <c r="L238" i="289"/>
  <c r="M238" i="289"/>
  <c r="J237" i="289"/>
  <c r="G237" i="289" s="1"/>
  <c r="K238" i="289"/>
  <c r="H237" i="289"/>
  <c r="E237" i="289" s="1"/>
  <c r="T238" i="289"/>
  <c r="D243" i="286"/>
  <c r="C250" i="286"/>
  <c r="D242" i="283"/>
  <c r="L243" i="283"/>
  <c r="C240" i="283"/>
  <c r="T239" i="283"/>
  <c r="M241" i="283"/>
  <c r="T238" i="283"/>
  <c r="O237" i="283"/>
  <c r="I236" i="283"/>
  <c r="F236" i="283" s="1"/>
  <c r="H237" i="283"/>
  <c r="E237" i="283" s="1"/>
  <c r="K238" i="283"/>
  <c r="P237" i="283"/>
  <c r="J236" i="283"/>
  <c r="G236" i="283" s="1"/>
  <c r="C256" i="280"/>
  <c r="L241" i="280"/>
  <c r="M241" i="280"/>
  <c r="K241" i="280"/>
  <c r="D241" i="280"/>
  <c r="T240" i="280"/>
  <c r="P237" i="280"/>
  <c r="J236" i="280"/>
  <c r="G236" i="280" s="1"/>
  <c r="N237" i="280"/>
  <c r="H236" i="280"/>
  <c r="E236" i="280" s="1"/>
  <c r="O237" i="280"/>
  <c r="I236" i="280"/>
  <c r="F236" i="280" s="1"/>
  <c r="F238" i="277"/>
  <c r="C239" i="277"/>
  <c r="M241" i="277"/>
  <c r="J240" i="277"/>
  <c r="D241" i="277"/>
  <c r="K240" i="277"/>
  <c r="H239" i="277"/>
  <c r="L240" i="277"/>
  <c r="I239" i="277"/>
  <c r="G238" i="277"/>
  <c r="T238" i="277"/>
  <c r="E238" i="277"/>
  <c r="P237" i="286"/>
  <c r="J236" i="286"/>
  <c r="G236" i="286" s="1"/>
  <c r="N237" i="286"/>
  <c r="H236" i="286"/>
  <c r="E236" i="286" s="1"/>
  <c r="O237" i="286"/>
  <c r="I236" i="286"/>
  <c r="F236" i="286" s="1"/>
  <c r="U241" i="301" l="1"/>
  <c r="U241" i="289"/>
  <c r="V238" i="286"/>
  <c r="T237" i="286"/>
  <c r="W245" i="292"/>
  <c r="R239" i="286"/>
  <c r="W245" i="289"/>
  <c r="V245" i="289"/>
  <c r="N241" i="289"/>
  <c r="V245" i="292"/>
  <c r="V246" i="292" s="1"/>
  <c r="O245" i="289"/>
  <c r="T239" i="304"/>
  <c r="U244" i="292"/>
  <c r="I239" i="319"/>
  <c r="F239" i="319" s="1"/>
  <c r="J239" i="319"/>
  <c r="G239" i="319" s="1"/>
  <c r="Q240" i="310"/>
  <c r="Q241" i="310" s="1"/>
  <c r="N239" i="310"/>
  <c r="H238" i="310"/>
  <c r="E238" i="310" s="1"/>
  <c r="T239" i="310"/>
  <c r="I239" i="310"/>
  <c r="F239" i="310" s="1"/>
  <c r="H239" i="304"/>
  <c r="E239" i="304" s="1"/>
  <c r="J239" i="304"/>
  <c r="G239" i="304" s="1"/>
  <c r="I239" i="304"/>
  <c r="F239" i="304" s="1"/>
  <c r="R242" i="301"/>
  <c r="V242" i="301" s="1"/>
  <c r="Q242" i="301"/>
  <c r="S241" i="301"/>
  <c r="W241" i="301" s="1"/>
  <c r="R244" i="298"/>
  <c r="V244" i="298" s="1"/>
  <c r="S244" i="298"/>
  <c r="W244" i="298" s="1"/>
  <c r="Q241" i="298"/>
  <c r="U241" i="298" s="1"/>
  <c r="R246" i="292"/>
  <c r="S246" i="292"/>
  <c r="Q245" i="292"/>
  <c r="N244" i="292"/>
  <c r="N245" i="292" s="1"/>
  <c r="P245" i="292"/>
  <c r="P246" i="292" s="1"/>
  <c r="O246" i="289"/>
  <c r="S246" i="289"/>
  <c r="R246" i="289"/>
  <c r="Q242" i="289"/>
  <c r="N242" i="289" s="1"/>
  <c r="P245" i="289"/>
  <c r="C270" i="301"/>
  <c r="M272" i="286"/>
  <c r="K272" i="286"/>
  <c r="L272" i="286"/>
  <c r="P238" i="301"/>
  <c r="J237" i="301"/>
  <c r="G237" i="301" s="1"/>
  <c r="O238" i="301"/>
  <c r="I237" i="301"/>
  <c r="F237" i="301" s="1"/>
  <c r="L242" i="301"/>
  <c r="M242" i="301"/>
  <c r="T239" i="301"/>
  <c r="D240" i="301"/>
  <c r="H238" i="301"/>
  <c r="E238" i="301" s="1"/>
  <c r="K239" i="301"/>
  <c r="O238" i="298"/>
  <c r="I237" i="298"/>
  <c r="F237" i="298" s="1"/>
  <c r="C242" i="298"/>
  <c r="T241" i="298"/>
  <c r="P238" i="298"/>
  <c r="J237" i="298"/>
  <c r="G237" i="298" s="1"/>
  <c r="L243" i="298"/>
  <c r="K244" i="298"/>
  <c r="M245" i="298"/>
  <c r="N238" i="298"/>
  <c r="H237" i="298"/>
  <c r="E237" i="298" s="1"/>
  <c r="D245" i="298"/>
  <c r="D242" i="292"/>
  <c r="T241" i="292"/>
  <c r="L240" i="292"/>
  <c r="I239" i="292"/>
  <c r="F239" i="292" s="1"/>
  <c r="H239" i="292"/>
  <c r="E239" i="292" s="1"/>
  <c r="K240" i="292"/>
  <c r="M240" i="292"/>
  <c r="J239" i="292"/>
  <c r="G239" i="292" s="1"/>
  <c r="D243" i="289"/>
  <c r="H238" i="289"/>
  <c r="E238" i="289" s="1"/>
  <c r="K239" i="289"/>
  <c r="J238" i="289"/>
  <c r="G238" i="289" s="1"/>
  <c r="M239" i="289"/>
  <c r="I238" i="289"/>
  <c r="F238" i="289" s="1"/>
  <c r="L239" i="289"/>
  <c r="C241" i="289"/>
  <c r="T240" i="289"/>
  <c r="N249" i="283"/>
  <c r="P257" i="277"/>
  <c r="F239" i="277"/>
  <c r="E239" i="277"/>
  <c r="N243" i="277"/>
  <c r="D244" i="286"/>
  <c r="C251" i="286"/>
  <c r="M242" i="283"/>
  <c r="C241" i="283"/>
  <c r="T240" i="283"/>
  <c r="H238" i="283"/>
  <c r="E238" i="283" s="1"/>
  <c r="K239" i="283"/>
  <c r="L244" i="283"/>
  <c r="D243" i="283"/>
  <c r="P238" i="283"/>
  <c r="J237" i="283"/>
  <c r="G237" i="283" s="1"/>
  <c r="O238" i="283"/>
  <c r="I237" i="283"/>
  <c r="F237" i="283" s="1"/>
  <c r="D242" i="280"/>
  <c r="T241" i="280"/>
  <c r="M242" i="280"/>
  <c r="K242" i="280"/>
  <c r="L242" i="280"/>
  <c r="C257" i="280"/>
  <c r="N238" i="280"/>
  <c r="H237" i="280"/>
  <c r="E237" i="280" s="1"/>
  <c r="P238" i="280"/>
  <c r="J237" i="280"/>
  <c r="G237" i="280" s="1"/>
  <c r="O238" i="280"/>
  <c r="I237" i="280"/>
  <c r="F237" i="280" s="1"/>
  <c r="L241" i="277"/>
  <c r="I240" i="277"/>
  <c r="K241" i="277"/>
  <c r="H240" i="277"/>
  <c r="D242" i="277"/>
  <c r="J241" i="277"/>
  <c r="M242" i="277"/>
  <c r="C240" i="277"/>
  <c r="G240" i="277" s="1"/>
  <c r="T239" i="277"/>
  <c r="G239" i="277"/>
  <c r="O238" i="286"/>
  <c r="I237" i="286"/>
  <c r="F237" i="286" s="1"/>
  <c r="N238" i="286"/>
  <c r="H237" i="286"/>
  <c r="E237" i="286" s="1"/>
  <c r="P238" i="286"/>
  <c r="J237" i="286"/>
  <c r="G237" i="286" s="1"/>
  <c r="U245" i="292" l="1"/>
  <c r="V239" i="286"/>
  <c r="T238" i="286"/>
  <c r="U242" i="289"/>
  <c r="U243" i="289" s="1"/>
  <c r="U242" i="301"/>
  <c r="V246" i="289"/>
  <c r="W246" i="289"/>
  <c r="R240" i="286"/>
  <c r="W246" i="292"/>
  <c r="P246" i="289"/>
  <c r="H239" i="310"/>
  <c r="E239" i="310" s="1"/>
  <c r="Q243" i="301"/>
  <c r="R243" i="301"/>
  <c r="V243" i="301" s="1"/>
  <c r="N242" i="301"/>
  <c r="N243" i="301" s="1"/>
  <c r="S242" i="301"/>
  <c r="W242" i="301" s="1"/>
  <c r="S245" i="298"/>
  <c r="W245" i="298" s="1"/>
  <c r="R245" i="298"/>
  <c r="V245" i="298" s="1"/>
  <c r="Q242" i="298"/>
  <c r="U242" i="298" s="1"/>
  <c r="S247" i="292"/>
  <c r="R247" i="292"/>
  <c r="V247" i="292" s="1"/>
  <c r="Q246" i="292"/>
  <c r="N246" i="292" s="1"/>
  <c r="O246" i="292"/>
  <c r="S247" i="289"/>
  <c r="Q243" i="289"/>
  <c r="R247" i="289"/>
  <c r="C271" i="301"/>
  <c r="L273" i="286"/>
  <c r="K273" i="286"/>
  <c r="M273" i="286"/>
  <c r="N250" i="283"/>
  <c r="O239" i="301"/>
  <c r="I238" i="301"/>
  <c r="F238" i="301" s="1"/>
  <c r="H239" i="301"/>
  <c r="E239" i="301" s="1"/>
  <c r="K240" i="301"/>
  <c r="D241" i="301"/>
  <c r="T240" i="301"/>
  <c r="M243" i="301"/>
  <c r="P239" i="301"/>
  <c r="J238" i="301"/>
  <c r="G238" i="301" s="1"/>
  <c r="L243" i="301"/>
  <c r="D246" i="298"/>
  <c r="C243" i="298"/>
  <c r="T242" i="298"/>
  <c r="K245" i="298"/>
  <c r="N239" i="298"/>
  <c r="H238" i="298"/>
  <c r="E238" i="298" s="1"/>
  <c r="L244" i="298"/>
  <c r="O239" i="298"/>
  <c r="I238" i="298"/>
  <c r="F238" i="298" s="1"/>
  <c r="M246" i="298"/>
  <c r="P239" i="298"/>
  <c r="J238" i="298"/>
  <c r="G238" i="298" s="1"/>
  <c r="K241" i="292"/>
  <c r="H240" i="292"/>
  <c r="E240" i="292" s="1"/>
  <c r="I240" i="292"/>
  <c r="F240" i="292" s="1"/>
  <c r="L241" i="292"/>
  <c r="D243" i="292"/>
  <c r="T242" i="292"/>
  <c r="M241" i="292"/>
  <c r="J240" i="292"/>
  <c r="G240" i="292" s="1"/>
  <c r="C242" i="289"/>
  <c r="T241" i="289"/>
  <c r="I239" i="289"/>
  <c r="F239" i="289" s="1"/>
  <c r="L240" i="289"/>
  <c r="J239" i="289"/>
  <c r="G239" i="289" s="1"/>
  <c r="M240" i="289"/>
  <c r="H239" i="289"/>
  <c r="E239" i="289" s="1"/>
  <c r="K240" i="289"/>
  <c r="D244" i="289"/>
  <c r="N251" i="283"/>
  <c r="N244" i="277"/>
  <c r="N245" i="277" s="1"/>
  <c r="P258" i="277"/>
  <c r="O243" i="277"/>
  <c r="E240" i="277"/>
  <c r="D245" i="286"/>
  <c r="C252" i="286"/>
  <c r="J238" i="286"/>
  <c r="G238" i="286" s="1"/>
  <c r="P239" i="286"/>
  <c r="H238" i="286"/>
  <c r="E238" i="286" s="1"/>
  <c r="N239" i="286"/>
  <c r="I238" i="286"/>
  <c r="F238" i="286" s="1"/>
  <c r="O239" i="286"/>
  <c r="D244" i="283"/>
  <c r="L245" i="283"/>
  <c r="H239" i="283"/>
  <c r="E239" i="283" s="1"/>
  <c r="K240" i="283"/>
  <c r="I238" i="283"/>
  <c r="F238" i="283" s="1"/>
  <c r="O239" i="283"/>
  <c r="J238" i="283"/>
  <c r="G238" i="283" s="1"/>
  <c r="P239" i="283"/>
  <c r="C242" i="283"/>
  <c r="T241" i="283"/>
  <c r="M243" i="283"/>
  <c r="C258" i="280"/>
  <c r="L243" i="280"/>
  <c r="I238" i="280"/>
  <c r="F238" i="280" s="1"/>
  <c r="O239" i="280"/>
  <c r="K243" i="280"/>
  <c r="M243" i="280"/>
  <c r="J238" i="280"/>
  <c r="G238" i="280" s="1"/>
  <c r="P239" i="280"/>
  <c r="H238" i="280"/>
  <c r="E238" i="280" s="1"/>
  <c r="N239" i="280"/>
  <c r="D243" i="280"/>
  <c r="T242" i="280"/>
  <c r="C241" i="277"/>
  <c r="T240" i="277"/>
  <c r="D243" i="277"/>
  <c r="K242" i="277"/>
  <c r="H241" i="277"/>
  <c r="F240" i="277"/>
  <c r="J242" i="277"/>
  <c r="M243" i="277"/>
  <c r="I241" i="277"/>
  <c r="L242" i="277"/>
  <c r="V244" i="301" l="1"/>
  <c r="W247" i="289"/>
  <c r="W248" i="289" s="1"/>
  <c r="V247" i="289"/>
  <c r="V248" i="289" s="1"/>
  <c r="V240" i="286"/>
  <c r="T239" i="286"/>
  <c r="U246" i="292"/>
  <c r="W247" i="292"/>
  <c r="U243" i="301"/>
  <c r="R241" i="286"/>
  <c r="S243" i="301"/>
  <c r="W243" i="301" s="1"/>
  <c r="N244" i="301"/>
  <c r="R244" i="301"/>
  <c r="Q244" i="301"/>
  <c r="R246" i="298"/>
  <c r="V246" i="298" s="1"/>
  <c r="S246" i="298"/>
  <c r="W246" i="298" s="1"/>
  <c r="Q243" i="298"/>
  <c r="U243" i="298" s="1"/>
  <c r="R248" i="292"/>
  <c r="V248" i="292" s="1"/>
  <c r="O247" i="292"/>
  <c r="O248" i="292" s="1"/>
  <c r="Q247" i="292"/>
  <c r="N247" i="292" s="1"/>
  <c r="S248" i="292"/>
  <c r="P247" i="292"/>
  <c r="S248" i="289"/>
  <c r="R248" i="289"/>
  <c r="P247" i="289"/>
  <c r="O247" i="289"/>
  <c r="Q244" i="289"/>
  <c r="U244" i="289" s="1"/>
  <c r="N243" i="289"/>
  <c r="N244" i="289" s="1"/>
  <c r="C272" i="301"/>
  <c r="M274" i="286"/>
  <c r="K274" i="286"/>
  <c r="L274" i="286"/>
  <c r="D242" i="301"/>
  <c r="T241" i="301"/>
  <c r="L244" i="301"/>
  <c r="P240" i="301"/>
  <c r="J239" i="301"/>
  <c r="G239" i="301" s="1"/>
  <c r="O240" i="301"/>
  <c r="I239" i="301"/>
  <c r="F239" i="301" s="1"/>
  <c r="M244" i="301"/>
  <c r="H240" i="301"/>
  <c r="E240" i="301" s="1"/>
  <c r="K241" i="301"/>
  <c r="C244" i="298"/>
  <c r="T243" i="298"/>
  <c r="O240" i="298"/>
  <c r="I239" i="298"/>
  <c r="F239" i="298" s="1"/>
  <c r="D247" i="298"/>
  <c r="P240" i="298"/>
  <c r="J239" i="298"/>
  <c r="G239" i="298" s="1"/>
  <c r="N240" i="298"/>
  <c r="H239" i="298"/>
  <c r="E239" i="298" s="1"/>
  <c r="M247" i="298"/>
  <c r="K246" i="298"/>
  <c r="L245" i="298"/>
  <c r="D244" i="292"/>
  <c r="T243" i="292"/>
  <c r="L242" i="292"/>
  <c r="I241" i="292"/>
  <c r="F241" i="292" s="1"/>
  <c r="M242" i="292"/>
  <c r="J241" i="292"/>
  <c r="G241" i="292" s="1"/>
  <c r="H241" i="292"/>
  <c r="E241" i="292" s="1"/>
  <c r="K242" i="292"/>
  <c r="M241" i="289"/>
  <c r="J240" i="289"/>
  <c r="G240" i="289" s="1"/>
  <c r="I240" i="289"/>
  <c r="F240" i="289" s="1"/>
  <c r="L241" i="289"/>
  <c r="D245" i="289"/>
  <c r="C243" i="289"/>
  <c r="T242" i="289"/>
  <c r="H240" i="289"/>
  <c r="E240" i="289" s="1"/>
  <c r="K241" i="289"/>
  <c r="N252" i="283"/>
  <c r="F241" i="277"/>
  <c r="O244" i="277"/>
  <c r="N246" i="277"/>
  <c r="E241" i="277"/>
  <c r="P259" i="277"/>
  <c r="P260" i="277" s="1"/>
  <c r="D246" i="286"/>
  <c r="C253" i="286"/>
  <c r="I239" i="286"/>
  <c r="F239" i="286" s="1"/>
  <c r="O240" i="286"/>
  <c r="H239" i="286"/>
  <c r="E239" i="286" s="1"/>
  <c r="N240" i="286"/>
  <c r="J239" i="286"/>
  <c r="G239" i="286" s="1"/>
  <c r="P240" i="286"/>
  <c r="C243" i="283"/>
  <c r="T242" i="283"/>
  <c r="P240" i="283"/>
  <c r="J239" i="283"/>
  <c r="G239" i="283" s="1"/>
  <c r="O240" i="283"/>
  <c r="I239" i="283"/>
  <c r="F239" i="283" s="1"/>
  <c r="H240" i="283"/>
  <c r="E240" i="283" s="1"/>
  <c r="K241" i="283"/>
  <c r="L246" i="283"/>
  <c r="M244" i="283"/>
  <c r="D245" i="283"/>
  <c r="P240" i="280"/>
  <c r="J239" i="280"/>
  <c r="G239" i="280" s="1"/>
  <c r="M244" i="280"/>
  <c r="K244" i="280"/>
  <c r="O240" i="280"/>
  <c r="I239" i="280"/>
  <c r="F239" i="280" s="1"/>
  <c r="T243" i="280"/>
  <c r="D244" i="280"/>
  <c r="L244" i="280"/>
  <c r="N240" i="280"/>
  <c r="H239" i="280"/>
  <c r="E239" i="280" s="1"/>
  <c r="C259" i="280"/>
  <c r="L243" i="277"/>
  <c r="I242" i="277"/>
  <c r="J243" i="277"/>
  <c r="M244" i="277"/>
  <c r="K243" i="277"/>
  <c r="H242" i="277"/>
  <c r="D244" i="277"/>
  <c r="C242" i="277"/>
  <c r="G241" i="277"/>
  <c r="T241" i="277"/>
  <c r="U247" i="292" l="1"/>
  <c r="P248" i="292"/>
  <c r="V241" i="286"/>
  <c r="T240" i="286"/>
  <c r="R242" i="286"/>
  <c r="U244" i="301"/>
  <c r="W248" i="292"/>
  <c r="R245" i="301"/>
  <c r="V245" i="301" s="1"/>
  <c r="Q245" i="301"/>
  <c r="S244" i="301"/>
  <c r="W244" i="301" s="1"/>
  <c r="S247" i="298"/>
  <c r="W247" i="298" s="1"/>
  <c r="R247" i="298"/>
  <c r="V247" i="298" s="1"/>
  <c r="Q244" i="298"/>
  <c r="U244" i="298" s="1"/>
  <c r="R249" i="292"/>
  <c r="V249" i="292" s="1"/>
  <c r="S249" i="292"/>
  <c r="Q248" i="292"/>
  <c r="R249" i="289"/>
  <c r="V249" i="289" s="1"/>
  <c r="S249" i="289"/>
  <c r="W249" i="289" s="1"/>
  <c r="Q245" i="289"/>
  <c r="U245" i="289" s="1"/>
  <c r="O248" i="289"/>
  <c r="O249" i="289" s="1"/>
  <c r="P248" i="289"/>
  <c r="P249" i="289" s="1"/>
  <c r="C273" i="301"/>
  <c r="L275" i="286"/>
  <c r="K275" i="286"/>
  <c r="M275" i="286"/>
  <c r="M245" i="301"/>
  <c r="O241" i="301"/>
  <c r="I240" i="301"/>
  <c r="F240" i="301" s="1"/>
  <c r="T242" i="301"/>
  <c r="D243" i="301"/>
  <c r="H241" i="301"/>
  <c r="E241" i="301" s="1"/>
  <c r="K242" i="301"/>
  <c r="P241" i="301"/>
  <c r="J240" i="301"/>
  <c r="G240" i="301" s="1"/>
  <c r="L245" i="301"/>
  <c r="P241" i="298"/>
  <c r="J240" i="298"/>
  <c r="G240" i="298" s="1"/>
  <c r="D248" i="298"/>
  <c r="K247" i="298"/>
  <c r="L246" i="298"/>
  <c r="M248" i="298"/>
  <c r="N241" i="298"/>
  <c r="H240" i="298"/>
  <c r="E240" i="298" s="1"/>
  <c r="C245" i="298"/>
  <c r="T244" i="298"/>
  <c r="O241" i="298"/>
  <c r="I240" i="298"/>
  <c r="F240" i="298" s="1"/>
  <c r="M243" i="292"/>
  <c r="J242" i="292"/>
  <c r="G242" i="292" s="1"/>
  <c r="K243" i="292"/>
  <c r="H242" i="292"/>
  <c r="E242" i="292" s="1"/>
  <c r="L243" i="292"/>
  <c r="I242" i="292"/>
  <c r="F242" i="292" s="1"/>
  <c r="D245" i="292"/>
  <c r="T244" i="292"/>
  <c r="D246" i="289"/>
  <c r="H241" i="289"/>
  <c r="E241" i="289" s="1"/>
  <c r="K242" i="289"/>
  <c r="I241" i="289"/>
  <c r="F241" i="289" s="1"/>
  <c r="L242" i="289"/>
  <c r="C244" i="289"/>
  <c r="T243" i="289"/>
  <c r="J241" i="289"/>
  <c r="G241" i="289" s="1"/>
  <c r="M242" i="289"/>
  <c r="O245" i="277"/>
  <c r="D247" i="286"/>
  <c r="C254" i="286"/>
  <c r="P241" i="286"/>
  <c r="J240" i="286"/>
  <c r="G240" i="286" s="1"/>
  <c r="N241" i="286"/>
  <c r="H240" i="286"/>
  <c r="E240" i="286" s="1"/>
  <c r="O241" i="286"/>
  <c r="I240" i="286"/>
  <c r="F240" i="286" s="1"/>
  <c r="M245" i="283"/>
  <c r="L247" i="283"/>
  <c r="K242" i="283"/>
  <c r="H241" i="283"/>
  <c r="E241" i="283" s="1"/>
  <c r="O241" i="283"/>
  <c r="I240" i="283"/>
  <c r="F240" i="283" s="1"/>
  <c r="P241" i="283"/>
  <c r="J240" i="283"/>
  <c r="G240" i="283" s="1"/>
  <c r="D246" i="283"/>
  <c r="C244" i="283"/>
  <c r="T243" i="283"/>
  <c r="D245" i="280"/>
  <c r="T244" i="280"/>
  <c r="O241" i="280"/>
  <c r="I240" i="280"/>
  <c r="F240" i="280" s="1"/>
  <c r="C260" i="280"/>
  <c r="K245" i="280"/>
  <c r="N241" i="280"/>
  <c r="H240" i="280"/>
  <c r="E240" i="280" s="1"/>
  <c r="M245" i="280"/>
  <c r="L245" i="280"/>
  <c r="P241" i="280"/>
  <c r="J240" i="280"/>
  <c r="G240" i="280" s="1"/>
  <c r="C243" i="277"/>
  <c r="G242" i="277"/>
  <c r="T242" i="277"/>
  <c r="D245" i="277"/>
  <c r="E242" i="277"/>
  <c r="M245" i="277"/>
  <c r="J244" i="277"/>
  <c r="F242" i="277"/>
  <c r="K244" i="277"/>
  <c r="H243" i="277"/>
  <c r="L244" i="277"/>
  <c r="I243" i="277"/>
  <c r="W248" i="298" l="1"/>
  <c r="U248" i="292"/>
  <c r="V242" i="286"/>
  <c r="T241" i="286"/>
  <c r="W249" i="292"/>
  <c r="W250" i="292" s="1"/>
  <c r="O249" i="292"/>
  <c r="N245" i="289"/>
  <c r="U245" i="301"/>
  <c r="R243" i="286"/>
  <c r="Q246" i="301"/>
  <c r="N245" i="301"/>
  <c r="R246" i="301"/>
  <c r="V246" i="301" s="1"/>
  <c r="S245" i="301"/>
  <c r="W245" i="301" s="1"/>
  <c r="R248" i="298"/>
  <c r="V248" i="298" s="1"/>
  <c r="S248" i="298"/>
  <c r="Q245" i="298"/>
  <c r="U245" i="298" s="1"/>
  <c r="Q249" i="292"/>
  <c r="O250" i="292"/>
  <c r="S250" i="292"/>
  <c r="R250" i="292"/>
  <c r="V250" i="292" s="1"/>
  <c r="N248" i="292"/>
  <c r="N249" i="292" s="1"/>
  <c r="P249" i="292"/>
  <c r="P250" i="292" s="1"/>
  <c r="S250" i="289"/>
  <c r="W250" i="289" s="1"/>
  <c r="P250" i="289"/>
  <c r="N246" i="289"/>
  <c r="O250" i="289"/>
  <c r="R250" i="289"/>
  <c r="V250" i="289" s="1"/>
  <c r="Q246" i="289"/>
  <c r="U246" i="289" s="1"/>
  <c r="C274" i="301"/>
  <c r="M276" i="286"/>
  <c r="K276" i="286"/>
  <c r="L276" i="286"/>
  <c r="O246" i="277"/>
  <c r="E243" i="277"/>
  <c r="K243" i="301"/>
  <c r="H242" i="301"/>
  <c r="E242" i="301" s="1"/>
  <c r="O242" i="301"/>
  <c r="I241" i="301"/>
  <c r="F241" i="301" s="1"/>
  <c r="D244" i="301"/>
  <c r="T243" i="301"/>
  <c r="P242" i="301"/>
  <c r="J241" i="301"/>
  <c r="G241" i="301" s="1"/>
  <c r="M246" i="301"/>
  <c r="L246" i="301"/>
  <c r="M249" i="298"/>
  <c r="L247" i="298"/>
  <c r="C246" i="298"/>
  <c r="T245" i="298"/>
  <c r="K248" i="298"/>
  <c r="N242" i="298"/>
  <c r="H241" i="298"/>
  <c r="E241" i="298" s="1"/>
  <c r="O242" i="298"/>
  <c r="I241" i="298"/>
  <c r="F241" i="298" s="1"/>
  <c r="D249" i="298"/>
  <c r="P242" i="298"/>
  <c r="J241" i="298"/>
  <c r="G241" i="298" s="1"/>
  <c r="I243" i="292"/>
  <c r="F243" i="292" s="1"/>
  <c r="L244" i="292"/>
  <c r="H243" i="292"/>
  <c r="E243" i="292" s="1"/>
  <c r="K244" i="292"/>
  <c r="D246" i="292"/>
  <c r="T245" i="292"/>
  <c r="M244" i="292"/>
  <c r="J243" i="292"/>
  <c r="G243" i="292" s="1"/>
  <c r="J242" i="289"/>
  <c r="G242" i="289" s="1"/>
  <c r="M243" i="289"/>
  <c r="K243" i="289"/>
  <c r="H242" i="289"/>
  <c r="E242" i="289" s="1"/>
  <c r="C245" i="289"/>
  <c r="T244" i="289"/>
  <c r="I242" i="289"/>
  <c r="F242" i="289" s="1"/>
  <c r="L243" i="289"/>
  <c r="D247" i="289"/>
  <c r="N253" i="283"/>
  <c r="P261" i="277"/>
  <c r="P262" i="277" s="1"/>
  <c r="N247" i="277"/>
  <c r="D248" i="286"/>
  <c r="C255" i="286"/>
  <c r="O242" i="286"/>
  <c r="I241" i="286"/>
  <c r="F241" i="286" s="1"/>
  <c r="N242" i="286"/>
  <c r="H241" i="286"/>
  <c r="E241" i="286" s="1"/>
  <c r="P242" i="286"/>
  <c r="J241" i="286"/>
  <c r="G241" i="286" s="1"/>
  <c r="O242" i="283"/>
  <c r="I241" i="283"/>
  <c r="F241" i="283" s="1"/>
  <c r="P242" i="283"/>
  <c r="J241" i="283"/>
  <c r="G241" i="283" s="1"/>
  <c r="K243" i="283"/>
  <c r="H242" i="283"/>
  <c r="E242" i="283" s="1"/>
  <c r="L248" i="283"/>
  <c r="C245" i="283"/>
  <c r="T244" i="283"/>
  <c r="D247" i="283"/>
  <c r="M246" i="283"/>
  <c r="N242" i="280"/>
  <c r="H241" i="280"/>
  <c r="E241" i="280" s="1"/>
  <c r="K246" i="280"/>
  <c r="C261" i="280"/>
  <c r="P242" i="280"/>
  <c r="J241" i="280"/>
  <c r="G241" i="280" s="1"/>
  <c r="O242" i="280"/>
  <c r="I241" i="280"/>
  <c r="F241" i="280" s="1"/>
  <c r="L246" i="280"/>
  <c r="M246" i="280"/>
  <c r="T245" i="280"/>
  <c r="D246" i="280"/>
  <c r="K245" i="277"/>
  <c r="H244" i="277"/>
  <c r="M246" i="277"/>
  <c r="J245" i="277"/>
  <c r="D246" i="277"/>
  <c r="I244" i="277"/>
  <c r="L245" i="277"/>
  <c r="C244" i="277"/>
  <c r="F243" i="277"/>
  <c r="T243" i="277"/>
  <c r="G243" i="277"/>
  <c r="W246" i="301" l="1"/>
  <c r="R244" i="286"/>
  <c r="U249" i="292"/>
  <c r="U246" i="301"/>
  <c r="N246" i="301"/>
  <c r="V243" i="286"/>
  <c r="T242" i="286"/>
  <c r="S246" i="301"/>
  <c r="R247" i="301"/>
  <c r="V247" i="301" s="1"/>
  <c r="Q247" i="301"/>
  <c r="N247" i="301" s="1"/>
  <c r="S249" i="298"/>
  <c r="W249" i="298" s="1"/>
  <c r="R249" i="298"/>
  <c r="V249" i="298" s="1"/>
  <c r="Q246" i="298"/>
  <c r="U246" i="298" s="1"/>
  <c r="Q250" i="292"/>
  <c r="R251" i="292"/>
  <c r="V251" i="292" s="1"/>
  <c r="S251" i="292"/>
  <c r="W251" i="292" s="1"/>
  <c r="Q247" i="289"/>
  <c r="N247" i="289" s="1"/>
  <c r="S251" i="289"/>
  <c r="W251" i="289" s="1"/>
  <c r="R251" i="289"/>
  <c r="V251" i="289" s="1"/>
  <c r="C275" i="301"/>
  <c r="L277" i="286"/>
  <c r="K277" i="286"/>
  <c r="M277" i="286"/>
  <c r="N254" i="283"/>
  <c r="L247" i="301"/>
  <c r="O243" i="301"/>
  <c r="I242" i="301"/>
  <c r="F242" i="301" s="1"/>
  <c r="M247" i="301"/>
  <c r="T244" i="301"/>
  <c r="D245" i="301"/>
  <c r="P243" i="301"/>
  <c r="J242" i="301"/>
  <c r="G242" i="301" s="1"/>
  <c r="H243" i="301"/>
  <c r="E243" i="301" s="1"/>
  <c r="K244" i="301"/>
  <c r="K249" i="298"/>
  <c r="C247" i="298"/>
  <c r="T246" i="298"/>
  <c r="P243" i="298"/>
  <c r="J242" i="298"/>
  <c r="G242" i="298" s="1"/>
  <c r="L248" i="298"/>
  <c r="O243" i="298"/>
  <c r="I242" i="298"/>
  <c r="F242" i="298" s="1"/>
  <c r="D250" i="298"/>
  <c r="M250" i="298"/>
  <c r="N243" i="298"/>
  <c r="H242" i="298"/>
  <c r="E242" i="298" s="1"/>
  <c r="D247" i="292"/>
  <c r="T246" i="292"/>
  <c r="H244" i="292"/>
  <c r="E244" i="292" s="1"/>
  <c r="K245" i="292"/>
  <c r="M245" i="292"/>
  <c r="J244" i="292"/>
  <c r="G244" i="292" s="1"/>
  <c r="L245" i="292"/>
  <c r="I244" i="292"/>
  <c r="F244" i="292" s="1"/>
  <c r="C246" i="289"/>
  <c r="T245" i="289"/>
  <c r="H243" i="289"/>
  <c r="E243" i="289" s="1"/>
  <c r="K244" i="289"/>
  <c r="J243" i="289"/>
  <c r="G243" i="289" s="1"/>
  <c r="M244" i="289"/>
  <c r="D248" i="289"/>
  <c r="I243" i="289"/>
  <c r="F243" i="289" s="1"/>
  <c r="L244" i="289"/>
  <c r="N248" i="277"/>
  <c r="O247" i="277"/>
  <c r="D249" i="286"/>
  <c r="C256" i="286"/>
  <c r="P243" i="286"/>
  <c r="J242" i="286"/>
  <c r="G242" i="286" s="1"/>
  <c r="N243" i="286"/>
  <c r="H242" i="286"/>
  <c r="E242" i="286" s="1"/>
  <c r="O243" i="286"/>
  <c r="I242" i="286"/>
  <c r="F242" i="286" s="1"/>
  <c r="D248" i="283"/>
  <c r="C246" i="283"/>
  <c r="T245" i="283"/>
  <c r="L249" i="283"/>
  <c r="K244" i="283"/>
  <c r="H243" i="283"/>
  <c r="E243" i="283" s="1"/>
  <c r="P243" i="283"/>
  <c r="J242" i="283"/>
  <c r="G242" i="283" s="1"/>
  <c r="M247" i="283"/>
  <c r="O243" i="283"/>
  <c r="I242" i="283"/>
  <c r="F242" i="283" s="1"/>
  <c r="L247" i="280"/>
  <c r="O243" i="280"/>
  <c r="I242" i="280"/>
  <c r="F242" i="280" s="1"/>
  <c r="T246" i="280"/>
  <c r="D247" i="280"/>
  <c r="C262" i="280"/>
  <c r="K247" i="280"/>
  <c r="P243" i="280"/>
  <c r="J242" i="280"/>
  <c r="G242" i="280" s="1"/>
  <c r="M247" i="280"/>
  <c r="N243" i="280"/>
  <c r="H242" i="280"/>
  <c r="E242" i="280" s="1"/>
  <c r="I245" i="277"/>
  <c r="L246" i="277"/>
  <c r="C245" i="277"/>
  <c r="G244" i="277"/>
  <c r="T244" i="277"/>
  <c r="D247" i="277"/>
  <c r="J246" i="277"/>
  <c r="M247" i="277"/>
  <c r="E244" i="277"/>
  <c r="F244" i="277"/>
  <c r="K246" i="277"/>
  <c r="H245" i="277"/>
  <c r="U250" i="292" l="1"/>
  <c r="R245" i="286"/>
  <c r="O251" i="292"/>
  <c r="U247" i="289"/>
  <c r="P251" i="289"/>
  <c r="V244" i="286"/>
  <c r="T243" i="286"/>
  <c r="U247" i="301"/>
  <c r="U248" i="301" s="1"/>
  <c r="R248" i="301"/>
  <c r="V248" i="301" s="1"/>
  <c r="Q248" i="301"/>
  <c r="S247" i="301"/>
  <c r="W247" i="301" s="1"/>
  <c r="R250" i="298"/>
  <c r="V250" i="298" s="1"/>
  <c r="S250" i="298"/>
  <c r="W250" i="298" s="1"/>
  <c r="Q247" i="298"/>
  <c r="U247" i="298" s="1"/>
  <c r="Q251" i="292"/>
  <c r="N250" i="292"/>
  <c r="N251" i="292" s="1"/>
  <c r="S252" i="292"/>
  <c r="W252" i="292" s="1"/>
  <c r="P251" i="292"/>
  <c r="R252" i="292"/>
  <c r="V252" i="292" s="1"/>
  <c r="R252" i="289"/>
  <c r="V252" i="289" s="1"/>
  <c r="O251" i="289"/>
  <c r="S252" i="289"/>
  <c r="W252" i="289" s="1"/>
  <c r="Q248" i="289"/>
  <c r="C276" i="301"/>
  <c r="M278" i="286"/>
  <c r="K278" i="286"/>
  <c r="L278" i="286"/>
  <c r="D246" i="301"/>
  <c r="T245" i="301"/>
  <c r="M248" i="301"/>
  <c r="H244" i="301"/>
  <c r="E244" i="301" s="1"/>
  <c r="K245" i="301"/>
  <c r="O244" i="301"/>
  <c r="I243" i="301"/>
  <c r="F243" i="301" s="1"/>
  <c r="P244" i="301"/>
  <c r="J243" i="301"/>
  <c r="G243" i="301" s="1"/>
  <c r="L248" i="301"/>
  <c r="N244" i="298"/>
  <c r="H243" i="298"/>
  <c r="E243" i="298" s="1"/>
  <c r="M251" i="298"/>
  <c r="P244" i="298"/>
  <c r="J243" i="298"/>
  <c r="G243" i="298" s="1"/>
  <c r="D251" i="298"/>
  <c r="C248" i="298"/>
  <c r="T247" i="298"/>
  <c r="O244" i="298"/>
  <c r="I243" i="298"/>
  <c r="F243" i="298" s="1"/>
  <c r="K250" i="298"/>
  <c r="L249" i="298"/>
  <c r="I245" i="292"/>
  <c r="F245" i="292" s="1"/>
  <c r="L246" i="292"/>
  <c r="M246" i="292"/>
  <c r="J245" i="292"/>
  <c r="G245" i="292" s="1"/>
  <c r="K246" i="292"/>
  <c r="H245" i="292"/>
  <c r="E245" i="292" s="1"/>
  <c r="D248" i="292"/>
  <c r="T247" i="292"/>
  <c r="M245" i="289"/>
  <c r="J244" i="289"/>
  <c r="G244" i="289" s="1"/>
  <c r="H244" i="289"/>
  <c r="E244" i="289" s="1"/>
  <c r="K245" i="289"/>
  <c r="L245" i="289"/>
  <c r="I244" i="289"/>
  <c r="F244" i="289" s="1"/>
  <c r="D249" i="289"/>
  <c r="C247" i="289"/>
  <c r="T246" i="289"/>
  <c r="N255" i="283"/>
  <c r="N256" i="283" s="1"/>
  <c r="N249" i="277"/>
  <c r="P263" i="277"/>
  <c r="P264" i="277" s="1"/>
  <c r="O248" i="277"/>
  <c r="D250" i="286"/>
  <c r="C257" i="286"/>
  <c r="O244" i="286"/>
  <c r="I243" i="286"/>
  <c r="F243" i="286" s="1"/>
  <c r="N244" i="286"/>
  <c r="H243" i="286"/>
  <c r="E243" i="286" s="1"/>
  <c r="P244" i="286"/>
  <c r="J243" i="286"/>
  <c r="G243" i="286" s="1"/>
  <c r="P244" i="283"/>
  <c r="J243" i="283"/>
  <c r="G243" i="283" s="1"/>
  <c r="K245" i="283"/>
  <c r="H244" i="283"/>
  <c r="E244" i="283" s="1"/>
  <c r="L250" i="283"/>
  <c r="O244" i="283"/>
  <c r="I243" i="283"/>
  <c r="F243" i="283" s="1"/>
  <c r="C247" i="283"/>
  <c r="T246" i="283"/>
  <c r="M248" i="283"/>
  <c r="D249" i="283"/>
  <c r="N244" i="280"/>
  <c r="H243" i="280"/>
  <c r="E243" i="280" s="1"/>
  <c r="T247" i="280"/>
  <c r="D248" i="280"/>
  <c r="M248" i="280"/>
  <c r="O244" i="280"/>
  <c r="I243" i="280"/>
  <c r="F243" i="280" s="1"/>
  <c r="P244" i="280"/>
  <c r="J243" i="280"/>
  <c r="G243" i="280" s="1"/>
  <c r="L248" i="280"/>
  <c r="C263" i="280"/>
  <c r="K248" i="280"/>
  <c r="J247" i="277"/>
  <c r="M248" i="277"/>
  <c r="D248" i="277"/>
  <c r="E245" i="277"/>
  <c r="I246" i="277"/>
  <c r="L247" i="277"/>
  <c r="C246" i="277"/>
  <c r="F245" i="277"/>
  <c r="G245" i="277"/>
  <c r="T245" i="277"/>
  <c r="K247" i="277"/>
  <c r="H246" i="277"/>
  <c r="U251" i="292" l="1"/>
  <c r="V245" i="286"/>
  <c r="T244" i="286"/>
  <c r="U248" i="289"/>
  <c r="R246" i="286"/>
  <c r="Q249" i="301"/>
  <c r="U249" i="301" s="1"/>
  <c r="R249" i="301"/>
  <c r="V249" i="301" s="1"/>
  <c r="N248" i="301"/>
  <c r="S248" i="301"/>
  <c r="W248" i="301" s="1"/>
  <c r="S251" i="298"/>
  <c r="W251" i="298" s="1"/>
  <c r="R251" i="298"/>
  <c r="V251" i="298" s="1"/>
  <c r="Q248" i="298"/>
  <c r="U248" i="298" s="1"/>
  <c r="S253" i="292"/>
  <c r="W253" i="292" s="1"/>
  <c r="R253" i="292"/>
  <c r="V253" i="292" s="1"/>
  <c r="N252" i="292"/>
  <c r="Q252" i="292"/>
  <c r="P252" i="292"/>
  <c r="O252" i="292"/>
  <c r="O253" i="292" s="1"/>
  <c r="R253" i="289"/>
  <c r="V253" i="289" s="1"/>
  <c r="Q249" i="289"/>
  <c r="N248" i="289"/>
  <c r="S253" i="289"/>
  <c r="W253" i="289" s="1"/>
  <c r="P252" i="289"/>
  <c r="O252" i="289"/>
  <c r="O253" i="289" s="1"/>
  <c r="C277" i="301"/>
  <c r="L279" i="286"/>
  <c r="K279" i="286"/>
  <c r="M279" i="286"/>
  <c r="N250" i="277"/>
  <c r="O249" i="277"/>
  <c r="P245" i="301"/>
  <c r="J244" i="301"/>
  <c r="G244" i="301" s="1"/>
  <c r="K246" i="301"/>
  <c r="H245" i="301"/>
  <c r="E245" i="301" s="1"/>
  <c r="D247" i="301"/>
  <c r="T246" i="301"/>
  <c r="M249" i="301"/>
  <c r="L249" i="301"/>
  <c r="O245" i="301"/>
  <c r="I244" i="301"/>
  <c r="F244" i="301" s="1"/>
  <c r="L250" i="298"/>
  <c r="C249" i="298"/>
  <c r="T248" i="298"/>
  <c r="D252" i="298"/>
  <c r="K251" i="298"/>
  <c r="P245" i="298"/>
  <c r="J244" i="298"/>
  <c r="G244" i="298" s="1"/>
  <c r="O245" i="298"/>
  <c r="I244" i="298"/>
  <c r="F244" i="298" s="1"/>
  <c r="M252" i="298"/>
  <c r="N245" i="298"/>
  <c r="H244" i="298"/>
  <c r="E244" i="298" s="1"/>
  <c r="D249" i="292"/>
  <c r="T248" i="292"/>
  <c r="H246" i="292"/>
  <c r="E246" i="292" s="1"/>
  <c r="K247" i="292"/>
  <c r="M247" i="292"/>
  <c r="J246" i="292"/>
  <c r="G246" i="292" s="1"/>
  <c r="I246" i="292"/>
  <c r="F246" i="292" s="1"/>
  <c r="L247" i="292"/>
  <c r="I245" i="289"/>
  <c r="F245" i="289" s="1"/>
  <c r="L246" i="289"/>
  <c r="H245" i="289"/>
  <c r="E245" i="289" s="1"/>
  <c r="K246" i="289"/>
  <c r="C248" i="289"/>
  <c r="T247" i="289"/>
  <c r="D250" i="289"/>
  <c r="M246" i="289"/>
  <c r="J245" i="289"/>
  <c r="G245" i="289" s="1"/>
  <c r="N251" i="277"/>
  <c r="D251" i="286"/>
  <c r="C258" i="286"/>
  <c r="P245" i="286"/>
  <c r="J244" i="286"/>
  <c r="G244" i="286" s="1"/>
  <c r="N245" i="286"/>
  <c r="H244" i="286"/>
  <c r="E244" i="286" s="1"/>
  <c r="O245" i="286"/>
  <c r="I244" i="286"/>
  <c r="F244" i="286" s="1"/>
  <c r="M249" i="283"/>
  <c r="C248" i="283"/>
  <c r="T247" i="283"/>
  <c r="O245" i="283"/>
  <c r="I244" i="283"/>
  <c r="F244" i="283" s="1"/>
  <c r="L251" i="283"/>
  <c r="H245" i="283"/>
  <c r="E245" i="283" s="1"/>
  <c r="K246" i="283"/>
  <c r="D250" i="283"/>
  <c r="P245" i="283"/>
  <c r="J244" i="283"/>
  <c r="G244" i="283" s="1"/>
  <c r="P245" i="280"/>
  <c r="J244" i="280"/>
  <c r="G244" i="280" s="1"/>
  <c r="O245" i="280"/>
  <c r="I244" i="280"/>
  <c r="F244" i="280" s="1"/>
  <c r="K249" i="280"/>
  <c r="M249" i="280"/>
  <c r="T248" i="280"/>
  <c r="D249" i="280"/>
  <c r="C264" i="280"/>
  <c r="L249" i="280"/>
  <c r="N245" i="280"/>
  <c r="H244" i="280"/>
  <c r="E244" i="280" s="1"/>
  <c r="C247" i="277"/>
  <c r="G246" i="277"/>
  <c r="T246" i="277"/>
  <c r="I247" i="277"/>
  <c r="L248" i="277"/>
  <c r="F246" i="277"/>
  <c r="D249" i="277"/>
  <c r="E246" i="277"/>
  <c r="J248" i="277"/>
  <c r="M249" i="277"/>
  <c r="K248" i="277"/>
  <c r="H247" i="277"/>
  <c r="U250" i="301" l="1"/>
  <c r="P253" i="289"/>
  <c r="V246" i="286"/>
  <c r="T245" i="286"/>
  <c r="U252" i="292"/>
  <c r="R247" i="286"/>
  <c r="N249" i="301"/>
  <c r="U249" i="289"/>
  <c r="P253" i="292"/>
  <c r="P254" i="292" s="1"/>
  <c r="S249" i="301"/>
  <c r="W249" i="301" s="1"/>
  <c r="R250" i="301"/>
  <c r="V250" i="301" s="1"/>
  <c r="N250" i="301"/>
  <c r="Q250" i="301"/>
  <c r="R252" i="298"/>
  <c r="V252" i="298" s="1"/>
  <c r="S252" i="298"/>
  <c r="W252" i="298" s="1"/>
  <c r="Q249" i="298"/>
  <c r="U249" i="298" s="1"/>
  <c r="N253" i="292"/>
  <c r="R254" i="292"/>
  <c r="V254" i="292" s="1"/>
  <c r="Q253" i="292"/>
  <c r="S254" i="292"/>
  <c r="W254" i="292" s="1"/>
  <c r="Q250" i="289"/>
  <c r="S254" i="289"/>
  <c r="W254" i="289" s="1"/>
  <c r="R254" i="289"/>
  <c r="V254" i="289" s="1"/>
  <c r="N249" i="289"/>
  <c r="N250" i="289" s="1"/>
  <c r="O250" i="277"/>
  <c r="C278" i="301"/>
  <c r="M280" i="286"/>
  <c r="K280" i="286"/>
  <c r="L280" i="286"/>
  <c r="L250" i="301"/>
  <c r="O246" i="301"/>
  <c r="I245" i="301"/>
  <c r="F245" i="301" s="1"/>
  <c r="M250" i="301"/>
  <c r="P246" i="301"/>
  <c r="J245" i="301"/>
  <c r="G245" i="301" s="1"/>
  <c r="K247" i="301"/>
  <c r="H246" i="301"/>
  <c r="E246" i="301" s="1"/>
  <c r="T247" i="301"/>
  <c r="D248" i="301"/>
  <c r="N246" i="298"/>
  <c r="H245" i="298"/>
  <c r="E245" i="298" s="1"/>
  <c r="O246" i="298"/>
  <c r="I245" i="298"/>
  <c r="F245" i="298" s="1"/>
  <c r="M253" i="298"/>
  <c r="C250" i="298"/>
  <c r="T249" i="298"/>
  <c r="P246" i="298"/>
  <c r="J245" i="298"/>
  <c r="G245" i="298" s="1"/>
  <c r="L251" i="298"/>
  <c r="K252" i="298"/>
  <c r="D253" i="298"/>
  <c r="I247" i="292"/>
  <c r="F247" i="292" s="1"/>
  <c r="L248" i="292"/>
  <c r="M248" i="292"/>
  <c r="J247" i="292"/>
  <c r="G247" i="292" s="1"/>
  <c r="H247" i="292"/>
  <c r="E247" i="292" s="1"/>
  <c r="K248" i="292"/>
  <c r="D250" i="292"/>
  <c r="T249" i="292"/>
  <c r="C249" i="289"/>
  <c r="T248" i="289"/>
  <c r="J246" i="289"/>
  <c r="G246" i="289" s="1"/>
  <c r="M247" i="289"/>
  <c r="H246" i="289"/>
  <c r="E246" i="289" s="1"/>
  <c r="K247" i="289"/>
  <c r="D251" i="289"/>
  <c r="I246" i="289"/>
  <c r="F246" i="289" s="1"/>
  <c r="L247" i="289"/>
  <c r="N257" i="283"/>
  <c r="E247" i="277"/>
  <c r="O251" i="277"/>
  <c r="P265" i="277"/>
  <c r="D252" i="286"/>
  <c r="C259" i="286"/>
  <c r="O246" i="286"/>
  <c r="I245" i="286"/>
  <c r="F245" i="286" s="1"/>
  <c r="H245" i="286"/>
  <c r="E245" i="286" s="1"/>
  <c r="N246" i="286"/>
  <c r="P246" i="286"/>
  <c r="J245" i="286"/>
  <c r="G245" i="286" s="1"/>
  <c r="K247" i="283"/>
  <c r="H246" i="283"/>
  <c r="E246" i="283" s="1"/>
  <c r="L252" i="283"/>
  <c r="O246" i="283"/>
  <c r="I245" i="283"/>
  <c r="F245" i="283" s="1"/>
  <c r="P246" i="283"/>
  <c r="J245" i="283"/>
  <c r="G245" i="283" s="1"/>
  <c r="C249" i="283"/>
  <c r="T248" i="283"/>
  <c r="D251" i="283"/>
  <c r="M250" i="283"/>
  <c r="D250" i="280"/>
  <c r="T249" i="280"/>
  <c r="L250" i="280"/>
  <c r="K250" i="280"/>
  <c r="M250" i="280"/>
  <c r="O246" i="280"/>
  <c r="I245" i="280"/>
  <c r="F245" i="280" s="1"/>
  <c r="C265" i="280"/>
  <c r="N246" i="280"/>
  <c r="H245" i="280"/>
  <c r="E245" i="280" s="1"/>
  <c r="P246" i="280"/>
  <c r="J245" i="280"/>
  <c r="G245" i="280" s="1"/>
  <c r="D250" i="277"/>
  <c r="J249" i="277"/>
  <c r="M250" i="277"/>
  <c r="L249" i="277"/>
  <c r="I248" i="277"/>
  <c r="K249" i="277"/>
  <c r="H248" i="277"/>
  <c r="C248" i="277"/>
  <c r="F247" i="277"/>
  <c r="G247" i="277"/>
  <c r="T247" i="277"/>
  <c r="P254" i="289" l="1"/>
  <c r="R248" i="286"/>
  <c r="U253" i="292"/>
  <c r="U250" i="289"/>
  <c r="V247" i="286"/>
  <c r="T246" i="286"/>
  <c r="R251" i="301"/>
  <c r="V251" i="301" s="1"/>
  <c r="Q251" i="301"/>
  <c r="U251" i="301" s="1"/>
  <c r="S250" i="301"/>
  <c r="W250" i="301" s="1"/>
  <c r="S253" i="298"/>
  <c r="W253" i="298" s="1"/>
  <c r="R253" i="298"/>
  <c r="V253" i="298" s="1"/>
  <c r="Q250" i="298"/>
  <c r="U250" i="298" s="1"/>
  <c r="R255" i="292"/>
  <c r="V255" i="292" s="1"/>
  <c r="S255" i="292"/>
  <c r="P255" i="292" s="1"/>
  <c r="N254" i="292"/>
  <c r="O254" i="292"/>
  <c r="Q254" i="292"/>
  <c r="Q251" i="289"/>
  <c r="R255" i="289"/>
  <c r="V255" i="289" s="1"/>
  <c r="O254" i="289"/>
  <c r="S255" i="289"/>
  <c r="W255" i="289" s="1"/>
  <c r="C279" i="301"/>
  <c r="L281" i="286"/>
  <c r="K281" i="286"/>
  <c r="M281" i="286"/>
  <c r="N258" i="283"/>
  <c r="P266" i="277"/>
  <c r="M251" i="301"/>
  <c r="H247" i="301"/>
  <c r="E247" i="301" s="1"/>
  <c r="K248" i="301"/>
  <c r="P247" i="301"/>
  <c r="J246" i="301"/>
  <c r="G246" i="301" s="1"/>
  <c r="T248" i="301"/>
  <c r="D249" i="301"/>
  <c r="O247" i="301"/>
  <c r="I246" i="301"/>
  <c r="F246" i="301" s="1"/>
  <c r="L251" i="301"/>
  <c r="P247" i="298"/>
  <c r="J246" i="298"/>
  <c r="G246" i="298" s="1"/>
  <c r="D254" i="298"/>
  <c r="K253" i="298"/>
  <c r="M254" i="298"/>
  <c r="O247" i="298"/>
  <c r="I246" i="298"/>
  <c r="F246" i="298" s="1"/>
  <c r="C251" i="298"/>
  <c r="T250" i="298"/>
  <c r="L252" i="298"/>
  <c r="N247" i="298"/>
  <c r="H246" i="298"/>
  <c r="E246" i="298" s="1"/>
  <c r="D251" i="292"/>
  <c r="T250" i="292"/>
  <c r="H248" i="292"/>
  <c r="E248" i="292" s="1"/>
  <c r="K249" i="292"/>
  <c r="M249" i="292"/>
  <c r="J248" i="292"/>
  <c r="G248" i="292" s="1"/>
  <c r="I248" i="292"/>
  <c r="F248" i="292" s="1"/>
  <c r="L249" i="292"/>
  <c r="D252" i="289"/>
  <c r="H247" i="289"/>
  <c r="E247" i="289" s="1"/>
  <c r="K248" i="289"/>
  <c r="J247" i="289"/>
  <c r="G247" i="289" s="1"/>
  <c r="M248" i="289"/>
  <c r="I247" i="289"/>
  <c r="F247" i="289" s="1"/>
  <c r="L248" i="289"/>
  <c r="C250" i="289"/>
  <c r="T249" i="289"/>
  <c r="N252" i="277"/>
  <c r="N253" i="277" s="1"/>
  <c r="D253" i="286"/>
  <c r="C260" i="286"/>
  <c r="P247" i="286"/>
  <c r="J246" i="286"/>
  <c r="G246" i="286" s="1"/>
  <c r="N247" i="286"/>
  <c r="H246" i="286"/>
  <c r="E246" i="286" s="1"/>
  <c r="O247" i="286"/>
  <c r="I246" i="286"/>
  <c r="F246" i="286" s="1"/>
  <c r="D252" i="283"/>
  <c r="C250" i="283"/>
  <c r="T249" i="283"/>
  <c r="O247" i="283"/>
  <c r="I246" i="283"/>
  <c r="F246" i="283" s="1"/>
  <c r="P247" i="283"/>
  <c r="J246" i="283"/>
  <c r="G246" i="283" s="1"/>
  <c r="L253" i="283"/>
  <c r="M251" i="283"/>
  <c r="H247" i="283"/>
  <c r="E247" i="283" s="1"/>
  <c r="K248" i="283"/>
  <c r="O247" i="280"/>
  <c r="I246" i="280"/>
  <c r="F246" i="280" s="1"/>
  <c r="M251" i="280"/>
  <c r="K251" i="280"/>
  <c r="P247" i="280"/>
  <c r="J246" i="280"/>
  <c r="G246" i="280" s="1"/>
  <c r="L251" i="280"/>
  <c r="N247" i="280"/>
  <c r="H246" i="280"/>
  <c r="E246" i="280" s="1"/>
  <c r="C266" i="280"/>
  <c r="T250" i="280"/>
  <c r="D251" i="280"/>
  <c r="C249" i="277"/>
  <c r="F248" i="277"/>
  <c r="G248" i="277"/>
  <c r="T248" i="277"/>
  <c r="E248" i="277"/>
  <c r="K250" i="277"/>
  <c r="H249" i="277"/>
  <c r="I249" i="277"/>
  <c r="L250" i="277"/>
  <c r="M251" i="277"/>
  <c r="J250" i="277"/>
  <c r="D251" i="277"/>
  <c r="O255" i="289" l="1"/>
  <c r="U254" i="292"/>
  <c r="W255" i="292"/>
  <c r="P255" i="289"/>
  <c r="V248" i="286"/>
  <c r="T247" i="286"/>
  <c r="R249" i="286"/>
  <c r="U251" i="289"/>
  <c r="U252" i="289" s="1"/>
  <c r="O255" i="292"/>
  <c r="Q252" i="301"/>
  <c r="U252" i="301" s="1"/>
  <c r="R252" i="301"/>
  <c r="V252" i="301" s="1"/>
  <c r="S251" i="301"/>
  <c r="W251" i="301" s="1"/>
  <c r="N251" i="301"/>
  <c r="N252" i="301" s="1"/>
  <c r="R254" i="298"/>
  <c r="V254" i="298" s="1"/>
  <c r="S254" i="298"/>
  <c r="W254" i="298" s="1"/>
  <c r="Q251" i="298"/>
  <c r="U251" i="298" s="1"/>
  <c r="N255" i="292"/>
  <c r="R256" i="292"/>
  <c r="V256" i="292" s="1"/>
  <c r="S256" i="292"/>
  <c r="P256" i="292" s="1"/>
  <c r="Q255" i="292"/>
  <c r="S256" i="289"/>
  <c r="W256" i="289" s="1"/>
  <c r="Q252" i="289"/>
  <c r="N251" i="289"/>
  <c r="N252" i="289" s="1"/>
  <c r="R256" i="289"/>
  <c r="V256" i="289" s="1"/>
  <c r="C280" i="301"/>
  <c r="M282" i="286"/>
  <c r="K282" i="286"/>
  <c r="L282" i="286"/>
  <c r="N259" i="283"/>
  <c r="E249" i="277"/>
  <c r="O248" i="301"/>
  <c r="I247" i="301"/>
  <c r="F247" i="301" s="1"/>
  <c r="P248" i="301"/>
  <c r="J247" i="301"/>
  <c r="G247" i="301" s="1"/>
  <c r="H248" i="301"/>
  <c r="E248" i="301" s="1"/>
  <c r="K249" i="301"/>
  <c r="D250" i="301"/>
  <c r="T249" i="301"/>
  <c r="M252" i="301"/>
  <c r="L252" i="301"/>
  <c r="N248" i="298"/>
  <c r="H247" i="298"/>
  <c r="E247" i="298" s="1"/>
  <c r="M255" i="298"/>
  <c r="K254" i="298"/>
  <c r="D255" i="298"/>
  <c r="C252" i="298"/>
  <c r="T251" i="298"/>
  <c r="L253" i="298"/>
  <c r="O248" i="298"/>
  <c r="I247" i="298"/>
  <c r="F247" i="298" s="1"/>
  <c r="P248" i="298"/>
  <c r="J247" i="298"/>
  <c r="G247" i="298" s="1"/>
  <c r="M250" i="292"/>
  <c r="J249" i="292"/>
  <c r="G249" i="292" s="1"/>
  <c r="K250" i="292"/>
  <c r="H249" i="292"/>
  <c r="E249" i="292" s="1"/>
  <c r="I249" i="292"/>
  <c r="F249" i="292" s="1"/>
  <c r="L250" i="292"/>
  <c r="D252" i="292"/>
  <c r="T251" i="292"/>
  <c r="L249" i="289"/>
  <c r="I248" i="289"/>
  <c r="F248" i="289" s="1"/>
  <c r="J248" i="289"/>
  <c r="G248" i="289" s="1"/>
  <c r="M249" i="289"/>
  <c r="K249" i="289"/>
  <c r="H248" i="289"/>
  <c r="E248" i="289" s="1"/>
  <c r="C251" i="289"/>
  <c r="T250" i="289"/>
  <c r="D253" i="289"/>
  <c r="P267" i="277"/>
  <c r="P268" i="277" s="1"/>
  <c r="O252" i="277"/>
  <c r="D254" i="286"/>
  <c r="C261" i="286"/>
  <c r="O248" i="286"/>
  <c r="I247" i="286"/>
  <c r="F247" i="286" s="1"/>
  <c r="N248" i="286"/>
  <c r="H247" i="286"/>
  <c r="E247" i="286" s="1"/>
  <c r="P248" i="286"/>
  <c r="J247" i="286"/>
  <c r="G247" i="286" s="1"/>
  <c r="O248" i="283"/>
  <c r="I247" i="283"/>
  <c r="F247" i="283" s="1"/>
  <c r="K249" i="283"/>
  <c r="H248" i="283"/>
  <c r="E248" i="283" s="1"/>
  <c r="C251" i="283"/>
  <c r="T250" i="283"/>
  <c r="P248" i="283"/>
  <c r="J247" i="283"/>
  <c r="G247" i="283" s="1"/>
  <c r="M252" i="283"/>
  <c r="L254" i="283"/>
  <c r="D253" i="283"/>
  <c r="L252" i="280"/>
  <c r="N248" i="280"/>
  <c r="H247" i="280"/>
  <c r="E247" i="280" s="1"/>
  <c r="P248" i="280"/>
  <c r="J247" i="280"/>
  <c r="G247" i="280" s="1"/>
  <c r="T251" i="280"/>
  <c r="D252" i="280"/>
  <c r="K252" i="280"/>
  <c r="M252" i="280"/>
  <c r="C267" i="280"/>
  <c r="O248" i="280"/>
  <c r="I247" i="280"/>
  <c r="F247" i="280" s="1"/>
  <c r="M252" i="277"/>
  <c r="J251" i="277"/>
  <c r="I250" i="277"/>
  <c r="L251" i="277"/>
  <c r="K251" i="277"/>
  <c r="H250" i="277"/>
  <c r="D252" i="277"/>
  <c r="C250" i="277"/>
  <c r="F249" i="277"/>
  <c r="G249" i="277"/>
  <c r="T249" i="277"/>
  <c r="V249" i="286" l="1"/>
  <c r="T248" i="286"/>
  <c r="W256" i="292"/>
  <c r="U255" i="292"/>
  <c r="R250" i="286"/>
  <c r="S252" i="301"/>
  <c r="W252" i="301" s="1"/>
  <c r="R253" i="301"/>
  <c r="V253" i="301" s="1"/>
  <c r="Q253" i="301"/>
  <c r="N253" i="301" s="1"/>
  <c r="S255" i="298"/>
  <c r="W255" i="298" s="1"/>
  <c r="R255" i="298"/>
  <c r="V255" i="298" s="1"/>
  <c r="Q252" i="298"/>
  <c r="U252" i="298" s="1"/>
  <c r="R257" i="292"/>
  <c r="V257" i="292" s="1"/>
  <c r="Q256" i="292"/>
  <c r="O256" i="292"/>
  <c r="O257" i="292" s="1"/>
  <c r="S257" i="292"/>
  <c r="R257" i="289"/>
  <c r="V257" i="289" s="1"/>
  <c r="S257" i="289"/>
  <c r="W257" i="289" s="1"/>
  <c r="P256" i="289"/>
  <c r="P257" i="289" s="1"/>
  <c r="Q253" i="289"/>
  <c r="U253" i="289" s="1"/>
  <c r="O256" i="289"/>
  <c r="O257" i="289" s="1"/>
  <c r="N254" i="277"/>
  <c r="C281" i="301"/>
  <c r="L283" i="286"/>
  <c r="K283" i="286"/>
  <c r="M283" i="286"/>
  <c r="P269" i="277"/>
  <c r="D251" i="301"/>
  <c r="T250" i="301"/>
  <c r="P249" i="301"/>
  <c r="J248" i="301"/>
  <c r="G248" i="301" s="1"/>
  <c r="M253" i="301"/>
  <c r="O249" i="301"/>
  <c r="I248" i="301"/>
  <c r="F248" i="301" s="1"/>
  <c r="L253" i="301"/>
  <c r="H249" i="301"/>
  <c r="E249" i="301" s="1"/>
  <c r="K250" i="301"/>
  <c r="O249" i="298"/>
  <c r="I248" i="298"/>
  <c r="F248" i="298" s="1"/>
  <c r="L254" i="298"/>
  <c r="K255" i="298"/>
  <c r="C253" i="298"/>
  <c r="T252" i="298"/>
  <c r="M256" i="298"/>
  <c r="P249" i="298"/>
  <c r="J248" i="298"/>
  <c r="G248" i="298" s="1"/>
  <c r="D256" i="298"/>
  <c r="N249" i="298"/>
  <c r="H248" i="298"/>
  <c r="E248" i="298" s="1"/>
  <c r="I250" i="292"/>
  <c r="F250" i="292" s="1"/>
  <c r="L251" i="292"/>
  <c r="K251" i="292"/>
  <c r="H250" i="292"/>
  <c r="E250" i="292" s="1"/>
  <c r="D253" i="292"/>
  <c r="T252" i="292"/>
  <c r="M251" i="292"/>
  <c r="J250" i="292"/>
  <c r="G250" i="292" s="1"/>
  <c r="C252" i="289"/>
  <c r="T251" i="289"/>
  <c r="D254" i="289"/>
  <c r="H249" i="289"/>
  <c r="E249" i="289" s="1"/>
  <c r="K250" i="289"/>
  <c r="J249" i="289"/>
  <c r="G249" i="289" s="1"/>
  <c r="M250" i="289"/>
  <c r="L250" i="289"/>
  <c r="I249" i="289"/>
  <c r="F249" i="289" s="1"/>
  <c r="N260" i="283"/>
  <c r="N261" i="283" s="1"/>
  <c r="O253" i="277"/>
  <c r="N255" i="277"/>
  <c r="D255" i="286"/>
  <c r="C262" i="286"/>
  <c r="P249" i="286"/>
  <c r="J248" i="286"/>
  <c r="G248" i="286" s="1"/>
  <c r="N249" i="286"/>
  <c r="H248" i="286"/>
  <c r="E248" i="286" s="1"/>
  <c r="O249" i="286"/>
  <c r="I248" i="286"/>
  <c r="F248" i="286" s="1"/>
  <c r="L255" i="283"/>
  <c r="M253" i="283"/>
  <c r="P249" i="283"/>
  <c r="J248" i="283"/>
  <c r="G248" i="283" s="1"/>
  <c r="C252" i="283"/>
  <c r="T251" i="283"/>
  <c r="H249" i="283"/>
  <c r="E249" i="283" s="1"/>
  <c r="K250" i="283"/>
  <c r="D254" i="283"/>
  <c r="O249" i="283"/>
  <c r="I248" i="283"/>
  <c r="F248" i="283" s="1"/>
  <c r="D253" i="280"/>
  <c r="T252" i="280"/>
  <c r="O249" i="280"/>
  <c r="I248" i="280"/>
  <c r="F248" i="280" s="1"/>
  <c r="P249" i="280"/>
  <c r="J248" i="280"/>
  <c r="G248" i="280" s="1"/>
  <c r="C268" i="280"/>
  <c r="C269" i="280" s="1"/>
  <c r="C270" i="280" s="1"/>
  <c r="C271" i="280" s="1"/>
  <c r="C272" i="280" s="1"/>
  <c r="M253" i="280"/>
  <c r="N249" i="280"/>
  <c r="H248" i="280"/>
  <c r="E248" i="280" s="1"/>
  <c r="L253" i="280"/>
  <c r="K253" i="280"/>
  <c r="C251" i="277"/>
  <c r="F250" i="277"/>
  <c r="T250" i="277"/>
  <c r="G250" i="277"/>
  <c r="D253" i="277"/>
  <c r="E250" i="277"/>
  <c r="K252" i="277"/>
  <c r="H251" i="277"/>
  <c r="I251" i="277"/>
  <c r="L252" i="277"/>
  <c r="J252" i="277"/>
  <c r="M253" i="277"/>
  <c r="V250" i="286" l="1"/>
  <c r="T249" i="286"/>
  <c r="U253" i="301"/>
  <c r="U254" i="301" s="1"/>
  <c r="U256" i="292"/>
  <c r="W257" i="292"/>
  <c r="R251" i="286"/>
  <c r="R254" i="301"/>
  <c r="V254" i="301" s="1"/>
  <c r="Q254" i="301"/>
  <c r="S253" i="301"/>
  <c r="W253" i="301" s="1"/>
  <c r="R256" i="298"/>
  <c r="V256" i="298" s="1"/>
  <c r="S256" i="298"/>
  <c r="W256" i="298" s="1"/>
  <c r="Q253" i="298"/>
  <c r="U253" i="298" s="1"/>
  <c r="Q257" i="292"/>
  <c r="S258" i="292"/>
  <c r="N256" i="292"/>
  <c r="R258" i="292"/>
  <c r="V258" i="292" s="1"/>
  <c r="P257" i="292"/>
  <c r="P258" i="292" s="1"/>
  <c r="R258" i="289"/>
  <c r="V258" i="289" s="1"/>
  <c r="Q254" i="289"/>
  <c r="U254" i="289" s="1"/>
  <c r="N253" i="289"/>
  <c r="S258" i="289"/>
  <c r="W258" i="289" s="1"/>
  <c r="C282" i="301"/>
  <c r="M284" i="286"/>
  <c r="K284" i="286"/>
  <c r="L284" i="286"/>
  <c r="C273" i="280"/>
  <c r="O254" i="277"/>
  <c r="P270" i="277"/>
  <c r="P271" i="277" s="1"/>
  <c r="P250" i="301"/>
  <c r="J249" i="301"/>
  <c r="G249" i="301" s="1"/>
  <c r="M254" i="301"/>
  <c r="T251" i="301"/>
  <c r="D252" i="301"/>
  <c r="K251" i="301"/>
  <c r="H250" i="301"/>
  <c r="E250" i="301" s="1"/>
  <c r="L254" i="301"/>
  <c r="O250" i="301"/>
  <c r="I249" i="301"/>
  <c r="F249" i="301" s="1"/>
  <c r="N250" i="298"/>
  <c r="H249" i="298"/>
  <c r="E249" i="298" s="1"/>
  <c r="C254" i="298"/>
  <c r="T253" i="298"/>
  <c r="D257" i="298"/>
  <c r="L255" i="298"/>
  <c r="K256" i="298"/>
  <c r="P250" i="298"/>
  <c r="J249" i="298"/>
  <c r="G249" i="298" s="1"/>
  <c r="M257" i="298"/>
  <c r="O250" i="298"/>
  <c r="I249" i="298"/>
  <c r="F249" i="298" s="1"/>
  <c r="D254" i="292"/>
  <c r="T253" i="292"/>
  <c r="H251" i="292"/>
  <c r="E251" i="292" s="1"/>
  <c r="K252" i="292"/>
  <c r="M252" i="292"/>
  <c r="J251" i="292"/>
  <c r="G251" i="292" s="1"/>
  <c r="I251" i="292"/>
  <c r="F251" i="292" s="1"/>
  <c r="L252" i="292"/>
  <c r="K251" i="289"/>
  <c r="H250" i="289"/>
  <c r="E250" i="289" s="1"/>
  <c r="L251" i="289"/>
  <c r="I250" i="289"/>
  <c r="F250" i="289" s="1"/>
  <c r="D255" i="289"/>
  <c r="C253" i="289"/>
  <c r="T252" i="289"/>
  <c r="M251" i="289"/>
  <c r="J250" i="289"/>
  <c r="G250" i="289" s="1"/>
  <c r="F251" i="277"/>
  <c r="E251" i="277"/>
  <c r="D256" i="286"/>
  <c r="C263" i="286"/>
  <c r="O250" i="286"/>
  <c r="I249" i="286"/>
  <c r="F249" i="286" s="1"/>
  <c r="N250" i="286"/>
  <c r="H249" i="286"/>
  <c r="E249" i="286" s="1"/>
  <c r="P250" i="286"/>
  <c r="J249" i="286"/>
  <c r="G249" i="286" s="1"/>
  <c r="D255" i="283"/>
  <c r="H250" i="283"/>
  <c r="E250" i="283" s="1"/>
  <c r="K251" i="283"/>
  <c r="C253" i="283"/>
  <c r="T252" i="283"/>
  <c r="P250" i="283"/>
  <c r="J249" i="283"/>
  <c r="G249" i="283" s="1"/>
  <c r="M254" i="283"/>
  <c r="O250" i="283"/>
  <c r="I249" i="283"/>
  <c r="F249" i="283" s="1"/>
  <c r="L256" i="283"/>
  <c r="M254" i="280"/>
  <c r="P250" i="280"/>
  <c r="J249" i="280"/>
  <c r="G249" i="280" s="1"/>
  <c r="K254" i="280"/>
  <c r="O250" i="280"/>
  <c r="I249" i="280"/>
  <c r="F249" i="280" s="1"/>
  <c r="L254" i="280"/>
  <c r="N250" i="280"/>
  <c r="H249" i="280"/>
  <c r="E249" i="280" s="1"/>
  <c r="T253" i="280"/>
  <c r="D254" i="280"/>
  <c r="I252" i="277"/>
  <c r="L253" i="277"/>
  <c r="K253" i="277"/>
  <c r="H252" i="277"/>
  <c r="D254" i="277"/>
  <c r="J253" i="277"/>
  <c r="M254" i="277"/>
  <c r="C252" i="277"/>
  <c r="G251" i="277"/>
  <c r="T251" i="277"/>
  <c r="U257" i="292" l="1"/>
  <c r="R252" i="286"/>
  <c r="W258" i="292"/>
  <c r="V251" i="286"/>
  <c r="T250" i="286"/>
  <c r="Q255" i="301"/>
  <c r="U255" i="301" s="1"/>
  <c r="R255" i="301"/>
  <c r="V255" i="301" s="1"/>
  <c r="S254" i="301"/>
  <c r="W254" i="301" s="1"/>
  <c r="N254" i="301"/>
  <c r="N255" i="301" s="1"/>
  <c r="S257" i="298"/>
  <c r="W257" i="298" s="1"/>
  <c r="R257" i="298"/>
  <c r="V257" i="298" s="1"/>
  <c r="Q254" i="298"/>
  <c r="U254" i="298" s="1"/>
  <c r="S259" i="292"/>
  <c r="P259" i="292"/>
  <c r="Q258" i="292"/>
  <c r="R259" i="292"/>
  <c r="V259" i="292" s="1"/>
  <c r="O258" i="292"/>
  <c r="N257" i="292"/>
  <c r="Q255" i="289"/>
  <c r="U255" i="289" s="1"/>
  <c r="S259" i="289"/>
  <c r="W259" i="289" s="1"/>
  <c r="R259" i="289"/>
  <c r="V259" i="289" s="1"/>
  <c r="N254" i="289"/>
  <c r="N255" i="289" s="1"/>
  <c r="O258" i="289"/>
  <c r="O259" i="289" s="1"/>
  <c r="P258" i="289"/>
  <c r="O255" i="277"/>
  <c r="C283" i="301"/>
  <c r="L285" i="286"/>
  <c r="K285" i="286"/>
  <c r="M285" i="286"/>
  <c r="C274" i="280"/>
  <c r="K252" i="301"/>
  <c r="H251" i="301"/>
  <c r="E251" i="301" s="1"/>
  <c r="L255" i="301"/>
  <c r="P251" i="301"/>
  <c r="J250" i="301"/>
  <c r="G250" i="301" s="1"/>
  <c r="O251" i="301"/>
  <c r="I250" i="301"/>
  <c r="F250" i="301" s="1"/>
  <c r="T252" i="301"/>
  <c r="D253" i="301"/>
  <c r="M255" i="301"/>
  <c r="O251" i="298"/>
  <c r="I250" i="298"/>
  <c r="F250" i="298" s="1"/>
  <c r="L256" i="298"/>
  <c r="D258" i="298"/>
  <c r="D259" i="298" s="1"/>
  <c r="P251" i="298"/>
  <c r="J250" i="298"/>
  <c r="G250" i="298" s="1"/>
  <c r="N251" i="298"/>
  <c r="H250" i="298"/>
  <c r="E250" i="298" s="1"/>
  <c r="C255" i="298"/>
  <c r="T254" i="298"/>
  <c r="M258" i="298"/>
  <c r="M259" i="298" s="1"/>
  <c r="M260" i="298" s="1"/>
  <c r="K257" i="298"/>
  <c r="M253" i="292"/>
  <c r="J252" i="292"/>
  <c r="G252" i="292" s="1"/>
  <c r="H252" i="292"/>
  <c r="E252" i="292" s="1"/>
  <c r="K253" i="292"/>
  <c r="L253" i="292"/>
  <c r="I252" i="292"/>
  <c r="F252" i="292" s="1"/>
  <c r="D255" i="292"/>
  <c r="T254" i="292"/>
  <c r="D256" i="289"/>
  <c r="M252" i="289"/>
  <c r="J251" i="289"/>
  <c r="G251" i="289" s="1"/>
  <c r="I251" i="289"/>
  <c r="F251" i="289" s="1"/>
  <c r="L252" i="289"/>
  <c r="K252" i="289"/>
  <c r="H251" i="289"/>
  <c r="E251" i="289" s="1"/>
  <c r="C254" i="289"/>
  <c r="T253" i="289"/>
  <c r="N262" i="283"/>
  <c r="N263" i="283" s="1"/>
  <c r="N256" i="277"/>
  <c r="N257" i="277" s="1"/>
  <c r="D257" i="286"/>
  <c r="C264" i="286"/>
  <c r="P251" i="286"/>
  <c r="J250" i="286"/>
  <c r="G250" i="286" s="1"/>
  <c r="H250" i="286"/>
  <c r="E250" i="286" s="1"/>
  <c r="N251" i="286"/>
  <c r="O251" i="286"/>
  <c r="I250" i="286"/>
  <c r="F250" i="286" s="1"/>
  <c r="M255" i="283"/>
  <c r="P251" i="283"/>
  <c r="J250" i="283"/>
  <c r="G250" i="283" s="1"/>
  <c r="C254" i="283"/>
  <c r="T253" i="283"/>
  <c r="K252" i="283"/>
  <c r="H251" i="283"/>
  <c r="E251" i="283" s="1"/>
  <c r="L257" i="283"/>
  <c r="D256" i="283"/>
  <c r="O251" i="283"/>
  <c r="I250" i="283"/>
  <c r="F250" i="283" s="1"/>
  <c r="L255" i="280"/>
  <c r="O251" i="280"/>
  <c r="I250" i="280"/>
  <c r="F250" i="280" s="1"/>
  <c r="K255" i="280"/>
  <c r="P251" i="280"/>
  <c r="J250" i="280"/>
  <c r="G250" i="280" s="1"/>
  <c r="D255" i="280"/>
  <c r="T254" i="280"/>
  <c r="M255" i="280"/>
  <c r="N251" i="280"/>
  <c r="H250" i="280"/>
  <c r="E250" i="280" s="1"/>
  <c r="C253" i="277"/>
  <c r="G252" i="277"/>
  <c r="T252" i="277"/>
  <c r="J254" i="277"/>
  <c r="M255" i="277"/>
  <c r="D255" i="277"/>
  <c r="E252" i="277"/>
  <c r="K254" i="277"/>
  <c r="H253" i="277"/>
  <c r="L254" i="277"/>
  <c r="I253" i="277"/>
  <c r="F252" i="277"/>
  <c r="N258" i="292" l="1"/>
  <c r="U258" i="292"/>
  <c r="P259" i="289"/>
  <c r="O259" i="292"/>
  <c r="W259" i="292"/>
  <c r="W260" i="292" s="1"/>
  <c r="R253" i="286"/>
  <c r="V252" i="286"/>
  <c r="T251" i="286"/>
  <c r="S255" i="301"/>
  <c r="W255" i="301" s="1"/>
  <c r="R256" i="301"/>
  <c r="V256" i="301" s="1"/>
  <c r="Q256" i="301"/>
  <c r="U256" i="301" s="1"/>
  <c r="R258" i="298"/>
  <c r="V258" i="298" s="1"/>
  <c r="S258" i="298"/>
  <c r="W258" i="298" s="1"/>
  <c r="Q255" i="298"/>
  <c r="U255" i="298" s="1"/>
  <c r="Q259" i="292"/>
  <c r="N259" i="292"/>
  <c r="S260" i="292"/>
  <c r="P260" i="292" s="1"/>
  <c r="R260" i="292"/>
  <c r="O260" i="292" s="1"/>
  <c r="S260" i="289"/>
  <c r="W260" i="289" s="1"/>
  <c r="Q256" i="289"/>
  <c r="U256" i="289" s="1"/>
  <c r="R260" i="289"/>
  <c r="V260" i="289" s="1"/>
  <c r="C284" i="301"/>
  <c r="D260" i="298"/>
  <c r="M261" i="298"/>
  <c r="M286" i="286"/>
  <c r="K286" i="286"/>
  <c r="L286" i="286"/>
  <c r="C275" i="280"/>
  <c r="P272" i="277"/>
  <c r="D254" i="301"/>
  <c r="T253" i="301"/>
  <c r="M256" i="301"/>
  <c r="O252" i="301"/>
  <c r="I251" i="301"/>
  <c r="F251" i="301" s="1"/>
  <c r="P252" i="301"/>
  <c r="J251" i="301"/>
  <c r="G251" i="301" s="1"/>
  <c r="L256" i="301"/>
  <c r="K253" i="301"/>
  <c r="H252" i="301"/>
  <c r="E252" i="301" s="1"/>
  <c r="K258" i="298"/>
  <c r="K259" i="298" s="1"/>
  <c r="N252" i="298"/>
  <c r="H251" i="298"/>
  <c r="E251" i="298" s="1"/>
  <c r="P252" i="298"/>
  <c r="J251" i="298"/>
  <c r="G251" i="298" s="1"/>
  <c r="L257" i="298"/>
  <c r="C256" i="298"/>
  <c r="T255" i="298"/>
  <c r="O252" i="298"/>
  <c r="I251" i="298"/>
  <c r="F251" i="298" s="1"/>
  <c r="I253" i="292"/>
  <c r="F253" i="292" s="1"/>
  <c r="L254" i="292"/>
  <c r="H253" i="292"/>
  <c r="E253" i="292" s="1"/>
  <c r="K254" i="292"/>
  <c r="M254" i="292"/>
  <c r="J253" i="292"/>
  <c r="G253" i="292" s="1"/>
  <c r="D256" i="292"/>
  <c r="T255" i="292"/>
  <c r="H252" i="289"/>
  <c r="E252" i="289" s="1"/>
  <c r="K253" i="289"/>
  <c r="I252" i="289"/>
  <c r="F252" i="289" s="1"/>
  <c r="L253" i="289"/>
  <c r="J252" i="289"/>
  <c r="G252" i="289" s="1"/>
  <c r="M253" i="289"/>
  <c r="D257" i="289"/>
  <c r="C255" i="289"/>
  <c r="T254" i="289"/>
  <c r="F253" i="277"/>
  <c r="O256" i="277"/>
  <c r="O257" i="277" s="1"/>
  <c r="E253" i="277"/>
  <c r="D258" i="286"/>
  <c r="C265" i="286"/>
  <c r="O252" i="286"/>
  <c r="I251" i="286"/>
  <c r="F251" i="286" s="1"/>
  <c r="N252" i="286"/>
  <c r="H251" i="286"/>
  <c r="E251" i="286" s="1"/>
  <c r="P252" i="286"/>
  <c r="J251" i="286"/>
  <c r="G251" i="286" s="1"/>
  <c r="D257" i="283"/>
  <c r="L258" i="283"/>
  <c r="H252" i="283"/>
  <c r="E252" i="283" s="1"/>
  <c r="K253" i="283"/>
  <c r="C255" i="283"/>
  <c r="T254" i="283"/>
  <c r="P252" i="283"/>
  <c r="J251" i="283"/>
  <c r="G251" i="283" s="1"/>
  <c r="O252" i="283"/>
  <c r="I251" i="283"/>
  <c r="F251" i="283" s="1"/>
  <c r="M256" i="283"/>
  <c r="P252" i="280"/>
  <c r="J251" i="280"/>
  <c r="G251" i="280" s="1"/>
  <c r="D256" i="280"/>
  <c r="T255" i="280"/>
  <c r="K256" i="280"/>
  <c r="N252" i="280"/>
  <c r="H251" i="280"/>
  <c r="E251" i="280" s="1"/>
  <c r="M256" i="280"/>
  <c r="O252" i="280"/>
  <c r="I251" i="280"/>
  <c r="F251" i="280" s="1"/>
  <c r="L256" i="280"/>
  <c r="I254" i="277"/>
  <c r="L255" i="277"/>
  <c r="K255" i="277"/>
  <c r="H254" i="277"/>
  <c r="D256" i="277"/>
  <c r="J255" i="277"/>
  <c r="M256" i="277"/>
  <c r="C254" i="277"/>
  <c r="G253" i="277"/>
  <c r="T253" i="277"/>
  <c r="N256" i="301" l="1"/>
  <c r="O260" i="289"/>
  <c r="V260" i="292"/>
  <c r="R254" i="286"/>
  <c r="U259" i="292"/>
  <c r="V253" i="286"/>
  <c r="T252" i="286"/>
  <c r="R257" i="301"/>
  <c r="V257" i="301" s="1"/>
  <c r="Q257" i="301"/>
  <c r="U257" i="301" s="1"/>
  <c r="S256" i="301"/>
  <c r="W256" i="301" s="1"/>
  <c r="S259" i="298"/>
  <c r="W259" i="298" s="1"/>
  <c r="R259" i="298"/>
  <c r="V259" i="298" s="1"/>
  <c r="Q256" i="298"/>
  <c r="U256" i="298" s="1"/>
  <c r="R261" i="292"/>
  <c r="N260" i="292"/>
  <c r="Q260" i="292"/>
  <c r="S261" i="292"/>
  <c r="W261" i="292" s="1"/>
  <c r="S261" i="289"/>
  <c r="W261" i="289" s="1"/>
  <c r="P260" i="289"/>
  <c r="R261" i="289"/>
  <c r="V261" i="289" s="1"/>
  <c r="Q257" i="289"/>
  <c r="U257" i="289" s="1"/>
  <c r="N256" i="289"/>
  <c r="P273" i="277"/>
  <c r="C285" i="301"/>
  <c r="M262" i="298"/>
  <c r="D261" i="298"/>
  <c r="K260" i="298"/>
  <c r="L287" i="286"/>
  <c r="K287" i="286"/>
  <c r="M287" i="286"/>
  <c r="C276" i="280"/>
  <c r="P253" i="301"/>
  <c r="J252" i="301"/>
  <c r="G252" i="301" s="1"/>
  <c r="O253" i="301"/>
  <c r="I252" i="301"/>
  <c r="F252" i="301" s="1"/>
  <c r="M257" i="301"/>
  <c r="L257" i="301"/>
  <c r="H253" i="301"/>
  <c r="E253" i="301" s="1"/>
  <c r="K254" i="301"/>
  <c r="D255" i="301"/>
  <c r="T254" i="301"/>
  <c r="P253" i="298"/>
  <c r="J252" i="298"/>
  <c r="G252" i="298" s="1"/>
  <c r="C257" i="298"/>
  <c r="T256" i="298"/>
  <c r="N253" i="298"/>
  <c r="H252" i="298"/>
  <c r="E252" i="298" s="1"/>
  <c r="O253" i="298"/>
  <c r="I252" i="298"/>
  <c r="F252" i="298" s="1"/>
  <c r="L258" i="298"/>
  <c r="L259" i="298" s="1"/>
  <c r="M255" i="292"/>
  <c r="J254" i="292"/>
  <c r="G254" i="292" s="1"/>
  <c r="K255" i="292"/>
  <c r="H254" i="292"/>
  <c r="E254" i="292" s="1"/>
  <c r="L255" i="292"/>
  <c r="I254" i="292"/>
  <c r="F254" i="292" s="1"/>
  <c r="D257" i="292"/>
  <c r="T256" i="292"/>
  <c r="J253" i="289"/>
  <c r="G253" i="289" s="1"/>
  <c r="M254" i="289"/>
  <c r="I253" i="289"/>
  <c r="F253" i="289" s="1"/>
  <c r="L254" i="289"/>
  <c r="C256" i="289"/>
  <c r="T255" i="289"/>
  <c r="K254" i="289"/>
  <c r="H253" i="289"/>
  <c r="E253" i="289" s="1"/>
  <c r="D258" i="289"/>
  <c r="N264" i="283"/>
  <c r="N265" i="283" s="1"/>
  <c r="N258" i="277"/>
  <c r="D259" i="286"/>
  <c r="C266" i="286"/>
  <c r="P253" i="286"/>
  <c r="J252" i="286"/>
  <c r="G252" i="286" s="1"/>
  <c r="N253" i="286"/>
  <c r="H252" i="286"/>
  <c r="E252" i="286" s="1"/>
  <c r="O253" i="286"/>
  <c r="I252" i="286"/>
  <c r="F252" i="286" s="1"/>
  <c r="H253" i="283"/>
  <c r="E253" i="283" s="1"/>
  <c r="K254" i="283"/>
  <c r="M257" i="283"/>
  <c r="L259" i="283"/>
  <c r="O253" i="283"/>
  <c r="I252" i="283"/>
  <c r="F252" i="283" s="1"/>
  <c r="D258" i="283"/>
  <c r="C256" i="283"/>
  <c r="T255" i="283"/>
  <c r="P253" i="283"/>
  <c r="J252" i="283"/>
  <c r="G252" i="283" s="1"/>
  <c r="K257" i="280"/>
  <c r="N253" i="280"/>
  <c r="H252" i="280"/>
  <c r="E252" i="280" s="1"/>
  <c r="L257" i="280"/>
  <c r="D257" i="280"/>
  <c r="T256" i="280"/>
  <c r="O253" i="280"/>
  <c r="I252" i="280"/>
  <c r="F252" i="280" s="1"/>
  <c r="M257" i="280"/>
  <c r="P253" i="280"/>
  <c r="J252" i="280"/>
  <c r="G252" i="280" s="1"/>
  <c r="C255" i="277"/>
  <c r="F254" i="277"/>
  <c r="G254" i="277"/>
  <c r="T254" i="277"/>
  <c r="J256" i="277"/>
  <c r="M257" i="277"/>
  <c r="D257" i="277"/>
  <c r="E254" i="277"/>
  <c r="K256" i="277"/>
  <c r="H255" i="277"/>
  <c r="I255" i="277"/>
  <c r="L256" i="277"/>
  <c r="R255" i="286" l="1"/>
  <c r="O261" i="289"/>
  <c r="V261" i="292"/>
  <c r="V254" i="286"/>
  <c r="T253" i="286"/>
  <c r="N257" i="289"/>
  <c r="U260" i="292"/>
  <c r="Q258" i="301"/>
  <c r="U258" i="301" s="1"/>
  <c r="R258" i="301"/>
  <c r="V258" i="301" s="1"/>
  <c r="S257" i="301"/>
  <c r="W257" i="301" s="1"/>
  <c r="N257" i="301"/>
  <c r="R260" i="298"/>
  <c r="V260" i="298" s="1"/>
  <c r="S260" i="298"/>
  <c r="W260" i="298" s="1"/>
  <c r="Q257" i="298"/>
  <c r="U257" i="298" s="1"/>
  <c r="R262" i="292"/>
  <c r="S262" i="292"/>
  <c r="W262" i="292" s="1"/>
  <c r="P261" i="292"/>
  <c r="O261" i="292"/>
  <c r="Q261" i="292"/>
  <c r="Q258" i="289"/>
  <c r="U258" i="289" s="1"/>
  <c r="S262" i="289"/>
  <c r="W262" i="289" s="1"/>
  <c r="R262" i="289"/>
  <c r="V262" i="289" s="1"/>
  <c r="P261" i="289"/>
  <c r="C286" i="301"/>
  <c r="L260" i="298"/>
  <c r="D262" i="298"/>
  <c r="K261" i="298"/>
  <c r="M263" i="298"/>
  <c r="M288" i="286"/>
  <c r="K288" i="286"/>
  <c r="L288" i="286"/>
  <c r="C277" i="280"/>
  <c r="N259" i="277"/>
  <c r="F255" i="277"/>
  <c r="E255" i="277"/>
  <c r="P274" i="277"/>
  <c r="P275" i="277" s="1"/>
  <c r="K255" i="301"/>
  <c r="H254" i="301"/>
  <c r="E254" i="301" s="1"/>
  <c r="L258" i="301"/>
  <c r="L259" i="301" s="1"/>
  <c r="M258" i="301"/>
  <c r="M259" i="301" s="1"/>
  <c r="M260" i="301" s="1"/>
  <c r="O254" i="301"/>
  <c r="I253" i="301"/>
  <c r="F253" i="301" s="1"/>
  <c r="T255" i="301"/>
  <c r="D256" i="301"/>
  <c r="P254" i="301"/>
  <c r="J253" i="301"/>
  <c r="G253" i="301" s="1"/>
  <c r="O254" i="298"/>
  <c r="I253" i="298"/>
  <c r="F253" i="298" s="1"/>
  <c r="N254" i="298"/>
  <c r="H253" i="298"/>
  <c r="E253" i="298" s="1"/>
  <c r="C258" i="298"/>
  <c r="C259" i="298" s="1"/>
  <c r="T257" i="298"/>
  <c r="P254" i="298"/>
  <c r="J253" i="298"/>
  <c r="G253" i="298" s="1"/>
  <c r="D258" i="292"/>
  <c r="T257" i="292"/>
  <c r="I255" i="292"/>
  <c r="F255" i="292" s="1"/>
  <c r="L256" i="292"/>
  <c r="K256" i="292"/>
  <c r="H255" i="292"/>
  <c r="E255" i="292" s="1"/>
  <c r="M256" i="292"/>
  <c r="J255" i="292"/>
  <c r="G255" i="292" s="1"/>
  <c r="C257" i="289"/>
  <c r="T256" i="289"/>
  <c r="I254" i="289"/>
  <c r="F254" i="289" s="1"/>
  <c r="L255" i="289"/>
  <c r="J254" i="289"/>
  <c r="G254" i="289" s="1"/>
  <c r="M255" i="289"/>
  <c r="D259" i="289"/>
  <c r="K255" i="289"/>
  <c r="H254" i="289"/>
  <c r="E254" i="289" s="1"/>
  <c r="N260" i="277"/>
  <c r="O258" i="277"/>
  <c r="D260" i="286"/>
  <c r="C267" i="286"/>
  <c r="O254" i="286"/>
  <c r="I253" i="286"/>
  <c r="F253" i="286" s="1"/>
  <c r="N254" i="286"/>
  <c r="H253" i="286"/>
  <c r="E253" i="286" s="1"/>
  <c r="P254" i="286"/>
  <c r="J253" i="286"/>
  <c r="G253" i="286" s="1"/>
  <c r="C257" i="283"/>
  <c r="T256" i="283"/>
  <c r="D259" i="283"/>
  <c r="O254" i="283"/>
  <c r="I253" i="283"/>
  <c r="F253" i="283" s="1"/>
  <c r="L260" i="283"/>
  <c r="M258" i="283"/>
  <c r="P254" i="283"/>
  <c r="J253" i="283"/>
  <c r="G253" i="283" s="1"/>
  <c r="K255" i="283"/>
  <c r="H254" i="283"/>
  <c r="E254" i="283" s="1"/>
  <c r="O254" i="280"/>
  <c r="I253" i="280"/>
  <c r="F253" i="280" s="1"/>
  <c r="T257" i="280"/>
  <c r="D258" i="280"/>
  <c r="L258" i="280"/>
  <c r="P254" i="280"/>
  <c r="J253" i="280"/>
  <c r="G253" i="280" s="1"/>
  <c r="N254" i="280"/>
  <c r="H253" i="280"/>
  <c r="E253" i="280" s="1"/>
  <c r="M258" i="280"/>
  <c r="K258" i="280"/>
  <c r="K257" i="277"/>
  <c r="H256" i="277"/>
  <c r="D258" i="277"/>
  <c r="J257" i="277"/>
  <c r="M258" i="277"/>
  <c r="I256" i="277"/>
  <c r="L257" i="277"/>
  <c r="C256" i="277"/>
  <c r="G255" i="277"/>
  <c r="T255" i="277"/>
  <c r="R256" i="286" l="1"/>
  <c r="V262" i="292"/>
  <c r="P262" i="289"/>
  <c r="N258" i="301"/>
  <c r="N259" i="301" s="1"/>
  <c r="U261" i="292"/>
  <c r="V255" i="286"/>
  <c r="T254" i="286"/>
  <c r="S258" i="301"/>
  <c r="W258" i="301" s="1"/>
  <c r="R259" i="301"/>
  <c r="V259" i="301" s="1"/>
  <c r="Q259" i="301"/>
  <c r="U259" i="301" s="1"/>
  <c r="S261" i="298"/>
  <c r="W261" i="298" s="1"/>
  <c r="R261" i="298"/>
  <c r="V261" i="298" s="1"/>
  <c r="Q258" i="298"/>
  <c r="U258" i="298" s="1"/>
  <c r="S263" i="292"/>
  <c r="W263" i="292" s="1"/>
  <c r="R263" i="292"/>
  <c r="Q262" i="292"/>
  <c r="N261" i="292"/>
  <c r="N262" i="292" s="1"/>
  <c r="O262" i="292"/>
  <c r="P262" i="292"/>
  <c r="P263" i="292" s="1"/>
  <c r="Q259" i="289"/>
  <c r="U259" i="289" s="1"/>
  <c r="R263" i="289"/>
  <c r="V263" i="289" s="1"/>
  <c r="N258" i="289"/>
  <c r="O262" i="289"/>
  <c r="S263" i="289"/>
  <c r="W263" i="289" s="1"/>
  <c r="M261" i="301"/>
  <c r="L260" i="301"/>
  <c r="C287" i="301"/>
  <c r="D263" i="298"/>
  <c r="L261" i="298"/>
  <c r="C260" i="298"/>
  <c r="T259" i="298"/>
  <c r="M264" i="298"/>
  <c r="K262" i="298"/>
  <c r="T258" i="292"/>
  <c r="D259" i="292"/>
  <c r="L289" i="286"/>
  <c r="K289" i="286"/>
  <c r="M289" i="286"/>
  <c r="C278" i="280"/>
  <c r="O259" i="277"/>
  <c r="O255" i="301"/>
  <c r="I254" i="301"/>
  <c r="F254" i="301" s="1"/>
  <c r="T256" i="301"/>
  <c r="D257" i="301"/>
  <c r="H255" i="301"/>
  <c r="E255" i="301" s="1"/>
  <c r="K256" i="301"/>
  <c r="P255" i="301"/>
  <c r="J254" i="301"/>
  <c r="G254" i="301" s="1"/>
  <c r="P255" i="298"/>
  <c r="J254" i="298"/>
  <c r="G254" i="298" s="1"/>
  <c r="T258" i="298"/>
  <c r="N255" i="298"/>
  <c r="H254" i="298"/>
  <c r="E254" i="298" s="1"/>
  <c r="O255" i="298"/>
  <c r="I254" i="298"/>
  <c r="F254" i="298" s="1"/>
  <c r="H256" i="292"/>
  <c r="E256" i="292" s="1"/>
  <c r="K257" i="292"/>
  <c r="L257" i="292"/>
  <c r="I256" i="292"/>
  <c r="F256" i="292" s="1"/>
  <c r="M257" i="292"/>
  <c r="J256" i="292"/>
  <c r="G256" i="292" s="1"/>
  <c r="D260" i="289"/>
  <c r="M256" i="289"/>
  <c r="J255" i="289"/>
  <c r="G255" i="289" s="1"/>
  <c r="I255" i="289"/>
  <c r="F255" i="289" s="1"/>
  <c r="L256" i="289"/>
  <c r="C258" i="289"/>
  <c r="T257" i="289"/>
  <c r="K256" i="289"/>
  <c r="H255" i="289"/>
  <c r="E255" i="289" s="1"/>
  <c r="N266" i="283"/>
  <c r="N267" i="283" s="1"/>
  <c r="O260" i="277"/>
  <c r="D261" i="286"/>
  <c r="C268" i="286"/>
  <c r="C269" i="286" s="1"/>
  <c r="C270" i="286" s="1"/>
  <c r="C271" i="286" s="1"/>
  <c r="P255" i="286"/>
  <c r="J254" i="286"/>
  <c r="G254" i="286" s="1"/>
  <c r="N255" i="286"/>
  <c r="H254" i="286"/>
  <c r="E254" i="286" s="1"/>
  <c r="O255" i="286"/>
  <c r="I254" i="286"/>
  <c r="F254" i="286" s="1"/>
  <c r="L261" i="283"/>
  <c r="D260" i="283"/>
  <c r="O255" i="283"/>
  <c r="I254" i="283"/>
  <c r="F254" i="283" s="1"/>
  <c r="K256" i="283"/>
  <c r="H255" i="283"/>
  <c r="E255" i="283" s="1"/>
  <c r="P255" i="283"/>
  <c r="J254" i="283"/>
  <c r="G254" i="283" s="1"/>
  <c r="M259" i="283"/>
  <c r="C258" i="283"/>
  <c r="T257" i="283"/>
  <c r="N255" i="280"/>
  <c r="H254" i="280"/>
  <c r="E254" i="280" s="1"/>
  <c r="L259" i="280"/>
  <c r="T258" i="280"/>
  <c r="D259" i="280"/>
  <c r="P255" i="280"/>
  <c r="J254" i="280"/>
  <c r="G254" i="280" s="1"/>
  <c r="K259" i="280"/>
  <c r="M259" i="280"/>
  <c r="O255" i="280"/>
  <c r="I254" i="280"/>
  <c r="F254" i="280" s="1"/>
  <c r="C257" i="277"/>
  <c r="F256" i="277"/>
  <c r="G256" i="277"/>
  <c r="T256" i="277"/>
  <c r="I257" i="277"/>
  <c r="L258" i="277"/>
  <c r="J258" i="277"/>
  <c r="M259" i="277"/>
  <c r="D259" i="277"/>
  <c r="E256" i="277"/>
  <c r="K258" i="277"/>
  <c r="H257" i="277"/>
  <c r="R257" i="286" l="1"/>
  <c r="V256" i="286"/>
  <c r="T255" i="286"/>
  <c r="U262" i="292"/>
  <c r="U263" i="292" s="1"/>
  <c r="V263" i="292"/>
  <c r="E257" i="277"/>
  <c r="R260" i="301"/>
  <c r="V260" i="301" s="1"/>
  <c r="Q260" i="301"/>
  <c r="U260" i="301" s="1"/>
  <c r="S259" i="301"/>
  <c r="W259" i="301" s="1"/>
  <c r="R262" i="298"/>
  <c r="V262" i="298" s="1"/>
  <c r="S262" i="298"/>
  <c r="W262" i="298" s="1"/>
  <c r="Q259" i="298"/>
  <c r="U259" i="298" s="1"/>
  <c r="R264" i="292"/>
  <c r="P264" i="292"/>
  <c r="O263" i="292"/>
  <c r="O264" i="292" s="1"/>
  <c r="N263" i="292"/>
  <c r="Q263" i="292"/>
  <c r="S264" i="292"/>
  <c r="W264" i="292" s="1"/>
  <c r="R264" i="289"/>
  <c r="V264" i="289" s="1"/>
  <c r="S264" i="289"/>
  <c r="W264" i="289" s="1"/>
  <c r="Q260" i="289"/>
  <c r="U260" i="289" s="1"/>
  <c r="O263" i="289"/>
  <c r="O264" i="289" s="1"/>
  <c r="P263" i="289"/>
  <c r="N259" i="289"/>
  <c r="C288" i="301"/>
  <c r="L261" i="301"/>
  <c r="M262" i="301"/>
  <c r="C261" i="298"/>
  <c r="T260" i="298"/>
  <c r="L262" i="298"/>
  <c r="K263" i="298"/>
  <c r="D264" i="298"/>
  <c r="M265" i="298"/>
  <c r="D260" i="292"/>
  <c r="T259" i="292"/>
  <c r="M290" i="286"/>
  <c r="C272" i="286"/>
  <c r="C273" i="286" s="1"/>
  <c r="C274" i="286" s="1"/>
  <c r="C275" i="286" s="1"/>
  <c r="K290" i="286"/>
  <c r="L290" i="286"/>
  <c r="C279" i="280"/>
  <c r="P276" i="277"/>
  <c r="T257" i="301"/>
  <c r="D258" i="301"/>
  <c r="D259" i="301" s="1"/>
  <c r="P256" i="301"/>
  <c r="J255" i="301"/>
  <c r="G255" i="301" s="1"/>
  <c r="K257" i="301"/>
  <c r="H256" i="301"/>
  <c r="E256" i="301" s="1"/>
  <c r="O256" i="301"/>
  <c r="I255" i="301"/>
  <c r="F255" i="301" s="1"/>
  <c r="N256" i="298"/>
  <c r="H255" i="298"/>
  <c r="E255" i="298" s="1"/>
  <c r="O256" i="298"/>
  <c r="I255" i="298"/>
  <c r="F255" i="298" s="1"/>
  <c r="P256" i="298"/>
  <c r="J255" i="298"/>
  <c r="G255" i="298" s="1"/>
  <c r="M258" i="292"/>
  <c r="J257" i="292"/>
  <c r="G257" i="292" s="1"/>
  <c r="I257" i="292"/>
  <c r="F257" i="292" s="1"/>
  <c r="L258" i="292"/>
  <c r="K258" i="292"/>
  <c r="H257" i="292"/>
  <c r="E257" i="292" s="1"/>
  <c r="I256" i="289"/>
  <c r="F256" i="289" s="1"/>
  <c r="L257" i="289"/>
  <c r="H256" i="289"/>
  <c r="E256" i="289" s="1"/>
  <c r="K257" i="289"/>
  <c r="J256" i="289"/>
  <c r="G256" i="289" s="1"/>
  <c r="M257" i="289"/>
  <c r="D261" i="289"/>
  <c r="C259" i="289"/>
  <c r="T258" i="289"/>
  <c r="N261" i="277"/>
  <c r="D262" i="286"/>
  <c r="O256" i="286"/>
  <c r="I255" i="286"/>
  <c r="F255" i="286" s="1"/>
  <c r="H255" i="286"/>
  <c r="E255" i="286" s="1"/>
  <c r="N256" i="286"/>
  <c r="P256" i="286"/>
  <c r="J255" i="286"/>
  <c r="G255" i="286" s="1"/>
  <c r="M260" i="283"/>
  <c r="P256" i="283"/>
  <c r="J255" i="283"/>
  <c r="G255" i="283" s="1"/>
  <c r="H256" i="283"/>
  <c r="E256" i="283" s="1"/>
  <c r="K257" i="283"/>
  <c r="O256" i="283"/>
  <c r="I255" i="283"/>
  <c r="F255" i="283" s="1"/>
  <c r="D261" i="283"/>
  <c r="C259" i="283"/>
  <c r="T258" i="283"/>
  <c r="L262" i="283"/>
  <c r="K260" i="280"/>
  <c r="P256" i="280"/>
  <c r="J255" i="280"/>
  <c r="G255" i="280" s="1"/>
  <c r="D260" i="280"/>
  <c r="T259" i="280"/>
  <c r="L260" i="280"/>
  <c r="O256" i="280"/>
  <c r="I255" i="280"/>
  <c r="F255" i="280" s="1"/>
  <c r="M260" i="280"/>
  <c r="N256" i="280"/>
  <c r="H255" i="280"/>
  <c r="E255" i="280" s="1"/>
  <c r="D260" i="277"/>
  <c r="M260" i="277"/>
  <c r="J259" i="277"/>
  <c r="L259" i="277"/>
  <c r="I258" i="277"/>
  <c r="K259" i="277"/>
  <c r="H258" i="277"/>
  <c r="C258" i="277"/>
  <c r="F257" i="277"/>
  <c r="G257" i="277"/>
  <c r="T257" i="277"/>
  <c r="U260" i="298" l="1"/>
  <c r="V257" i="286"/>
  <c r="T256" i="286"/>
  <c r="V264" i="292"/>
  <c r="N260" i="289"/>
  <c r="R258" i="286"/>
  <c r="Q261" i="301"/>
  <c r="U261" i="301" s="1"/>
  <c r="R261" i="301"/>
  <c r="V261" i="301" s="1"/>
  <c r="S260" i="301"/>
  <c r="W260" i="301" s="1"/>
  <c r="N260" i="301"/>
  <c r="N261" i="301" s="1"/>
  <c r="S263" i="298"/>
  <c r="W263" i="298" s="1"/>
  <c r="R263" i="298"/>
  <c r="V263" i="298" s="1"/>
  <c r="Q260" i="298"/>
  <c r="O265" i="292"/>
  <c r="S265" i="292"/>
  <c r="W265" i="292" s="1"/>
  <c r="R265" i="292"/>
  <c r="Q264" i="292"/>
  <c r="U264" i="292" s="1"/>
  <c r="S265" i="289"/>
  <c r="W265" i="289" s="1"/>
  <c r="P264" i="289"/>
  <c r="R265" i="289"/>
  <c r="V265" i="289" s="1"/>
  <c r="Q261" i="289"/>
  <c r="U261" i="289" s="1"/>
  <c r="P277" i="277"/>
  <c r="M263" i="301"/>
  <c r="D260" i="301"/>
  <c r="T259" i="301"/>
  <c r="L262" i="301"/>
  <c r="C289" i="301"/>
  <c r="C290" i="301" s="1"/>
  <c r="C291" i="301" s="1"/>
  <c r="C292" i="301" s="1"/>
  <c r="C293" i="301" s="1"/>
  <c r="C294" i="301" s="1"/>
  <c r="C295" i="301" s="1"/>
  <c r="C296" i="301" s="1"/>
  <c r="C297" i="301" s="1"/>
  <c r="C298" i="301" s="1"/>
  <c r="C299" i="301" s="1"/>
  <c r="C300" i="301" s="1"/>
  <c r="C301" i="301" s="1"/>
  <c r="C302" i="301" s="1"/>
  <c r="C303" i="301" s="1"/>
  <c r="C304" i="301" s="1"/>
  <c r="C305" i="301" s="1"/>
  <c r="C306" i="301" s="1"/>
  <c r="C307" i="301" s="1"/>
  <c r="C308" i="301" s="1"/>
  <c r="C309" i="301" s="1"/>
  <c r="C310" i="301" s="1"/>
  <c r="C311" i="301" s="1"/>
  <c r="C312" i="301" s="1"/>
  <c r="C313" i="301" s="1"/>
  <c r="C314" i="301" s="1"/>
  <c r="C315" i="301" s="1"/>
  <c r="C316" i="301" s="1"/>
  <c r="C317" i="301" s="1"/>
  <c r="C318" i="301" s="1"/>
  <c r="C319" i="301" s="1"/>
  <c r="C320" i="301" s="1"/>
  <c r="C321" i="301" s="1"/>
  <c r="C322" i="301" s="1"/>
  <c r="C323" i="301" s="1"/>
  <c r="C324" i="301" s="1"/>
  <c r="C325" i="301" s="1"/>
  <c r="C326" i="301" s="1"/>
  <c r="C327" i="301" s="1"/>
  <c r="C328" i="301" s="1"/>
  <c r="C329" i="301" s="1"/>
  <c r="C330" i="301" s="1"/>
  <c r="C331" i="301" s="1"/>
  <c r="C332" i="301" s="1"/>
  <c r="C333" i="301" s="1"/>
  <c r="C334" i="301" s="1"/>
  <c r="C335" i="301" s="1"/>
  <c r="C336" i="301" s="1"/>
  <c r="C337" i="301" s="1"/>
  <c r="C338" i="301" s="1"/>
  <c r="C339" i="301" s="1"/>
  <c r="C340" i="301" s="1"/>
  <c r="C341" i="301" s="1"/>
  <c r="C342" i="301" s="1"/>
  <c r="C343" i="301" s="1"/>
  <c r="C344" i="301" s="1"/>
  <c r="C345" i="301" s="1"/>
  <c r="C346" i="301" s="1"/>
  <c r="C347" i="301" s="1"/>
  <c r="C348" i="301" s="1"/>
  <c r="C349" i="301" s="1"/>
  <c r="C350" i="301" s="1"/>
  <c r="M266" i="298"/>
  <c r="L263" i="298"/>
  <c r="K264" i="298"/>
  <c r="C262" i="298"/>
  <c r="T261" i="298"/>
  <c r="D265" i="298"/>
  <c r="H258" i="292"/>
  <c r="E258" i="292" s="1"/>
  <c r="K259" i="292"/>
  <c r="I258" i="292"/>
  <c r="F258" i="292" s="1"/>
  <c r="L259" i="292"/>
  <c r="J258" i="292"/>
  <c r="G258" i="292" s="1"/>
  <c r="M259" i="292"/>
  <c r="D261" i="292"/>
  <c r="T260" i="292"/>
  <c r="K291" i="286"/>
  <c r="C276" i="286"/>
  <c r="C277" i="286" s="1"/>
  <c r="M291" i="286"/>
  <c r="L291" i="286"/>
  <c r="C280" i="280"/>
  <c r="N262" i="277"/>
  <c r="O257" i="301"/>
  <c r="I256" i="301"/>
  <c r="F256" i="301" s="1"/>
  <c r="K258" i="301"/>
  <c r="H257" i="301"/>
  <c r="E257" i="301" s="1"/>
  <c r="P257" i="301"/>
  <c r="J256" i="301"/>
  <c r="G256" i="301" s="1"/>
  <c r="T258" i="301"/>
  <c r="P257" i="298"/>
  <c r="J256" i="298"/>
  <c r="G256" i="298" s="1"/>
  <c r="O257" i="298"/>
  <c r="I256" i="298"/>
  <c r="F256" i="298" s="1"/>
  <c r="N257" i="298"/>
  <c r="H256" i="298"/>
  <c r="E256" i="298" s="1"/>
  <c r="M258" i="289"/>
  <c r="J257" i="289"/>
  <c r="G257" i="289" s="1"/>
  <c r="H257" i="289"/>
  <c r="E257" i="289" s="1"/>
  <c r="K258" i="289"/>
  <c r="C260" i="289"/>
  <c r="T259" i="289"/>
  <c r="L258" i="289"/>
  <c r="I257" i="289"/>
  <c r="F257" i="289" s="1"/>
  <c r="D262" i="289"/>
  <c r="N268" i="283"/>
  <c r="N269" i="283" s="1"/>
  <c r="N270" i="283" s="1"/>
  <c r="O261" i="277"/>
  <c r="D263" i="286"/>
  <c r="P257" i="286"/>
  <c r="J256" i="286"/>
  <c r="G256" i="286" s="1"/>
  <c r="N257" i="286"/>
  <c r="H256" i="286"/>
  <c r="E256" i="286" s="1"/>
  <c r="O257" i="286"/>
  <c r="I256" i="286"/>
  <c r="F256" i="286" s="1"/>
  <c r="C260" i="283"/>
  <c r="T259" i="283"/>
  <c r="D262" i="283"/>
  <c r="O257" i="283"/>
  <c r="I256" i="283"/>
  <c r="F256" i="283" s="1"/>
  <c r="H257" i="283"/>
  <c r="E257" i="283" s="1"/>
  <c r="K258" i="283"/>
  <c r="L263" i="283"/>
  <c r="P257" i="283"/>
  <c r="J256" i="283"/>
  <c r="G256" i="283" s="1"/>
  <c r="M261" i="283"/>
  <c r="O257" i="280"/>
  <c r="I256" i="280"/>
  <c r="F256" i="280" s="1"/>
  <c r="L261" i="280"/>
  <c r="D261" i="280"/>
  <c r="T260" i="280"/>
  <c r="N257" i="280"/>
  <c r="H256" i="280"/>
  <c r="E256" i="280" s="1"/>
  <c r="P257" i="280"/>
  <c r="J256" i="280"/>
  <c r="G256" i="280" s="1"/>
  <c r="M261" i="280"/>
  <c r="K261" i="280"/>
  <c r="C259" i="277"/>
  <c r="F258" i="277"/>
  <c r="G258" i="277"/>
  <c r="T258" i="277"/>
  <c r="E258" i="277"/>
  <c r="K260" i="277"/>
  <c r="H259" i="277"/>
  <c r="L260" i="277"/>
  <c r="I259" i="277"/>
  <c r="J260" i="277"/>
  <c r="M261" i="277"/>
  <c r="D261" i="277"/>
  <c r="P265" i="292" l="1"/>
  <c r="R259" i="286"/>
  <c r="V258" i="286"/>
  <c r="T257" i="286"/>
  <c r="V265" i="292"/>
  <c r="S261" i="301"/>
  <c r="W261" i="301" s="1"/>
  <c r="R262" i="301"/>
  <c r="V262" i="301" s="1"/>
  <c r="N262" i="301"/>
  <c r="Q262" i="301"/>
  <c r="U262" i="301" s="1"/>
  <c r="R264" i="298"/>
  <c r="V264" i="298" s="1"/>
  <c r="S264" i="298"/>
  <c r="W264" i="298" s="1"/>
  <c r="Q261" i="298"/>
  <c r="U261" i="298" s="1"/>
  <c r="Q265" i="292"/>
  <c r="U265" i="292" s="1"/>
  <c r="R266" i="292"/>
  <c r="N264" i="292"/>
  <c r="N265" i="292" s="1"/>
  <c r="S266" i="292"/>
  <c r="W266" i="292" s="1"/>
  <c r="S266" i="289"/>
  <c r="W266" i="289" s="1"/>
  <c r="Q262" i="289"/>
  <c r="U262" i="289" s="1"/>
  <c r="N261" i="289"/>
  <c r="R266" i="289"/>
  <c r="V266" i="289" s="1"/>
  <c r="O265" i="289"/>
  <c r="O266" i="289" s="1"/>
  <c r="P265" i="289"/>
  <c r="P266" i="289" s="1"/>
  <c r="D261" i="301"/>
  <c r="T260" i="301"/>
  <c r="H258" i="301"/>
  <c r="E258" i="301" s="1"/>
  <c r="K259" i="301"/>
  <c r="M264" i="301"/>
  <c r="L263" i="301"/>
  <c r="L264" i="298"/>
  <c r="M267" i="298"/>
  <c r="D266" i="298"/>
  <c r="C263" i="298"/>
  <c r="T262" i="298"/>
  <c r="K265" i="298"/>
  <c r="D262" i="292"/>
  <c r="T261" i="292"/>
  <c r="M260" i="292"/>
  <c r="J259" i="292"/>
  <c r="G259" i="292" s="1"/>
  <c r="L260" i="292"/>
  <c r="I259" i="292"/>
  <c r="F259" i="292" s="1"/>
  <c r="K260" i="292"/>
  <c r="H259" i="292"/>
  <c r="E259" i="292" s="1"/>
  <c r="L292" i="286"/>
  <c r="M292" i="286"/>
  <c r="C278" i="286"/>
  <c r="K292" i="286"/>
  <c r="C281" i="280"/>
  <c r="O262" i="277"/>
  <c r="P278" i="277"/>
  <c r="P279" i="277" s="1"/>
  <c r="P258" i="301"/>
  <c r="J257" i="301"/>
  <c r="G257" i="301" s="1"/>
  <c r="O258" i="301"/>
  <c r="I257" i="301"/>
  <c r="F257" i="301" s="1"/>
  <c r="N258" i="298"/>
  <c r="H257" i="298"/>
  <c r="E257" i="298" s="1"/>
  <c r="O258" i="298"/>
  <c r="I257" i="298"/>
  <c r="F257" i="298" s="1"/>
  <c r="P258" i="298"/>
  <c r="J257" i="298"/>
  <c r="G257" i="298" s="1"/>
  <c r="C261" i="289"/>
  <c r="T260" i="289"/>
  <c r="H258" i="289"/>
  <c r="E258" i="289" s="1"/>
  <c r="K259" i="289"/>
  <c r="D263" i="289"/>
  <c r="J258" i="289"/>
  <c r="G258" i="289" s="1"/>
  <c r="M259" i="289"/>
  <c r="L259" i="289"/>
  <c r="I258" i="289"/>
  <c r="F258" i="289" s="1"/>
  <c r="N263" i="277"/>
  <c r="F259" i="277"/>
  <c r="E259" i="277"/>
  <c r="D264" i="286"/>
  <c r="O258" i="286"/>
  <c r="I257" i="286"/>
  <c r="F257" i="286" s="1"/>
  <c r="N258" i="286"/>
  <c r="H257" i="286"/>
  <c r="E257" i="286" s="1"/>
  <c r="P258" i="286"/>
  <c r="J257" i="286"/>
  <c r="G257" i="286" s="1"/>
  <c r="P258" i="283"/>
  <c r="J257" i="283"/>
  <c r="G257" i="283" s="1"/>
  <c r="L264" i="283"/>
  <c r="H258" i="283"/>
  <c r="E258" i="283" s="1"/>
  <c r="K259" i="283"/>
  <c r="O258" i="283"/>
  <c r="I257" i="283"/>
  <c r="F257" i="283" s="1"/>
  <c r="D263" i="283"/>
  <c r="M262" i="283"/>
  <c r="C261" i="283"/>
  <c r="T260" i="283"/>
  <c r="P258" i="280"/>
  <c r="J257" i="280"/>
  <c r="G257" i="280" s="1"/>
  <c r="N258" i="280"/>
  <c r="H257" i="280"/>
  <c r="E257" i="280" s="1"/>
  <c r="D262" i="280"/>
  <c r="T261" i="280"/>
  <c r="K262" i="280"/>
  <c r="L262" i="280"/>
  <c r="M262" i="280"/>
  <c r="O258" i="280"/>
  <c r="I257" i="280"/>
  <c r="F257" i="280" s="1"/>
  <c r="J261" i="277"/>
  <c r="M262" i="277"/>
  <c r="I260" i="277"/>
  <c r="L261" i="277"/>
  <c r="K261" i="277"/>
  <c r="H260" i="277"/>
  <c r="D262" i="277"/>
  <c r="C260" i="277"/>
  <c r="G259" i="277"/>
  <c r="T259" i="277"/>
  <c r="V259" i="286" l="1"/>
  <c r="T258" i="286"/>
  <c r="V266" i="292"/>
  <c r="R260" i="286"/>
  <c r="R263" i="301"/>
  <c r="V263" i="301" s="1"/>
  <c r="Q263" i="301"/>
  <c r="U263" i="301" s="1"/>
  <c r="S262" i="301"/>
  <c r="W262" i="301" s="1"/>
  <c r="S265" i="298"/>
  <c r="W265" i="298" s="1"/>
  <c r="R265" i="298"/>
  <c r="V265" i="298" s="1"/>
  <c r="Q262" i="298"/>
  <c r="U262" i="298" s="1"/>
  <c r="Q266" i="292"/>
  <c r="U266" i="292" s="1"/>
  <c r="S267" i="292"/>
  <c r="W267" i="292" s="1"/>
  <c r="P266" i="292"/>
  <c r="R267" i="292"/>
  <c r="O266" i="292"/>
  <c r="Q263" i="289"/>
  <c r="U263" i="289" s="1"/>
  <c r="P267" i="289"/>
  <c r="O267" i="289"/>
  <c r="S267" i="289"/>
  <c r="W267" i="289" s="1"/>
  <c r="R267" i="289"/>
  <c r="V267" i="289" s="1"/>
  <c r="N262" i="289"/>
  <c r="M265" i="301"/>
  <c r="J258" i="301"/>
  <c r="G258" i="301" s="1"/>
  <c r="P259" i="301"/>
  <c r="K260" i="301"/>
  <c r="H259" i="301"/>
  <c r="E259" i="301" s="1"/>
  <c r="L264" i="301"/>
  <c r="T261" i="301"/>
  <c r="D262" i="301"/>
  <c r="I258" i="301"/>
  <c r="F258" i="301" s="1"/>
  <c r="O259" i="301"/>
  <c r="D267" i="298"/>
  <c r="J258" i="298"/>
  <c r="G258" i="298" s="1"/>
  <c r="P259" i="298"/>
  <c r="M268" i="298"/>
  <c r="K266" i="298"/>
  <c r="L265" i="298"/>
  <c r="C264" i="298"/>
  <c r="T263" i="298"/>
  <c r="I258" i="298"/>
  <c r="F258" i="298" s="1"/>
  <c r="O259" i="298"/>
  <c r="H258" i="298"/>
  <c r="E258" i="298" s="1"/>
  <c r="N259" i="298"/>
  <c r="K261" i="292"/>
  <c r="H260" i="292"/>
  <c r="E260" i="292" s="1"/>
  <c r="L261" i="292"/>
  <c r="I260" i="292"/>
  <c r="F260" i="292" s="1"/>
  <c r="M261" i="292"/>
  <c r="J260" i="292"/>
  <c r="G260" i="292" s="1"/>
  <c r="D263" i="292"/>
  <c r="T262" i="292"/>
  <c r="K293" i="286"/>
  <c r="C279" i="286"/>
  <c r="M293" i="286"/>
  <c r="L293" i="286"/>
  <c r="N271" i="283"/>
  <c r="N272" i="283" s="1"/>
  <c r="C282" i="280"/>
  <c r="N264" i="277"/>
  <c r="L260" i="289"/>
  <c r="I259" i="289"/>
  <c r="F259" i="289" s="1"/>
  <c r="K260" i="289"/>
  <c r="H259" i="289"/>
  <c r="E259" i="289" s="1"/>
  <c r="D264" i="289"/>
  <c r="J259" i="289"/>
  <c r="G259" i="289" s="1"/>
  <c r="M260" i="289"/>
  <c r="C262" i="289"/>
  <c r="T261" i="289"/>
  <c r="O263" i="277"/>
  <c r="D265" i="286"/>
  <c r="P259" i="286"/>
  <c r="J258" i="286"/>
  <c r="G258" i="286" s="1"/>
  <c r="N259" i="286"/>
  <c r="H258" i="286"/>
  <c r="E258" i="286" s="1"/>
  <c r="O259" i="286"/>
  <c r="I258" i="286"/>
  <c r="F258" i="286" s="1"/>
  <c r="M263" i="283"/>
  <c r="D264" i="283"/>
  <c r="O259" i="283"/>
  <c r="I258" i="283"/>
  <c r="F258" i="283" s="1"/>
  <c r="K260" i="283"/>
  <c r="H259" i="283"/>
  <c r="E259" i="283" s="1"/>
  <c r="L265" i="283"/>
  <c r="C262" i="283"/>
  <c r="T261" i="283"/>
  <c r="P259" i="283"/>
  <c r="J258" i="283"/>
  <c r="G258" i="283" s="1"/>
  <c r="L263" i="280"/>
  <c r="K263" i="280"/>
  <c r="D263" i="280"/>
  <c r="T262" i="280"/>
  <c r="O259" i="280"/>
  <c r="I258" i="280"/>
  <c r="F258" i="280" s="1"/>
  <c r="N259" i="280"/>
  <c r="H258" i="280"/>
  <c r="E258" i="280" s="1"/>
  <c r="M263" i="280"/>
  <c r="P259" i="280"/>
  <c r="J258" i="280"/>
  <c r="G258" i="280" s="1"/>
  <c r="C261" i="277"/>
  <c r="F260" i="277"/>
  <c r="T260" i="277"/>
  <c r="G260" i="277"/>
  <c r="D263" i="277"/>
  <c r="E260" i="277"/>
  <c r="K262" i="277"/>
  <c r="H261" i="277"/>
  <c r="I261" i="277"/>
  <c r="L262" i="277"/>
  <c r="M263" i="277"/>
  <c r="J262" i="277"/>
  <c r="V260" i="286" l="1"/>
  <c r="T259" i="286"/>
  <c r="V267" i="292"/>
  <c r="O267" i="292"/>
  <c r="R261" i="286"/>
  <c r="N263" i="289"/>
  <c r="Q264" i="301"/>
  <c r="U264" i="301" s="1"/>
  <c r="R264" i="301"/>
  <c r="V264" i="301" s="1"/>
  <c r="S263" i="301"/>
  <c r="W263" i="301" s="1"/>
  <c r="N263" i="301"/>
  <c r="N264" i="301" s="1"/>
  <c r="R266" i="298"/>
  <c r="V266" i="298" s="1"/>
  <c r="S266" i="298"/>
  <c r="W266" i="298" s="1"/>
  <c r="Q263" i="298"/>
  <c r="U263" i="298" s="1"/>
  <c r="O268" i="292"/>
  <c r="S268" i="292"/>
  <c r="W268" i="292" s="1"/>
  <c r="R268" i="292"/>
  <c r="Q267" i="292"/>
  <c r="U267" i="292" s="1"/>
  <c r="P267" i="292"/>
  <c r="N266" i="292"/>
  <c r="P268" i="289"/>
  <c r="Q264" i="289"/>
  <c r="N264" i="289" s="1"/>
  <c r="R268" i="289"/>
  <c r="V268" i="289" s="1"/>
  <c r="S268" i="289"/>
  <c r="W268" i="289" s="1"/>
  <c r="O264" i="277"/>
  <c r="K261" i="301"/>
  <c r="H260" i="301"/>
  <c r="E260" i="301" s="1"/>
  <c r="J259" i="301"/>
  <c r="G259" i="301" s="1"/>
  <c r="P260" i="301"/>
  <c r="D263" i="301"/>
  <c r="T262" i="301"/>
  <c r="M266" i="301"/>
  <c r="L265" i="301"/>
  <c r="O260" i="301"/>
  <c r="I259" i="301"/>
  <c r="F259" i="301" s="1"/>
  <c r="K267" i="298"/>
  <c r="M269" i="298"/>
  <c r="C265" i="298"/>
  <c r="T264" i="298"/>
  <c r="J259" i="298"/>
  <c r="G259" i="298" s="1"/>
  <c r="P260" i="298"/>
  <c r="L266" i="298"/>
  <c r="D268" i="298"/>
  <c r="O260" i="298"/>
  <c r="I259" i="298"/>
  <c r="F259" i="298" s="1"/>
  <c r="N260" i="298"/>
  <c r="H259" i="298"/>
  <c r="E259" i="298" s="1"/>
  <c r="L262" i="292"/>
  <c r="I261" i="292"/>
  <c r="F261" i="292" s="1"/>
  <c r="M262" i="292"/>
  <c r="J261" i="292"/>
  <c r="G261" i="292" s="1"/>
  <c r="D264" i="292"/>
  <c r="T263" i="292"/>
  <c r="K262" i="292"/>
  <c r="H261" i="292"/>
  <c r="E261" i="292" s="1"/>
  <c r="L294" i="286"/>
  <c r="M294" i="286"/>
  <c r="C280" i="286"/>
  <c r="C281" i="286" s="1"/>
  <c r="K294" i="286"/>
  <c r="C283" i="280"/>
  <c r="P280" i="277"/>
  <c r="D265" i="289"/>
  <c r="K261" i="289"/>
  <c r="H260" i="289"/>
  <c r="E260" i="289" s="1"/>
  <c r="L261" i="289"/>
  <c r="I260" i="289"/>
  <c r="F260" i="289" s="1"/>
  <c r="C263" i="289"/>
  <c r="T262" i="289"/>
  <c r="M261" i="289"/>
  <c r="J260" i="289"/>
  <c r="G260" i="289" s="1"/>
  <c r="N265" i="277"/>
  <c r="E261" i="277"/>
  <c r="D266" i="286"/>
  <c r="O260" i="286"/>
  <c r="I259" i="286"/>
  <c r="F259" i="286" s="1"/>
  <c r="N260" i="286"/>
  <c r="H259" i="286"/>
  <c r="E259" i="286" s="1"/>
  <c r="P260" i="286"/>
  <c r="J259" i="286"/>
  <c r="G259" i="286" s="1"/>
  <c r="C263" i="283"/>
  <c r="T262" i="283"/>
  <c r="H260" i="283"/>
  <c r="E260" i="283" s="1"/>
  <c r="K261" i="283"/>
  <c r="O260" i="283"/>
  <c r="I259" i="283"/>
  <c r="F259" i="283" s="1"/>
  <c r="P260" i="283"/>
  <c r="J259" i="283"/>
  <c r="G259" i="283" s="1"/>
  <c r="D265" i="283"/>
  <c r="L266" i="283"/>
  <c r="M264" i="283"/>
  <c r="N260" i="280"/>
  <c r="H259" i="280"/>
  <c r="E259" i="280" s="1"/>
  <c r="O260" i="280"/>
  <c r="I259" i="280"/>
  <c r="F259" i="280" s="1"/>
  <c r="T263" i="280"/>
  <c r="D264" i="280"/>
  <c r="P260" i="280"/>
  <c r="J259" i="280"/>
  <c r="G259" i="280" s="1"/>
  <c r="K264" i="280"/>
  <c r="M264" i="280"/>
  <c r="L264" i="280"/>
  <c r="K263" i="277"/>
  <c r="H262" i="277"/>
  <c r="D264" i="277"/>
  <c r="I262" i="277"/>
  <c r="L263" i="277"/>
  <c r="J263" i="277"/>
  <c r="M264" i="277"/>
  <c r="C262" i="277"/>
  <c r="F261" i="277"/>
  <c r="G261" i="277"/>
  <c r="T261" i="277"/>
  <c r="R262" i="286" l="1"/>
  <c r="V268" i="292"/>
  <c r="U264" i="289"/>
  <c r="U265" i="289" s="1"/>
  <c r="N267" i="292"/>
  <c r="V261" i="286"/>
  <c r="T260" i="286"/>
  <c r="R265" i="301"/>
  <c r="V265" i="301" s="1"/>
  <c r="Q265" i="301"/>
  <c r="U265" i="301" s="1"/>
  <c r="S264" i="301"/>
  <c r="W264" i="301" s="1"/>
  <c r="S267" i="298"/>
  <c r="W267" i="298" s="1"/>
  <c r="R267" i="298"/>
  <c r="V267" i="298" s="1"/>
  <c r="Q264" i="298"/>
  <c r="U264" i="298" s="1"/>
  <c r="S269" i="292"/>
  <c r="W269" i="292" s="1"/>
  <c r="P268" i="292"/>
  <c r="Q268" i="292"/>
  <c r="U268" i="292" s="1"/>
  <c r="R269" i="292"/>
  <c r="S269" i="289"/>
  <c r="W269" i="289" s="1"/>
  <c r="R269" i="289"/>
  <c r="V269" i="289" s="1"/>
  <c r="O268" i="289"/>
  <c r="Q265" i="289"/>
  <c r="P281" i="277"/>
  <c r="O265" i="277"/>
  <c r="N266" i="277"/>
  <c r="K262" i="301"/>
  <c r="H261" i="301"/>
  <c r="E261" i="301" s="1"/>
  <c r="T263" i="301"/>
  <c r="D264" i="301"/>
  <c r="O261" i="301"/>
  <c r="I260" i="301"/>
  <c r="F260" i="301" s="1"/>
  <c r="M267" i="301"/>
  <c r="L266" i="301"/>
  <c r="P261" i="301"/>
  <c r="J260" i="301"/>
  <c r="G260" i="301" s="1"/>
  <c r="L267" i="298"/>
  <c r="M270" i="298"/>
  <c r="N261" i="298"/>
  <c r="H260" i="298"/>
  <c r="E260" i="298" s="1"/>
  <c r="K268" i="298"/>
  <c r="P261" i="298"/>
  <c r="J260" i="298"/>
  <c r="G260" i="298" s="1"/>
  <c r="O261" i="298"/>
  <c r="I260" i="298"/>
  <c r="F260" i="298" s="1"/>
  <c r="D269" i="298"/>
  <c r="C266" i="298"/>
  <c r="T265" i="298"/>
  <c r="K263" i="292"/>
  <c r="H262" i="292"/>
  <c r="E262" i="292" s="1"/>
  <c r="D265" i="292"/>
  <c r="T264" i="292"/>
  <c r="M263" i="292"/>
  <c r="J262" i="292"/>
  <c r="G262" i="292" s="1"/>
  <c r="L263" i="292"/>
  <c r="I262" i="292"/>
  <c r="F262" i="292" s="1"/>
  <c r="C282" i="286"/>
  <c r="C283" i="286" s="1"/>
  <c r="M295" i="286"/>
  <c r="L295" i="286"/>
  <c r="K295" i="286"/>
  <c r="N273" i="283"/>
  <c r="N274" i="283" s="1"/>
  <c r="C284" i="280"/>
  <c r="C264" i="289"/>
  <c r="T263" i="289"/>
  <c r="L262" i="289"/>
  <c r="I261" i="289"/>
  <c r="F261" i="289" s="1"/>
  <c r="H261" i="289"/>
  <c r="E261" i="289" s="1"/>
  <c r="K262" i="289"/>
  <c r="D266" i="289"/>
  <c r="M262" i="289"/>
  <c r="J261" i="289"/>
  <c r="G261" i="289" s="1"/>
  <c r="O266" i="277"/>
  <c r="D267" i="286"/>
  <c r="P261" i="286"/>
  <c r="J260" i="286"/>
  <c r="G260" i="286" s="1"/>
  <c r="N261" i="286"/>
  <c r="H260" i="286"/>
  <c r="E260" i="286" s="1"/>
  <c r="O261" i="286"/>
  <c r="I260" i="286"/>
  <c r="F260" i="286" s="1"/>
  <c r="D266" i="283"/>
  <c r="P261" i="283"/>
  <c r="J260" i="283"/>
  <c r="G260" i="283" s="1"/>
  <c r="K262" i="283"/>
  <c r="H261" i="283"/>
  <c r="E261" i="283" s="1"/>
  <c r="M265" i="283"/>
  <c r="L267" i="283"/>
  <c r="O261" i="283"/>
  <c r="I260" i="283"/>
  <c r="F260" i="283" s="1"/>
  <c r="C264" i="283"/>
  <c r="T263" i="283"/>
  <c r="P261" i="280"/>
  <c r="J260" i="280"/>
  <c r="G260" i="280" s="1"/>
  <c r="D265" i="280"/>
  <c r="T264" i="280"/>
  <c r="L265" i="280"/>
  <c r="O261" i="280"/>
  <c r="I260" i="280"/>
  <c r="F260" i="280" s="1"/>
  <c r="M265" i="280"/>
  <c r="K265" i="280"/>
  <c r="N261" i="280"/>
  <c r="H260" i="280"/>
  <c r="E260" i="280" s="1"/>
  <c r="C263" i="277"/>
  <c r="F262" i="277"/>
  <c r="G262" i="277"/>
  <c r="T262" i="277"/>
  <c r="M265" i="277"/>
  <c r="J264" i="277"/>
  <c r="I263" i="277"/>
  <c r="L264" i="277"/>
  <c r="D265" i="277"/>
  <c r="E262" i="277"/>
  <c r="K264" i="277"/>
  <c r="H263" i="277"/>
  <c r="R263" i="286" l="1"/>
  <c r="E263" i="277"/>
  <c r="V269" i="292"/>
  <c r="O269" i="289"/>
  <c r="V262" i="286"/>
  <c r="T261" i="286"/>
  <c r="Q266" i="301"/>
  <c r="U266" i="301" s="1"/>
  <c r="N265" i="301"/>
  <c r="R266" i="301"/>
  <c r="V266" i="301" s="1"/>
  <c r="S265" i="301"/>
  <c r="W265" i="301" s="1"/>
  <c r="R268" i="298"/>
  <c r="V268" i="298" s="1"/>
  <c r="S268" i="298"/>
  <c r="W268" i="298" s="1"/>
  <c r="Q265" i="298"/>
  <c r="U265" i="298" s="1"/>
  <c r="R270" i="292"/>
  <c r="S270" i="292"/>
  <c r="W270" i="292" s="1"/>
  <c r="Q269" i="292"/>
  <c r="U269" i="292" s="1"/>
  <c r="N268" i="292"/>
  <c r="O269" i="292"/>
  <c r="O270" i="292" s="1"/>
  <c r="P269" i="292"/>
  <c r="Q266" i="289"/>
  <c r="U266" i="289" s="1"/>
  <c r="S270" i="289"/>
  <c r="W270" i="289" s="1"/>
  <c r="P269" i="289"/>
  <c r="R270" i="289"/>
  <c r="V270" i="289" s="1"/>
  <c r="N265" i="289"/>
  <c r="O262" i="301"/>
  <c r="I261" i="301"/>
  <c r="F261" i="301" s="1"/>
  <c r="D265" i="301"/>
  <c r="T264" i="301"/>
  <c r="P262" i="301"/>
  <c r="J261" i="301"/>
  <c r="G261" i="301" s="1"/>
  <c r="L267" i="301"/>
  <c r="K263" i="301"/>
  <c r="H262" i="301"/>
  <c r="E262" i="301" s="1"/>
  <c r="M268" i="301"/>
  <c r="D270" i="298"/>
  <c r="O262" i="298"/>
  <c r="I261" i="298"/>
  <c r="F261" i="298" s="1"/>
  <c r="K269" i="298"/>
  <c r="M271" i="298"/>
  <c r="L268" i="298"/>
  <c r="N262" i="298"/>
  <c r="H261" i="298"/>
  <c r="E261" i="298" s="1"/>
  <c r="P262" i="298"/>
  <c r="J261" i="298"/>
  <c r="G261" i="298" s="1"/>
  <c r="C267" i="298"/>
  <c r="T266" i="298"/>
  <c r="D266" i="292"/>
  <c r="T265" i="292"/>
  <c r="L264" i="292"/>
  <c r="I263" i="292"/>
  <c r="F263" i="292" s="1"/>
  <c r="K264" i="292"/>
  <c r="H263" i="292"/>
  <c r="E263" i="292" s="1"/>
  <c r="M264" i="292"/>
  <c r="J263" i="292"/>
  <c r="G263" i="292" s="1"/>
  <c r="L296" i="286"/>
  <c r="M296" i="286"/>
  <c r="K296" i="286"/>
  <c r="C284" i="286"/>
  <c r="C285" i="280"/>
  <c r="F263" i="277"/>
  <c r="P282" i="277"/>
  <c r="L263" i="289"/>
  <c r="I262" i="289"/>
  <c r="F262" i="289" s="1"/>
  <c r="J262" i="289"/>
  <c r="G262" i="289" s="1"/>
  <c r="M263" i="289"/>
  <c r="D267" i="289"/>
  <c r="C265" i="289"/>
  <c r="T264" i="289"/>
  <c r="K263" i="289"/>
  <c r="H262" i="289"/>
  <c r="E262" i="289" s="1"/>
  <c r="N267" i="277"/>
  <c r="D268" i="286"/>
  <c r="O262" i="286"/>
  <c r="I261" i="286"/>
  <c r="F261" i="286" s="1"/>
  <c r="N262" i="286"/>
  <c r="H261" i="286"/>
  <c r="E261" i="286" s="1"/>
  <c r="P262" i="286"/>
  <c r="J261" i="286"/>
  <c r="G261" i="286" s="1"/>
  <c r="O262" i="283"/>
  <c r="I261" i="283"/>
  <c r="F261" i="283" s="1"/>
  <c r="M266" i="283"/>
  <c r="K263" i="283"/>
  <c r="H262" i="283"/>
  <c r="E262" i="283" s="1"/>
  <c r="P262" i="283"/>
  <c r="J261" i="283"/>
  <c r="G261" i="283" s="1"/>
  <c r="L268" i="283"/>
  <c r="L269" i="283" s="1"/>
  <c r="C265" i="283"/>
  <c r="T264" i="283"/>
  <c r="D267" i="283"/>
  <c r="O262" i="280"/>
  <c r="I261" i="280"/>
  <c r="F261" i="280" s="1"/>
  <c r="L266" i="280"/>
  <c r="N262" i="280"/>
  <c r="H261" i="280"/>
  <c r="E261" i="280" s="1"/>
  <c r="K266" i="280"/>
  <c r="D266" i="280"/>
  <c r="T265" i="280"/>
  <c r="M266" i="280"/>
  <c r="P262" i="280"/>
  <c r="J261" i="280"/>
  <c r="G261" i="280" s="1"/>
  <c r="D266" i="277"/>
  <c r="I264" i="277"/>
  <c r="L265" i="277"/>
  <c r="M266" i="277"/>
  <c r="J265" i="277"/>
  <c r="K265" i="277"/>
  <c r="H264" i="277"/>
  <c r="C264" i="277"/>
  <c r="G263" i="277"/>
  <c r="T263" i="277"/>
  <c r="W269" i="298" l="1"/>
  <c r="N266" i="301"/>
  <c r="V263" i="286"/>
  <c r="T262" i="286"/>
  <c r="V270" i="292"/>
  <c r="N266" i="289"/>
  <c r="R264" i="286"/>
  <c r="S266" i="301"/>
  <c r="W266" i="301" s="1"/>
  <c r="R267" i="301"/>
  <c r="V267" i="301" s="1"/>
  <c r="N267" i="301"/>
  <c r="Q267" i="301"/>
  <c r="U267" i="301" s="1"/>
  <c r="S269" i="298"/>
  <c r="R269" i="298"/>
  <c r="V269" i="298" s="1"/>
  <c r="Q266" i="298"/>
  <c r="U266" i="298" s="1"/>
  <c r="S271" i="292"/>
  <c r="W271" i="292" s="1"/>
  <c r="P270" i="292"/>
  <c r="R271" i="292"/>
  <c r="N269" i="292"/>
  <c r="Q270" i="292"/>
  <c r="U270" i="292" s="1"/>
  <c r="S271" i="289"/>
  <c r="W271" i="289" s="1"/>
  <c r="Q267" i="289"/>
  <c r="U267" i="289" s="1"/>
  <c r="R271" i="289"/>
  <c r="V271" i="289" s="1"/>
  <c r="P270" i="289"/>
  <c r="O270" i="289"/>
  <c r="P283" i="277"/>
  <c r="K264" i="301"/>
  <c r="H263" i="301"/>
  <c r="E263" i="301" s="1"/>
  <c r="T265" i="301"/>
  <c r="D266" i="301"/>
  <c r="L268" i="301"/>
  <c r="O263" i="301"/>
  <c r="I262" i="301"/>
  <c r="F262" i="301" s="1"/>
  <c r="M269" i="301"/>
  <c r="P263" i="301"/>
  <c r="J262" i="301"/>
  <c r="G262" i="301" s="1"/>
  <c r="M272" i="298"/>
  <c r="P263" i="298"/>
  <c r="J262" i="298"/>
  <c r="G262" i="298" s="1"/>
  <c r="O263" i="298"/>
  <c r="I262" i="298"/>
  <c r="F262" i="298" s="1"/>
  <c r="C268" i="298"/>
  <c r="T267" i="298"/>
  <c r="N263" i="298"/>
  <c r="H262" i="298"/>
  <c r="E262" i="298" s="1"/>
  <c r="K270" i="298"/>
  <c r="L269" i="298"/>
  <c r="D271" i="298"/>
  <c r="M265" i="292"/>
  <c r="J264" i="292"/>
  <c r="G264" i="292" s="1"/>
  <c r="K265" i="292"/>
  <c r="H264" i="292"/>
  <c r="E264" i="292" s="1"/>
  <c r="I264" i="292"/>
  <c r="F264" i="292" s="1"/>
  <c r="L265" i="292"/>
  <c r="D267" i="292"/>
  <c r="T266" i="292"/>
  <c r="K297" i="286"/>
  <c r="D269" i="286"/>
  <c r="M297" i="286"/>
  <c r="L297" i="286"/>
  <c r="C285" i="286"/>
  <c r="C286" i="286" s="1"/>
  <c r="C287" i="286" s="1"/>
  <c r="L270" i="283"/>
  <c r="N275" i="283"/>
  <c r="N276" i="283" s="1"/>
  <c r="C286" i="280"/>
  <c r="N268" i="277"/>
  <c r="N269" i="277" s="1"/>
  <c r="D268" i="289"/>
  <c r="D269" i="289" s="1"/>
  <c r="J263" i="289"/>
  <c r="G263" i="289" s="1"/>
  <c r="M264" i="289"/>
  <c r="L264" i="289"/>
  <c r="I263" i="289"/>
  <c r="F263" i="289" s="1"/>
  <c r="K264" i="289"/>
  <c r="H263" i="289"/>
  <c r="E263" i="289" s="1"/>
  <c r="C266" i="289"/>
  <c r="T265" i="289"/>
  <c r="O267" i="277"/>
  <c r="P263" i="286"/>
  <c r="J262" i="286"/>
  <c r="G262" i="286" s="1"/>
  <c r="N263" i="286"/>
  <c r="H262" i="286"/>
  <c r="E262" i="286" s="1"/>
  <c r="O263" i="286"/>
  <c r="I262" i="286"/>
  <c r="F262" i="286" s="1"/>
  <c r="C266" i="283"/>
  <c r="T265" i="283"/>
  <c r="P263" i="283"/>
  <c r="J262" i="283"/>
  <c r="G262" i="283" s="1"/>
  <c r="D268" i="283"/>
  <c r="D269" i="283" s="1"/>
  <c r="H263" i="283"/>
  <c r="E263" i="283" s="1"/>
  <c r="K264" i="283"/>
  <c r="M267" i="283"/>
  <c r="O263" i="283"/>
  <c r="I262" i="283"/>
  <c r="F262" i="283" s="1"/>
  <c r="T266" i="280"/>
  <c r="D267" i="280"/>
  <c r="K267" i="280"/>
  <c r="N263" i="280"/>
  <c r="H262" i="280"/>
  <c r="E262" i="280" s="1"/>
  <c r="P263" i="280"/>
  <c r="J262" i="280"/>
  <c r="G262" i="280" s="1"/>
  <c r="M267" i="280"/>
  <c r="L267" i="280"/>
  <c r="O263" i="280"/>
  <c r="I262" i="280"/>
  <c r="F262" i="280" s="1"/>
  <c r="C265" i="277"/>
  <c r="G264" i="277"/>
  <c r="T264" i="277"/>
  <c r="E264" i="277"/>
  <c r="K266" i="277"/>
  <c r="H265" i="277"/>
  <c r="J266" i="277"/>
  <c r="M267" i="277"/>
  <c r="I265" i="277"/>
  <c r="L266" i="277"/>
  <c r="F264" i="277"/>
  <c r="D267" i="277"/>
  <c r="P271" i="292" l="1"/>
  <c r="R265" i="286"/>
  <c r="V271" i="292"/>
  <c r="O271" i="289"/>
  <c r="P271" i="289"/>
  <c r="V264" i="286"/>
  <c r="T263" i="286"/>
  <c r="R268" i="301"/>
  <c r="V268" i="301" s="1"/>
  <c r="Q268" i="301"/>
  <c r="U268" i="301" s="1"/>
  <c r="S267" i="301"/>
  <c r="W267" i="301" s="1"/>
  <c r="R270" i="298"/>
  <c r="V270" i="298" s="1"/>
  <c r="S270" i="298"/>
  <c r="W270" i="298" s="1"/>
  <c r="Q267" i="298"/>
  <c r="U267" i="298" s="1"/>
  <c r="R272" i="292"/>
  <c r="O271" i="292"/>
  <c r="Q271" i="292"/>
  <c r="U271" i="292" s="1"/>
  <c r="N270" i="292"/>
  <c r="S272" i="292"/>
  <c r="W272" i="292" s="1"/>
  <c r="Q268" i="289"/>
  <c r="U268" i="289" s="1"/>
  <c r="N267" i="289"/>
  <c r="N268" i="289" s="1"/>
  <c r="P272" i="289"/>
  <c r="S272" i="289"/>
  <c r="W272" i="289" s="1"/>
  <c r="R272" i="289"/>
  <c r="V272" i="289" s="1"/>
  <c r="P264" i="301"/>
  <c r="J263" i="301"/>
  <c r="G263" i="301" s="1"/>
  <c r="M270" i="301"/>
  <c r="L269" i="301"/>
  <c r="O264" i="301"/>
  <c r="I263" i="301"/>
  <c r="F263" i="301" s="1"/>
  <c r="T266" i="301"/>
  <c r="D267" i="301"/>
  <c r="K265" i="301"/>
  <c r="H264" i="301"/>
  <c r="E264" i="301" s="1"/>
  <c r="K271" i="298"/>
  <c r="O264" i="298"/>
  <c r="I263" i="298"/>
  <c r="F263" i="298" s="1"/>
  <c r="P264" i="298"/>
  <c r="J263" i="298"/>
  <c r="G263" i="298" s="1"/>
  <c r="C269" i="298"/>
  <c r="T268" i="298"/>
  <c r="M273" i="298"/>
  <c r="D272" i="298"/>
  <c r="N264" i="298"/>
  <c r="H263" i="298"/>
  <c r="E263" i="298" s="1"/>
  <c r="L270" i="298"/>
  <c r="D268" i="292"/>
  <c r="T267" i="292"/>
  <c r="I265" i="292"/>
  <c r="F265" i="292" s="1"/>
  <c r="L266" i="292"/>
  <c r="K266" i="292"/>
  <c r="H265" i="292"/>
  <c r="E265" i="292" s="1"/>
  <c r="M266" i="292"/>
  <c r="J265" i="292"/>
  <c r="G265" i="292" s="1"/>
  <c r="D270" i="289"/>
  <c r="M298" i="286"/>
  <c r="D270" i="286"/>
  <c r="C288" i="286"/>
  <c r="C289" i="286" s="1"/>
  <c r="C290" i="286" s="1"/>
  <c r="C291" i="286" s="1"/>
  <c r="K298" i="286"/>
  <c r="L298" i="286"/>
  <c r="D270" i="283"/>
  <c r="L271" i="283"/>
  <c r="C287" i="280"/>
  <c r="F265" i="277"/>
  <c r="P284" i="277"/>
  <c r="P285" i="277" s="1"/>
  <c r="E265" i="277"/>
  <c r="H264" i="289"/>
  <c r="E264" i="289" s="1"/>
  <c r="K265" i="289"/>
  <c r="I264" i="289"/>
  <c r="F264" i="289" s="1"/>
  <c r="L265" i="289"/>
  <c r="M265" i="289"/>
  <c r="J264" i="289"/>
  <c r="G264" i="289" s="1"/>
  <c r="C267" i="289"/>
  <c r="T266" i="289"/>
  <c r="O268" i="277"/>
  <c r="O269" i="277" s="1"/>
  <c r="O270" i="277" s="1"/>
  <c r="O264" i="286"/>
  <c r="I263" i="286"/>
  <c r="F263" i="286" s="1"/>
  <c r="H263" i="286"/>
  <c r="E263" i="286" s="1"/>
  <c r="N264" i="286"/>
  <c r="P264" i="286"/>
  <c r="J263" i="286"/>
  <c r="G263" i="286" s="1"/>
  <c r="M268" i="283"/>
  <c r="M269" i="283" s="1"/>
  <c r="H264" i="283"/>
  <c r="E264" i="283" s="1"/>
  <c r="K265" i="283"/>
  <c r="P264" i="283"/>
  <c r="J263" i="283"/>
  <c r="G263" i="283" s="1"/>
  <c r="O264" i="283"/>
  <c r="I263" i="283"/>
  <c r="F263" i="283" s="1"/>
  <c r="C267" i="283"/>
  <c r="T266" i="283"/>
  <c r="P264" i="280"/>
  <c r="J263" i="280"/>
  <c r="G263" i="280" s="1"/>
  <c r="N264" i="280"/>
  <c r="H263" i="280"/>
  <c r="E263" i="280" s="1"/>
  <c r="O264" i="280"/>
  <c r="I263" i="280"/>
  <c r="F263" i="280" s="1"/>
  <c r="D268" i="280"/>
  <c r="D269" i="280" s="1"/>
  <c r="D270" i="280" s="1"/>
  <c r="T267" i="280"/>
  <c r="K268" i="280"/>
  <c r="K269" i="280" s="1"/>
  <c r="L268" i="280"/>
  <c r="L269" i="280" s="1"/>
  <c r="M268" i="280"/>
  <c r="M269" i="280" s="1"/>
  <c r="M270" i="280" s="1"/>
  <c r="I266" i="277"/>
  <c r="L267" i="277"/>
  <c r="J267" i="277"/>
  <c r="M268" i="277"/>
  <c r="K267" i="277"/>
  <c r="H266" i="277"/>
  <c r="D268" i="277"/>
  <c r="D269" i="277" s="1"/>
  <c r="C266" i="277"/>
  <c r="G265" i="277"/>
  <c r="T265" i="277"/>
  <c r="P272" i="292" l="1"/>
  <c r="V265" i="286"/>
  <c r="T264" i="286"/>
  <c r="R266" i="286"/>
  <c r="V272" i="292"/>
  <c r="Q269" i="301"/>
  <c r="U269" i="301" s="1"/>
  <c r="R269" i="301"/>
  <c r="V269" i="301" s="1"/>
  <c r="N268" i="301"/>
  <c r="S268" i="301"/>
  <c r="W268" i="301" s="1"/>
  <c r="S271" i="298"/>
  <c r="W271" i="298" s="1"/>
  <c r="R271" i="298"/>
  <c r="V271" i="298" s="1"/>
  <c r="Q268" i="298"/>
  <c r="U268" i="298" s="1"/>
  <c r="P273" i="292"/>
  <c r="Q272" i="292"/>
  <c r="U272" i="292" s="1"/>
  <c r="O272" i="292"/>
  <c r="S273" i="292"/>
  <c r="W273" i="292" s="1"/>
  <c r="R273" i="292"/>
  <c r="N271" i="292"/>
  <c r="P273" i="289"/>
  <c r="N269" i="289"/>
  <c r="R273" i="289"/>
  <c r="V273" i="289" s="1"/>
  <c r="S273" i="289"/>
  <c r="W273" i="289" s="1"/>
  <c r="Q269" i="289"/>
  <c r="U269" i="289" s="1"/>
  <c r="O272" i="289"/>
  <c r="P265" i="301"/>
  <c r="J264" i="301"/>
  <c r="G264" i="301" s="1"/>
  <c r="T267" i="301"/>
  <c r="D268" i="301"/>
  <c r="M271" i="301"/>
  <c r="K266" i="301"/>
  <c r="H265" i="301"/>
  <c r="E265" i="301" s="1"/>
  <c r="O265" i="301"/>
  <c r="I264" i="301"/>
  <c r="F264" i="301" s="1"/>
  <c r="L270" i="301"/>
  <c r="P265" i="298"/>
  <c r="J264" i="298"/>
  <c r="G264" i="298" s="1"/>
  <c r="N265" i="298"/>
  <c r="H264" i="298"/>
  <c r="E264" i="298" s="1"/>
  <c r="D273" i="298"/>
  <c r="M274" i="298"/>
  <c r="K272" i="298"/>
  <c r="O265" i="298"/>
  <c r="I264" i="298"/>
  <c r="F264" i="298" s="1"/>
  <c r="L271" i="298"/>
  <c r="C270" i="298"/>
  <c r="T269" i="298"/>
  <c r="I266" i="292"/>
  <c r="F266" i="292" s="1"/>
  <c r="L267" i="292"/>
  <c r="M267" i="292"/>
  <c r="J266" i="292"/>
  <c r="G266" i="292" s="1"/>
  <c r="D269" i="292"/>
  <c r="T268" i="292"/>
  <c r="K267" i="292"/>
  <c r="H266" i="292"/>
  <c r="E266" i="292" s="1"/>
  <c r="D271" i="289"/>
  <c r="L299" i="286"/>
  <c r="L300" i="286" s="1"/>
  <c r="K299" i="286"/>
  <c r="K300" i="286" s="1"/>
  <c r="D271" i="286"/>
  <c r="C292" i="286"/>
  <c r="M299" i="286"/>
  <c r="M300" i="286" s="1"/>
  <c r="L272" i="283"/>
  <c r="D271" i="283"/>
  <c r="M270" i="283"/>
  <c r="N277" i="283"/>
  <c r="K270" i="280"/>
  <c r="L270" i="280"/>
  <c r="T269" i="280"/>
  <c r="D271" i="280"/>
  <c r="M271" i="280"/>
  <c r="C288" i="280"/>
  <c r="J268" i="277"/>
  <c r="M269" i="277"/>
  <c r="D270" i="277"/>
  <c r="N270" i="277"/>
  <c r="J265" i="289"/>
  <c r="G265" i="289" s="1"/>
  <c r="M266" i="289"/>
  <c r="I265" i="289"/>
  <c r="F265" i="289" s="1"/>
  <c r="L266" i="289"/>
  <c r="C268" i="289"/>
  <c r="C269" i="289" s="1"/>
  <c r="T267" i="289"/>
  <c r="K266" i="289"/>
  <c r="H265" i="289"/>
  <c r="E265" i="289" s="1"/>
  <c r="P265" i="286"/>
  <c r="J264" i="286"/>
  <c r="G264" i="286" s="1"/>
  <c r="N265" i="286"/>
  <c r="H264" i="286"/>
  <c r="E264" i="286" s="1"/>
  <c r="O265" i="286"/>
  <c r="I264" i="286"/>
  <c r="F264" i="286" s="1"/>
  <c r="O265" i="283"/>
  <c r="I264" i="283"/>
  <c r="F264" i="283" s="1"/>
  <c r="C268" i="283"/>
  <c r="C269" i="283" s="1"/>
  <c r="T267" i="283"/>
  <c r="P265" i="283"/>
  <c r="J264" i="283"/>
  <c r="G264" i="283" s="1"/>
  <c r="K266" i="283"/>
  <c r="H265" i="283"/>
  <c r="E265" i="283" s="1"/>
  <c r="T268" i="280"/>
  <c r="O265" i="280"/>
  <c r="I264" i="280"/>
  <c r="F264" i="280" s="1"/>
  <c r="N265" i="280"/>
  <c r="H264" i="280"/>
  <c r="E264" i="280" s="1"/>
  <c r="P265" i="280"/>
  <c r="J264" i="280"/>
  <c r="G264" i="280" s="1"/>
  <c r="C267" i="277"/>
  <c r="T266" i="277"/>
  <c r="G266" i="277"/>
  <c r="E266" i="277"/>
  <c r="K268" i="277"/>
  <c r="H267" i="277"/>
  <c r="I267" i="277"/>
  <c r="L268" i="277"/>
  <c r="F266" i="277"/>
  <c r="V266" i="286" l="1"/>
  <c r="T265" i="286"/>
  <c r="N269" i="301"/>
  <c r="N272" i="292"/>
  <c r="V273" i="292"/>
  <c r="V274" i="292" s="1"/>
  <c r="O273" i="289"/>
  <c r="R267" i="286"/>
  <c r="S269" i="301"/>
  <c r="W269" i="301" s="1"/>
  <c r="R270" i="301"/>
  <c r="V270" i="301" s="1"/>
  <c r="Q270" i="301"/>
  <c r="U270" i="301" s="1"/>
  <c r="R272" i="298"/>
  <c r="V272" i="298" s="1"/>
  <c r="S272" i="298"/>
  <c r="W272" i="298" s="1"/>
  <c r="Q269" i="298"/>
  <c r="U269" i="298" s="1"/>
  <c r="Q273" i="292"/>
  <c r="U273" i="292" s="1"/>
  <c r="R274" i="292"/>
  <c r="S274" i="292"/>
  <c r="W274" i="292" s="1"/>
  <c r="O273" i="292"/>
  <c r="O274" i="289"/>
  <c r="R274" i="289"/>
  <c r="V274" i="289" s="1"/>
  <c r="Q270" i="289"/>
  <c r="U270" i="289" s="1"/>
  <c r="S274" i="289"/>
  <c r="W274" i="289" s="1"/>
  <c r="O266" i="301"/>
  <c r="I265" i="301"/>
  <c r="F265" i="301" s="1"/>
  <c r="P266" i="301"/>
  <c r="J265" i="301"/>
  <c r="G265" i="301" s="1"/>
  <c r="K267" i="301"/>
  <c r="H266" i="301"/>
  <c r="E266" i="301" s="1"/>
  <c r="L271" i="301"/>
  <c r="M272" i="301"/>
  <c r="T268" i="301"/>
  <c r="D269" i="301"/>
  <c r="N266" i="298"/>
  <c r="H265" i="298"/>
  <c r="E265" i="298" s="1"/>
  <c r="K273" i="298"/>
  <c r="M275" i="298"/>
  <c r="O266" i="298"/>
  <c r="I265" i="298"/>
  <c r="F265" i="298" s="1"/>
  <c r="P266" i="298"/>
  <c r="J265" i="298"/>
  <c r="G265" i="298" s="1"/>
  <c r="C271" i="298"/>
  <c r="T270" i="298"/>
  <c r="D274" i="298"/>
  <c r="L272" i="298"/>
  <c r="M268" i="292"/>
  <c r="J267" i="292"/>
  <c r="G267" i="292" s="1"/>
  <c r="I267" i="292"/>
  <c r="F267" i="292" s="1"/>
  <c r="L268" i="292"/>
  <c r="K268" i="292"/>
  <c r="H267" i="292"/>
  <c r="E267" i="292" s="1"/>
  <c r="D270" i="292"/>
  <c r="T269" i="292"/>
  <c r="C270" i="289"/>
  <c r="T269" i="289"/>
  <c r="D272" i="289"/>
  <c r="K301" i="286"/>
  <c r="L301" i="286"/>
  <c r="M301" i="286"/>
  <c r="C293" i="286"/>
  <c r="C294" i="286" s="1"/>
  <c r="C295" i="286" s="1"/>
  <c r="D272" i="286"/>
  <c r="D272" i="283"/>
  <c r="L273" i="283"/>
  <c r="N278" i="283"/>
  <c r="M271" i="283"/>
  <c r="C270" i="283"/>
  <c r="T269" i="283"/>
  <c r="M272" i="280"/>
  <c r="T270" i="280"/>
  <c r="L271" i="280"/>
  <c r="D272" i="280"/>
  <c r="T271" i="280"/>
  <c r="C289" i="280"/>
  <c r="K271" i="280"/>
  <c r="M270" i="277"/>
  <c r="J269" i="277"/>
  <c r="I268" i="277"/>
  <c r="L269" i="277"/>
  <c r="H268" i="277"/>
  <c r="K269" i="277"/>
  <c r="P286" i="277"/>
  <c r="P287" i="277" s="1"/>
  <c r="N271" i="277"/>
  <c r="N272" i="277" s="1"/>
  <c r="D271" i="277"/>
  <c r="O271" i="277"/>
  <c r="T268" i="289"/>
  <c r="I266" i="289"/>
  <c r="F266" i="289" s="1"/>
  <c r="L267" i="289"/>
  <c r="J266" i="289"/>
  <c r="G266" i="289" s="1"/>
  <c r="M267" i="289"/>
  <c r="K267" i="289"/>
  <c r="H266" i="289"/>
  <c r="E266" i="289" s="1"/>
  <c r="E267" i="277"/>
  <c r="O266" i="286"/>
  <c r="I265" i="286"/>
  <c r="F265" i="286" s="1"/>
  <c r="H265" i="286"/>
  <c r="E265" i="286" s="1"/>
  <c r="N266" i="286"/>
  <c r="P266" i="286"/>
  <c r="J265" i="286"/>
  <c r="G265" i="286" s="1"/>
  <c r="K267" i="283"/>
  <c r="H266" i="283"/>
  <c r="E266" i="283" s="1"/>
  <c r="P266" i="283"/>
  <c r="J265" i="283"/>
  <c r="G265" i="283" s="1"/>
  <c r="T268" i="283"/>
  <c r="O266" i="283"/>
  <c r="I265" i="283"/>
  <c r="F265" i="283" s="1"/>
  <c r="P266" i="280"/>
  <c r="J265" i="280"/>
  <c r="G265" i="280" s="1"/>
  <c r="N266" i="280"/>
  <c r="H265" i="280"/>
  <c r="E265" i="280" s="1"/>
  <c r="O266" i="280"/>
  <c r="I265" i="280"/>
  <c r="F265" i="280" s="1"/>
  <c r="C268" i="277"/>
  <c r="C269" i="277" s="1"/>
  <c r="F267" i="277"/>
  <c r="G267" i="277"/>
  <c r="T267" i="277"/>
  <c r="V267" i="286" l="1"/>
  <c r="T266" i="286"/>
  <c r="N270" i="301"/>
  <c r="R268" i="286"/>
  <c r="R271" i="301"/>
  <c r="V271" i="301" s="1"/>
  <c r="Q271" i="301"/>
  <c r="U271" i="301" s="1"/>
  <c r="S270" i="301"/>
  <c r="W270" i="301" s="1"/>
  <c r="S273" i="298"/>
  <c r="W273" i="298" s="1"/>
  <c r="R273" i="298"/>
  <c r="V273" i="298" s="1"/>
  <c r="Q270" i="298"/>
  <c r="U270" i="298" s="1"/>
  <c r="O274" i="292"/>
  <c r="Q274" i="292"/>
  <c r="U274" i="292" s="1"/>
  <c r="R275" i="292"/>
  <c r="V275" i="292" s="1"/>
  <c r="S275" i="292"/>
  <c r="W275" i="292" s="1"/>
  <c r="N273" i="292"/>
  <c r="P274" i="292"/>
  <c r="R275" i="289"/>
  <c r="O275" i="289" s="1"/>
  <c r="S275" i="289"/>
  <c r="W275" i="289" s="1"/>
  <c r="P274" i="289"/>
  <c r="Q271" i="289"/>
  <c r="U271" i="289" s="1"/>
  <c r="N270" i="289"/>
  <c r="O272" i="277"/>
  <c r="P267" i="301"/>
  <c r="J266" i="301"/>
  <c r="G266" i="301" s="1"/>
  <c r="M273" i="301"/>
  <c r="L272" i="301"/>
  <c r="O267" i="301"/>
  <c r="I266" i="301"/>
  <c r="F266" i="301" s="1"/>
  <c r="D270" i="301"/>
  <c r="T269" i="301"/>
  <c r="K268" i="301"/>
  <c r="H267" i="301"/>
  <c r="E267" i="301" s="1"/>
  <c r="L273" i="298"/>
  <c r="O267" i="298"/>
  <c r="I266" i="298"/>
  <c r="F266" i="298" s="1"/>
  <c r="M276" i="298"/>
  <c r="D275" i="298"/>
  <c r="N267" i="298"/>
  <c r="H266" i="298"/>
  <c r="E266" i="298" s="1"/>
  <c r="C272" i="298"/>
  <c r="T271" i="298"/>
  <c r="P267" i="298"/>
  <c r="J266" i="298"/>
  <c r="G266" i="298" s="1"/>
  <c r="K274" i="298"/>
  <c r="K269" i="292"/>
  <c r="H268" i="292"/>
  <c r="E268" i="292" s="1"/>
  <c r="L269" i="292"/>
  <c r="I268" i="292"/>
  <c r="F268" i="292" s="1"/>
  <c r="D271" i="292"/>
  <c r="T270" i="292"/>
  <c r="M269" i="292"/>
  <c r="J268" i="292"/>
  <c r="G268" i="292" s="1"/>
  <c r="D273" i="289"/>
  <c r="C271" i="289"/>
  <c r="T270" i="289"/>
  <c r="M302" i="286"/>
  <c r="L302" i="286"/>
  <c r="K302" i="286"/>
  <c r="D273" i="286"/>
  <c r="C296" i="286"/>
  <c r="C297" i="286" s="1"/>
  <c r="L274" i="283"/>
  <c r="C271" i="283"/>
  <c r="T270" i="283"/>
  <c r="D273" i="283"/>
  <c r="M272" i="283"/>
  <c r="N279" i="283"/>
  <c r="K272" i="280"/>
  <c r="C290" i="280"/>
  <c r="M273" i="280"/>
  <c r="D273" i="280"/>
  <c r="T272" i="280"/>
  <c r="L272" i="280"/>
  <c r="K270" i="277"/>
  <c r="H269" i="277"/>
  <c r="E269" i="277" s="1"/>
  <c r="D272" i="277"/>
  <c r="L270" i="277"/>
  <c r="I269" i="277"/>
  <c r="F269" i="277" s="1"/>
  <c r="G269" i="277"/>
  <c r="C270" i="277"/>
  <c r="T269" i="277"/>
  <c r="N273" i="277"/>
  <c r="J270" i="277"/>
  <c r="M271" i="277"/>
  <c r="I267" i="289"/>
  <c r="F267" i="289" s="1"/>
  <c r="L268" i="289"/>
  <c r="H267" i="289"/>
  <c r="E267" i="289" s="1"/>
  <c r="K268" i="289"/>
  <c r="J267" i="289"/>
  <c r="G267" i="289" s="1"/>
  <c r="M268" i="289"/>
  <c r="P267" i="286"/>
  <c r="J266" i="286"/>
  <c r="G266" i="286" s="1"/>
  <c r="N267" i="286"/>
  <c r="H266" i="286"/>
  <c r="E266" i="286" s="1"/>
  <c r="O267" i="286"/>
  <c r="I266" i="286"/>
  <c r="F266" i="286" s="1"/>
  <c r="O267" i="283"/>
  <c r="I266" i="283"/>
  <c r="F266" i="283" s="1"/>
  <c r="P267" i="283"/>
  <c r="J266" i="283"/>
  <c r="G266" i="283" s="1"/>
  <c r="K268" i="283"/>
  <c r="H267" i="283"/>
  <c r="E267" i="283" s="1"/>
  <c r="O267" i="280"/>
  <c r="I266" i="280"/>
  <c r="F266" i="280" s="1"/>
  <c r="N267" i="280"/>
  <c r="H266" i="280"/>
  <c r="E266" i="280" s="1"/>
  <c r="P267" i="280"/>
  <c r="J266" i="280"/>
  <c r="G266" i="280" s="1"/>
  <c r="F268" i="277"/>
  <c r="G268" i="277"/>
  <c r="T268" i="277"/>
  <c r="E268" i="277"/>
  <c r="V268" i="286" l="1"/>
  <c r="T267" i="286"/>
  <c r="N271" i="289"/>
  <c r="V275" i="289"/>
  <c r="R269" i="286"/>
  <c r="O275" i="292"/>
  <c r="Q272" i="301"/>
  <c r="U272" i="301" s="1"/>
  <c r="N271" i="301"/>
  <c r="N272" i="301" s="1"/>
  <c r="R272" i="301"/>
  <c r="V272" i="301" s="1"/>
  <c r="S271" i="301"/>
  <c r="W271" i="301" s="1"/>
  <c r="R274" i="298"/>
  <c r="V274" i="298" s="1"/>
  <c r="S274" i="298"/>
  <c r="W274" i="298" s="1"/>
  <c r="Q271" i="298"/>
  <c r="U271" i="298" s="1"/>
  <c r="Q275" i="292"/>
  <c r="U275" i="292" s="1"/>
  <c r="P275" i="292"/>
  <c r="N274" i="292"/>
  <c r="S276" i="292"/>
  <c r="W276" i="292" s="1"/>
  <c r="R276" i="292"/>
  <c r="O276" i="292" s="1"/>
  <c r="N272" i="289"/>
  <c r="S276" i="289"/>
  <c r="W276" i="289" s="1"/>
  <c r="Q272" i="289"/>
  <c r="U272" i="289" s="1"/>
  <c r="R276" i="289"/>
  <c r="O276" i="289" s="1"/>
  <c r="P275" i="289"/>
  <c r="M274" i="301"/>
  <c r="O268" i="301"/>
  <c r="I267" i="301"/>
  <c r="F267" i="301" s="1"/>
  <c r="P268" i="301"/>
  <c r="J267" i="301"/>
  <c r="G267" i="301" s="1"/>
  <c r="K269" i="301"/>
  <c r="H268" i="301"/>
  <c r="E268" i="301" s="1"/>
  <c r="L273" i="301"/>
  <c r="D271" i="301"/>
  <c r="T270" i="301"/>
  <c r="P268" i="298"/>
  <c r="J267" i="298"/>
  <c r="G267" i="298" s="1"/>
  <c r="M277" i="298"/>
  <c r="C273" i="298"/>
  <c r="T272" i="298"/>
  <c r="O268" i="298"/>
  <c r="I267" i="298"/>
  <c r="F267" i="298" s="1"/>
  <c r="N268" i="298"/>
  <c r="H267" i="298"/>
  <c r="E267" i="298" s="1"/>
  <c r="L274" i="298"/>
  <c r="K275" i="298"/>
  <c r="D276" i="298"/>
  <c r="D272" i="292"/>
  <c r="T271" i="292"/>
  <c r="I269" i="292"/>
  <c r="F269" i="292" s="1"/>
  <c r="L270" i="292"/>
  <c r="M270" i="292"/>
  <c r="J269" i="292"/>
  <c r="G269" i="292" s="1"/>
  <c r="K270" i="292"/>
  <c r="H269" i="292"/>
  <c r="E269" i="292" s="1"/>
  <c r="J268" i="289"/>
  <c r="G268" i="289" s="1"/>
  <c r="M269" i="289"/>
  <c r="H268" i="289"/>
  <c r="E268" i="289" s="1"/>
  <c r="K269" i="289"/>
  <c r="I268" i="289"/>
  <c r="F268" i="289" s="1"/>
  <c r="L269" i="289"/>
  <c r="C272" i="289"/>
  <c r="T271" i="289"/>
  <c r="D274" i="289"/>
  <c r="K303" i="286"/>
  <c r="L303" i="286"/>
  <c r="M303" i="286"/>
  <c r="D274" i="286"/>
  <c r="C298" i="286"/>
  <c r="C299" i="286" s="1"/>
  <c r="C300" i="286" s="1"/>
  <c r="C272" i="283"/>
  <c r="T271" i="283"/>
  <c r="N280" i="283"/>
  <c r="L275" i="283"/>
  <c r="H268" i="283"/>
  <c r="E268" i="283" s="1"/>
  <c r="K269" i="283"/>
  <c r="M273" i="283"/>
  <c r="D274" i="283"/>
  <c r="M274" i="280"/>
  <c r="L273" i="280"/>
  <c r="C291" i="280"/>
  <c r="K273" i="280"/>
  <c r="D274" i="280"/>
  <c r="L271" i="277"/>
  <c r="I270" i="277"/>
  <c r="F270" i="277" s="1"/>
  <c r="J271" i="277"/>
  <c r="M272" i="277"/>
  <c r="D273" i="277"/>
  <c r="N274" i="277"/>
  <c r="K271" i="277"/>
  <c r="H270" i="277"/>
  <c r="E270" i="277" s="1"/>
  <c r="C271" i="277"/>
  <c r="G270" i="277"/>
  <c r="T270" i="277"/>
  <c r="P288" i="277"/>
  <c r="O273" i="277"/>
  <c r="O268" i="286"/>
  <c r="I267" i="286"/>
  <c r="F267" i="286" s="1"/>
  <c r="H267" i="286"/>
  <c r="E267" i="286" s="1"/>
  <c r="N268" i="286"/>
  <c r="P268" i="286"/>
  <c r="J267" i="286"/>
  <c r="G267" i="286" s="1"/>
  <c r="P268" i="283"/>
  <c r="P269" i="283" s="1"/>
  <c r="J267" i="283"/>
  <c r="G267" i="283" s="1"/>
  <c r="O268" i="283"/>
  <c r="O269" i="283" s="1"/>
  <c r="I267" i="283"/>
  <c r="F267" i="283" s="1"/>
  <c r="P268" i="280"/>
  <c r="J267" i="280"/>
  <c r="G267" i="280" s="1"/>
  <c r="N268" i="280"/>
  <c r="H267" i="280"/>
  <c r="E267" i="280" s="1"/>
  <c r="O268" i="280"/>
  <c r="I267" i="280"/>
  <c r="F267" i="280" s="1"/>
  <c r="V276" i="292" l="1"/>
  <c r="P276" i="289"/>
  <c r="R270" i="286"/>
  <c r="V276" i="289"/>
  <c r="V269" i="286"/>
  <c r="T268" i="286"/>
  <c r="P276" i="292"/>
  <c r="S272" i="301"/>
  <c r="W272" i="301" s="1"/>
  <c r="R273" i="301"/>
  <c r="V273" i="301" s="1"/>
  <c r="Q273" i="301"/>
  <c r="U273" i="301" s="1"/>
  <c r="R275" i="298"/>
  <c r="V275" i="298" s="1"/>
  <c r="Q272" i="298"/>
  <c r="U272" i="298" s="1"/>
  <c r="S275" i="298"/>
  <c r="W275" i="298" s="1"/>
  <c r="P277" i="292"/>
  <c r="R277" i="292"/>
  <c r="Q276" i="292"/>
  <c r="U276" i="292" s="1"/>
  <c r="S277" i="292"/>
  <c r="W277" i="292" s="1"/>
  <c r="N275" i="292"/>
  <c r="S277" i="289"/>
  <c r="W277" i="289" s="1"/>
  <c r="R277" i="289"/>
  <c r="O277" i="289" s="1"/>
  <c r="Q273" i="289"/>
  <c r="U273" i="289" s="1"/>
  <c r="D272" i="301"/>
  <c r="T271" i="301"/>
  <c r="P269" i="301"/>
  <c r="J268" i="301"/>
  <c r="G268" i="301" s="1"/>
  <c r="O269" i="301"/>
  <c r="I268" i="301"/>
  <c r="F268" i="301" s="1"/>
  <c r="M275" i="301"/>
  <c r="L274" i="301"/>
  <c r="K270" i="301"/>
  <c r="H269" i="301"/>
  <c r="E269" i="301" s="1"/>
  <c r="M278" i="298"/>
  <c r="K276" i="298"/>
  <c r="O269" i="298"/>
  <c r="I268" i="298"/>
  <c r="F268" i="298" s="1"/>
  <c r="L275" i="298"/>
  <c r="C274" i="298"/>
  <c r="T273" i="298"/>
  <c r="P269" i="298"/>
  <c r="J268" i="298"/>
  <c r="G268" i="298" s="1"/>
  <c r="D277" i="298"/>
  <c r="N269" i="298"/>
  <c r="H268" i="298"/>
  <c r="E268" i="298" s="1"/>
  <c r="K271" i="292"/>
  <c r="H270" i="292"/>
  <c r="E270" i="292" s="1"/>
  <c r="M271" i="292"/>
  <c r="J270" i="292"/>
  <c r="G270" i="292" s="1"/>
  <c r="L271" i="292"/>
  <c r="I270" i="292"/>
  <c r="F270" i="292" s="1"/>
  <c r="D273" i="292"/>
  <c r="T272" i="292"/>
  <c r="D275" i="289"/>
  <c r="M270" i="289"/>
  <c r="J269" i="289"/>
  <c r="G269" i="289" s="1"/>
  <c r="K270" i="289"/>
  <c r="H269" i="289"/>
  <c r="E269" i="289" s="1"/>
  <c r="C273" i="289"/>
  <c r="T272" i="289"/>
  <c r="L270" i="289"/>
  <c r="I269" i="289"/>
  <c r="F269" i="289" s="1"/>
  <c r="M304" i="286"/>
  <c r="L304" i="286"/>
  <c r="C301" i="286"/>
  <c r="K304" i="286"/>
  <c r="D275" i="286"/>
  <c r="P269" i="286"/>
  <c r="N269" i="286"/>
  <c r="O269" i="286"/>
  <c r="D275" i="283"/>
  <c r="P270" i="283"/>
  <c r="J269" i="283"/>
  <c r="G269" i="283" s="1"/>
  <c r="N281" i="283"/>
  <c r="N282" i="283" s="1"/>
  <c r="O270" i="283"/>
  <c r="I269" i="283"/>
  <c r="F269" i="283" s="1"/>
  <c r="M274" i="283"/>
  <c r="C273" i="283"/>
  <c r="T272" i="283"/>
  <c r="K270" i="283"/>
  <c r="H269" i="283"/>
  <c r="E269" i="283" s="1"/>
  <c r="L276" i="283"/>
  <c r="L274" i="280"/>
  <c r="D275" i="280"/>
  <c r="T274" i="280"/>
  <c r="T273" i="280"/>
  <c r="I268" i="280"/>
  <c r="F268" i="280" s="1"/>
  <c r="O269" i="280"/>
  <c r="K274" i="280"/>
  <c r="H268" i="280"/>
  <c r="E268" i="280" s="1"/>
  <c r="N269" i="280"/>
  <c r="M275" i="280"/>
  <c r="J268" i="280"/>
  <c r="G268" i="280" s="1"/>
  <c r="P269" i="280"/>
  <c r="C292" i="280"/>
  <c r="C272" i="277"/>
  <c r="T271" i="277"/>
  <c r="K272" i="277"/>
  <c r="H271" i="277"/>
  <c r="E271" i="277" s="1"/>
  <c r="D274" i="277"/>
  <c r="I271" i="277"/>
  <c r="F271" i="277" s="1"/>
  <c r="L272" i="277"/>
  <c r="O274" i="277"/>
  <c r="M273" i="277"/>
  <c r="J272" i="277"/>
  <c r="G272" i="277" s="1"/>
  <c r="P289" i="277"/>
  <c r="G271" i="277"/>
  <c r="I268" i="283"/>
  <c r="F268" i="283" s="1"/>
  <c r="J268" i="283"/>
  <c r="G268" i="283" s="1"/>
  <c r="J268" i="286"/>
  <c r="G268" i="286" s="1"/>
  <c r="H268" i="286"/>
  <c r="E268" i="286" s="1"/>
  <c r="I268" i="286"/>
  <c r="F268" i="286" s="1"/>
  <c r="N273" i="301" l="1"/>
  <c r="R271" i="286"/>
  <c r="V270" i="286"/>
  <c r="T269" i="286"/>
  <c r="V277" i="292"/>
  <c r="V277" i="289"/>
  <c r="R274" i="301"/>
  <c r="V274" i="301" s="1"/>
  <c r="Q274" i="301"/>
  <c r="U274" i="301" s="1"/>
  <c r="S273" i="301"/>
  <c r="W273" i="301" s="1"/>
  <c r="Q273" i="298"/>
  <c r="U273" i="298" s="1"/>
  <c r="R276" i="298"/>
  <c r="V276" i="298" s="1"/>
  <c r="S276" i="298"/>
  <c r="W276" i="298" s="1"/>
  <c r="Q277" i="292"/>
  <c r="U277" i="292" s="1"/>
  <c r="N276" i="292"/>
  <c r="R278" i="292"/>
  <c r="O277" i="292"/>
  <c r="S278" i="292"/>
  <c r="W278" i="292" s="1"/>
  <c r="S278" i="289"/>
  <c r="W278" i="289" s="1"/>
  <c r="Q274" i="289"/>
  <c r="U274" i="289" s="1"/>
  <c r="P277" i="289"/>
  <c r="R278" i="289"/>
  <c r="N273" i="289"/>
  <c r="O275" i="277"/>
  <c r="P290" i="277"/>
  <c r="M276" i="301"/>
  <c r="P270" i="301"/>
  <c r="J269" i="301"/>
  <c r="G269" i="301" s="1"/>
  <c r="L275" i="301"/>
  <c r="O270" i="301"/>
  <c r="I269" i="301"/>
  <c r="F269" i="301" s="1"/>
  <c r="D273" i="301"/>
  <c r="T272" i="301"/>
  <c r="K271" i="301"/>
  <c r="H270" i="301"/>
  <c r="E270" i="301" s="1"/>
  <c r="N270" i="298"/>
  <c r="H269" i="298"/>
  <c r="E269" i="298" s="1"/>
  <c r="C275" i="298"/>
  <c r="T274" i="298"/>
  <c r="D278" i="298"/>
  <c r="L276" i="298"/>
  <c r="M279" i="298"/>
  <c r="P270" i="298"/>
  <c r="J269" i="298"/>
  <c r="G269" i="298" s="1"/>
  <c r="O270" i="298"/>
  <c r="I269" i="298"/>
  <c r="F269" i="298" s="1"/>
  <c r="K277" i="298"/>
  <c r="D274" i="292"/>
  <c r="T273" i="292"/>
  <c r="I271" i="292"/>
  <c r="F271" i="292" s="1"/>
  <c r="L272" i="292"/>
  <c r="M272" i="292"/>
  <c r="J271" i="292"/>
  <c r="G271" i="292" s="1"/>
  <c r="K272" i="292"/>
  <c r="H271" i="292"/>
  <c r="E271" i="292" s="1"/>
  <c r="L271" i="289"/>
  <c r="I270" i="289"/>
  <c r="F270" i="289" s="1"/>
  <c r="C274" i="289"/>
  <c r="T273" i="289"/>
  <c r="K271" i="289"/>
  <c r="H270" i="289"/>
  <c r="E270" i="289" s="1"/>
  <c r="M271" i="289"/>
  <c r="J270" i="289"/>
  <c r="G270" i="289" s="1"/>
  <c r="D276" i="289"/>
  <c r="K305" i="286"/>
  <c r="C302" i="286"/>
  <c r="L305" i="286"/>
  <c r="M305" i="286"/>
  <c r="O270" i="286"/>
  <c r="I269" i="286"/>
  <c r="F269" i="286" s="1"/>
  <c r="D276" i="286"/>
  <c r="N270" i="286"/>
  <c r="H269" i="286"/>
  <c r="E269" i="286" s="1"/>
  <c r="P270" i="286"/>
  <c r="J269" i="286"/>
  <c r="G269" i="286" s="1"/>
  <c r="O271" i="283"/>
  <c r="I270" i="283"/>
  <c r="F270" i="283" s="1"/>
  <c r="K271" i="283"/>
  <c r="H270" i="283"/>
  <c r="E270" i="283" s="1"/>
  <c r="C274" i="283"/>
  <c r="T273" i="283"/>
  <c r="P271" i="283"/>
  <c r="J270" i="283"/>
  <c r="G270" i="283" s="1"/>
  <c r="L277" i="283"/>
  <c r="M275" i="283"/>
  <c r="D276" i="283"/>
  <c r="N270" i="280"/>
  <c r="H269" i="280"/>
  <c r="E269" i="280" s="1"/>
  <c r="C293" i="280"/>
  <c r="K275" i="280"/>
  <c r="D276" i="280"/>
  <c r="J269" i="280"/>
  <c r="G269" i="280" s="1"/>
  <c r="P270" i="280"/>
  <c r="O270" i="280"/>
  <c r="I269" i="280"/>
  <c r="F269" i="280" s="1"/>
  <c r="L275" i="280"/>
  <c r="T275" i="280"/>
  <c r="M276" i="280"/>
  <c r="N275" i="277"/>
  <c r="K273" i="277"/>
  <c r="H272" i="277"/>
  <c r="E272" i="277" s="1"/>
  <c r="J273" i="277"/>
  <c r="M274" i="277"/>
  <c r="I272" i="277"/>
  <c r="F272" i="277" s="1"/>
  <c r="L273" i="277"/>
  <c r="C273" i="277"/>
  <c r="T272" i="277"/>
  <c r="D275" i="277"/>
  <c r="N276" i="277"/>
  <c r="V271" i="286" l="1"/>
  <c r="T270" i="286"/>
  <c r="N274" i="289"/>
  <c r="V278" i="289"/>
  <c r="V278" i="292"/>
  <c r="N277" i="292"/>
  <c r="R272" i="286"/>
  <c r="Q275" i="301"/>
  <c r="U275" i="301" s="1"/>
  <c r="R275" i="301"/>
  <c r="V275" i="301" s="1"/>
  <c r="N274" i="301"/>
  <c r="S274" i="301"/>
  <c r="W274" i="301" s="1"/>
  <c r="S277" i="298"/>
  <c r="W277" i="298" s="1"/>
  <c r="R277" i="298"/>
  <c r="V277" i="298" s="1"/>
  <c r="Q274" i="298"/>
  <c r="U274" i="298" s="1"/>
  <c r="R279" i="292"/>
  <c r="S279" i="292"/>
  <c r="W279" i="292" s="1"/>
  <c r="N278" i="292"/>
  <c r="O278" i="292"/>
  <c r="Q278" i="292"/>
  <c r="U278" i="292" s="1"/>
  <c r="P278" i="292"/>
  <c r="P279" i="292" s="1"/>
  <c r="Q275" i="289"/>
  <c r="U275" i="289" s="1"/>
  <c r="R279" i="289"/>
  <c r="O278" i="289"/>
  <c r="S279" i="289"/>
  <c r="W279" i="289" s="1"/>
  <c r="P278" i="289"/>
  <c r="O271" i="301"/>
  <c r="I270" i="301"/>
  <c r="F270" i="301" s="1"/>
  <c r="L276" i="301"/>
  <c r="P271" i="301"/>
  <c r="J270" i="301"/>
  <c r="G270" i="301" s="1"/>
  <c r="K272" i="301"/>
  <c r="H271" i="301"/>
  <c r="E271" i="301" s="1"/>
  <c r="M277" i="301"/>
  <c r="D274" i="301"/>
  <c r="T273" i="301"/>
  <c r="M280" i="298"/>
  <c r="K278" i="298"/>
  <c r="L277" i="298"/>
  <c r="O271" i="298"/>
  <c r="I270" i="298"/>
  <c r="F270" i="298" s="1"/>
  <c r="D279" i="298"/>
  <c r="C276" i="298"/>
  <c r="T275" i="298"/>
  <c r="P271" i="298"/>
  <c r="J270" i="298"/>
  <c r="G270" i="298" s="1"/>
  <c r="N271" i="298"/>
  <c r="H270" i="298"/>
  <c r="E270" i="298" s="1"/>
  <c r="K273" i="292"/>
  <c r="H272" i="292"/>
  <c r="E272" i="292" s="1"/>
  <c r="M273" i="292"/>
  <c r="J272" i="292"/>
  <c r="G272" i="292" s="1"/>
  <c r="L273" i="292"/>
  <c r="I272" i="292"/>
  <c r="F272" i="292" s="1"/>
  <c r="D275" i="292"/>
  <c r="T274" i="292"/>
  <c r="K272" i="289"/>
  <c r="H271" i="289"/>
  <c r="E271" i="289" s="1"/>
  <c r="M272" i="289"/>
  <c r="J271" i="289"/>
  <c r="G271" i="289" s="1"/>
  <c r="C275" i="289"/>
  <c r="T274" i="289"/>
  <c r="L272" i="289"/>
  <c r="I271" i="289"/>
  <c r="F271" i="289" s="1"/>
  <c r="D277" i="289"/>
  <c r="M306" i="286"/>
  <c r="L306" i="286"/>
  <c r="C303" i="286"/>
  <c r="K306" i="286"/>
  <c r="P271" i="286"/>
  <c r="J270" i="286"/>
  <c r="G270" i="286" s="1"/>
  <c r="O271" i="286"/>
  <c r="I270" i="286"/>
  <c r="F270" i="286" s="1"/>
  <c r="N271" i="286"/>
  <c r="H270" i="286"/>
  <c r="E270" i="286" s="1"/>
  <c r="D277" i="286"/>
  <c r="L278" i="283"/>
  <c r="M276" i="283"/>
  <c r="K272" i="283"/>
  <c r="H271" i="283"/>
  <c r="E271" i="283" s="1"/>
  <c r="P272" i="283"/>
  <c r="J271" i="283"/>
  <c r="G271" i="283" s="1"/>
  <c r="N283" i="283"/>
  <c r="O272" i="283"/>
  <c r="I271" i="283"/>
  <c r="F271" i="283" s="1"/>
  <c r="C275" i="283"/>
  <c r="T274" i="283"/>
  <c r="D277" i="283"/>
  <c r="M277" i="280"/>
  <c r="P271" i="280"/>
  <c r="J270" i="280"/>
  <c r="G270" i="280" s="1"/>
  <c r="D277" i="280"/>
  <c r="L276" i="280"/>
  <c r="K276" i="280"/>
  <c r="N271" i="280"/>
  <c r="H270" i="280"/>
  <c r="E270" i="280" s="1"/>
  <c r="O271" i="280"/>
  <c r="I270" i="280"/>
  <c r="F270" i="280" s="1"/>
  <c r="C294" i="280"/>
  <c r="D276" i="277"/>
  <c r="J274" i="277"/>
  <c r="M275" i="277"/>
  <c r="G273" i="277"/>
  <c r="C274" i="277"/>
  <c r="T273" i="277"/>
  <c r="I273" i="277"/>
  <c r="F273" i="277" s="1"/>
  <c r="L274" i="277"/>
  <c r="K274" i="277"/>
  <c r="H273" i="277"/>
  <c r="E273" i="277" s="1"/>
  <c r="P291" i="277"/>
  <c r="O276" i="277"/>
  <c r="W280" i="289" l="1"/>
  <c r="P279" i="289"/>
  <c r="V279" i="292"/>
  <c r="V279" i="289"/>
  <c r="R273" i="286"/>
  <c r="N275" i="301"/>
  <c r="V272" i="286"/>
  <c r="T271" i="286"/>
  <c r="S275" i="301"/>
  <c r="W275" i="301" s="1"/>
  <c r="N276" i="301"/>
  <c r="R276" i="301"/>
  <c r="V276" i="301" s="1"/>
  <c r="Q276" i="301"/>
  <c r="U276" i="301" s="1"/>
  <c r="Q275" i="298"/>
  <c r="U275" i="298" s="1"/>
  <c r="R278" i="298"/>
  <c r="V278" i="298" s="1"/>
  <c r="S278" i="298"/>
  <c r="W278" i="298" s="1"/>
  <c r="S280" i="292"/>
  <c r="W280" i="292" s="1"/>
  <c r="Q279" i="292"/>
  <c r="U279" i="292" s="1"/>
  <c r="R280" i="292"/>
  <c r="O279" i="292"/>
  <c r="O280" i="292" s="1"/>
  <c r="R280" i="289"/>
  <c r="P280" i="289"/>
  <c r="Q276" i="289"/>
  <c r="U276" i="289" s="1"/>
  <c r="N275" i="289"/>
  <c r="S280" i="289"/>
  <c r="O279" i="289"/>
  <c r="K273" i="301"/>
  <c r="H272" i="301"/>
  <c r="E272" i="301" s="1"/>
  <c r="L277" i="301"/>
  <c r="P272" i="301"/>
  <c r="J271" i="301"/>
  <c r="G271" i="301" s="1"/>
  <c r="M278" i="301"/>
  <c r="O272" i="301"/>
  <c r="I271" i="301"/>
  <c r="F271" i="301" s="1"/>
  <c r="D275" i="301"/>
  <c r="T274" i="301"/>
  <c r="P272" i="298"/>
  <c r="J271" i="298"/>
  <c r="G271" i="298" s="1"/>
  <c r="C277" i="298"/>
  <c r="T276" i="298"/>
  <c r="D280" i="298"/>
  <c r="N272" i="298"/>
  <c r="H271" i="298"/>
  <c r="E271" i="298" s="1"/>
  <c r="O272" i="298"/>
  <c r="I271" i="298"/>
  <c r="F271" i="298" s="1"/>
  <c r="K279" i="298"/>
  <c r="M281" i="298"/>
  <c r="L278" i="298"/>
  <c r="D276" i="292"/>
  <c r="T275" i="292"/>
  <c r="M274" i="292"/>
  <c r="J273" i="292"/>
  <c r="G273" i="292" s="1"/>
  <c r="K274" i="292"/>
  <c r="H273" i="292"/>
  <c r="E273" i="292" s="1"/>
  <c r="L274" i="292"/>
  <c r="I273" i="292"/>
  <c r="F273" i="292" s="1"/>
  <c r="D278" i="289"/>
  <c r="C276" i="289"/>
  <c r="T275" i="289"/>
  <c r="J272" i="289"/>
  <c r="G272" i="289" s="1"/>
  <c r="M273" i="289"/>
  <c r="L273" i="289"/>
  <c r="I272" i="289"/>
  <c r="F272" i="289" s="1"/>
  <c r="K273" i="289"/>
  <c r="H272" i="289"/>
  <c r="E272" i="289" s="1"/>
  <c r="K307" i="286"/>
  <c r="C304" i="286"/>
  <c r="L307" i="286"/>
  <c r="M307" i="286"/>
  <c r="D278" i="286"/>
  <c r="P272" i="286"/>
  <c r="J271" i="286"/>
  <c r="G271" i="286" s="1"/>
  <c r="N272" i="286"/>
  <c r="H271" i="286"/>
  <c r="E271" i="286" s="1"/>
  <c r="O272" i="286"/>
  <c r="I271" i="286"/>
  <c r="F271" i="286" s="1"/>
  <c r="O273" i="283"/>
  <c r="I272" i="283"/>
  <c r="F272" i="283" s="1"/>
  <c r="N284" i="283"/>
  <c r="K273" i="283"/>
  <c r="H272" i="283"/>
  <c r="E272" i="283" s="1"/>
  <c r="D278" i="283"/>
  <c r="M277" i="283"/>
  <c r="L279" i="283"/>
  <c r="P273" i="283"/>
  <c r="J272" i="283"/>
  <c r="G272" i="283" s="1"/>
  <c r="C276" i="283"/>
  <c r="T275" i="283"/>
  <c r="P272" i="280"/>
  <c r="J271" i="280"/>
  <c r="G271" i="280" s="1"/>
  <c r="K277" i="280"/>
  <c r="L277" i="280"/>
  <c r="M278" i="280"/>
  <c r="O272" i="280"/>
  <c r="I271" i="280"/>
  <c r="F271" i="280" s="1"/>
  <c r="C295" i="280"/>
  <c r="T276" i="280"/>
  <c r="N272" i="280"/>
  <c r="H271" i="280"/>
  <c r="E271" i="280" s="1"/>
  <c r="D278" i="280"/>
  <c r="T277" i="280"/>
  <c r="N277" i="277"/>
  <c r="G274" i="277"/>
  <c r="O277" i="277"/>
  <c r="P292" i="277"/>
  <c r="K275" i="277"/>
  <c r="H274" i="277"/>
  <c r="E274" i="277" s="1"/>
  <c r="L275" i="277"/>
  <c r="I274" i="277"/>
  <c r="F274" i="277" s="1"/>
  <c r="J275" i="277"/>
  <c r="M276" i="277"/>
  <c r="O278" i="277"/>
  <c r="D277" i="277"/>
  <c r="C275" i="277"/>
  <c r="T274" i="277"/>
  <c r="V273" i="286" l="1"/>
  <c r="T272" i="286"/>
  <c r="R274" i="286"/>
  <c r="O280" i="289"/>
  <c r="V280" i="292"/>
  <c r="V281" i="292" s="1"/>
  <c r="V280" i="289"/>
  <c r="V281" i="289" s="1"/>
  <c r="R277" i="301"/>
  <c r="V277" i="301" s="1"/>
  <c r="Q277" i="301"/>
  <c r="U277" i="301" s="1"/>
  <c r="S276" i="301"/>
  <c r="W276" i="301" s="1"/>
  <c r="R279" i="298"/>
  <c r="V279" i="298" s="1"/>
  <c r="Q276" i="298"/>
  <c r="U276" i="298" s="1"/>
  <c r="S279" i="298"/>
  <c r="W279" i="298" s="1"/>
  <c r="S281" i="292"/>
  <c r="W281" i="292" s="1"/>
  <c r="O281" i="292"/>
  <c r="P280" i="292"/>
  <c r="R281" i="292"/>
  <c r="Q280" i="292"/>
  <c r="U280" i="292" s="1"/>
  <c r="N279" i="292"/>
  <c r="Q277" i="289"/>
  <c r="U277" i="289" s="1"/>
  <c r="O281" i="289"/>
  <c r="P281" i="289"/>
  <c r="S281" i="289"/>
  <c r="W281" i="289" s="1"/>
  <c r="R281" i="289"/>
  <c r="N276" i="289"/>
  <c r="N285" i="283"/>
  <c r="P273" i="301"/>
  <c r="J272" i="301"/>
  <c r="G272" i="301" s="1"/>
  <c r="T275" i="301"/>
  <c r="D276" i="301"/>
  <c r="L278" i="301"/>
  <c r="O273" i="301"/>
  <c r="I272" i="301"/>
  <c r="F272" i="301" s="1"/>
  <c r="M279" i="301"/>
  <c r="K274" i="301"/>
  <c r="H273" i="301"/>
  <c r="E273" i="301" s="1"/>
  <c r="O273" i="298"/>
  <c r="I272" i="298"/>
  <c r="F272" i="298" s="1"/>
  <c r="N273" i="298"/>
  <c r="H272" i="298"/>
  <c r="E272" i="298" s="1"/>
  <c r="D281" i="298"/>
  <c r="K280" i="298"/>
  <c r="L279" i="298"/>
  <c r="C278" i="298"/>
  <c r="T277" i="298"/>
  <c r="M282" i="298"/>
  <c r="P273" i="298"/>
  <c r="J272" i="298"/>
  <c r="G272" i="298" s="1"/>
  <c r="L275" i="292"/>
  <c r="I274" i="292"/>
  <c r="F274" i="292" s="1"/>
  <c r="K275" i="292"/>
  <c r="H274" i="292"/>
  <c r="E274" i="292" s="1"/>
  <c r="M275" i="292"/>
  <c r="J274" i="292"/>
  <c r="G274" i="292" s="1"/>
  <c r="D277" i="292"/>
  <c r="T276" i="292"/>
  <c r="K274" i="289"/>
  <c r="H273" i="289"/>
  <c r="E273" i="289" s="1"/>
  <c r="L274" i="289"/>
  <c r="I273" i="289"/>
  <c r="F273" i="289" s="1"/>
  <c r="M274" i="289"/>
  <c r="J273" i="289"/>
  <c r="G273" i="289" s="1"/>
  <c r="C277" i="289"/>
  <c r="T276" i="289"/>
  <c r="D279" i="289"/>
  <c r="M308" i="286"/>
  <c r="L308" i="286"/>
  <c r="C305" i="286"/>
  <c r="K308" i="286"/>
  <c r="O273" i="286"/>
  <c r="I272" i="286"/>
  <c r="F272" i="286" s="1"/>
  <c r="N273" i="286"/>
  <c r="H272" i="286"/>
  <c r="E272" i="286" s="1"/>
  <c r="D279" i="286"/>
  <c r="P273" i="286"/>
  <c r="J272" i="286"/>
  <c r="G272" i="286" s="1"/>
  <c r="M278" i="283"/>
  <c r="P274" i="283"/>
  <c r="J273" i="283"/>
  <c r="G273" i="283" s="1"/>
  <c r="L280" i="283"/>
  <c r="O274" i="283"/>
  <c r="I273" i="283"/>
  <c r="F273" i="283" s="1"/>
  <c r="N286" i="283"/>
  <c r="D279" i="283"/>
  <c r="C277" i="283"/>
  <c r="T276" i="283"/>
  <c r="K274" i="283"/>
  <c r="H273" i="283"/>
  <c r="E273" i="283" s="1"/>
  <c r="M279" i="280"/>
  <c r="K278" i="280"/>
  <c r="D279" i="280"/>
  <c r="P273" i="280"/>
  <c r="J272" i="280"/>
  <c r="G272" i="280" s="1"/>
  <c r="N273" i="280"/>
  <c r="H272" i="280"/>
  <c r="E272" i="280" s="1"/>
  <c r="C296" i="280"/>
  <c r="L278" i="280"/>
  <c r="O273" i="280"/>
  <c r="I272" i="280"/>
  <c r="F272" i="280" s="1"/>
  <c r="I275" i="277"/>
  <c r="F275" i="277" s="1"/>
  <c r="L276" i="277"/>
  <c r="D278" i="277"/>
  <c r="C276" i="277"/>
  <c r="T275" i="277"/>
  <c r="N278" i="277"/>
  <c r="O279" i="277"/>
  <c r="K276" i="277"/>
  <c r="H275" i="277"/>
  <c r="E275" i="277" s="1"/>
  <c r="J276" i="277"/>
  <c r="M277" i="277"/>
  <c r="G275" i="277"/>
  <c r="P293" i="277"/>
  <c r="U278" i="289" l="1"/>
  <c r="R275" i="286"/>
  <c r="V274" i="286"/>
  <c r="T273" i="286"/>
  <c r="N277" i="289"/>
  <c r="P281" i="292"/>
  <c r="P282" i="292" s="1"/>
  <c r="Q278" i="301"/>
  <c r="U278" i="301" s="1"/>
  <c r="N277" i="301"/>
  <c r="R278" i="301"/>
  <c r="V278" i="301" s="1"/>
  <c r="S277" i="301"/>
  <c r="W277" i="301" s="1"/>
  <c r="Q277" i="298"/>
  <c r="U277" i="298" s="1"/>
  <c r="R280" i="298"/>
  <c r="V280" i="298" s="1"/>
  <c r="S280" i="298"/>
  <c r="W280" i="298" s="1"/>
  <c r="R282" i="292"/>
  <c r="V282" i="292" s="1"/>
  <c r="N280" i="292"/>
  <c r="Q281" i="292"/>
  <c r="U281" i="292" s="1"/>
  <c r="S282" i="292"/>
  <c r="W282" i="292" s="1"/>
  <c r="N278" i="289"/>
  <c r="O282" i="289"/>
  <c r="R282" i="289"/>
  <c r="V282" i="289" s="1"/>
  <c r="Q278" i="289"/>
  <c r="S282" i="289"/>
  <c r="W282" i="289" s="1"/>
  <c r="G276" i="277"/>
  <c r="K275" i="301"/>
  <c r="H274" i="301"/>
  <c r="E274" i="301" s="1"/>
  <c r="T276" i="301"/>
  <c r="D277" i="301"/>
  <c r="O274" i="301"/>
  <c r="I273" i="301"/>
  <c r="F273" i="301" s="1"/>
  <c r="L279" i="301"/>
  <c r="P274" i="301"/>
  <c r="J273" i="301"/>
  <c r="G273" i="301" s="1"/>
  <c r="M280" i="301"/>
  <c r="M283" i="298"/>
  <c r="C279" i="298"/>
  <c r="T278" i="298"/>
  <c r="D282" i="298"/>
  <c r="L280" i="298"/>
  <c r="K281" i="298"/>
  <c r="P274" i="298"/>
  <c r="J273" i="298"/>
  <c r="G273" i="298" s="1"/>
  <c r="N274" i="298"/>
  <c r="H273" i="298"/>
  <c r="E273" i="298" s="1"/>
  <c r="O274" i="298"/>
  <c r="I273" i="298"/>
  <c r="F273" i="298" s="1"/>
  <c r="K276" i="292"/>
  <c r="H275" i="292"/>
  <c r="E275" i="292" s="1"/>
  <c r="D278" i="292"/>
  <c r="T277" i="292"/>
  <c r="M276" i="292"/>
  <c r="J275" i="292"/>
  <c r="G275" i="292" s="1"/>
  <c r="L276" i="292"/>
  <c r="I275" i="292"/>
  <c r="F275" i="292" s="1"/>
  <c r="L275" i="289"/>
  <c r="I274" i="289"/>
  <c r="F274" i="289" s="1"/>
  <c r="D280" i="289"/>
  <c r="K275" i="289"/>
  <c r="H274" i="289"/>
  <c r="E274" i="289" s="1"/>
  <c r="C278" i="289"/>
  <c r="T277" i="289"/>
  <c r="J274" i="289"/>
  <c r="G274" i="289" s="1"/>
  <c r="M275" i="289"/>
  <c r="K309" i="286"/>
  <c r="C306" i="286"/>
  <c r="L309" i="286"/>
  <c r="M309" i="286"/>
  <c r="N274" i="286"/>
  <c r="H273" i="286"/>
  <c r="E273" i="286" s="1"/>
  <c r="P274" i="286"/>
  <c r="J273" i="286"/>
  <c r="G273" i="286" s="1"/>
  <c r="D280" i="286"/>
  <c r="O274" i="286"/>
  <c r="I273" i="286"/>
  <c r="F273" i="286" s="1"/>
  <c r="P275" i="283"/>
  <c r="J274" i="283"/>
  <c r="G274" i="283" s="1"/>
  <c r="O275" i="283"/>
  <c r="I274" i="283"/>
  <c r="F274" i="283" s="1"/>
  <c r="D280" i="283"/>
  <c r="K275" i="283"/>
  <c r="H274" i="283"/>
  <c r="E274" i="283" s="1"/>
  <c r="M279" i="283"/>
  <c r="C278" i="283"/>
  <c r="T277" i="283"/>
  <c r="L281" i="283"/>
  <c r="C297" i="280"/>
  <c r="N274" i="280"/>
  <c r="H273" i="280"/>
  <c r="E273" i="280" s="1"/>
  <c r="P274" i="280"/>
  <c r="J273" i="280"/>
  <c r="G273" i="280" s="1"/>
  <c r="O274" i="280"/>
  <c r="I273" i="280"/>
  <c r="F273" i="280" s="1"/>
  <c r="K279" i="280"/>
  <c r="M280" i="280"/>
  <c r="L279" i="280"/>
  <c r="T278" i="280"/>
  <c r="D280" i="280"/>
  <c r="T279" i="280"/>
  <c r="M278" i="277"/>
  <c r="J277" i="277"/>
  <c r="C277" i="277"/>
  <c r="T276" i="277"/>
  <c r="L277" i="277"/>
  <c r="I276" i="277"/>
  <c r="F276" i="277" s="1"/>
  <c r="D279" i="277"/>
  <c r="K277" i="277"/>
  <c r="H276" i="277"/>
  <c r="E276" i="277" s="1"/>
  <c r="O280" i="277"/>
  <c r="P294" i="277"/>
  <c r="N279" i="277"/>
  <c r="N278" i="301" l="1"/>
  <c r="V275" i="286"/>
  <c r="T274" i="286"/>
  <c r="R276" i="286"/>
  <c r="S278" i="301"/>
  <c r="W278" i="301" s="1"/>
  <c r="R279" i="301"/>
  <c r="V279" i="301" s="1"/>
  <c r="Q279" i="301"/>
  <c r="N279" i="301" s="1"/>
  <c r="R281" i="298"/>
  <c r="V281" i="298" s="1"/>
  <c r="Q278" i="298"/>
  <c r="U278" i="298" s="1"/>
  <c r="S281" i="298"/>
  <c r="W281" i="298" s="1"/>
  <c r="Q282" i="292"/>
  <c r="U282" i="292" s="1"/>
  <c r="N281" i="292"/>
  <c r="S283" i="292"/>
  <c r="P283" i="292" s="1"/>
  <c r="R283" i="292"/>
  <c r="V283" i="292" s="1"/>
  <c r="O282" i="292"/>
  <c r="N279" i="289"/>
  <c r="S283" i="289"/>
  <c r="W283" i="289" s="1"/>
  <c r="P282" i="289"/>
  <c r="P283" i="289" s="1"/>
  <c r="Q279" i="289"/>
  <c r="U279" i="289" s="1"/>
  <c r="R283" i="289"/>
  <c r="V283" i="289" s="1"/>
  <c r="M281" i="301"/>
  <c r="T277" i="301"/>
  <c r="D278" i="301"/>
  <c r="O275" i="301"/>
  <c r="I274" i="301"/>
  <c r="F274" i="301" s="1"/>
  <c r="P275" i="301"/>
  <c r="J274" i="301"/>
  <c r="G274" i="301" s="1"/>
  <c r="L280" i="301"/>
  <c r="K276" i="301"/>
  <c r="H275" i="301"/>
  <c r="E275" i="301" s="1"/>
  <c r="L281" i="298"/>
  <c r="P275" i="298"/>
  <c r="J274" i="298"/>
  <c r="G274" i="298" s="1"/>
  <c r="D283" i="298"/>
  <c r="K282" i="298"/>
  <c r="C280" i="298"/>
  <c r="T279" i="298"/>
  <c r="O275" i="298"/>
  <c r="I274" i="298"/>
  <c r="F274" i="298" s="1"/>
  <c r="M284" i="298"/>
  <c r="N275" i="298"/>
  <c r="H274" i="298"/>
  <c r="E274" i="298" s="1"/>
  <c r="M277" i="292"/>
  <c r="J276" i="292"/>
  <c r="G276" i="292" s="1"/>
  <c r="D279" i="292"/>
  <c r="T278" i="292"/>
  <c r="K277" i="292"/>
  <c r="H276" i="292"/>
  <c r="E276" i="292" s="1"/>
  <c r="I276" i="292"/>
  <c r="F276" i="292" s="1"/>
  <c r="L277" i="292"/>
  <c r="J275" i="289"/>
  <c r="G275" i="289" s="1"/>
  <c r="M276" i="289"/>
  <c r="C279" i="289"/>
  <c r="T278" i="289"/>
  <c r="K276" i="289"/>
  <c r="H275" i="289"/>
  <c r="E275" i="289" s="1"/>
  <c r="D281" i="289"/>
  <c r="L276" i="289"/>
  <c r="I275" i="289"/>
  <c r="F275" i="289" s="1"/>
  <c r="M310" i="286"/>
  <c r="L310" i="286"/>
  <c r="C307" i="286"/>
  <c r="K310" i="286"/>
  <c r="N275" i="286"/>
  <c r="H274" i="286"/>
  <c r="E274" i="286" s="1"/>
  <c r="P275" i="286"/>
  <c r="J274" i="286"/>
  <c r="G274" i="286" s="1"/>
  <c r="O275" i="286"/>
  <c r="I274" i="286"/>
  <c r="F274" i="286" s="1"/>
  <c r="D281" i="286"/>
  <c r="K276" i="283"/>
  <c r="H275" i="283"/>
  <c r="E275" i="283" s="1"/>
  <c r="P276" i="283"/>
  <c r="J275" i="283"/>
  <c r="G275" i="283" s="1"/>
  <c r="D281" i="283"/>
  <c r="C279" i="283"/>
  <c r="T278" i="283"/>
  <c r="O276" i="283"/>
  <c r="I275" i="283"/>
  <c r="F275" i="283" s="1"/>
  <c r="M280" i="283"/>
  <c r="L282" i="283"/>
  <c r="N287" i="283"/>
  <c r="N288" i="283" s="1"/>
  <c r="M281" i="280"/>
  <c r="N275" i="280"/>
  <c r="H274" i="280"/>
  <c r="E274" i="280" s="1"/>
  <c r="K280" i="280"/>
  <c r="O275" i="280"/>
  <c r="I274" i="280"/>
  <c r="F274" i="280" s="1"/>
  <c r="P275" i="280"/>
  <c r="J274" i="280"/>
  <c r="G274" i="280" s="1"/>
  <c r="C298" i="280"/>
  <c r="L280" i="280"/>
  <c r="T280" i="280"/>
  <c r="D281" i="280"/>
  <c r="P295" i="277"/>
  <c r="G277" i="277"/>
  <c r="N280" i="277"/>
  <c r="J278" i="277"/>
  <c r="M279" i="277"/>
  <c r="D280" i="277"/>
  <c r="I277" i="277"/>
  <c r="F277" i="277" s="1"/>
  <c r="L278" i="277"/>
  <c r="C278" i="277"/>
  <c r="T277" i="277"/>
  <c r="K278" i="277"/>
  <c r="H277" i="277"/>
  <c r="E277" i="277" s="1"/>
  <c r="O283" i="292" l="1"/>
  <c r="V276" i="286"/>
  <c r="T275" i="286"/>
  <c r="R277" i="286"/>
  <c r="U279" i="301"/>
  <c r="N282" i="292"/>
  <c r="W283" i="292"/>
  <c r="R280" i="301"/>
  <c r="V280" i="301" s="1"/>
  <c r="Q280" i="301"/>
  <c r="S279" i="301"/>
  <c r="W279" i="301" s="1"/>
  <c r="Q279" i="298"/>
  <c r="U279" i="298" s="1"/>
  <c r="R282" i="298"/>
  <c r="V282" i="298" s="1"/>
  <c r="S282" i="298"/>
  <c r="W282" i="298" s="1"/>
  <c r="R284" i="292"/>
  <c r="O284" i="292" s="1"/>
  <c r="Q283" i="292"/>
  <c r="U283" i="292" s="1"/>
  <c r="S284" i="292"/>
  <c r="R284" i="289"/>
  <c r="V284" i="289" s="1"/>
  <c r="S284" i="289"/>
  <c r="W284" i="289" s="1"/>
  <c r="Q280" i="289"/>
  <c r="U280" i="289" s="1"/>
  <c r="O283" i="289"/>
  <c r="N281" i="277"/>
  <c r="O276" i="301"/>
  <c r="I275" i="301"/>
  <c r="F275" i="301" s="1"/>
  <c r="K277" i="301"/>
  <c r="H276" i="301"/>
  <c r="E276" i="301" s="1"/>
  <c r="L281" i="301"/>
  <c r="D279" i="301"/>
  <c r="T278" i="301"/>
  <c r="P276" i="301"/>
  <c r="J275" i="301"/>
  <c r="G275" i="301" s="1"/>
  <c r="M282" i="301"/>
  <c r="K283" i="298"/>
  <c r="N276" i="298"/>
  <c r="H275" i="298"/>
  <c r="E275" i="298" s="1"/>
  <c r="D284" i="298"/>
  <c r="M285" i="298"/>
  <c r="P276" i="298"/>
  <c r="J275" i="298"/>
  <c r="G275" i="298" s="1"/>
  <c r="O276" i="298"/>
  <c r="I275" i="298"/>
  <c r="F275" i="298" s="1"/>
  <c r="C281" i="298"/>
  <c r="T280" i="298"/>
  <c r="L282" i="298"/>
  <c r="D280" i="292"/>
  <c r="T279" i="292"/>
  <c r="L278" i="292"/>
  <c r="I277" i="292"/>
  <c r="F277" i="292" s="1"/>
  <c r="K278" i="292"/>
  <c r="H277" i="292"/>
  <c r="E277" i="292" s="1"/>
  <c r="M278" i="292"/>
  <c r="J277" i="292"/>
  <c r="G277" i="292" s="1"/>
  <c r="L277" i="289"/>
  <c r="I276" i="289"/>
  <c r="F276" i="289" s="1"/>
  <c r="D282" i="289"/>
  <c r="C280" i="289"/>
  <c r="T279" i="289"/>
  <c r="K277" i="289"/>
  <c r="H276" i="289"/>
  <c r="E276" i="289" s="1"/>
  <c r="J276" i="289"/>
  <c r="G276" i="289" s="1"/>
  <c r="M277" i="289"/>
  <c r="K311" i="286"/>
  <c r="C308" i="286"/>
  <c r="L311" i="286"/>
  <c r="M311" i="286"/>
  <c r="N276" i="286"/>
  <c r="H275" i="286"/>
  <c r="E275" i="286" s="1"/>
  <c r="D282" i="286"/>
  <c r="O276" i="286"/>
  <c r="I275" i="286"/>
  <c r="F275" i="286" s="1"/>
  <c r="P276" i="286"/>
  <c r="J275" i="286"/>
  <c r="G275" i="286" s="1"/>
  <c r="O277" i="283"/>
  <c r="I276" i="283"/>
  <c r="F276" i="283" s="1"/>
  <c r="P277" i="283"/>
  <c r="J276" i="283"/>
  <c r="G276" i="283" s="1"/>
  <c r="C280" i="283"/>
  <c r="T279" i="283"/>
  <c r="M281" i="283"/>
  <c r="K277" i="283"/>
  <c r="H276" i="283"/>
  <c r="E276" i="283" s="1"/>
  <c r="N289" i="283"/>
  <c r="D282" i="283"/>
  <c r="L283" i="283"/>
  <c r="C299" i="280"/>
  <c r="C300" i="280" s="1"/>
  <c r="C301" i="280" s="1"/>
  <c r="C302" i="280" s="1"/>
  <c r="C303" i="280" s="1"/>
  <c r="C304" i="280" s="1"/>
  <c r="C305" i="280" s="1"/>
  <c r="C306" i="280" s="1"/>
  <c r="C307" i="280" s="1"/>
  <c r="C308" i="280" s="1"/>
  <c r="C309" i="280" s="1"/>
  <c r="C310" i="280" s="1"/>
  <c r="C311" i="280" s="1"/>
  <c r="C312" i="280" s="1"/>
  <c r="C313" i="280" s="1"/>
  <c r="C314" i="280" s="1"/>
  <c r="C315" i="280" s="1"/>
  <c r="C316" i="280" s="1"/>
  <c r="C317" i="280" s="1"/>
  <c r="C318" i="280" s="1"/>
  <c r="C319" i="280" s="1"/>
  <c r="C320" i="280" s="1"/>
  <c r="C321" i="280" s="1"/>
  <c r="C322" i="280" s="1"/>
  <c r="C323" i="280" s="1"/>
  <c r="C324" i="280" s="1"/>
  <c r="C325" i="280" s="1"/>
  <c r="C326" i="280" s="1"/>
  <c r="C327" i="280" s="1"/>
  <c r="C328" i="280" s="1"/>
  <c r="C329" i="280" s="1"/>
  <c r="C330" i="280" s="1"/>
  <c r="C331" i="280" s="1"/>
  <c r="C332" i="280" s="1"/>
  <c r="C333" i="280" s="1"/>
  <c r="C334" i="280" s="1"/>
  <c r="C335" i="280" s="1"/>
  <c r="C336" i="280" s="1"/>
  <c r="C337" i="280" s="1"/>
  <c r="C338" i="280" s="1"/>
  <c r="C339" i="280" s="1"/>
  <c r="C340" i="280" s="1"/>
  <c r="C341" i="280" s="1"/>
  <c r="C342" i="280" s="1"/>
  <c r="C343" i="280" s="1"/>
  <c r="C344" i="280" s="1"/>
  <c r="C345" i="280" s="1"/>
  <c r="C346" i="280" s="1"/>
  <c r="C347" i="280" s="1"/>
  <c r="C348" i="280" s="1"/>
  <c r="C349" i="280" s="1"/>
  <c r="C350" i="280" s="1"/>
  <c r="C351" i="280" s="1"/>
  <c r="C352" i="280" s="1"/>
  <c r="C353" i="280" s="1"/>
  <c r="C354" i="280" s="1"/>
  <c r="C355" i="280" s="1"/>
  <c r="C356" i="280" s="1"/>
  <c r="C357" i="280" s="1"/>
  <c r="C358" i="280" s="1"/>
  <c r="C359" i="280" s="1"/>
  <c r="C360" i="280" s="1"/>
  <c r="K281" i="280"/>
  <c r="P276" i="280"/>
  <c r="J275" i="280"/>
  <c r="G275" i="280" s="1"/>
  <c r="L281" i="280"/>
  <c r="D282" i="280"/>
  <c r="N276" i="280"/>
  <c r="H275" i="280"/>
  <c r="E275" i="280" s="1"/>
  <c r="O276" i="280"/>
  <c r="I275" i="280"/>
  <c r="F275" i="280" s="1"/>
  <c r="M282" i="280"/>
  <c r="T281" i="280"/>
  <c r="L279" i="277"/>
  <c r="I278" i="277"/>
  <c r="F278" i="277" s="1"/>
  <c r="P296" i="277"/>
  <c r="P297" i="277" s="1"/>
  <c r="C279" i="277"/>
  <c r="T278" i="277"/>
  <c r="D281" i="277"/>
  <c r="J279" i="277"/>
  <c r="M280" i="277"/>
  <c r="G278" i="277"/>
  <c r="K279" i="277"/>
  <c r="H278" i="277"/>
  <c r="E278" i="277" s="1"/>
  <c r="O281" i="277"/>
  <c r="V284" i="292" l="1"/>
  <c r="U280" i="301"/>
  <c r="R278" i="286"/>
  <c r="W284" i="292"/>
  <c r="V277" i="286"/>
  <c r="T276" i="286"/>
  <c r="Q281" i="301"/>
  <c r="R281" i="301"/>
  <c r="V281" i="301" s="1"/>
  <c r="N280" i="301"/>
  <c r="N281" i="301" s="1"/>
  <c r="S280" i="301"/>
  <c r="W280" i="301" s="1"/>
  <c r="R283" i="298"/>
  <c r="V283" i="298" s="1"/>
  <c r="Q280" i="298"/>
  <c r="U280" i="298" s="1"/>
  <c r="S283" i="298"/>
  <c r="W283" i="298" s="1"/>
  <c r="S285" i="292"/>
  <c r="Q284" i="292"/>
  <c r="U284" i="292" s="1"/>
  <c r="N283" i="292"/>
  <c r="R285" i="292"/>
  <c r="P284" i="292"/>
  <c r="P285" i="292" s="1"/>
  <c r="S285" i="289"/>
  <c r="W285" i="289" s="1"/>
  <c r="R285" i="289"/>
  <c r="V285" i="289" s="1"/>
  <c r="O284" i="289"/>
  <c r="P284" i="289"/>
  <c r="Q281" i="289"/>
  <c r="U281" i="289" s="1"/>
  <c r="N280" i="289"/>
  <c r="K278" i="301"/>
  <c r="H277" i="301"/>
  <c r="E277" i="301" s="1"/>
  <c r="M283" i="301"/>
  <c r="O277" i="301"/>
  <c r="I276" i="301"/>
  <c r="F276" i="301" s="1"/>
  <c r="D280" i="301"/>
  <c r="T279" i="301"/>
  <c r="P277" i="301"/>
  <c r="J276" i="301"/>
  <c r="G276" i="301" s="1"/>
  <c r="L282" i="301"/>
  <c r="O277" i="298"/>
  <c r="I276" i="298"/>
  <c r="F276" i="298" s="1"/>
  <c r="N277" i="298"/>
  <c r="H276" i="298"/>
  <c r="E276" i="298" s="1"/>
  <c r="P277" i="298"/>
  <c r="J276" i="298"/>
  <c r="G276" i="298" s="1"/>
  <c r="L283" i="298"/>
  <c r="M286" i="298"/>
  <c r="C282" i="298"/>
  <c r="T281" i="298"/>
  <c r="D285" i="298"/>
  <c r="K284" i="298"/>
  <c r="K279" i="292"/>
  <c r="H278" i="292"/>
  <c r="E278" i="292" s="1"/>
  <c r="M279" i="292"/>
  <c r="J278" i="292"/>
  <c r="G278" i="292" s="1"/>
  <c r="L279" i="292"/>
  <c r="I278" i="292"/>
  <c r="F278" i="292" s="1"/>
  <c r="D281" i="292"/>
  <c r="T280" i="292"/>
  <c r="D283" i="289"/>
  <c r="J277" i="289"/>
  <c r="G277" i="289" s="1"/>
  <c r="M278" i="289"/>
  <c r="K278" i="289"/>
  <c r="H277" i="289"/>
  <c r="E277" i="289" s="1"/>
  <c r="C281" i="289"/>
  <c r="T280" i="289"/>
  <c r="L278" i="289"/>
  <c r="I277" i="289"/>
  <c r="F277" i="289" s="1"/>
  <c r="M312" i="286"/>
  <c r="L312" i="286"/>
  <c r="C309" i="286"/>
  <c r="K312" i="286"/>
  <c r="P277" i="286"/>
  <c r="J276" i="286"/>
  <c r="G276" i="286" s="1"/>
  <c r="D283" i="286"/>
  <c r="O277" i="286"/>
  <c r="I276" i="286"/>
  <c r="F276" i="286" s="1"/>
  <c r="N277" i="286"/>
  <c r="H276" i="286"/>
  <c r="E276" i="286" s="1"/>
  <c r="K278" i="283"/>
  <c r="H277" i="283"/>
  <c r="E277" i="283" s="1"/>
  <c r="O278" i="283"/>
  <c r="I277" i="283"/>
  <c r="F277" i="283" s="1"/>
  <c r="M282" i="283"/>
  <c r="C281" i="283"/>
  <c r="T280" i="283"/>
  <c r="P278" i="283"/>
  <c r="J277" i="283"/>
  <c r="G277" i="283" s="1"/>
  <c r="L284" i="283"/>
  <c r="D283" i="283"/>
  <c r="N290" i="283"/>
  <c r="N277" i="280"/>
  <c r="H276" i="280"/>
  <c r="E276" i="280" s="1"/>
  <c r="M283" i="280"/>
  <c r="P277" i="280"/>
  <c r="J276" i="280"/>
  <c r="G276" i="280" s="1"/>
  <c r="D283" i="280"/>
  <c r="K282" i="280"/>
  <c r="L282" i="280"/>
  <c r="O277" i="280"/>
  <c r="I276" i="280"/>
  <c r="F276" i="280" s="1"/>
  <c r="N282" i="277"/>
  <c r="D282" i="277"/>
  <c r="K280" i="277"/>
  <c r="H279" i="277"/>
  <c r="E279" i="277" s="1"/>
  <c r="C280" i="277"/>
  <c r="T279" i="277"/>
  <c r="L280" i="277"/>
  <c r="I279" i="277"/>
  <c r="F279" i="277" s="1"/>
  <c r="M281" i="277"/>
  <c r="J280" i="277"/>
  <c r="G279" i="277"/>
  <c r="O282" i="277"/>
  <c r="V285" i="292" l="1"/>
  <c r="N281" i="289"/>
  <c r="N284" i="292"/>
  <c r="W285" i="292"/>
  <c r="R279" i="286"/>
  <c r="V278" i="286"/>
  <c r="T277" i="286"/>
  <c r="U281" i="301"/>
  <c r="S281" i="301"/>
  <c r="W281" i="301" s="1"/>
  <c r="R282" i="301"/>
  <c r="V282" i="301" s="1"/>
  <c r="Q282" i="301"/>
  <c r="N282" i="301" s="1"/>
  <c r="Q281" i="298"/>
  <c r="U281" i="298" s="1"/>
  <c r="R284" i="298"/>
  <c r="V284" i="298" s="1"/>
  <c r="S284" i="298"/>
  <c r="W284" i="298" s="1"/>
  <c r="S286" i="292"/>
  <c r="R286" i="292"/>
  <c r="O285" i="292"/>
  <c r="Q285" i="292"/>
  <c r="U285" i="292" s="1"/>
  <c r="R286" i="289"/>
  <c r="V286" i="289" s="1"/>
  <c r="Q282" i="289"/>
  <c r="U282" i="289" s="1"/>
  <c r="S286" i="289"/>
  <c r="W286" i="289" s="1"/>
  <c r="P285" i="289"/>
  <c r="P286" i="289" s="1"/>
  <c r="O285" i="289"/>
  <c r="O286" i="289" s="1"/>
  <c r="P278" i="301"/>
  <c r="J277" i="301"/>
  <c r="G277" i="301" s="1"/>
  <c r="M284" i="301"/>
  <c r="T280" i="301"/>
  <c r="D281" i="301"/>
  <c r="K279" i="301"/>
  <c r="H278" i="301"/>
  <c r="E278" i="301" s="1"/>
  <c r="L283" i="301"/>
  <c r="O278" i="301"/>
  <c r="I277" i="301"/>
  <c r="F277" i="301" s="1"/>
  <c r="L284" i="298"/>
  <c r="K285" i="298"/>
  <c r="N278" i="298"/>
  <c r="H277" i="298"/>
  <c r="E277" i="298" s="1"/>
  <c r="D286" i="298"/>
  <c r="P278" i="298"/>
  <c r="J277" i="298"/>
  <c r="G277" i="298" s="1"/>
  <c r="O278" i="298"/>
  <c r="I277" i="298"/>
  <c r="F277" i="298" s="1"/>
  <c r="C283" i="298"/>
  <c r="T282" i="298"/>
  <c r="M287" i="298"/>
  <c r="D282" i="292"/>
  <c r="T281" i="292"/>
  <c r="I279" i="292"/>
  <c r="F279" i="292" s="1"/>
  <c r="L280" i="292"/>
  <c r="M280" i="292"/>
  <c r="J279" i="292"/>
  <c r="G279" i="292" s="1"/>
  <c r="K280" i="292"/>
  <c r="H279" i="292"/>
  <c r="E279" i="292" s="1"/>
  <c r="L279" i="289"/>
  <c r="I278" i="289"/>
  <c r="F278" i="289" s="1"/>
  <c r="K279" i="289"/>
  <c r="H278" i="289"/>
  <c r="E278" i="289" s="1"/>
  <c r="C282" i="289"/>
  <c r="T281" i="289"/>
  <c r="D284" i="289"/>
  <c r="J278" i="289"/>
  <c r="G278" i="289" s="1"/>
  <c r="M279" i="289"/>
  <c r="K313" i="286"/>
  <c r="C310" i="286"/>
  <c r="L313" i="286"/>
  <c r="M313" i="286"/>
  <c r="N278" i="286"/>
  <c r="H277" i="286"/>
  <c r="E277" i="286" s="1"/>
  <c r="D284" i="286"/>
  <c r="P278" i="286"/>
  <c r="J277" i="286"/>
  <c r="G277" i="286" s="1"/>
  <c r="O278" i="286"/>
  <c r="I277" i="286"/>
  <c r="F277" i="286" s="1"/>
  <c r="O279" i="283"/>
  <c r="I278" i="283"/>
  <c r="F278" i="283" s="1"/>
  <c r="P279" i="283"/>
  <c r="J278" i="283"/>
  <c r="G278" i="283" s="1"/>
  <c r="C282" i="283"/>
  <c r="T281" i="283"/>
  <c r="N291" i="283"/>
  <c r="K279" i="283"/>
  <c r="H278" i="283"/>
  <c r="E278" i="283" s="1"/>
  <c r="D284" i="283"/>
  <c r="L285" i="283"/>
  <c r="M283" i="283"/>
  <c r="O278" i="280"/>
  <c r="I277" i="280"/>
  <c r="F277" i="280" s="1"/>
  <c r="K283" i="280"/>
  <c r="M284" i="280"/>
  <c r="T282" i="280"/>
  <c r="L283" i="280"/>
  <c r="D284" i="280"/>
  <c r="T283" i="280"/>
  <c r="N278" i="280"/>
  <c r="H277" i="280"/>
  <c r="E277" i="280" s="1"/>
  <c r="P278" i="280"/>
  <c r="J277" i="280"/>
  <c r="G277" i="280" s="1"/>
  <c r="G280" i="277"/>
  <c r="P298" i="277"/>
  <c r="O283" i="277"/>
  <c r="N283" i="277"/>
  <c r="D283" i="277"/>
  <c r="J281" i="277"/>
  <c r="M282" i="277"/>
  <c r="C281" i="277"/>
  <c r="T280" i="277"/>
  <c r="I280" i="277"/>
  <c r="F280" i="277" s="1"/>
  <c r="L281" i="277"/>
  <c r="K281" i="277"/>
  <c r="H280" i="277"/>
  <c r="E280" i="277" s="1"/>
  <c r="V279" i="286" l="1"/>
  <c r="T278" i="286"/>
  <c r="V286" i="292"/>
  <c r="N282" i="289"/>
  <c r="R280" i="286"/>
  <c r="U282" i="301"/>
  <c r="O286" i="292"/>
  <c r="W286" i="292"/>
  <c r="R283" i="301"/>
  <c r="V283" i="301" s="1"/>
  <c r="Q283" i="301"/>
  <c r="S282" i="301"/>
  <c r="W282" i="301" s="1"/>
  <c r="R285" i="298"/>
  <c r="V285" i="298" s="1"/>
  <c r="Q282" i="298"/>
  <c r="U282" i="298" s="1"/>
  <c r="S285" i="298"/>
  <c r="W285" i="298" s="1"/>
  <c r="Q286" i="292"/>
  <c r="U286" i="292" s="1"/>
  <c r="S287" i="292"/>
  <c r="N285" i="292"/>
  <c r="P286" i="292"/>
  <c r="R287" i="292"/>
  <c r="P287" i="289"/>
  <c r="S287" i="289"/>
  <c r="W287" i="289" s="1"/>
  <c r="R287" i="289"/>
  <c r="O287" i="289" s="1"/>
  <c r="Q283" i="289"/>
  <c r="N283" i="289" s="1"/>
  <c r="N284" i="277"/>
  <c r="O284" i="277"/>
  <c r="M285" i="301"/>
  <c r="L284" i="301"/>
  <c r="K280" i="301"/>
  <c r="H279" i="301"/>
  <c r="E279" i="301" s="1"/>
  <c r="D282" i="301"/>
  <c r="T281" i="301"/>
  <c r="P279" i="301"/>
  <c r="J278" i="301"/>
  <c r="G278" i="301" s="1"/>
  <c r="O279" i="301"/>
  <c r="I278" i="301"/>
  <c r="F278" i="301" s="1"/>
  <c r="N279" i="298"/>
  <c r="H278" i="298"/>
  <c r="E278" i="298" s="1"/>
  <c r="K286" i="298"/>
  <c r="P279" i="298"/>
  <c r="J278" i="298"/>
  <c r="G278" i="298" s="1"/>
  <c r="L285" i="298"/>
  <c r="M288" i="298"/>
  <c r="D287" i="298"/>
  <c r="C284" i="298"/>
  <c r="T283" i="298"/>
  <c r="O279" i="298"/>
  <c r="I278" i="298"/>
  <c r="F278" i="298" s="1"/>
  <c r="M281" i="292"/>
  <c r="J280" i="292"/>
  <c r="G280" i="292" s="1"/>
  <c r="K281" i="292"/>
  <c r="H280" i="292"/>
  <c r="E280" i="292" s="1"/>
  <c r="L281" i="292"/>
  <c r="I280" i="292"/>
  <c r="F280" i="292" s="1"/>
  <c r="D283" i="292"/>
  <c r="T282" i="292"/>
  <c r="K280" i="289"/>
  <c r="H279" i="289"/>
  <c r="E279" i="289" s="1"/>
  <c r="M280" i="289"/>
  <c r="J279" i="289"/>
  <c r="G279" i="289" s="1"/>
  <c r="D285" i="289"/>
  <c r="C283" i="289"/>
  <c r="T282" i="289"/>
  <c r="L280" i="289"/>
  <c r="I279" i="289"/>
  <c r="F279" i="289" s="1"/>
  <c r="M314" i="286"/>
  <c r="L314" i="286"/>
  <c r="C311" i="286"/>
  <c r="K314" i="286"/>
  <c r="N279" i="286"/>
  <c r="H278" i="286"/>
  <c r="E278" i="286" s="1"/>
  <c r="P279" i="286"/>
  <c r="J278" i="286"/>
  <c r="G278" i="286" s="1"/>
  <c r="D285" i="286"/>
  <c r="O279" i="286"/>
  <c r="I278" i="286"/>
  <c r="F278" i="286" s="1"/>
  <c r="P280" i="283"/>
  <c r="J279" i="283"/>
  <c r="G279" i="283" s="1"/>
  <c r="L286" i="283"/>
  <c r="M284" i="283"/>
  <c r="C283" i="283"/>
  <c r="T282" i="283"/>
  <c r="D285" i="283"/>
  <c r="O280" i="283"/>
  <c r="I279" i="283"/>
  <c r="F279" i="283" s="1"/>
  <c r="K280" i="283"/>
  <c r="H279" i="283"/>
  <c r="E279" i="283" s="1"/>
  <c r="M285" i="280"/>
  <c r="D285" i="280"/>
  <c r="T284" i="280"/>
  <c r="K284" i="280"/>
  <c r="P279" i="280"/>
  <c r="J278" i="280"/>
  <c r="G278" i="280" s="1"/>
  <c r="O279" i="280"/>
  <c r="I278" i="280"/>
  <c r="F278" i="280" s="1"/>
  <c r="L284" i="280"/>
  <c r="N279" i="280"/>
  <c r="H278" i="280"/>
  <c r="E278" i="280" s="1"/>
  <c r="P299" i="277"/>
  <c r="P300" i="277" s="1"/>
  <c r="P301" i="277" s="1"/>
  <c r="K282" i="277"/>
  <c r="H281" i="277"/>
  <c r="E281" i="277" s="1"/>
  <c r="C282" i="277"/>
  <c r="T281" i="277"/>
  <c r="M283" i="277"/>
  <c r="J282" i="277"/>
  <c r="G282" i="277" s="1"/>
  <c r="G281" i="277"/>
  <c r="D284" i="277"/>
  <c r="I281" i="277"/>
  <c r="F281" i="277" s="1"/>
  <c r="L282" i="277"/>
  <c r="V280" i="286" l="1"/>
  <c r="T279" i="286"/>
  <c r="R281" i="286"/>
  <c r="V287" i="292"/>
  <c r="W287" i="292"/>
  <c r="V287" i="289"/>
  <c r="U283" i="301"/>
  <c r="U283" i="289"/>
  <c r="U284" i="289" s="1"/>
  <c r="Q284" i="301"/>
  <c r="N283" i="301"/>
  <c r="R284" i="301"/>
  <c r="V284" i="301" s="1"/>
  <c r="S283" i="301"/>
  <c r="W283" i="301" s="1"/>
  <c r="Q283" i="298"/>
  <c r="U283" i="298" s="1"/>
  <c r="R286" i="298"/>
  <c r="V286" i="298" s="1"/>
  <c r="S286" i="298"/>
  <c r="W286" i="298" s="1"/>
  <c r="S288" i="292"/>
  <c r="R288" i="292"/>
  <c r="Q287" i="292"/>
  <c r="U287" i="292" s="1"/>
  <c r="P287" i="292"/>
  <c r="N286" i="292"/>
  <c r="O287" i="292"/>
  <c r="Q284" i="289"/>
  <c r="R288" i="289"/>
  <c r="S288" i="289"/>
  <c r="W288" i="289" s="1"/>
  <c r="P280" i="301"/>
  <c r="J279" i="301"/>
  <c r="G279" i="301" s="1"/>
  <c r="K281" i="301"/>
  <c r="H280" i="301"/>
  <c r="E280" i="301" s="1"/>
  <c r="L285" i="301"/>
  <c r="M286" i="301"/>
  <c r="O280" i="301"/>
  <c r="I279" i="301"/>
  <c r="F279" i="301" s="1"/>
  <c r="T282" i="301"/>
  <c r="D283" i="301"/>
  <c r="D288" i="298"/>
  <c r="M289" i="298"/>
  <c r="M290" i="298" s="1"/>
  <c r="M291" i="298" s="1"/>
  <c r="M292" i="298" s="1"/>
  <c r="M293" i="298" s="1"/>
  <c r="M294" i="298" s="1"/>
  <c r="M295" i="298" s="1"/>
  <c r="M296" i="298" s="1"/>
  <c r="M297" i="298" s="1"/>
  <c r="M298" i="298" s="1"/>
  <c r="M299" i="298" s="1"/>
  <c r="M300" i="298" s="1"/>
  <c r="M301" i="298" s="1"/>
  <c r="M302" i="298" s="1"/>
  <c r="M303" i="298" s="1"/>
  <c r="M304" i="298" s="1"/>
  <c r="M305" i="298" s="1"/>
  <c r="M306" i="298" s="1"/>
  <c r="M307" i="298" s="1"/>
  <c r="M308" i="298" s="1"/>
  <c r="M309" i="298" s="1"/>
  <c r="M310" i="298" s="1"/>
  <c r="M311" i="298" s="1"/>
  <c r="M312" i="298" s="1"/>
  <c r="M313" i="298" s="1"/>
  <c r="M314" i="298" s="1"/>
  <c r="M315" i="298" s="1"/>
  <c r="M316" i="298" s="1"/>
  <c r="M317" i="298" s="1"/>
  <c r="M318" i="298" s="1"/>
  <c r="M319" i="298" s="1"/>
  <c r="M320" i="298" s="1"/>
  <c r="M321" i="298" s="1"/>
  <c r="M322" i="298" s="1"/>
  <c r="M323" i="298" s="1"/>
  <c r="M324" i="298" s="1"/>
  <c r="M325" i="298" s="1"/>
  <c r="M326" i="298" s="1"/>
  <c r="M327" i="298" s="1"/>
  <c r="M328" i="298" s="1"/>
  <c r="M329" i="298" s="1"/>
  <c r="M330" i="298" s="1"/>
  <c r="M331" i="298" s="1"/>
  <c r="M332" i="298" s="1"/>
  <c r="M333" i="298" s="1"/>
  <c r="M334" i="298" s="1"/>
  <c r="M335" i="298" s="1"/>
  <c r="M336" i="298" s="1"/>
  <c r="M337" i="298" s="1"/>
  <c r="M338" i="298" s="1"/>
  <c r="M339" i="298" s="1"/>
  <c r="M340" i="298" s="1"/>
  <c r="M341" i="298" s="1"/>
  <c r="M342" i="298" s="1"/>
  <c r="M343" i="298" s="1"/>
  <c r="M344" i="298" s="1"/>
  <c r="M345" i="298" s="1"/>
  <c r="M346" i="298" s="1"/>
  <c r="M347" i="298" s="1"/>
  <c r="M348" i="298" s="1"/>
  <c r="M349" i="298" s="1"/>
  <c r="M350" i="298" s="1"/>
  <c r="L286" i="298"/>
  <c r="O280" i="298"/>
  <c r="I279" i="298"/>
  <c r="F279" i="298" s="1"/>
  <c r="K287" i="298"/>
  <c r="C285" i="298"/>
  <c r="T284" i="298"/>
  <c r="P280" i="298"/>
  <c r="J279" i="298"/>
  <c r="G279" i="298" s="1"/>
  <c r="N280" i="298"/>
  <c r="H279" i="298"/>
  <c r="E279" i="298" s="1"/>
  <c r="D284" i="292"/>
  <c r="T283" i="292"/>
  <c r="L282" i="292"/>
  <c r="I281" i="292"/>
  <c r="F281" i="292" s="1"/>
  <c r="K282" i="292"/>
  <c r="H281" i="292"/>
  <c r="E281" i="292" s="1"/>
  <c r="M282" i="292"/>
  <c r="J281" i="292"/>
  <c r="G281" i="292" s="1"/>
  <c r="C284" i="289"/>
  <c r="T283" i="289"/>
  <c r="J280" i="289"/>
  <c r="G280" i="289" s="1"/>
  <c r="M281" i="289"/>
  <c r="L281" i="289"/>
  <c r="I280" i="289"/>
  <c r="F280" i="289" s="1"/>
  <c r="D286" i="289"/>
  <c r="K281" i="289"/>
  <c r="H280" i="289"/>
  <c r="E280" i="289" s="1"/>
  <c r="K315" i="286"/>
  <c r="C312" i="286"/>
  <c r="L315" i="286"/>
  <c r="M315" i="286"/>
  <c r="D286" i="286"/>
  <c r="P280" i="286"/>
  <c r="J279" i="286"/>
  <c r="G279" i="286" s="1"/>
  <c r="O280" i="286"/>
  <c r="I279" i="286"/>
  <c r="F279" i="286" s="1"/>
  <c r="N280" i="286"/>
  <c r="H279" i="286"/>
  <c r="E279" i="286" s="1"/>
  <c r="P281" i="283"/>
  <c r="J280" i="283"/>
  <c r="G280" i="283" s="1"/>
  <c r="O281" i="283"/>
  <c r="I280" i="283"/>
  <c r="F280" i="283" s="1"/>
  <c r="D286" i="283"/>
  <c r="C284" i="283"/>
  <c r="T283" i="283"/>
  <c r="M285" i="283"/>
  <c r="N292" i="283"/>
  <c r="K281" i="283"/>
  <c r="H280" i="283"/>
  <c r="E280" i="283" s="1"/>
  <c r="L287" i="283"/>
  <c r="D286" i="280"/>
  <c r="T285" i="280"/>
  <c r="O280" i="280"/>
  <c r="I279" i="280"/>
  <c r="F279" i="280" s="1"/>
  <c r="P280" i="280"/>
  <c r="J279" i="280"/>
  <c r="G279" i="280" s="1"/>
  <c r="N280" i="280"/>
  <c r="H279" i="280"/>
  <c r="E279" i="280" s="1"/>
  <c r="M286" i="280"/>
  <c r="L285" i="280"/>
  <c r="K285" i="280"/>
  <c r="O285" i="277"/>
  <c r="I282" i="277"/>
  <c r="F282" i="277" s="1"/>
  <c r="L283" i="277"/>
  <c r="M284" i="277"/>
  <c r="J283" i="277"/>
  <c r="D285" i="277"/>
  <c r="C283" i="277"/>
  <c r="T282" i="277"/>
  <c r="K283" i="277"/>
  <c r="H282" i="277"/>
  <c r="E282" i="277" s="1"/>
  <c r="O286" i="277"/>
  <c r="N285" i="277"/>
  <c r="W288" i="292" l="1"/>
  <c r="V288" i="289"/>
  <c r="V288" i="292"/>
  <c r="N284" i="301"/>
  <c r="U284" i="301"/>
  <c r="R282" i="286"/>
  <c r="O288" i="292"/>
  <c r="N287" i="292"/>
  <c r="V281" i="286"/>
  <c r="T280" i="286"/>
  <c r="R285" i="301"/>
  <c r="V285" i="301" s="1"/>
  <c r="N285" i="301"/>
  <c r="S284" i="301"/>
  <c r="W284" i="301" s="1"/>
  <c r="Q285" i="301"/>
  <c r="R287" i="298"/>
  <c r="V287" i="298" s="1"/>
  <c r="S287" i="298"/>
  <c r="W287" i="298" s="1"/>
  <c r="Q284" i="298"/>
  <c r="U284" i="298" s="1"/>
  <c r="R289" i="292"/>
  <c r="S289" i="292"/>
  <c r="P288" i="292"/>
  <c r="Q288" i="292"/>
  <c r="U288" i="292" s="1"/>
  <c r="S289" i="289"/>
  <c r="W289" i="289" s="1"/>
  <c r="Q285" i="289"/>
  <c r="U285" i="289" s="1"/>
  <c r="P288" i="289"/>
  <c r="R289" i="289"/>
  <c r="N284" i="289"/>
  <c r="O288" i="289"/>
  <c r="O289" i="289" s="1"/>
  <c r="N293" i="283"/>
  <c r="P302" i="277"/>
  <c r="P303" i="277" s="1"/>
  <c r="L286" i="301"/>
  <c r="K282" i="301"/>
  <c r="H281" i="301"/>
  <c r="E281" i="301" s="1"/>
  <c r="O281" i="301"/>
  <c r="I280" i="301"/>
  <c r="F280" i="301" s="1"/>
  <c r="M287" i="301"/>
  <c r="P281" i="301"/>
  <c r="J280" i="301"/>
  <c r="G280" i="301" s="1"/>
  <c r="D284" i="301"/>
  <c r="T283" i="301"/>
  <c r="C286" i="298"/>
  <c r="T285" i="298"/>
  <c r="O281" i="298"/>
  <c r="I280" i="298"/>
  <c r="F280" i="298" s="1"/>
  <c r="L287" i="298"/>
  <c r="K288" i="298"/>
  <c r="N281" i="298"/>
  <c r="H280" i="298"/>
  <c r="E280" i="298" s="1"/>
  <c r="P281" i="298"/>
  <c r="J280" i="298"/>
  <c r="G280" i="298" s="1"/>
  <c r="D289" i="298"/>
  <c r="D290" i="298" s="1"/>
  <c r="M283" i="292"/>
  <c r="J282" i="292"/>
  <c r="G282" i="292" s="1"/>
  <c r="K283" i="292"/>
  <c r="H282" i="292"/>
  <c r="E282" i="292" s="1"/>
  <c r="L283" i="292"/>
  <c r="I282" i="292"/>
  <c r="F282" i="292" s="1"/>
  <c r="D285" i="292"/>
  <c r="T284" i="292"/>
  <c r="J281" i="289"/>
  <c r="G281" i="289" s="1"/>
  <c r="M282" i="289"/>
  <c r="K282" i="289"/>
  <c r="H281" i="289"/>
  <c r="E281" i="289" s="1"/>
  <c r="C285" i="289"/>
  <c r="T284" i="289"/>
  <c r="D287" i="289"/>
  <c r="L282" i="289"/>
  <c r="I281" i="289"/>
  <c r="F281" i="289" s="1"/>
  <c r="M316" i="286"/>
  <c r="L316" i="286"/>
  <c r="C313" i="286"/>
  <c r="K316" i="286"/>
  <c r="O281" i="286"/>
  <c r="I280" i="286"/>
  <c r="F280" i="286" s="1"/>
  <c r="P281" i="286"/>
  <c r="J280" i="286"/>
  <c r="G280" i="286" s="1"/>
  <c r="N281" i="286"/>
  <c r="H280" i="286"/>
  <c r="E280" i="286" s="1"/>
  <c r="D287" i="286"/>
  <c r="O282" i="283"/>
  <c r="I281" i="283"/>
  <c r="F281" i="283" s="1"/>
  <c r="M286" i="283"/>
  <c r="P282" i="283"/>
  <c r="J281" i="283"/>
  <c r="G281" i="283" s="1"/>
  <c r="L288" i="283"/>
  <c r="D287" i="283"/>
  <c r="C285" i="283"/>
  <c r="T284" i="283"/>
  <c r="N294" i="283"/>
  <c r="K282" i="283"/>
  <c r="H281" i="283"/>
  <c r="E281" i="283" s="1"/>
  <c r="M287" i="280"/>
  <c r="D287" i="280"/>
  <c r="T286" i="280"/>
  <c r="N281" i="280"/>
  <c r="H280" i="280"/>
  <c r="E280" i="280" s="1"/>
  <c r="P281" i="280"/>
  <c r="J280" i="280"/>
  <c r="G280" i="280" s="1"/>
  <c r="K286" i="280"/>
  <c r="L286" i="280"/>
  <c r="O281" i="280"/>
  <c r="I280" i="280"/>
  <c r="F280" i="280" s="1"/>
  <c r="K284" i="277"/>
  <c r="H283" i="277"/>
  <c r="E283" i="277" s="1"/>
  <c r="N286" i="277"/>
  <c r="C284" i="277"/>
  <c r="T283" i="277"/>
  <c r="I283" i="277"/>
  <c r="F283" i="277" s="1"/>
  <c r="L284" i="277"/>
  <c r="D286" i="277"/>
  <c r="G283" i="277"/>
  <c r="J284" i="277"/>
  <c r="M285" i="277"/>
  <c r="V289" i="292" l="1"/>
  <c r="P289" i="292"/>
  <c r="V289" i="289"/>
  <c r="R283" i="286"/>
  <c r="V282" i="286"/>
  <c r="T281" i="286"/>
  <c r="W289" i="292"/>
  <c r="U285" i="301"/>
  <c r="S285" i="301"/>
  <c r="W285" i="301" s="1"/>
  <c r="R286" i="301"/>
  <c r="V286" i="301" s="1"/>
  <c r="Q286" i="301"/>
  <c r="N286" i="301" s="1"/>
  <c r="Q285" i="298"/>
  <c r="U285" i="298" s="1"/>
  <c r="S288" i="298"/>
  <c r="W288" i="298" s="1"/>
  <c r="D291" i="298"/>
  <c r="R288" i="298"/>
  <c r="V288" i="298" s="1"/>
  <c r="R290" i="292"/>
  <c r="Q289" i="292"/>
  <c r="U289" i="292" s="1"/>
  <c r="O289" i="292"/>
  <c r="O290" i="292" s="1"/>
  <c r="S290" i="292"/>
  <c r="N288" i="292"/>
  <c r="N289" i="292" s="1"/>
  <c r="Q286" i="289"/>
  <c r="U286" i="289" s="1"/>
  <c r="S290" i="289"/>
  <c r="W290" i="289" s="1"/>
  <c r="N285" i="289"/>
  <c r="R290" i="289"/>
  <c r="O290" i="289" s="1"/>
  <c r="P289" i="289"/>
  <c r="P290" i="289" s="1"/>
  <c r="N287" i="277"/>
  <c r="K283" i="301"/>
  <c r="H282" i="301"/>
  <c r="E282" i="301" s="1"/>
  <c r="P282" i="301"/>
  <c r="J281" i="301"/>
  <c r="G281" i="301" s="1"/>
  <c r="M288" i="301"/>
  <c r="L287" i="301"/>
  <c r="D285" i="301"/>
  <c r="T284" i="301"/>
  <c r="O282" i="301"/>
  <c r="I281" i="301"/>
  <c r="F281" i="301" s="1"/>
  <c r="P282" i="298"/>
  <c r="J281" i="298"/>
  <c r="G281" i="298" s="1"/>
  <c r="K289" i="298"/>
  <c r="K290" i="298" s="1"/>
  <c r="K291" i="298" s="1"/>
  <c r="K292" i="298" s="1"/>
  <c r="K293" i="298" s="1"/>
  <c r="K294" i="298" s="1"/>
  <c r="K295" i="298" s="1"/>
  <c r="K296" i="298" s="1"/>
  <c r="K297" i="298" s="1"/>
  <c r="K298" i="298" s="1"/>
  <c r="K299" i="298" s="1"/>
  <c r="K300" i="298" s="1"/>
  <c r="K301" i="298" s="1"/>
  <c r="K302" i="298" s="1"/>
  <c r="K303" i="298" s="1"/>
  <c r="K304" i="298" s="1"/>
  <c r="K305" i="298" s="1"/>
  <c r="K306" i="298" s="1"/>
  <c r="K307" i="298" s="1"/>
  <c r="K308" i="298" s="1"/>
  <c r="K309" i="298" s="1"/>
  <c r="K310" i="298" s="1"/>
  <c r="K311" i="298" s="1"/>
  <c r="K312" i="298" s="1"/>
  <c r="K313" i="298" s="1"/>
  <c r="K314" i="298" s="1"/>
  <c r="K315" i="298" s="1"/>
  <c r="K316" i="298" s="1"/>
  <c r="K317" i="298" s="1"/>
  <c r="K318" i="298" s="1"/>
  <c r="K319" i="298" s="1"/>
  <c r="K320" i="298" s="1"/>
  <c r="K321" i="298" s="1"/>
  <c r="K322" i="298" s="1"/>
  <c r="K323" i="298" s="1"/>
  <c r="K324" i="298" s="1"/>
  <c r="K325" i="298" s="1"/>
  <c r="K326" i="298" s="1"/>
  <c r="K327" i="298" s="1"/>
  <c r="K328" i="298" s="1"/>
  <c r="K329" i="298" s="1"/>
  <c r="K330" i="298" s="1"/>
  <c r="K331" i="298" s="1"/>
  <c r="K332" i="298" s="1"/>
  <c r="K333" i="298" s="1"/>
  <c r="K334" i="298" s="1"/>
  <c r="K335" i="298" s="1"/>
  <c r="K336" i="298" s="1"/>
  <c r="K337" i="298" s="1"/>
  <c r="K338" i="298" s="1"/>
  <c r="K339" i="298" s="1"/>
  <c r="K340" i="298" s="1"/>
  <c r="K341" i="298" s="1"/>
  <c r="K342" i="298" s="1"/>
  <c r="K343" i="298" s="1"/>
  <c r="K344" i="298" s="1"/>
  <c r="K345" i="298" s="1"/>
  <c r="K346" i="298" s="1"/>
  <c r="K347" i="298" s="1"/>
  <c r="K348" i="298" s="1"/>
  <c r="K349" i="298" s="1"/>
  <c r="K350" i="298" s="1"/>
  <c r="N282" i="298"/>
  <c r="H281" i="298"/>
  <c r="E281" i="298" s="1"/>
  <c r="L288" i="298"/>
  <c r="O282" i="298"/>
  <c r="I281" i="298"/>
  <c r="F281" i="298" s="1"/>
  <c r="C287" i="298"/>
  <c r="T286" i="298"/>
  <c r="D286" i="292"/>
  <c r="T285" i="292"/>
  <c r="K284" i="292"/>
  <c r="H283" i="292"/>
  <c r="E283" i="292" s="1"/>
  <c r="M284" i="292"/>
  <c r="J283" i="292"/>
  <c r="G283" i="292" s="1"/>
  <c r="L284" i="292"/>
  <c r="I283" i="292"/>
  <c r="F283" i="292" s="1"/>
  <c r="L283" i="289"/>
  <c r="I282" i="289"/>
  <c r="F282" i="289" s="1"/>
  <c r="D288" i="289"/>
  <c r="K283" i="289"/>
  <c r="H282" i="289"/>
  <c r="E282" i="289" s="1"/>
  <c r="C286" i="289"/>
  <c r="T285" i="289"/>
  <c r="M283" i="289"/>
  <c r="J282" i="289"/>
  <c r="G282" i="289" s="1"/>
  <c r="K317" i="286"/>
  <c r="C314" i="286"/>
  <c r="L317" i="286"/>
  <c r="M317" i="286"/>
  <c r="N282" i="286"/>
  <c r="H281" i="286"/>
  <c r="E281" i="286" s="1"/>
  <c r="O282" i="286"/>
  <c r="I281" i="286"/>
  <c r="F281" i="286" s="1"/>
  <c r="D288" i="286"/>
  <c r="P282" i="286"/>
  <c r="J281" i="286"/>
  <c r="G281" i="286" s="1"/>
  <c r="C286" i="283"/>
  <c r="T285" i="283"/>
  <c r="P283" i="283"/>
  <c r="J282" i="283"/>
  <c r="G282" i="283" s="1"/>
  <c r="M287" i="283"/>
  <c r="D288" i="283"/>
  <c r="K283" i="283"/>
  <c r="H282" i="283"/>
  <c r="E282" i="283" s="1"/>
  <c r="O283" i="283"/>
  <c r="I282" i="283"/>
  <c r="F282" i="283" s="1"/>
  <c r="N295" i="283"/>
  <c r="L289" i="283"/>
  <c r="N282" i="280"/>
  <c r="H281" i="280"/>
  <c r="E281" i="280" s="1"/>
  <c r="D288" i="280"/>
  <c r="O282" i="280"/>
  <c r="I281" i="280"/>
  <c r="F281" i="280" s="1"/>
  <c r="L287" i="280"/>
  <c r="K287" i="280"/>
  <c r="M288" i="280"/>
  <c r="P282" i="280"/>
  <c r="J281" i="280"/>
  <c r="G281" i="280" s="1"/>
  <c r="C285" i="277"/>
  <c r="T284" i="277"/>
  <c r="J285" i="277"/>
  <c r="G285" i="277" s="1"/>
  <c r="M286" i="277"/>
  <c r="G284" i="277"/>
  <c r="D287" i="277"/>
  <c r="K285" i="277"/>
  <c r="H284" i="277"/>
  <c r="E284" i="277" s="1"/>
  <c r="I284" i="277"/>
  <c r="F284" i="277" s="1"/>
  <c r="L285" i="277"/>
  <c r="O287" i="277"/>
  <c r="W290" i="292" l="1"/>
  <c r="V283" i="286"/>
  <c r="T282" i="286"/>
  <c r="R284" i="286"/>
  <c r="V290" i="289"/>
  <c r="U286" i="301"/>
  <c r="V290" i="292"/>
  <c r="R287" i="301"/>
  <c r="V287" i="301" s="1"/>
  <c r="S286" i="301"/>
  <c r="W286" i="301" s="1"/>
  <c r="Q287" i="301"/>
  <c r="D292" i="298"/>
  <c r="S289" i="298"/>
  <c r="W289" i="298" s="1"/>
  <c r="R289" i="298"/>
  <c r="V289" i="298" s="1"/>
  <c r="Q286" i="298"/>
  <c r="U286" i="298" s="1"/>
  <c r="O291" i="292"/>
  <c r="Q290" i="292"/>
  <c r="U290" i="292" s="1"/>
  <c r="S291" i="292"/>
  <c r="R291" i="292"/>
  <c r="P290" i="292"/>
  <c r="Q287" i="289"/>
  <c r="U287" i="289" s="1"/>
  <c r="R291" i="289"/>
  <c r="O291" i="289" s="1"/>
  <c r="N286" i="289"/>
  <c r="S291" i="289"/>
  <c r="W291" i="289" s="1"/>
  <c r="O288" i="277"/>
  <c r="P304" i="277"/>
  <c r="P305" i="277" s="1"/>
  <c r="M289" i="301"/>
  <c r="M290" i="301" s="1"/>
  <c r="M291" i="301" s="1"/>
  <c r="M292" i="301" s="1"/>
  <c r="M293" i="301" s="1"/>
  <c r="M294" i="301" s="1"/>
  <c r="M295" i="301" s="1"/>
  <c r="M296" i="301" s="1"/>
  <c r="M297" i="301" s="1"/>
  <c r="M298" i="301" s="1"/>
  <c r="M299" i="301" s="1"/>
  <c r="M300" i="301" s="1"/>
  <c r="M301" i="301" s="1"/>
  <c r="M302" i="301" s="1"/>
  <c r="M303" i="301" s="1"/>
  <c r="M304" i="301" s="1"/>
  <c r="M305" i="301" s="1"/>
  <c r="M306" i="301" s="1"/>
  <c r="M307" i="301" s="1"/>
  <c r="M308" i="301" s="1"/>
  <c r="M309" i="301" s="1"/>
  <c r="M310" i="301" s="1"/>
  <c r="M311" i="301" s="1"/>
  <c r="M312" i="301" s="1"/>
  <c r="M313" i="301" s="1"/>
  <c r="M314" i="301" s="1"/>
  <c r="M315" i="301" s="1"/>
  <c r="M316" i="301" s="1"/>
  <c r="M317" i="301" s="1"/>
  <c r="M318" i="301" s="1"/>
  <c r="M319" i="301" s="1"/>
  <c r="M320" i="301" s="1"/>
  <c r="M321" i="301" s="1"/>
  <c r="M322" i="301" s="1"/>
  <c r="M323" i="301" s="1"/>
  <c r="M324" i="301" s="1"/>
  <c r="M325" i="301" s="1"/>
  <c r="M326" i="301" s="1"/>
  <c r="M327" i="301" s="1"/>
  <c r="M328" i="301" s="1"/>
  <c r="M329" i="301" s="1"/>
  <c r="M330" i="301" s="1"/>
  <c r="M331" i="301" s="1"/>
  <c r="M332" i="301" s="1"/>
  <c r="M333" i="301" s="1"/>
  <c r="M334" i="301" s="1"/>
  <c r="M335" i="301" s="1"/>
  <c r="M336" i="301" s="1"/>
  <c r="M337" i="301" s="1"/>
  <c r="M338" i="301" s="1"/>
  <c r="M339" i="301" s="1"/>
  <c r="M340" i="301" s="1"/>
  <c r="M341" i="301" s="1"/>
  <c r="M342" i="301" s="1"/>
  <c r="M343" i="301" s="1"/>
  <c r="M344" i="301" s="1"/>
  <c r="M345" i="301" s="1"/>
  <c r="M346" i="301" s="1"/>
  <c r="M347" i="301" s="1"/>
  <c r="M348" i="301" s="1"/>
  <c r="M349" i="301" s="1"/>
  <c r="M350" i="301" s="1"/>
  <c r="L288" i="301"/>
  <c r="O283" i="301"/>
  <c r="I282" i="301"/>
  <c r="F282" i="301" s="1"/>
  <c r="P283" i="301"/>
  <c r="J282" i="301"/>
  <c r="G282" i="301" s="1"/>
  <c r="D286" i="301"/>
  <c r="T285" i="301"/>
  <c r="K284" i="301"/>
  <c r="H283" i="301"/>
  <c r="E283" i="301" s="1"/>
  <c r="L289" i="298"/>
  <c r="L290" i="298" s="1"/>
  <c r="L291" i="298" s="1"/>
  <c r="L292" i="298" s="1"/>
  <c r="L293" i="298" s="1"/>
  <c r="L294" i="298" s="1"/>
  <c r="L295" i="298" s="1"/>
  <c r="L296" i="298" s="1"/>
  <c r="L297" i="298" s="1"/>
  <c r="L298" i="298" s="1"/>
  <c r="L299" i="298" s="1"/>
  <c r="L300" i="298" s="1"/>
  <c r="L301" i="298" s="1"/>
  <c r="L302" i="298" s="1"/>
  <c r="L303" i="298" s="1"/>
  <c r="L304" i="298" s="1"/>
  <c r="L305" i="298" s="1"/>
  <c r="L306" i="298" s="1"/>
  <c r="L307" i="298" s="1"/>
  <c r="L308" i="298" s="1"/>
  <c r="L309" i="298" s="1"/>
  <c r="L310" i="298" s="1"/>
  <c r="L311" i="298" s="1"/>
  <c r="L312" i="298" s="1"/>
  <c r="L313" i="298" s="1"/>
  <c r="L314" i="298" s="1"/>
  <c r="L315" i="298" s="1"/>
  <c r="L316" i="298" s="1"/>
  <c r="L317" i="298" s="1"/>
  <c r="L318" i="298" s="1"/>
  <c r="L319" i="298" s="1"/>
  <c r="L320" i="298" s="1"/>
  <c r="L321" i="298" s="1"/>
  <c r="L322" i="298" s="1"/>
  <c r="L323" i="298" s="1"/>
  <c r="L324" i="298" s="1"/>
  <c r="L325" i="298" s="1"/>
  <c r="L326" i="298" s="1"/>
  <c r="L327" i="298" s="1"/>
  <c r="L328" i="298" s="1"/>
  <c r="L329" i="298" s="1"/>
  <c r="L330" i="298" s="1"/>
  <c r="L331" i="298" s="1"/>
  <c r="L332" i="298" s="1"/>
  <c r="L333" i="298" s="1"/>
  <c r="L334" i="298" s="1"/>
  <c r="L335" i="298" s="1"/>
  <c r="L336" i="298" s="1"/>
  <c r="L337" i="298" s="1"/>
  <c r="L338" i="298" s="1"/>
  <c r="L339" i="298" s="1"/>
  <c r="L340" i="298" s="1"/>
  <c r="L341" i="298" s="1"/>
  <c r="L342" i="298" s="1"/>
  <c r="L343" i="298" s="1"/>
  <c r="L344" i="298" s="1"/>
  <c r="L345" i="298" s="1"/>
  <c r="L346" i="298" s="1"/>
  <c r="L347" i="298" s="1"/>
  <c r="L348" i="298" s="1"/>
  <c r="L349" i="298" s="1"/>
  <c r="L350" i="298" s="1"/>
  <c r="C288" i="298"/>
  <c r="T287" i="298"/>
  <c r="N283" i="298"/>
  <c r="H282" i="298"/>
  <c r="E282" i="298" s="1"/>
  <c r="O283" i="298"/>
  <c r="I282" i="298"/>
  <c r="F282" i="298" s="1"/>
  <c r="P283" i="298"/>
  <c r="J282" i="298"/>
  <c r="G282" i="298" s="1"/>
  <c r="I284" i="292"/>
  <c r="F284" i="292" s="1"/>
  <c r="L285" i="292"/>
  <c r="M285" i="292"/>
  <c r="J284" i="292"/>
  <c r="G284" i="292" s="1"/>
  <c r="K285" i="292"/>
  <c r="H284" i="292"/>
  <c r="E284" i="292" s="1"/>
  <c r="D287" i="292"/>
  <c r="T286" i="292"/>
  <c r="M284" i="289"/>
  <c r="J283" i="289"/>
  <c r="G283" i="289" s="1"/>
  <c r="K284" i="289"/>
  <c r="H283" i="289"/>
  <c r="E283" i="289" s="1"/>
  <c r="D289" i="289"/>
  <c r="C287" i="289"/>
  <c r="T286" i="289"/>
  <c r="L284" i="289"/>
  <c r="I283" i="289"/>
  <c r="F283" i="289" s="1"/>
  <c r="M318" i="286"/>
  <c r="L318" i="286"/>
  <c r="C315" i="286"/>
  <c r="K318" i="286"/>
  <c r="O283" i="286"/>
  <c r="I282" i="286"/>
  <c r="F282" i="286" s="1"/>
  <c r="P283" i="286"/>
  <c r="J282" i="286"/>
  <c r="G282" i="286" s="1"/>
  <c r="D289" i="286"/>
  <c r="N283" i="286"/>
  <c r="H282" i="286"/>
  <c r="E282" i="286" s="1"/>
  <c r="O284" i="283"/>
  <c r="I283" i="283"/>
  <c r="F283" i="283" s="1"/>
  <c r="K284" i="283"/>
  <c r="H283" i="283"/>
  <c r="E283" i="283" s="1"/>
  <c r="P284" i="283"/>
  <c r="J283" i="283"/>
  <c r="G283" i="283" s="1"/>
  <c r="C287" i="283"/>
  <c r="T286" i="283"/>
  <c r="L290" i="283"/>
  <c r="D289" i="283"/>
  <c r="M288" i="283"/>
  <c r="M289" i="280"/>
  <c r="D289" i="280"/>
  <c r="K288" i="280"/>
  <c r="L288" i="280"/>
  <c r="P283" i="280"/>
  <c r="J282" i="280"/>
  <c r="G282" i="280" s="1"/>
  <c r="N283" i="280"/>
  <c r="H282" i="280"/>
  <c r="E282" i="280" s="1"/>
  <c r="O283" i="280"/>
  <c r="I282" i="280"/>
  <c r="F282" i="280" s="1"/>
  <c r="T287" i="280"/>
  <c r="I285" i="277"/>
  <c r="F285" i="277" s="1"/>
  <c r="L286" i="277"/>
  <c r="J286" i="277"/>
  <c r="M287" i="277"/>
  <c r="N288" i="277"/>
  <c r="K286" i="277"/>
  <c r="H285" i="277"/>
  <c r="E285" i="277" s="1"/>
  <c r="C286" i="277"/>
  <c r="T285" i="277"/>
  <c r="D288" i="277"/>
  <c r="W290" i="298" l="1"/>
  <c r="R285" i="286"/>
  <c r="V284" i="286"/>
  <c r="T283" i="286"/>
  <c r="U287" i="301"/>
  <c r="P291" i="292"/>
  <c r="V291" i="289"/>
  <c r="V291" i="292"/>
  <c r="W291" i="292"/>
  <c r="Q288" i="301"/>
  <c r="S287" i="301"/>
  <c r="W287" i="301" s="1"/>
  <c r="R288" i="301"/>
  <c r="V288" i="301" s="1"/>
  <c r="N287" i="301"/>
  <c r="N288" i="301" s="1"/>
  <c r="R290" i="298"/>
  <c r="V290" i="298" s="1"/>
  <c r="S290" i="298"/>
  <c r="D293" i="298"/>
  <c r="Q287" i="298"/>
  <c r="U287" i="298" s="1"/>
  <c r="Q291" i="292"/>
  <c r="U291" i="292" s="1"/>
  <c r="N290" i="292"/>
  <c r="N291" i="292" s="1"/>
  <c r="R292" i="292"/>
  <c r="S292" i="292"/>
  <c r="Q288" i="289"/>
  <c r="U288" i="289" s="1"/>
  <c r="S292" i="289"/>
  <c r="W292" i="289" s="1"/>
  <c r="N287" i="289"/>
  <c r="P291" i="289"/>
  <c r="R292" i="289"/>
  <c r="T288" i="280"/>
  <c r="G286" i="277"/>
  <c r="L289" i="301"/>
  <c r="L290" i="301" s="1"/>
  <c r="L291" i="301" s="1"/>
  <c r="L292" i="301" s="1"/>
  <c r="L293" i="301" s="1"/>
  <c r="L294" i="301" s="1"/>
  <c r="L295" i="301" s="1"/>
  <c r="L296" i="301" s="1"/>
  <c r="L297" i="301" s="1"/>
  <c r="L298" i="301" s="1"/>
  <c r="L299" i="301" s="1"/>
  <c r="L300" i="301" s="1"/>
  <c r="L301" i="301" s="1"/>
  <c r="L302" i="301" s="1"/>
  <c r="L303" i="301" s="1"/>
  <c r="L304" i="301" s="1"/>
  <c r="L305" i="301" s="1"/>
  <c r="L306" i="301" s="1"/>
  <c r="L307" i="301" s="1"/>
  <c r="L308" i="301" s="1"/>
  <c r="L309" i="301" s="1"/>
  <c r="L310" i="301" s="1"/>
  <c r="L311" i="301" s="1"/>
  <c r="L312" i="301" s="1"/>
  <c r="L313" i="301" s="1"/>
  <c r="L314" i="301" s="1"/>
  <c r="L315" i="301" s="1"/>
  <c r="L316" i="301" s="1"/>
  <c r="L317" i="301" s="1"/>
  <c r="L318" i="301" s="1"/>
  <c r="L319" i="301" s="1"/>
  <c r="L320" i="301" s="1"/>
  <c r="L321" i="301" s="1"/>
  <c r="L322" i="301" s="1"/>
  <c r="L323" i="301" s="1"/>
  <c r="L324" i="301" s="1"/>
  <c r="L325" i="301" s="1"/>
  <c r="L326" i="301" s="1"/>
  <c r="L327" i="301" s="1"/>
  <c r="L328" i="301" s="1"/>
  <c r="L329" i="301" s="1"/>
  <c r="L330" i="301" s="1"/>
  <c r="L331" i="301" s="1"/>
  <c r="L332" i="301" s="1"/>
  <c r="L333" i="301" s="1"/>
  <c r="L334" i="301" s="1"/>
  <c r="L335" i="301" s="1"/>
  <c r="L336" i="301" s="1"/>
  <c r="L337" i="301" s="1"/>
  <c r="L338" i="301" s="1"/>
  <c r="L339" i="301" s="1"/>
  <c r="L340" i="301" s="1"/>
  <c r="L341" i="301" s="1"/>
  <c r="L342" i="301" s="1"/>
  <c r="L343" i="301" s="1"/>
  <c r="L344" i="301" s="1"/>
  <c r="L345" i="301" s="1"/>
  <c r="L346" i="301" s="1"/>
  <c r="L347" i="301" s="1"/>
  <c r="L348" i="301" s="1"/>
  <c r="L349" i="301" s="1"/>
  <c r="L350" i="301" s="1"/>
  <c r="K285" i="301"/>
  <c r="H284" i="301"/>
  <c r="E284" i="301" s="1"/>
  <c r="D287" i="301"/>
  <c r="T286" i="301"/>
  <c r="P284" i="301"/>
  <c r="J283" i="301"/>
  <c r="G283" i="301" s="1"/>
  <c r="O284" i="301"/>
  <c r="I283" i="301"/>
  <c r="F283" i="301" s="1"/>
  <c r="P284" i="298"/>
  <c r="J283" i="298"/>
  <c r="G283" i="298" s="1"/>
  <c r="C289" i="298"/>
  <c r="C290" i="298" s="1"/>
  <c r="T288" i="298"/>
  <c r="O284" i="298"/>
  <c r="I283" i="298"/>
  <c r="F283" i="298" s="1"/>
  <c r="N284" i="298"/>
  <c r="H283" i="298"/>
  <c r="E283" i="298" s="1"/>
  <c r="K286" i="292"/>
  <c r="H285" i="292"/>
  <c r="E285" i="292" s="1"/>
  <c r="M286" i="292"/>
  <c r="J285" i="292"/>
  <c r="G285" i="292" s="1"/>
  <c r="L286" i="292"/>
  <c r="I285" i="292"/>
  <c r="F285" i="292" s="1"/>
  <c r="D288" i="292"/>
  <c r="T287" i="292"/>
  <c r="L285" i="289"/>
  <c r="I284" i="289"/>
  <c r="F284" i="289" s="1"/>
  <c r="D290" i="289"/>
  <c r="K285" i="289"/>
  <c r="H284" i="289"/>
  <c r="E284" i="289" s="1"/>
  <c r="C288" i="289"/>
  <c r="T287" i="289"/>
  <c r="J284" i="289"/>
  <c r="G284" i="289" s="1"/>
  <c r="M285" i="289"/>
  <c r="K319" i="286"/>
  <c r="C316" i="286"/>
  <c r="L319" i="286"/>
  <c r="M319" i="286"/>
  <c r="D290" i="286"/>
  <c r="P284" i="286"/>
  <c r="J283" i="286"/>
  <c r="G283" i="286" s="1"/>
  <c r="N284" i="286"/>
  <c r="H283" i="286"/>
  <c r="E283" i="286" s="1"/>
  <c r="O284" i="286"/>
  <c r="I283" i="286"/>
  <c r="F283" i="286" s="1"/>
  <c r="D290" i="283"/>
  <c r="P285" i="283"/>
  <c r="J284" i="283"/>
  <c r="G284" i="283" s="1"/>
  <c r="L291" i="283"/>
  <c r="C288" i="283"/>
  <c r="T287" i="283"/>
  <c r="O285" i="283"/>
  <c r="I284" i="283"/>
  <c r="F284" i="283" s="1"/>
  <c r="M289" i="283"/>
  <c r="N296" i="283"/>
  <c r="K285" i="283"/>
  <c r="H284" i="283"/>
  <c r="E284" i="283" s="1"/>
  <c r="N284" i="280"/>
  <c r="H283" i="280"/>
  <c r="E283" i="280" s="1"/>
  <c r="K289" i="280"/>
  <c r="P284" i="280"/>
  <c r="J283" i="280"/>
  <c r="G283" i="280" s="1"/>
  <c r="O284" i="280"/>
  <c r="I283" i="280"/>
  <c r="F283" i="280" s="1"/>
  <c r="L289" i="280"/>
  <c r="D290" i="280"/>
  <c r="T289" i="280"/>
  <c r="M290" i="280"/>
  <c r="N289" i="277"/>
  <c r="D289" i="277"/>
  <c r="C287" i="277"/>
  <c r="T286" i="277"/>
  <c r="I286" i="277"/>
  <c r="F286" i="277" s="1"/>
  <c r="L287" i="277"/>
  <c r="K287" i="277"/>
  <c r="H286" i="277"/>
  <c r="E286" i="277" s="1"/>
  <c r="O289" i="277"/>
  <c r="M288" i="277"/>
  <c r="J287" i="277"/>
  <c r="V292" i="292" l="1"/>
  <c r="V292" i="289"/>
  <c r="V293" i="289" s="1"/>
  <c r="U288" i="301"/>
  <c r="U289" i="301" s="1"/>
  <c r="R286" i="286"/>
  <c r="V285" i="286"/>
  <c r="T284" i="286"/>
  <c r="W292" i="292"/>
  <c r="R289" i="301"/>
  <c r="V289" i="301" s="1"/>
  <c r="S288" i="301"/>
  <c r="W288" i="301" s="1"/>
  <c r="Q289" i="301"/>
  <c r="N289" i="301" s="1"/>
  <c r="D294" i="298"/>
  <c r="S291" i="298"/>
  <c r="W291" i="298" s="1"/>
  <c r="C291" i="298"/>
  <c r="T290" i="298"/>
  <c r="R291" i="298"/>
  <c r="V291" i="298" s="1"/>
  <c r="Q288" i="298"/>
  <c r="U288" i="298" s="1"/>
  <c r="S293" i="292"/>
  <c r="Q292" i="292"/>
  <c r="U292" i="292" s="1"/>
  <c r="R293" i="292"/>
  <c r="P292" i="292"/>
  <c r="O292" i="292"/>
  <c r="O293" i="292" s="1"/>
  <c r="R293" i="289"/>
  <c r="S293" i="289"/>
  <c r="W293" i="289" s="1"/>
  <c r="Q289" i="289"/>
  <c r="U289" i="289" s="1"/>
  <c r="P292" i="289"/>
  <c r="N288" i="289"/>
  <c r="N289" i="289" s="1"/>
  <c r="O292" i="289"/>
  <c r="O293" i="289" s="1"/>
  <c r="G287" i="277"/>
  <c r="P306" i="277"/>
  <c r="P307" i="277" s="1"/>
  <c r="P285" i="301"/>
  <c r="J284" i="301"/>
  <c r="G284" i="301" s="1"/>
  <c r="T287" i="301"/>
  <c r="D288" i="301"/>
  <c r="K286" i="301"/>
  <c r="H285" i="301"/>
  <c r="E285" i="301" s="1"/>
  <c r="O285" i="301"/>
  <c r="I284" i="301"/>
  <c r="F284" i="301" s="1"/>
  <c r="O285" i="298"/>
  <c r="I284" i="298"/>
  <c r="F284" i="298" s="1"/>
  <c r="N285" i="298"/>
  <c r="H284" i="298"/>
  <c r="E284" i="298" s="1"/>
  <c r="T289" i="298"/>
  <c r="P285" i="298"/>
  <c r="J284" i="298"/>
  <c r="G284" i="298" s="1"/>
  <c r="L287" i="292"/>
  <c r="I286" i="292"/>
  <c r="F286" i="292" s="1"/>
  <c r="M287" i="292"/>
  <c r="J286" i="292"/>
  <c r="G286" i="292" s="1"/>
  <c r="K287" i="292"/>
  <c r="H286" i="292"/>
  <c r="E286" i="292" s="1"/>
  <c r="D289" i="292"/>
  <c r="D290" i="292" s="1"/>
  <c r="T288" i="292"/>
  <c r="C289" i="289"/>
  <c r="T288" i="289"/>
  <c r="M286" i="289"/>
  <c r="J285" i="289"/>
  <c r="G285" i="289" s="1"/>
  <c r="K286" i="289"/>
  <c r="H285" i="289"/>
  <c r="E285" i="289" s="1"/>
  <c r="D291" i="289"/>
  <c r="L286" i="289"/>
  <c r="I285" i="289"/>
  <c r="F285" i="289" s="1"/>
  <c r="M320" i="286"/>
  <c r="L320" i="286"/>
  <c r="C317" i="286"/>
  <c r="K320" i="286"/>
  <c r="P285" i="286"/>
  <c r="J284" i="286"/>
  <c r="G284" i="286" s="1"/>
  <c r="D291" i="286"/>
  <c r="O285" i="286"/>
  <c r="I284" i="286"/>
  <c r="F284" i="286" s="1"/>
  <c r="N285" i="286"/>
  <c r="H284" i="286"/>
  <c r="E284" i="286" s="1"/>
  <c r="M290" i="283"/>
  <c r="P286" i="283"/>
  <c r="J285" i="283"/>
  <c r="G285" i="283" s="1"/>
  <c r="O286" i="283"/>
  <c r="I285" i="283"/>
  <c r="F285" i="283" s="1"/>
  <c r="D291" i="283"/>
  <c r="K286" i="283"/>
  <c r="H285" i="283"/>
  <c r="E285" i="283" s="1"/>
  <c r="C289" i="283"/>
  <c r="T288" i="283"/>
  <c r="N297" i="283"/>
  <c r="N298" i="283" s="1"/>
  <c r="L292" i="283"/>
  <c r="M291" i="280"/>
  <c r="O285" i="280"/>
  <c r="I284" i="280"/>
  <c r="F284" i="280" s="1"/>
  <c r="P285" i="280"/>
  <c r="J284" i="280"/>
  <c r="G284" i="280" s="1"/>
  <c r="N285" i="280"/>
  <c r="H284" i="280"/>
  <c r="E284" i="280" s="1"/>
  <c r="D291" i="280"/>
  <c r="L290" i="280"/>
  <c r="K290" i="280"/>
  <c r="N290" i="277"/>
  <c r="K288" i="277"/>
  <c r="H287" i="277"/>
  <c r="E287" i="277" s="1"/>
  <c r="L288" i="277"/>
  <c r="I287" i="277"/>
  <c r="F287" i="277" s="1"/>
  <c r="J288" i="277"/>
  <c r="M289" i="277"/>
  <c r="C288" i="277"/>
  <c r="T287" i="277"/>
  <c r="D290" i="277"/>
  <c r="O290" i="277"/>
  <c r="V293" i="292" l="1"/>
  <c r="W293" i="292"/>
  <c r="V286" i="286"/>
  <c r="T285" i="286"/>
  <c r="R287" i="286"/>
  <c r="S289" i="301"/>
  <c r="W289" i="301" s="1"/>
  <c r="R290" i="301"/>
  <c r="V290" i="301" s="1"/>
  <c r="Q290" i="301"/>
  <c r="U290" i="301" s="1"/>
  <c r="Q289" i="298"/>
  <c r="U289" i="298" s="1"/>
  <c r="S292" i="298"/>
  <c r="W292" i="298" s="1"/>
  <c r="R292" i="298"/>
  <c r="V292" i="298" s="1"/>
  <c r="C292" i="298"/>
  <c r="T291" i="298"/>
  <c r="D295" i="298"/>
  <c r="Q293" i="292"/>
  <c r="U293" i="292" s="1"/>
  <c r="S294" i="292"/>
  <c r="D291" i="292"/>
  <c r="T290" i="292"/>
  <c r="P293" i="292"/>
  <c r="N292" i="292"/>
  <c r="R294" i="292"/>
  <c r="O294" i="292" s="1"/>
  <c r="O294" i="289"/>
  <c r="S294" i="289"/>
  <c r="W294" i="289" s="1"/>
  <c r="P293" i="289"/>
  <c r="R294" i="289"/>
  <c r="V294" i="289" s="1"/>
  <c r="Q290" i="289"/>
  <c r="U290" i="289" s="1"/>
  <c r="T288" i="301"/>
  <c r="D289" i="301"/>
  <c r="D290" i="301" s="1"/>
  <c r="P286" i="301"/>
  <c r="J285" i="301"/>
  <c r="G285" i="301" s="1"/>
  <c r="O286" i="301"/>
  <c r="I285" i="301"/>
  <c r="F285" i="301" s="1"/>
  <c r="K287" i="301"/>
  <c r="H286" i="301"/>
  <c r="E286" i="301" s="1"/>
  <c r="P286" i="298"/>
  <c r="J285" i="298"/>
  <c r="G285" i="298" s="1"/>
  <c r="N286" i="298"/>
  <c r="H285" i="298"/>
  <c r="E285" i="298" s="1"/>
  <c r="O286" i="298"/>
  <c r="I285" i="298"/>
  <c r="F285" i="298" s="1"/>
  <c r="M288" i="292"/>
  <c r="J287" i="292"/>
  <c r="G287" i="292" s="1"/>
  <c r="T289" i="292"/>
  <c r="K288" i="292"/>
  <c r="H287" i="292"/>
  <c r="E287" i="292" s="1"/>
  <c r="I287" i="292"/>
  <c r="F287" i="292" s="1"/>
  <c r="L288" i="292"/>
  <c r="K287" i="289"/>
  <c r="H286" i="289"/>
  <c r="E286" i="289" s="1"/>
  <c r="J286" i="289"/>
  <c r="G286" i="289" s="1"/>
  <c r="M287" i="289"/>
  <c r="L287" i="289"/>
  <c r="I286" i="289"/>
  <c r="F286" i="289" s="1"/>
  <c r="D292" i="289"/>
  <c r="C290" i="289"/>
  <c r="T289" i="289"/>
  <c r="K321" i="286"/>
  <c r="C318" i="286"/>
  <c r="L321" i="286"/>
  <c r="M321" i="286"/>
  <c r="O286" i="286"/>
  <c r="I285" i="286"/>
  <c r="F285" i="286" s="1"/>
  <c r="D292" i="286"/>
  <c r="N286" i="286"/>
  <c r="H285" i="286"/>
  <c r="E285" i="286" s="1"/>
  <c r="P286" i="286"/>
  <c r="J285" i="286"/>
  <c r="G285" i="286" s="1"/>
  <c r="O287" i="283"/>
  <c r="I286" i="283"/>
  <c r="F286" i="283" s="1"/>
  <c r="P287" i="283"/>
  <c r="J286" i="283"/>
  <c r="G286" i="283" s="1"/>
  <c r="L293" i="283"/>
  <c r="M291" i="283"/>
  <c r="C290" i="283"/>
  <c r="T289" i="283"/>
  <c r="N299" i="283"/>
  <c r="K287" i="283"/>
  <c r="H286" i="283"/>
  <c r="E286" i="283" s="1"/>
  <c r="D292" i="283"/>
  <c r="D292" i="280"/>
  <c r="T291" i="280"/>
  <c r="L291" i="280"/>
  <c r="P286" i="280"/>
  <c r="J285" i="280"/>
  <c r="G285" i="280" s="1"/>
  <c r="O286" i="280"/>
  <c r="I285" i="280"/>
  <c r="F285" i="280" s="1"/>
  <c r="N286" i="280"/>
  <c r="H285" i="280"/>
  <c r="E285" i="280" s="1"/>
  <c r="M292" i="280"/>
  <c r="K291" i="280"/>
  <c r="T290" i="280"/>
  <c r="G288" i="277"/>
  <c r="O291" i="277"/>
  <c r="M290" i="277"/>
  <c r="J289" i="277"/>
  <c r="I288" i="277"/>
  <c r="F288" i="277" s="1"/>
  <c r="L289" i="277"/>
  <c r="N291" i="277"/>
  <c r="N292" i="277" s="1"/>
  <c r="D291" i="277"/>
  <c r="K289" i="277"/>
  <c r="H288" i="277"/>
  <c r="E288" i="277" s="1"/>
  <c r="C289" i="277"/>
  <c r="T288" i="277"/>
  <c r="R288" i="286" l="1"/>
  <c r="P294" i="289"/>
  <c r="W294" i="292"/>
  <c r="N290" i="289"/>
  <c r="V287" i="286"/>
  <c r="T286" i="286"/>
  <c r="V294" i="292"/>
  <c r="Q291" i="301"/>
  <c r="U291" i="301" s="1"/>
  <c r="R291" i="301"/>
  <c r="V291" i="301" s="1"/>
  <c r="D291" i="301"/>
  <c r="T290" i="301"/>
  <c r="S290" i="301"/>
  <c r="W290" i="301" s="1"/>
  <c r="N290" i="301"/>
  <c r="D296" i="298"/>
  <c r="S293" i="298"/>
  <c r="W293" i="298" s="1"/>
  <c r="C293" i="298"/>
  <c r="T292" i="298"/>
  <c r="Q290" i="298"/>
  <c r="U290" i="298" s="1"/>
  <c r="R293" i="298"/>
  <c r="V293" i="298" s="1"/>
  <c r="R295" i="292"/>
  <c r="O295" i="292" s="1"/>
  <c r="S295" i="292"/>
  <c r="N293" i="292"/>
  <c r="P294" i="292"/>
  <c r="P295" i="292" s="1"/>
  <c r="Q294" i="292"/>
  <c r="U294" i="292" s="1"/>
  <c r="D292" i="292"/>
  <c r="T291" i="292"/>
  <c r="N291" i="289"/>
  <c r="S295" i="289"/>
  <c r="W295" i="289" s="1"/>
  <c r="Q291" i="289"/>
  <c r="U291" i="289" s="1"/>
  <c r="R295" i="289"/>
  <c r="V295" i="289" s="1"/>
  <c r="O292" i="277"/>
  <c r="P308" i="277"/>
  <c r="P309" i="277" s="1"/>
  <c r="O287" i="301"/>
  <c r="I286" i="301"/>
  <c r="F286" i="301" s="1"/>
  <c r="P287" i="301"/>
  <c r="J286" i="301"/>
  <c r="G286" i="301" s="1"/>
  <c r="T289" i="301"/>
  <c r="K288" i="301"/>
  <c r="H287" i="301"/>
  <c r="E287" i="301" s="1"/>
  <c r="O287" i="298"/>
  <c r="I286" i="298"/>
  <c r="F286" i="298" s="1"/>
  <c r="N287" i="298"/>
  <c r="H286" i="298"/>
  <c r="E286" i="298" s="1"/>
  <c r="P287" i="298"/>
  <c r="J286" i="298"/>
  <c r="G286" i="298" s="1"/>
  <c r="K289" i="292"/>
  <c r="H288" i="292"/>
  <c r="E288" i="292" s="1"/>
  <c r="L289" i="292"/>
  <c r="I288" i="292"/>
  <c r="F288" i="292" s="1"/>
  <c r="M289" i="292"/>
  <c r="J288" i="292"/>
  <c r="G288" i="292" s="1"/>
  <c r="D293" i="289"/>
  <c r="J287" i="289"/>
  <c r="G287" i="289" s="1"/>
  <c r="M288" i="289"/>
  <c r="C291" i="289"/>
  <c r="T290" i="289"/>
  <c r="L288" i="289"/>
  <c r="I287" i="289"/>
  <c r="F287" i="289" s="1"/>
  <c r="K288" i="289"/>
  <c r="H287" i="289"/>
  <c r="E287" i="289" s="1"/>
  <c r="M322" i="286"/>
  <c r="L322" i="286"/>
  <c r="C319" i="286"/>
  <c r="K322" i="286"/>
  <c r="D293" i="286"/>
  <c r="P287" i="286"/>
  <c r="J286" i="286"/>
  <c r="G286" i="286" s="1"/>
  <c r="N287" i="286"/>
  <c r="H286" i="286"/>
  <c r="E286" i="286" s="1"/>
  <c r="O287" i="286"/>
  <c r="I286" i="286"/>
  <c r="F286" i="286" s="1"/>
  <c r="P288" i="283"/>
  <c r="J287" i="283"/>
  <c r="G287" i="283" s="1"/>
  <c r="K288" i="283"/>
  <c r="H287" i="283"/>
  <c r="E287" i="283" s="1"/>
  <c r="O288" i="283"/>
  <c r="I287" i="283"/>
  <c r="F287" i="283" s="1"/>
  <c r="M292" i="283"/>
  <c r="D293" i="283"/>
  <c r="C291" i="283"/>
  <c r="T290" i="283"/>
  <c r="L294" i="283"/>
  <c r="P287" i="280"/>
  <c r="J286" i="280"/>
  <c r="G286" i="280" s="1"/>
  <c r="K292" i="280"/>
  <c r="M293" i="280"/>
  <c r="L292" i="280"/>
  <c r="N287" i="280"/>
  <c r="H286" i="280"/>
  <c r="E286" i="280" s="1"/>
  <c r="O287" i="280"/>
  <c r="I286" i="280"/>
  <c r="F286" i="280" s="1"/>
  <c r="D293" i="280"/>
  <c r="T292" i="280"/>
  <c r="C290" i="277"/>
  <c r="T289" i="277"/>
  <c r="O293" i="277"/>
  <c r="L290" i="277"/>
  <c r="I289" i="277"/>
  <c r="F289" i="277" s="1"/>
  <c r="K290" i="277"/>
  <c r="H289" i="277"/>
  <c r="E289" i="277" s="1"/>
  <c r="G289" i="277"/>
  <c r="J290" i="277"/>
  <c r="M291" i="277"/>
  <c r="N293" i="277"/>
  <c r="D292" i="277"/>
  <c r="U295" i="292" l="1"/>
  <c r="W295" i="292"/>
  <c r="V295" i="292"/>
  <c r="N294" i="292"/>
  <c r="V288" i="286"/>
  <c r="T287" i="286"/>
  <c r="N291" i="301"/>
  <c r="R289" i="286"/>
  <c r="D292" i="301"/>
  <c r="T291" i="301"/>
  <c r="N292" i="301"/>
  <c r="R292" i="301"/>
  <c r="V292" i="301" s="1"/>
  <c r="S291" i="301"/>
  <c r="W291" i="301" s="1"/>
  <c r="Q292" i="301"/>
  <c r="U292" i="301" s="1"/>
  <c r="R294" i="298"/>
  <c r="V294" i="298" s="1"/>
  <c r="S294" i="298"/>
  <c r="W294" i="298" s="1"/>
  <c r="D297" i="298"/>
  <c r="Q291" i="298"/>
  <c r="U291" i="298" s="1"/>
  <c r="C294" i="298"/>
  <c r="T293" i="298"/>
  <c r="D293" i="292"/>
  <c r="T292" i="292"/>
  <c r="I289" i="292"/>
  <c r="F289" i="292" s="1"/>
  <c r="L290" i="292"/>
  <c r="J289" i="292"/>
  <c r="G289" i="292" s="1"/>
  <c r="M290" i="292"/>
  <c r="Q295" i="292"/>
  <c r="S296" i="292"/>
  <c r="P296" i="292" s="1"/>
  <c r="H289" i="292"/>
  <c r="E289" i="292" s="1"/>
  <c r="K290" i="292"/>
  <c r="R296" i="292"/>
  <c r="O296" i="292" s="1"/>
  <c r="S296" i="289"/>
  <c r="W296" i="289" s="1"/>
  <c r="R296" i="289"/>
  <c r="V296" i="289" s="1"/>
  <c r="O295" i="289"/>
  <c r="P295" i="289"/>
  <c r="Q292" i="289"/>
  <c r="U292" i="289" s="1"/>
  <c r="N300" i="283"/>
  <c r="N301" i="283" s="1"/>
  <c r="K289" i="301"/>
  <c r="H288" i="301"/>
  <c r="E288" i="301" s="1"/>
  <c r="O288" i="301"/>
  <c r="I287" i="301"/>
  <c r="F287" i="301" s="1"/>
  <c r="P288" i="301"/>
  <c r="J287" i="301"/>
  <c r="G287" i="301" s="1"/>
  <c r="O288" i="298"/>
  <c r="I287" i="298"/>
  <c r="F287" i="298" s="1"/>
  <c r="P288" i="298"/>
  <c r="J287" i="298"/>
  <c r="G287" i="298" s="1"/>
  <c r="N288" i="298"/>
  <c r="H287" i="298"/>
  <c r="E287" i="298" s="1"/>
  <c r="C292" i="289"/>
  <c r="T291" i="289"/>
  <c r="K289" i="289"/>
  <c r="H288" i="289"/>
  <c r="E288" i="289" s="1"/>
  <c r="M289" i="289"/>
  <c r="J288" i="289"/>
  <c r="G288" i="289" s="1"/>
  <c r="L289" i="289"/>
  <c r="I288" i="289"/>
  <c r="F288" i="289" s="1"/>
  <c r="D294" i="289"/>
  <c r="K323" i="286"/>
  <c r="C320" i="286"/>
  <c r="L323" i="286"/>
  <c r="M323" i="286"/>
  <c r="N288" i="286"/>
  <c r="H287" i="286"/>
  <c r="E287" i="286" s="1"/>
  <c r="D294" i="286"/>
  <c r="O288" i="286"/>
  <c r="I287" i="286"/>
  <c r="F287" i="286" s="1"/>
  <c r="P288" i="286"/>
  <c r="J287" i="286"/>
  <c r="G287" i="286" s="1"/>
  <c r="D294" i="283"/>
  <c r="M293" i="283"/>
  <c r="K289" i="283"/>
  <c r="H288" i="283"/>
  <c r="E288" i="283" s="1"/>
  <c r="P289" i="283"/>
  <c r="J288" i="283"/>
  <c r="G288" i="283" s="1"/>
  <c r="L295" i="283"/>
  <c r="C292" i="283"/>
  <c r="T291" i="283"/>
  <c r="O289" i="283"/>
  <c r="I288" i="283"/>
  <c r="F288" i="283" s="1"/>
  <c r="M294" i="280"/>
  <c r="O288" i="280"/>
  <c r="I287" i="280"/>
  <c r="F287" i="280" s="1"/>
  <c r="K293" i="280"/>
  <c r="P288" i="280"/>
  <c r="J287" i="280"/>
  <c r="G287" i="280" s="1"/>
  <c r="N288" i="280"/>
  <c r="H287" i="280"/>
  <c r="E287" i="280" s="1"/>
  <c r="L293" i="280"/>
  <c r="D294" i="280"/>
  <c r="T293" i="280"/>
  <c r="C291" i="277"/>
  <c r="T290" i="277"/>
  <c r="D293" i="277"/>
  <c r="K291" i="277"/>
  <c r="H290" i="277"/>
  <c r="E290" i="277" s="1"/>
  <c r="N294" i="277"/>
  <c r="J291" i="277"/>
  <c r="G291" i="277" s="1"/>
  <c r="M292" i="277"/>
  <c r="L291" i="277"/>
  <c r="I290" i="277"/>
  <c r="F290" i="277" s="1"/>
  <c r="G290" i="277"/>
  <c r="P296" i="289" l="1"/>
  <c r="V296" i="292"/>
  <c r="R290" i="286"/>
  <c r="V289" i="286"/>
  <c r="T288" i="286"/>
  <c r="W296" i="292"/>
  <c r="R293" i="301"/>
  <c r="V293" i="301" s="1"/>
  <c r="Q293" i="301"/>
  <c r="U293" i="301" s="1"/>
  <c r="S292" i="301"/>
  <c r="W292" i="301" s="1"/>
  <c r="D293" i="301"/>
  <c r="T292" i="301"/>
  <c r="H289" i="301"/>
  <c r="E289" i="301" s="1"/>
  <c r="K290" i="301"/>
  <c r="C295" i="298"/>
  <c r="T294" i="298"/>
  <c r="S295" i="298"/>
  <c r="W295" i="298" s="1"/>
  <c r="R295" i="298"/>
  <c r="V295" i="298" s="1"/>
  <c r="Q292" i="298"/>
  <c r="U292" i="298" s="1"/>
  <c r="D298" i="298"/>
  <c r="R297" i="292"/>
  <c r="Q296" i="292"/>
  <c r="U296" i="292" s="1"/>
  <c r="M291" i="292"/>
  <c r="J290" i="292"/>
  <c r="G290" i="292" s="1"/>
  <c r="D294" i="292"/>
  <c r="T293" i="292"/>
  <c r="K291" i="292"/>
  <c r="H290" i="292"/>
  <c r="E290" i="292" s="1"/>
  <c r="N295" i="292"/>
  <c r="O297" i="292"/>
  <c r="L291" i="292"/>
  <c r="I290" i="292"/>
  <c r="F290" i="292" s="1"/>
  <c r="S297" i="292"/>
  <c r="Q293" i="289"/>
  <c r="U293" i="289" s="1"/>
  <c r="R297" i="289"/>
  <c r="V297" i="289" s="1"/>
  <c r="O296" i="289"/>
  <c r="S297" i="289"/>
  <c r="W297" i="289" s="1"/>
  <c r="N292" i="289"/>
  <c r="N293" i="289" s="1"/>
  <c r="P310" i="277"/>
  <c r="P311" i="277" s="1"/>
  <c r="P289" i="301"/>
  <c r="P290" i="301" s="1"/>
  <c r="J288" i="301"/>
  <c r="G288" i="301" s="1"/>
  <c r="O289" i="301"/>
  <c r="O290" i="301" s="1"/>
  <c r="I288" i="301"/>
  <c r="F288" i="301" s="1"/>
  <c r="N289" i="298"/>
  <c r="N290" i="298" s="1"/>
  <c r="H288" i="298"/>
  <c r="E288" i="298" s="1"/>
  <c r="P289" i="298"/>
  <c r="P290" i="298" s="1"/>
  <c r="J288" i="298"/>
  <c r="G288" i="298" s="1"/>
  <c r="O289" i="298"/>
  <c r="O290" i="298" s="1"/>
  <c r="I288" i="298"/>
  <c r="F288" i="298" s="1"/>
  <c r="J289" i="289"/>
  <c r="G289" i="289" s="1"/>
  <c r="M290" i="289"/>
  <c r="D295" i="289"/>
  <c r="K290" i="289"/>
  <c r="H289" i="289"/>
  <c r="E289" i="289" s="1"/>
  <c r="L290" i="289"/>
  <c r="I289" i="289"/>
  <c r="F289" i="289" s="1"/>
  <c r="C293" i="289"/>
  <c r="T292" i="289"/>
  <c r="M324" i="286"/>
  <c r="L324" i="286"/>
  <c r="C321" i="286"/>
  <c r="K324" i="286"/>
  <c r="O289" i="286"/>
  <c r="I288" i="286"/>
  <c r="F288" i="286" s="1"/>
  <c r="N289" i="286"/>
  <c r="H288" i="286"/>
  <c r="E288" i="286" s="1"/>
  <c r="P289" i="286"/>
  <c r="J288" i="286"/>
  <c r="G288" i="286" s="1"/>
  <c r="D295" i="286"/>
  <c r="K290" i="283"/>
  <c r="H289" i="283"/>
  <c r="E289" i="283" s="1"/>
  <c r="M294" i="283"/>
  <c r="L296" i="283"/>
  <c r="O290" i="283"/>
  <c r="I289" i="283"/>
  <c r="F289" i="283" s="1"/>
  <c r="C293" i="283"/>
  <c r="T292" i="283"/>
  <c r="D295" i="283"/>
  <c r="P290" i="283"/>
  <c r="J289" i="283"/>
  <c r="G289" i="283" s="1"/>
  <c r="D295" i="280"/>
  <c r="L294" i="280"/>
  <c r="N289" i="280"/>
  <c r="H288" i="280"/>
  <c r="E288" i="280" s="1"/>
  <c r="K294" i="280"/>
  <c r="P289" i="280"/>
  <c r="J288" i="280"/>
  <c r="G288" i="280" s="1"/>
  <c r="O289" i="280"/>
  <c r="I288" i="280"/>
  <c r="F288" i="280" s="1"/>
  <c r="M295" i="280"/>
  <c r="K292" i="277"/>
  <c r="H291" i="277"/>
  <c r="E291" i="277" s="1"/>
  <c r="D294" i="277"/>
  <c r="L292" i="277"/>
  <c r="I291" i="277"/>
  <c r="F291" i="277" s="1"/>
  <c r="J292" i="277"/>
  <c r="M293" i="277"/>
  <c r="C292" i="277"/>
  <c r="T291" i="277"/>
  <c r="O294" i="277"/>
  <c r="R291" i="286" l="1"/>
  <c r="V297" i="292"/>
  <c r="W297" i="292"/>
  <c r="V290" i="286"/>
  <c r="T289" i="286"/>
  <c r="R294" i="301"/>
  <c r="V294" i="301" s="1"/>
  <c r="D294" i="301"/>
  <c r="T293" i="301"/>
  <c r="Q294" i="301"/>
  <c r="U294" i="301" s="1"/>
  <c r="N293" i="301"/>
  <c r="K291" i="301"/>
  <c r="H290" i="301"/>
  <c r="E290" i="301" s="1"/>
  <c r="S293" i="301"/>
  <c r="W293" i="301" s="1"/>
  <c r="J290" i="301"/>
  <c r="G290" i="301" s="1"/>
  <c r="P291" i="301"/>
  <c r="I290" i="301"/>
  <c r="F290" i="301" s="1"/>
  <c r="O291" i="301"/>
  <c r="D299" i="298"/>
  <c r="S296" i="298"/>
  <c r="W296" i="298" s="1"/>
  <c r="Q293" i="298"/>
  <c r="U293" i="298" s="1"/>
  <c r="R296" i="298"/>
  <c r="V296" i="298" s="1"/>
  <c r="C296" i="298"/>
  <c r="T295" i="298"/>
  <c r="I290" i="298"/>
  <c r="F290" i="298" s="1"/>
  <c r="O291" i="298"/>
  <c r="N291" i="298"/>
  <c r="H290" i="298"/>
  <c r="E290" i="298" s="1"/>
  <c r="J290" i="298"/>
  <c r="G290" i="298" s="1"/>
  <c r="P291" i="298"/>
  <c r="K292" i="292"/>
  <c r="H291" i="292"/>
  <c r="E291" i="292" s="1"/>
  <c r="Q297" i="292"/>
  <c r="U297" i="292" s="1"/>
  <c r="D295" i="292"/>
  <c r="T294" i="292"/>
  <c r="R298" i="292"/>
  <c r="S298" i="292"/>
  <c r="M292" i="292"/>
  <c r="J291" i="292"/>
  <c r="G291" i="292" s="1"/>
  <c r="N296" i="292"/>
  <c r="N297" i="292" s="1"/>
  <c r="L292" i="292"/>
  <c r="I291" i="292"/>
  <c r="F291" i="292" s="1"/>
  <c r="P297" i="292"/>
  <c r="Q294" i="289"/>
  <c r="U294" i="289" s="1"/>
  <c r="R298" i="289"/>
  <c r="V298" i="289" s="1"/>
  <c r="S298" i="289"/>
  <c r="W298" i="289" s="1"/>
  <c r="O297" i="289"/>
  <c r="O298" i="289" s="1"/>
  <c r="P297" i="289"/>
  <c r="P298" i="289" s="1"/>
  <c r="N302" i="283"/>
  <c r="I289" i="301"/>
  <c r="F289" i="301" s="1"/>
  <c r="J289" i="301"/>
  <c r="G289" i="301" s="1"/>
  <c r="I289" i="298"/>
  <c r="F289" i="298" s="1"/>
  <c r="H289" i="298"/>
  <c r="E289" i="298" s="1"/>
  <c r="J289" i="298"/>
  <c r="G289" i="298" s="1"/>
  <c r="K291" i="289"/>
  <c r="H290" i="289"/>
  <c r="E290" i="289" s="1"/>
  <c r="C294" i="289"/>
  <c r="T293" i="289"/>
  <c r="D296" i="289"/>
  <c r="J290" i="289"/>
  <c r="G290" i="289" s="1"/>
  <c r="M291" i="289"/>
  <c r="L291" i="289"/>
  <c r="I290" i="289"/>
  <c r="F290" i="289" s="1"/>
  <c r="K325" i="286"/>
  <c r="C322" i="286"/>
  <c r="L325" i="286"/>
  <c r="M325" i="286"/>
  <c r="P290" i="286"/>
  <c r="J289" i="286"/>
  <c r="G289" i="286" s="1"/>
  <c r="N290" i="286"/>
  <c r="H289" i="286"/>
  <c r="E289" i="286" s="1"/>
  <c r="D296" i="286"/>
  <c r="O290" i="286"/>
  <c r="I289" i="286"/>
  <c r="F289" i="286" s="1"/>
  <c r="D296" i="283"/>
  <c r="L297" i="283"/>
  <c r="C294" i="283"/>
  <c r="T293" i="283"/>
  <c r="M295" i="283"/>
  <c r="O291" i="283"/>
  <c r="I290" i="283"/>
  <c r="F290" i="283" s="1"/>
  <c r="P291" i="283"/>
  <c r="J290" i="283"/>
  <c r="G290" i="283" s="1"/>
  <c r="K291" i="283"/>
  <c r="H290" i="283"/>
  <c r="E290" i="283" s="1"/>
  <c r="P290" i="280"/>
  <c r="J289" i="280"/>
  <c r="G289" i="280" s="1"/>
  <c r="K295" i="280"/>
  <c r="M296" i="280"/>
  <c r="N290" i="280"/>
  <c r="H289" i="280"/>
  <c r="E289" i="280" s="1"/>
  <c r="T294" i="280"/>
  <c r="L295" i="280"/>
  <c r="D296" i="280"/>
  <c r="T295" i="280"/>
  <c r="O290" i="280"/>
  <c r="I289" i="280"/>
  <c r="F289" i="280" s="1"/>
  <c r="G292" i="277"/>
  <c r="O295" i="277"/>
  <c r="I292" i="277"/>
  <c r="F292" i="277" s="1"/>
  <c r="L293" i="277"/>
  <c r="O296" i="277"/>
  <c r="D295" i="277"/>
  <c r="N295" i="277"/>
  <c r="K293" i="277"/>
  <c r="H292" i="277"/>
  <c r="E292" i="277" s="1"/>
  <c r="C293" i="277"/>
  <c r="T292" i="277"/>
  <c r="J293" i="277"/>
  <c r="M294" i="277"/>
  <c r="R292" i="286" l="1"/>
  <c r="V291" i="286"/>
  <c r="T290" i="286"/>
  <c r="V298" i="292"/>
  <c r="W298" i="292"/>
  <c r="N294" i="301"/>
  <c r="R295" i="301"/>
  <c r="V295" i="301" s="1"/>
  <c r="Q295" i="301"/>
  <c r="U295" i="301" s="1"/>
  <c r="S294" i="301"/>
  <c r="W294" i="301" s="1"/>
  <c r="D295" i="301"/>
  <c r="K292" i="301"/>
  <c r="H291" i="301"/>
  <c r="E291" i="301" s="1"/>
  <c r="O292" i="301"/>
  <c r="I291" i="301"/>
  <c r="F291" i="301" s="1"/>
  <c r="P292" i="301"/>
  <c r="J291" i="301"/>
  <c r="G291" i="301" s="1"/>
  <c r="Q294" i="298"/>
  <c r="U294" i="298" s="1"/>
  <c r="S297" i="298"/>
  <c r="W297" i="298" s="1"/>
  <c r="D300" i="298"/>
  <c r="C297" i="298"/>
  <c r="T296" i="298"/>
  <c r="R297" i="298"/>
  <c r="V297" i="298" s="1"/>
  <c r="P292" i="298"/>
  <c r="J291" i="298"/>
  <c r="G291" i="298" s="1"/>
  <c r="N292" i="298"/>
  <c r="H291" i="298"/>
  <c r="E291" i="298" s="1"/>
  <c r="O292" i="298"/>
  <c r="I291" i="298"/>
  <c r="F291" i="298" s="1"/>
  <c r="R299" i="292"/>
  <c r="P298" i="292"/>
  <c r="P299" i="292" s="1"/>
  <c r="D296" i="292"/>
  <c r="T295" i="292"/>
  <c r="K293" i="292"/>
  <c r="H292" i="292"/>
  <c r="E292" i="292" s="1"/>
  <c r="L293" i="292"/>
  <c r="I292" i="292"/>
  <c r="F292" i="292" s="1"/>
  <c r="M293" i="292"/>
  <c r="J292" i="292"/>
  <c r="G292" i="292" s="1"/>
  <c r="S299" i="292"/>
  <c r="Q298" i="292"/>
  <c r="U298" i="292" s="1"/>
  <c r="O298" i="292"/>
  <c r="R299" i="289"/>
  <c r="V299" i="289" s="1"/>
  <c r="Q295" i="289"/>
  <c r="U295" i="289" s="1"/>
  <c r="S299" i="289"/>
  <c r="W299" i="289" s="1"/>
  <c r="N294" i="289"/>
  <c r="N295" i="289" s="1"/>
  <c r="N303" i="283"/>
  <c r="N304" i="283" s="1"/>
  <c r="P312" i="277"/>
  <c r="P313" i="277" s="1"/>
  <c r="M292" i="289"/>
  <c r="J291" i="289"/>
  <c r="G291" i="289" s="1"/>
  <c r="L292" i="289"/>
  <c r="I291" i="289"/>
  <c r="F291" i="289" s="1"/>
  <c r="D297" i="289"/>
  <c r="C295" i="289"/>
  <c r="T294" i="289"/>
  <c r="K292" i="289"/>
  <c r="H291" i="289"/>
  <c r="E291" i="289" s="1"/>
  <c r="M326" i="286"/>
  <c r="L326" i="286"/>
  <c r="C323" i="286"/>
  <c r="K326" i="286"/>
  <c r="O291" i="286"/>
  <c r="I290" i="286"/>
  <c r="F290" i="286" s="1"/>
  <c r="D297" i="286"/>
  <c r="P291" i="286"/>
  <c r="J290" i="286"/>
  <c r="G290" i="286" s="1"/>
  <c r="N291" i="286"/>
  <c r="H290" i="286"/>
  <c r="E290" i="286" s="1"/>
  <c r="O292" i="283"/>
  <c r="I291" i="283"/>
  <c r="F291" i="283" s="1"/>
  <c r="C295" i="283"/>
  <c r="T294" i="283"/>
  <c r="M296" i="283"/>
  <c r="K292" i="283"/>
  <c r="H291" i="283"/>
  <c r="E291" i="283" s="1"/>
  <c r="L298" i="283"/>
  <c r="P292" i="283"/>
  <c r="J291" i="283"/>
  <c r="G291" i="283" s="1"/>
  <c r="D297" i="283"/>
  <c r="O291" i="280"/>
  <c r="I290" i="280"/>
  <c r="F290" i="280" s="1"/>
  <c r="N291" i="280"/>
  <c r="H290" i="280"/>
  <c r="E290" i="280" s="1"/>
  <c r="M297" i="280"/>
  <c r="D297" i="280"/>
  <c r="P291" i="280"/>
  <c r="J290" i="280"/>
  <c r="G290" i="280" s="1"/>
  <c r="L296" i="280"/>
  <c r="K296" i="280"/>
  <c r="G293" i="277"/>
  <c r="D296" i="277"/>
  <c r="J294" i="277"/>
  <c r="M295" i="277"/>
  <c r="L294" i="277"/>
  <c r="I293" i="277"/>
  <c r="F293" i="277" s="1"/>
  <c r="C294" i="277"/>
  <c r="T293" i="277"/>
  <c r="O297" i="277"/>
  <c r="K294" i="277"/>
  <c r="H293" i="277"/>
  <c r="E293" i="277" s="1"/>
  <c r="N296" i="277"/>
  <c r="V299" i="292" l="1"/>
  <c r="W299" i="292"/>
  <c r="N295" i="301"/>
  <c r="V292" i="286"/>
  <c r="T291" i="286"/>
  <c r="O299" i="289"/>
  <c r="N298" i="292"/>
  <c r="R293" i="286"/>
  <c r="P299" i="289"/>
  <c r="D296" i="301"/>
  <c r="T295" i="301"/>
  <c r="S295" i="301"/>
  <c r="W295" i="301" s="1"/>
  <c r="R296" i="301"/>
  <c r="V296" i="301" s="1"/>
  <c r="N296" i="301"/>
  <c r="K293" i="301"/>
  <c r="H292" i="301"/>
  <c r="E292" i="301" s="1"/>
  <c r="Q296" i="301"/>
  <c r="U296" i="301" s="1"/>
  <c r="T294" i="301"/>
  <c r="P293" i="301"/>
  <c r="J292" i="301"/>
  <c r="G292" i="301" s="1"/>
  <c r="O293" i="301"/>
  <c r="I292" i="301"/>
  <c r="F292" i="301" s="1"/>
  <c r="R298" i="298"/>
  <c r="V298" i="298" s="1"/>
  <c r="C298" i="298"/>
  <c r="D301" i="298"/>
  <c r="Q295" i="298"/>
  <c r="U295" i="298" s="1"/>
  <c r="S298" i="298"/>
  <c r="W298" i="298" s="1"/>
  <c r="O293" i="298"/>
  <c r="I292" i="298"/>
  <c r="F292" i="298" s="1"/>
  <c r="N293" i="298"/>
  <c r="H292" i="298"/>
  <c r="E292" i="298" s="1"/>
  <c r="P293" i="298"/>
  <c r="J292" i="298"/>
  <c r="G292" i="298" s="1"/>
  <c r="K294" i="292"/>
  <c r="H293" i="292"/>
  <c r="E293" i="292" s="1"/>
  <c r="R300" i="292"/>
  <c r="O299" i="292"/>
  <c r="N299" i="292"/>
  <c r="D297" i="292"/>
  <c r="T296" i="292"/>
  <c r="Q299" i="292"/>
  <c r="U299" i="292" s="1"/>
  <c r="M294" i="292"/>
  <c r="J293" i="292"/>
  <c r="G293" i="292" s="1"/>
  <c r="P300" i="292"/>
  <c r="L294" i="292"/>
  <c r="I293" i="292"/>
  <c r="F293" i="292" s="1"/>
  <c r="S300" i="292"/>
  <c r="Q296" i="289"/>
  <c r="N296" i="289" s="1"/>
  <c r="P300" i="289"/>
  <c r="R300" i="289"/>
  <c r="O300" i="289" s="1"/>
  <c r="S300" i="289"/>
  <c r="W300" i="289" s="1"/>
  <c r="N297" i="277"/>
  <c r="G294" i="277"/>
  <c r="D298" i="289"/>
  <c r="K293" i="289"/>
  <c r="H292" i="289"/>
  <c r="E292" i="289" s="1"/>
  <c r="C296" i="289"/>
  <c r="T295" i="289"/>
  <c r="L293" i="289"/>
  <c r="I292" i="289"/>
  <c r="F292" i="289" s="1"/>
  <c r="M293" i="289"/>
  <c r="J292" i="289"/>
  <c r="G292" i="289" s="1"/>
  <c r="K327" i="286"/>
  <c r="C324" i="286"/>
  <c r="L327" i="286"/>
  <c r="M327" i="286"/>
  <c r="P292" i="286"/>
  <c r="J291" i="286"/>
  <c r="G291" i="286" s="1"/>
  <c r="D298" i="286"/>
  <c r="O292" i="286"/>
  <c r="I291" i="286"/>
  <c r="F291" i="286" s="1"/>
  <c r="N292" i="286"/>
  <c r="H291" i="286"/>
  <c r="E291" i="286" s="1"/>
  <c r="L299" i="283"/>
  <c r="L300" i="283" s="1"/>
  <c r="K293" i="283"/>
  <c r="H292" i="283"/>
  <c r="E292" i="283" s="1"/>
  <c r="M297" i="283"/>
  <c r="D298" i="283"/>
  <c r="C296" i="283"/>
  <c r="T295" i="283"/>
  <c r="O293" i="283"/>
  <c r="I292" i="283"/>
  <c r="F292" i="283" s="1"/>
  <c r="P293" i="283"/>
  <c r="J292" i="283"/>
  <c r="G292" i="283" s="1"/>
  <c r="P292" i="280"/>
  <c r="J291" i="280"/>
  <c r="G291" i="280" s="1"/>
  <c r="M298" i="280"/>
  <c r="N292" i="280"/>
  <c r="H291" i="280"/>
  <c r="E291" i="280" s="1"/>
  <c r="T296" i="280"/>
  <c r="D298" i="280"/>
  <c r="T297" i="280"/>
  <c r="O292" i="280"/>
  <c r="I291" i="280"/>
  <c r="F291" i="280" s="1"/>
  <c r="K297" i="280"/>
  <c r="L297" i="280"/>
  <c r="J295" i="277"/>
  <c r="M296" i="277"/>
  <c r="N298" i="277"/>
  <c r="C295" i="277"/>
  <c r="T294" i="277"/>
  <c r="K295" i="277"/>
  <c r="H294" i="277"/>
  <c r="E294" i="277" s="1"/>
  <c r="I294" i="277"/>
  <c r="F294" i="277" s="1"/>
  <c r="L295" i="277"/>
  <c r="D297" i="277"/>
  <c r="V293" i="286" l="1"/>
  <c r="T292" i="286"/>
  <c r="V300" i="289"/>
  <c r="O300" i="292"/>
  <c r="R294" i="286"/>
  <c r="V300" i="292"/>
  <c r="U296" i="289"/>
  <c r="W300" i="292"/>
  <c r="Q297" i="301"/>
  <c r="N297" i="301" s="1"/>
  <c r="S296" i="301"/>
  <c r="W296" i="301" s="1"/>
  <c r="K294" i="301"/>
  <c r="H293" i="301"/>
  <c r="E293" i="301" s="1"/>
  <c r="D297" i="301"/>
  <c r="T296" i="301"/>
  <c r="R297" i="301"/>
  <c r="V297" i="301" s="1"/>
  <c r="O294" i="301"/>
  <c r="I293" i="301"/>
  <c r="F293" i="301" s="1"/>
  <c r="P294" i="301"/>
  <c r="J293" i="301"/>
  <c r="G293" i="301" s="1"/>
  <c r="S299" i="298"/>
  <c r="W299" i="298" s="1"/>
  <c r="C299" i="298"/>
  <c r="Q296" i="298"/>
  <c r="U296" i="298" s="1"/>
  <c r="R299" i="298"/>
  <c r="V299" i="298" s="1"/>
  <c r="D302" i="298"/>
  <c r="T297" i="298"/>
  <c r="O294" i="298"/>
  <c r="I293" i="298"/>
  <c r="F293" i="298" s="1"/>
  <c r="P294" i="298"/>
  <c r="J293" i="298"/>
  <c r="G293" i="298" s="1"/>
  <c r="N294" i="298"/>
  <c r="H293" i="298"/>
  <c r="E293" i="298" s="1"/>
  <c r="K295" i="292"/>
  <c r="H294" i="292"/>
  <c r="E294" i="292" s="1"/>
  <c r="M295" i="292"/>
  <c r="J294" i="292"/>
  <c r="G294" i="292" s="1"/>
  <c r="S301" i="292"/>
  <c r="Q300" i="292"/>
  <c r="U300" i="292" s="1"/>
  <c r="R301" i="292"/>
  <c r="L295" i="292"/>
  <c r="I294" i="292"/>
  <c r="F294" i="292" s="1"/>
  <c r="D298" i="292"/>
  <c r="T297" i="292"/>
  <c r="P301" i="292"/>
  <c r="N300" i="292"/>
  <c r="S301" i="289"/>
  <c r="W301" i="289" s="1"/>
  <c r="Q297" i="289"/>
  <c r="N297" i="289" s="1"/>
  <c r="R301" i="289"/>
  <c r="L301" i="283"/>
  <c r="N305" i="283"/>
  <c r="P314" i="277"/>
  <c r="P315" i="277" s="1"/>
  <c r="C297" i="289"/>
  <c r="T296" i="289"/>
  <c r="M294" i="289"/>
  <c r="J293" i="289"/>
  <c r="G293" i="289" s="1"/>
  <c r="K294" i="289"/>
  <c r="H293" i="289"/>
  <c r="E293" i="289" s="1"/>
  <c r="L294" i="289"/>
  <c r="I293" i="289"/>
  <c r="F293" i="289" s="1"/>
  <c r="D299" i="289"/>
  <c r="D300" i="289" s="1"/>
  <c r="M328" i="286"/>
  <c r="L328" i="286"/>
  <c r="C325" i="286"/>
  <c r="K328" i="286"/>
  <c r="O293" i="286"/>
  <c r="I292" i="286"/>
  <c r="F292" i="286" s="1"/>
  <c r="D299" i="286"/>
  <c r="D300" i="286" s="1"/>
  <c r="P293" i="286"/>
  <c r="J292" i="286"/>
  <c r="G292" i="286" s="1"/>
  <c r="N293" i="286"/>
  <c r="H292" i="286"/>
  <c r="E292" i="286" s="1"/>
  <c r="M298" i="283"/>
  <c r="C297" i="283"/>
  <c r="T296" i="283"/>
  <c r="D299" i="283"/>
  <c r="D300" i="283" s="1"/>
  <c r="D301" i="283" s="1"/>
  <c r="D302" i="283" s="1"/>
  <c r="P294" i="283"/>
  <c r="J293" i="283"/>
  <c r="G293" i="283" s="1"/>
  <c r="K294" i="283"/>
  <c r="H293" i="283"/>
  <c r="E293" i="283" s="1"/>
  <c r="O294" i="283"/>
  <c r="I293" i="283"/>
  <c r="F293" i="283" s="1"/>
  <c r="M299" i="280"/>
  <c r="M300" i="280" s="1"/>
  <c r="M301" i="280" s="1"/>
  <c r="M302" i="280" s="1"/>
  <c r="M303" i="280" s="1"/>
  <c r="M304" i="280" s="1"/>
  <c r="M305" i="280" s="1"/>
  <c r="M306" i="280" s="1"/>
  <c r="M307" i="280" s="1"/>
  <c r="M308" i="280" s="1"/>
  <c r="M309" i="280" s="1"/>
  <c r="M310" i="280" s="1"/>
  <c r="M311" i="280" s="1"/>
  <c r="M312" i="280" s="1"/>
  <c r="M313" i="280" s="1"/>
  <c r="M314" i="280" s="1"/>
  <c r="M315" i="280" s="1"/>
  <c r="M316" i="280" s="1"/>
  <c r="M317" i="280" s="1"/>
  <c r="M318" i="280" s="1"/>
  <c r="M319" i="280" s="1"/>
  <c r="M320" i="280" s="1"/>
  <c r="M321" i="280" s="1"/>
  <c r="M322" i="280" s="1"/>
  <c r="M323" i="280" s="1"/>
  <c r="M324" i="280" s="1"/>
  <c r="M325" i="280" s="1"/>
  <c r="M326" i="280" s="1"/>
  <c r="M327" i="280" s="1"/>
  <c r="M328" i="280" s="1"/>
  <c r="M329" i="280" s="1"/>
  <c r="M330" i="280" s="1"/>
  <c r="M331" i="280" s="1"/>
  <c r="M332" i="280" s="1"/>
  <c r="M333" i="280" s="1"/>
  <c r="M334" i="280" s="1"/>
  <c r="M335" i="280" s="1"/>
  <c r="M336" i="280" s="1"/>
  <c r="M337" i="280" s="1"/>
  <c r="M338" i="280" s="1"/>
  <c r="M339" i="280" s="1"/>
  <c r="M340" i="280" s="1"/>
  <c r="M341" i="280" s="1"/>
  <c r="M342" i="280" s="1"/>
  <c r="M343" i="280" s="1"/>
  <c r="M344" i="280" s="1"/>
  <c r="M345" i="280" s="1"/>
  <c r="M346" i="280" s="1"/>
  <c r="M347" i="280" s="1"/>
  <c r="M348" i="280" s="1"/>
  <c r="M349" i="280" s="1"/>
  <c r="M350" i="280" s="1"/>
  <c r="M351" i="280" s="1"/>
  <c r="M352" i="280" s="1"/>
  <c r="M353" i="280" s="1"/>
  <c r="M354" i="280" s="1"/>
  <c r="M355" i="280" s="1"/>
  <c r="M356" i="280" s="1"/>
  <c r="M357" i="280" s="1"/>
  <c r="M358" i="280" s="1"/>
  <c r="M359" i="280" s="1"/>
  <c r="M360" i="280" s="1"/>
  <c r="K298" i="280"/>
  <c r="P293" i="280"/>
  <c r="J292" i="280"/>
  <c r="G292" i="280" s="1"/>
  <c r="O293" i="280"/>
  <c r="I292" i="280"/>
  <c r="F292" i="280" s="1"/>
  <c r="D299" i="280"/>
  <c r="D300" i="280" s="1"/>
  <c r="D301" i="280" s="1"/>
  <c r="D302" i="280" s="1"/>
  <c r="D303" i="280" s="1"/>
  <c r="D304" i="280" s="1"/>
  <c r="D305" i="280" s="1"/>
  <c r="D306" i="280" s="1"/>
  <c r="D307" i="280" s="1"/>
  <c r="D308" i="280" s="1"/>
  <c r="D309" i="280" s="1"/>
  <c r="D310" i="280" s="1"/>
  <c r="D311" i="280" s="1"/>
  <c r="D312" i="280" s="1"/>
  <c r="D313" i="280" s="1"/>
  <c r="D314" i="280" s="1"/>
  <c r="D315" i="280" s="1"/>
  <c r="D316" i="280" s="1"/>
  <c r="D317" i="280" s="1"/>
  <c r="D318" i="280" s="1"/>
  <c r="D319" i="280" s="1"/>
  <c r="D320" i="280" s="1"/>
  <c r="D321" i="280" s="1"/>
  <c r="D322" i="280" s="1"/>
  <c r="D323" i="280" s="1"/>
  <c r="D324" i="280" s="1"/>
  <c r="D325" i="280" s="1"/>
  <c r="D326" i="280" s="1"/>
  <c r="D327" i="280" s="1"/>
  <c r="D328" i="280" s="1"/>
  <c r="D329" i="280" s="1"/>
  <c r="D330" i="280" s="1"/>
  <c r="D331" i="280" s="1"/>
  <c r="D332" i="280" s="1"/>
  <c r="D333" i="280" s="1"/>
  <c r="D334" i="280" s="1"/>
  <c r="D335" i="280" s="1"/>
  <c r="D336" i="280" s="1"/>
  <c r="D337" i="280" s="1"/>
  <c r="D338" i="280" s="1"/>
  <c r="D339" i="280" s="1"/>
  <c r="D340" i="280" s="1"/>
  <c r="D341" i="280" s="1"/>
  <c r="D342" i="280" s="1"/>
  <c r="D343" i="280" s="1"/>
  <c r="D344" i="280" s="1"/>
  <c r="D345" i="280" s="1"/>
  <c r="D346" i="280" s="1"/>
  <c r="D347" i="280" s="1"/>
  <c r="D348" i="280" s="1"/>
  <c r="D349" i="280" s="1"/>
  <c r="D350" i="280" s="1"/>
  <c r="D351" i="280" s="1"/>
  <c r="D352" i="280" s="1"/>
  <c r="D353" i="280" s="1"/>
  <c r="D354" i="280" s="1"/>
  <c r="D355" i="280" s="1"/>
  <c r="D356" i="280" s="1"/>
  <c r="D357" i="280" s="1"/>
  <c r="D358" i="280" s="1"/>
  <c r="D359" i="280" s="1"/>
  <c r="D360" i="280" s="1"/>
  <c r="N293" i="280"/>
  <c r="H292" i="280"/>
  <c r="E292" i="280" s="1"/>
  <c r="L298" i="280"/>
  <c r="C296" i="277"/>
  <c r="T295" i="277"/>
  <c r="J296" i="277"/>
  <c r="M297" i="277"/>
  <c r="G295" i="277"/>
  <c r="O298" i="277"/>
  <c r="O299" i="277" s="1"/>
  <c r="O300" i="277" s="1"/>
  <c r="D298" i="277"/>
  <c r="I295" i="277"/>
  <c r="F295" i="277" s="1"/>
  <c r="L296" i="277"/>
  <c r="K296" i="277"/>
  <c r="H295" i="277"/>
  <c r="E295" i="277" s="1"/>
  <c r="V301" i="292" l="1"/>
  <c r="R295" i="286"/>
  <c r="W301" i="292"/>
  <c r="V301" i="289"/>
  <c r="U297" i="289"/>
  <c r="V294" i="286"/>
  <c r="T293" i="286"/>
  <c r="U297" i="301"/>
  <c r="D298" i="301"/>
  <c r="S297" i="301"/>
  <c r="W297" i="301" s="1"/>
  <c r="Q298" i="301"/>
  <c r="N298" i="301" s="1"/>
  <c r="R298" i="301"/>
  <c r="V298" i="301" s="1"/>
  <c r="K295" i="301"/>
  <c r="H294" i="301"/>
  <c r="E294" i="301" s="1"/>
  <c r="P295" i="301"/>
  <c r="J294" i="301"/>
  <c r="G294" i="301" s="1"/>
  <c r="O295" i="301"/>
  <c r="I294" i="301"/>
  <c r="F294" i="301" s="1"/>
  <c r="D303" i="298"/>
  <c r="T298" i="298"/>
  <c r="C300" i="298"/>
  <c r="T299" i="298"/>
  <c r="R300" i="298"/>
  <c r="V300" i="298" s="1"/>
  <c r="S300" i="298"/>
  <c r="W300" i="298" s="1"/>
  <c r="Q297" i="298"/>
  <c r="U297" i="298" s="1"/>
  <c r="P295" i="298"/>
  <c r="J294" i="298"/>
  <c r="G294" i="298" s="1"/>
  <c r="N295" i="298"/>
  <c r="H294" i="298"/>
  <c r="E294" i="298" s="1"/>
  <c r="O295" i="298"/>
  <c r="I294" i="298"/>
  <c r="F294" i="298" s="1"/>
  <c r="D299" i="292"/>
  <c r="T298" i="292"/>
  <c r="Q301" i="292"/>
  <c r="U301" i="292" s="1"/>
  <c r="M296" i="292"/>
  <c r="J295" i="292"/>
  <c r="G295" i="292" s="1"/>
  <c r="L296" i="292"/>
  <c r="I295" i="292"/>
  <c r="F295" i="292" s="1"/>
  <c r="S302" i="292"/>
  <c r="K296" i="292"/>
  <c r="H295" i="292"/>
  <c r="E295" i="292" s="1"/>
  <c r="N301" i="292"/>
  <c r="R302" i="292"/>
  <c r="O301" i="292"/>
  <c r="O302" i="292" s="1"/>
  <c r="S302" i="289"/>
  <c r="W302" i="289" s="1"/>
  <c r="D301" i="289"/>
  <c r="R302" i="289"/>
  <c r="O301" i="289"/>
  <c r="P301" i="289"/>
  <c r="P302" i="289" s="1"/>
  <c r="Q298" i="289"/>
  <c r="L302" i="283"/>
  <c r="D303" i="283"/>
  <c r="N306" i="283"/>
  <c r="N307" i="283" s="1"/>
  <c r="T300" i="280"/>
  <c r="K295" i="289"/>
  <c r="H294" i="289"/>
  <c r="E294" i="289" s="1"/>
  <c r="L295" i="289"/>
  <c r="I294" i="289"/>
  <c r="F294" i="289" s="1"/>
  <c r="M295" i="289"/>
  <c r="J294" i="289"/>
  <c r="G294" i="289" s="1"/>
  <c r="C298" i="289"/>
  <c r="T297" i="289"/>
  <c r="K329" i="286"/>
  <c r="C326" i="286"/>
  <c r="L329" i="286"/>
  <c r="M329" i="286"/>
  <c r="D301" i="286"/>
  <c r="N294" i="286"/>
  <c r="H293" i="286"/>
  <c r="E293" i="286" s="1"/>
  <c r="P294" i="286"/>
  <c r="J293" i="286"/>
  <c r="G293" i="286" s="1"/>
  <c r="O294" i="286"/>
  <c r="I293" i="286"/>
  <c r="F293" i="286" s="1"/>
  <c r="P295" i="283"/>
  <c r="J294" i="283"/>
  <c r="G294" i="283" s="1"/>
  <c r="C298" i="283"/>
  <c r="T297" i="283"/>
  <c r="K295" i="283"/>
  <c r="H294" i="283"/>
  <c r="E294" i="283" s="1"/>
  <c r="O295" i="283"/>
  <c r="I294" i="283"/>
  <c r="F294" i="283" s="1"/>
  <c r="M299" i="283"/>
  <c r="M300" i="283" s="1"/>
  <c r="K299" i="280"/>
  <c r="K300" i="280" s="1"/>
  <c r="K301" i="280" s="1"/>
  <c r="K302" i="280" s="1"/>
  <c r="K303" i="280" s="1"/>
  <c r="K304" i="280" s="1"/>
  <c r="K305" i="280" s="1"/>
  <c r="K306" i="280" s="1"/>
  <c r="K307" i="280" s="1"/>
  <c r="K308" i="280" s="1"/>
  <c r="K309" i="280" s="1"/>
  <c r="K310" i="280" s="1"/>
  <c r="K311" i="280" s="1"/>
  <c r="K312" i="280" s="1"/>
  <c r="K313" i="280" s="1"/>
  <c r="K314" i="280" s="1"/>
  <c r="K315" i="280" s="1"/>
  <c r="K316" i="280" s="1"/>
  <c r="K317" i="280" s="1"/>
  <c r="K318" i="280" s="1"/>
  <c r="K319" i="280" s="1"/>
  <c r="K320" i="280" s="1"/>
  <c r="K321" i="280" s="1"/>
  <c r="K322" i="280" s="1"/>
  <c r="K323" i="280" s="1"/>
  <c r="K324" i="280" s="1"/>
  <c r="K325" i="280" s="1"/>
  <c r="K326" i="280" s="1"/>
  <c r="K327" i="280" s="1"/>
  <c r="K328" i="280" s="1"/>
  <c r="K329" i="280" s="1"/>
  <c r="K330" i="280" s="1"/>
  <c r="K331" i="280" s="1"/>
  <c r="K332" i="280" s="1"/>
  <c r="K333" i="280" s="1"/>
  <c r="K334" i="280" s="1"/>
  <c r="K335" i="280" s="1"/>
  <c r="K336" i="280" s="1"/>
  <c r="K337" i="280" s="1"/>
  <c r="K338" i="280" s="1"/>
  <c r="K339" i="280" s="1"/>
  <c r="K340" i="280" s="1"/>
  <c r="K341" i="280" s="1"/>
  <c r="K342" i="280" s="1"/>
  <c r="K343" i="280" s="1"/>
  <c r="K344" i="280" s="1"/>
  <c r="K345" i="280" s="1"/>
  <c r="K346" i="280" s="1"/>
  <c r="K347" i="280" s="1"/>
  <c r="K348" i="280" s="1"/>
  <c r="K349" i="280" s="1"/>
  <c r="K350" i="280" s="1"/>
  <c r="K351" i="280" s="1"/>
  <c r="K352" i="280" s="1"/>
  <c r="K353" i="280" s="1"/>
  <c r="K354" i="280" s="1"/>
  <c r="K355" i="280" s="1"/>
  <c r="K356" i="280" s="1"/>
  <c r="K357" i="280" s="1"/>
  <c r="K358" i="280" s="1"/>
  <c r="K359" i="280" s="1"/>
  <c r="K360" i="280" s="1"/>
  <c r="L299" i="280"/>
  <c r="L300" i="280" s="1"/>
  <c r="L301" i="280" s="1"/>
  <c r="L302" i="280" s="1"/>
  <c r="L303" i="280" s="1"/>
  <c r="L304" i="280" s="1"/>
  <c r="L305" i="280" s="1"/>
  <c r="L306" i="280" s="1"/>
  <c r="L307" i="280" s="1"/>
  <c r="L308" i="280" s="1"/>
  <c r="L309" i="280" s="1"/>
  <c r="L310" i="280" s="1"/>
  <c r="L311" i="280" s="1"/>
  <c r="L312" i="280" s="1"/>
  <c r="L313" i="280" s="1"/>
  <c r="L314" i="280" s="1"/>
  <c r="L315" i="280" s="1"/>
  <c r="L316" i="280" s="1"/>
  <c r="L317" i="280" s="1"/>
  <c r="L318" i="280" s="1"/>
  <c r="L319" i="280" s="1"/>
  <c r="L320" i="280" s="1"/>
  <c r="L321" i="280" s="1"/>
  <c r="L322" i="280" s="1"/>
  <c r="L323" i="280" s="1"/>
  <c r="L324" i="280" s="1"/>
  <c r="L325" i="280" s="1"/>
  <c r="L326" i="280" s="1"/>
  <c r="L327" i="280" s="1"/>
  <c r="L328" i="280" s="1"/>
  <c r="L329" i="280" s="1"/>
  <c r="L330" i="280" s="1"/>
  <c r="L331" i="280" s="1"/>
  <c r="L332" i="280" s="1"/>
  <c r="L333" i="280" s="1"/>
  <c r="L334" i="280" s="1"/>
  <c r="L335" i="280" s="1"/>
  <c r="L336" i="280" s="1"/>
  <c r="L337" i="280" s="1"/>
  <c r="L338" i="280" s="1"/>
  <c r="L339" i="280" s="1"/>
  <c r="L340" i="280" s="1"/>
  <c r="L341" i="280" s="1"/>
  <c r="L342" i="280" s="1"/>
  <c r="L343" i="280" s="1"/>
  <c r="L344" i="280" s="1"/>
  <c r="L345" i="280" s="1"/>
  <c r="L346" i="280" s="1"/>
  <c r="L347" i="280" s="1"/>
  <c r="L348" i="280" s="1"/>
  <c r="L349" i="280" s="1"/>
  <c r="L350" i="280" s="1"/>
  <c r="L351" i="280" s="1"/>
  <c r="L352" i="280" s="1"/>
  <c r="L353" i="280" s="1"/>
  <c r="L354" i="280" s="1"/>
  <c r="L355" i="280" s="1"/>
  <c r="L356" i="280" s="1"/>
  <c r="L357" i="280" s="1"/>
  <c r="L358" i="280" s="1"/>
  <c r="L359" i="280" s="1"/>
  <c r="L360" i="280" s="1"/>
  <c r="O294" i="280"/>
  <c r="I293" i="280"/>
  <c r="F293" i="280" s="1"/>
  <c r="N294" i="280"/>
  <c r="H293" i="280"/>
  <c r="E293" i="280" s="1"/>
  <c r="P294" i="280"/>
  <c r="J293" i="280"/>
  <c r="G293" i="280" s="1"/>
  <c r="T298" i="280"/>
  <c r="T299" i="280"/>
  <c r="G296" i="277"/>
  <c r="D299" i="277"/>
  <c r="D300" i="277" s="1"/>
  <c r="J297" i="277"/>
  <c r="M298" i="277"/>
  <c r="K297" i="277"/>
  <c r="H296" i="277"/>
  <c r="E296" i="277" s="1"/>
  <c r="N299" i="277"/>
  <c r="N300" i="277" s="1"/>
  <c r="N301" i="277" s="1"/>
  <c r="L297" i="277"/>
  <c r="I296" i="277"/>
  <c r="F296" i="277" s="1"/>
  <c r="C297" i="277"/>
  <c r="T296" i="277"/>
  <c r="V302" i="289" l="1"/>
  <c r="W302" i="292"/>
  <c r="V295" i="286"/>
  <c r="T294" i="286"/>
  <c r="V302" i="292"/>
  <c r="U298" i="289"/>
  <c r="R296" i="286"/>
  <c r="O302" i="289"/>
  <c r="U298" i="301"/>
  <c r="K296" i="301"/>
  <c r="H295" i="301"/>
  <c r="E295" i="301" s="1"/>
  <c r="S298" i="301"/>
  <c r="W298" i="301" s="1"/>
  <c r="R299" i="301"/>
  <c r="V299" i="301" s="1"/>
  <c r="T297" i="301"/>
  <c r="Q299" i="301"/>
  <c r="D299" i="301"/>
  <c r="T298" i="301"/>
  <c r="O296" i="301"/>
  <c r="I295" i="301"/>
  <c r="F295" i="301" s="1"/>
  <c r="P296" i="301"/>
  <c r="J295" i="301"/>
  <c r="G295" i="301" s="1"/>
  <c r="Q298" i="298"/>
  <c r="U298" i="298" s="1"/>
  <c r="D304" i="298"/>
  <c r="S301" i="298"/>
  <c r="W301" i="298" s="1"/>
  <c r="R301" i="298"/>
  <c r="V301" i="298" s="1"/>
  <c r="C301" i="298"/>
  <c r="N296" i="298"/>
  <c r="H295" i="298"/>
  <c r="E295" i="298" s="1"/>
  <c r="O296" i="298"/>
  <c r="I295" i="298"/>
  <c r="F295" i="298" s="1"/>
  <c r="P296" i="298"/>
  <c r="J295" i="298"/>
  <c r="G295" i="298" s="1"/>
  <c r="S303" i="292"/>
  <c r="Q302" i="292"/>
  <c r="U302" i="292" s="1"/>
  <c r="P302" i="292"/>
  <c r="P303" i="292" s="1"/>
  <c r="D300" i="292"/>
  <c r="T299" i="292"/>
  <c r="K297" i="292"/>
  <c r="H296" i="292"/>
  <c r="E296" i="292" s="1"/>
  <c r="L297" i="292"/>
  <c r="I296" i="292"/>
  <c r="F296" i="292" s="1"/>
  <c r="R303" i="292"/>
  <c r="M297" i="292"/>
  <c r="J296" i="292"/>
  <c r="G296" i="292" s="1"/>
  <c r="Q299" i="289"/>
  <c r="D302" i="289"/>
  <c r="N298" i="289"/>
  <c r="S303" i="289"/>
  <c r="W303" i="289" s="1"/>
  <c r="R303" i="289"/>
  <c r="D304" i="283"/>
  <c r="M301" i="283"/>
  <c r="L303" i="283"/>
  <c r="T301" i="280"/>
  <c r="P316" i="277"/>
  <c r="O301" i="277"/>
  <c r="C299" i="289"/>
  <c r="T298" i="289"/>
  <c r="J295" i="289"/>
  <c r="G295" i="289" s="1"/>
  <c r="M296" i="289"/>
  <c r="L296" i="289"/>
  <c r="I295" i="289"/>
  <c r="F295" i="289" s="1"/>
  <c r="K296" i="289"/>
  <c r="H295" i="289"/>
  <c r="E295" i="289" s="1"/>
  <c r="M330" i="286"/>
  <c r="L330" i="286"/>
  <c r="C327" i="286"/>
  <c r="K330" i="286"/>
  <c r="D302" i="286"/>
  <c r="O295" i="286"/>
  <c r="I294" i="286"/>
  <c r="F294" i="286" s="1"/>
  <c r="P295" i="286"/>
  <c r="J294" i="286"/>
  <c r="G294" i="286" s="1"/>
  <c r="N295" i="286"/>
  <c r="H294" i="286"/>
  <c r="E294" i="286" s="1"/>
  <c r="O296" i="283"/>
  <c r="I295" i="283"/>
  <c r="F295" i="283" s="1"/>
  <c r="K296" i="283"/>
  <c r="H295" i="283"/>
  <c r="E295" i="283" s="1"/>
  <c r="C299" i="283"/>
  <c r="T298" i="283"/>
  <c r="P296" i="283"/>
  <c r="J295" i="283"/>
  <c r="G295" i="283" s="1"/>
  <c r="P295" i="280"/>
  <c r="J294" i="280"/>
  <c r="G294" i="280" s="1"/>
  <c r="N295" i="280"/>
  <c r="H294" i="280"/>
  <c r="E294" i="280" s="1"/>
  <c r="O295" i="280"/>
  <c r="I294" i="280"/>
  <c r="F294" i="280" s="1"/>
  <c r="D301" i="277"/>
  <c r="J298" i="277"/>
  <c r="M299" i="277"/>
  <c r="G297" i="277"/>
  <c r="C298" i="277"/>
  <c r="T297" i="277"/>
  <c r="I297" i="277"/>
  <c r="F297" i="277" s="1"/>
  <c r="L298" i="277"/>
  <c r="K298" i="277"/>
  <c r="H297" i="277"/>
  <c r="E297" i="277" s="1"/>
  <c r="V303" i="289" l="1"/>
  <c r="U299" i="289"/>
  <c r="V303" i="292"/>
  <c r="R297" i="286"/>
  <c r="W303" i="292"/>
  <c r="V296" i="286"/>
  <c r="T295" i="286"/>
  <c r="U299" i="301"/>
  <c r="U300" i="301" s="1"/>
  <c r="D300" i="301"/>
  <c r="T299" i="301"/>
  <c r="S299" i="301"/>
  <c r="W299" i="301" s="1"/>
  <c r="Q300" i="301"/>
  <c r="K297" i="301"/>
  <c r="H296" i="301"/>
  <c r="E296" i="301" s="1"/>
  <c r="N299" i="301"/>
  <c r="R300" i="301"/>
  <c r="V300" i="301" s="1"/>
  <c r="O297" i="301"/>
  <c r="I296" i="301"/>
  <c r="F296" i="301" s="1"/>
  <c r="P297" i="301"/>
  <c r="J296" i="301"/>
  <c r="G296" i="301" s="1"/>
  <c r="C302" i="298"/>
  <c r="T301" i="298"/>
  <c r="D305" i="298"/>
  <c r="R302" i="298"/>
  <c r="V302" i="298" s="1"/>
  <c r="Q299" i="298"/>
  <c r="U299" i="298" s="1"/>
  <c r="S302" i="298"/>
  <c r="W302" i="298" s="1"/>
  <c r="T300" i="298"/>
  <c r="O297" i="298"/>
  <c r="I296" i="298"/>
  <c r="F296" i="298" s="1"/>
  <c r="N297" i="298"/>
  <c r="H296" i="298"/>
  <c r="E296" i="298" s="1"/>
  <c r="P297" i="298"/>
  <c r="J296" i="298"/>
  <c r="G296" i="298" s="1"/>
  <c r="R304" i="292"/>
  <c r="Q303" i="292"/>
  <c r="U303" i="292" s="1"/>
  <c r="D301" i="292"/>
  <c r="T300" i="292"/>
  <c r="S304" i="292"/>
  <c r="M298" i="292"/>
  <c r="J297" i="292"/>
  <c r="G297" i="292" s="1"/>
  <c r="L298" i="292"/>
  <c r="I297" i="292"/>
  <c r="F297" i="292" s="1"/>
  <c r="N302" i="292"/>
  <c r="O303" i="292"/>
  <c r="K298" i="292"/>
  <c r="H297" i="292"/>
  <c r="E297" i="292" s="1"/>
  <c r="T299" i="289"/>
  <c r="C300" i="289"/>
  <c r="R304" i="289"/>
  <c r="D303" i="289"/>
  <c r="S304" i="289"/>
  <c r="W304" i="289" s="1"/>
  <c r="P303" i="289"/>
  <c r="O303" i="289"/>
  <c r="Q300" i="289"/>
  <c r="N299" i="289"/>
  <c r="M302" i="283"/>
  <c r="D305" i="283"/>
  <c r="N308" i="283"/>
  <c r="N309" i="283" s="1"/>
  <c r="T299" i="283"/>
  <c r="C300" i="283"/>
  <c r="L304" i="283"/>
  <c r="T302" i="280"/>
  <c r="O302" i="277"/>
  <c r="O303" i="277" s="1"/>
  <c r="N302" i="277"/>
  <c r="N303" i="277" s="1"/>
  <c r="P317" i="277"/>
  <c r="P318" i="277" s="1"/>
  <c r="M297" i="289"/>
  <c r="J296" i="289"/>
  <c r="G296" i="289" s="1"/>
  <c r="K297" i="289"/>
  <c r="H296" i="289"/>
  <c r="E296" i="289" s="1"/>
  <c r="L297" i="289"/>
  <c r="I296" i="289"/>
  <c r="F296" i="289" s="1"/>
  <c r="D303" i="286"/>
  <c r="K331" i="286"/>
  <c r="C328" i="286"/>
  <c r="L331" i="286"/>
  <c r="M331" i="286"/>
  <c r="N296" i="286"/>
  <c r="H295" i="286"/>
  <c r="E295" i="286" s="1"/>
  <c r="P296" i="286"/>
  <c r="J295" i="286"/>
  <c r="G295" i="286" s="1"/>
  <c r="O296" i="286"/>
  <c r="I295" i="286"/>
  <c r="F295" i="286" s="1"/>
  <c r="K297" i="283"/>
  <c r="H296" i="283"/>
  <c r="E296" i="283" s="1"/>
  <c r="P297" i="283"/>
  <c r="J296" i="283"/>
  <c r="G296" i="283" s="1"/>
  <c r="O297" i="283"/>
  <c r="I296" i="283"/>
  <c r="F296" i="283" s="1"/>
  <c r="N296" i="280"/>
  <c r="H295" i="280"/>
  <c r="E295" i="280" s="1"/>
  <c r="O296" i="280"/>
  <c r="I295" i="280"/>
  <c r="F295" i="280" s="1"/>
  <c r="P296" i="280"/>
  <c r="J295" i="280"/>
  <c r="G295" i="280" s="1"/>
  <c r="J299" i="277"/>
  <c r="M300" i="277"/>
  <c r="D302" i="277"/>
  <c r="C299" i="277"/>
  <c r="T298" i="277"/>
  <c r="K299" i="277"/>
  <c r="H298" i="277"/>
  <c r="E298" i="277" s="1"/>
  <c r="L299" i="277"/>
  <c r="I298" i="277"/>
  <c r="F298" i="277" s="1"/>
  <c r="G298" i="277"/>
  <c r="W304" i="292" l="1"/>
  <c r="V304" i="289"/>
  <c r="O304" i="292"/>
  <c r="R298" i="286"/>
  <c r="P304" i="289"/>
  <c r="U300" i="289"/>
  <c r="V297" i="286"/>
  <c r="T296" i="286"/>
  <c r="V304" i="292"/>
  <c r="N300" i="301"/>
  <c r="S300" i="301"/>
  <c r="W300" i="301" s="1"/>
  <c r="K298" i="301"/>
  <c r="H297" i="301"/>
  <c r="E297" i="301" s="1"/>
  <c r="D301" i="301"/>
  <c r="R301" i="301"/>
  <c r="V301" i="301" s="1"/>
  <c r="Q301" i="301"/>
  <c r="U301" i="301" s="1"/>
  <c r="O298" i="301"/>
  <c r="I297" i="301"/>
  <c r="F297" i="301" s="1"/>
  <c r="P298" i="301"/>
  <c r="J297" i="301"/>
  <c r="G297" i="301" s="1"/>
  <c r="S303" i="298"/>
  <c r="W303" i="298" s="1"/>
  <c r="D306" i="298"/>
  <c r="C303" i="298"/>
  <c r="T302" i="298"/>
  <c r="Q300" i="298"/>
  <c r="U300" i="298" s="1"/>
  <c r="R303" i="298"/>
  <c r="V303" i="298" s="1"/>
  <c r="N298" i="298"/>
  <c r="H297" i="298"/>
  <c r="E297" i="298" s="1"/>
  <c r="O298" i="298"/>
  <c r="I297" i="298"/>
  <c r="F297" i="298" s="1"/>
  <c r="P298" i="298"/>
  <c r="J297" i="298"/>
  <c r="G297" i="298" s="1"/>
  <c r="K299" i="292"/>
  <c r="H298" i="292"/>
  <c r="E298" i="292" s="1"/>
  <c r="Q304" i="292"/>
  <c r="U304" i="292" s="1"/>
  <c r="S305" i="292"/>
  <c r="P304" i="292"/>
  <c r="N303" i="292"/>
  <c r="D302" i="292"/>
  <c r="T301" i="292"/>
  <c r="R305" i="292"/>
  <c r="L299" i="292"/>
  <c r="I298" i="292"/>
  <c r="F298" i="292" s="1"/>
  <c r="M299" i="292"/>
  <c r="J298" i="292"/>
  <c r="G298" i="292" s="1"/>
  <c r="Q301" i="289"/>
  <c r="R305" i="289"/>
  <c r="O304" i="289"/>
  <c r="C301" i="289"/>
  <c r="T300" i="289"/>
  <c r="N300" i="289"/>
  <c r="S305" i="289"/>
  <c r="P305" i="289" s="1"/>
  <c r="D304" i="289"/>
  <c r="M303" i="283"/>
  <c r="L305" i="283"/>
  <c r="C301" i="283"/>
  <c r="T300" i="283"/>
  <c r="D306" i="283"/>
  <c r="T303" i="280"/>
  <c r="L298" i="289"/>
  <c r="I297" i="289"/>
  <c r="F297" i="289" s="1"/>
  <c r="K298" i="289"/>
  <c r="H297" i="289"/>
  <c r="E297" i="289" s="1"/>
  <c r="J297" i="289"/>
  <c r="G297" i="289" s="1"/>
  <c r="M298" i="289"/>
  <c r="M332" i="286"/>
  <c r="L332" i="286"/>
  <c r="C329" i="286"/>
  <c r="K332" i="286"/>
  <c r="D304" i="286"/>
  <c r="O297" i="286"/>
  <c r="I296" i="286"/>
  <c r="F296" i="286" s="1"/>
  <c r="P297" i="286"/>
  <c r="J296" i="286"/>
  <c r="G296" i="286" s="1"/>
  <c r="N297" i="286"/>
  <c r="H296" i="286"/>
  <c r="E296" i="286" s="1"/>
  <c r="O298" i="283"/>
  <c r="I297" i="283"/>
  <c r="F297" i="283" s="1"/>
  <c r="P298" i="283"/>
  <c r="J297" i="283"/>
  <c r="G297" i="283" s="1"/>
  <c r="K298" i="283"/>
  <c r="H297" i="283"/>
  <c r="E297" i="283" s="1"/>
  <c r="P297" i="280"/>
  <c r="J296" i="280"/>
  <c r="G296" i="280" s="1"/>
  <c r="O297" i="280"/>
  <c r="I296" i="280"/>
  <c r="F296" i="280" s="1"/>
  <c r="N297" i="280"/>
  <c r="H296" i="280"/>
  <c r="E296" i="280" s="1"/>
  <c r="I299" i="277"/>
  <c r="L300" i="277"/>
  <c r="H299" i="277"/>
  <c r="K300" i="277"/>
  <c r="T299" i="277"/>
  <c r="C300" i="277"/>
  <c r="D303" i="277"/>
  <c r="M301" i="277"/>
  <c r="J300" i="277"/>
  <c r="G299" i="277"/>
  <c r="F299" i="277"/>
  <c r="E299" i="277"/>
  <c r="V298" i="286" l="1"/>
  <c r="T297" i="286"/>
  <c r="W305" i="289"/>
  <c r="U301" i="289"/>
  <c r="N301" i="289"/>
  <c r="R299" i="286"/>
  <c r="N304" i="292"/>
  <c r="V305" i="292"/>
  <c r="V305" i="289"/>
  <c r="W305" i="292"/>
  <c r="Q302" i="301"/>
  <c r="U302" i="301" s="1"/>
  <c r="S301" i="301"/>
  <c r="W301" i="301" s="1"/>
  <c r="R302" i="301"/>
  <c r="V302" i="301" s="1"/>
  <c r="N301" i="301"/>
  <c r="N302" i="301" s="1"/>
  <c r="T300" i="301"/>
  <c r="D302" i="301"/>
  <c r="T301" i="301"/>
  <c r="K299" i="301"/>
  <c r="H298" i="301"/>
  <c r="E298" i="301" s="1"/>
  <c r="P299" i="301"/>
  <c r="J298" i="301"/>
  <c r="G298" i="301" s="1"/>
  <c r="O299" i="301"/>
  <c r="I298" i="301"/>
  <c r="F298" i="301" s="1"/>
  <c r="D307" i="298"/>
  <c r="R304" i="298"/>
  <c r="V304" i="298" s="1"/>
  <c r="S304" i="298"/>
  <c r="W304" i="298" s="1"/>
  <c r="Q301" i="298"/>
  <c r="U301" i="298" s="1"/>
  <c r="C304" i="298"/>
  <c r="N299" i="298"/>
  <c r="H298" i="298"/>
  <c r="E298" i="298" s="1"/>
  <c r="P299" i="298"/>
  <c r="J298" i="298"/>
  <c r="G298" i="298" s="1"/>
  <c r="O299" i="298"/>
  <c r="I298" i="298"/>
  <c r="F298" i="298" s="1"/>
  <c r="L300" i="292"/>
  <c r="I299" i="292"/>
  <c r="F299" i="292" s="1"/>
  <c r="S306" i="292"/>
  <c r="P305" i="292"/>
  <c r="P306" i="292" s="1"/>
  <c r="Q305" i="292"/>
  <c r="U305" i="292" s="1"/>
  <c r="M300" i="292"/>
  <c r="J299" i="292"/>
  <c r="G299" i="292" s="1"/>
  <c r="R306" i="292"/>
  <c r="O305" i="292"/>
  <c r="K300" i="292"/>
  <c r="H299" i="292"/>
  <c r="E299" i="292" s="1"/>
  <c r="D303" i="292"/>
  <c r="T302" i="292"/>
  <c r="R306" i="289"/>
  <c r="D305" i="289"/>
  <c r="Q302" i="289"/>
  <c r="N302" i="289" s="1"/>
  <c r="C302" i="289"/>
  <c r="T301" i="289"/>
  <c r="S306" i="289"/>
  <c r="O305" i="289"/>
  <c r="O306" i="289" s="1"/>
  <c r="M304" i="283"/>
  <c r="D307" i="283"/>
  <c r="N310" i="283"/>
  <c r="N311" i="283" s="1"/>
  <c r="T301" i="283"/>
  <c r="C302" i="283"/>
  <c r="L306" i="283"/>
  <c r="T304" i="280"/>
  <c r="G300" i="277"/>
  <c r="P319" i="277"/>
  <c r="O304" i="277"/>
  <c r="N304" i="277"/>
  <c r="N305" i="277" s="1"/>
  <c r="K299" i="289"/>
  <c r="H298" i="289"/>
  <c r="E298" i="289" s="1"/>
  <c r="J298" i="289"/>
  <c r="G298" i="289" s="1"/>
  <c r="M299" i="289"/>
  <c r="L299" i="289"/>
  <c r="I298" i="289"/>
  <c r="F298" i="289" s="1"/>
  <c r="D305" i="286"/>
  <c r="K333" i="286"/>
  <c r="C330" i="286"/>
  <c r="L333" i="286"/>
  <c r="M333" i="286"/>
  <c r="N298" i="286"/>
  <c r="H297" i="286"/>
  <c r="E297" i="286" s="1"/>
  <c r="P298" i="286"/>
  <c r="J297" i="286"/>
  <c r="G297" i="286" s="1"/>
  <c r="O298" i="286"/>
  <c r="I297" i="286"/>
  <c r="F297" i="286" s="1"/>
  <c r="O299" i="283"/>
  <c r="O300" i="283" s="1"/>
  <c r="I298" i="283"/>
  <c r="F298" i="283" s="1"/>
  <c r="K299" i="283"/>
  <c r="H298" i="283"/>
  <c r="E298" i="283" s="1"/>
  <c r="P299" i="283"/>
  <c r="P300" i="283" s="1"/>
  <c r="J298" i="283"/>
  <c r="G298" i="283" s="1"/>
  <c r="N298" i="280"/>
  <c r="H297" i="280"/>
  <c r="E297" i="280" s="1"/>
  <c r="O298" i="280"/>
  <c r="I297" i="280"/>
  <c r="F297" i="280" s="1"/>
  <c r="P298" i="280"/>
  <c r="J297" i="280"/>
  <c r="G297" i="280" s="1"/>
  <c r="M302" i="277"/>
  <c r="J301" i="277"/>
  <c r="D304" i="277"/>
  <c r="C301" i="277"/>
  <c r="T300" i="277"/>
  <c r="H300" i="277"/>
  <c r="E300" i="277" s="1"/>
  <c r="K301" i="277"/>
  <c r="L301" i="277"/>
  <c r="I300" i="277"/>
  <c r="F300" i="277" s="1"/>
  <c r="O306" i="292" l="1"/>
  <c r="V306" i="292"/>
  <c r="V299" i="286"/>
  <c r="T298" i="286"/>
  <c r="R300" i="286"/>
  <c r="U302" i="289"/>
  <c r="W306" i="292"/>
  <c r="W306" i="289"/>
  <c r="V306" i="289"/>
  <c r="D303" i="301"/>
  <c r="R303" i="301"/>
  <c r="V303" i="301" s="1"/>
  <c r="S302" i="301"/>
  <c r="W302" i="301" s="1"/>
  <c r="K300" i="301"/>
  <c r="H299" i="301"/>
  <c r="E299" i="301" s="1"/>
  <c r="Q303" i="301"/>
  <c r="U303" i="301" s="1"/>
  <c r="T302" i="301"/>
  <c r="O300" i="301"/>
  <c r="I299" i="301"/>
  <c r="F299" i="301" s="1"/>
  <c r="P300" i="301"/>
  <c r="J299" i="301"/>
  <c r="G299" i="301" s="1"/>
  <c r="Q302" i="298"/>
  <c r="U302" i="298" s="1"/>
  <c r="R305" i="298"/>
  <c r="V305" i="298" s="1"/>
  <c r="S305" i="298"/>
  <c r="W305" i="298" s="1"/>
  <c r="D308" i="298"/>
  <c r="T303" i="298"/>
  <c r="C305" i="298"/>
  <c r="T304" i="298"/>
  <c r="O300" i="298"/>
  <c r="I299" i="298"/>
  <c r="F299" i="298" s="1"/>
  <c r="P300" i="298"/>
  <c r="J299" i="298"/>
  <c r="G299" i="298" s="1"/>
  <c r="N300" i="298"/>
  <c r="H299" i="298"/>
  <c r="E299" i="298" s="1"/>
  <c r="D304" i="292"/>
  <c r="T303" i="292"/>
  <c r="M301" i="292"/>
  <c r="J300" i="292"/>
  <c r="G300" i="292" s="1"/>
  <c r="Q306" i="292"/>
  <c r="U306" i="292" s="1"/>
  <c r="K301" i="292"/>
  <c r="H300" i="292"/>
  <c r="E300" i="292" s="1"/>
  <c r="L301" i="292"/>
  <c r="I300" i="292"/>
  <c r="F300" i="292" s="1"/>
  <c r="O307" i="292"/>
  <c r="N305" i="292"/>
  <c r="N306" i="292" s="1"/>
  <c r="R307" i="292"/>
  <c r="S307" i="292"/>
  <c r="P307" i="292" s="1"/>
  <c r="S307" i="289"/>
  <c r="D306" i="289"/>
  <c r="H299" i="289"/>
  <c r="E299" i="289" s="1"/>
  <c r="K300" i="289"/>
  <c r="C303" i="289"/>
  <c r="T302" i="289"/>
  <c r="I299" i="289"/>
  <c r="F299" i="289" s="1"/>
  <c r="L300" i="289"/>
  <c r="Q303" i="289"/>
  <c r="R307" i="289"/>
  <c r="P306" i="289"/>
  <c r="P307" i="289" s="1"/>
  <c r="J299" i="289"/>
  <c r="G299" i="289" s="1"/>
  <c r="M300" i="289"/>
  <c r="H299" i="283"/>
  <c r="E299" i="283" s="1"/>
  <c r="K300" i="283"/>
  <c r="L307" i="283"/>
  <c r="N312" i="283"/>
  <c r="M305" i="283"/>
  <c r="O301" i="283"/>
  <c r="I300" i="283"/>
  <c r="F300" i="283" s="1"/>
  <c r="D308" i="283"/>
  <c r="C303" i="283"/>
  <c r="T302" i="283"/>
  <c r="P301" i="283"/>
  <c r="J300" i="283"/>
  <c r="G300" i="283" s="1"/>
  <c r="T305" i="280"/>
  <c r="O305" i="277"/>
  <c r="P320" i="277"/>
  <c r="M334" i="286"/>
  <c r="L334" i="286"/>
  <c r="C331" i="286"/>
  <c r="K334" i="286"/>
  <c r="D306" i="286"/>
  <c r="O299" i="286"/>
  <c r="O300" i="286" s="1"/>
  <c r="I298" i="286"/>
  <c r="F298" i="286" s="1"/>
  <c r="P299" i="286"/>
  <c r="P300" i="286" s="1"/>
  <c r="J298" i="286"/>
  <c r="G298" i="286" s="1"/>
  <c r="N299" i="286"/>
  <c r="N300" i="286" s="1"/>
  <c r="H298" i="286"/>
  <c r="E298" i="286" s="1"/>
  <c r="J299" i="283"/>
  <c r="G299" i="283" s="1"/>
  <c r="I299" i="283"/>
  <c r="F299" i="283" s="1"/>
  <c r="P299" i="280"/>
  <c r="J298" i="280"/>
  <c r="G298" i="280" s="1"/>
  <c r="O299" i="280"/>
  <c r="I298" i="280"/>
  <c r="F298" i="280" s="1"/>
  <c r="N299" i="280"/>
  <c r="H298" i="280"/>
  <c r="E298" i="280" s="1"/>
  <c r="I301" i="277"/>
  <c r="F301" i="277" s="1"/>
  <c r="L302" i="277"/>
  <c r="K302" i="277"/>
  <c r="H301" i="277"/>
  <c r="E301" i="277" s="1"/>
  <c r="C302" i="277"/>
  <c r="T301" i="277"/>
  <c r="D305" i="277"/>
  <c r="G301" i="277"/>
  <c r="M303" i="277"/>
  <c r="J302" i="277"/>
  <c r="W307" i="292" l="1"/>
  <c r="V307" i="289"/>
  <c r="V307" i="292"/>
  <c r="V308" i="292" s="1"/>
  <c r="U303" i="289"/>
  <c r="U304" i="289" s="1"/>
  <c r="R301" i="286"/>
  <c r="W307" i="289"/>
  <c r="V300" i="286"/>
  <c r="T299" i="286"/>
  <c r="Q304" i="301"/>
  <c r="U304" i="301" s="1"/>
  <c r="R304" i="301"/>
  <c r="V304" i="301" s="1"/>
  <c r="K301" i="301"/>
  <c r="H300" i="301"/>
  <c r="E300" i="301" s="1"/>
  <c r="D304" i="301"/>
  <c r="T303" i="301"/>
  <c r="N303" i="301"/>
  <c r="S303" i="301"/>
  <c r="W303" i="301" s="1"/>
  <c r="J300" i="301"/>
  <c r="G300" i="301" s="1"/>
  <c r="P301" i="301"/>
  <c r="O301" i="301"/>
  <c r="I300" i="301"/>
  <c r="F300" i="301" s="1"/>
  <c r="R306" i="298"/>
  <c r="V306" i="298" s="1"/>
  <c r="D309" i="298"/>
  <c r="Q303" i="298"/>
  <c r="U303" i="298" s="1"/>
  <c r="S306" i="298"/>
  <c r="W306" i="298" s="1"/>
  <c r="C306" i="298"/>
  <c r="O301" i="298"/>
  <c r="I300" i="298"/>
  <c r="F300" i="298" s="1"/>
  <c r="N301" i="298"/>
  <c r="H300" i="298"/>
  <c r="E300" i="298" s="1"/>
  <c r="P301" i="298"/>
  <c r="J300" i="298"/>
  <c r="G300" i="298" s="1"/>
  <c r="K302" i="292"/>
  <c r="H301" i="292"/>
  <c r="E301" i="292" s="1"/>
  <c r="M302" i="292"/>
  <c r="J301" i="292"/>
  <c r="G301" i="292" s="1"/>
  <c r="Q307" i="292"/>
  <c r="U307" i="292" s="1"/>
  <c r="S308" i="292"/>
  <c r="D305" i="292"/>
  <c r="T304" i="292"/>
  <c r="L302" i="292"/>
  <c r="I301" i="292"/>
  <c r="F301" i="292" s="1"/>
  <c r="R308" i="292"/>
  <c r="P308" i="292"/>
  <c r="M301" i="289"/>
  <c r="J300" i="289"/>
  <c r="G300" i="289" s="1"/>
  <c r="Q304" i="289"/>
  <c r="D307" i="289"/>
  <c r="P308" i="289"/>
  <c r="L301" i="289"/>
  <c r="I300" i="289"/>
  <c r="F300" i="289" s="1"/>
  <c r="C304" i="289"/>
  <c r="T303" i="289"/>
  <c r="S308" i="289"/>
  <c r="R308" i="289"/>
  <c r="K301" i="289"/>
  <c r="H300" i="289"/>
  <c r="E300" i="289" s="1"/>
  <c r="N303" i="289"/>
  <c r="O307" i="289"/>
  <c r="O308" i="289" s="1"/>
  <c r="P302" i="283"/>
  <c r="J301" i="283"/>
  <c r="G301" i="283" s="1"/>
  <c r="C304" i="283"/>
  <c r="T303" i="283"/>
  <c r="L308" i="283"/>
  <c r="O302" i="283"/>
  <c r="I301" i="283"/>
  <c r="F301" i="283" s="1"/>
  <c r="D309" i="283"/>
  <c r="M306" i="283"/>
  <c r="H300" i="283"/>
  <c r="E300" i="283" s="1"/>
  <c r="K301" i="283"/>
  <c r="I299" i="280"/>
  <c r="F299" i="280" s="1"/>
  <c r="O300" i="280"/>
  <c r="T306" i="280"/>
  <c r="H299" i="280"/>
  <c r="E299" i="280" s="1"/>
  <c r="N300" i="280"/>
  <c r="J299" i="280"/>
  <c r="G299" i="280" s="1"/>
  <c r="P300" i="280"/>
  <c r="P321" i="277"/>
  <c r="O306" i="277"/>
  <c r="O307" i="277" s="1"/>
  <c r="N306" i="277"/>
  <c r="N307" i="277" s="1"/>
  <c r="O301" i="286"/>
  <c r="I300" i="286"/>
  <c r="F300" i="286" s="1"/>
  <c r="D307" i="286"/>
  <c r="K335" i="286"/>
  <c r="N301" i="286"/>
  <c r="H300" i="286"/>
  <c r="E300" i="286" s="1"/>
  <c r="C332" i="286"/>
  <c r="P301" i="286"/>
  <c r="J300" i="286"/>
  <c r="G300" i="286" s="1"/>
  <c r="L335" i="286"/>
  <c r="M335" i="286"/>
  <c r="H299" i="286"/>
  <c r="E299" i="286" s="1"/>
  <c r="J299" i="286"/>
  <c r="G299" i="286" s="1"/>
  <c r="I299" i="286"/>
  <c r="F299" i="286" s="1"/>
  <c r="M304" i="277"/>
  <c r="J303" i="277"/>
  <c r="D306" i="277"/>
  <c r="C303" i="277"/>
  <c r="G302" i="277"/>
  <c r="T302" i="277"/>
  <c r="H302" i="277"/>
  <c r="E302" i="277" s="1"/>
  <c r="K303" i="277"/>
  <c r="L303" i="277"/>
  <c r="I302" i="277"/>
  <c r="F302" i="277" s="1"/>
  <c r="R302" i="286" l="1"/>
  <c r="W308" i="292"/>
  <c r="V301" i="286"/>
  <c r="T300" i="286"/>
  <c r="W308" i="289"/>
  <c r="N304" i="289"/>
  <c r="V308" i="289"/>
  <c r="V309" i="292"/>
  <c r="N304" i="301"/>
  <c r="R305" i="301"/>
  <c r="V305" i="301" s="1"/>
  <c r="D305" i="301"/>
  <c r="Q305" i="301"/>
  <c r="U305" i="301" s="1"/>
  <c r="S304" i="301"/>
  <c r="W304" i="301" s="1"/>
  <c r="K302" i="301"/>
  <c r="H301" i="301"/>
  <c r="E301" i="301" s="1"/>
  <c r="J301" i="301"/>
  <c r="G301" i="301" s="1"/>
  <c r="P302" i="301"/>
  <c r="O302" i="301"/>
  <c r="I301" i="301"/>
  <c r="F301" i="301" s="1"/>
  <c r="C307" i="298"/>
  <c r="T306" i="298"/>
  <c r="S307" i="298"/>
  <c r="W307" i="298" s="1"/>
  <c r="R307" i="298"/>
  <c r="V307" i="298" s="1"/>
  <c r="Q304" i="298"/>
  <c r="U304" i="298" s="1"/>
  <c r="D310" i="298"/>
  <c r="T305" i="298"/>
  <c r="N302" i="298"/>
  <c r="H301" i="298"/>
  <c r="E301" i="298" s="1"/>
  <c r="P302" i="298"/>
  <c r="J301" i="298"/>
  <c r="G301" i="298" s="1"/>
  <c r="O302" i="298"/>
  <c r="I301" i="298"/>
  <c r="F301" i="298" s="1"/>
  <c r="S309" i="292"/>
  <c r="K303" i="292"/>
  <c r="H302" i="292"/>
  <c r="E302" i="292" s="1"/>
  <c r="L303" i="292"/>
  <c r="I302" i="292"/>
  <c r="F302" i="292" s="1"/>
  <c r="Q308" i="292"/>
  <c r="U308" i="292" s="1"/>
  <c r="N307" i="292"/>
  <c r="M303" i="292"/>
  <c r="J302" i="292"/>
  <c r="G302" i="292" s="1"/>
  <c r="R309" i="292"/>
  <c r="D306" i="292"/>
  <c r="T305" i="292"/>
  <c r="O308" i="292"/>
  <c r="O309" i="292" s="1"/>
  <c r="K302" i="289"/>
  <c r="H301" i="289"/>
  <c r="E301" i="289" s="1"/>
  <c r="L302" i="289"/>
  <c r="I301" i="289"/>
  <c r="F301" i="289" s="1"/>
  <c r="R309" i="289"/>
  <c r="M302" i="289"/>
  <c r="J301" i="289"/>
  <c r="G301" i="289" s="1"/>
  <c r="D308" i="289"/>
  <c r="S309" i="289"/>
  <c r="P309" i="289" s="1"/>
  <c r="C305" i="289"/>
  <c r="T304" i="289"/>
  <c r="Q305" i="289"/>
  <c r="U305" i="289" s="1"/>
  <c r="M307" i="283"/>
  <c r="L309" i="283"/>
  <c r="C305" i="283"/>
  <c r="T304" i="283"/>
  <c r="D310" i="283"/>
  <c r="P303" i="283"/>
  <c r="J302" i="283"/>
  <c r="G302" i="283" s="1"/>
  <c r="N313" i="283"/>
  <c r="N314" i="283" s="1"/>
  <c r="K302" i="283"/>
  <c r="H301" i="283"/>
  <c r="E301" i="283" s="1"/>
  <c r="O303" i="283"/>
  <c r="I302" i="283"/>
  <c r="F302" i="283" s="1"/>
  <c r="P301" i="280"/>
  <c r="J300" i="280"/>
  <c r="G300" i="280" s="1"/>
  <c r="N301" i="280"/>
  <c r="H300" i="280"/>
  <c r="E300" i="280" s="1"/>
  <c r="I300" i="280"/>
  <c r="F300" i="280" s="1"/>
  <c r="O301" i="280"/>
  <c r="T307" i="280"/>
  <c r="P322" i="277"/>
  <c r="C333" i="286"/>
  <c r="N302" i="286"/>
  <c r="H301" i="286"/>
  <c r="E301" i="286" s="1"/>
  <c r="K336" i="286"/>
  <c r="M336" i="286"/>
  <c r="L336" i="286"/>
  <c r="D308" i="286"/>
  <c r="P302" i="286"/>
  <c r="J301" i="286"/>
  <c r="G301" i="286" s="1"/>
  <c r="O302" i="286"/>
  <c r="I301" i="286"/>
  <c r="F301" i="286" s="1"/>
  <c r="I303" i="277"/>
  <c r="F303" i="277" s="1"/>
  <c r="L304" i="277"/>
  <c r="H303" i="277"/>
  <c r="E303" i="277" s="1"/>
  <c r="K304" i="277"/>
  <c r="C304" i="277"/>
  <c r="G303" i="277"/>
  <c r="T303" i="277"/>
  <c r="D307" i="277"/>
  <c r="M305" i="277"/>
  <c r="J304" i="277"/>
  <c r="R303" i="286" l="1"/>
  <c r="V309" i="289"/>
  <c r="W309" i="289"/>
  <c r="W310" i="289" s="1"/>
  <c r="N305" i="301"/>
  <c r="N305" i="289"/>
  <c r="V302" i="286"/>
  <c r="T301" i="286"/>
  <c r="W309" i="292"/>
  <c r="S305" i="301"/>
  <c r="W305" i="301" s="1"/>
  <c r="R306" i="301"/>
  <c r="V306" i="301" s="1"/>
  <c r="Q306" i="301"/>
  <c r="U306" i="301" s="1"/>
  <c r="T304" i="301"/>
  <c r="D306" i="301"/>
  <c r="T305" i="301"/>
  <c r="K303" i="301"/>
  <c r="H302" i="301"/>
  <c r="E302" i="301" s="1"/>
  <c r="O303" i="301"/>
  <c r="I302" i="301"/>
  <c r="F302" i="301" s="1"/>
  <c r="P303" i="301"/>
  <c r="J302" i="301"/>
  <c r="G302" i="301" s="1"/>
  <c r="D311" i="298"/>
  <c r="Q305" i="298"/>
  <c r="U305" i="298" s="1"/>
  <c r="C308" i="298"/>
  <c r="T307" i="298"/>
  <c r="R308" i="298"/>
  <c r="V308" i="298" s="1"/>
  <c r="S308" i="298"/>
  <c r="W308" i="298" s="1"/>
  <c r="P303" i="298"/>
  <c r="J302" i="298"/>
  <c r="G302" i="298" s="1"/>
  <c r="O303" i="298"/>
  <c r="I302" i="298"/>
  <c r="F302" i="298" s="1"/>
  <c r="N303" i="298"/>
  <c r="H302" i="298"/>
  <c r="E302" i="298" s="1"/>
  <c r="Q309" i="292"/>
  <c r="U309" i="292" s="1"/>
  <c r="S310" i="292"/>
  <c r="M304" i="292"/>
  <c r="J303" i="292"/>
  <c r="G303" i="292" s="1"/>
  <c r="L304" i="292"/>
  <c r="I303" i="292"/>
  <c r="F303" i="292" s="1"/>
  <c r="P309" i="292"/>
  <c r="P310" i="292" s="1"/>
  <c r="D307" i="292"/>
  <c r="T306" i="292"/>
  <c r="N308" i="292"/>
  <c r="N309" i="292" s="1"/>
  <c r="K304" i="292"/>
  <c r="H303" i="292"/>
  <c r="E303" i="292" s="1"/>
  <c r="R310" i="292"/>
  <c r="V310" i="292" s="1"/>
  <c r="M303" i="289"/>
  <c r="J302" i="289"/>
  <c r="G302" i="289" s="1"/>
  <c r="R310" i="289"/>
  <c r="Q306" i="289"/>
  <c r="U306" i="289" s="1"/>
  <c r="C306" i="289"/>
  <c r="T305" i="289"/>
  <c r="D309" i="289"/>
  <c r="N306" i="289"/>
  <c r="O309" i="289"/>
  <c r="L303" i="289"/>
  <c r="I302" i="289"/>
  <c r="F302" i="289" s="1"/>
  <c r="S310" i="289"/>
  <c r="K303" i="289"/>
  <c r="H302" i="289"/>
  <c r="E302" i="289" s="1"/>
  <c r="N315" i="283"/>
  <c r="P304" i="283"/>
  <c r="J303" i="283"/>
  <c r="G303" i="283" s="1"/>
  <c r="D311" i="283"/>
  <c r="O304" i="283"/>
  <c r="I303" i="283"/>
  <c r="F303" i="283" s="1"/>
  <c r="L310" i="283"/>
  <c r="H302" i="283"/>
  <c r="E302" i="283" s="1"/>
  <c r="K303" i="283"/>
  <c r="C306" i="283"/>
  <c r="T305" i="283"/>
  <c r="M308" i="283"/>
  <c r="T308" i="280"/>
  <c r="N302" i="280"/>
  <c r="H301" i="280"/>
  <c r="E301" i="280" s="1"/>
  <c r="O302" i="280"/>
  <c r="I301" i="280"/>
  <c r="F301" i="280" s="1"/>
  <c r="J301" i="280"/>
  <c r="G301" i="280" s="1"/>
  <c r="P302" i="280"/>
  <c r="N308" i="277"/>
  <c r="N309" i="277" s="1"/>
  <c r="G304" i="277"/>
  <c r="P323" i="277"/>
  <c r="P324" i="277" s="1"/>
  <c r="O308" i="277"/>
  <c r="L337" i="286"/>
  <c r="M337" i="286"/>
  <c r="O303" i="286"/>
  <c r="I302" i="286"/>
  <c r="F302" i="286" s="1"/>
  <c r="K337" i="286"/>
  <c r="P303" i="286"/>
  <c r="J302" i="286"/>
  <c r="G302" i="286" s="1"/>
  <c r="N303" i="286"/>
  <c r="H302" i="286"/>
  <c r="E302" i="286" s="1"/>
  <c r="D309" i="286"/>
  <c r="C334" i="286"/>
  <c r="M306" i="277"/>
  <c r="J305" i="277"/>
  <c r="D308" i="277"/>
  <c r="C305" i="277"/>
  <c r="T304" i="277"/>
  <c r="H304" i="277"/>
  <c r="E304" i="277" s="1"/>
  <c r="K305" i="277"/>
  <c r="I304" i="277"/>
  <c r="F304" i="277" s="1"/>
  <c r="L305" i="277"/>
  <c r="U310" i="292" l="1"/>
  <c r="R304" i="286"/>
  <c r="V310" i="289"/>
  <c r="O310" i="292"/>
  <c r="V303" i="286"/>
  <c r="T302" i="286"/>
  <c r="W310" i="292"/>
  <c r="R307" i="301"/>
  <c r="V307" i="301" s="1"/>
  <c r="D307" i="301"/>
  <c r="T306" i="301"/>
  <c r="S306" i="301"/>
  <c r="W306" i="301" s="1"/>
  <c r="Q307" i="301"/>
  <c r="U307" i="301" s="1"/>
  <c r="N306" i="301"/>
  <c r="K304" i="301"/>
  <c r="H303" i="301"/>
  <c r="E303" i="301" s="1"/>
  <c r="J303" i="301"/>
  <c r="G303" i="301" s="1"/>
  <c r="P304" i="301"/>
  <c r="O304" i="301"/>
  <c r="I303" i="301"/>
  <c r="F303" i="301" s="1"/>
  <c r="S309" i="298"/>
  <c r="W309" i="298" s="1"/>
  <c r="R309" i="298"/>
  <c r="V309" i="298" s="1"/>
  <c r="Q306" i="298"/>
  <c r="U306" i="298" s="1"/>
  <c r="C309" i="298"/>
  <c r="T308" i="298"/>
  <c r="D312" i="298"/>
  <c r="O304" i="298"/>
  <c r="I303" i="298"/>
  <c r="F303" i="298" s="1"/>
  <c r="P304" i="298"/>
  <c r="J303" i="298"/>
  <c r="G303" i="298" s="1"/>
  <c r="N304" i="298"/>
  <c r="H303" i="298"/>
  <c r="E303" i="298" s="1"/>
  <c r="D308" i="292"/>
  <c r="T307" i="292"/>
  <c r="S311" i="292"/>
  <c r="M305" i="292"/>
  <c r="J304" i="292"/>
  <c r="G304" i="292" s="1"/>
  <c r="R311" i="292"/>
  <c r="O311" i="292" s="1"/>
  <c r="L305" i="292"/>
  <c r="I304" i="292"/>
  <c r="F304" i="292" s="1"/>
  <c r="Q310" i="292"/>
  <c r="N310" i="292" s="1"/>
  <c r="K305" i="292"/>
  <c r="H304" i="292"/>
  <c r="E304" i="292" s="1"/>
  <c r="P311" i="292"/>
  <c r="K304" i="289"/>
  <c r="H303" i="289"/>
  <c r="E303" i="289" s="1"/>
  <c r="R311" i="289"/>
  <c r="S311" i="289"/>
  <c r="W311" i="289" s="1"/>
  <c r="M304" i="289"/>
  <c r="J303" i="289"/>
  <c r="G303" i="289" s="1"/>
  <c r="Q307" i="289"/>
  <c r="U307" i="289" s="1"/>
  <c r="L304" i="289"/>
  <c r="I303" i="289"/>
  <c r="F303" i="289" s="1"/>
  <c r="D310" i="289"/>
  <c r="O310" i="289"/>
  <c r="C307" i="289"/>
  <c r="T306" i="289"/>
  <c r="P310" i="289"/>
  <c r="P311" i="289" s="1"/>
  <c r="M309" i="283"/>
  <c r="H303" i="283"/>
  <c r="E303" i="283" s="1"/>
  <c r="K304" i="283"/>
  <c r="D312" i="283"/>
  <c r="N316" i="283"/>
  <c r="C307" i="283"/>
  <c r="T306" i="283"/>
  <c r="L311" i="283"/>
  <c r="O305" i="283"/>
  <c r="I304" i="283"/>
  <c r="F304" i="283" s="1"/>
  <c r="P305" i="283"/>
  <c r="J304" i="283"/>
  <c r="G304" i="283" s="1"/>
  <c r="P303" i="280"/>
  <c r="J302" i="280"/>
  <c r="G302" i="280" s="1"/>
  <c r="N303" i="280"/>
  <c r="H302" i="280"/>
  <c r="E302" i="280" s="1"/>
  <c r="O303" i="280"/>
  <c r="I302" i="280"/>
  <c r="F302" i="280" s="1"/>
  <c r="T309" i="280"/>
  <c r="O309" i="277"/>
  <c r="P325" i="277"/>
  <c r="N310" i="277"/>
  <c r="N304" i="286"/>
  <c r="H303" i="286"/>
  <c r="E303" i="286" s="1"/>
  <c r="P304" i="286"/>
  <c r="J303" i="286"/>
  <c r="G303" i="286" s="1"/>
  <c r="K338" i="286"/>
  <c r="C335" i="286"/>
  <c r="O304" i="286"/>
  <c r="I303" i="286"/>
  <c r="F303" i="286" s="1"/>
  <c r="D310" i="286"/>
  <c r="M338" i="286"/>
  <c r="L338" i="286"/>
  <c r="I305" i="277"/>
  <c r="F305" i="277" s="1"/>
  <c r="L306" i="277"/>
  <c r="H305" i="277"/>
  <c r="E305" i="277" s="1"/>
  <c r="K306" i="277"/>
  <c r="C306" i="277"/>
  <c r="G305" i="277"/>
  <c r="T305" i="277"/>
  <c r="D309" i="277"/>
  <c r="M307" i="277"/>
  <c r="J306" i="277"/>
  <c r="R305" i="286" l="1"/>
  <c r="V311" i="292"/>
  <c r="V304" i="286"/>
  <c r="T303" i="286"/>
  <c r="O311" i="289"/>
  <c r="W311" i="292"/>
  <c r="V311" i="289"/>
  <c r="S307" i="301"/>
  <c r="W307" i="301" s="1"/>
  <c r="Q308" i="301"/>
  <c r="U308" i="301" s="1"/>
  <c r="D308" i="301"/>
  <c r="T307" i="301"/>
  <c r="R308" i="301"/>
  <c r="V308" i="301" s="1"/>
  <c r="K305" i="301"/>
  <c r="H304" i="301"/>
  <c r="E304" i="301" s="1"/>
  <c r="N307" i="301"/>
  <c r="O305" i="301"/>
  <c r="I304" i="301"/>
  <c r="F304" i="301" s="1"/>
  <c r="P305" i="301"/>
  <c r="J304" i="301"/>
  <c r="G304" i="301" s="1"/>
  <c r="D313" i="298"/>
  <c r="C310" i="298"/>
  <c r="Q307" i="298"/>
  <c r="U307" i="298" s="1"/>
  <c r="S310" i="298"/>
  <c r="W310" i="298" s="1"/>
  <c r="R310" i="298"/>
  <c r="V310" i="298" s="1"/>
  <c r="P305" i="298"/>
  <c r="J304" i="298"/>
  <c r="G304" i="298" s="1"/>
  <c r="O305" i="298"/>
  <c r="I304" i="298"/>
  <c r="F304" i="298" s="1"/>
  <c r="N305" i="298"/>
  <c r="H304" i="298"/>
  <c r="E304" i="298" s="1"/>
  <c r="R312" i="292"/>
  <c r="D309" i="292"/>
  <c r="T308" i="292"/>
  <c r="Q311" i="292"/>
  <c r="U311" i="292" s="1"/>
  <c r="M306" i="292"/>
  <c r="J305" i="292"/>
  <c r="G305" i="292" s="1"/>
  <c r="K306" i="292"/>
  <c r="H305" i="292"/>
  <c r="E305" i="292" s="1"/>
  <c r="L306" i="292"/>
  <c r="I305" i="292"/>
  <c r="F305" i="292" s="1"/>
  <c r="S312" i="292"/>
  <c r="L305" i="289"/>
  <c r="I304" i="289"/>
  <c r="F304" i="289" s="1"/>
  <c r="K305" i="289"/>
  <c r="H304" i="289"/>
  <c r="E304" i="289" s="1"/>
  <c r="P312" i="289"/>
  <c r="C308" i="289"/>
  <c r="T307" i="289"/>
  <c r="S312" i="289"/>
  <c r="W312" i="289" s="1"/>
  <c r="Q308" i="289"/>
  <c r="U308" i="289" s="1"/>
  <c r="M305" i="289"/>
  <c r="J304" i="289"/>
  <c r="G304" i="289" s="1"/>
  <c r="R312" i="289"/>
  <c r="D311" i="289"/>
  <c r="N307" i="289"/>
  <c r="N308" i="289" s="1"/>
  <c r="C308" i="283"/>
  <c r="T307" i="283"/>
  <c r="O306" i="283"/>
  <c r="I305" i="283"/>
  <c r="F305" i="283" s="1"/>
  <c r="H304" i="283"/>
  <c r="E304" i="283" s="1"/>
  <c r="K305" i="283"/>
  <c r="P306" i="283"/>
  <c r="J305" i="283"/>
  <c r="G305" i="283" s="1"/>
  <c r="L312" i="283"/>
  <c r="N317" i="283"/>
  <c r="M310" i="283"/>
  <c r="D313" i="283"/>
  <c r="N304" i="280"/>
  <c r="H303" i="280"/>
  <c r="E303" i="280" s="1"/>
  <c r="O304" i="280"/>
  <c r="I303" i="280"/>
  <c r="F303" i="280" s="1"/>
  <c r="P304" i="280"/>
  <c r="J303" i="280"/>
  <c r="G303" i="280" s="1"/>
  <c r="T310" i="280"/>
  <c r="G306" i="277"/>
  <c r="O310" i="277"/>
  <c r="O311" i="277" s="1"/>
  <c r="I304" i="286"/>
  <c r="F304" i="286" s="1"/>
  <c r="D311" i="286"/>
  <c r="C336" i="286"/>
  <c r="K339" i="286"/>
  <c r="L339" i="286"/>
  <c r="M339" i="286"/>
  <c r="P305" i="286"/>
  <c r="J304" i="286"/>
  <c r="G304" i="286" s="1"/>
  <c r="N305" i="286"/>
  <c r="H304" i="286"/>
  <c r="E304" i="286" s="1"/>
  <c r="M308" i="277"/>
  <c r="J307" i="277"/>
  <c r="D310" i="277"/>
  <c r="C307" i="277"/>
  <c r="T306" i="277"/>
  <c r="K307" i="277"/>
  <c r="H306" i="277"/>
  <c r="E306" i="277" s="1"/>
  <c r="L307" i="277"/>
  <c r="I306" i="277"/>
  <c r="F306" i="277" s="1"/>
  <c r="R306" i="286" l="1"/>
  <c r="W312" i="292"/>
  <c r="V312" i="289"/>
  <c r="N308" i="301"/>
  <c r="O305" i="286"/>
  <c r="V305" i="286"/>
  <c r="T304" i="286"/>
  <c r="V312" i="292"/>
  <c r="K306" i="301"/>
  <c r="H305" i="301"/>
  <c r="E305" i="301" s="1"/>
  <c r="D309" i="301"/>
  <c r="R309" i="301"/>
  <c r="V309" i="301" s="1"/>
  <c r="T308" i="301"/>
  <c r="Q309" i="301"/>
  <c r="U309" i="301" s="1"/>
  <c r="N309" i="301"/>
  <c r="S308" i="301"/>
  <c r="W308" i="301" s="1"/>
  <c r="O306" i="301"/>
  <c r="I305" i="301"/>
  <c r="F305" i="301" s="1"/>
  <c r="P306" i="301"/>
  <c r="J305" i="301"/>
  <c r="G305" i="301" s="1"/>
  <c r="C311" i="298"/>
  <c r="R311" i="298"/>
  <c r="V311" i="298" s="1"/>
  <c r="D314" i="298"/>
  <c r="S311" i="298"/>
  <c r="W311" i="298" s="1"/>
  <c r="Q308" i="298"/>
  <c r="U308" i="298" s="1"/>
  <c r="T309" i="298"/>
  <c r="O306" i="298"/>
  <c r="I305" i="298"/>
  <c r="F305" i="298" s="1"/>
  <c r="P306" i="298"/>
  <c r="J305" i="298"/>
  <c r="G305" i="298" s="1"/>
  <c r="N306" i="298"/>
  <c r="H305" i="298"/>
  <c r="E305" i="298" s="1"/>
  <c r="R313" i="292"/>
  <c r="M307" i="292"/>
  <c r="J306" i="292"/>
  <c r="G306" i="292" s="1"/>
  <c r="K307" i="292"/>
  <c r="H306" i="292"/>
  <c r="E306" i="292" s="1"/>
  <c r="S313" i="292"/>
  <c r="D310" i="292"/>
  <c r="T309" i="292"/>
  <c r="O312" i="292"/>
  <c r="O313" i="292" s="1"/>
  <c r="Q312" i="292"/>
  <c r="U312" i="292" s="1"/>
  <c r="L307" i="292"/>
  <c r="I306" i="292"/>
  <c r="F306" i="292" s="1"/>
  <c r="P312" i="292"/>
  <c r="N311" i="292"/>
  <c r="N312" i="292" s="1"/>
  <c r="D312" i="289"/>
  <c r="L306" i="289"/>
  <c r="I305" i="289"/>
  <c r="F305" i="289" s="1"/>
  <c r="R313" i="289"/>
  <c r="Q309" i="289"/>
  <c r="U309" i="289" s="1"/>
  <c r="C309" i="289"/>
  <c r="T308" i="289"/>
  <c r="P313" i="289"/>
  <c r="M306" i="289"/>
  <c r="J305" i="289"/>
  <c r="G305" i="289" s="1"/>
  <c r="O312" i="289"/>
  <c r="O313" i="289" s="1"/>
  <c r="S313" i="289"/>
  <c r="W313" i="289" s="1"/>
  <c r="K306" i="289"/>
  <c r="H305" i="289"/>
  <c r="E305" i="289" s="1"/>
  <c r="L313" i="283"/>
  <c r="O307" i="283"/>
  <c r="I306" i="283"/>
  <c r="F306" i="283" s="1"/>
  <c r="C309" i="283"/>
  <c r="T308" i="283"/>
  <c r="D314" i="283"/>
  <c r="P307" i="283"/>
  <c r="J306" i="283"/>
  <c r="G306" i="283" s="1"/>
  <c r="H305" i="283"/>
  <c r="E305" i="283" s="1"/>
  <c r="K306" i="283"/>
  <c r="M311" i="283"/>
  <c r="N318" i="283"/>
  <c r="I304" i="280"/>
  <c r="F304" i="280" s="1"/>
  <c r="O305" i="280"/>
  <c r="N305" i="280"/>
  <c r="H304" i="280"/>
  <c r="E304" i="280" s="1"/>
  <c r="T311" i="280"/>
  <c r="P305" i="280"/>
  <c r="J304" i="280"/>
  <c r="G304" i="280" s="1"/>
  <c r="N311" i="277"/>
  <c r="N312" i="277" s="1"/>
  <c r="P326" i="277"/>
  <c r="P327" i="277" s="1"/>
  <c r="L340" i="286"/>
  <c r="C337" i="286"/>
  <c r="N306" i="286"/>
  <c r="H305" i="286"/>
  <c r="E305" i="286" s="1"/>
  <c r="K340" i="286"/>
  <c r="P306" i="286"/>
  <c r="J305" i="286"/>
  <c r="G305" i="286" s="1"/>
  <c r="D312" i="286"/>
  <c r="M340" i="286"/>
  <c r="O306" i="286"/>
  <c r="I305" i="286"/>
  <c r="F305" i="286" s="1"/>
  <c r="I307" i="277"/>
  <c r="F307" i="277" s="1"/>
  <c r="L308" i="277"/>
  <c r="H307" i="277"/>
  <c r="E307" i="277" s="1"/>
  <c r="K308" i="277"/>
  <c r="C308" i="277"/>
  <c r="T307" i="277"/>
  <c r="D311" i="277"/>
  <c r="G307" i="277"/>
  <c r="M309" i="277"/>
  <c r="J308" i="277"/>
  <c r="V313" i="289" l="1"/>
  <c r="N309" i="289"/>
  <c r="W313" i="292"/>
  <c r="V313" i="292"/>
  <c r="V306" i="286"/>
  <c r="T305" i="286"/>
  <c r="R307" i="286"/>
  <c r="S309" i="301"/>
  <c r="W309" i="301" s="1"/>
  <c r="R310" i="301"/>
  <c r="V310" i="301" s="1"/>
  <c r="D310" i="301"/>
  <c r="Q310" i="301"/>
  <c r="N310" i="301" s="1"/>
  <c r="K307" i="301"/>
  <c r="H306" i="301"/>
  <c r="E306" i="301" s="1"/>
  <c r="T309" i="301"/>
  <c r="P307" i="301"/>
  <c r="J306" i="301"/>
  <c r="G306" i="301" s="1"/>
  <c r="O307" i="301"/>
  <c r="I306" i="301"/>
  <c r="F306" i="301" s="1"/>
  <c r="Q309" i="298"/>
  <c r="U309" i="298" s="1"/>
  <c r="S312" i="298"/>
  <c r="W312" i="298" s="1"/>
  <c r="T310" i="298"/>
  <c r="C312" i="298"/>
  <c r="T311" i="298"/>
  <c r="D315" i="298"/>
  <c r="R312" i="298"/>
  <c r="V312" i="298" s="1"/>
  <c r="N307" i="298"/>
  <c r="H306" i="298"/>
  <c r="E306" i="298" s="1"/>
  <c r="O307" i="298"/>
  <c r="I306" i="298"/>
  <c r="F306" i="298" s="1"/>
  <c r="P307" i="298"/>
  <c r="J306" i="298"/>
  <c r="G306" i="298" s="1"/>
  <c r="D311" i="292"/>
  <c r="T310" i="292"/>
  <c r="M308" i="292"/>
  <c r="J307" i="292"/>
  <c r="G307" i="292" s="1"/>
  <c r="S314" i="292"/>
  <c r="R314" i="292"/>
  <c r="O314" i="292" s="1"/>
  <c r="N313" i="292"/>
  <c r="K308" i="292"/>
  <c r="H307" i="292"/>
  <c r="E307" i="292" s="1"/>
  <c r="P313" i="292"/>
  <c r="Q313" i="292"/>
  <c r="U313" i="292" s="1"/>
  <c r="L308" i="292"/>
  <c r="I307" i="292"/>
  <c r="F307" i="292" s="1"/>
  <c r="L307" i="289"/>
  <c r="I306" i="289"/>
  <c r="F306" i="289" s="1"/>
  <c r="S314" i="289"/>
  <c r="W314" i="289" s="1"/>
  <c r="D313" i="289"/>
  <c r="K307" i="289"/>
  <c r="H306" i="289"/>
  <c r="E306" i="289" s="1"/>
  <c r="C310" i="289"/>
  <c r="T309" i="289"/>
  <c r="R314" i="289"/>
  <c r="M307" i="289"/>
  <c r="J306" i="289"/>
  <c r="G306" i="289" s="1"/>
  <c r="Q310" i="289"/>
  <c r="U310" i="289" s="1"/>
  <c r="O308" i="283"/>
  <c r="I307" i="283"/>
  <c r="F307" i="283" s="1"/>
  <c r="M312" i="283"/>
  <c r="D315" i="283"/>
  <c r="L314" i="283"/>
  <c r="N319" i="283"/>
  <c r="P308" i="283"/>
  <c r="J307" i="283"/>
  <c r="G307" i="283" s="1"/>
  <c r="C310" i="283"/>
  <c r="T309" i="283"/>
  <c r="K307" i="283"/>
  <c r="H306" i="283"/>
  <c r="E306" i="283" s="1"/>
  <c r="T312" i="280"/>
  <c r="P306" i="280"/>
  <c r="J305" i="280"/>
  <c r="G305" i="280" s="1"/>
  <c r="N306" i="280"/>
  <c r="H305" i="280"/>
  <c r="E305" i="280" s="1"/>
  <c r="O306" i="280"/>
  <c r="I305" i="280"/>
  <c r="F305" i="280" s="1"/>
  <c r="P328" i="277"/>
  <c r="O312" i="277"/>
  <c r="O313" i="277" s="1"/>
  <c r="D313" i="286"/>
  <c r="P307" i="286"/>
  <c r="J306" i="286"/>
  <c r="G306" i="286" s="1"/>
  <c r="K341" i="286"/>
  <c r="N307" i="286"/>
  <c r="H306" i="286"/>
  <c r="E306" i="286" s="1"/>
  <c r="O307" i="286"/>
  <c r="I306" i="286"/>
  <c r="F306" i="286" s="1"/>
  <c r="M341" i="286"/>
  <c r="C338" i="286"/>
  <c r="L341" i="286"/>
  <c r="M310" i="277"/>
  <c r="J309" i="277"/>
  <c r="D312" i="277"/>
  <c r="C309" i="277"/>
  <c r="G308" i="277"/>
  <c r="T308" i="277"/>
  <c r="H308" i="277"/>
  <c r="E308" i="277" s="1"/>
  <c r="K309" i="277"/>
  <c r="I308" i="277"/>
  <c r="F308" i="277" s="1"/>
  <c r="L309" i="277"/>
  <c r="U314" i="292" l="1"/>
  <c r="R308" i="286"/>
  <c r="W314" i="292"/>
  <c r="V314" i="292"/>
  <c r="V307" i="286"/>
  <c r="T306" i="286"/>
  <c r="V314" i="289"/>
  <c r="P314" i="292"/>
  <c r="U310" i="301"/>
  <c r="U311" i="301" s="1"/>
  <c r="Q311" i="301"/>
  <c r="R311" i="301"/>
  <c r="V311" i="301" s="1"/>
  <c r="D311" i="301"/>
  <c r="S310" i="301"/>
  <c r="W310" i="301" s="1"/>
  <c r="K308" i="301"/>
  <c r="H307" i="301"/>
  <c r="E307" i="301" s="1"/>
  <c r="O308" i="301"/>
  <c r="I307" i="301"/>
  <c r="F307" i="301" s="1"/>
  <c r="P308" i="301"/>
  <c r="J307" i="301"/>
  <c r="G307" i="301" s="1"/>
  <c r="C313" i="298"/>
  <c r="T312" i="298"/>
  <c r="S313" i="298"/>
  <c r="W313" i="298" s="1"/>
  <c r="Q310" i="298"/>
  <c r="U310" i="298" s="1"/>
  <c r="D316" i="298"/>
  <c r="R313" i="298"/>
  <c r="V313" i="298" s="1"/>
  <c r="N308" i="298"/>
  <c r="H307" i="298"/>
  <c r="E307" i="298" s="1"/>
  <c r="O308" i="298"/>
  <c r="I307" i="298"/>
  <c r="F307" i="298" s="1"/>
  <c r="P308" i="298"/>
  <c r="J307" i="298"/>
  <c r="G307" i="298" s="1"/>
  <c r="M309" i="292"/>
  <c r="J308" i="292"/>
  <c r="G308" i="292" s="1"/>
  <c r="Q314" i="292"/>
  <c r="N314" i="292" s="1"/>
  <c r="R315" i="292"/>
  <c r="D312" i="292"/>
  <c r="T311" i="292"/>
  <c r="L309" i="292"/>
  <c r="I308" i="292"/>
  <c r="F308" i="292" s="1"/>
  <c r="S315" i="292"/>
  <c r="O315" i="292"/>
  <c r="K309" i="292"/>
  <c r="H308" i="292"/>
  <c r="E308" i="292" s="1"/>
  <c r="M308" i="289"/>
  <c r="J307" i="289"/>
  <c r="G307" i="289" s="1"/>
  <c r="D314" i="289"/>
  <c r="S315" i="289"/>
  <c r="W315" i="289" s="1"/>
  <c r="R315" i="289"/>
  <c r="O314" i="289"/>
  <c r="Q311" i="289"/>
  <c r="U311" i="289" s="1"/>
  <c r="N310" i="289"/>
  <c r="P314" i="289"/>
  <c r="P315" i="289" s="1"/>
  <c r="L308" i="289"/>
  <c r="I307" i="289"/>
  <c r="F307" i="289" s="1"/>
  <c r="C311" i="289"/>
  <c r="T310" i="289"/>
  <c r="K308" i="289"/>
  <c r="H307" i="289"/>
  <c r="E307" i="289" s="1"/>
  <c r="M313" i="283"/>
  <c r="C311" i="283"/>
  <c r="T310" i="283"/>
  <c r="O309" i="283"/>
  <c r="I308" i="283"/>
  <c r="F308" i="283" s="1"/>
  <c r="L315" i="283"/>
  <c r="H307" i="283"/>
  <c r="E307" i="283" s="1"/>
  <c r="K308" i="283"/>
  <c r="P309" i="283"/>
  <c r="J308" i="283"/>
  <c r="G308" i="283" s="1"/>
  <c r="D316" i="283"/>
  <c r="N307" i="280"/>
  <c r="H306" i="280"/>
  <c r="E306" i="280" s="1"/>
  <c r="T313" i="280"/>
  <c r="P307" i="280"/>
  <c r="J306" i="280"/>
  <c r="G306" i="280" s="1"/>
  <c r="O307" i="280"/>
  <c r="I306" i="280"/>
  <c r="F306" i="280" s="1"/>
  <c r="P329" i="277"/>
  <c r="N313" i="277"/>
  <c r="O308" i="286"/>
  <c r="I307" i="286"/>
  <c r="F307" i="286" s="1"/>
  <c r="M342" i="286"/>
  <c r="N308" i="286"/>
  <c r="H307" i="286"/>
  <c r="E307" i="286" s="1"/>
  <c r="K342" i="286"/>
  <c r="L342" i="286"/>
  <c r="P308" i="286"/>
  <c r="J307" i="286"/>
  <c r="G307" i="286" s="1"/>
  <c r="C339" i="286"/>
  <c r="D314" i="286"/>
  <c r="I309" i="277"/>
  <c r="F309" i="277" s="1"/>
  <c r="L310" i="277"/>
  <c r="H309" i="277"/>
  <c r="E309" i="277" s="1"/>
  <c r="K310" i="277"/>
  <c r="C310" i="277"/>
  <c r="G309" i="277"/>
  <c r="T309" i="277"/>
  <c r="D313" i="277"/>
  <c r="M311" i="277"/>
  <c r="J310" i="277"/>
  <c r="V315" i="289" l="1"/>
  <c r="V308" i="286"/>
  <c r="T307" i="286"/>
  <c r="R309" i="286"/>
  <c r="O315" i="289"/>
  <c r="V315" i="292"/>
  <c r="W315" i="292"/>
  <c r="R312" i="301"/>
  <c r="V312" i="301" s="1"/>
  <c r="Q312" i="301"/>
  <c r="U312" i="301" s="1"/>
  <c r="S311" i="301"/>
  <c r="W311" i="301" s="1"/>
  <c r="T310" i="301"/>
  <c r="N311" i="301"/>
  <c r="K309" i="301"/>
  <c r="H308" i="301"/>
  <c r="E308" i="301" s="1"/>
  <c r="D312" i="301"/>
  <c r="T311" i="301"/>
  <c r="O309" i="301"/>
  <c r="I308" i="301"/>
  <c r="F308" i="301" s="1"/>
  <c r="P309" i="301"/>
  <c r="J308" i="301"/>
  <c r="G308" i="301" s="1"/>
  <c r="S314" i="298"/>
  <c r="W314" i="298" s="1"/>
  <c r="D317" i="298"/>
  <c r="C314" i="298"/>
  <c r="T313" i="298"/>
  <c r="Q311" i="298"/>
  <c r="U311" i="298" s="1"/>
  <c r="R314" i="298"/>
  <c r="V314" i="298" s="1"/>
  <c r="O309" i="298"/>
  <c r="I308" i="298"/>
  <c r="F308" i="298" s="1"/>
  <c r="P309" i="298"/>
  <c r="J308" i="298"/>
  <c r="G308" i="298" s="1"/>
  <c r="N309" i="298"/>
  <c r="H308" i="298"/>
  <c r="E308" i="298" s="1"/>
  <c r="D313" i="292"/>
  <c r="T312" i="292"/>
  <c r="S316" i="292"/>
  <c r="M310" i="292"/>
  <c r="J309" i="292"/>
  <c r="G309" i="292" s="1"/>
  <c r="R316" i="292"/>
  <c r="L310" i="292"/>
  <c r="I309" i="292"/>
  <c r="F309" i="292" s="1"/>
  <c r="K310" i="292"/>
  <c r="H309" i="292"/>
  <c r="E309" i="292" s="1"/>
  <c r="Q315" i="292"/>
  <c r="N315" i="292" s="1"/>
  <c r="P315" i="292"/>
  <c r="P316" i="292" s="1"/>
  <c r="Q312" i="289"/>
  <c r="U312" i="289" s="1"/>
  <c r="K309" i="289"/>
  <c r="H308" i="289"/>
  <c r="E308" i="289" s="1"/>
  <c r="L309" i="289"/>
  <c r="I308" i="289"/>
  <c r="F308" i="289" s="1"/>
  <c r="M309" i="289"/>
  <c r="J308" i="289"/>
  <c r="G308" i="289" s="1"/>
  <c r="R316" i="289"/>
  <c r="O316" i="289" s="1"/>
  <c r="C312" i="289"/>
  <c r="T311" i="289"/>
  <c r="S316" i="289"/>
  <c r="W316" i="289" s="1"/>
  <c r="N311" i="289"/>
  <c r="N312" i="289" s="1"/>
  <c r="D315" i="289"/>
  <c r="D317" i="283"/>
  <c r="O310" i="283"/>
  <c r="I309" i="283"/>
  <c r="F309" i="283" s="1"/>
  <c r="L316" i="283"/>
  <c r="C312" i="283"/>
  <c r="T311" i="283"/>
  <c r="N320" i="283"/>
  <c r="N321" i="283" s="1"/>
  <c r="M314" i="283"/>
  <c r="P310" i="283"/>
  <c r="J309" i="283"/>
  <c r="G309" i="283" s="1"/>
  <c r="K309" i="283"/>
  <c r="H308" i="283"/>
  <c r="E308" i="283" s="1"/>
  <c r="P308" i="280"/>
  <c r="J307" i="280"/>
  <c r="G307" i="280" s="1"/>
  <c r="O308" i="280"/>
  <c r="I307" i="280"/>
  <c r="F307" i="280" s="1"/>
  <c r="N308" i="280"/>
  <c r="H307" i="280"/>
  <c r="E307" i="280" s="1"/>
  <c r="T314" i="280"/>
  <c r="N314" i="277"/>
  <c r="O314" i="277"/>
  <c r="N315" i="277"/>
  <c r="P309" i="286"/>
  <c r="J308" i="286"/>
  <c r="G308" i="286" s="1"/>
  <c r="L343" i="286"/>
  <c r="K343" i="286"/>
  <c r="N309" i="286"/>
  <c r="H308" i="286"/>
  <c r="E308" i="286" s="1"/>
  <c r="D315" i="286"/>
  <c r="M343" i="286"/>
  <c r="C340" i="286"/>
  <c r="O309" i="286"/>
  <c r="I308" i="286"/>
  <c r="F308" i="286" s="1"/>
  <c r="M312" i="277"/>
  <c r="J311" i="277"/>
  <c r="D314" i="277"/>
  <c r="C311" i="277"/>
  <c r="G310" i="277"/>
  <c r="T310" i="277"/>
  <c r="K311" i="277"/>
  <c r="H310" i="277"/>
  <c r="E310" i="277" s="1"/>
  <c r="L311" i="277"/>
  <c r="I310" i="277"/>
  <c r="F310" i="277" s="1"/>
  <c r="V316" i="292" l="1"/>
  <c r="V309" i="286"/>
  <c r="T308" i="286"/>
  <c r="V316" i="289"/>
  <c r="W316" i="292"/>
  <c r="U315" i="292"/>
  <c r="R310" i="286"/>
  <c r="D313" i="301"/>
  <c r="Q313" i="301"/>
  <c r="U313" i="301" s="1"/>
  <c r="K310" i="301"/>
  <c r="H309" i="301"/>
  <c r="E309" i="301" s="1"/>
  <c r="N312" i="301"/>
  <c r="R313" i="301"/>
  <c r="V313" i="301" s="1"/>
  <c r="S312" i="301"/>
  <c r="W312" i="301" s="1"/>
  <c r="O310" i="301"/>
  <c r="I309" i="301"/>
  <c r="F309" i="301" s="1"/>
  <c r="J309" i="301"/>
  <c r="G309" i="301" s="1"/>
  <c r="P310" i="301"/>
  <c r="C315" i="298"/>
  <c r="R315" i="298"/>
  <c r="V315" i="298" s="1"/>
  <c r="D318" i="298"/>
  <c r="S315" i="298"/>
  <c r="W315" i="298" s="1"/>
  <c r="Q312" i="298"/>
  <c r="U312" i="298" s="1"/>
  <c r="P310" i="298"/>
  <c r="J309" i="298"/>
  <c r="G309" i="298" s="1"/>
  <c r="O310" i="298"/>
  <c r="I309" i="298"/>
  <c r="F309" i="298" s="1"/>
  <c r="N310" i="298"/>
  <c r="H309" i="298"/>
  <c r="E309" i="298" s="1"/>
  <c r="L311" i="292"/>
  <c r="I310" i="292"/>
  <c r="F310" i="292" s="1"/>
  <c r="S317" i="292"/>
  <c r="K311" i="292"/>
  <c r="H310" i="292"/>
  <c r="E310" i="292" s="1"/>
  <c r="R317" i="292"/>
  <c r="D314" i="292"/>
  <c r="T313" i="292"/>
  <c r="O316" i="292"/>
  <c r="Q316" i="292"/>
  <c r="M311" i="292"/>
  <c r="J310" i="292"/>
  <c r="G310" i="292" s="1"/>
  <c r="S317" i="289"/>
  <c r="W317" i="289" s="1"/>
  <c r="L310" i="289"/>
  <c r="I309" i="289"/>
  <c r="F309" i="289" s="1"/>
  <c r="D316" i="289"/>
  <c r="K310" i="289"/>
  <c r="H309" i="289"/>
  <c r="E309" i="289" s="1"/>
  <c r="P316" i="289"/>
  <c r="P317" i="289" s="1"/>
  <c r="Q313" i="289"/>
  <c r="N313" i="289" s="1"/>
  <c r="C313" i="289"/>
  <c r="T312" i="289"/>
  <c r="M310" i="289"/>
  <c r="J309" i="289"/>
  <c r="G309" i="289" s="1"/>
  <c r="R317" i="289"/>
  <c r="O317" i="289" s="1"/>
  <c r="K310" i="283"/>
  <c r="H309" i="283"/>
  <c r="E309" i="283" s="1"/>
  <c r="T312" i="283"/>
  <c r="C313" i="283"/>
  <c r="O311" i="283"/>
  <c r="I310" i="283"/>
  <c r="F310" i="283" s="1"/>
  <c r="P311" i="283"/>
  <c r="J310" i="283"/>
  <c r="G310" i="283" s="1"/>
  <c r="L317" i="283"/>
  <c r="D318" i="283"/>
  <c r="M315" i="283"/>
  <c r="N322" i="283"/>
  <c r="T315" i="280"/>
  <c r="I308" i="280"/>
  <c r="F308" i="280" s="1"/>
  <c r="O309" i="280"/>
  <c r="P309" i="280"/>
  <c r="J308" i="280"/>
  <c r="G308" i="280" s="1"/>
  <c r="N309" i="280"/>
  <c r="H308" i="280"/>
  <c r="E308" i="280" s="1"/>
  <c r="O315" i="277"/>
  <c r="N316" i="277"/>
  <c r="P330" i="277"/>
  <c r="P331" i="277" s="1"/>
  <c r="D316" i="286"/>
  <c r="N310" i="286"/>
  <c r="H309" i="286"/>
  <c r="E309" i="286" s="1"/>
  <c r="K344" i="286"/>
  <c r="O310" i="286"/>
  <c r="I309" i="286"/>
  <c r="F309" i="286" s="1"/>
  <c r="C341" i="286"/>
  <c r="L344" i="286"/>
  <c r="M344" i="286"/>
  <c r="P310" i="286"/>
  <c r="J309" i="286"/>
  <c r="G309" i="286" s="1"/>
  <c r="L312" i="277"/>
  <c r="I311" i="277"/>
  <c r="F311" i="277" s="1"/>
  <c r="H311" i="277"/>
  <c r="E311" i="277" s="1"/>
  <c r="K312" i="277"/>
  <c r="C312" i="277"/>
  <c r="G311" i="277"/>
  <c r="T311" i="277"/>
  <c r="D315" i="277"/>
  <c r="M313" i="277"/>
  <c r="J312" i="277"/>
  <c r="U316" i="292" l="1"/>
  <c r="V317" i="292"/>
  <c r="V318" i="292" s="1"/>
  <c r="U313" i="289"/>
  <c r="R311" i="286"/>
  <c r="V317" i="289"/>
  <c r="W317" i="292"/>
  <c r="V310" i="286"/>
  <c r="T309" i="286"/>
  <c r="O317" i="292"/>
  <c r="K311" i="301"/>
  <c r="H310" i="301"/>
  <c r="E310" i="301" s="1"/>
  <c r="Q314" i="301"/>
  <c r="U314" i="301" s="1"/>
  <c r="T312" i="301"/>
  <c r="R314" i="301"/>
  <c r="V314" i="301" s="1"/>
  <c r="D314" i="301"/>
  <c r="T313" i="301"/>
  <c r="S313" i="301"/>
  <c r="W313" i="301" s="1"/>
  <c r="N313" i="301"/>
  <c r="N314" i="301" s="1"/>
  <c r="P311" i="301"/>
  <c r="J310" i="301"/>
  <c r="G310" i="301" s="1"/>
  <c r="O311" i="301"/>
  <c r="I310" i="301"/>
  <c r="F310" i="301" s="1"/>
  <c r="Q313" i="298"/>
  <c r="U313" i="298" s="1"/>
  <c r="R316" i="298"/>
  <c r="V316" i="298" s="1"/>
  <c r="S316" i="298"/>
  <c r="W316" i="298" s="1"/>
  <c r="T314" i="298"/>
  <c r="C316" i="298"/>
  <c r="T315" i="298"/>
  <c r="D319" i="298"/>
  <c r="O311" i="298"/>
  <c r="I310" i="298"/>
  <c r="F310" i="298" s="1"/>
  <c r="P311" i="298"/>
  <c r="J310" i="298"/>
  <c r="G310" i="298" s="1"/>
  <c r="N311" i="298"/>
  <c r="H310" i="298"/>
  <c r="E310" i="298" s="1"/>
  <c r="D315" i="292"/>
  <c r="T314" i="292"/>
  <c r="S318" i="292"/>
  <c r="Q317" i="292"/>
  <c r="R318" i="292"/>
  <c r="O318" i="292" s="1"/>
  <c r="L312" i="292"/>
  <c r="I311" i="292"/>
  <c r="F311" i="292" s="1"/>
  <c r="M312" i="292"/>
  <c r="J311" i="292"/>
  <c r="G311" i="292" s="1"/>
  <c r="N316" i="292"/>
  <c r="P317" i="292"/>
  <c r="P318" i="292" s="1"/>
  <c r="K312" i="292"/>
  <c r="H311" i="292"/>
  <c r="E311" i="292" s="1"/>
  <c r="Q314" i="289"/>
  <c r="S318" i="289"/>
  <c r="W318" i="289" s="1"/>
  <c r="D317" i="289"/>
  <c r="M311" i="289"/>
  <c r="J310" i="289"/>
  <c r="G310" i="289" s="1"/>
  <c r="K311" i="289"/>
  <c r="H310" i="289"/>
  <c r="E310" i="289" s="1"/>
  <c r="L311" i="289"/>
  <c r="I310" i="289"/>
  <c r="F310" i="289" s="1"/>
  <c r="R318" i="289"/>
  <c r="C314" i="289"/>
  <c r="T313" i="289"/>
  <c r="K311" i="283"/>
  <c r="H310" i="283"/>
  <c r="E310" i="283" s="1"/>
  <c r="M316" i="283"/>
  <c r="P312" i="283"/>
  <c r="J311" i="283"/>
  <c r="G311" i="283" s="1"/>
  <c r="O312" i="283"/>
  <c r="I311" i="283"/>
  <c r="F311" i="283" s="1"/>
  <c r="L318" i="283"/>
  <c r="D319" i="283"/>
  <c r="C314" i="283"/>
  <c r="T313" i="283"/>
  <c r="O310" i="280"/>
  <c r="I309" i="280"/>
  <c r="F309" i="280" s="1"/>
  <c r="P310" i="280"/>
  <c r="J309" i="280"/>
  <c r="G309" i="280" s="1"/>
  <c r="T316" i="280"/>
  <c r="N310" i="280"/>
  <c r="H309" i="280"/>
  <c r="E309" i="280" s="1"/>
  <c r="O316" i="277"/>
  <c r="P332" i="277"/>
  <c r="N317" i="277"/>
  <c r="C342" i="286"/>
  <c r="O311" i="286"/>
  <c r="I310" i="286"/>
  <c r="F310" i="286" s="1"/>
  <c r="K345" i="286"/>
  <c r="P311" i="286"/>
  <c r="J310" i="286"/>
  <c r="G310" i="286" s="1"/>
  <c r="N311" i="286"/>
  <c r="H310" i="286"/>
  <c r="E310" i="286" s="1"/>
  <c r="M345" i="286"/>
  <c r="D317" i="286"/>
  <c r="L345" i="286"/>
  <c r="M314" i="277"/>
  <c r="J313" i="277"/>
  <c r="D316" i="277"/>
  <c r="C313" i="277"/>
  <c r="G312" i="277"/>
  <c r="T312" i="277"/>
  <c r="K313" i="277"/>
  <c r="H312" i="277"/>
  <c r="E312" i="277" s="1"/>
  <c r="L313" i="277"/>
  <c r="I312" i="277"/>
  <c r="F312" i="277" s="1"/>
  <c r="U314" i="298" l="1"/>
  <c r="U317" i="292"/>
  <c r="N317" i="292"/>
  <c r="V311" i="286"/>
  <c r="T310" i="286"/>
  <c r="R312" i="286"/>
  <c r="W318" i="292"/>
  <c r="U314" i="289"/>
  <c r="V318" i="289"/>
  <c r="Q315" i="301"/>
  <c r="U315" i="301" s="1"/>
  <c r="S314" i="301"/>
  <c r="W314" i="301" s="1"/>
  <c r="D315" i="301"/>
  <c r="T314" i="301"/>
  <c r="K312" i="301"/>
  <c r="H311" i="301"/>
  <c r="E311" i="301" s="1"/>
  <c r="R315" i="301"/>
  <c r="V315" i="301" s="1"/>
  <c r="O312" i="301"/>
  <c r="I311" i="301"/>
  <c r="F311" i="301" s="1"/>
  <c r="J311" i="301"/>
  <c r="G311" i="301" s="1"/>
  <c r="P312" i="301"/>
  <c r="D320" i="298"/>
  <c r="C317" i="298"/>
  <c r="R317" i="298"/>
  <c r="V317" i="298" s="1"/>
  <c r="Q314" i="298"/>
  <c r="S317" i="298"/>
  <c r="W317" i="298" s="1"/>
  <c r="O312" i="298"/>
  <c r="I311" i="298"/>
  <c r="F311" i="298" s="1"/>
  <c r="P312" i="298"/>
  <c r="J311" i="298"/>
  <c r="G311" i="298" s="1"/>
  <c r="N312" i="298"/>
  <c r="H311" i="298"/>
  <c r="E311" i="298" s="1"/>
  <c r="R319" i="292"/>
  <c r="V319" i="292" s="1"/>
  <c r="S319" i="292"/>
  <c r="L313" i="292"/>
  <c r="I312" i="292"/>
  <c r="F312" i="292" s="1"/>
  <c r="K313" i="292"/>
  <c r="H312" i="292"/>
  <c r="E312" i="292" s="1"/>
  <c r="D316" i="292"/>
  <c r="T315" i="292"/>
  <c r="P319" i="292"/>
  <c r="O319" i="292"/>
  <c r="Q318" i="292"/>
  <c r="M313" i="292"/>
  <c r="J312" i="292"/>
  <c r="G312" i="292" s="1"/>
  <c r="L312" i="289"/>
  <c r="I311" i="289"/>
  <c r="F311" i="289" s="1"/>
  <c r="Q315" i="289"/>
  <c r="D318" i="289"/>
  <c r="K312" i="289"/>
  <c r="H311" i="289"/>
  <c r="E311" i="289" s="1"/>
  <c r="S319" i="289"/>
  <c r="W319" i="289" s="1"/>
  <c r="N314" i="289"/>
  <c r="N315" i="289" s="1"/>
  <c r="C315" i="289"/>
  <c r="T314" i="289"/>
  <c r="P318" i="289"/>
  <c r="R319" i="289"/>
  <c r="O318" i="289"/>
  <c r="O319" i="289" s="1"/>
  <c r="M312" i="289"/>
  <c r="J311" i="289"/>
  <c r="G311" i="289" s="1"/>
  <c r="C315" i="283"/>
  <c r="T314" i="283"/>
  <c r="L319" i="283"/>
  <c r="M317" i="283"/>
  <c r="D320" i="283"/>
  <c r="H311" i="283"/>
  <c r="E311" i="283" s="1"/>
  <c r="K312" i="283"/>
  <c r="O313" i="283"/>
  <c r="I312" i="283"/>
  <c r="F312" i="283" s="1"/>
  <c r="N323" i="283"/>
  <c r="P313" i="283"/>
  <c r="J312" i="283"/>
  <c r="G312" i="283" s="1"/>
  <c r="N311" i="280"/>
  <c r="H310" i="280"/>
  <c r="E310" i="280" s="1"/>
  <c r="T317" i="280"/>
  <c r="P311" i="280"/>
  <c r="J310" i="280"/>
  <c r="G310" i="280" s="1"/>
  <c r="O311" i="280"/>
  <c r="I310" i="280"/>
  <c r="F310" i="280" s="1"/>
  <c r="O317" i="277"/>
  <c r="P333" i="277"/>
  <c r="M346" i="286"/>
  <c r="N312" i="286"/>
  <c r="H311" i="286"/>
  <c r="E311" i="286" s="1"/>
  <c r="P312" i="286"/>
  <c r="J311" i="286"/>
  <c r="G311" i="286" s="1"/>
  <c r="K346" i="286"/>
  <c r="L346" i="286"/>
  <c r="O312" i="286"/>
  <c r="I311" i="286"/>
  <c r="F311" i="286" s="1"/>
  <c r="D318" i="286"/>
  <c r="C343" i="286"/>
  <c r="H313" i="277"/>
  <c r="E313" i="277" s="1"/>
  <c r="K314" i="277"/>
  <c r="C314" i="277"/>
  <c r="G313" i="277"/>
  <c r="T313" i="277"/>
  <c r="I313" i="277"/>
  <c r="F313" i="277" s="1"/>
  <c r="L314" i="277"/>
  <c r="D317" i="277"/>
  <c r="M315" i="277"/>
  <c r="J314" i="277"/>
  <c r="P319" i="289" l="1"/>
  <c r="N315" i="301"/>
  <c r="U315" i="289"/>
  <c r="U318" i="292"/>
  <c r="R313" i="286"/>
  <c r="V319" i="289"/>
  <c r="W319" i="292"/>
  <c r="V312" i="286"/>
  <c r="T311" i="286"/>
  <c r="R316" i="301"/>
  <c r="V316" i="301" s="1"/>
  <c r="S315" i="301"/>
  <c r="W315" i="301" s="1"/>
  <c r="K313" i="301"/>
  <c r="H312" i="301"/>
  <c r="E312" i="301" s="1"/>
  <c r="Q316" i="301"/>
  <c r="U316" i="301" s="1"/>
  <c r="N316" i="301"/>
  <c r="D316" i="301"/>
  <c r="T315" i="301"/>
  <c r="O313" i="301"/>
  <c r="I312" i="301"/>
  <c r="F312" i="301" s="1"/>
  <c r="P313" i="301"/>
  <c r="J312" i="301"/>
  <c r="G312" i="301" s="1"/>
  <c r="C318" i="298"/>
  <c r="T317" i="298"/>
  <c r="S318" i="298"/>
  <c r="W318" i="298" s="1"/>
  <c r="Q315" i="298"/>
  <c r="U315" i="298" s="1"/>
  <c r="D321" i="298"/>
  <c r="R318" i="298"/>
  <c r="V318" i="298" s="1"/>
  <c r="T316" i="298"/>
  <c r="P313" i="298"/>
  <c r="J312" i="298"/>
  <c r="G312" i="298" s="1"/>
  <c r="O313" i="298"/>
  <c r="I312" i="298"/>
  <c r="F312" i="298" s="1"/>
  <c r="N313" i="298"/>
  <c r="H312" i="298"/>
  <c r="E312" i="298" s="1"/>
  <c r="Q319" i="292"/>
  <c r="S320" i="292"/>
  <c r="P320" i="292"/>
  <c r="K314" i="292"/>
  <c r="H313" i="292"/>
  <c r="E313" i="292" s="1"/>
  <c r="R320" i="292"/>
  <c r="V320" i="292" s="1"/>
  <c r="N318" i="292"/>
  <c r="M314" i="292"/>
  <c r="J313" i="292"/>
  <c r="G313" i="292" s="1"/>
  <c r="L314" i="292"/>
  <c r="I313" i="292"/>
  <c r="F313" i="292" s="1"/>
  <c r="D317" i="292"/>
  <c r="T316" i="292"/>
  <c r="S320" i="289"/>
  <c r="W320" i="289" s="1"/>
  <c r="D319" i="289"/>
  <c r="Q316" i="289"/>
  <c r="N316" i="289" s="1"/>
  <c r="P320" i="289"/>
  <c r="R320" i="289"/>
  <c r="K313" i="289"/>
  <c r="H312" i="289"/>
  <c r="E312" i="289" s="1"/>
  <c r="L313" i="289"/>
  <c r="I312" i="289"/>
  <c r="F312" i="289" s="1"/>
  <c r="C316" i="289"/>
  <c r="T315" i="289"/>
  <c r="M313" i="289"/>
  <c r="J312" i="289"/>
  <c r="G312" i="289" s="1"/>
  <c r="O314" i="283"/>
  <c r="I313" i="283"/>
  <c r="F313" i="283" s="1"/>
  <c r="H312" i="283"/>
  <c r="E312" i="283" s="1"/>
  <c r="K313" i="283"/>
  <c r="C316" i="283"/>
  <c r="T315" i="283"/>
  <c r="D321" i="283"/>
  <c r="N324" i="283"/>
  <c r="N325" i="283" s="1"/>
  <c r="M318" i="283"/>
  <c r="P314" i="283"/>
  <c r="J313" i="283"/>
  <c r="G313" i="283" s="1"/>
  <c r="L320" i="283"/>
  <c r="P312" i="280"/>
  <c r="J311" i="280"/>
  <c r="G311" i="280" s="1"/>
  <c r="T318" i="280"/>
  <c r="O312" i="280"/>
  <c r="I311" i="280"/>
  <c r="F311" i="280" s="1"/>
  <c r="N312" i="280"/>
  <c r="H311" i="280"/>
  <c r="E311" i="280" s="1"/>
  <c r="N318" i="277"/>
  <c r="N319" i="277" s="1"/>
  <c r="O318" i="277"/>
  <c r="O319" i="277" s="1"/>
  <c r="O313" i="286"/>
  <c r="I312" i="286"/>
  <c r="F312" i="286" s="1"/>
  <c r="L347" i="286"/>
  <c r="K347" i="286"/>
  <c r="P313" i="286"/>
  <c r="J312" i="286"/>
  <c r="G312" i="286" s="1"/>
  <c r="C344" i="286"/>
  <c r="N313" i="286"/>
  <c r="H312" i="286"/>
  <c r="E312" i="286" s="1"/>
  <c r="D319" i="286"/>
  <c r="M347" i="286"/>
  <c r="M316" i="277"/>
  <c r="J315" i="277"/>
  <c r="D318" i="277"/>
  <c r="L315" i="277"/>
  <c r="I314" i="277"/>
  <c r="F314" i="277" s="1"/>
  <c r="C315" i="277"/>
  <c r="G314" i="277"/>
  <c r="T314" i="277"/>
  <c r="H314" i="277"/>
  <c r="E314" i="277" s="1"/>
  <c r="K315" i="277"/>
  <c r="R314" i="286" l="1"/>
  <c r="U319" i="292"/>
  <c r="V313" i="286"/>
  <c r="T312" i="286"/>
  <c r="W320" i="292"/>
  <c r="V320" i="289"/>
  <c r="U316" i="289"/>
  <c r="R317" i="301"/>
  <c r="V317" i="301" s="1"/>
  <c r="Q317" i="301"/>
  <c r="N317" i="301" s="1"/>
  <c r="K314" i="301"/>
  <c r="H313" i="301"/>
  <c r="E313" i="301" s="1"/>
  <c r="D317" i="301"/>
  <c r="T316" i="301"/>
  <c r="S316" i="301"/>
  <c r="W316" i="301" s="1"/>
  <c r="P314" i="301"/>
  <c r="J313" i="301"/>
  <c r="G313" i="301" s="1"/>
  <c r="O314" i="301"/>
  <c r="I313" i="301"/>
  <c r="F313" i="301" s="1"/>
  <c r="R319" i="298"/>
  <c r="V319" i="298" s="1"/>
  <c r="S319" i="298"/>
  <c r="W319" i="298" s="1"/>
  <c r="D322" i="298"/>
  <c r="C319" i="298"/>
  <c r="Q316" i="298"/>
  <c r="U316" i="298" s="1"/>
  <c r="N314" i="298"/>
  <c r="H313" i="298"/>
  <c r="E313" i="298" s="1"/>
  <c r="O314" i="298"/>
  <c r="I313" i="298"/>
  <c r="F313" i="298" s="1"/>
  <c r="P314" i="298"/>
  <c r="J313" i="298"/>
  <c r="G313" i="298" s="1"/>
  <c r="L315" i="292"/>
  <c r="I314" i="292"/>
  <c r="F314" i="292" s="1"/>
  <c r="K315" i="292"/>
  <c r="H314" i="292"/>
  <c r="E314" i="292" s="1"/>
  <c r="M315" i="292"/>
  <c r="J314" i="292"/>
  <c r="G314" i="292" s="1"/>
  <c r="D318" i="292"/>
  <c r="T317" i="292"/>
  <c r="Q320" i="292"/>
  <c r="N319" i="292"/>
  <c r="S321" i="292"/>
  <c r="R321" i="292"/>
  <c r="V321" i="292" s="1"/>
  <c r="O320" i="292"/>
  <c r="C317" i="289"/>
  <c r="T316" i="289"/>
  <c r="R321" i="289"/>
  <c r="O320" i="289"/>
  <c r="P321" i="289"/>
  <c r="D320" i="289"/>
  <c r="Q317" i="289"/>
  <c r="N317" i="289" s="1"/>
  <c r="L314" i="289"/>
  <c r="I313" i="289"/>
  <c r="F313" i="289" s="1"/>
  <c r="S321" i="289"/>
  <c r="W321" i="289" s="1"/>
  <c r="K314" i="289"/>
  <c r="H313" i="289"/>
  <c r="E313" i="289" s="1"/>
  <c r="M314" i="289"/>
  <c r="J313" i="289"/>
  <c r="G313" i="289" s="1"/>
  <c r="K314" i="283"/>
  <c r="H313" i="283"/>
  <c r="E313" i="283" s="1"/>
  <c r="M319" i="283"/>
  <c r="L321" i="283"/>
  <c r="D322" i="283"/>
  <c r="O315" i="283"/>
  <c r="I314" i="283"/>
  <c r="F314" i="283" s="1"/>
  <c r="P315" i="283"/>
  <c r="J314" i="283"/>
  <c r="G314" i="283" s="1"/>
  <c r="C317" i="283"/>
  <c r="T316" i="283"/>
  <c r="N326" i="283"/>
  <c r="P313" i="280"/>
  <c r="J312" i="280"/>
  <c r="G312" i="280" s="1"/>
  <c r="N313" i="280"/>
  <c r="H312" i="280"/>
  <c r="E312" i="280" s="1"/>
  <c r="T319" i="280"/>
  <c r="O313" i="280"/>
  <c r="I312" i="280"/>
  <c r="F312" i="280" s="1"/>
  <c r="O320" i="277"/>
  <c r="P334" i="277"/>
  <c r="N314" i="286"/>
  <c r="H313" i="286"/>
  <c r="E313" i="286" s="1"/>
  <c r="C345" i="286"/>
  <c r="P314" i="286"/>
  <c r="J313" i="286"/>
  <c r="G313" i="286" s="1"/>
  <c r="M348" i="286"/>
  <c r="K348" i="286"/>
  <c r="L348" i="286"/>
  <c r="D320" i="286"/>
  <c r="O314" i="286"/>
  <c r="I313" i="286"/>
  <c r="F313" i="286" s="1"/>
  <c r="H315" i="277"/>
  <c r="E315" i="277" s="1"/>
  <c r="K316" i="277"/>
  <c r="C316" i="277"/>
  <c r="G315" i="277"/>
  <c r="T315" i="277"/>
  <c r="I315" i="277"/>
  <c r="F315" i="277" s="1"/>
  <c r="L316" i="277"/>
  <c r="D319" i="277"/>
  <c r="M317" i="277"/>
  <c r="J316" i="277"/>
  <c r="O321" i="289" l="1"/>
  <c r="V321" i="289"/>
  <c r="W321" i="292"/>
  <c r="U317" i="289"/>
  <c r="R315" i="286"/>
  <c r="U317" i="301"/>
  <c r="V314" i="286"/>
  <c r="T313" i="286"/>
  <c r="N320" i="292"/>
  <c r="U320" i="292"/>
  <c r="U321" i="292" s="1"/>
  <c r="K315" i="301"/>
  <c r="H314" i="301"/>
  <c r="E314" i="301" s="1"/>
  <c r="Q318" i="301"/>
  <c r="D318" i="301"/>
  <c r="T317" i="301"/>
  <c r="R318" i="301"/>
  <c r="V318" i="301" s="1"/>
  <c r="S317" i="301"/>
  <c r="W317" i="301" s="1"/>
  <c r="O315" i="301"/>
  <c r="I314" i="301"/>
  <c r="F314" i="301" s="1"/>
  <c r="P315" i="301"/>
  <c r="J314" i="301"/>
  <c r="G314" i="301" s="1"/>
  <c r="D323" i="298"/>
  <c r="Q317" i="298"/>
  <c r="U317" i="298" s="1"/>
  <c r="S320" i="298"/>
  <c r="W320" i="298" s="1"/>
  <c r="T318" i="298"/>
  <c r="R320" i="298"/>
  <c r="V320" i="298" s="1"/>
  <c r="C320" i="298"/>
  <c r="T319" i="298"/>
  <c r="O315" i="298"/>
  <c r="I314" i="298"/>
  <c r="F314" i="298" s="1"/>
  <c r="P315" i="298"/>
  <c r="J314" i="298"/>
  <c r="G314" i="298" s="1"/>
  <c r="N315" i="298"/>
  <c r="H314" i="298"/>
  <c r="E314" i="298" s="1"/>
  <c r="S322" i="292"/>
  <c r="P321" i="292"/>
  <c r="P322" i="292" s="1"/>
  <c r="K316" i="292"/>
  <c r="H315" i="292"/>
  <c r="E315" i="292" s="1"/>
  <c r="O321" i="292"/>
  <c r="Q321" i="292"/>
  <c r="L316" i="292"/>
  <c r="I315" i="292"/>
  <c r="F315" i="292" s="1"/>
  <c r="R322" i="292"/>
  <c r="V322" i="292" s="1"/>
  <c r="D319" i="292"/>
  <c r="T318" i="292"/>
  <c r="M316" i="292"/>
  <c r="J315" i="292"/>
  <c r="G315" i="292" s="1"/>
  <c r="D321" i="289"/>
  <c r="M315" i="289"/>
  <c r="J314" i="289"/>
  <c r="G314" i="289" s="1"/>
  <c r="L315" i="289"/>
  <c r="I314" i="289"/>
  <c r="F314" i="289" s="1"/>
  <c r="C318" i="289"/>
  <c r="T317" i="289"/>
  <c r="Q318" i="289"/>
  <c r="K315" i="289"/>
  <c r="H314" i="289"/>
  <c r="E314" i="289" s="1"/>
  <c r="S322" i="289"/>
  <c r="W322" i="289" s="1"/>
  <c r="R322" i="289"/>
  <c r="O322" i="289" s="1"/>
  <c r="P316" i="283"/>
  <c r="J315" i="283"/>
  <c r="G315" i="283" s="1"/>
  <c r="O316" i="283"/>
  <c r="I315" i="283"/>
  <c r="F315" i="283" s="1"/>
  <c r="H314" i="283"/>
  <c r="E314" i="283" s="1"/>
  <c r="K315" i="283"/>
  <c r="C318" i="283"/>
  <c r="T317" i="283"/>
  <c r="D323" i="283"/>
  <c r="L322" i="283"/>
  <c r="M320" i="283"/>
  <c r="O314" i="280"/>
  <c r="I313" i="280"/>
  <c r="F313" i="280" s="1"/>
  <c r="T320" i="280"/>
  <c r="N314" i="280"/>
  <c r="H313" i="280"/>
  <c r="E313" i="280" s="1"/>
  <c r="P314" i="280"/>
  <c r="J313" i="280"/>
  <c r="G313" i="280" s="1"/>
  <c r="P335" i="277"/>
  <c r="P336" i="277" s="1"/>
  <c r="N320" i="277"/>
  <c r="L349" i="286"/>
  <c r="K349" i="286"/>
  <c r="M349" i="286"/>
  <c r="P315" i="286"/>
  <c r="J314" i="286"/>
  <c r="G314" i="286" s="1"/>
  <c r="O315" i="286"/>
  <c r="I314" i="286"/>
  <c r="F314" i="286" s="1"/>
  <c r="C346" i="286"/>
  <c r="D321" i="286"/>
  <c r="N315" i="286"/>
  <c r="H314" i="286"/>
  <c r="E314" i="286" s="1"/>
  <c r="M318" i="277"/>
  <c r="J317" i="277"/>
  <c r="D320" i="277"/>
  <c r="I316" i="277"/>
  <c r="F316" i="277" s="1"/>
  <c r="L317" i="277"/>
  <c r="G316" i="277"/>
  <c r="C317" i="277"/>
  <c r="T316" i="277"/>
  <c r="K317" i="277"/>
  <c r="H316" i="277"/>
  <c r="E316" i="277" s="1"/>
  <c r="R316" i="286" l="1"/>
  <c r="U318" i="289"/>
  <c r="V322" i="289"/>
  <c r="W322" i="292"/>
  <c r="V315" i="286"/>
  <c r="T314" i="286"/>
  <c r="U318" i="301"/>
  <c r="R319" i="301"/>
  <c r="V319" i="301" s="1"/>
  <c r="Q319" i="301"/>
  <c r="D319" i="301"/>
  <c r="K316" i="301"/>
  <c r="H315" i="301"/>
  <c r="E315" i="301" s="1"/>
  <c r="N318" i="301"/>
  <c r="N319" i="301" s="1"/>
  <c r="S318" i="301"/>
  <c r="W318" i="301" s="1"/>
  <c r="P316" i="301"/>
  <c r="J315" i="301"/>
  <c r="G315" i="301" s="1"/>
  <c r="O316" i="301"/>
  <c r="I315" i="301"/>
  <c r="F315" i="301" s="1"/>
  <c r="Q318" i="298"/>
  <c r="U318" i="298" s="1"/>
  <c r="C321" i="298"/>
  <c r="T320" i="298"/>
  <c r="R321" i="298"/>
  <c r="V321" i="298" s="1"/>
  <c r="D324" i="298"/>
  <c r="S321" i="298"/>
  <c r="W321" i="298" s="1"/>
  <c r="O316" i="298"/>
  <c r="I315" i="298"/>
  <c r="F315" i="298" s="1"/>
  <c r="P316" i="298"/>
  <c r="J315" i="298"/>
  <c r="G315" i="298" s="1"/>
  <c r="N316" i="298"/>
  <c r="H315" i="298"/>
  <c r="E315" i="298" s="1"/>
  <c r="L317" i="292"/>
  <c r="I316" i="292"/>
  <c r="F316" i="292" s="1"/>
  <c r="K317" i="292"/>
  <c r="H316" i="292"/>
  <c r="E316" i="292" s="1"/>
  <c r="R323" i="292"/>
  <c r="V323" i="292" s="1"/>
  <c r="Q322" i="292"/>
  <c r="U322" i="292" s="1"/>
  <c r="M317" i="292"/>
  <c r="J316" i="292"/>
  <c r="G316" i="292" s="1"/>
  <c r="O322" i="292"/>
  <c r="O323" i="292" s="1"/>
  <c r="S323" i="292"/>
  <c r="D320" i="292"/>
  <c r="T319" i="292"/>
  <c r="N321" i="292"/>
  <c r="N322" i="292" s="1"/>
  <c r="K316" i="289"/>
  <c r="H315" i="289"/>
  <c r="E315" i="289" s="1"/>
  <c r="D322" i="289"/>
  <c r="R323" i="289"/>
  <c r="L316" i="289"/>
  <c r="I315" i="289"/>
  <c r="F315" i="289" s="1"/>
  <c r="S323" i="289"/>
  <c r="W323" i="289" s="1"/>
  <c r="Q319" i="289"/>
  <c r="M316" i="289"/>
  <c r="J315" i="289"/>
  <c r="G315" i="289" s="1"/>
  <c r="N318" i="289"/>
  <c r="C319" i="289"/>
  <c r="T318" i="289"/>
  <c r="P322" i="289"/>
  <c r="M321" i="283"/>
  <c r="C319" i="283"/>
  <c r="T318" i="283"/>
  <c r="O317" i="283"/>
  <c r="I316" i="283"/>
  <c r="F316" i="283" s="1"/>
  <c r="P317" i="283"/>
  <c r="J316" i="283"/>
  <c r="G316" i="283" s="1"/>
  <c r="N327" i="283"/>
  <c r="N328" i="283" s="1"/>
  <c r="L323" i="283"/>
  <c r="D324" i="283"/>
  <c r="H315" i="283"/>
  <c r="E315" i="283" s="1"/>
  <c r="K316" i="283"/>
  <c r="N315" i="280"/>
  <c r="H314" i="280"/>
  <c r="E314" i="280" s="1"/>
  <c r="T321" i="280"/>
  <c r="P315" i="280"/>
  <c r="J314" i="280"/>
  <c r="G314" i="280" s="1"/>
  <c r="O315" i="280"/>
  <c r="I314" i="280"/>
  <c r="F314" i="280" s="1"/>
  <c r="N321" i="277"/>
  <c r="O321" i="277"/>
  <c r="O322" i="277" s="1"/>
  <c r="C347" i="286"/>
  <c r="O316" i="286"/>
  <c r="I315" i="286"/>
  <c r="F315" i="286" s="1"/>
  <c r="P316" i="286"/>
  <c r="J315" i="286"/>
  <c r="G315" i="286" s="1"/>
  <c r="M350" i="286"/>
  <c r="N316" i="286"/>
  <c r="H315" i="286"/>
  <c r="E315" i="286" s="1"/>
  <c r="K350" i="286"/>
  <c r="D322" i="286"/>
  <c r="L350" i="286"/>
  <c r="H317" i="277"/>
  <c r="E317" i="277" s="1"/>
  <c r="K318" i="277"/>
  <c r="C318" i="277"/>
  <c r="G317" i="277"/>
  <c r="T317" i="277"/>
  <c r="I317" i="277"/>
  <c r="F317" i="277" s="1"/>
  <c r="L318" i="277"/>
  <c r="D321" i="277"/>
  <c r="M319" i="277"/>
  <c r="J318" i="277"/>
  <c r="U319" i="289" l="1"/>
  <c r="W323" i="292"/>
  <c r="U319" i="301"/>
  <c r="P323" i="289"/>
  <c r="V323" i="289"/>
  <c r="R317" i="286"/>
  <c r="V316" i="286"/>
  <c r="T315" i="286"/>
  <c r="Q320" i="301"/>
  <c r="N320" i="301" s="1"/>
  <c r="S319" i="301"/>
  <c r="W319" i="301" s="1"/>
  <c r="R320" i="301"/>
  <c r="V320" i="301" s="1"/>
  <c r="K317" i="301"/>
  <c r="H316" i="301"/>
  <c r="E316" i="301" s="1"/>
  <c r="T318" i="301"/>
  <c r="D320" i="301"/>
  <c r="T319" i="301"/>
  <c r="O317" i="301"/>
  <c r="I316" i="301"/>
  <c r="F316" i="301" s="1"/>
  <c r="J316" i="301"/>
  <c r="G316" i="301" s="1"/>
  <c r="P317" i="301"/>
  <c r="S322" i="298"/>
  <c r="W322" i="298" s="1"/>
  <c r="Q319" i="298"/>
  <c r="U319" i="298" s="1"/>
  <c r="D325" i="298"/>
  <c r="R322" i="298"/>
  <c r="V322" i="298" s="1"/>
  <c r="C322" i="298"/>
  <c r="O317" i="298"/>
  <c r="I316" i="298"/>
  <c r="F316" i="298" s="1"/>
  <c r="P317" i="298"/>
  <c r="J316" i="298"/>
  <c r="G316" i="298" s="1"/>
  <c r="N317" i="298"/>
  <c r="H316" i="298"/>
  <c r="E316" i="298" s="1"/>
  <c r="D321" i="292"/>
  <c r="T320" i="292"/>
  <c r="M318" i="292"/>
  <c r="J317" i="292"/>
  <c r="G317" i="292" s="1"/>
  <c r="K318" i="292"/>
  <c r="H317" i="292"/>
  <c r="E317" i="292" s="1"/>
  <c r="Q323" i="292"/>
  <c r="U323" i="292" s="1"/>
  <c r="S324" i="292"/>
  <c r="L318" i="292"/>
  <c r="I317" i="292"/>
  <c r="F317" i="292" s="1"/>
  <c r="R324" i="292"/>
  <c r="O324" i="292" s="1"/>
  <c r="P323" i="292"/>
  <c r="P324" i="292" s="1"/>
  <c r="L317" i="289"/>
  <c r="I316" i="289"/>
  <c r="F316" i="289" s="1"/>
  <c r="K317" i="289"/>
  <c r="H316" i="289"/>
  <c r="E316" i="289" s="1"/>
  <c r="Q320" i="289"/>
  <c r="S324" i="289"/>
  <c r="W324" i="289" s="1"/>
  <c r="R324" i="289"/>
  <c r="C320" i="289"/>
  <c r="T319" i="289"/>
  <c r="O323" i="289"/>
  <c r="M317" i="289"/>
  <c r="J316" i="289"/>
  <c r="G316" i="289" s="1"/>
  <c r="N319" i="289"/>
  <c r="N320" i="289" s="1"/>
  <c r="D323" i="289"/>
  <c r="C320" i="283"/>
  <c r="T319" i="283"/>
  <c r="P318" i="283"/>
  <c r="J317" i="283"/>
  <c r="G317" i="283" s="1"/>
  <c r="M322" i="283"/>
  <c r="D325" i="283"/>
  <c r="O318" i="283"/>
  <c r="I317" i="283"/>
  <c r="F317" i="283" s="1"/>
  <c r="H316" i="283"/>
  <c r="E316" i="283" s="1"/>
  <c r="K317" i="283"/>
  <c r="L324" i="283"/>
  <c r="N329" i="283"/>
  <c r="P316" i="280"/>
  <c r="J315" i="280"/>
  <c r="G315" i="280" s="1"/>
  <c r="T322" i="280"/>
  <c r="O316" i="280"/>
  <c r="I315" i="280"/>
  <c r="F315" i="280" s="1"/>
  <c r="N316" i="280"/>
  <c r="H315" i="280"/>
  <c r="E315" i="280" s="1"/>
  <c r="N322" i="277"/>
  <c r="N323" i="277" s="1"/>
  <c r="P337" i="277"/>
  <c r="P338" i="277" s="1"/>
  <c r="K351" i="286"/>
  <c r="N317" i="286"/>
  <c r="H316" i="286"/>
  <c r="E316" i="286" s="1"/>
  <c r="M351" i="286"/>
  <c r="L351" i="286"/>
  <c r="P317" i="286"/>
  <c r="J316" i="286"/>
  <c r="G316" i="286" s="1"/>
  <c r="O317" i="286"/>
  <c r="I316" i="286"/>
  <c r="F316" i="286" s="1"/>
  <c r="D323" i="286"/>
  <c r="C348" i="286"/>
  <c r="M320" i="277"/>
  <c r="J319" i="277"/>
  <c r="D322" i="277"/>
  <c r="I318" i="277"/>
  <c r="F318" i="277" s="1"/>
  <c r="L319" i="277"/>
  <c r="C319" i="277"/>
  <c r="T318" i="277"/>
  <c r="G318" i="277"/>
  <c r="H318" i="277"/>
  <c r="E318" i="277" s="1"/>
  <c r="K319" i="277"/>
  <c r="N323" i="292" l="1"/>
  <c r="W324" i="292"/>
  <c r="O324" i="289"/>
  <c r="V324" i="289"/>
  <c r="V317" i="286"/>
  <c r="T316" i="286"/>
  <c r="U320" i="289"/>
  <c r="U320" i="301"/>
  <c r="R318" i="286"/>
  <c r="V324" i="292"/>
  <c r="R321" i="301"/>
  <c r="V321" i="301" s="1"/>
  <c r="S320" i="301"/>
  <c r="W320" i="301" s="1"/>
  <c r="K318" i="301"/>
  <c r="H317" i="301"/>
  <c r="E317" i="301" s="1"/>
  <c r="Q321" i="301"/>
  <c r="D321" i="301"/>
  <c r="J317" i="301"/>
  <c r="G317" i="301" s="1"/>
  <c r="P318" i="301"/>
  <c r="O318" i="301"/>
  <c r="I317" i="301"/>
  <c r="F317" i="301" s="1"/>
  <c r="C323" i="298"/>
  <c r="T322" i="298"/>
  <c r="D326" i="298"/>
  <c r="Q320" i="298"/>
  <c r="U320" i="298" s="1"/>
  <c r="S323" i="298"/>
  <c r="W323" i="298" s="1"/>
  <c r="R323" i="298"/>
  <c r="V323" i="298" s="1"/>
  <c r="T321" i="298"/>
  <c r="P318" i="298"/>
  <c r="J317" i="298"/>
  <c r="G317" i="298" s="1"/>
  <c r="N318" i="298"/>
  <c r="H317" i="298"/>
  <c r="E317" i="298" s="1"/>
  <c r="O318" i="298"/>
  <c r="I317" i="298"/>
  <c r="F317" i="298" s="1"/>
  <c r="Q324" i="292"/>
  <c r="U324" i="292" s="1"/>
  <c r="M319" i="292"/>
  <c r="J318" i="292"/>
  <c r="G318" i="292" s="1"/>
  <c r="P325" i="292"/>
  <c r="L319" i="292"/>
  <c r="I318" i="292"/>
  <c r="F318" i="292" s="1"/>
  <c r="D322" i="292"/>
  <c r="T321" i="292"/>
  <c r="S325" i="292"/>
  <c r="K319" i="292"/>
  <c r="H318" i="292"/>
  <c r="E318" i="292" s="1"/>
  <c r="R325" i="292"/>
  <c r="O325" i="292" s="1"/>
  <c r="N324" i="292"/>
  <c r="K318" i="289"/>
  <c r="H317" i="289"/>
  <c r="E317" i="289" s="1"/>
  <c r="D324" i="289"/>
  <c r="S325" i="289"/>
  <c r="W325" i="289" s="1"/>
  <c r="L318" i="289"/>
  <c r="I317" i="289"/>
  <c r="F317" i="289" s="1"/>
  <c r="C321" i="289"/>
  <c r="T320" i="289"/>
  <c r="Q321" i="289"/>
  <c r="R325" i="289"/>
  <c r="P324" i="289"/>
  <c r="M318" i="289"/>
  <c r="J317" i="289"/>
  <c r="G317" i="289" s="1"/>
  <c r="O325" i="289"/>
  <c r="D326" i="283"/>
  <c r="M323" i="283"/>
  <c r="P319" i="283"/>
  <c r="J318" i="283"/>
  <c r="G318" i="283" s="1"/>
  <c r="L325" i="283"/>
  <c r="O319" i="283"/>
  <c r="I318" i="283"/>
  <c r="F318" i="283" s="1"/>
  <c r="H317" i="283"/>
  <c r="E317" i="283" s="1"/>
  <c r="K318" i="283"/>
  <c r="C321" i="283"/>
  <c r="T320" i="283"/>
  <c r="I316" i="280"/>
  <c r="F316" i="280" s="1"/>
  <c r="O317" i="280"/>
  <c r="T323" i="280"/>
  <c r="N317" i="280"/>
  <c r="H316" i="280"/>
  <c r="E316" i="280" s="1"/>
  <c r="P317" i="280"/>
  <c r="J316" i="280"/>
  <c r="G316" i="280" s="1"/>
  <c r="O323" i="277"/>
  <c r="O324" i="277" s="1"/>
  <c r="N324" i="277"/>
  <c r="O318" i="286"/>
  <c r="I317" i="286"/>
  <c r="F317" i="286" s="1"/>
  <c r="P318" i="286"/>
  <c r="J317" i="286"/>
  <c r="G317" i="286" s="1"/>
  <c r="L352" i="286"/>
  <c r="M352" i="286"/>
  <c r="C349" i="286"/>
  <c r="N318" i="286"/>
  <c r="H317" i="286"/>
  <c r="E317" i="286" s="1"/>
  <c r="D324" i="286"/>
  <c r="K352" i="286"/>
  <c r="K320" i="277"/>
  <c r="H319" i="277"/>
  <c r="E319" i="277" s="1"/>
  <c r="C320" i="277"/>
  <c r="G319" i="277"/>
  <c r="T319" i="277"/>
  <c r="L320" i="277"/>
  <c r="I319" i="277"/>
  <c r="F319" i="277" s="1"/>
  <c r="D323" i="277"/>
  <c r="M321" i="277"/>
  <c r="J320" i="277"/>
  <c r="U321" i="301" l="1"/>
  <c r="W325" i="292"/>
  <c r="V325" i="292"/>
  <c r="U321" i="289"/>
  <c r="R319" i="286"/>
  <c r="V325" i="289"/>
  <c r="V318" i="286"/>
  <c r="T317" i="286"/>
  <c r="S321" i="301"/>
  <c r="W321" i="301" s="1"/>
  <c r="Q322" i="301"/>
  <c r="N321" i="301"/>
  <c r="R322" i="301"/>
  <c r="V322" i="301" s="1"/>
  <c r="T320" i="301"/>
  <c r="K319" i="301"/>
  <c r="H318" i="301"/>
  <c r="E318" i="301" s="1"/>
  <c r="D322" i="301"/>
  <c r="T321" i="301"/>
  <c r="J318" i="301"/>
  <c r="G318" i="301" s="1"/>
  <c r="P319" i="301"/>
  <c r="O319" i="301"/>
  <c r="I318" i="301"/>
  <c r="F318" i="301" s="1"/>
  <c r="Q321" i="298"/>
  <c r="U321" i="298" s="1"/>
  <c r="R324" i="298"/>
  <c r="V324" i="298" s="1"/>
  <c r="D327" i="298"/>
  <c r="S324" i="298"/>
  <c r="W324" i="298" s="1"/>
  <c r="C324" i="298"/>
  <c r="T323" i="298"/>
  <c r="P319" i="298"/>
  <c r="J318" i="298"/>
  <c r="G318" i="298" s="1"/>
  <c r="N319" i="298"/>
  <c r="H318" i="298"/>
  <c r="E318" i="298" s="1"/>
  <c r="O319" i="298"/>
  <c r="I318" i="298"/>
  <c r="F318" i="298" s="1"/>
  <c r="K320" i="292"/>
  <c r="H319" i="292"/>
  <c r="E319" i="292" s="1"/>
  <c r="L320" i="292"/>
  <c r="I319" i="292"/>
  <c r="F319" i="292" s="1"/>
  <c r="M320" i="292"/>
  <c r="J319" i="292"/>
  <c r="G319" i="292" s="1"/>
  <c r="R326" i="292"/>
  <c r="S326" i="292"/>
  <c r="Q325" i="292"/>
  <c r="N325" i="292" s="1"/>
  <c r="D323" i="292"/>
  <c r="T322" i="292"/>
  <c r="L319" i="289"/>
  <c r="I318" i="289"/>
  <c r="F318" i="289" s="1"/>
  <c r="Q322" i="289"/>
  <c r="K319" i="289"/>
  <c r="H318" i="289"/>
  <c r="E318" i="289" s="1"/>
  <c r="N321" i="289"/>
  <c r="N322" i="289" s="1"/>
  <c r="S326" i="289"/>
  <c r="W326" i="289" s="1"/>
  <c r="M319" i="289"/>
  <c r="J318" i="289"/>
  <c r="G318" i="289" s="1"/>
  <c r="P325" i="289"/>
  <c r="C322" i="289"/>
  <c r="T321" i="289"/>
  <c r="R326" i="289"/>
  <c r="D325" i="289"/>
  <c r="P320" i="283"/>
  <c r="J319" i="283"/>
  <c r="G319" i="283" s="1"/>
  <c r="K319" i="283"/>
  <c r="H318" i="283"/>
  <c r="E318" i="283" s="1"/>
  <c r="O320" i="283"/>
  <c r="I319" i="283"/>
  <c r="F319" i="283" s="1"/>
  <c r="M324" i="283"/>
  <c r="D327" i="283"/>
  <c r="L326" i="283"/>
  <c r="C322" i="283"/>
  <c r="T321" i="283"/>
  <c r="N330" i="283"/>
  <c r="N331" i="283" s="1"/>
  <c r="T324" i="280"/>
  <c r="N318" i="280"/>
  <c r="H317" i="280"/>
  <c r="E317" i="280" s="1"/>
  <c r="I317" i="280"/>
  <c r="F317" i="280" s="1"/>
  <c r="O318" i="280"/>
  <c r="P318" i="280"/>
  <c r="J317" i="280"/>
  <c r="G317" i="280" s="1"/>
  <c r="P339" i="277"/>
  <c r="P340" i="277" s="1"/>
  <c r="G320" i="277"/>
  <c r="N319" i="286"/>
  <c r="H318" i="286"/>
  <c r="E318" i="286" s="1"/>
  <c r="C350" i="286"/>
  <c r="M353" i="286"/>
  <c r="K353" i="286"/>
  <c r="L353" i="286"/>
  <c r="P319" i="286"/>
  <c r="J318" i="286"/>
  <c r="G318" i="286" s="1"/>
  <c r="D325" i="286"/>
  <c r="O319" i="286"/>
  <c r="I318" i="286"/>
  <c r="F318" i="286" s="1"/>
  <c r="M322" i="277"/>
  <c r="J321" i="277"/>
  <c r="D324" i="277"/>
  <c r="L321" i="277"/>
  <c r="I320" i="277"/>
  <c r="F320" i="277" s="1"/>
  <c r="C321" i="277"/>
  <c r="T320" i="277"/>
  <c r="H320" i="277"/>
  <c r="E320" i="277" s="1"/>
  <c r="K321" i="277"/>
  <c r="R320" i="286" l="1"/>
  <c r="U322" i="289"/>
  <c r="N322" i="301"/>
  <c r="V326" i="292"/>
  <c r="W326" i="292"/>
  <c r="U325" i="292"/>
  <c r="V319" i="286"/>
  <c r="T318" i="286"/>
  <c r="U322" i="301"/>
  <c r="V326" i="289"/>
  <c r="D323" i="301"/>
  <c r="T322" i="301"/>
  <c r="Q323" i="301"/>
  <c r="K320" i="301"/>
  <c r="H319" i="301"/>
  <c r="E319" i="301" s="1"/>
  <c r="S322" i="301"/>
  <c r="W322" i="301" s="1"/>
  <c r="R323" i="301"/>
  <c r="V323" i="301" s="1"/>
  <c r="P320" i="301"/>
  <c r="J319" i="301"/>
  <c r="G319" i="301" s="1"/>
  <c r="O320" i="301"/>
  <c r="I319" i="301"/>
  <c r="F319" i="301" s="1"/>
  <c r="C325" i="298"/>
  <c r="T324" i="298"/>
  <c r="D328" i="298"/>
  <c r="R325" i="298"/>
  <c r="V325" i="298" s="1"/>
  <c r="Q322" i="298"/>
  <c r="U322" i="298" s="1"/>
  <c r="S325" i="298"/>
  <c r="W325" i="298" s="1"/>
  <c r="N320" i="298"/>
  <c r="H319" i="298"/>
  <c r="E319" i="298" s="1"/>
  <c r="O320" i="298"/>
  <c r="I319" i="298"/>
  <c r="F319" i="298" s="1"/>
  <c r="P320" i="298"/>
  <c r="J319" i="298"/>
  <c r="G319" i="298" s="1"/>
  <c r="R327" i="292"/>
  <c r="L321" i="292"/>
  <c r="I320" i="292"/>
  <c r="F320" i="292" s="1"/>
  <c r="M321" i="292"/>
  <c r="J320" i="292"/>
  <c r="G320" i="292" s="1"/>
  <c r="K321" i="292"/>
  <c r="H320" i="292"/>
  <c r="E320" i="292" s="1"/>
  <c r="D324" i="292"/>
  <c r="T323" i="292"/>
  <c r="O326" i="292"/>
  <c r="S327" i="292"/>
  <c r="Q326" i="292"/>
  <c r="P326" i="292"/>
  <c r="S327" i="289"/>
  <c r="W327" i="289" s="1"/>
  <c r="L320" i="289"/>
  <c r="I319" i="289"/>
  <c r="F319" i="289" s="1"/>
  <c r="R327" i="289"/>
  <c r="C323" i="289"/>
  <c r="T322" i="289"/>
  <c r="K320" i="289"/>
  <c r="H319" i="289"/>
  <c r="E319" i="289" s="1"/>
  <c r="P326" i="289"/>
  <c r="O326" i="289"/>
  <c r="Q323" i="289"/>
  <c r="N323" i="289" s="1"/>
  <c r="M320" i="289"/>
  <c r="J319" i="289"/>
  <c r="G319" i="289" s="1"/>
  <c r="D326" i="289"/>
  <c r="M325" i="283"/>
  <c r="P321" i="283"/>
  <c r="J320" i="283"/>
  <c r="G320" i="283" s="1"/>
  <c r="L327" i="283"/>
  <c r="O321" i="283"/>
  <c r="I320" i="283"/>
  <c r="F320" i="283" s="1"/>
  <c r="D328" i="283"/>
  <c r="C323" i="283"/>
  <c r="T322" i="283"/>
  <c r="H319" i="283"/>
  <c r="E319" i="283" s="1"/>
  <c r="K320" i="283"/>
  <c r="P319" i="280"/>
  <c r="J318" i="280"/>
  <c r="G318" i="280" s="1"/>
  <c r="N319" i="280"/>
  <c r="H318" i="280"/>
  <c r="E318" i="280" s="1"/>
  <c r="O319" i="280"/>
  <c r="I318" i="280"/>
  <c r="F318" i="280" s="1"/>
  <c r="T325" i="280"/>
  <c r="O325" i="277"/>
  <c r="O326" i="277" s="1"/>
  <c r="N325" i="277"/>
  <c r="N326" i="277" s="1"/>
  <c r="P320" i="286"/>
  <c r="J319" i="286"/>
  <c r="G319" i="286" s="1"/>
  <c r="L354" i="286"/>
  <c r="K354" i="286"/>
  <c r="M354" i="286"/>
  <c r="O320" i="286"/>
  <c r="I319" i="286"/>
  <c r="F319" i="286" s="1"/>
  <c r="C351" i="286"/>
  <c r="D326" i="286"/>
  <c r="N320" i="286"/>
  <c r="H319" i="286"/>
  <c r="E319" i="286" s="1"/>
  <c r="C322" i="277"/>
  <c r="G321" i="277"/>
  <c r="T321" i="277"/>
  <c r="K322" i="277"/>
  <c r="H321" i="277"/>
  <c r="E321" i="277" s="1"/>
  <c r="L322" i="277"/>
  <c r="I321" i="277"/>
  <c r="F321" i="277" s="1"/>
  <c r="D325" i="277"/>
  <c r="M323" i="277"/>
  <c r="J322" i="277"/>
  <c r="U326" i="292" l="1"/>
  <c r="W327" i="292"/>
  <c r="U323" i="289"/>
  <c r="U323" i="301"/>
  <c r="V327" i="292"/>
  <c r="R321" i="286"/>
  <c r="O327" i="289"/>
  <c r="V327" i="289"/>
  <c r="V320" i="286"/>
  <c r="T319" i="286"/>
  <c r="Q324" i="301"/>
  <c r="S323" i="301"/>
  <c r="W323" i="301" s="1"/>
  <c r="K321" i="301"/>
  <c r="H320" i="301"/>
  <c r="E320" i="301" s="1"/>
  <c r="D324" i="301"/>
  <c r="T323" i="301"/>
  <c r="N323" i="301"/>
  <c r="R324" i="301"/>
  <c r="V324" i="301" s="1"/>
  <c r="P321" i="301"/>
  <c r="J320" i="301"/>
  <c r="G320" i="301" s="1"/>
  <c r="O321" i="301"/>
  <c r="I320" i="301"/>
  <c r="F320" i="301" s="1"/>
  <c r="S326" i="298"/>
  <c r="W326" i="298" s="1"/>
  <c r="D329" i="298"/>
  <c r="C326" i="298"/>
  <c r="T325" i="298"/>
  <c r="Q323" i="298"/>
  <c r="U323" i="298" s="1"/>
  <c r="R326" i="298"/>
  <c r="V326" i="298" s="1"/>
  <c r="O321" i="298"/>
  <c r="I320" i="298"/>
  <c r="F320" i="298" s="1"/>
  <c r="N321" i="298"/>
  <c r="H320" i="298"/>
  <c r="E320" i="298" s="1"/>
  <c r="P321" i="298"/>
  <c r="J320" i="298"/>
  <c r="G320" i="298" s="1"/>
  <c r="L322" i="292"/>
  <c r="I321" i="292"/>
  <c r="F321" i="292" s="1"/>
  <c r="Q327" i="292"/>
  <c r="D325" i="292"/>
  <c r="T324" i="292"/>
  <c r="R328" i="292"/>
  <c r="K322" i="292"/>
  <c r="H321" i="292"/>
  <c r="E321" i="292" s="1"/>
  <c r="S328" i="292"/>
  <c r="N326" i="292"/>
  <c r="P327" i="292"/>
  <c r="O327" i="292"/>
  <c r="M322" i="292"/>
  <c r="J321" i="292"/>
  <c r="G321" i="292" s="1"/>
  <c r="M321" i="289"/>
  <c r="J320" i="289"/>
  <c r="G320" i="289" s="1"/>
  <c r="K321" i="289"/>
  <c r="H320" i="289"/>
  <c r="E320" i="289" s="1"/>
  <c r="L321" i="289"/>
  <c r="I320" i="289"/>
  <c r="F320" i="289" s="1"/>
  <c r="N324" i="289"/>
  <c r="C324" i="289"/>
  <c r="T323" i="289"/>
  <c r="Q324" i="289"/>
  <c r="S328" i="289"/>
  <c r="W328" i="289" s="1"/>
  <c r="D327" i="289"/>
  <c r="P327" i="289"/>
  <c r="R328" i="289"/>
  <c r="O328" i="289" s="1"/>
  <c r="K321" i="283"/>
  <c r="H320" i="283"/>
  <c r="E320" i="283" s="1"/>
  <c r="P322" i="283"/>
  <c r="J321" i="283"/>
  <c r="G321" i="283" s="1"/>
  <c r="D329" i="283"/>
  <c r="M326" i="283"/>
  <c r="C324" i="283"/>
  <c r="T323" i="283"/>
  <c r="L328" i="283"/>
  <c r="N332" i="283"/>
  <c r="N333" i="283" s="1"/>
  <c r="O322" i="283"/>
  <c r="I321" i="283"/>
  <c r="F321" i="283" s="1"/>
  <c r="N320" i="280"/>
  <c r="H319" i="280"/>
  <c r="E319" i="280" s="1"/>
  <c r="T326" i="280"/>
  <c r="I319" i="280"/>
  <c r="F319" i="280" s="1"/>
  <c r="O320" i="280"/>
  <c r="P320" i="280"/>
  <c r="J319" i="280"/>
  <c r="G319" i="280" s="1"/>
  <c r="N327" i="277"/>
  <c r="P341" i="277"/>
  <c r="C352" i="286"/>
  <c r="O321" i="286"/>
  <c r="I320" i="286"/>
  <c r="F320" i="286" s="1"/>
  <c r="M355" i="286"/>
  <c r="N321" i="286"/>
  <c r="H320" i="286"/>
  <c r="E320" i="286" s="1"/>
  <c r="K355" i="286"/>
  <c r="L355" i="286"/>
  <c r="D327" i="286"/>
  <c r="P321" i="286"/>
  <c r="J320" i="286"/>
  <c r="G320" i="286" s="1"/>
  <c r="M324" i="277"/>
  <c r="J323" i="277"/>
  <c r="D326" i="277"/>
  <c r="L323" i="277"/>
  <c r="I322" i="277"/>
  <c r="F322" i="277" s="1"/>
  <c r="K323" i="277"/>
  <c r="H322" i="277"/>
  <c r="E322" i="277" s="1"/>
  <c r="C323" i="277"/>
  <c r="G322" i="277"/>
  <c r="T322" i="277"/>
  <c r="N324" i="301" l="1"/>
  <c r="U324" i="289"/>
  <c r="P328" i="292"/>
  <c r="W328" i="292"/>
  <c r="R322" i="286"/>
  <c r="U327" i="292"/>
  <c r="V321" i="286"/>
  <c r="T320" i="286"/>
  <c r="V328" i="289"/>
  <c r="V328" i="292"/>
  <c r="U324" i="301"/>
  <c r="R325" i="301"/>
  <c r="V325" i="301" s="1"/>
  <c r="S324" i="301"/>
  <c r="W324" i="301" s="1"/>
  <c r="N325" i="301"/>
  <c r="Q325" i="301"/>
  <c r="D325" i="301"/>
  <c r="K322" i="301"/>
  <c r="H321" i="301"/>
  <c r="E321" i="301" s="1"/>
  <c r="O322" i="301"/>
  <c r="I321" i="301"/>
  <c r="F321" i="301" s="1"/>
  <c r="P322" i="301"/>
  <c r="J321" i="301"/>
  <c r="G321" i="301" s="1"/>
  <c r="R327" i="298"/>
  <c r="V327" i="298" s="1"/>
  <c r="Q324" i="298"/>
  <c r="U324" i="298" s="1"/>
  <c r="S327" i="298"/>
  <c r="W327" i="298" s="1"/>
  <c r="C327" i="298"/>
  <c r="D330" i="298"/>
  <c r="N322" i="298"/>
  <c r="H321" i="298"/>
  <c r="E321" i="298" s="1"/>
  <c r="P322" i="298"/>
  <c r="J321" i="298"/>
  <c r="G321" i="298" s="1"/>
  <c r="O322" i="298"/>
  <c r="I321" i="298"/>
  <c r="F321" i="298" s="1"/>
  <c r="R329" i="292"/>
  <c r="L323" i="292"/>
  <c r="I322" i="292"/>
  <c r="F322" i="292" s="1"/>
  <c r="N327" i="292"/>
  <c r="N328" i="292" s="1"/>
  <c r="S329" i="292"/>
  <c r="Q328" i="292"/>
  <c r="M323" i="292"/>
  <c r="J322" i="292"/>
  <c r="G322" i="292" s="1"/>
  <c r="D326" i="292"/>
  <c r="T325" i="292"/>
  <c r="O328" i="292"/>
  <c r="O329" i="292" s="1"/>
  <c r="K323" i="292"/>
  <c r="H322" i="292"/>
  <c r="E322" i="292" s="1"/>
  <c r="S329" i="289"/>
  <c r="W329" i="289" s="1"/>
  <c r="C325" i="289"/>
  <c r="T324" i="289"/>
  <c r="R329" i="289"/>
  <c r="P328" i="289"/>
  <c r="P329" i="289" s="1"/>
  <c r="Q325" i="289"/>
  <c r="M322" i="289"/>
  <c r="J321" i="289"/>
  <c r="G321" i="289" s="1"/>
  <c r="L322" i="289"/>
  <c r="I321" i="289"/>
  <c r="F321" i="289" s="1"/>
  <c r="O329" i="289"/>
  <c r="K322" i="289"/>
  <c r="H321" i="289"/>
  <c r="E321" i="289" s="1"/>
  <c r="D328" i="289"/>
  <c r="C325" i="283"/>
  <c r="T324" i="283"/>
  <c r="D330" i="283"/>
  <c r="M327" i="283"/>
  <c r="L329" i="283"/>
  <c r="P323" i="283"/>
  <c r="J322" i="283"/>
  <c r="G322" i="283" s="1"/>
  <c r="O323" i="283"/>
  <c r="I322" i="283"/>
  <c r="F322" i="283" s="1"/>
  <c r="K322" i="283"/>
  <c r="H321" i="283"/>
  <c r="E321" i="283" s="1"/>
  <c r="N334" i="283"/>
  <c r="T327" i="280"/>
  <c r="P321" i="280"/>
  <c r="J320" i="280"/>
  <c r="G320" i="280" s="1"/>
  <c r="O321" i="280"/>
  <c r="I320" i="280"/>
  <c r="F320" i="280" s="1"/>
  <c r="N321" i="280"/>
  <c r="H320" i="280"/>
  <c r="E320" i="280" s="1"/>
  <c r="P342" i="277"/>
  <c r="P343" i="277"/>
  <c r="O327" i="277"/>
  <c r="O328" i="277" s="1"/>
  <c r="L356" i="286"/>
  <c r="K356" i="286"/>
  <c r="N322" i="286"/>
  <c r="H321" i="286"/>
  <c r="E321" i="286" s="1"/>
  <c r="M356" i="286"/>
  <c r="P322" i="286"/>
  <c r="J321" i="286"/>
  <c r="G321" i="286" s="1"/>
  <c r="O322" i="286"/>
  <c r="I321" i="286"/>
  <c r="F321" i="286" s="1"/>
  <c r="D328" i="286"/>
  <c r="C353" i="286"/>
  <c r="C324" i="277"/>
  <c r="G323" i="277"/>
  <c r="T323" i="277"/>
  <c r="H323" i="277"/>
  <c r="E323" i="277" s="1"/>
  <c r="K324" i="277"/>
  <c r="L324" i="277"/>
  <c r="I323" i="277"/>
  <c r="F323" i="277" s="1"/>
  <c r="D327" i="277"/>
  <c r="M325" i="277"/>
  <c r="J324" i="277"/>
  <c r="U328" i="292" l="1"/>
  <c r="V329" i="289"/>
  <c r="W329" i="292"/>
  <c r="R323" i="286"/>
  <c r="U325" i="289"/>
  <c r="V322" i="286"/>
  <c r="T321" i="286"/>
  <c r="V329" i="292"/>
  <c r="U325" i="301"/>
  <c r="K323" i="301"/>
  <c r="H322" i="301"/>
  <c r="E322" i="301" s="1"/>
  <c r="S325" i="301"/>
  <c r="W325" i="301" s="1"/>
  <c r="T324" i="301"/>
  <c r="R326" i="301"/>
  <c r="V326" i="301" s="1"/>
  <c r="D326" i="301"/>
  <c r="T325" i="301"/>
  <c r="Q326" i="301"/>
  <c r="N326" i="301" s="1"/>
  <c r="J322" i="301"/>
  <c r="G322" i="301" s="1"/>
  <c r="P323" i="301"/>
  <c r="O323" i="301"/>
  <c r="I322" i="301"/>
  <c r="F322" i="301" s="1"/>
  <c r="D331" i="298"/>
  <c r="Q325" i="298"/>
  <c r="U325" i="298" s="1"/>
  <c r="T326" i="298"/>
  <c r="R328" i="298"/>
  <c r="V328" i="298" s="1"/>
  <c r="C328" i="298"/>
  <c r="T327" i="298"/>
  <c r="S328" i="298"/>
  <c r="W328" i="298" s="1"/>
  <c r="P323" i="298"/>
  <c r="J322" i="298"/>
  <c r="G322" i="298" s="1"/>
  <c r="O323" i="298"/>
  <c r="I322" i="298"/>
  <c r="F322" i="298" s="1"/>
  <c r="N323" i="298"/>
  <c r="H322" i="298"/>
  <c r="E322" i="298" s="1"/>
  <c r="S330" i="292"/>
  <c r="P329" i="292"/>
  <c r="K324" i="292"/>
  <c r="H323" i="292"/>
  <c r="E323" i="292" s="1"/>
  <c r="M324" i="292"/>
  <c r="J323" i="292"/>
  <c r="G323" i="292" s="1"/>
  <c r="Q329" i="292"/>
  <c r="N329" i="292" s="1"/>
  <c r="L324" i="292"/>
  <c r="I323" i="292"/>
  <c r="F323" i="292" s="1"/>
  <c r="D327" i="292"/>
  <c r="T326" i="292"/>
  <c r="R330" i="292"/>
  <c r="R330" i="289"/>
  <c r="D329" i="289"/>
  <c r="M323" i="289"/>
  <c r="J322" i="289"/>
  <c r="G322" i="289" s="1"/>
  <c r="C326" i="289"/>
  <c r="T325" i="289"/>
  <c r="Q326" i="289"/>
  <c r="S330" i="289"/>
  <c r="W330" i="289" s="1"/>
  <c r="L323" i="289"/>
  <c r="I322" i="289"/>
  <c r="F322" i="289" s="1"/>
  <c r="K323" i="289"/>
  <c r="H322" i="289"/>
  <c r="E322" i="289" s="1"/>
  <c r="N325" i="289"/>
  <c r="N326" i="289" s="1"/>
  <c r="P324" i="283"/>
  <c r="J323" i="283"/>
  <c r="G323" i="283" s="1"/>
  <c r="H322" i="283"/>
  <c r="E322" i="283" s="1"/>
  <c r="K323" i="283"/>
  <c r="C326" i="283"/>
  <c r="T325" i="283"/>
  <c r="L330" i="283"/>
  <c r="M328" i="283"/>
  <c r="N335" i="283"/>
  <c r="O324" i="283"/>
  <c r="I323" i="283"/>
  <c r="F323" i="283" s="1"/>
  <c r="D331" i="283"/>
  <c r="T328" i="280"/>
  <c r="N322" i="280"/>
  <c r="H321" i="280"/>
  <c r="E321" i="280" s="1"/>
  <c r="P322" i="280"/>
  <c r="J321" i="280"/>
  <c r="G321" i="280" s="1"/>
  <c r="O322" i="280"/>
  <c r="I321" i="280"/>
  <c r="F321" i="280" s="1"/>
  <c r="N328" i="277"/>
  <c r="O329" i="277"/>
  <c r="O323" i="286"/>
  <c r="I322" i="286"/>
  <c r="F322" i="286" s="1"/>
  <c r="P323" i="286"/>
  <c r="J322" i="286"/>
  <c r="G322" i="286" s="1"/>
  <c r="M357" i="286"/>
  <c r="N323" i="286"/>
  <c r="H322" i="286"/>
  <c r="E322" i="286" s="1"/>
  <c r="C354" i="286"/>
  <c r="K357" i="286"/>
  <c r="D329" i="286"/>
  <c r="L357" i="286"/>
  <c r="M326" i="277"/>
  <c r="J325" i="277"/>
  <c r="D328" i="277"/>
  <c r="I324" i="277"/>
  <c r="F324" i="277" s="1"/>
  <c r="L325" i="277"/>
  <c r="H324" i="277"/>
  <c r="E324" i="277" s="1"/>
  <c r="K325" i="277"/>
  <c r="C325" i="277"/>
  <c r="G324" i="277"/>
  <c r="T324" i="277"/>
  <c r="W330" i="292" l="1"/>
  <c r="U329" i="292"/>
  <c r="P330" i="292"/>
  <c r="U326" i="289"/>
  <c r="V330" i="292"/>
  <c r="R324" i="286"/>
  <c r="V330" i="289"/>
  <c r="V323" i="286"/>
  <c r="T322" i="286"/>
  <c r="U326" i="301"/>
  <c r="K324" i="301"/>
  <c r="H323" i="301"/>
  <c r="E323" i="301" s="1"/>
  <c r="R327" i="301"/>
  <c r="V327" i="301" s="1"/>
  <c r="Q327" i="301"/>
  <c r="S326" i="301"/>
  <c r="W326" i="301" s="1"/>
  <c r="D327" i="301"/>
  <c r="O324" i="301"/>
  <c r="I323" i="301"/>
  <c r="F323" i="301" s="1"/>
  <c r="P324" i="301"/>
  <c r="J323" i="301"/>
  <c r="G323" i="301" s="1"/>
  <c r="Q326" i="298"/>
  <c r="U326" i="298" s="1"/>
  <c r="C329" i="298"/>
  <c r="T328" i="298"/>
  <c r="R329" i="298"/>
  <c r="V329" i="298" s="1"/>
  <c r="D332" i="298"/>
  <c r="S329" i="298"/>
  <c r="W329" i="298" s="1"/>
  <c r="O324" i="298"/>
  <c r="I323" i="298"/>
  <c r="F323" i="298" s="1"/>
  <c r="P324" i="298"/>
  <c r="J323" i="298"/>
  <c r="G323" i="298" s="1"/>
  <c r="N324" i="298"/>
  <c r="H323" i="298"/>
  <c r="E323" i="298" s="1"/>
  <c r="O330" i="292"/>
  <c r="S331" i="292"/>
  <c r="P331" i="292" s="1"/>
  <c r="R331" i="292"/>
  <c r="M325" i="292"/>
  <c r="J324" i="292"/>
  <c r="G324" i="292" s="1"/>
  <c r="D328" i="292"/>
  <c r="T327" i="292"/>
  <c r="L325" i="292"/>
  <c r="I324" i="292"/>
  <c r="F324" i="292" s="1"/>
  <c r="K325" i="292"/>
  <c r="H324" i="292"/>
  <c r="E324" i="292" s="1"/>
  <c r="Q330" i="292"/>
  <c r="Q327" i="289"/>
  <c r="C327" i="289"/>
  <c r="T326" i="289"/>
  <c r="R331" i="289"/>
  <c r="L324" i="289"/>
  <c r="I323" i="289"/>
  <c r="F323" i="289" s="1"/>
  <c r="M324" i="289"/>
  <c r="J323" i="289"/>
  <c r="G323" i="289" s="1"/>
  <c r="O330" i="289"/>
  <c r="K324" i="289"/>
  <c r="H323" i="289"/>
  <c r="E323" i="289" s="1"/>
  <c r="S331" i="289"/>
  <c r="W331" i="289" s="1"/>
  <c r="D330" i="289"/>
  <c r="P330" i="289"/>
  <c r="H323" i="283"/>
  <c r="E323" i="283" s="1"/>
  <c r="K324" i="283"/>
  <c r="D332" i="283"/>
  <c r="M329" i="283"/>
  <c r="P325" i="283"/>
  <c r="J324" i="283"/>
  <c r="G324" i="283" s="1"/>
  <c r="O325" i="283"/>
  <c r="I324" i="283"/>
  <c r="F324" i="283" s="1"/>
  <c r="L331" i="283"/>
  <c r="C327" i="283"/>
  <c r="T326" i="283"/>
  <c r="P323" i="280"/>
  <c r="J322" i="280"/>
  <c r="G322" i="280" s="1"/>
  <c r="I322" i="280"/>
  <c r="F322" i="280" s="1"/>
  <c r="O323" i="280"/>
  <c r="T329" i="280"/>
  <c r="N323" i="280"/>
  <c r="H322" i="280"/>
  <c r="E322" i="280" s="1"/>
  <c r="N329" i="277"/>
  <c r="N330" i="277" s="1"/>
  <c r="P344" i="277"/>
  <c r="P345" i="277" s="1"/>
  <c r="K358" i="286"/>
  <c r="C355" i="286"/>
  <c r="N324" i="286"/>
  <c r="H323" i="286"/>
  <c r="E323" i="286" s="1"/>
  <c r="M358" i="286"/>
  <c r="L358" i="286"/>
  <c r="P324" i="286"/>
  <c r="J323" i="286"/>
  <c r="G323" i="286" s="1"/>
  <c r="D330" i="286"/>
  <c r="O324" i="286"/>
  <c r="I323" i="286"/>
  <c r="F323" i="286" s="1"/>
  <c r="C326" i="277"/>
  <c r="T325" i="277"/>
  <c r="K326" i="277"/>
  <c r="H325" i="277"/>
  <c r="E325" i="277" s="1"/>
  <c r="L326" i="277"/>
  <c r="I325" i="277"/>
  <c r="F325" i="277" s="1"/>
  <c r="D329" i="277"/>
  <c r="G325" i="277"/>
  <c r="M327" i="277"/>
  <c r="J326" i="277"/>
  <c r="P331" i="289" l="1"/>
  <c r="U327" i="289"/>
  <c r="U327" i="301"/>
  <c r="U328" i="301" s="1"/>
  <c r="O331" i="289"/>
  <c r="V324" i="286"/>
  <c r="T323" i="286"/>
  <c r="R325" i="286"/>
  <c r="V331" i="292"/>
  <c r="W331" i="292"/>
  <c r="U330" i="292"/>
  <c r="V331" i="289"/>
  <c r="S327" i="301"/>
  <c r="W327" i="301" s="1"/>
  <c r="R328" i="301"/>
  <c r="V328" i="301" s="1"/>
  <c r="Q328" i="301"/>
  <c r="K325" i="301"/>
  <c r="H324" i="301"/>
  <c r="E324" i="301" s="1"/>
  <c r="T326" i="301"/>
  <c r="N327" i="301"/>
  <c r="N328" i="301" s="1"/>
  <c r="D328" i="301"/>
  <c r="T327" i="301"/>
  <c r="O325" i="301"/>
  <c r="I324" i="301"/>
  <c r="F324" i="301" s="1"/>
  <c r="P325" i="301"/>
  <c r="J324" i="301"/>
  <c r="G324" i="301" s="1"/>
  <c r="R330" i="298"/>
  <c r="V330" i="298" s="1"/>
  <c r="S330" i="298"/>
  <c r="W330" i="298" s="1"/>
  <c r="C330" i="298"/>
  <c r="T329" i="298"/>
  <c r="Q327" i="298"/>
  <c r="U327" i="298" s="1"/>
  <c r="D333" i="298"/>
  <c r="P325" i="298"/>
  <c r="J324" i="298"/>
  <c r="G324" i="298" s="1"/>
  <c r="N325" i="298"/>
  <c r="H324" i="298"/>
  <c r="E324" i="298" s="1"/>
  <c r="O325" i="298"/>
  <c r="I324" i="298"/>
  <c r="F324" i="298" s="1"/>
  <c r="L326" i="292"/>
  <c r="I325" i="292"/>
  <c r="F325" i="292" s="1"/>
  <c r="S332" i="292"/>
  <c r="P332" i="292"/>
  <c r="R332" i="292"/>
  <c r="D329" i="292"/>
  <c r="T328" i="292"/>
  <c r="O331" i="292"/>
  <c r="Q331" i="292"/>
  <c r="M326" i="292"/>
  <c r="J325" i="292"/>
  <c r="G325" i="292" s="1"/>
  <c r="N330" i="292"/>
  <c r="K326" i="292"/>
  <c r="H325" i="292"/>
  <c r="E325" i="292" s="1"/>
  <c r="K325" i="289"/>
  <c r="H324" i="289"/>
  <c r="E324" i="289" s="1"/>
  <c r="L325" i="289"/>
  <c r="I324" i="289"/>
  <c r="F324" i="289" s="1"/>
  <c r="D331" i="289"/>
  <c r="R332" i="289"/>
  <c r="O332" i="289" s="1"/>
  <c r="Q328" i="289"/>
  <c r="N327" i="289"/>
  <c r="N328" i="289" s="1"/>
  <c r="S332" i="289"/>
  <c r="W332" i="289" s="1"/>
  <c r="C328" i="289"/>
  <c r="T327" i="289"/>
  <c r="M325" i="289"/>
  <c r="J324" i="289"/>
  <c r="G324" i="289" s="1"/>
  <c r="P326" i="283"/>
  <c r="J325" i="283"/>
  <c r="G325" i="283" s="1"/>
  <c r="O326" i="283"/>
  <c r="I325" i="283"/>
  <c r="F325" i="283" s="1"/>
  <c r="M330" i="283"/>
  <c r="N336" i="283"/>
  <c r="N337" i="283" s="1"/>
  <c r="C328" i="283"/>
  <c r="T327" i="283"/>
  <c r="D333" i="283"/>
  <c r="K325" i="283"/>
  <c r="H324" i="283"/>
  <c r="E324" i="283" s="1"/>
  <c r="L332" i="283"/>
  <c r="O324" i="280"/>
  <c r="I323" i="280"/>
  <c r="F323" i="280" s="1"/>
  <c r="N324" i="280"/>
  <c r="H323" i="280"/>
  <c r="E323" i="280" s="1"/>
  <c r="T330" i="280"/>
  <c r="P324" i="280"/>
  <c r="J323" i="280"/>
  <c r="G323" i="280" s="1"/>
  <c r="P346" i="277"/>
  <c r="N331" i="277"/>
  <c r="O330" i="277"/>
  <c r="O331" i="277" s="1"/>
  <c r="P325" i="286"/>
  <c r="J324" i="286"/>
  <c r="G324" i="286" s="1"/>
  <c r="L359" i="286"/>
  <c r="L360" i="286" s="1"/>
  <c r="M359" i="286"/>
  <c r="M360" i="286" s="1"/>
  <c r="O325" i="286"/>
  <c r="I324" i="286"/>
  <c r="F324" i="286" s="1"/>
  <c r="N325" i="286"/>
  <c r="H324" i="286"/>
  <c r="E324" i="286" s="1"/>
  <c r="D331" i="286"/>
  <c r="C356" i="286"/>
  <c r="K359" i="286"/>
  <c r="K360" i="286" s="1"/>
  <c r="M328" i="277"/>
  <c r="J327" i="277"/>
  <c r="D330" i="277"/>
  <c r="L327" i="277"/>
  <c r="I326" i="277"/>
  <c r="F326" i="277" s="1"/>
  <c r="K327" i="277"/>
  <c r="H326" i="277"/>
  <c r="E326" i="277" s="1"/>
  <c r="C327" i="277"/>
  <c r="G326" i="277"/>
  <c r="T326" i="277"/>
  <c r="R326" i="286" l="1"/>
  <c r="P332" i="289"/>
  <c r="W332" i="292"/>
  <c r="W333" i="292" s="1"/>
  <c r="V332" i="292"/>
  <c r="V325" i="286"/>
  <c r="T324" i="286"/>
  <c r="U328" i="289"/>
  <c r="N331" i="292"/>
  <c r="U331" i="292"/>
  <c r="V332" i="289"/>
  <c r="O332" i="292"/>
  <c r="R329" i="301"/>
  <c r="V329" i="301" s="1"/>
  <c r="D329" i="301"/>
  <c r="T328" i="301"/>
  <c r="K326" i="301"/>
  <c r="H325" i="301"/>
  <c r="E325" i="301" s="1"/>
  <c r="S328" i="301"/>
  <c r="W328" i="301" s="1"/>
  <c r="Q329" i="301"/>
  <c r="U329" i="301" s="1"/>
  <c r="P326" i="301"/>
  <c r="J325" i="301"/>
  <c r="G325" i="301" s="1"/>
  <c r="O326" i="301"/>
  <c r="I325" i="301"/>
  <c r="F325" i="301" s="1"/>
  <c r="D334" i="298"/>
  <c r="S331" i="298"/>
  <c r="W331" i="298" s="1"/>
  <c r="Q328" i="298"/>
  <c r="U328" i="298" s="1"/>
  <c r="R331" i="298"/>
  <c r="V331" i="298" s="1"/>
  <c r="C331" i="298"/>
  <c r="T330" i="298"/>
  <c r="N326" i="298"/>
  <c r="H325" i="298"/>
  <c r="E325" i="298" s="1"/>
  <c r="P326" i="298"/>
  <c r="J325" i="298"/>
  <c r="G325" i="298" s="1"/>
  <c r="O326" i="298"/>
  <c r="I325" i="298"/>
  <c r="F325" i="298" s="1"/>
  <c r="L327" i="292"/>
  <c r="I326" i="292"/>
  <c r="F326" i="292" s="1"/>
  <c r="M327" i="292"/>
  <c r="J326" i="292"/>
  <c r="G326" i="292" s="1"/>
  <c r="D330" i="292"/>
  <c r="T329" i="292"/>
  <c r="R333" i="292"/>
  <c r="O333" i="292" s="1"/>
  <c r="K327" i="292"/>
  <c r="H326" i="292"/>
  <c r="E326" i="292" s="1"/>
  <c r="Q332" i="292"/>
  <c r="S333" i="292"/>
  <c r="M326" i="289"/>
  <c r="J325" i="289"/>
  <c r="G325" i="289" s="1"/>
  <c r="K326" i="289"/>
  <c r="H325" i="289"/>
  <c r="E325" i="289" s="1"/>
  <c r="D332" i="289"/>
  <c r="C329" i="289"/>
  <c r="T328" i="289"/>
  <c r="Q329" i="289"/>
  <c r="S333" i="289"/>
  <c r="P333" i="289" s="1"/>
  <c r="R333" i="289"/>
  <c r="L326" i="289"/>
  <c r="I325" i="289"/>
  <c r="F325" i="289" s="1"/>
  <c r="H325" i="283"/>
  <c r="E325" i="283" s="1"/>
  <c r="K326" i="283"/>
  <c r="O327" i="283"/>
  <c r="I326" i="283"/>
  <c r="F326" i="283" s="1"/>
  <c r="P327" i="283"/>
  <c r="J326" i="283"/>
  <c r="G326" i="283" s="1"/>
  <c r="D334" i="283"/>
  <c r="C329" i="283"/>
  <c r="T328" i="283"/>
  <c r="N338" i="283"/>
  <c r="L333" i="283"/>
  <c r="M331" i="283"/>
  <c r="N325" i="280"/>
  <c r="H324" i="280"/>
  <c r="E324" i="280" s="1"/>
  <c r="T331" i="280"/>
  <c r="O325" i="280"/>
  <c r="I324" i="280"/>
  <c r="F324" i="280" s="1"/>
  <c r="P325" i="280"/>
  <c r="J324" i="280"/>
  <c r="G324" i="280" s="1"/>
  <c r="O332" i="277"/>
  <c r="P347" i="277"/>
  <c r="D332" i="286"/>
  <c r="N326" i="286"/>
  <c r="H325" i="286"/>
  <c r="E325" i="286" s="1"/>
  <c r="O326" i="286"/>
  <c r="I325" i="286"/>
  <c r="F325" i="286" s="1"/>
  <c r="C357" i="286"/>
  <c r="P326" i="286"/>
  <c r="J325" i="286"/>
  <c r="G325" i="286" s="1"/>
  <c r="C328" i="277"/>
  <c r="G327" i="277"/>
  <c r="T327" i="277"/>
  <c r="H327" i="277"/>
  <c r="E327" i="277" s="1"/>
  <c r="K328" i="277"/>
  <c r="I327" i="277"/>
  <c r="F327" i="277" s="1"/>
  <c r="L328" i="277"/>
  <c r="D331" i="277"/>
  <c r="M329" i="277"/>
  <c r="J328" i="277"/>
  <c r="W329" i="301" l="1"/>
  <c r="U329" i="289"/>
  <c r="R327" i="286"/>
  <c r="W333" i="289"/>
  <c r="V326" i="286"/>
  <c r="T325" i="286"/>
  <c r="V333" i="289"/>
  <c r="V333" i="292"/>
  <c r="U332" i="292"/>
  <c r="S329" i="301"/>
  <c r="R330" i="301"/>
  <c r="V330" i="301" s="1"/>
  <c r="K327" i="301"/>
  <c r="H326" i="301"/>
  <c r="E326" i="301" s="1"/>
  <c r="D330" i="301"/>
  <c r="T329" i="301"/>
  <c r="Q330" i="301"/>
  <c r="U330" i="301" s="1"/>
  <c r="N329" i="301"/>
  <c r="N330" i="301" s="1"/>
  <c r="P327" i="301"/>
  <c r="J326" i="301"/>
  <c r="G326" i="301" s="1"/>
  <c r="O327" i="301"/>
  <c r="I326" i="301"/>
  <c r="F326" i="301" s="1"/>
  <c r="S332" i="298"/>
  <c r="W332" i="298" s="1"/>
  <c r="C332" i="298"/>
  <c r="T331" i="298"/>
  <c r="R332" i="298"/>
  <c r="V332" i="298" s="1"/>
  <c r="D335" i="298"/>
  <c r="Q329" i="298"/>
  <c r="U329" i="298" s="1"/>
  <c r="O327" i="298"/>
  <c r="I326" i="298"/>
  <c r="F326" i="298" s="1"/>
  <c r="P327" i="298"/>
  <c r="J326" i="298"/>
  <c r="G326" i="298" s="1"/>
  <c r="N327" i="298"/>
  <c r="H326" i="298"/>
  <c r="E326" i="298" s="1"/>
  <c r="Q333" i="292"/>
  <c r="N332" i="292"/>
  <c r="L328" i="292"/>
  <c r="I327" i="292"/>
  <c r="F327" i="292" s="1"/>
  <c r="K328" i="292"/>
  <c r="H327" i="292"/>
  <c r="E327" i="292" s="1"/>
  <c r="P333" i="292"/>
  <c r="D331" i="292"/>
  <c r="T330" i="292"/>
  <c r="R334" i="292"/>
  <c r="M328" i="292"/>
  <c r="J327" i="292"/>
  <c r="G327" i="292" s="1"/>
  <c r="S334" i="292"/>
  <c r="W334" i="292" s="1"/>
  <c r="M327" i="289"/>
  <c r="J326" i="289"/>
  <c r="G326" i="289" s="1"/>
  <c r="R334" i="289"/>
  <c r="Q330" i="289"/>
  <c r="D333" i="289"/>
  <c r="L327" i="289"/>
  <c r="I326" i="289"/>
  <c r="F326" i="289" s="1"/>
  <c r="N329" i="289"/>
  <c r="O333" i="289"/>
  <c r="O334" i="289" s="1"/>
  <c r="C330" i="289"/>
  <c r="T329" i="289"/>
  <c r="S334" i="289"/>
  <c r="K327" i="289"/>
  <c r="H326" i="289"/>
  <c r="E326" i="289" s="1"/>
  <c r="O328" i="283"/>
  <c r="I327" i="283"/>
  <c r="F327" i="283" s="1"/>
  <c r="M332" i="283"/>
  <c r="L334" i="283"/>
  <c r="D335" i="283"/>
  <c r="H326" i="283"/>
  <c r="E326" i="283" s="1"/>
  <c r="K327" i="283"/>
  <c r="C330" i="283"/>
  <c r="T329" i="283"/>
  <c r="P328" i="283"/>
  <c r="J327" i="283"/>
  <c r="G327" i="283" s="1"/>
  <c r="I325" i="280"/>
  <c r="F325" i="280" s="1"/>
  <c r="O326" i="280"/>
  <c r="P326" i="280"/>
  <c r="J325" i="280"/>
  <c r="G325" i="280" s="1"/>
  <c r="T332" i="280"/>
  <c r="N326" i="280"/>
  <c r="H325" i="280"/>
  <c r="E325" i="280" s="1"/>
  <c r="N332" i="277"/>
  <c r="N333" i="277" s="1"/>
  <c r="O333" i="277"/>
  <c r="C358" i="286"/>
  <c r="O327" i="286"/>
  <c r="I326" i="286"/>
  <c r="F326" i="286" s="1"/>
  <c r="N327" i="286"/>
  <c r="H326" i="286"/>
  <c r="E326" i="286" s="1"/>
  <c r="P327" i="286"/>
  <c r="J326" i="286"/>
  <c r="G326" i="286" s="1"/>
  <c r="D333" i="286"/>
  <c r="M330" i="277"/>
  <c r="J329" i="277"/>
  <c r="D332" i="277"/>
  <c r="L329" i="277"/>
  <c r="I328" i="277"/>
  <c r="F328" i="277" s="1"/>
  <c r="H328" i="277"/>
  <c r="E328" i="277" s="1"/>
  <c r="K329" i="277"/>
  <c r="C329" i="277"/>
  <c r="G328" i="277"/>
  <c r="T328" i="277"/>
  <c r="U331" i="301" l="1"/>
  <c r="N330" i="289"/>
  <c r="N333" i="292"/>
  <c r="U333" i="292"/>
  <c r="V334" i="292"/>
  <c r="V327" i="286"/>
  <c r="T326" i="286"/>
  <c r="V334" i="289"/>
  <c r="W334" i="289"/>
  <c r="R328" i="286"/>
  <c r="U330" i="289"/>
  <c r="D331" i="301"/>
  <c r="R331" i="301"/>
  <c r="V331" i="301" s="1"/>
  <c r="S330" i="301"/>
  <c r="W330" i="301" s="1"/>
  <c r="K328" i="301"/>
  <c r="H327" i="301"/>
  <c r="E327" i="301" s="1"/>
  <c r="Q331" i="301"/>
  <c r="O328" i="301"/>
  <c r="I327" i="301"/>
  <c r="F327" i="301" s="1"/>
  <c r="J327" i="301"/>
  <c r="G327" i="301" s="1"/>
  <c r="P328" i="301"/>
  <c r="Q330" i="298"/>
  <c r="U330" i="298" s="1"/>
  <c r="C333" i="298"/>
  <c r="T332" i="298"/>
  <c r="D336" i="298"/>
  <c r="S333" i="298"/>
  <c r="W333" i="298" s="1"/>
  <c r="R333" i="298"/>
  <c r="V333" i="298" s="1"/>
  <c r="P328" i="298"/>
  <c r="J327" i="298"/>
  <c r="G327" i="298" s="1"/>
  <c r="O328" i="298"/>
  <c r="I327" i="298"/>
  <c r="F327" i="298" s="1"/>
  <c r="N328" i="298"/>
  <c r="H327" i="298"/>
  <c r="E327" i="298" s="1"/>
  <c r="M329" i="292"/>
  <c r="J328" i="292"/>
  <c r="G328" i="292" s="1"/>
  <c r="Q334" i="292"/>
  <c r="N334" i="292" s="1"/>
  <c r="R335" i="292"/>
  <c r="K329" i="292"/>
  <c r="H328" i="292"/>
  <c r="E328" i="292" s="1"/>
  <c r="L329" i="292"/>
  <c r="I328" i="292"/>
  <c r="F328" i="292" s="1"/>
  <c r="O334" i="292"/>
  <c r="S335" i="292"/>
  <c r="W335" i="292" s="1"/>
  <c r="D332" i="292"/>
  <c r="T331" i="292"/>
  <c r="P334" i="292"/>
  <c r="K328" i="289"/>
  <c r="H327" i="289"/>
  <c r="E327" i="289" s="1"/>
  <c r="R335" i="289"/>
  <c r="C331" i="289"/>
  <c r="T330" i="289"/>
  <c r="O335" i="289"/>
  <c r="M328" i="289"/>
  <c r="J327" i="289"/>
  <c r="G327" i="289" s="1"/>
  <c r="S335" i="289"/>
  <c r="D334" i="289"/>
  <c r="Q331" i="289"/>
  <c r="N331" i="289" s="1"/>
  <c r="P334" i="289"/>
  <c r="P335" i="289" s="1"/>
  <c r="L328" i="289"/>
  <c r="I327" i="289"/>
  <c r="F327" i="289" s="1"/>
  <c r="O329" i="283"/>
  <c r="I328" i="283"/>
  <c r="F328" i="283" s="1"/>
  <c r="K328" i="283"/>
  <c r="H327" i="283"/>
  <c r="E327" i="283" s="1"/>
  <c r="L335" i="283"/>
  <c r="P329" i="283"/>
  <c r="J328" i="283"/>
  <c r="G328" i="283" s="1"/>
  <c r="N339" i="283"/>
  <c r="N340" i="283" s="1"/>
  <c r="C331" i="283"/>
  <c r="T330" i="283"/>
  <c r="D336" i="283"/>
  <c r="M333" i="283"/>
  <c r="P327" i="280"/>
  <c r="J326" i="280"/>
  <c r="G326" i="280" s="1"/>
  <c r="N327" i="280"/>
  <c r="H326" i="280"/>
  <c r="E326" i="280" s="1"/>
  <c r="O327" i="280"/>
  <c r="I326" i="280"/>
  <c r="F326" i="280" s="1"/>
  <c r="T333" i="280"/>
  <c r="O334" i="277"/>
  <c r="N334" i="277"/>
  <c r="P348" i="277"/>
  <c r="P349" i="277" s="1"/>
  <c r="P328" i="286"/>
  <c r="J327" i="286"/>
  <c r="G327" i="286" s="1"/>
  <c r="N328" i="286"/>
  <c r="H327" i="286"/>
  <c r="E327" i="286" s="1"/>
  <c r="O328" i="286"/>
  <c r="I327" i="286"/>
  <c r="F327" i="286" s="1"/>
  <c r="D334" i="286"/>
  <c r="C359" i="286"/>
  <c r="C360" i="286" s="1"/>
  <c r="G329" i="277"/>
  <c r="C330" i="277"/>
  <c r="T329" i="277"/>
  <c r="H329" i="277"/>
  <c r="E329" i="277" s="1"/>
  <c r="K330" i="277"/>
  <c r="I329" i="277"/>
  <c r="F329" i="277" s="1"/>
  <c r="L330" i="277"/>
  <c r="D333" i="277"/>
  <c r="M331" i="277"/>
  <c r="J330" i="277"/>
  <c r="V335" i="289" l="1"/>
  <c r="U331" i="289"/>
  <c r="R329" i="286"/>
  <c r="V328" i="286"/>
  <c r="T327" i="286"/>
  <c r="W335" i="289"/>
  <c r="V335" i="292"/>
  <c r="P335" i="292"/>
  <c r="P336" i="292" s="1"/>
  <c r="U334" i="292"/>
  <c r="Q332" i="301"/>
  <c r="U332" i="301" s="1"/>
  <c r="R332" i="301"/>
  <c r="V332" i="301" s="1"/>
  <c r="K329" i="301"/>
  <c r="H328" i="301"/>
  <c r="E328" i="301" s="1"/>
  <c r="T330" i="301"/>
  <c r="N331" i="301"/>
  <c r="D332" i="301"/>
  <c r="T331" i="301"/>
  <c r="S331" i="301"/>
  <c r="W331" i="301" s="1"/>
  <c r="J328" i="301"/>
  <c r="G328" i="301" s="1"/>
  <c r="P329" i="301"/>
  <c r="O329" i="301"/>
  <c r="I328" i="301"/>
  <c r="F328" i="301" s="1"/>
  <c r="R334" i="298"/>
  <c r="V334" i="298" s="1"/>
  <c r="Q331" i="298"/>
  <c r="U331" i="298" s="1"/>
  <c r="S334" i="298"/>
  <c r="W334" i="298" s="1"/>
  <c r="D337" i="298"/>
  <c r="C334" i="298"/>
  <c r="T333" i="298"/>
  <c r="O329" i="298"/>
  <c r="I328" i="298"/>
  <c r="F328" i="298" s="1"/>
  <c r="P329" i="298"/>
  <c r="J328" i="298"/>
  <c r="G328" i="298" s="1"/>
  <c r="N329" i="298"/>
  <c r="H328" i="298"/>
  <c r="E328" i="298" s="1"/>
  <c r="D333" i="292"/>
  <c r="T332" i="292"/>
  <c r="K330" i="292"/>
  <c r="H329" i="292"/>
  <c r="E329" i="292" s="1"/>
  <c r="S336" i="292"/>
  <c r="W336" i="292" s="1"/>
  <c r="R336" i="292"/>
  <c r="O335" i="292"/>
  <c r="M330" i="292"/>
  <c r="J329" i="292"/>
  <c r="G329" i="292" s="1"/>
  <c r="Q335" i="292"/>
  <c r="L330" i="292"/>
  <c r="I329" i="292"/>
  <c r="F329" i="292" s="1"/>
  <c r="M329" i="289"/>
  <c r="J328" i="289"/>
  <c r="G328" i="289" s="1"/>
  <c r="D335" i="289"/>
  <c r="R336" i="289"/>
  <c r="Q332" i="289"/>
  <c r="L329" i="289"/>
  <c r="I328" i="289"/>
  <c r="F328" i="289" s="1"/>
  <c r="C332" i="289"/>
  <c r="T331" i="289"/>
  <c r="K329" i="289"/>
  <c r="H328" i="289"/>
  <c r="E328" i="289" s="1"/>
  <c r="S336" i="289"/>
  <c r="M334" i="283"/>
  <c r="L336" i="283"/>
  <c r="O330" i="283"/>
  <c r="I329" i="283"/>
  <c r="F329" i="283" s="1"/>
  <c r="D337" i="283"/>
  <c r="H328" i="283"/>
  <c r="E328" i="283" s="1"/>
  <c r="K329" i="283"/>
  <c r="C332" i="283"/>
  <c r="T331" i="283"/>
  <c r="P330" i="283"/>
  <c r="J329" i="283"/>
  <c r="G329" i="283" s="1"/>
  <c r="N341" i="283"/>
  <c r="P328" i="280"/>
  <c r="J327" i="280"/>
  <c r="G327" i="280" s="1"/>
  <c r="I327" i="280"/>
  <c r="F327" i="280" s="1"/>
  <c r="O328" i="280"/>
  <c r="N328" i="280"/>
  <c r="H327" i="280"/>
  <c r="E327" i="280" s="1"/>
  <c r="T334" i="280"/>
  <c r="N335" i="277"/>
  <c r="D335" i="286"/>
  <c r="O329" i="286"/>
  <c r="I328" i="286"/>
  <c r="F328" i="286" s="1"/>
  <c r="N329" i="286"/>
  <c r="H328" i="286"/>
  <c r="E328" i="286" s="1"/>
  <c r="P329" i="286"/>
  <c r="J328" i="286"/>
  <c r="G328" i="286" s="1"/>
  <c r="M332" i="277"/>
  <c r="J331" i="277"/>
  <c r="D334" i="277"/>
  <c r="I330" i="277"/>
  <c r="F330" i="277" s="1"/>
  <c r="L331" i="277"/>
  <c r="K331" i="277"/>
  <c r="H330" i="277"/>
  <c r="E330" i="277" s="1"/>
  <c r="C331" i="277"/>
  <c r="G330" i="277"/>
  <c r="T330" i="277"/>
  <c r="U335" i="292" l="1"/>
  <c r="V329" i="286"/>
  <c r="T328" i="286"/>
  <c r="V336" i="292"/>
  <c r="W336" i="289"/>
  <c r="N332" i="301"/>
  <c r="V336" i="289"/>
  <c r="R330" i="286"/>
  <c r="O336" i="292"/>
  <c r="U332" i="289"/>
  <c r="K330" i="301"/>
  <c r="H329" i="301"/>
  <c r="E329" i="301" s="1"/>
  <c r="R333" i="301"/>
  <c r="V333" i="301" s="1"/>
  <c r="D333" i="301"/>
  <c r="T332" i="301"/>
  <c r="Q333" i="301"/>
  <c r="U333" i="301" s="1"/>
  <c r="S332" i="301"/>
  <c r="W332" i="301" s="1"/>
  <c r="P330" i="301"/>
  <c r="J329" i="301"/>
  <c r="G329" i="301" s="1"/>
  <c r="O330" i="301"/>
  <c r="I329" i="301"/>
  <c r="F329" i="301" s="1"/>
  <c r="D338" i="298"/>
  <c r="R335" i="298"/>
  <c r="V335" i="298" s="1"/>
  <c r="C335" i="298"/>
  <c r="T334" i="298"/>
  <c r="S335" i="298"/>
  <c r="W335" i="298" s="1"/>
  <c r="Q332" i="298"/>
  <c r="U332" i="298" s="1"/>
  <c r="N330" i="298"/>
  <c r="H329" i="298"/>
  <c r="E329" i="298" s="1"/>
  <c r="O330" i="298"/>
  <c r="I329" i="298"/>
  <c r="F329" i="298" s="1"/>
  <c r="P330" i="298"/>
  <c r="J329" i="298"/>
  <c r="G329" i="298" s="1"/>
  <c r="Q336" i="292"/>
  <c r="K331" i="292"/>
  <c r="H330" i="292"/>
  <c r="E330" i="292" s="1"/>
  <c r="M331" i="292"/>
  <c r="J330" i="292"/>
  <c r="G330" i="292" s="1"/>
  <c r="D334" i="292"/>
  <c r="T333" i="292"/>
  <c r="S337" i="292"/>
  <c r="P337" i="292" s="1"/>
  <c r="L331" i="292"/>
  <c r="I330" i="292"/>
  <c r="F330" i="292" s="1"/>
  <c r="R337" i="292"/>
  <c r="O337" i="292" s="1"/>
  <c r="N335" i="292"/>
  <c r="L330" i="289"/>
  <c r="I329" i="289"/>
  <c r="F329" i="289" s="1"/>
  <c r="D336" i="289"/>
  <c r="S337" i="289"/>
  <c r="Q333" i="289"/>
  <c r="P336" i="289"/>
  <c r="C333" i="289"/>
  <c r="T332" i="289"/>
  <c r="N332" i="289"/>
  <c r="R337" i="289"/>
  <c r="M330" i="289"/>
  <c r="J329" i="289"/>
  <c r="G329" i="289" s="1"/>
  <c r="K330" i="289"/>
  <c r="H329" i="289"/>
  <c r="E329" i="289" s="1"/>
  <c r="O336" i="289"/>
  <c r="H329" i="283"/>
  <c r="E329" i="283" s="1"/>
  <c r="K330" i="283"/>
  <c r="L337" i="283"/>
  <c r="M335" i="283"/>
  <c r="D338" i="283"/>
  <c r="P331" i="283"/>
  <c r="J330" i="283"/>
  <c r="G330" i="283" s="1"/>
  <c r="C333" i="283"/>
  <c r="T332" i="283"/>
  <c r="N342" i="283"/>
  <c r="O331" i="283"/>
  <c r="I330" i="283"/>
  <c r="F330" i="283" s="1"/>
  <c r="T335" i="280"/>
  <c r="O329" i="280"/>
  <c r="I328" i="280"/>
  <c r="F328" i="280" s="1"/>
  <c r="N329" i="280"/>
  <c r="H328" i="280"/>
  <c r="E328" i="280" s="1"/>
  <c r="P329" i="280"/>
  <c r="J328" i="280"/>
  <c r="G328" i="280" s="1"/>
  <c r="O335" i="277"/>
  <c r="P350" i="277"/>
  <c r="N330" i="286"/>
  <c r="H329" i="286"/>
  <c r="E329" i="286" s="1"/>
  <c r="O330" i="286"/>
  <c r="I329" i="286"/>
  <c r="F329" i="286" s="1"/>
  <c r="P330" i="286"/>
  <c r="J329" i="286"/>
  <c r="G329" i="286" s="1"/>
  <c r="D336" i="286"/>
  <c r="C332" i="277"/>
  <c r="G331" i="277"/>
  <c r="T331" i="277"/>
  <c r="H331" i="277"/>
  <c r="E331" i="277" s="1"/>
  <c r="K332" i="277"/>
  <c r="L332" i="277"/>
  <c r="I331" i="277"/>
  <c r="F331" i="277" s="1"/>
  <c r="D335" i="277"/>
  <c r="M333" i="277"/>
  <c r="J332" i="277"/>
  <c r="V337" i="289" l="1"/>
  <c r="U333" i="289"/>
  <c r="W337" i="289"/>
  <c r="N336" i="292"/>
  <c r="R331" i="286"/>
  <c r="V337" i="292"/>
  <c r="V330" i="286"/>
  <c r="T329" i="286"/>
  <c r="U336" i="292"/>
  <c r="W337" i="292"/>
  <c r="R334" i="301"/>
  <c r="V334" i="301" s="1"/>
  <c r="Q334" i="301"/>
  <c r="U334" i="301" s="1"/>
  <c r="D334" i="301"/>
  <c r="K331" i="301"/>
  <c r="H330" i="301"/>
  <c r="E330" i="301" s="1"/>
  <c r="S333" i="301"/>
  <c r="W333" i="301" s="1"/>
  <c r="N333" i="301"/>
  <c r="N334" i="301" s="1"/>
  <c r="P331" i="301"/>
  <c r="J330" i="301"/>
  <c r="G330" i="301" s="1"/>
  <c r="O331" i="301"/>
  <c r="I330" i="301"/>
  <c r="F330" i="301" s="1"/>
  <c r="S336" i="298"/>
  <c r="W336" i="298" s="1"/>
  <c r="D339" i="298"/>
  <c r="C336" i="298"/>
  <c r="T335" i="298"/>
  <c r="Q333" i="298"/>
  <c r="U333" i="298" s="1"/>
  <c r="R336" i="298"/>
  <c r="V336" i="298" s="1"/>
  <c r="O331" i="298"/>
  <c r="I330" i="298"/>
  <c r="F330" i="298" s="1"/>
  <c r="P331" i="298"/>
  <c r="J330" i="298"/>
  <c r="G330" i="298" s="1"/>
  <c r="N331" i="298"/>
  <c r="H330" i="298"/>
  <c r="E330" i="298" s="1"/>
  <c r="K332" i="292"/>
  <c r="H331" i="292"/>
  <c r="E331" i="292" s="1"/>
  <c r="S338" i="292"/>
  <c r="M332" i="292"/>
  <c r="J331" i="292"/>
  <c r="G331" i="292" s="1"/>
  <c r="D335" i="292"/>
  <c r="T334" i="292"/>
  <c r="Q337" i="292"/>
  <c r="R338" i="292"/>
  <c r="L332" i="292"/>
  <c r="I331" i="292"/>
  <c r="F331" i="292" s="1"/>
  <c r="R338" i="289"/>
  <c r="L331" i="289"/>
  <c r="I330" i="289"/>
  <c r="F330" i="289" s="1"/>
  <c r="Q334" i="289"/>
  <c r="N333" i="289"/>
  <c r="S338" i="289"/>
  <c r="O337" i="289"/>
  <c r="C334" i="289"/>
  <c r="T333" i="289"/>
  <c r="K331" i="289"/>
  <c r="H330" i="289"/>
  <c r="E330" i="289" s="1"/>
  <c r="P337" i="289"/>
  <c r="D337" i="289"/>
  <c r="M331" i="289"/>
  <c r="J330" i="289"/>
  <c r="G330" i="289" s="1"/>
  <c r="H330" i="283"/>
  <c r="E330" i="283" s="1"/>
  <c r="K331" i="283"/>
  <c r="D339" i="283"/>
  <c r="O332" i="283"/>
  <c r="I331" i="283"/>
  <c r="F331" i="283" s="1"/>
  <c r="P332" i="283"/>
  <c r="J331" i="283"/>
  <c r="G331" i="283" s="1"/>
  <c r="N343" i="283"/>
  <c r="C334" i="283"/>
  <c r="T333" i="283"/>
  <c r="M336" i="283"/>
  <c r="L338" i="283"/>
  <c r="N330" i="280"/>
  <c r="H329" i="280"/>
  <c r="E329" i="280" s="1"/>
  <c r="O330" i="280"/>
  <c r="I329" i="280"/>
  <c r="F329" i="280" s="1"/>
  <c r="T336" i="280"/>
  <c r="P330" i="280"/>
  <c r="J329" i="280"/>
  <c r="G329" i="280" s="1"/>
  <c r="G332" i="277"/>
  <c r="P351" i="277"/>
  <c r="O336" i="277"/>
  <c r="O337" i="277" s="1"/>
  <c r="N336" i="277"/>
  <c r="P331" i="286"/>
  <c r="J330" i="286"/>
  <c r="G330" i="286" s="1"/>
  <c r="O331" i="286"/>
  <c r="I330" i="286"/>
  <c r="F330" i="286" s="1"/>
  <c r="D337" i="286"/>
  <c r="N331" i="286"/>
  <c r="H330" i="286"/>
  <c r="E330" i="286" s="1"/>
  <c r="M334" i="277"/>
  <c r="J333" i="277"/>
  <c r="D336" i="277"/>
  <c r="I332" i="277"/>
  <c r="F332" i="277" s="1"/>
  <c r="L333" i="277"/>
  <c r="H332" i="277"/>
  <c r="E332" i="277" s="1"/>
  <c r="K333" i="277"/>
  <c r="C333" i="277"/>
  <c r="T332" i="277"/>
  <c r="V331" i="286" l="1"/>
  <c r="T330" i="286"/>
  <c r="U334" i="289"/>
  <c r="O338" i="289"/>
  <c r="W338" i="289"/>
  <c r="V338" i="292"/>
  <c r="N334" i="289"/>
  <c r="P338" i="289"/>
  <c r="W338" i="292"/>
  <c r="V338" i="289"/>
  <c r="U337" i="292"/>
  <c r="R332" i="286"/>
  <c r="S334" i="301"/>
  <c r="W334" i="301" s="1"/>
  <c r="Q335" i="301"/>
  <c r="U335" i="301" s="1"/>
  <c r="K332" i="301"/>
  <c r="H331" i="301"/>
  <c r="E331" i="301" s="1"/>
  <c r="T333" i="301"/>
  <c r="R335" i="301"/>
  <c r="V335" i="301" s="1"/>
  <c r="D335" i="301"/>
  <c r="T334" i="301"/>
  <c r="N335" i="301"/>
  <c r="O332" i="301"/>
  <c r="I331" i="301"/>
  <c r="F331" i="301" s="1"/>
  <c r="P332" i="301"/>
  <c r="J331" i="301"/>
  <c r="G331" i="301" s="1"/>
  <c r="R337" i="298"/>
  <c r="V337" i="298" s="1"/>
  <c r="S337" i="298"/>
  <c r="W337" i="298" s="1"/>
  <c r="Q334" i="298"/>
  <c r="U334" i="298" s="1"/>
  <c r="C337" i="298"/>
  <c r="T336" i="298"/>
  <c r="D340" i="298"/>
  <c r="N332" i="298"/>
  <c r="H331" i="298"/>
  <c r="E331" i="298" s="1"/>
  <c r="O332" i="298"/>
  <c r="I331" i="298"/>
  <c r="F331" i="298" s="1"/>
  <c r="P332" i="298"/>
  <c r="J331" i="298"/>
  <c r="G331" i="298" s="1"/>
  <c r="D336" i="292"/>
  <c r="T335" i="292"/>
  <c r="K333" i="292"/>
  <c r="H332" i="292"/>
  <c r="E332" i="292" s="1"/>
  <c r="O338" i="292"/>
  <c r="Q338" i="292"/>
  <c r="M333" i="292"/>
  <c r="J332" i="292"/>
  <c r="G332" i="292" s="1"/>
  <c r="L333" i="292"/>
  <c r="I332" i="292"/>
  <c r="F332" i="292" s="1"/>
  <c r="S339" i="292"/>
  <c r="N337" i="292"/>
  <c r="P338" i="292"/>
  <c r="R339" i="292"/>
  <c r="S339" i="289"/>
  <c r="R339" i="289"/>
  <c r="M332" i="289"/>
  <c r="J331" i="289"/>
  <c r="G331" i="289" s="1"/>
  <c r="C335" i="289"/>
  <c r="T334" i="289"/>
  <c r="Q335" i="289"/>
  <c r="K332" i="289"/>
  <c r="H331" i="289"/>
  <c r="E331" i="289" s="1"/>
  <c r="D338" i="289"/>
  <c r="P339" i="289"/>
  <c r="O339" i="289"/>
  <c r="L332" i="289"/>
  <c r="I331" i="289"/>
  <c r="F331" i="289" s="1"/>
  <c r="L339" i="283"/>
  <c r="O333" i="283"/>
  <c r="I332" i="283"/>
  <c r="F332" i="283" s="1"/>
  <c r="C335" i="283"/>
  <c r="T334" i="283"/>
  <c r="D340" i="283"/>
  <c r="N344" i="283"/>
  <c r="H331" i="283"/>
  <c r="E331" i="283" s="1"/>
  <c r="K332" i="283"/>
  <c r="P333" i="283"/>
  <c r="J332" i="283"/>
  <c r="G332" i="283" s="1"/>
  <c r="M337" i="283"/>
  <c r="P331" i="280"/>
  <c r="J330" i="280"/>
  <c r="G330" i="280" s="1"/>
  <c r="O331" i="280"/>
  <c r="I330" i="280"/>
  <c r="F330" i="280" s="1"/>
  <c r="T337" i="280"/>
  <c r="N331" i="280"/>
  <c r="H330" i="280"/>
  <c r="E330" i="280" s="1"/>
  <c r="N337" i="277"/>
  <c r="N338" i="277" s="1"/>
  <c r="P352" i="277"/>
  <c r="N332" i="286"/>
  <c r="H331" i="286"/>
  <c r="E331" i="286" s="1"/>
  <c r="D338" i="286"/>
  <c r="O332" i="286"/>
  <c r="I331" i="286"/>
  <c r="F331" i="286" s="1"/>
  <c r="P332" i="286"/>
  <c r="J331" i="286"/>
  <c r="G331" i="286" s="1"/>
  <c r="C334" i="277"/>
  <c r="G333" i="277"/>
  <c r="T333" i="277"/>
  <c r="H333" i="277"/>
  <c r="E333" i="277" s="1"/>
  <c r="K334" i="277"/>
  <c r="I333" i="277"/>
  <c r="F333" i="277" s="1"/>
  <c r="L334" i="277"/>
  <c r="D337" i="277"/>
  <c r="M335" i="277"/>
  <c r="J334" i="277"/>
  <c r="V339" i="292" l="1"/>
  <c r="V332" i="286"/>
  <c r="T331" i="286"/>
  <c r="W339" i="292"/>
  <c r="U338" i="292"/>
  <c r="W339" i="289"/>
  <c r="U335" i="289"/>
  <c r="R333" i="286"/>
  <c r="V339" i="289"/>
  <c r="N338" i="292"/>
  <c r="K333" i="301"/>
  <c r="H332" i="301"/>
  <c r="E332" i="301" s="1"/>
  <c r="D336" i="301"/>
  <c r="T335" i="301"/>
  <c r="Q336" i="301"/>
  <c r="U336" i="301" s="1"/>
  <c r="S335" i="301"/>
  <c r="W335" i="301" s="1"/>
  <c r="N336" i="301"/>
  <c r="R336" i="301"/>
  <c r="V336" i="301" s="1"/>
  <c r="P333" i="301"/>
  <c r="J332" i="301"/>
  <c r="G332" i="301" s="1"/>
  <c r="O333" i="301"/>
  <c r="I332" i="301"/>
  <c r="F332" i="301" s="1"/>
  <c r="S338" i="298"/>
  <c r="W338" i="298" s="1"/>
  <c r="C338" i="298"/>
  <c r="T337" i="298"/>
  <c r="R338" i="298"/>
  <c r="V338" i="298" s="1"/>
  <c r="D341" i="298"/>
  <c r="Q335" i="298"/>
  <c r="U335" i="298" s="1"/>
  <c r="O333" i="298"/>
  <c r="I332" i="298"/>
  <c r="F332" i="298" s="1"/>
  <c r="P333" i="298"/>
  <c r="J332" i="298"/>
  <c r="G332" i="298" s="1"/>
  <c r="N333" i="298"/>
  <c r="H332" i="298"/>
  <c r="E332" i="298" s="1"/>
  <c r="K334" i="292"/>
  <c r="H333" i="292"/>
  <c r="E333" i="292" s="1"/>
  <c r="D337" i="292"/>
  <c r="T336" i="292"/>
  <c r="L334" i="292"/>
  <c r="I333" i="292"/>
  <c r="F333" i="292" s="1"/>
  <c r="Q339" i="292"/>
  <c r="S340" i="292"/>
  <c r="R340" i="292"/>
  <c r="O339" i="292"/>
  <c r="P339" i="292"/>
  <c r="P340" i="292" s="1"/>
  <c r="N339" i="292"/>
  <c r="M334" i="292"/>
  <c r="J333" i="292"/>
  <c r="G333" i="292" s="1"/>
  <c r="Q336" i="289"/>
  <c r="M333" i="289"/>
  <c r="J332" i="289"/>
  <c r="G332" i="289" s="1"/>
  <c r="C336" i="289"/>
  <c r="T335" i="289"/>
  <c r="R340" i="289"/>
  <c r="L333" i="289"/>
  <c r="I332" i="289"/>
  <c r="F332" i="289" s="1"/>
  <c r="K333" i="289"/>
  <c r="H332" i="289"/>
  <c r="E332" i="289" s="1"/>
  <c r="N335" i="289"/>
  <c r="N336" i="289" s="1"/>
  <c r="D339" i="289"/>
  <c r="S340" i="289"/>
  <c r="P340" i="289"/>
  <c r="O334" i="283"/>
  <c r="I333" i="283"/>
  <c r="F333" i="283" s="1"/>
  <c r="L340" i="283"/>
  <c r="M338" i="283"/>
  <c r="H332" i="283"/>
  <c r="E332" i="283" s="1"/>
  <c r="K333" i="283"/>
  <c r="C336" i="283"/>
  <c r="T335" i="283"/>
  <c r="P334" i="283"/>
  <c r="J333" i="283"/>
  <c r="G333" i="283" s="1"/>
  <c r="D341" i="283"/>
  <c r="O332" i="280"/>
  <c r="I331" i="280"/>
  <c r="F331" i="280" s="1"/>
  <c r="N332" i="280"/>
  <c r="H331" i="280"/>
  <c r="E331" i="280" s="1"/>
  <c r="P332" i="280"/>
  <c r="J331" i="280"/>
  <c r="G331" i="280" s="1"/>
  <c r="T338" i="280"/>
  <c r="P353" i="277"/>
  <c r="P354" i="277" s="1"/>
  <c r="O338" i="277"/>
  <c r="O339" i="277" s="1"/>
  <c r="G334" i="277"/>
  <c r="P333" i="286"/>
  <c r="J332" i="286"/>
  <c r="G332" i="286" s="1"/>
  <c r="O333" i="286"/>
  <c r="I332" i="286"/>
  <c r="F332" i="286" s="1"/>
  <c r="D339" i="286"/>
  <c r="N333" i="286"/>
  <c r="H332" i="286"/>
  <c r="E332" i="286" s="1"/>
  <c r="M336" i="277"/>
  <c r="J335" i="277"/>
  <c r="D338" i="277"/>
  <c r="L335" i="277"/>
  <c r="I334" i="277"/>
  <c r="F334" i="277" s="1"/>
  <c r="K335" i="277"/>
  <c r="H334" i="277"/>
  <c r="E334" i="277" s="1"/>
  <c r="C335" i="277"/>
  <c r="T334" i="277"/>
  <c r="W340" i="292" l="1"/>
  <c r="V340" i="289"/>
  <c r="O340" i="292"/>
  <c r="R334" i="286"/>
  <c r="U339" i="292"/>
  <c r="U336" i="289"/>
  <c r="V333" i="286"/>
  <c r="T332" i="286"/>
  <c r="W340" i="289"/>
  <c r="V340" i="292"/>
  <c r="D337" i="301"/>
  <c r="S336" i="301"/>
  <c r="W336" i="301" s="1"/>
  <c r="K334" i="301"/>
  <c r="H333" i="301"/>
  <c r="E333" i="301" s="1"/>
  <c r="R337" i="301"/>
  <c r="V337" i="301" s="1"/>
  <c r="Q337" i="301"/>
  <c r="N337" i="301" s="1"/>
  <c r="O334" i="301"/>
  <c r="I333" i="301"/>
  <c r="F333" i="301" s="1"/>
  <c r="J333" i="301"/>
  <c r="G333" i="301" s="1"/>
  <c r="P334" i="301"/>
  <c r="C339" i="298"/>
  <c r="D342" i="298"/>
  <c r="S339" i="298"/>
  <c r="W339" i="298" s="1"/>
  <c r="Q336" i="298"/>
  <c r="U336" i="298" s="1"/>
  <c r="R339" i="298"/>
  <c r="V339" i="298" s="1"/>
  <c r="P334" i="298"/>
  <c r="J333" i="298"/>
  <c r="G333" i="298" s="1"/>
  <c r="N334" i="298"/>
  <c r="H333" i="298"/>
  <c r="E333" i="298" s="1"/>
  <c r="O334" i="298"/>
  <c r="I333" i="298"/>
  <c r="F333" i="298" s="1"/>
  <c r="Q340" i="292"/>
  <c r="K335" i="292"/>
  <c r="H334" i="292"/>
  <c r="E334" i="292" s="1"/>
  <c r="L335" i="292"/>
  <c r="I334" i="292"/>
  <c r="F334" i="292" s="1"/>
  <c r="R341" i="292"/>
  <c r="O341" i="292" s="1"/>
  <c r="D338" i="292"/>
  <c r="T337" i="292"/>
  <c r="S341" i="292"/>
  <c r="P341" i="292" s="1"/>
  <c r="M335" i="292"/>
  <c r="J334" i="292"/>
  <c r="G334" i="292" s="1"/>
  <c r="L334" i="289"/>
  <c r="I333" i="289"/>
  <c r="F333" i="289" s="1"/>
  <c r="Q337" i="289"/>
  <c r="S341" i="289"/>
  <c r="R341" i="289"/>
  <c r="C337" i="289"/>
  <c r="T336" i="289"/>
  <c r="K334" i="289"/>
  <c r="H333" i="289"/>
  <c r="E333" i="289" s="1"/>
  <c r="O340" i="289"/>
  <c r="O341" i="289" s="1"/>
  <c r="M334" i="289"/>
  <c r="J333" i="289"/>
  <c r="G333" i="289" s="1"/>
  <c r="D340" i="289"/>
  <c r="D342" i="283"/>
  <c r="O335" i="283"/>
  <c r="I334" i="283"/>
  <c r="F334" i="283" s="1"/>
  <c r="P335" i="283"/>
  <c r="J334" i="283"/>
  <c r="G334" i="283" s="1"/>
  <c r="M339" i="283"/>
  <c r="N345" i="283"/>
  <c r="N346" i="283" s="1"/>
  <c r="L341" i="283"/>
  <c r="C337" i="283"/>
  <c r="T336" i="283"/>
  <c r="K334" i="283"/>
  <c r="H333" i="283"/>
  <c r="E333" i="283" s="1"/>
  <c r="P333" i="280"/>
  <c r="J332" i="280"/>
  <c r="G332" i="280" s="1"/>
  <c r="T339" i="280"/>
  <c r="N333" i="280"/>
  <c r="H332" i="280"/>
  <c r="E332" i="280" s="1"/>
  <c r="O333" i="280"/>
  <c r="I332" i="280"/>
  <c r="F332" i="280" s="1"/>
  <c r="N339" i="277"/>
  <c r="N340" i="277" s="1"/>
  <c r="O340" i="277"/>
  <c r="N334" i="286"/>
  <c r="H333" i="286"/>
  <c r="E333" i="286" s="1"/>
  <c r="D340" i="286"/>
  <c r="O334" i="286"/>
  <c r="I333" i="286"/>
  <c r="F333" i="286" s="1"/>
  <c r="P334" i="286"/>
  <c r="J333" i="286"/>
  <c r="G333" i="286" s="1"/>
  <c r="C336" i="277"/>
  <c r="T335" i="277"/>
  <c r="H335" i="277"/>
  <c r="E335" i="277" s="1"/>
  <c r="K336" i="277"/>
  <c r="L336" i="277"/>
  <c r="I335" i="277"/>
  <c r="F335" i="277" s="1"/>
  <c r="D339" i="277"/>
  <c r="G335" i="277"/>
  <c r="M337" i="277"/>
  <c r="J336" i="277"/>
  <c r="W341" i="289" l="1"/>
  <c r="V341" i="289"/>
  <c r="U340" i="292"/>
  <c r="W341" i="292"/>
  <c r="V334" i="286"/>
  <c r="T333" i="286"/>
  <c r="U337" i="301"/>
  <c r="U337" i="289"/>
  <c r="R335" i="286"/>
  <c r="V341" i="292"/>
  <c r="R338" i="301"/>
  <c r="V338" i="301" s="1"/>
  <c r="S337" i="301"/>
  <c r="W337" i="301" s="1"/>
  <c r="T336" i="301"/>
  <c r="D338" i="301"/>
  <c r="T337" i="301"/>
  <c r="K335" i="301"/>
  <c r="H334" i="301"/>
  <c r="E334" i="301" s="1"/>
  <c r="Q338" i="301"/>
  <c r="O335" i="301"/>
  <c r="I334" i="301"/>
  <c r="F334" i="301" s="1"/>
  <c r="P335" i="301"/>
  <c r="J334" i="301"/>
  <c r="G334" i="301" s="1"/>
  <c r="D343" i="298"/>
  <c r="R340" i="298"/>
  <c r="V340" i="298" s="1"/>
  <c r="Q337" i="298"/>
  <c r="U337" i="298" s="1"/>
  <c r="T338" i="298"/>
  <c r="C340" i="298"/>
  <c r="T339" i="298"/>
  <c r="S340" i="298"/>
  <c r="W340" i="298" s="1"/>
  <c r="N335" i="298"/>
  <c r="H334" i="298"/>
  <c r="E334" i="298" s="1"/>
  <c r="P335" i="298"/>
  <c r="J334" i="298"/>
  <c r="G334" i="298" s="1"/>
  <c r="O335" i="298"/>
  <c r="I334" i="298"/>
  <c r="F334" i="298" s="1"/>
  <c r="K336" i="292"/>
  <c r="H335" i="292"/>
  <c r="E335" i="292" s="1"/>
  <c r="D339" i="292"/>
  <c r="T338" i="292"/>
  <c r="L336" i="292"/>
  <c r="I335" i="292"/>
  <c r="F335" i="292" s="1"/>
  <c r="Q341" i="292"/>
  <c r="M336" i="292"/>
  <c r="J335" i="292"/>
  <c r="G335" i="292" s="1"/>
  <c r="N340" i="292"/>
  <c r="R342" i="292"/>
  <c r="S342" i="292"/>
  <c r="P342" i="292" s="1"/>
  <c r="Q338" i="289"/>
  <c r="R342" i="289"/>
  <c r="M335" i="289"/>
  <c r="J334" i="289"/>
  <c r="G334" i="289" s="1"/>
  <c r="L335" i="289"/>
  <c r="I334" i="289"/>
  <c r="F334" i="289" s="1"/>
  <c r="C338" i="289"/>
  <c r="T337" i="289"/>
  <c r="S342" i="289"/>
  <c r="N337" i="289"/>
  <c r="K335" i="289"/>
  <c r="H334" i="289"/>
  <c r="E334" i="289" s="1"/>
  <c r="P341" i="289"/>
  <c r="D341" i="289"/>
  <c r="K335" i="283"/>
  <c r="H334" i="283"/>
  <c r="E334" i="283" s="1"/>
  <c r="N347" i="283"/>
  <c r="C338" i="283"/>
  <c r="T337" i="283"/>
  <c r="O336" i="283"/>
  <c r="I335" i="283"/>
  <c r="F335" i="283" s="1"/>
  <c r="D343" i="283"/>
  <c r="M340" i="283"/>
  <c r="L342" i="283"/>
  <c r="P336" i="283"/>
  <c r="J335" i="283"/>
  <c r="G335" i="283" s="1"/>
  <c r="T340" i="280"/>
  <c r="N334" i="280"/>
  <c r="H333" i="280"/>
  <c r="E333" i="280" s="1"/>
  <c r="P334" i="280"/>
  <c r="J333" i="280"/>
  <c r="G333" i="280" s="1"/>
  <c r="O334" i="280"/>
  <c r="I333" i="280"/>
  <c r="F333" i="280" s="1"/>
  <c r="O341" i="277"/>
  <c r="P355" i="277"/>
  <c r="O335" i="286"/>
  <c r="I334" i="286"/>
  <c r="F334" i="286" s="1"/>
  <c r="D341" i="286"/>
  <c r="P335" i="286"/>
  <c r="J334" i="286"/>
  <c r="G334" i="286" s="1"/>
  <c r="N335" i="286"/>
  <c r="H334" i="286"/>
  <c r="E334" i="286" s="1"/>
  <c r="M338" i="277"/>
  <c r="J337" i="277"/>
  <c r="D340" i="277"/>
  <c r="I336" i="277"/>
  <c r="F336" i="277" s="1"/>
  <c r="L337" i="277"/>
  <c r="K337" i="277"/>
  <c r="H336" i="277"/>
  <c r="E336" i="277" s="1"/>
  <c r="C337" i="277"/>
  <c r="G336" i="277"/>
  <c r="T336" i="277"/>
  <c r="P342" i="289" l="1"/>
  <c r="R336" i="286"/>
  <c r="U338" i="289"/>
  <c r="V342" i="289"/>
  <c r="U338" i="301"/>
  <c r="V342" i="292"/>
  <c r="V335" i="286"/>
  <c r="T334" i="286"/>
  <c r="W342" i="292"/>
  <c r="W342" i="289"/>
  <c r="U341" i="292"/>
  <c r="S338" i="301"/>
  <c r="W338" i="301" s="1"/>
  <c r="R339" i="301"/>
  <c r="V339" i="301" s="1"/>
  <c r="D339" i="301"/>
  <c r="T338" i="301"/>
  <c r="Q339" i="301"/>
  <c r="N338" i="301"/>
  <c r="K336" i="301"/>
  <c r="H335" i="301"/>
  <c r="E335" i="301" s="1"/>
  <c r="O336" i="301"/>
  <c r="I335" i="301"/>
  <c r="F335" i="301" s="1"/>
  <c r="P336" i="301"/>
  <c r="J335" i="301"/>
  <c r="G335" i="301" s="1"/>
  <c r="R341" i="298"/>
  <c r="V341" i="298" s="1"/>
  <c r="S341" i="298"/>
  <c r="W341" i="298" s="1"/>
  <c r="D344" i="298"/>
  <c r="Q338" i="298"/>
  <c r="U338" i="298" s="1"/>
  <c r="C341" i="298"/>
  <c r="P336" i="298"/>
  <c r="J335" i="298"/>
  <c r="G335" i="298" s="1"/>
  <c r="O336" i="298"/>
  <c r="I335" i="298"/>
  <c r="F335" i="298" s="1"/>
  <c r="N336" i="298"/>
  <c r="H335" i="298"/>
  <c r="E335" i="298" s="1"/>
  <c r="Q342" i="292"/>
  <c r="K337" i="292"/>
  <c r="H336" i="292"/>
  <c r="E336" i="292" s="1"/>
  <c r="R343" i="292"/>
  <c r="N341" i="292"/>
  <c r="L337" i="292"/>
  <c r="I336" i="292"/>
  <c r="F336" i="292" s="1"/>
  <c r="O342" i="292"/>
  <c r="S343" i="292"/>
  <c r="M337" i="292"/>
  <c r="J336" i="292"/>
  <c r="G336" i="292" s="1"/>
  <c r="D340" i="292"/>
  <c r="T339" i="292"/>
  <c r="K336" i="289"/>
  <c r="H335" i="289"/>
  <c r="E335" i="289" s="1"/>
  <c r="C339" i="289"/>
  <c r="T338" i="289"/>
  <c r="R343" i="289"/>
  <c r="Q339" i="289"/>
  <c r="L336" i="289"/>
  <c r="I335" i="289"/>
  <c r="F335" i="289" s="1"/>
  <c r="D342" i="289"/>
  <c r="N338" i="289"/>
  <c r="N339" i="289" s="1"/>
  <c r="O342" i="289"/>
  <c r="S343" i="289"/>
  <c r="M336" i="289"/>
  <c r="J335" i="289"/>
  <c r="G335" i="289" s="1"/>
  <c r="L343" i="283"/>
  <c r="O337" i="283"/>
  <c r="I336" i="283"/>
  <c r="F336" i="283" s="1"/>
  <c r="M341" i="283"/>
  <c r="P337" i="283"/>
  <c r="J336" i="283"/>
  <c r="G336" i="283" s="1"/>
  <c r="N348" i="283"/>
  <c r="K336" i="283"/>
  <c r="H335" i="283"/>
  <c r="E335" i="283" s="1"/>
  <c r="D344" i="283"/>
  <c r="C339" i="283"/>
  <c r="T338" i="283"/>
  <c r="N335" i="280"/>
  <c r="H334" i="280"/>
  <c r="E334" i="280" s="1"/>
  <c r="I334" i="280"/>
  <c r="F334" i="280" s="1"/>
  <c r="O335" i="280"/>
  <c r="P335" i="280"/>
  <c r="J334" i="280"/>
  <c r="G334" i="280" s="1"/>
  <c r="T341" i="280"/>
  <c r="P356" i="277"/>
  <c r="O342" i="277"/>
  <c r="N341" i="277"/>
  <c r="N336" i="286"/>
  <c r="H335" i="286"/>
  <c r="E335" i="286" s="1"/>
  <c r="P336" i="286"/>
  <c r="J335" i="286"/>
  <c r="G335" i="286" s="1"/>
  <c r="D342" i="286"/>
  <c r="O336" i="286"/>
  <c r="I335" i="286"/>
  <c r="F335" i="286" s="1"/>
  <c r="C338" i="277"/>
  <c r="G337" i="277"/>
  <c r="T337" i="277"/>
  <c r="K338" i="277"/>
  <c r="H337" i="277"/>
  <c r="E337" i="277" s="1"/>
  <c r="I337" i="277"/>
  <c r="F337" i="277" s="1"/>
  <c r="L338" i="277"/>
  <c r="D341" i="277"/>
  <c r="M339" i="277"/>
  <c r="J338" i="277"/>
  <c r="O343" i="292" l="1"/>
  <c r="V343" i="292"/>
  <c r="V343" i="289"/>
  <c r="O343" i="289"/>
  <c r="U342" i="292"/>
  <c r="U339" i="289"/>
  <c r="R337" i="286"/>
  <c r="N342" i="292"/>
  <c r="U339" i="301"/>
  <c r="W343" i="289"/>
  <c r="V336" i="286"/>
  <c r="T335" i="286"/>
  <c r="W343" i="292"/>
  <c r="Q340" i="301"/>
  <c r="D340" i="301"/>
  <c r="T339" i="301"/>
  <c r="S339" i="301"/>
  <c r="W339" i="301" s="1"/>
  <c r="K337" i="301"/>
  <c r="H336" i="301"/>
  <c r="E336" i="301" s="1"/>
  <c r="N339" i="301"/>
  <c r="R340" i="301"/>
  <c r="V340" i="301" s="1"/>
  <c r="O337" i="301"/>
  <c r="I336" i="301"/>
  <c r="F336" i="301" s="1"/>
  <c r="P337" i="301"/>
  <c r="J336" i="301"/>
  <c r="G336" i="301" s="1"/>
  <c r="C342" i="298"/>
  <c r="D345" i="298"/>
  <c r="S342" i="298"/>
  <c r="W342" i="298" s="1"/>
  <c r="Q339" i="298"/>
  <c r="U339" i="298" s="1"/>
  <c r="R342" i="298"/>
  <c r="V342" i="298" s="1"/>
  <c r="T340" i="298"/>
  <c r="O337" i="298"/>
  <c r="I336" i="298"/>
  <c r="F336" i="298" s="1"/>
  <c r="P337" i="298"/>
  <c r="J336" i="298"/>
  <c r="G336" i="298" s="1"/>
  <c r="N337" i="298"/>
  <c r="H336" i="298"/>
  <c r="E336" i="298" s="1"/>
  <c r="K338" i="292"/>
  <c r="H337" i="292"/>
  <c r="E337" i="292" s="1"/>
  <c r="S344" i="292"/>
  <c r="Q343" i="292"/>
  <c r="L338" i="292"/>
  <c r="I337" i="292"/>
  <c r="F337" i="292" s="1"/>
  <c r="D341" i="292"/>
  <c r="T340" i="292"/>
  <c r="P343" i="292"/>
  <c r="P344" i="292" s="1"/>
  <c r="M338" i="292"/>
  <c r="J337" i="292"/>
  <c r="G337" i="292" s="1"/>
  <c r="R344" i="292"/>
  <c r="S344" i="289"/>
  <c r="D343" i="289"/>
  <c r="C340" i="289"/>
  <c r="T339" i="289"/>
  <c r="Q340" i="289"/>
  <c r="K337" i="289"/>
  <c r="H336" i="289"/>
  <c r="E336" i="289" s="1"/>
  <c r="L337" i="289"/>
  <c r="I336" i="289"/>
  <c r="F336" i="289" s="1"/>
  <c r="M337" i="289"/>
  <c r="J336" i="289"/>
  <c r="G336" i="289" s="1"/>
  <c r="P343" i="289"/>
  <c r="R344" i="289"/>
  <c r="M342" i="283"/>
  <c r="O338" i="283"/>
  <c r="I337" i="283"/>
  <c r="F337" i="283" s="1"/>
  <c r="C340" i="283"/>
  <c r="T339" i="283"/>
  <c r="P338" i="283"/>
  <c r="J337" i="283"/>
  <c r="G337" i="283" s="1"/>
  <c r="L344" i="283"/>
  <c r="K337" i="283"/>
  <c r="H336" i="283"/>
  <c r="E336" i="283" s="1"/>
  <c r="D345" i="283"/>
  <c r="P336" i="280"/>
  <c r="J335" i="280"/>
  <c r="G335" i="280" s="1"/>
  <c r="I335" i="280"/>
  <c r="F335" i="280" s="1"/>
  <c r="O336" i="280"/>
  <c r="N336" i="280"/>
  <c r="H335" i="280"/>
  <c r="E335" i="280" s="1"/>
  <c r="T342" i="280"/>
  <c r="N342" i="277"/>
  <c r="N343" i="277"/>
  <c r="P357" i="277"/>
  <c r="P358" i="277" s="1"/>
  <c r="O337" i="286"/>
  <c r="I336" i="286"/>
  <c r="F336" i="286" s="1"/>
  <c r="D343" i="286"/>
  <c r="P337" i="286"/>
  <c r="J336" i="286"/>
  <c r="G336" i="286" s="1"/>
  <c r="N337" i="286"/>
  <c r="H336" i="286"/>
  <c r="E336" i="286" s="1"/>
  <c r="M340" i="277"/>
  <c r="J339" i="277"/>
  <c r="D342" i="277"/>
  <c r="L339" i="277"/>
  <c r="I338" i="277"/>
  <c r="F338" i="277" s="1"/>
  <c r="K339" i="277"/>
  <c r="H338" i="277"/>
  <c r="E338" i="277" s="1"/>
  <c r="C339" i="277"/>
  <c r="G338" i="277"/>
  <c r="T338" i="277"/>
  <c r="W344" i="289" l="1"/>
  <c r="V344" i="292"/>
  <c r="U340" i="289"/>
  <c r="P344" i="289"/>
  <c r="U343" i="292"/>
  <c r="N340" i="301"/>
  <c r="R338" i="286"/>
  <c r="W344" i="292"/>
  <c r="U340" i="301"/>
  <c r="V337" i="286"/>
  <c r="T336" i="286"/>
  <c r="V344" i="289"/>
  <c r="Q341" i="301"/>
  <c r="N341" i="301" s="1"/>
  <c r="K338" i="301"/>
  <c r="H337" i="301"/>
  <c r="E337" i="301" s="1"/>
  <c r="S340" i="301"/>
  <c r="W340" i="301" s="1"/>
  <c r="D341" i="301"/>
  <c r="T340" i="301"/>
  <c r="R341" i="301"/>
  <c r="V341" i="301" s="1"/>
  <c r="O338" i="301"/>
  <c r="I337" i="301"/>
  <c r="F337" i="301" s="1"/>
  <c r="P338" i="301"/>
  <c r="J337" i="301"/>
  <c r="G337" i="301" s="1"/>
  <c r="D346" i="298"/>
  <c r="S343" i="298"/>
  <c r="W343" i="298" s="1"/>
  <c r="T341" i="298"/>
  <c r="R343" i="298"/>
  <c r="V343" i="298" s="1"/>
  <c r="C343" i="298"/>
  <c r="T342" i="298"/>
  <c r="Q340" i="298"/>
  <c r="U340" i="298" s="1"/>
  <c r="P338" i="298"/>
  <c r="J337" i="298"/>
  <c r="G337" i="298" s="1"/>
  <c r="N338" i="298"/>
  <c r="H337" i="298"/>
  <c r="E337" i="298" s="1"/>
  <c r="O338" i="298"/>
  <c r="I337" i="298"/>
  <c r="F337" i="298" s="1"/>
  <c r="Q344" i="292"/>
  <c r="K339" i="292"/>
  <c r="H338" i="292"/>
  <c r="E338" i="292" s="1"/>
  <c r="N343" i="292"/>
  <c r="N344" i="292" s="1"/>
  <c r="R345" i="292"/>
  <c r="D342" i="292"/>
  <c r="T341" i="292"/>
  <c r="O344" i="292"/>
  <c r="M339" i="292"/>
  <c r="J338" i="292"/>
  <c r="G338" i="292" s="1"/>
  <c r="L339" i="292"/>
  <c r="I338" i="292"/>
  <c r="F338" i="292" s="1"/>
  <c r="S345" i="292"/>
  <c r="P345" i="292" s="1"/>
  <c r="M338" i="289"/>
  <c r="J337" i="289"/>
  <c r="G337" i="289" s="1"/>
  <c r="D344" i="289"/>
  <c r="Q341" i="289"/>
  <c r="L338" i="289"/>
  <c r="I337" i="289"/>
  <c r="F337" i="289" s="1"/>
  <c r="S345" i="289"/>
  <c r="P345" i="289" s="1"/>
  <c r="R345" i="289"/>
  <c r="N340" i="289"/>
  <c r="N341" i="289" s="1"/>
  <c r="O344" i="289"/>
  <c r="K338" i="289"/>
  <c r="H337" i="289"/>
  <c r="E337" i="289" s="1"/>
  <c r="C341" i="289"/>
  <c r="T340" i="289"/>
  <c r="K338" i="283"/>
  <c r="H337" i="283"/>
  <c r="E337" i="283" s="1"/>
  <c r="L345" i="283"/>
  <c r="M343" i="283"/>
  <c r="D346" i="283"/>
  <c r="P339" i="283"/>
  <c r="J338" i="283"/>
  <c r="G338" i="283" s="1"/>
  <c r="C341" i="283"/>
  <c r="T340" i="283"/>
  <c r="O339" i="283"/>
  <c r="I338" i="283"/>
  <c r="F338" i="283" s="1"/>
  <c r="N349" i="283"/>
  <c r="N350" i="283" s="1"/>
  <c r="T343" i="280"/>
  <c r="P337" i="280"/>
  <c r="J336" i="280"/>
  <c r="G336" i="280" s="1"/>
  <c r="N337" i="280"/>
  <c r="H336" i="280"/>
  <c r="E336" i="280" s="1"/>
  <c r="O337" i="280"/>
  <c r="I336" i="280"/>
  <c r="F336" i="280" s="1"/>
  <c r="O343" i="277"/>
  <c r="O344" i="277" s="1"/>
  <c r="N338" i="286"/>
  <c r="H337" i="286"/>
  <c r="E337" i="286" s="1"/>
  <c r="P338" i="286"/>
  <c r="J337" i="286"/>
  <c r="G337" i="286" s="1"/>
  <c r="D344" i="286"/>
  <c r="O338" i="286"/>
  <c r="I337" i="286"/>
  <c r="F337" i="286" s="1"/>
  <c r="C340" i="277"/>
  <c r="G339" i="277"/>
  <c r="T339" i="277"/>
  <c r="K340" i="277"/>
  <c r="H339" i="277"/>
  <c r="E339" i="277" s="1"/>
  <c r="I339" i="277"/>
  <c r="F339" i="277" s="1"/>
  <c r="L340" i="277"/>
  <c r="D343" i="277"/>
  <c r="M341" i="277"/>
  <c r="J340" i="277"/>
  <c r="G340" i="277" s="1"/>
  <c r="W345" i="289" l="1"/>
  <c r="O345" i="289"/>
  <c r="W345" i="292"/>
  <c r="R339" i="286"/>
  <c r="U341" i="289"/>
  <c r="V345" i="289"/>
  <c r="U344" i="292"/>
  <c r="V338" i="286"/>
  <c r="T337" i="286"/>
  <c r="V345" i="292"/>
  <c r="U341" i="301"/>
  <c r="K339" i="301"/>
  <c r="H338" i="301"/>
  <c r="E338" i="301" s="1"/>
  <c r="R342" i="301"/>
  <c r="V342" i="301" s="1"/>
  <c r="Q342" i="301"/>
  <c r="D342" i="301"/>
  <c r="N342" i="301"/>
  <c r="S341" i="301"/>
  <c r="W341" i="301" s="1"/>
  <c r="P339" i="301"/>
  <c r="J338" i="301"/>
  <c r="G338" i="301" s="1"/>
  <c r="O339" i="301"/>
  <c r="I338" i="301"/>
  <c r="F338" i="301" s="1"/>
  <c r="R344" i="298"/>
  <c r="V344" i="298" s="1"/>
  <c r="D347" i="298"/>
  <c r="S344" i="298"/>
  <c r="W344" i="298" s="1"/>
  <c r="Q341" i="298"/>
  <c r="U341" i="298" s="1"/>
  <c r="C344" i="298"/>
  <c r="T343" i="298"/>
  <c r="N339" i="298"/>
  <c r="H338" i="298"/>
  <c r="E338" i="298" s="1"/>
  <c r="P339" i="298"/>
  <c r="J338" i="298"/>
  <c r="G338" i="298" s="1"/>
  <c r="O339" i="298"/>
  <c r="I338" i="298"/>
  <c r="F338" i="298" s="1"/>
  <c r="K340" i="292"/>
  <c r="H339" i="292"/>
  <c r="E339" i="292" s="1"/>
  <c r="M340" i="292"/>
  <c r="J339" i="292"/>
  <c r="G339" i="292" s="1"/>
  <c r="Q345" i="292"/>
  <c r="N345" i="292" s="1"/>
  <c r="R346" i="292"/>
  <c r="O345" i="292"/>
  <c r="L340" i="292"/>
  <c r="I339" i="292"/>
  <c r="F339" i="292" s="1"/>
  <c r="S346" i="292"/>
  <c r="D343" i="292"/>
  <c r="T342" i="292"/>
  <c r="P346" i="289"/>
  <c r="K339" i="289"/>
  <c r="H338" i="289"/>
  <c r="E338" i="289" s="1"/>
  <c r="M339" i="289"/>
  <c r="J338" i="289"/>
  <c r="G338" i="289" s="1"/>
  <c r="R346" i="289"/>
  <c r="S346" i="289"/>
  <c r="Q342" i="289"/>
  <c r="C342" i="289"/>
  <c r="T341" i="289"/>
  <c r="D345" i="289"/>
  <c r="N342" i="289"/>
  <c r="L339" i="289"/>
  <c r="I338" i="289"/>
  <c r="F338" i="289" s="1"/>
  <c r="P340" i="283"/>
  <c r="J339" i="283"/>
  <c r="G339" i="283" s="1"/>
  <c r="L346" i="283"/>
  <c r="O340" i="283"/>
  <c r="I339" i="283"/>
  <c r="F339" i="283" s="1"/>
  <c r="D347" i="283"/>
  <c r="H338" i="283"/>
  <c r="E338" i="283" s="1"/>
  <c r="K339" i="283"/>
  <c r="N351" i="283"/>
  <c r="C342" i="283"/>
  <c r="T341" i="283"/>
  <c r="M344" i="283"/>
  <c r="N338" i="280"/>
  <c r="H337" i="280"/>
  <c r="E337" i="280" s="1"/>
  <c r="O338" i="280"/>
  <c r="I337" i="280"/>
  <c r="F337" i="280" s="1"/>
  <c r="P338" i="280"/>
  <c r="J337" i="280"/>
  <c r="G337" i="280" s="1"/>
  <c r="T344" i="280"/>
  <c r="P359" i="277"/>
  <c r="P360" i="277" s="1"/>
  <c r="P361" i="277" s="1"/>
  <c r="N344" i="277"/>
  <c r="N345" i="277" s="1"/>
  <c r="O339" i="286"/>
  <c r="I338" i="286"/>
  <c r="F338" i="286" s="1"/>
  <c r="D345" i="286"/>
  <c r="P339" i="286"/>
  <c r="J338" i="286"/>
  <c r="G338" i="286" s="1"/>
  <c r="N339" i="286"/>
  <c r="H338" i="286"/>
  <c r="E338" i="286" s="1"/>
  <c r="M342" i="277"/>
  <c r="J341" i="277"/>
  <c r="D344" i="277"/>
  <c r="L341" i="277"/>
  <c r="I340" i="277"/>
  <c r="F340" i="277" s="1"/>
  <c r="H340" i="277"/>
  <c r="E340" i="277" s="1"/>
  <c r="K341" i="277"/>
  <c r="C341" i="277"/>
  <c r="T340" i="277"/>
  <c r="U345" i="292" l="1"/>
  <c r="V346" i="292"/>
  <c r="O346" i="292"/>
  <c r="V346" i="289"/>
  <c r="R340" i="286"/>
  <c r="U342" i="301"/>
  <c r="V339" i="286"/>
  <c r="T338" i="286"/>
  <c r="U342" i="289"/>
  <c r="W346" i="292"/>
  <c r="W346" i="289"/>
  <c r="Q343" i="301"/>
  <c r="N343" i="301" s="1"/>
  <c r="R343" i="301"/>
  <c r="V343" i="301" s="1"/>
  <c r="K340" i="301"/>
  <c r="H339" i="301"/>
  <c r="E339" i="301" s="1"/>
  <c r="T341" i="301"/>
  <c r="S342" i="301"/>
  <c r="W342" i="301" s="1"/>
  <c r="D343" i="301"/>
  <c r="T342" i="301"/>
  <c r="O340" i="301"/>
  <c r="I339" i="301"/>
  <c r="F339" i="301" s="1"/>
  <c r="P340" i="301"/>
  <c r="J339" i="301"/>
  <c r="G339" i="301" s="1"/>
  <c r="Q342" i="298"/>
  <c r="U342" i="298" s="1"/>
  <c r="D348" i="298"/>
  <c r="R345" i="298"/>
  <c r="V345" i="298" s="1"/>
  <c r="S345" i="298"/>
  <c r="W345" i="298" s="1"/>
  <c r="C345" i="298"/>
  <c r="P340" i="298"/>
  <c r="J339" i="298"/>
  <c r="G339" i="298" s="1"/>
  <c r="O340" i="298"/>
  <c r="I339" i="298"/>
  <c r="F339" i="298" s="1"/>
  <c r="N340" i="298"/>
  <c r="H339" i="298"/>
  <c r="E339" i="298" s="1"/>
  <c r="S347" i="292"/>
  <c r="M341" i="292"/>
  <c r="J340" i="292"/>
  <c r="G340" i="292" s="1"/>
  <c r="L341" i="292"/>
  <c r="I340" i="292"/>
  <c r="F340" i="292" s="1"/>
  <c r="R347" i="292"/>
  <c r="K341" i="292"/>
  <c r="H340" i="292"/>
  <c r="E340" i="292" s="1"/>
  <c r="Q346" i="292"/>
  <c r="D344" i="292"/>
  <c r="T343" i="292"/>
  <c r="P346" i="292"/>
  <c r="P347" i="292" s="1"/>
  <c r="L340" i="289"/>
  <c r="I339" i="289"/>
  <c r="F339" i="289" s="1"/>
  <c r="C343" i="289"/>
  <c r="T342" i="289"/>
  <c r="M340" i="289"/>
  <c r="J339" i="289"/>
  <c r="G339" i="289" s="1"/>
  <c r="D346" i="289"/>
  <c r="Q343" i="289"/>
  <c r="N343" i="289" s="1"/>
  <c r="R347" i="289"/>
  <c r="K340" i="289"/>
  <c r="H339" i="289"/>
  <c r="E339" i="289" s="1"/>
  <c r="S347" i="289"/>
  <c r="O346" i="289"/>
  <c r="O347" i="289" s="1"/>
  <c r="M345" i="283"/>
  <c r="D348" i="283"/>
  <c r="C343" i="283"/>
  <c r="T342" i="283"/>
  <c r="L347" i="283"/>
  <c r="H339" i="283"/>
  <c r="E339" i="283" s="1"/>
  <c r="K340" i="283"/>
  <c r="O341" i="283"/>
  <c r="I340" i="283"/>
  <c r="F340" i="283" s="1"/>
  <c r="P341" i="283"/>
  <c r="J340" i="283"/>
  <c r="G340" i="283" s="1"/>
  <c r="O339" i="280"/>
  <c r="I338" i="280"/>
  <c r="F338" i="280" s="1"/>
  <c r="T345" i="280"/>
  <c r="P339" i="280"/>
  <c r="J338" i="280"/>
  <c r="G338" i="280" s="1"/>
  <c r="N339" i="280"/>
  <c r="H338" i="280"/>
  <c r="E338" i="280" s="1"/>
  <c r="P362" i="277"/>
  <c r="O345" i="277"/>
  <c r="S568" i="277"/>
  <c r="N340" i="286"/>
  <c r="H339" i="286"/>
  <c r="E339" i="286" s="1"/>
  <c r="P340" i="286"/>
  <c r="J339" i="286"/>
  <c r="G339" i="286" s="1"/>
  <c r="D346" i="286"/>
  <c r="O340" i="286"/>
  <c r="I339" i="286"/>
  <c r="F339" i="286" s="1"/>
  <c r="C342" i="277"/>
  <c r="G341" i="277"/>
  <c r="T341" i="277"/>
  <c r="K342" i="277"/>
  <c r="H341" i="277"/>
  <c r="E341" i="277" s="1"/>
  <c r="I341" i="277"/>
  <c r="F341" i="277" s="1"/>
  <c r="L342" i="277"/>
  <c r="D345" i="277"/>
  <c r="M343" i="277"/>
  <c r="J342" i="277"/>
  <c r="W346" i="298" l="1"/>
  <c r="V340" i="286"/>
  <c r="T339" i="286"/>
  <c r="U343" i="289"/>
  <c r="R341" i="286"/>
  <c r="W347" i="289"/>
  <c r="W347" i="292"/>
  <c r="U343" i="301"/>
  <c r="V347" i="289"/>
  <c r="V347" i="292"/>
  <c r="U346" i="292"/>
  <c r="K341" i="301"/>
  <c r="H340" i="301"/>
  <c r="E340" i="301" s="1"/>
  <c r="Q344" i="301"/>
  <c r="D344" i="301"/>
  <c r="R344" i="301"/>
  <c r="V344" i="301" s="1"/>
  <c r="S343" i="301"/>
  <c r="W343" i="301" s="1"/>
  <c r="T343" i="301"/>
  <c r="O341" i="301"/>
  <c r="I340" i="301"/>
  <c r="F340" i="301" s="1"/>
  <c r="P341" i="301"/>
  <c r="J340" i="301"/>
  <c r="G340" i="301" s="1"/>
  <c r="C346" i="298"/>
  <c r="T345" i="298"/>
  <c r="S346" i="298"/>
  <c r="R346" i="298"/>
  <c r="V346" i="298" s="1"/>
  <c r="Q343" i="298"/>
  <c r="U343" i="298" s="1"/>
  <c r="T344" i="298"/>
  <c r="D349" i="298"/>
  <c r="O341" i="298"/>
  <c r="I340" i="298"/>
  <c r="F340" i="298" s="1"/>
  <c r="P341" i="298"/>
  <c r="J340" i="298"/>
  <c r="G340" i="298" s="1"/>
  <c r="N341" i="298"/>
  <c r="H340" i="298"/>
  <c r="E340" i="298" s="1"/>
  <c r="Q347" i="292"/>
  <c r="L342" i="292"/>
  <c r="I341" i="292"/>
  <c r="F341" i="292" s="1"/>
  <c r="S348" i="292"/>
  <c r="O347" i="292"/>
  <c r="K342" i="292"/>
  <c r="H341" i="292"/>
  <c r="E341" i="292" s="1"/>
  <c r="N346" i="292"/>
  <c r="N347" i="292" s="1"/>
  <c r="D345" i="292"/>
  <c r="T344" i="292"/>
  <c r="R348" i="292"/>
  <c r="M342" i="292"/>
  <c r="J341" i="292"/>
  <c r="G341" i="292" s="1"/>
  <c r="S348" i="289"/>
  <c r="Q344" i="289"/>
  <c r="P347" i="289"/>
  <c r="P348" i="289" s="1"/>
  <c r="C344" i="289"/>
  <c r="T343" i="289"/>
  <c r="L341" i="289"/>
  <c r="I340" i="289"/>
  <c r="F340" i="289" s="1"/>
  <c r="D347" i="289"/>
  <c r="K341" i="289"/>
  <c r="H340" i="289"/>
  <c r="E340" i="289" s="1"/>
  <c r="M341" i="289"/>
  <c r="J340" i="289"/>
  <c r="G340" i="289" s="1"/>
  <c r="R348" i="289"/>
  <c r="P342" i="283"/>
  <c r="J341" i="283"/>
  <c r="G341" i="283" s="1"/>
  <c r="D349" i="283"/>
  <c r="L348" i="283"/>
  <c r="M346" i="283"/>
  <c r="O342" i="283"/>
  <c r="I341" i="283"/>
  <c r="F341" i="283" s="1"/>
  <c r="H340" i="283"/>
  <c r="E340" i="283" s="1"/>
  <c r="K341" i="283"/>
  <c r="C344" i="283"/>
  <c r="T343" i="283"/>
  <c r="N352" i="283"/>
  <c r="N353" i="283" s="1"/>
  <c r="P340" i="280"/>
  <c r="J339" i="280"/>
  <c r="G339" i="280" s="1"/>
  <c r="T346" i="280"/>
  <c r="O340" i="280"/>
  <c r="I339" i="280"/>
  <c r="F339" i="280" s="1"/>
  <c r="N340" i="280"/>
  <c r="H339" i="280"/>
  <c r="E339" i="280" s="1"/>
  <c r="P363" i="277"/>
  <c r="N346" i="277"/>
  <c r="O346" i="277"/>
  <c r="D347" i="286"/>
  <c r="O341" i="286"/>
  <c r="I340" i="286"/>
  <c r="F340" i="286" s="1"/>
  <c r="P341" i="286"/>
  <c r="J340" i="286"/>
  <c r="G340" i="286" s="1"/>
  <c r="N341" i="286"/>
  <c r="H340" i="286"/>
  <c r="E340" i="286" s="1"/>
  <c r="M344" i="277"/>
  <c r="J343" i="277"/>
  <c r="D346" i="277"/>
  <c r="I342" i="277"/>
  <c r="F342" i="277" s="1"/>
  <c r="L343" i="277"/>
  <c r="K343" i="277"/>
  <c r="H342" i="277"/>
  <c r="E342" i="277" s="1"/>
  <c r="C343" i="277"/>
  <c r="G342" i="277"/>
  <c r="T342" i="277"/>
  <c r="V348" i="292" l="1"/>
  <c r="R342" i="286"/>
  <c r="V341" i="286"/>
  <c r="T340" i="286"/>
  <c r="U347" i="292"/>
  <c r="U344" i="289"/>
  <c r="V348" i="289"/>
  <c r="W348" i="292"/>
  <c r="W348" i="289"/>
  <c r="U344" i="301"/>
  <c r="R345" i="301"/>
  <c r="V345" i="301" s="1"/>
  <c r="K342" i="301"/>
  <c r="H341" i="301"/>
  <c r="E341" i="301" s="1"/>
  <c r="D345" i="301"/>
  <c r="Q345" i="301"/>
  <c r="S344" i="301"/>
  <c r="W344" i="301" s="1"/>
  <c r="N344" i="301"/>
  <c r="O342" i="301"/>
  <c r="I341" i="301"/>
  <c r="F341" i="301" s="1"/>
  <c r="P342" i="301"/>
  <c r="J341" i="301"/>
  <c r="G341" i="301" s="1"/>
  <c r="S347" i="298"/>
  <c r="W347" i="298" s="1"/>
  <c r="Q344" i="298"/>
  <c r="U344" i="298" s="1"/>
  <c r="C347" i="298"/>
  <c r="T346" i="298"/>
  <c r="R347" i="298"/>
  <c r="V347" i="298" s="1"/>
  <c r="D350" i="298"/>
  <c r="P342" i="298"/>
  <c r="J341" i="298"/>
  <c r="G341" i="298" s="1"/>
  <c r="N342" i="298"/>
  <c r="H341" i="298"/>
  <c r="E341" i="298" s="1"/>
  <c r="O342" i="298"/>
  <c r="I341" i="298"/>
  <c r="F341" i="298" s="1"/>
  <c r="R349" i="292"/>
  <c r="K343" i="292"/>
  <c r="H342" i="292"/>
  <c r="E342" i="292" s="1"/>
  <c r="D346" i="292"/>
  <c r="T345" i="292"/>
  <c r="O348" i="292"/>
  <c r="M343" i="292"/>
  <c r="J342" i="292"/>
  <c r="G342" i="292" s="1"/>
  <c r="Q348" i="292"/>
  <c r="S349" i="292"/>
  <c r="P348" i="292"/>
  <c r="P349" i="292" s="1"/>
  <c r="L343" i="292"/>
  <c r="I342" i="292"/>
  <c r="F342" i="292" s="1"/>
  <c r="R349" i="289"/>
  <c r="K342" i="289"/>
  <c r="H341" i="289"/>
  <c r="E341" i="289" s="1"/>
  <c r="L342" i="289"/>
  <c r="I341" i="289"/>
  <c r="F341" i="289" s="1"/>
  <c r="O348" i="289"/>
  <c r="C345" i="289"/>
  <c r="T344" i="289"/>
  <c r="M342" i="289"/>
  <c r="J341" i="289"/>
  <c r="G341" i="289" s="1"/>
  <c r="D348" i="289"/>
  <c r="S349" i="289"/>
  <c r="P349" i="289" s="1"/>
  <c r="Q345" i="289"/>
  <c r="N344" i="289"/>
  <c r="L349" i="283"/>
  <c r="P343" i="283"/>
  <c r="J342" i="283"/>
  <c r="G342" i="283" s="1"/>
  <c r="C345" i="283"/>
  <c r="T344" i="283"/>
  <c r="O343" i="283"/>
  <c r="I342" i="283"/>
  <c r="F342" i="283" s="1"/>
  <c r="D350" i="283"/>
  <c r="H341" i="283"/>
  <c r="E341" i="283" s="1"/>
  <c r="K342" i="283"/>
  <c r="M347" i="283"/>
  <c r="N354" i="283"/>
  <c r="T347" i="280"/>
  <c r="P341" i="280"/>
  <c r="J340" i="280"/>
  <c r="G340" i="280" s="1"/>
  <c r="N341" i="280"/>
  <c r="H340" i="280"/>
  <c r="E340" i="280" s="1"/>
  <c r="O341" i="280"/>
  <c r="I340" i="280"/>
  <c r="F340" i="280" s="1"/>
  <c r="P364" i="277"/>
  <c r="O347" i="277"/>
  <c r="O348" i="277" s="1"/>
  <c r="N347" i="277"/>
  <c r="N342" i="286"/>
  <c r="H341" i="286"/>
  <c r="E341" i="286" s="1"/>
  <c r="P342" i="286"/>
  <c r="J341" i="286"/>
  <c r="G341" i="286" s="1"/>
  <c r="O342" i="286"/>
  <c r="I341" i="286"/>
  <c r="F341" i="286" s="1"/>
  <c r="D348" i="286"/>
  <c r="C344" i="277"/>
  <c r="T343" i="277"/>
  <c r="H343" i="277"/>
  <c r="E343" i="277" s="1"/>
  <c r="K344" i="277"/>
  <c r="L344" i="277"/>
  <c r="I343" i="277"/>
  <c r="F343" i="277" s="1"/>
  <c r="D347" i="277"/>
  <c r="G343" i="277"/>
  <c r="M345" i="277"/>
  <c r="J344" i="277"/>
  <c r="U345" i="301" l="1"/>
  <c r="U348" i="292"/>
  <c r="O349" i="292"/>
  <c r="W349" i="289"/>
  <c r="W349" i="292"/>
  <c r="V349" i="292"/>
  <c r="V349" i="289"/>
  <c r="U345" i="289"/>
  <c r="V342" i="286"/>
  <c r="T341" i="286"/>
  <c r="R343" i="286"/>
  <c r="N345" i="289"/>
  <c r="Q346" i="301"/>
  <c r="T344" i="301"/>
  <c r="R346" i="301"/>
  <c r="V346" i="301" s="1"/>
  <c r="N345" i="301"/>
  <c r="D346" i="301"/>
  <c r="T345" i="301"/>
  <c r="S345" i="301"/>
  <c r="W345" i="301" s="1"/>
  <c r="K343" i="301"/>
  <c r="H342" i="301"/>
  <c r="E342" i="301" s="1"/>
  <c r="J342" i="301"/>
  <c r="G342" i="301" s="1"/>
  <c r="P343" i="301"/>
  <c r="O343" i="301"/>
  <c r="I342" i="301"/>
  <c r="F342" i="301" s="1"/>
  <c r="R348" i="298"/>
  <c r="V348" i="298" s="1"/>
  <c r="Q345" i="298"/>
  <c r="U345" i="298" s="1"/>
  <c r="S348" i="298"/>
  <c r="W348" i="298" s="1"/>
  <c r="C348" i="298"/>
  <c r="T347" i="298"/>
  <c r="N343" i="298"/>
  <c r="H342" i="298"/>
  <c r="E342" i="298" s="1"/>
  <c r="P343" i="298"/>
  <c r="J342" i="298"/>
  <c r="G342" i="298" s="1"/>
  <c r="O343" i="298"/>
  <c r="I342" i="298"/>
  <c r="F342" i="298" s="1"/>
  <c r="S350" i="292"/>
  <c r="P350" i="292" s="1"/>
  <c r="M344" i="292"/>
  <c r="J343" i="292"/>
  <c r="G343" i="292" s="1"/>
  <c r="K344" i="292"/>
  <c r="H343" i="292"/>
  <c r="E343" i="292" s="1"/>
  <c r="L344" i="292"/>
  <c r="I343" i="292"/>
  <c r="F343" i="292" s="1"/>
  <c r="R350" i="292"/>
  <c r="D347" i="292"/>
  <c r="T346" i="292"/>
  <c r="Q349" i="292"/>
  <c r="N348" i="292"/>
  <c r="N349" i="292" s="1"/>
  <c r="N346" i="289"/>
  <c r="L343" i="289"/>
  <c r="I342" i="289"/>
  <c r="F342" i="289" s="1"/>
  <c r="C346" i="289"/>
  <c r="T345" i="289"/>
  <c r="Q346" i="289"/>
  <c r="S350" i="289"/>
  <c r="R350" i="289"/>
  <c r="K343" i="289"/>
  <c r="H342" i="289"/>
  <c r="E342" i="289" s="1"/>
  <c r="D349" i="289"/>
  <c r="O349" i="289"/>
  <c r="M343" i="289"/>
  <c r="J342" i="289"/>
  <c r="G342" i="289" s="1"/>
  <c r="C346" i="283"/>
  <c r="T345" i="283"/>
  <c r="L350" i="283"/>
  <c r="D351" i="283"/>
  <c r="O344" i="283"/>
  <c r="I343" i="283"/>
  <c r="F343" i="283" s="1"/>
  <c r="M348" i="283"/>
  <c r="K343" i="283"/>
  <c r="H342" i="283"/>
  <c r="E342" i="283" s="1"/>
  <c r="P344" i="283"/>
  <c r="J343" i="283"/>
  <c r="G343" i="283" s="1"/>
  <c r="P342" i="280"/>
  <c r="J341" i="280"/>
  <c r="G341" i="280" s="1"/>
  <c r="O342" i="280"/>
  <c r="I341" i="280"/>
  <c r="F341" i="280" s="1"/>
  <c r="T348" i="280"/>
  <c r="N342" i="280"/>
  <c r="H341" i="280"/>
  <c r="E341" i="280" s="1"/>
  <c r="P365" i="277"/>
  <c r="N348" i="277"/>
  <c r="N349" i="277" s="1"/>
  <c r="D349" i="286"/>
  <c r="O343" i="286"/>
  <c r="I342" i="286"/>
  <c r="F342" i="286" s="1"/>
  <c r="P343" i="286"/>
  <c r="J342" i="286"/>
  <c r="G342" i="286" s="1"/>
  <c r="N343" i="286"/>
  <c r="H342" i="286"/>
  <c r="E342" i="286" s="1"/>
  <c r="M346" i="277"/>
  <c r="J345" i="277"/>
  <c r="D348" i="277"/>
  <c r="I344" i="277"/>
  <c r="F344" i="277" s="1"/>
  <c r="L345" i="277"/>
  <c r="K345" i="277"/>
  <c r="H344" i="277"/>
  <c r="E344" i="277" s="1"/>
  <c r="C345" i="277"/>
  <c r="G344" i="277"/>
  <c r="T344" i="277"/>
  <c r="V350" i="289" l="1"/>
  <c r="W350" i="289"/>
  <c r="U346" i="301"/>
  <c r="U346" i="289"/>
  <c r="V350" i="292"/>
  <c r="R344" i="286"/>
  <c r="V343" i="286"/>
  <c r="T342" i="286"/>
  <c r="W350" i="292"/>
  <c r="O350" i="289"/>
  <c r="U349" i="292"/>
  <c r="S346" i="301"/>
  <c r="W346" i="301" s="1"/>
  <c r="Q347" i="301"/>
  <c r="D347" i="301"/>
  <c r="N346" i="301"/>
  <c r="K344" i="301"/>
  <c r="H343" i="301"/>
  <c r="E343" i="301" s="1"/>
  <c r="R347" i="301"/>
  <c r="V347" i="301" s="1"/>
  <c r="P344" i="301"/>
  <c r="J343" i="301"/>
  <c r="G343" i="301" s="1"/>
  <c r="O344" i="301"/>
  <c r="I343" i="301"/>
  <c r="F343" i="301" s="1"/>
  <c r="C349" i="298"/>
  <c r="T348" i="298"/>
  <c r="Q346" i="298"/>
  <c r="U346" i="298" s="1"/>
  <c r="S349" i="298"/>
  <c r="W349" i="298" s="1"/>
  <c r="R349" i="298"/>
  <c r="V349" i="298" s="1"/>
  <c r="P344" i="298"/>
  <c r="J343" i="298"/>
  <c r="G343" i="298" s="1"/>
  <c r="O344" i="298"/>
  <c r="I343" i="298"/>
  <c r="F343" i="298" s="1"/>
  <c r="N344" i="298"/>
  <c r="H343" i="298"/>
  <c r="E343" i="298" s="1"/>
  <c r="L345" i="292"/>
  <c r="I344" i="292"/>
  <c r="F344" i="292" s="1"/>
  <c r="D348" i="292"/>
  <c r="T347" i="292"/>
  <c r="O350" i="292"/>
  <c r="S351" i="292"/>
  <c r="S352" i="292" s="1"/>
  <c r="R351" i="292"/>
  <c r="R352" i="292" s="1"/>
  <c r="K345" i="292"/>
  <c r="H344" i="292"/>
  <c r="E344" i="292" s="1"/>
  <c r="Q350" i="292"/>
  <c r="M345" i="292"/>
  <c r="J344" i="292"/>
  <c r="G344" i="292" s="1"/>
  <c r="M344" i="289"/>
  <c r="J343" i="289"/>
  <c r="G343" i="289" s="1"/>
  <c r="R351" i="289"/>
  <c r="L344" i="289"/>
  <c r="I343" i="289"/>
  <c r="F343" i="289" s="1"/>
  <c r="O351" i="289"/>
  <c r="K344" i="289"/>
  <c r="H343" i="289"/>
  <c r="E343" i="289" s="1"/>
  <c r="Q347" i="289"/>
  <c r="N347" i="289" s="1"/>
  <c r="S351" i="289"/>
  <c r="D350" i="289"/>
  <c r="C347" i="289"/>
  <c r="T346" i="289"/>
  <c r="P350" i="289"/>
  <c r="D352" i="283"/>
  <c r="L351" i="283"/>
  <c r="M349" i="283"/>
  <c r="P345" i="283"/>
  <c r="J344" i="283"/>
  <c r="G344" i="283" s="1"/>
  <c r="C347" i="283"/>
  <c r="T346" i="283"/>
  <c r="N355" i="283"/>
  <c r="N356" i="283" s="1"/>
  <c r="H343" i="283"/>
  <c r="E343" i="283" s="1"/>
  <c r="K344" i="283"/>
  <c r="O345" i="283"/>
  <c r="I344" i="283"/>
  <c r="F344" i="283" s="1"/>
  <c r="N343" i="280"/>
  <c r="H342" i="280"/>
  <c r="E342" i="280" s="1"/>
  <c r="O343" i="280"/>
  <c r="I342" i="280"/>
  <c r="F342" i="280" s="1"/>
  <c r="T349" i="280"/>
  <c r="P343" i="280"/>
  <c r="J342" i="280"/>
  <c r="G342" i="280" s="1"/>
  <c r="P366" i="277"/>
  <c r="O349" i="277"/>
  <c r="N350" i="277"/>
  <c r="N344" i="286"/>
  <c r="H343" i="286"/>
  <c r="E343" i="286" s="1"/>
  <c r="P344" i="286"/>
  <c r="J343" i="286"/>
  <c r="G343" i="286" s="1"/>
  <c r="O344" i="286"/>
  <c r="I343" i="286"/>
  <c r="F343" i="286" s="1"/>
  <c r="D350" i="286"/>
  <c r="C346" i="277"/>
  <c r="G345" i="277"/>
  <c r="T345" i="277"/>
  <c r="K346" i="277"/>
  <c r="H345" i="277"/>
  <c r="E345" i="277" s="1"/>
  <c r="L346" i="277"/>
  <c r="I345" i="277"/>
  <c r="F345" i="277" s="1"/>
  <c r="D349" i="277"/>
  <c r="M347" i="277"/>
  <c r="J346" i="277"/>
  <c r="R345" i="286" l="1"/>
  <c r="W351" i="289"/>
  <c r="U347" i="289"/>
  <c r="U350" i="292"/>
  <c r="N347" i="301"/>
  <c r="V351" i="289"/>
  <c r="V344" i="286"/>
  <c r="T343" i="286"/>
  <c r="U347" i="301"/>
  <c r="D348" i="301"/>
  <c r="T347" i="301"/>
  <c r="R348" i="301"/>
  <c r="V348" i="301" s="1"/>
  <c r="Q348" i="301"/>
  <c r="K345" i="301"/>
  <c r="H344" i="301"/>
  <c r="E344" i="301" s="1"/>
  <c r="S347" i="301"/>
  <c r="W347" i="301" s="1"/>
  <c r="T346" i="301"/>
  <c r="O345" i="301"/>
  <c r="I344" i="301"/>
  <c r="F344" i="301" s="1"/>
  <c r="P345" i="301"/>
  <c r="J344" i="301"/>
  <c r="G344" i="301" s="1"/>
  <c r="S350" i="298"/>
  <c r="W350" i="298" s="1"/>
  <c r="Q347" i="298"/>
  <c r="U347" i="298" s="1"/>
  <c r="C350" i="298"/>
  <c r="T349" i="298"/>
  <c r="R350" i="298"/>
  <c r="V350" i="298" s="1"/>
  <c r="O345" i="298"/>
  <c r="I344" i="298"/>
  <c r="F344" i="298" s="1"/>
  <c r="P345" i="298"/>
  <c r="J344" i="298"/>
  <c r="G344" i="298" s="1"/>
  <c r="N345" i="298"/>
  <c r="H344" i="298"/>
  <c r="E344" i="298" s="1"/>
  <c r="M346" i="292"/>
  <c r="J345" i="292"/>
  <c r="G345" i="292" s="1"/>
  <c r="D349" i="292"/>
  <c r="T348" i="292"/>
  <c r="Q351" i="292"/>
  <c r="Q352" i="292" s="1"/>
  <c r="L346" i="292"/>
  <c r="I345" i="292"/>
  <c r="F345" i="292" s="1"/>
  <c r="N350" i="292"/>
  <c r="K346" i="292"/>
  <c r="H345" i="292"/>
  <c r="E345" i="292" s="1"/>
  <c r="C348" i="289"/>
  <c r="T347" i="289"/>
  <c r="R352" i="289"/>
  <c r="O352" i="289" s="1"/>
  <c r="D351" i="289"/>
  <c r="S352" i="289"/>
  <c r="Q348" i="289"/>
  <c r="M345" i="289"/>
  <c r="J344" i="289"/>
  <c r="G344" i="289" s="1"/>
  <c r="P351" i="289"/>
  <c r="K345" i="289"/>
  <c r="H344" i="289"/>
  <c r="E344" i="289" s="1"/>
  <c r="L345" i="289"/>
  <c r="I344" i="289"/>
  <c r="F344" i="289" s="1"/>
  <c r="C348" i="283"/>
  <c r="T347" i="283"/>
  <c r="P346" i="283"/>
  <c r="J345" i="283"/>
  <c r="G345" i="283" s="1"/>
  <c r="D353" i="283"/>
  <c r="O346" i="283"/>
  <c r="I345" i="283"/>
  <c r="F345" i="283" s="1"/>
  <c r="M350" i="283"/>
  <c r="H344" i="283"/>
  <c r="E344" i="283" s="1"/>
  <c r="K345" i="283"/>
  <c r="L352" i="283"/>
  <c r="T350" i="280"/>
  <c r="I343" i="280"/>
  <c r="F343" i="280" s="1"/>
  <c r="O344" i="280"/>
  <c r="P344" i="280"/>
  <c r="J343" i="280"/>
  <c r="G343" i="280" s="1"/>
  <c r="N344" i="280"/>
  <c r="H343" i="280"/>
  <c r="E343" i="280" s="1"/>
  <c r="P367" i="277"/>
  <c r="O350" i="277"/>
  <c r="D351" i="286"/>
  <c r="O345" i="286"/>
  <c r="I344" i="286"/>
  <c r="F344" i="286" s="1"/>
  <c r="P345" i="286"/>
  <c r="J344" i="286"/>
  <c r="G344" i="286" s="1"/>
  <c r="N345" i="286"/>
  <c r="H344" i="286"/>
  <c r="E344" i="286" s="1"/>
  <c r="M348" i="277"/>
  <c r="J347" i="277"/>
  <c r="D350" i="277"/>
  <c r="L347" i="277"/>
  <c r="I346" i="277"/>
  <c r="F346" i="277" s="1"/>
  <c r="H346" i="277"/>
  <c r="E346" i="277" s="1"/>
  <c r="K347" i="277"/>
  <c r="C347" i="277"/>
  <c r="G346" i="277"/>
  <c r="T346" i="277"/>
  <c r="U348" i="301" l="1"/>
  <c r="W352" i="289"/>
  <c r="V345" i="286"/>
  <c r="T344" i="286"/>
  <c r="R346" i="286"/>
  <c r="U348" i="289"/>
  <c r="V352" i="289"/>
  <c r="Q349" i="301"/>
  <c r="S348" i="301"/>
  <c r="W348" i="301" s="1"/>
  <c r="N348" i="301"/>
  <c r="N349" i="301" s="1"/>
  <c r="R349" i="301"/>
  <c r="V349" i="301" s="1"/>
  <c r="D349" i="301"/>
  <c r="K346" i="301"/>
  <c r="H345" i="301"/>
  <c r="E345" i="301" s="1"/>
  <c r="P346" i="301"/>
  <c r="J345" i="301"/>
  <c r="G345" i="301" s="1"/>
  <c r="O346" i="301"/>
  <c r="I345" i="301"/>
  <c r="F345" i="301" s="1"/>
  <c r="Q348" i="298"/>
  <c r="U348" i="298" s="1"/>
  <c r="R351" i="298"/>
  <c r="R352" i="298" s="1"/>
  <c r="T350" i="298"/>
  <c r="S351" i="298"/>
  <c r="S352" i="298" s="1"/>
  <c r="P346" i="298"/>
  <c r="J345" i="298"/>
  <c r="G345" i="298" s="1"/>
  <c r="N346" i="298"/>
  <c r="H345" i="298"/>
  <c r="E345" i="298" s="1"/>
  <c r="O346" i="298"/>
  <c r="I345" i="298"/>
  <c r="F345" i="298" s="1"/>
  <c r="L347" i="292"/>
  <c r="I346" i="292"/>
  <c r="F346" i="292" s="1"/>
  <c r="K347" i="292"/>
  <c r="H346" i="292"/>
  <c r="E346" i="292" s="1"/>
  <c r="D350" i="292"/>
  <c r="T350" i="292" s="1"/>
  <c r="T349" i="292"/>
  <c r="M347" i="292"/>
  <c r="J346" i="292"/>
  <c r="G346" i="292" s="1"/>
  <c r="Q349" i="289"/>
  <c r="C349" i="289"/>
  <c r="T348" i="289"/>
  <c r="L346" i="289"/>
  <c r="I345" i="289"/>
  <c r="F345" i="289" s="1"/>
  <c r="N348" i="289"/>
  <c r="D352" i="289"/>
  <c r="M346" i="289"/>
  <c r="J345" i="289"/>
  <c r="G345" i="289" s="1"/>
  <c r="R353" i="289"/>
  <c r="K346" i="289"/>
  <c r="H345" i="289"/>
  <c r="E345" i="289" s="1"/>
  <c r="S353" i="289"/>
  <c r="P352" i="289"/>
  <c r="L353" i="283"/>
  <c r="O347" i="283"/>
  <c r="I346" i="283"/>
  <c r="F346" i="283" s="1"/>
  <c r="D354" i="283"/>
  <c r="C349" i="283"/>
  <c r="T348" i="283"/>
  <c r="K346" i="283"/>
  <c r="H345" i="283"/>
  <c r="E345" i="283" s="1"/>
  <c r="N357" i="283"/>
  <c r="N358" i="283" s="1"/>
  <c r="M351" i="283"/>
  <c r="P347" i="283"/>
  <c r="J346" i="283"/>
  <c r="G346" i="283" s="1"/>
  <c r="O345" i="280"/>
  <c r="I344" i="280"/>
  <c r="F344" i="280" s="1"/>
  <c r="T351" i="280"/>
  <c r="P345" i="280"/>
  <c r="J344" i="280"/>
  <c r="G344" i="280" s="1"/>
  <c r="N345" i="280"/>
  <c r="H344" i="280"/>
  <c r="E344" i="280" s="1"/>
  <c r="P368" i="277"/>
  <c r="O351" i="277"/>
  <c r="O352" i="277" s="1"/>
  <c r="N351" i="277"/>
  <c r="N352" i="277" s="1"/>
  <c r="N346" i="286"/>
  <c r="H345" i="286"/>
  <c r="E345" i="286" s="1"/>
  <c r="P346" i="286"/>
  <c r="J345" i="286"/>
  <c r="G345" i="286" s="1"/>
  <c r="O346" i="286"/>
  <c r="I345" i="286"/>
  <c r="F345" i="286" s="1"/>
  <c r="D352" i="286"/>
  <c r="C348" i="277"/>
  <c r="G347" i="277"/>
  <c r="T347" i="277"/>
  <c r="K348" i="277"/>
  <c r="H347" i="277"/>
  <c r="E347" i="277" s="1"/>
  <c r="L348" i="277"/>
  <c r="I347" i="277"/>
  <c r="F347" i="277" s="1"/>
  <c r="D351" i="277"/>
  <c r="D352" i="277" s="1"/>
  <c r="M349" i="277"/>
  <c r="J348" i="277"/>
  <c r="R347" i="286" l="1"/>
  <c r="W353" i="289"/>
  <c r="V353" i="289"/>
  <c r="V346" i="286"/>
  <c r="T345" i="286"/>
  <c r="U349" i="301"/>
  <c r="U349" i="289"/>
  <c r="P353" i="289"/>
  <c r="T348" i="301"/>
  <c r="D350" i="301"/>
  <c r="T349" i="301"/>
  <c r="S349" i="301"/>
  <c r="W349" i="301" s="1"/>
  <c r="Q350" i="301"/>
  <c r="K347" i="301"/>
  <c r="H346" i="301"/>
  <c r="E346" i="301" s="1"/>
  <c r="R350" i="301"/>
  <c r="V350" i="301" s="1"/>
  <c r="O347" i="301"/>
  <c r="I346" i="301"/>
  <c r="F346" i="301" s="1"/>
  <c r="P347" i="301"/>
  <c r="J346" i="301"/>
  <c r="G346" i="301" s="1"/>
  <c r="Q349" i="298"/>
  <c r="U349" i="298" s="1"/>
  <c r="N347" i="298"/>
  <c r="H346" i="298"/>
  <c r="E346" i="298" s="1"/>
  <c r="P347" i="298"/>
  <c r="J346" i="298"/>
  <c r="G346" i="298" s="1"/>
  <c r="O347" i="298"/>
  <c r="I346" i="298"/>
  <c r="F346" i="298" s="1"/>
  <c r="K348" i="292"/>
  <c r="H347" i="292"/>
  <c r="E347" i="292" s="1"/>
  <c r="M348" i="292"/>
  <c r="J347" i="292"/>
  <c r="G347" i="292" s="1"/>
  <c r="L348" i="292"/>
  <c r="I347" i="292"/>
  <c r="F347" i="292" s="1"/>
  <c r="R354" i="289"/>
  <c r="Q350" i="289"/>
  <c r="M347" i="289"/>
  <c r="J346" i="289"/>
  <c r="G346" i="289" s="1"/>
  <c r="N349" i="289"/>
  <c r="N350" i="289" s="1"/>
  <c r="O353" i="289"/>
  <c r="S354" i="289"/>
  <c r="L347" i="289"/>
  <c r="I346" i="289"/>
  <c r="F346" i="289" s="1"/>
  <c r="K347" i="289"/>
  <c r="H346" i="289"/>
  <c r="E346" i="289" s="1"/>
  <c r="D353" i="289"/>
  <c r="C350" i="289"/>
  <c r="T349" i="289"/>
  <c r="L354" i="283"/>
  <c r="P348" i="283"/>
  <c r="J347" i="283"/>
  <c r="G347" i="283" s="1"/>
  <c r="H346" i="283"/>
  <c r="E346" i="283" s="1"/>
  <c r="K347" i="283"/>
  <c r="D355" i="283"/>
  <c r="N359" i="283"/>
  <c r="M352" i="283"/>
  <c r="C350" i="283"/>
  <c r="T349" i="283"/>
  <c r="O348" i="283"/>
  <c r="I347" i="283"/>
  <c r="F347" i="283" s="1"/>
  <c r="N346" i="280"/>
  <c r="H345" i="280"/>
  <c r="E345" i="280" s="1"/>
  <c r="T352" i="280"/>
  <c r="O346" i="280"/>
  <c r="I345" i="280"/>
  <c r="F345" i="280" s="1"/>
  <c r="P346" i="280"/>
  <c r="J345" i="280"/>
  <c r="G345" i="280" s="1"/>
  <c r="P369" i="277"/>
  <c r="D353" i="286"/>
  <c r="O347" i="286"/>
  <c r="I346" i="286"/>
  <c r="F346" i="286" s="1"/>
  <c r="P347" i="286"/>
  <c r="J346" i="286"/>
  <c r="G346" i="286" s="1"/>
  <c r="N347" i="286"/>
  <c r="H346" i="286"/>
  <c r="E346" i="286" s="1"/>
  <c r="D353" i="277"/>
  <c r="M350" i="277"/>
  <c r="J349" i="277"/>
  <c r="I348" i="277"/>
  <c r="F348" i="277" s="1"/>
  <c r="L349" i="277"/>
  <c r="K349" i="277"/>
  <c r="H348" i="277"/>
  <c r="E348" i="277" s="1"/>
  <c r="C349" i="277"/>
  <c r="G348" i="277"/>
  <c r="T348" i="277"/>
  <c r="V354" i="289" l="1"/>
  <c r="W354" i="289"/>
  <c r="T350" i="301"/>
  <c r="U350" i="301"/>
  <c r="R348" i="286"/>
  <c r="U350" i="289"/>
  <c r="V347" i="286"/>
  <c r="T346" i="286"/>
  <c r="Q351" i="301"/>
  <c r="Q352" i="301" s="1"/>
  <c r="N350" i="301"/>
  <c r="R351" i="301"/>
  <c r="R352" i="301" s="1"/>
  <c r="K348" i="301"/>
  <c r="H347" i="301"/>
  <c r="E347" i="301" s="1"/>
  <c r="S350" i="301"/>
  <c r="W350" i="301" s="1"/>
  <c r="J347" i="301"/>
  <c r="G347" i="301" s="1"/>
  <c r="P348" i="301"/>
  <c r="O348" i="301"/>
  <c r="I347" i="301"/>
  <c r="F347" i="301" s="1"/>
  <c r="Q350" i="298"/>
  <c r="U350" i="298" s="1"/>
  <c r="P348" i="298"/>
  <c r="J347" i="298"/>
  <c r="G347" i="298" s="1"/>
  <c r="O348" i="298"/>
  <c r="I347" i="298"/>
  <c r="F347" i="298" s="1"/>
  <c r="N348" i="298"/>
  <c r="H347" i="298"/>
  <c r="E347" i="298" s="1"/>
  <c r="L349" i="292"/>
  <c r="I348" i="292"/>
  <c r="F348" i="292" s="1"/>
  <c r="M349" i="292"/>
  <c r="J348" i="292"/>
  <c r="G348" i="292" s="1"/>
  <c r="K349" i="292"/>
  <c r="H348" i="292"/>
  <c r="E348" i="292" s="1"/>
  <c r="R355" i="289"/>
  <c r="M348" i="289"/>
  <c r="J347" i="289"/>
  <c r="G347" i="289" s="1"/>
  <c r="D354" i="289"/>
  <c r="S355" i="289"/>
  <c r="P354" i="289"/>
  <c r="P355" i="289" s="1"/>
  <c r="O354" i="289"/>
  <c r="O355" i="289" s="1"/>
  <c r="Q351" i="289"/>
  <c r="L348" i="289"/>
  <c r="I347" i="289"/>
  <c r="F347" i="289" s="1"/>
  <c r="K348" i="289"/>
  <c r="H347" i="289"/>
  <c r="E347" i="289" s="1"/>
  <c r="N351" i="289"/>
  <c r="C351" i="289"/>
  <c r="T350" i="289"/>
  <c r="O349" i="283"/>
  <c r="I348" i="283"/>
  <c r="F348" i="283" s="1"/>
  <c r="N360" i="283"/>
  <c r="C351" i="283"/>
  <c r="T350" i="283"/>
  <c r="D356" i="283"/>
  <c r="K348" i="283"/>
  <c r="H347" i="283"/>
  <c r="E347" i="283" s="1"/>
  <c r="P349" i="283"/>
  <c r="J348" i="283"/>
  <c r="G348" i="283" s="1"/>
  <c r="M353" i="283"/>
  <c r="L355" i="283"/>
  <c r="I346" i="280"/>
  <c r="F346" i="280" s="1"/>
  <c r="O347" i="280"/>
  <c r="T353" i="280"/>
  <c r="N347" i="280"/>
  <c r="H346" i="280"/>
  <c r="E346" i="280" s="1"/>
  <c r="P347" i="280"/>
  <c r="J346" i="280"/>
  <c r="G346" i="280" s="1"/>
  <c r="P370" i="277"/>
  <c r="N353" i="277"/>
  <c r="O353" i="277"/>
  <c r="N348" i="286"/>
  <c r="H347" i="286"/>
  <c r="E347" i="286" s="1"/>
  <c r="P348" i="286"/>
  <c r="J347" i="286"/>
  <c r="G347" i="286" s="1"/>
  <c r="O348" i="286"/>
  <c r="I347" i="286"/>
  <c r="F347" i="286" s="1"/>
  <c r="D354" i="286"/>
  <c r="D354" i="277"/>
  <c r="C350" i="277"/>
  <c r="G349" i="277"/>
  <c r="T349" i="277"/>
  <c r="K350" i="277"/>
  <c r="H349" i="277"/>
  <c r="E349" i="277" s="1"/>
  <c r="I349" i="277"/>
  <c r="F349" i="277" s="1"/>
  <c r="L350" i="277"/>
  <c r="M351" i="277"/>
  <c r="J350" i="277"/>
  <c r="R349" i="286" l="1"/>
  <c r="W355" i="289"/>
  <c r="V355" i="289"/>
  <c r="V348" i="286"/>
  <c r="T347" i="286"/>
  <c r="G350" i="277"/>
  <c r="U351" i="289"/>
  <c r="S351" i="301"/>
  <c r="S352" i="301" s="1"/>
  <c r="K349" i="301"/>
  <c r="H348" i="301"/>
  <c r="E348" i="301" s="1"/>
  <c r="O349" i="301"/>
  <c r="I348" i="301"/>
  <c r="F348" i="301" s="1"/>
  <c r="J348" i="301"/>
  <c r="G348" i="301" s="1"/>
  <c r="P349" i="301"/>
  <c r="Q351" i="298"/>
  <c r="Q352" i="298" s="1"/>
  <c r="O349" i="298"/>
  <c r="I348" i="298"/>
  <c r="F348" i="298" s="1"/>
  <c r="P349" i="298"/>
  <c r="J348" i="298"/>
  <c r="G348" i="298" s="1"/>
  <c r="N349" i="298"/>
  <c r="H348" i="298"/>
  <c r="E348" i="298" s="1"/>
  <c r="M350" i="292"/>
  <c r="J350" i="292" s="1"/>
  <c r="G350" i="292" s="1"/>
  <c r="J349" i="292"/>
  <c r="G349" i="292" s="1"/>
  <c r="K350" i="292"/>
  <c r="H350" i="292" s="1"/>
  <c r="E350" i="292" s="1"/>
  <c r="H349" i="292"/>
  <c r="E349" i="292" s="1"/>
  <c r="L350" i="292"/>
  <c r="I350" i="292" s="1"/>
  <c r="F350" i="292" s="1"/>
  <c r="I349" i="292"/>
  <c r="F349" i="292" s="1"/>
  <c r="Q352" i="289"/>
  <c r="M349" i="289"/>
  <c r="J348" i="289"/>
  <c r="G348" i="289" s="1"/>
  <c r="K349" i="289"/>
  <c r="H348" i="289"/>
  <c r="E348" i="289" s="1"/>
  <c r="L349" i="289"/>
  <c r="I348" i="289"/>
  <c r="F348" i="289" s="1"/>
  <c r="S356" i="289"/>
  <c r="P356" i="289" s="1"/>
  <c r="R356" i="289"/>
  <c r="O356" i="289"/>
  <c r="C352" i="289"/>
  <c r="T351" i="289"/>
  <c r="D355" i="289"/>
  <c r="O350" i="283"/>
  <c r="I349" i="283"/>
  <c r="F349" i="283" s="1"/>
  <c r="M354" i="283"/>
  <c r="S361" i="283"/>
  <c r="D357" i="283"/>
  <c r="P350" i="283"/>
  <c r="J349" i="283"/>
  <c r="G349" i="283" s="1"/>
  <c r="C352" i="283"/>
  <c r="T351" i="283"/>
  <c r="L356" i="283"/>
  <c r="H348" i="283"/>
  <c r="E348" i="283" s="1"/>
  <c r="K349" i="283"/>
  <c r="Q361" i="283"/>
  <c r="P348" i="280"/>
  <c r="J347" i="280"/>
  <c r="G347" i="280" s="1"/>
  <c r="T354" i="280"/>
  <c r="O348" i="280"/>
  <c r="I347" i="280"/>
  <c r="F347" i="280" s="1"/>
  <c r="N348" i="280"/>
  <c r="H347" i="280"/>
  <c r="E347" i="280" s="1"/>
  <c r="P371" i="277"/>
  <c r="O354" i="277"/>
  <c r="N354" i="277"/>
  <c r="D355" i="286"/>
  <c r="O349" i="286"/>
  <c r="I348" i="286"/>
  <c r="F348" i="286" s="1"/>
  <c r="P349" i="286"/>
  <c r="J348" i="286"/>
  <c r="G348" i="286" s="1"/>
  <c r="N349" i="286"/>
  <c r="H348" i="286"/>
  <c r="E348" i="286" s="1"/>
  <c r="J351" i="277"/>
  <c r="M352" i="277"/>
  <c r="D355" i="277"/>
  <c r="I350" i="277"/>
  <c r="F350" i="277" s="1"/>
  <c r="L351" i="277"/>
  <c r="H350" i="277"/>
  <c r="E350" i="277" s="1"/>
  <c r="K351" i="277"/>
  <c r="C351" i="277"/>
  <c r="C352" i="277" s="1"/>
  <c r="T350" i="277"/>
  <c r="V349" i="286" l="1"/>
  <c r="T348" i="286"/>
  <c r="W356" i="289"/>
  <c r="R350" i="286"/>
  <c r="V356" i="289"/>
  <c r="U352" i="289"/>
  <c r="K350" i="301"/>
  <c r="H350" i="301" s="1"/>
  <c r="E350" i="301" s="1"/>
  <c r="H349" i="301"/>
  <c r="E349" i="301" s="1"/>
  <c r="P350" i="301"/>
  <c r="J349" i="301"/>
  <c r="G349" i="301" s="1"/>
  <c r="O350" i="301"/>
  <c r="I349" i="301"/>
  <c r="F349" i="301" s="1"/>
  <c r="P350" i="298"/>
  <c r="J349" i="298"/>
  <c r="G349" i="298" s="1"/>
  <c r="N350" i="298"/>
  <c r="H349" i="298"/>
  <c r="E349" i="298" s="1"/>
  <c r="O350" i="298"/>
  <c r="I349" i="298"/>
  <c r="F349" i="298" s="1"/>
  <c r="L350" i="289"/>
  <c r="I349" i="289"/>
  <c r="F349" i="289" s="1"/>
  <c r="C353" i="289"/>
  <c r="T352" i="289"/>
  <c r="M350" i="289"/>
  <c r="J349" i="289"/>
  <c r="G349" i="289" s="1"/>
  <c r="D356" i="289"/>
  <c r="Q353" i="289"/>
  <c r="R357" i="289"/>
  <c r="S357" i="289"/>
  <c r="N352" i="289"/>
  <c r="N353" i="289" s="1"/>
  <c r="K350" i="289"/>
  <c r="H349" i="289"/>
  <c r="E349" i="289" s="1"/>
  <c r="O351" i="283"/>
  <c r="I350" i="283"/>
  <c r="F350" i="283" s="1"/>
  <c r="C353" i="283"/>
  <c r="T352" i="283"/>
  <c r="K350" i="283"/>
  <c r="H349" i="283"/>
  <c r="E349" i="283" s="1"/>
  <c r="D358" i="283"/>
  <c r="L357" i="283"/>
  <c r="P351" i="283"/>
  <c r="J350" i="283"/>
  <c r="G350" i="283" s="1"/>
  <c r="M355" i="283"/>
  <c r="N349" i="280"/>
  <c r="H348" i="280"/>
  <c r="E348" i="280" s="1"/>
  <c r="O349" i="280"/>
  <c r="I348" i="280"/>
  <c r="F348" i="280" s="1"/>
  <c r="T355" i="280"/>
  <c r="P349" i="280"/>
  <c r="J348" i="280"/>
  <c r="G348" i="280" s="1"/>
  <c r="P372" i="277"/>
  <c r="N355" i="277"/>
  <c r="N356" i="277" s="1"/>
  <c r="O355" i="277"/>
  <c r="O356" i="277" s="1"/>
  <c r="N350" i="286"/>
  <c r="H349" i="286"/>
  <c r="E349" i="286" s="1"/>
  <c r="P350" i="286"/>
  <c r="J349" i="286"/>
  <c r="G349" i="286" s="1"/>
  <c r="O350" i="286"/>
  <c r="I349" i="286"/>
  <c r="F349" i="286" s="1"/>
  <c r="D356" i="286"/>
  <c r="H351" i="277"/>
  <c r="E351" i="277" s="1"/>
  <c r="K352" i="277"/>
  <c r="I351" i="277"/>
  <c r="F351" i="277" s="1"/>
  <c r="L352" i="277"/>
  <c r="C353" i="277"/>
  <c r="T352" i="277"/>
  <c r="D356" i="277"/>
  <c r="M353" i="277"/>
  <c r="J352" i="277"/>
  <c r="G352" i="277" s="1"/>
  <c r="G351" i="277"/>
  <c r="T351" i="277"/>
  <c r="V350" i="286" l="1"/>
  <c r="T349" i="286"/>
  <c r="W357" i="289"/>
  <c r="V357" i="289"/>
  <c r="U353" i="289"/>
  <c r="R351" i="286"/>
  <c r="I350" i="301"/>
  <c r="F350" i="301" s="1"/>
  <c r="J350" i="301"/>
  <c r="G350" i="301" s="1"/>
  <c r="H350" i="298"/>
  <c r="E350" i="298" s="1"/>
  <c r="J350" i="298"/>
  <c r="G350" i="298" s="1"/>
  <c r="I350" i="298"/>
  <c r="F350" i="298" s="1"/>
  <c r="K351" i="289"/>
  <c r="H350" i="289"/>
  <c r="E350" i="289" s="1"/>
  <c r="D357" i="289"/>
  <c r="C354" i="289"/>
  <c r="T353" i="289"/>
  <c r="L351" i="289"/>
  <c r="I350" i="289"/>
  <c r="F350" i="289" s="1"/>
  <c r="R358" i="289"/>
  <c r="S358" i="289"/>
  <c r="M351" i="289"/>
  <c r="J350" i="289"/>
  <c r="G350" i="289" s="1"/>
  <c r="Q354" i="289"/>
  <c r="P357" i="289"/>
  <c r="P358" i="289" s="1"/>
  <c r="O357" i="289"/>
  <c r="O358" i="289" s="1"/>
  <c r="L358" i="283"/>
  <c r="O352" i="283"/>
  <c r="I351" i="283"/>
  <c r="F351" i="283" s="1"/>
  <c r="M356" i="283"/>
  <c r="D359" i="283"/>
  <c r="C354" i="283"/>
  <c r="T353" i="283"/>
  <c r="P352" i="283"/>
  <c r="J351" i="283"/>
  <c r="G351" i="283" s="1"/>
  <c r="K351" i="283"/>
  <c r="H350" i="283"/>
  <c r="E350" i="283" s="1"/>
  <c r="P350" i="280"/>
  <c r="J349" i="280"/>
  <c r="G349" i="280" s="1"/>
  <c r="O350" i="280"/>
  <c r="I349" i="280"/>
  <c r="F349" i="280" s="1"/>
  <c r="T356" i="280"/>
  <c r="N350" i="280"/>
  <c r="H349" i="280"/>
  <c r="E349" i="280" s="1"/>
  <c r="P373" i="277"/>
  <c r="D357" i="286"/>
  <c r="I350" i="286"/>
  <c r="F350" i="286" s="1"/>
  <c r="P351" i="286"/>
  <c r="J350" i="286"/>
  <c r="G350" i="286" s="1"/>
  <c r="N351" i="286"/>
  <c r="H350" i="286"/>
  <c r="E350" i="286" s="1"/>
  <c r="D357" i="277"/>
  <c r="C354" i="277"/>
  <c r="T353" i="277"/>
  <c r="L353" i="277"/>
  <c r="I352" i="277"/>
  <c r="F352" i="277" s="1"/>
  <c r="K353" i="277"/>
  <c r="H352" i="277"/>
  <c r="E352" i="277" s="1"/>
  <c r="M354" i="277"/>
  <c r="J353" i="277"/>
  <c r="G353" i="277" s="1"/>
  <c r="V358" i="289" l="1"/>
  <c r="R352" i="286"/>
  <c r="O351" i="286"/>
  <c r="U354" i="289"/>
  <c r="W358" i="289"/>
  <c r="W359" i="289" s="1"/>
  <c r="V351" i="286"/>
  <c r="T350" i="286"/>
  <c r="M352" i="289"/>
  <c r="J351" i="289"/>
  <c r="G351" i="289" s="1"/>
  <c r="L352" i="289"/>
  <c r="I351" i="289"/>
  <c r="F351" i="289" s="1"/>
  <c r="D358" i="289"/>
  <c r="S359" i="289"/>
  <c r="P359" i="289" s="1"/>
  <c r="N354" i="289"/>
  <c r="K352" i="289"/>
  <c r="H351" i="289"/>
  <c r="E351" i="289" s="1"/>
  <c r="R359" i="289"/>
  <c r="C355" i="289"/>
  <c r="T354" i="289"/>
  <c r="Q355" i="289"/>
  <c r="M357" i="283"/>
  <c r="H351" i="283"/>
  <c r="E351" i="283" s="1"/>
  <c r="K352" i="283"/>
  <c r="P353" i="283"/>
  <c r="J352" i="283"/>
  <c r="G352" i="283" s="1"/>
  <c r="O353" i="283"/>
  <c r="I352" i="283"/>
  <c r="F352" i="283" s="1"/>
  <c r="D360" i="283"/>
  <c r="L359" i="283"/>
  <c r="C355" i="283"/>
  <c r="T354" i="283"/>
  <c r="N351" i="280"/>
  <c r="H350" i="280"/>
  <c r="E350" i="280" s="1"/>
  <c r="O351" i="280"/>
  <c r="I350" i="280"/>
  <c r="F350" i="280" s="1"/>
  <c r="T357" i="280"/>
  <c r="P351" i="280"/>
  <c r="J350" i="280"/>
  <c r="G350" i="280" s="1"/>
  <c r="P374" i="277"/>
  <c r="N357" i="277"/>
  <c r="O357" i="277"/>
  <c r="O358" i="277" s="1"/>
  <c r="N358" i="277"/>
  <c r="N352" i="286"/>
  <c r="H351" i="286"/>
  <c r="E351" i="286" s="1"/>
  <c r="P352" i="286"/>
  <c r="J351" i="286"/>
  <c r="G351" i="286" s="1"/>
  <c r="O352" i="286"/>
  <c r="I351" i="286"/>
  <c r="F351" i="286" s="1"/>
  <c r="D358" i="286"/>
  <c r="M355" i="277"/>
  <c r="J354" i="277"/>
  <c r="G354" i="277" s="1"/>
  <c r="K354" i="277"/>
  <c r="H353" i="277"/>
  <c r="E353" i="277" s="1"/>
  <c r="L354" i="277"/>
  <c r="I353" i="277"/>
  <c r="F353" i="277" s="1"/>
  <c r="C355" i="277"/>
  <c r="T354" i="277"/>
  <c r="D358" i="277"/>
  <c r="R353" i="286" l="1"/>
  <c r="V359" i="289"/>
  <c r="V352" i="286"/>
  <c r="T351" i="286"/>
  <c r="U355" i="289"/>
  <c r="C356" i="289"/>
  <c r="T355" i="289"/>
  <c r="N355" i="289"/>
  <c r="N356" i="289" s="1"/>
  <c r="L353" i="289"/>
  <c r="I352" i="289"/>
  <c r="F352" i="289" s="1"/>
  <c r="Q356" i="289"/>
  <c r="R360" i="289"/>
  <c r="O359" i="289"/>
  <c r="M353" i="289"/>
  <c r="J352" i="289"/>
  <c r="G352" i="289" s="1"/>
  <c r="S360" i="289"/>
  <c r="W360" i="289" s="1"/>
  <c r="D359" i="289"/>
  <c r="K353" i="289"/>
  <c r="H352" i="289"/>
  <c r="E352" i="289" s="1"/>
  <c r="C356" i="283"/>
  <c r="T355" i="283"/>
  <c r="O354" i="283"/>
  <c r="I353" i="283"/>
  <c r="F353" i="283" s="1"/>
  <c r="P354" i="283"/>
  <c r="J353" i="283"/>
  <c r="G353" i="283" s="1"/>
  <c r="K353" i="283"/>
  <c r="H352" i="283"/>
  <c r="E352" i="283" s="1"/>
  <c r="L360" i="283"/>
  <c r="M358" i="283"/>
  <c r="O352" i="280"/>
  <c r="I351" i="280"/>
  <c r="F351" i="280" s="1"/>
  <c r="P352" i="280"/>
  <c r="J351" i="280"/>
  <c r="G351" i="280" s="1"/>
  <c r="T358" i="280"/>
  <c r="N352" i="280"/>
  <c r="H351" i="280"/>
  <c r="E351" i="280" s="1"/>
  <c r="P375" i="277"/>
  <c r="D359" i="286"/>
  <c r="D360" i="286" s="1"/>
  <c r="O353" i="286"/>
  <c r="I352" i="286"/>
  <c r="F352" i="286" s="1"/>
  <c r="P353" i="286"/>
  <c r="J352" i="286"/>
  <c r="G352" i="286" s="1"/>
  <c r="N353" i="286"/>
  <c r="H352" i="286"/>
  <c r="E352" i="286" s="1"/>
  <c r="D359" i="277"/>
  <c r="C356" i="277"/>
  <c r="T355" i="277"/>
  <c r="L355" i="277"/>
  <c r="I354" i="277"/>
  <c r="F354" i="277" s="1"/>
  <c r="K355" i="277"/>
  <c r="H354" i="277"/>
  <c r="E354" i="277" s="1"/>
  <c r="M356" i="277"/>
  <c r="J355" i="277"/>
  <c r="G355" i="277" s="1"/>
  <c r="V353" i="286" l="1"/>
  <c r="T352" i="286"/>
  <c r="V360" i="289"/>
  <c r="R354" i="286"/>
  <c r="U356" i="289"/>
  <c r="U357" i="289" s="1"/>
  <c r="K354" i="289"/>
  <c r="H353" i="289"/>
  <c r="E353" i="289" s="1"/>
  <c r="O360" i="289"/>
  <c r="C357" i="289"/>
  <c r="T356" i="289"/>
  <c r="R361" i="289"/>
  <c r="R362" i="289" s="1"/>
  <c r="D360" i="289"/>
  <c r="S361" i="289"/>
  <c r="S362" i="289" s="1"/>
  <c r="Q357" i="289"/>
  <c r="N357" i="289" s="1"/>
  <c r="P360" i="289"/>
  <c r="M354" i="289"/>
  <c r="J353" i="289"/>
  <c r="G353" i="289" s="1"/>
  <c r="L354" i="289"/>
  <c r="I353" i="289"/>
  <c r="F353" i="289" s="1"/>
  <c r="C357" i="283"/>
  <c r="T356" i="283"/>
  <c r="P355" i="283"/>
  <c r="J354" i="283"/>
  <c r="G354" i="283" s="1"/>
  <c r="M359" i="283"/>
  <c r="H353" i="283"/>
  <c r="E353" i="283" s="1"/>
  <c r="K354" i="283"/>
  <c r="O355" i="283"/>
  <c r="I354" i="283"/>
  <c r="F354" i="283" s="1"/>
  <c r="N353" i="280"/>
  <c r="H352" i="280"/>
  <c r="E352" i="280" s="1"/>
  <c r="P353" i="280"/>
  <c r="J352" i="280"/>
  <c r="G352" i="280" s="1"/>
  <c r="T359" i="280"/>
  <c r="O353" i="280"/>
  <c r="I352" i="280"/>
  <c r="F352" i="280" s="1"/>
  <c r="P376" i="277"/>
  <c r="O359" i="277"/>
  <c r="O360" i="277" s="1"/>
  <c r="O361" i="277" s="1"/>
  <c r="N359" i="277"/>
  <c r="N354" i="286"/>
  <c r="H353" i="286"/>
  <c r="E353" i="286" s="1"/>
  <c r="P354" i="286"/>
  <c r="J353" i="286"/>
  <c r="G353" i="286" s="1"/>
  <c r="O354" i="286"/>
  <c r="I353" i="286"/>
  <c r="F353" i="286" s="1"/>
  <c r="K356" i="277"/>
  <c r="H355" i="277"/>
  <c r="E355" i="277" s="1"/>
  <c r="M357" i="277"/>
  <c r="J356" i="277"/>
  <c r="G356" i="277" s="1"/>
  <c r="L356" i="277"/>
  <c r="I355" i="277"/>
  <c r="F355" i="277" s="1"/>
  <c r="C357" i="277"/>
  <c r="T356" i="277"/>
  <c r="D360" i="277"/>
  <c r="D361" i="277" s="1"/>
  <c r="D362" i="277" s="1"/>
  <c r="D363" i="277" s="1"/>
  <c r="D364" i="277" s="1"/>
  <c r="D365" i="277" s="1"/>
  <c r="D366" i="277" s="1"/>
  <c r="D367" i="277" s="1"/>
  <c r="D368" i="277" s="1"/>
  <c r="D369" i="277" s="1"/>
  <c r="D370" i="277" s="1"/>
  <c r="D371" i="277" s="1"/>
  <c r="D372" i="277" s="1"/>
  <c r="D373" i="277" s="1"/>
  <c r="D374" i="277" s="1"/>
  <c r="D375" i="277" s="1"/>
  <c r="D376" i="277" s="1"/>
  <c r="D377" i="277" s="1"/>
  <c r="D378" i="277" s="1"/>
  <c r="D379" i="277" s="1"/>
  <c r="D380" i="277" s="1"/>
  <c r="D381" i="277" s="1"/>
  <c r="D382" i="277" s="1"/>
  <c r="D383" i="277" s="1"/>
  <c r="D384" i="277" s="1"/>
  <c r="D385" i="277" s="1"/>
  <c r="D386" i="277" s="1"/>
  <c r="D387" i="277" s="1"/>
  <c r="D388" i="277" s="1"/>
  <c r="D389" i="277" s="1"/>
  <c r="D390" i="277" s="1"/>
  <c r="D391" i="277" s="1"/>
  <c r="D392" i="277" s="1"/>
  <c r="D393" i="277" s="1"/>
  <c r="D394" i="277" s="1"/>
  <c r="D395" i="277" s="1"/>
  <c r="D396" i="277" s="1"/>
  <c r="D397" i="277" s="1"/>
  <c r="D398" i="277" s="1"/>
  <c r="D399" i="277" s="1"/>
  <c r="D400" i="277" s="1"/>
  <c r="D401" i="277" s="1"/>
  <c r="D402" i="277" s="1"/>
  <c r="D403" i="277" s="1"/>
  <c r="D404" i="277" s="1"/>
  <c r="D405" i="277" s="1"/>
  <c r="D406" i="277" s="1"/>
  <c r="D407" i="277" s="1"/>
  <c r="D408" i="277" s="1"/>
  <c r="D409" i="277" s="1"/>
  <c r="D410" i="277" s="1"/>
  <c r="D411" i="277" s="1"/>
  <c r="D412" i="277" s="1"/>
  <c r="D413" i="277" s="1"/>
  <c r="D414" i="277" s="1"/>
  <c r="D415" i="277" s="1"/>
  <c r="D416" i="277" s="1"/>
  <c r="D417" i="277" s="1"/>
  <c r="D418" i="277" s="1"/>
  <c r="D419" i="277" s="1"/>
  <c r="D420" i="277" s="1"/>
  <c r="D421" i="277" s="1"/>
  <c r="D422" i="277" s="1"/>
  <c r="D423" i="277" s="1"/>
  <c r="D424" i="277" s="1"/>
  <c r="D425" i="277" s="1"/>
  <c r="D426" i="277" s="1"/>
  <c r="D427" i="277" s="1"/>
  <c r="D428" i="277" s="1"/>
  <c r="D429" i="277" s="1"/>
  <c r="D430" i="277" s="1"/>
  <c r="D431" i="277" s="1"/>
  <c r="D432" i="277" s="1"/>
  <c r="D433" i="277" s="1"/>
  <c r="D434" i="277" s="1"/>
  <c r="D435" i="277" s="1"/>
  <c r="D436" i="277" s="1"/>
  <c r="D437" i="277" s="1"/>
  <c r="D438" i="277" s="1"/>
  <c r="D439" i="277" s="1"/>
  <c r="D440" i="277" s="1"/>
  <c r="D441" i="277" s="1"/>
  <c r="D442" i="277" s="1"/>
  <c r="D443" i="277" s="1"/>
  <c r="D444" i="277" s="1"/>
  <c r="D445" i="277" s="1"/>
  <c r="D446" i="277" s="1"/>
  <c r="D447" i="277" s="1"/>
  <c r="D448" i="277" s="1"/>
  <c r="D449" i="277" s="1"/>
  <c r="D450" i="277" s="1"/>
  <c r="V354" i="286" l="1"/>
  <c r="T353" i="286"/>
  <c r="R355" i="286"/>
  <c r="M355" i="289"/>
  <c r="J354" i="289"/>
  <c r="G354" i="289" s="1"/>
  <c r="Q358" i="289"/>
  <c r="U358" i="289" s="1"/>
  <c r="K355" i="289"/>
  <c r="H354" i="289"/>
  <c r="E354" i="289" s="1"/>
  <c r="L355" i="289"/>
  <c r="I354" i="289"/>
  <c r="F354" i="289" s="1"/>
  <c r="C358" i="289"/>
  <c r="T357" i="289"/>
  <c r="K355" i="283"/>
  <c r="H354" i="283"/>
  <c r="E354" i="283" s="1"/>
  <c r="M360" i="283"/>
  <c r="C358" i="283"/>
  <c r="T357" i="283"/>
  <c r="O356" i="283"/>
  <c r="I355" i="283"/>
  <c r="F355" i="283" s="1"/>
  <c r="P356" i="283"/>
  <c r="J355" i="283"/>
  <c r="G355" i="283" s="1"/>
  <c r="O354" i="280"/>
  <c r="I353" i="280"/>
  <c r="F353" i="280" s="1"/>
  <c r="P354" i="280"/>
  <c r="J353" i="280"/>
  <c r="G353" i="280" s="1"/>
  <c r="T360" i="280"/>
  <c r="N354" i="280"/>
  <c r="H353" i="280"/>
  <c r="E353" i="280" s="1"/>
  <c r="O362" i="277"/>
  <c r="P377" i="277"/>
  <c r="N360" i="277"/>
  <c r="N361" i="277" s="1"/>
  <c r="Q568" i="277"/>
  <c r="R568" i="277"/>
  <c r="O355" i="286"/>
  <c r="I354" i="286"/>
  <c r="F354" i="286" s="1"/>
  <c r="P355" i="286"/>
  <c r="J354" i="286"/>
  <c r="G354" i="286" s="1"/>
  <c r="N355" i="286"/>
  <c r="H354" i="286"/>
  <c r="E354" i="286" s="1"/>
  <c r="C358" i="277"/>
  <c r="T357" i="277"/>
  <c r="L357" i="277"/>
  <c r="I356" i="277"/>
  <c r="F356" i="277" s="1"/>
  <c r="M358" i="277"/>
  <c r="J357" i="277"/>
  <c r="G357" i="277" s="1"/>
  <c r="K357" i="277"/>
  <c r="H356" i="277"/>
  <c r="E356" i="277" s="1"/>
  <c r="V355" i="286" l="1"/>
  <c r="T354" i="286"/>
  <c r="R356" i="286"/>
  <c r="K356" i="289"/>
  <c r="H355" i="289"/>
  <c r="E355" i="289" s="1"/>
  <c r="Q359" i="289"/>
  <c r="U359" i="289" s="1"/>
  <c r="C359" i="289"/>
  <c r="T358" i="289"/>
  <c r="M356" i="289"/>
  <c r="J355" i="289"/>
  <c r="G355" i="289" s="1"/>
  <c r="N358" i="289"/>
  <c r="L356" i="289"/>
  <c r="I355" i="289"/>
  <c r="F355" i="289" s="1"/>
  <c r="P357" i="283"/>
  <c r="J356" i="283"/>
  <c r="G356" i="283" s="1"/>
  <c r="C359" i="283"/>
  <c r="T358" i="283"/>
  <c r="O357" i="283"/>
  <c r="I356" i="283"/>
  <c r="F356" i="283" s="1"/>
  <c r="R361" i="283"/>
  <c r="H355" i="283"/>
  <c r="E355" i="283" s="1"/>
  <c r="K356" i="283"/>
  <c r="P355" i="280"/>
  <c r="J354" i="280"/>
  <c r="G354" i="280" s="1"/>
  <c r="N355" i="280"/>
  <c r="H354" i="280"/>
  <c r="E354" i="280" s="1"/>
  <c r="I354" i="280"/>
  <c r="F354" i="280" s="1"/>
  <c r="O355" i="280"/>
  <c r="N362" i="277"/>
  <c r="P378" i="277"/>
  <c r="O363" i="277"/>
  <c r="N356" i="286"/>
  <c r="H355" i="286"/>
  <c r="E355" i="286" s="1"/>
  <c r="P356" i="286"/>
  <c r="J355" i="286"/>
  <c r="G355" i="286" s="1"/>
  <c r="O356" i="286"/>
  <c r="I355" i="286"/>
  <c r="F355" i="286" s="1"/>
  <c r="K358" i="277"/>
  <c r="H357" i="277"/>
  <c r="E357" i="277" s="1"/>
  <c r="M359" i="277"/>
  <c r="J358" i="277"/>
  <c r="G358" i="277" s="1"/>
  <c r="L358" i="277"/>
  <c r="I357" i="277"/>
  <c r="F357" i="277" s="1"/>
  <c r="C359" i="277"/>
  <c r="T358" i="277"/>
  <c r="R357" i="286" l="1"/>
  <c r="V356" i="286"/>
  <c r="T355" i="286"/>
  <c r="M357" i="289"/>
  <c r="J356" i="289"/>
  <c r="G356" i="289" s="1"/>
  <c r="Q360" i="289"/>
  <c r="U360" i="289" s="1"/>
  <c r="C360" i="289"/>
  <c r="T360" i="289" s="1"/>
  <c r="T359" i="289"/>
  <c r="N359" i="289"/>
  <c r="N360" i="289" s="1"/>
  <c r="K357" i="289"/>
  <c r="H356" i="289"/>
  <c r="E356" i="289" s="1"/>
  <c r="L357" i="289"/>
  <c r="I356" i="289"/>
  <c r="F356" i="289" s="1"/>
  <c r="O358" i="283"/>
  <c r="I357" i="283"/>
  <c r="F357" i="283" s="1"/>
  <c r="C360" i="283"/>
  <c r="T359" i="283"/>
  <c r="P358" i="283"/>
  <c r="J357" i="283"/>
  <c r="G357" i="283" s="1"/>
  <c r="K357" i="283"/>
  <c r="H356" i="283"/>
  <c r="E356" i="283" s="1"/>
  <c r="N356" i="280"/>
  <c r="H355" i="280"/>
  <c r="E355" i="280" s="1"/>
  <c r="I355" i="280"/>
  <c r="F355" i="280" s="1"/>
  <c r="O356" i="280"/>
  <c r="P356" i="280"/>
  <c r="J355" i="280"/>
  <c r="G355" i="280" s="1"/>
  <c r="O364" i="277"/>
  <c r="P379" i="277"/>
  <c r="N363" i="277"/>
  <c r="O357" i="286"/>
  <c r="I356" i="286"/>
  <c r="F356" i="286" s="1"/>
  <c r="P357" i="286"/>
  <c r="J356" i="286"/>
  <c r="G356" i="286" s="1"/>
  <c r="N357" i="286"/>
  <c r="H356" i="286"/>
  <c r="E356" i="286" s="1"/>
  <c r="C360" i="277"/>
  <c r="T359" i="277"/>
  <c r="L359" i="277"/>
  <c r="I358" i="277"/>
  <c r="F358" i="277" s="1"/>
  <c r="M360" i="277"/>
  <c r="J359" i="277"/>
  <c r="G359" i="277" s="1"/>
  <c r="K359" i="277"/>
  <c r="H358" i="277"/>
  <c r="E358" i="277" s="1"/>
  <c r="V357" i="286" l="1"/>
  <c r="T356" i="286"/>
  <c r="R358" i="286"/>
  <c r="M358" i="289"/>
  <c r="J357" i="289"/>
  <c r="G357" i="289" s="1"/>
  <c r="L358" i="289"/>
  <c r="I357" i="289"/>
  <c r="F357" i="289" s="1"/>
  <c r="K358" i="289"/>
  <c r="H357" i="289"/>
  <c r="E357" i="289" s="1"/>
  <c r="Q361" i="289"/>
  <c r="Q362" i="289" s="1"/>
  <c r="O359" i="283"/>
  <c r="I358" i="283"/>
  <c r="F358" i="283" s="1"/>
  <c r="K358" i="283"/>
  <c r="H357" i="283"/>
  <c r="E357" i="283" s="1"/>
  <c r="P359" i="283"/>
  <c r="J358" i="283"/>
  <c r="G358" i="283" s="1"/>
  <c r="T360" i="283"/>
  <c r="O357" i="280"/>
  <c r="I356" i="280"/>
  <c r="F356" i="280" s="1"/>
  <c r="N357" i="280"/>
  <c r="H356" i="280"/>
  <c r="E356" i="280" s="1"/>
  <c r="P357" i="280"/>
  <c r="J356" i="280"/>
  <c r="G356" i="280" s="1"/>
  <c r="T360" i="277"/>
  <c r="C361" i="277"/>
  <c r="J360" i="277"/>
  <c r="G360" i="277" s="1"/>
  <c r="M361" i="277"/>
  <c r="N364" i="277"/>
  <c r="P380" i="277"/>
  <c r="O365" i="277"/>
  <c r="N358" i="286"/>
  <c r="H357" i="286"/>
  <c r="E357" i="286" s="1"/>
  <c r="P358" i="286"/>
  <c r="J357" i="286"/>
  <c r="G357" i="286" s="1"/>
  <c r="O358" i="286"/>
  <c r="I357" i="286"/>
  <c r="F357" i="286" s="1"/>
  <c r="K360" i="277"/>
  <c r="H359" i="277"/>
  <c r="E359" i="277" s="1"/>
  <c r="L360" i="277"/>
  <c r="I359" i="277"/>
  <c r="F359" i="277" s="1"/>
  <c r="R359" i="286" l="1"/>
  <c r="V358" i="286"/>
  <c r="T357" i="286"/>
  <c r="M359" i="289"/>
  <c r="J358" i="289"/>
  <c r="G358" i="289" s="1"/>
  <c r="K359" i="289"/>
  <c r="H358" i="289"/>
  <c r="E358" i="289" s="1"/>
  <c r="L359" i="289"/>
  <c r="I358" i="289"/>
  <c r="F358" i="289" s="1"/>
  <c r="O360" i="283"/>
  <c r="I359" i="283"/>
  <c r="F359" i="283" s="1"/>
  <c r="P360" i="283"/>
  <c r="J359" i="283"/>
  <c r="G359" i="283" s="1"/>
  <c r="K359" i="283"/>
  <c r="H358" i="283"/>
  <c r="E358" i="283" s="1"/>
  <c r="P358" i="280"/>
  <c r="J357" i="280"/>
  <c r="G357" i="280" s="1"/>
  <c r="N358" i="280"/>
  <c r="H357" i="280"/>
  <c r="E357" i="280" s="1"/>
  <c r="I357" i="280"/>
  <c r="F357" i="280" s="1"/>
  <c r="O358" i="280"/>
  <c r="I360" i="277"/>
  <c r="F360" i="277" s="1"/>
  <c r="L361" i="277"/>
  <c r="H360" i="277"/>
  <c r="E360" i="277" s="1"/>
  <c r="K361" i="277"/>
  <c r="M362" i="277"/>
  <c r="J361" i="277"/>
  <c r="G361" i="277" s="1"/>
  <c r="C362" i="277"/>
  <c r="T361" i="277"/>
  <c r="O366" i="277"/>
  <c r="P381" i="277"/>
  <c r="N365" i="277"/>
  <c r="O359" i="286"/>
  <c r="I358" i="286"/>
  <c r="F358" i="286" s="1"/>
  <c r="P359" i="286"/>
  <c r="J358" i="286"/>
  <c r="G358" i="286" s="1"/>
  <c r="N359" i="286"/>
  <c r="H358" i="286"/>
  <c r="E358" i="286" s="1"/>
  <c r="R360" i="286" l="1"/>
  <c r="V359" i="286"/>
  <c r="T358" i="286"/>
  <c r="K360" i="289"/>
  <c r="H360" i="289" s="1"/>
  <c r="E360" i="289" s="1"/>
  <c r="H359" i="289"/>
  <c r="E359" i="289" s="1"/>
  <c r="L360" i="289"/>
  <c r="I360" i="289" s="1"/>
  <c r="F360" i="289" s="1"/>
  <c r="I359" i="289"/>
  <c r="F359" i="289" s="1"/>
  <c r="M360" i="289"/>
  <c r="J360" i="289" s="1"/>
  <c r="G360" i="289" s="1"/>
  <c r="J359" i="289"/>
  <c r="G359" i="289" s="1"/>
  <c r="H359" i="286"/>
  <c r="E359" i="286" s="1"/>
  <c r="N360" i="286"/>
  <c r="J359" i="286"/>
  <c r="G359" i="286" s="1"/>
  <c r="P360" i="286"/>
  <c r="I359" i="286"/>
  <c r="F359" i="286" s="1"/>
  <c r="O360" i="286"/>
  <c r="J360" i="283"/>
  <c r="G360" i="283" s="1"/>
  <c r="K360" i="283"/>
  <c r="H360" i="283" s="1"/>
  <c r="E360" i="283" s="1"/>
  <c r="H359" i="283"/>
  <c r="E359" i="283" s="1"/>
  <c r="I360" i="283"/>
  <c r="F360" i="283" s="1"/>
  <c r="N359" i="280"/>
  <c r="H358" i="280"/>
  <c r="E358" i="280" s="1"/>
  <c r="I358" i="280"/>
  <c r="F358" i="280" s="1"/>
  <c r="O359" i="280"/>
  <c r="P359" i="280"/>
  <c r="J358" i="280"/>
  <c r="G358" i="280" s="1"/>
  <c r="C363" i="277"/>
  <c r="T362" i="277"/>
  <c r="M363" i="277"/>
  <c r="J362" i="277"/>
  <c r="G362" i="277" s="1"/>
  <c r="K362" i="277"/>
  <c r="H361" i="277"/>
  <c r="E361" i="277" s="1"/>
  <c r="L362" i="277"/>
  <c r="I361" i="277"/>
  <c r="F361" i="277" s="1"/>
  <c r="N366" i="277"/>
  <c r="P382" i="277"/>
  <c r="O367" i="277"/>
  <c r="R361" i="286" l="1"/>
  <c r="R362" i="286" s="1"/>
  <c r="V360" i="286"/>
  <c r="T359" i="286"/>
  <c r="J360" i="286"/>
  <c r="G360" i="286" s="1"/>
  <c r="I360" i="286"/>
  <c r="F360" i="286" s="1"/>
  <c r="H360" i="286"/>
  <c r="E360" i="286" s="1"/>
  <c r="P360" i="280"/>
  <c r="J359" i="280"/>
  <c r="G359" i="280" s="1"/>
  <c r="I359" i="280"/>
  <c r="F359" i="280" s="1"/>
  <c r="O360" i="280"/>
  <c r="N360" i="280"/>
  <c r="H359" i="280"/>
  <c r="E359" i="280" s="1"/>
  <c r="L363" i="277"/>
  <c r="I362" i="277"/>
  <c r="F362" i="277" s="1"/>
  <c r="K363" i="277"/>
  <c r="H362" i="277"/>
  <c r="E362" i="277" s="1"/>
  <c r="M364" i="277"/>
  <c r="J363" i="277"/>
  <c r="G363" i="277" s="1"/>
  <c r="C364" i="277"/>
  <c r="T363" i="277"/>
  <c r="O368" i="277"/>
  <c r="P383" i="277"/>
  <c r="N367" i="277"/>
  <c r="T360" i="286" l="1"/>
  <c r="I360" i="280"/>
  <c r="F360" i="280" s="1"/>
  <c r="J360" i="280"/>
  <c r="G360" i="280" s="1"/>
  <c r="H360" i="280"/>
  <c r="E360" i="280" s="1"/>
  <c r="C365" i="277"/>
  <c r="T364" i="277"/>
  <c r="M365" i="277"/>
  <c r="J364" i="277"/>
  <c r="G364" i="277" s="1"/>
  <c r="K364" i="277"/>
  <c r="H363" i="277"/>
  <c r="E363" i="277" s="1"/>
  <c r="L364" i="277"/>
  <c r="I363" i="277"/>
  <c r="F363" i="277" s="1"/>
  <c r="N368" i="277"/>
  <c r="P384" i="277"/>
  <c r="O369" i="277"/>
  <c r="L365" i="277" l="1"/>
  <c r="I364" i="277"/>
  <c r="F364" i="277" s="1"/>
  <c r="K365" i="277"/>
  <c r="H364" i="277"/>
  <c r="E364" i="277" s="1"/>
  <c r="M366" i="277"/>
  <c r="J365" i="277"/>
  <c r="G365" i="277" s="1"/>
  <c r="C366" i="277"/>
  <c r="T365" i="277"/>
  <c r="O370" i="277"/>
  <c r="P385" i="277"/>
  <c r="N369" i="277"/>
  <c r="C367" i="277" l="1"/>
  <c r="T366" i="277"/>
  <c r="M367" i="277"/>
  <c r="J366" i="277"/>
  <c r="G366" i="277" s="1"/>
  <c r="K366" i="277"/>
  <c r="H365" i="277"/>
  <c r="E365" i="277" s="1"/>
  <c r="L366" i="277"/>
  <c r="I365" i="277"/>
  <c r="F365" i="277" s="1"/>
  <c r="N370" i="277"/>
  <c r="P386" i="277"/>
  <c r="O371" i="277"/>
  <c r="L367" i="277" l="1"/>
  <c r="I366" i="277"/>
  <c r="F366" i="277" s="1"/>
  <c r="K367" i="277"/>
  <c r="H366" i="277"/>
  <c r="E366" i="277" s="1"/>
  <c r="M368" i="277"/>
  <c r="J367" i="277"/>
  <c r="G367" i="277" s="1"/>
  <c r="C368" i="277"/>
  <c r="T367" i="277"/>
  <c r="O372" i="277"/>
  <c r="P387" i="277"/>
  <c r="N371" i="277"/>
  <c r="C369" i="277" l="1"/>
  <c r="T368" i="277"/>
  <c r="M369" i="277"/>
  <c r="J368" i="277"/>
  <c r="G368" i="277" s="1"/>
  <c r="K368" i="277"/>
  <c r="H367" i="277"/>
  <c r="E367" i="277" s="1"/>
  <c r="L368" i="277"/>
  <c r="I367" i="277"/>
  <c r="F367" i="277" s="1"/>
  <c r="N372" i="277"/>
  <c r="P388" i="277"/>
  <c r="O373" i="277"/>
  <c r="L369" i="277" l="1"/>
  <c r="I368" i="277"/>
  <c r="F368" i="277" s="1"/>
  <c r="K369" i="277"/>
  <c r="H368" i="277"/>
  <c r="E368" i="277" s="1"/>
  <c r="M370" i="277"/>
  <c r="J369" i="277"/>
  <c r="G369" i="277" s="1"/>
  <c r="C370" i="277"/>
  <c r="T369" i="277"/>
  <c r="O374" i="277"/>
  <c r="P389" i="277"/>
  <c r="N373" i="277"/>
  <c r="C371" i="277" l="1"/>
  <c r="T370" i="277"/>
  <c r="M371" i="277"/>
  <c r="J370" i="277"/>
  <c r="G370" i="277" s="1"/>
  <c r="K370" i="277"/>
  <c r="H369" i="277"/>
  <c r="E369" i="277" s="1"/>
  <c r="L370" i="277"/>
  <c r="I369" i="277"/>
  <c r="F369" i="277" s="1"/>
  <c r="N374" i="277"/>
  <c r="P390" i="277"/>
  <c r="O375" i="277"/>
  <c r="L371" i="277" l="1"/>
  <c r="I370" i="277"/>
  <c r="F370" i="277" s="1"/>
  <c r="K371" i="277"/>
  <c r="H370" i="277"/>
  <c r="E370" i="277" s="1"/>
  <c r="M372" i="277"/>
  <c r="J371" i="277"/>
  <c r="G371" i="277" s="1"/>
  <c r="C372" i="277"/>
  <c r="T371" i="277"/>
  <c r="O376" i="277"/>
  <c r="P391" i="277"/>
  <c r="N375" i="277"/>
  <c r="C373" i="277" l="1"/>
  <c r="T372" i="277"/>
  <c r="M373" i="277"/>
  <c r="J372" i="277"/>
  <c r="G372" i="277" s="1"/>
  <c r="K372" i="277"/>
  <c r="H371" i="277"/>
  <c r="E371" i="277" s="1"/>
  <c r="L372" i="277"/>
  <c r="I371" i="277"/>
  <c r="F371" i="277" s="1"/>
  <c r="N376" i="277"/>
  <c r="P392" i="277"/>
  <c r="O377" i="277"/>
  <c r="L373" i="277" l="1"/>
  <c r="I372" i="277"/>
  <c r="F372" i="277" s="1"/>
  <c r="K373" i="277"/>
  <c r="H372" i="277"/>
  <c r="E372" i="277" s="1"/>
  <c r="M374" i="277"/>
  <c r="J373" i="277"/>
  <c r="G373" i="277" s="1"/>
  <c r="C374" i="277"/>
  <c r="T373" i="277"/>
  <c r="O378" i="277"/>
  <c r="P393" i="277"/>
  <c r="N377" i="277"/>
  <c r="C375" i="277" l="1"/>
  <c r="T374" i="277"/>
  <c r="M375" i="277"/>
  <c r="J374" i="277"/>
  <c r="G374" i="277" s="1"/>
  <c r="K374" i="277"/>
  <c r="H373" i="277"/>
  <c r="E373" i="277" s="1"/>
  <c r="L374" i="277"/>
  <c r="I373" i="277"/>
  <c r="F373" i="277" s="1"/>
  <c r="N378" i="277"/>
  <c r="P394" i="277"/>
  <c r="O379" i="277"/>
  <c r="L375" i="277" l="1"/>
  <c r="I374" i="277"/>
  <c r="F374" i="277" s="1"/>
  <c r="K375" i="277"/>
  <c r="H374" i="277"/>
  <c r="E374" i="277" s="1"/>
  <c r="M376" i="277"/>
  <c r="J375" i="277"/>
  <c r="G375" i="277" s="1"/>
  <c r="C376" i="277"/>
  <c r="T375" i="277"/>
  <c r="O380" i="277"/>
  <c r="P395" i="277"/>
  <c r="N379" i="277"/>
  <c r="C377" i="277" l="1"/>
  <c r="T376" i="277"/>
  <c r="M377" i="277"/>
  <c r="J376" i="277"/>
  <c r="G376" i="277" s="1"/>
  <c r="K376" i="277"/>
  <c r="H375" i="277"/>
  <c r="E375" i="277" s="1"/>
  <c r="L376" i="277"/>
  <c r="I375" i="277"/>
  <c r="F375" i="277" s="1"/>
  <c r="N380" i="277"/>
  <c r="P396" i="277"/>
  <c r="O381" i="277"/>
  <c r="L377" i="277" l="1"/>
  <c r="I376" i="277"/>
  <c r="F376" i="277" s="1"/>
  <c r="K377" i="277"/>
  <c r="H376" i="277"/>
  <c r="E376" i="277" s="1"/>
  <c r="M378" i="277"/>
  <c r="J377" i="277"/>
  <c r="G377" i="277" s="1"/>
  <c r="C378" i="277"/>
  <c r="T377" i="277"/>
  <c r="O382" i="277"/>
  <c r="P397" i="277"/>
  <c r="N381" i="277"/>
  <c r="C379" i="277" l="1"/>
  <c r="T378" i="277"/>
  <c r="M379" i="277"/>
  <c r="J378" i="277"/>
  <c r="G378" i="277" s="1"/>
  <c r="K378" i="277"/>
  <c r="H377" i="277"/>
  <c r="E377" i="277" s="1"/>
  <c r="L378" i="277"/>
  <c r="I377" i="277"/>
  <c r="F377" i="277" s="1"/>
  <c r="N382" i="277"/>
  <c r="P398" i="277"/>
  <c r="O383" i="277"/>
  <c r="L379" i="277" l="1"/>
  <c r="I378" i="277"/>
  <c r="F378" i="277" s="1"/>
  <c r="K379" i="277"/>
  <c r="H378" i="277"/>
  <c r="E378" i="277" s="1"/>
  <c r="M380" i="277"/>
  <c r="J379" i="277"/>
  <c r="G379" i="277" s="1"/>
  <c r="C380" i="277"/>
  <c r="T379" i="277"/>
  <c r="O384" i="277"/>
  <c r="P399" i="277"/>
  <c r="N383" i="277"/>
  <c r="C381" i="277" l="1"/>
  <c r="T380" i="277"/>
  <c r="M381" i="277"/>
  <c r="J380" i="277"/>
  <c r="G380" i="277" s="1"/>
  <c r="K380" i="277"/>
  <c r="H379" i="277"/>
  <c r="E379" i="277" s="1"/>
  <c r="L380" i="277"/>
  <c r="I379" i="277"/>
  <c r="F379" i="277" s="1"/>
  <c r="N384" i="277"/>
  <c r="P400" i="277"/>
  <c r="O385" i="277"/>
  <c r="L381" i="277" l="1"/>
  <c r="I380" i="277"/>
  <c r="F380" i="277" s="1"/>
  <c r="K381" i="277"/>
  <c r="H380" i="277"/>
  <c r="E380" i="277" s="1"/>
  <c r="M382" i="277"/>
  <c r="J381" i="277"/>
  <c r="G381" i="277" s="1"/>
  <c r="C382" i="277"/>
  <c r="T381" i="277"/>
  <c r="O386" i="277"/>
  <c r="P401" i="277"/>
  <c r="N385" i="277"/>
  <c r="C383" i="277" l="1"/>
  <c r="T382" i="277"/>
  <c r="M383" i="277"/>
  <c r="J382" i="277"/>
  <c r="G382" i="277" s="1"/>
  <c r="K382" i="277"/>
  <c r="H381" i="277"/>
  <c r="E381" i="277" s="1"/>
  <c r="L382" i="277"/>
  <c r="I381" i="277"/>
  <c r="F381" i="277" s="1"/>
  <c r="N386" i="277"/>
  <c r="P402" i="277"/>
  <c r="O387" i="277"/>
  <c r="L383" i="277" l="1"/>
  <c r="I382" i="277"/>
  <c r="F382" i="277" s="1"/>
  <c r="K383" i="277"/>
  <c r="H382" i="277"/>
  <c r="E382" i="277" s="1"/>
  <c r="M384" i="277"/>
  <c r="J383" i="277"/>
  <c r="G383" i="277" s="1"/>
  <c r="C384" i="277"/>
  <c r="T383" i="277"/>
  <c r="O388" i="277"/>
  <c r="P403" i="277"/>
  <c r="N387" i="277"/>
  <c r="C385" i="277" l="1"/>
  <c r="T384" i="277"/>
  <c r="M385" i="277"/>
  <c r="J384" i="277"/>
  <c r="G384" i="277" s="1"/>
  <c r="K384" i="277"/>
  <c r="H383" i="277"/>
  <c r="E383" i="277" s="1"/>
  <c r="L384" i="277"/>
  <c r="I383" i="277"/>
  <c r="F383" i="277" s="1"/>
  <c r="N388" i="277"/>
  <c r="P404" i="277"/>
  <c r="O389" i="277"/>
  <c r="L385" i="277" l="1"/>
  <c r="I384" i="277"/>
  <c r="F384" i="277" s="1"/>
  <c r="K385" i="277"/>
  <c r="H384" i="277"/>
  <c r="E384" i="277" s="1"/>
  <c r="M386" i="277"/>
  <c r="J385" i="277"/>
  <c r="G385" i="277" s="1"/>
  <c r="C386" i="277"/>
  <c r="T385" i="277"/>
  <c r="O390" i="277"/>
  <c r="P405" i="277"/>
  <c r="N389" i="277"/>
  <c r="C387" i="277" l="1"/>
  <c r="T386" i="277"/>
  <c r="M387" i="277"/>
  <c r="J386" i="277"/>
  <c r="G386" i="277" s="1"/>
  <c r="K386" i="277"/>
  <c r="H385" i="277"/>
  <c r="E385" i="277" s="1"/>
  <c r="L386" i="277"/>
  <c r="I385" i="277"/>
  <c r="F385" i="277" s="1"/>
  <c r="N390" i="277"/>
  <c r="P406" i="277"/>
  <c r="O391" i="277"/>
  <c r="L387" i="277" l="1"/>
  <c r="I386" i="277"/>
  <c r="F386" i="277" s="1"/>
  <c r="K387" i="277"/>
  <c r="H386" i="277"/>
  <c r="E386" i="277" s="1"/>
  <c r="M388" i="277"/>
  <c r="J387" i="277"/>
  <c r="G387" i="277" s="1"/>
  <c r="C388" i="277"/>
  <c r="T387" i="277"/>
  <c r="O392" i="277"/>
  <c r="P407" i="277"/>
  <c r="N391" i="277"/>
  <c r="C389" i="277" l="1"/>
  <c r="T388" i="277"/>
  <c r="M389" i="277"/>
  <c r="J388" i="277"/>
  <c r="G388" i="277" s="1"/>
  <c r="K388" i="277"/>
  <c r="H387" i="277"/>
  <c r="E387" i="277" s="1"/>
  <c r="L388" i="277"/>
  <c r="I387" i="277"/>
  <c r="F387" i="277" s="1"/>
  <c r="N392" i="277"/>
  <c r="P408" i="277"/>
  <c r="O393" i="277"/>
  <c r="L389" i="277" l="1"/>
  <c r="I388" i="277"/>
  <c r="F388" i="277" s="1"/>
  <c r="K389" i="277"/>
  <c r="H388" i="277"/>
  <c r="E388" i="277" s="1"/>
  <c r="M390" i="277"/>
  <c r="J389" i="277"/>
  <c r="G389" i="277" s="1"/>
  <c r="C390" i="277"/>
  <c r="T389" i="277"/>
  <c r="O394" i="277"/>
  <c r="P409" i="277"/>
  <c r="N393" i="277"/>
  <c r="M391" i="277" l="1"/>
  <c r="J390" i="277"/>
  <c r="G390" i="277" s="1"/>
  <c r="K390" i="277"/>
  <c r="H389" i="277"/>
  <c r="E389" i="277" s="1"/>
  <c r="C391" i="277"/>
  <c r="T390" i="277"/>
  <c r="L390" i="277"/>
  <c r="I389" i="277"/>
  <c r="F389" i="277" s="1"/>
  <c r="N394" i="277"/>
  <c r="P410" i="277"/>
  <c r="O395" i="277"/>
  <c r="L391" i="277" l="1"/>
  <c r="I390" i="277"/>
  <c r="F390" i="277" s="1"/>
  <c r="C392" i="277"/>
  <c r="T391" i="277"/>
  <c r="K391" i="277"/>
  <c r="H390" i="277"/>
  <c r="E390" i="277" s="1"/>
  <c r="M392" i="277"/>
  <c r="J391" i="277"/>
  <c r="G391" i="277" s="1"/>
  <c r="O396" i="277"/>
  <c r="P411" i="277"/>
  <c r="N395" i="277"/>
  <c r="K392" i="277" l="1"/>
  <c r="H391" i="277"/>
  <c r="E391" i="277" s="1"/>
  <c r="C393" i="277"/>
  <c r="T392" i="277"/>
  <c r="M393" i="277"/>
  <c r="J392" i="277"/>
  <c r="G392" i="277" s="1"/>
  <c r="L392" i="277"/>
  <c r="I391" i="277"/>
  <c r="F391" i="277" s="1"/>
  <c r="N396" i="277"/>
  <c r="P412" i="277"/>
  <c r="O397" i="277"/>
  <c r="L393" i="277" l="1"/>
  <c r="I392" i="277"/>
  <c r="F392" i="277" s="1"/>
  <c r="M394" i="277"/>
  <c r="J393" i="277"/>
  <c r="G393" i="277" s="1"/>
  <c r="C394" i="277"/>
  <c r="T393" i="277"/>
  <c r="K393" i="277"/>
  <c r="H392" i="277"/>
  <c r="E392" i="277" s="1"/>
  <c r="O398" i="277"/>
  <c r="P413" i="277"/>
  <c r="N397" i="277"/>
  <c r="K394" i="277" l="1"/>
  <c r="H393" i="277"/>
  <c r="E393" i="277" s="1"/>
  <c r="C395" i="277"/>
  <c r="T394" i="277"/>
  <c r="M395" i="277"/>
  <c r="J394" i="277"/>
  <c r="G394" i="277" s="1"/>
  <c r="L394" i="277"/>
  <c r="I393" i="277"/>
  <c r="F393" i="277" s="1"/>
  <c r="N398" i="277"/>
  <c r="P414" i="277"/>
  <c r="O399" i="277"/>
  <c r="L395" i="277" l="1"/>
  <c r="I394" i="277"/>
  <c r="F394" i="277" s="1"/>
  <c r="M396" i="277"/>
  <c r="J395" i="277"/>
  <c r="G395" i="277" s="1"/>
  <c r="C396" i="277"/>
  <c r="T395" i="277"/>
  <c r="K395" i="277"/>
  <c r="H394" i="277"/>
  <c r="E394" i="277" s="1"/>
  <c r="O400" i="277"/>
  <c r="P415" i="277"/>
  <c r="N399" i="277"/>
  <c r="K396" i="277" l="1"/>
  <c r="H395" i="277"/>
  <c r="E395" i="277" s="1"/>
  <c r="C397" i="277"/>
  <c r="T396" i="277"/>
  <c r="M397" i="277"/>
  <c r="J396" i="277"/>
  <c r="G396" i="277" s="1"/>
  <c r="L396" i="277"/>
  <c r="I395" i="277"/>
  <c r="F395" i="277" s="1"/>
  <c r="N400" i="277"/>
  <c r="P416" i="277"/>
  <c r="O401" i="277"/>
  <c r="L397" i="277" l="1"/>
  <c r="I396" i="277"/>
  <c r="F396" i="277" s="1"/>
  <c r="M398" i="277"/>
  <c r="J397" i="277"/>
  <c r="G397" i="277" s="1"/>
  <c r="C398" i="277"/>
  <c r="T397" i="277"/>
  <c r="K397" i="277"/>
  <c r="H396" i="277"/>
  <c r="E396" i="277" s="1"/>
  <c r="O402" i="277"/>
  <c r="P417" i="277"/>
  <c r="N401" i="277"/>
  <c r="K398" i="277" l="1"/>
  <c r="H397" i="277"/>
  <c r="E397" i="277" s="1"/>
  <c r="C399" i="277"/>
  <c r="T398" i="277"/>
  <c r="M399" i="277"/>
  <c r="J398" i="277"/>
  <c r="G398" i="277" s="1"/>
  <c r="L398" i="277"/>
  <c r="I397" i="277"/>
  <c r="F397" i="277" s="1"/>
  <c r="N402" i="277"/>
  <c r="P418" i="277"/>
  <c r="O403" i="277"/>
  <c r="L399" i="277" l="1"/>
  <c r="I398" i="277"/>
  <c r="F398" i="277" s="1"/>
  <c r="M400" i="277"/>
  <c r="J399" i="277"/>
  <c r="G399" i="277" s="1"/>
  <c r="C400" i="277"/>
  <c r="T399" i="277"/>
  <c r="K399" i="277"/>
  <c r="H398" i="277"/>
  <c r="E398" i="277" s="1"/>
  <c r="O404" i="277"/>
  <c r="P419" i="277"/>
  <c r="N403" i="277"/>
  <c r="C401" i="277" l="1"/>
  <c r="T400" i="277"/>
  <c r="M401" i="277"/>
  <c r="J400" i="277"/>
  <c r="G400" i="277" s="1"/>
  <c r="K400" i="277"/>
  <c r="H399" i="277"/>
  <c r="E399" i="277" s="1"/>
  <c r="L400" i="277"/>
  <c r="I399" i="277"/>
  <c r="F399" i="277" s="1"/>
  <c r="P420" i="277"/>
  <c r="O405" i="277"/>
  <c r="N404" i="277"/>
  <c r="K401" i="277" l="1"/>
  <c r="H400" i="277"/>
  <c r="E400" i="277" s="1"/>
  <c r="L401" i="277"/>
  <c r="I400" i="277"/>
  <c r="F400" i="277" s="1"/>
  <c r="M402" i="277"/>
  <c r="J401" i="277"/>
  <c r="G401" i="277" s="1"/>
  <c r="C402" i="277"/>
  <c r="T401" i="277"/>
  <c r="N405" i="277"/>
  <c r="O406" i="277"/>
  <c r="P421" i="277"/>
  <c r="C403" i="277" l="1"/>
  <c r="T402" i="277"/>
  <c r="M403" i="277"/>
  <c r="J402" i="277"/>
  <c r="G402" i="277" s="1"/>
  <c r="L402" i="277"/>
  <c r="I401" i="277"/>
  <c r="F401" i="277" s="1"/>
  <c r="K402" i="277"/>
  <c r="H401" i="277"/>
  <c r="E401" i="277" s="1"/>
  <c r="O407" i="277"/>
  <c r="P422" i="277"/>
  <c r="N406" i="277"/>
  <c r="L403" i="277" l="1"/>
  <c r="I402" i="277"/>
  <c r="F402" i="277" s="1"/>
  <c r="M404" i="277"/>
  <c r="J403" i="277"/>
  <c r="G403" i="277" s="1"/>
  <c r="K403" i="277"/>
  <c r="H402" i="277"/>
  <c r="E402" i="277" s="1"/>
  <c r="C404" i="277"/>
  <c r="T403" i="277"/>
  <c r="N407" i="277"/>
  <c r="P423" i="277"/>
  <c r="O408" i="277"/>
  <c r="K404" i="277" l="1"/>
  <c r="H403" i="277"/>
  <c r="E403" i="277" s="1"/>
  <c r="M405" i="277"/>
  <c r="J404" i="277"/>
  <c r="G404" i="277" s="1"/>
  <c r="C405" i="277"/>
  <c r="T404" i="277"/>
  <c r="L404" i="277"/>
  <c r="I403" i="277"/>
  <c r="F403" i="277" s="1"/>
  <c r="P424" i="277"/>
  <c r="O409" i="277"/>
  <c r="N408" i="277"/>
  <c r="C406" i="277" l="1"/>
  <c r="T405" i="277"/>
  <c r="M406" i="277"/>
  <c r="J405" i="277"/>
  <c r="G405" i="277" s="1"/>
  <c r="L405" i="277"/>
  <c r="I404" i="277"/>
  <c r="F404" i="277" s="1"/>
  <c r="K405" i="277"/>
  <c r="H404" i="277"/>
  <c r="E404" i="277" s="1"/>
  <c r="N409" i="277"/>
  <c r="O410" i="277"/>
  <c r="P425" i="277"/>
  <c r="L406" i="277" l="1"/>
  <c r="I405" i="277"/>
  <c r="F405" i="277" s="1"/>
  <c r="K406" i="277"/>
  <c r="H405" i="277"/>
  <c r="E405" i="277" s="1"/>
  <c r="M407" i="277"/>
  <c r="J406" i="277"/>
  <c r="G406" i="277" s="1"/>
  <c r="C407" i="277"/>
  <c r="T406" i="277"/>
  <c r="P426" i="277"/>
  <c r="O411" i="277"/>
  <c r="N410" i="277"/>
  <c r="M408" i="277" l="1"/>
  <c r="J407" i="277"/>
  <c r="G407" i="277" s="1"/>
  <c r="C408" i="277"/>
  <c r="T407" i="277"/>
  <c r="K407" i="277"/>
  <c r="H406" i="277"/>
  <c r="E406" i="277" s="1"/>
  <c r="L407" i="277"/>
  <c r="I406" i="277"/>
  <c r="F406" i="277" s="1"/>
  <c r="O412" i="277"/>
  <c r="N411" i="277"/>
  <c r="P427" i="277"/>
  <c r="L408" i="277" l="1"/>
  <c r="I407" i="277"/>
  <c r="F407" i="277" s="1"/>
  <c r="K408" i="277"/>
  <c r="H407" i="277"/>
  <c r="E407" i="277" s="1"/>
  <c r="C409" i="277"/>
  <c r="T408" i="277"/>
  <c r="M409" i="277"/>
  <c r="J408" i="277"/>
  <c r="G408" i="277" s="1"/>
  <c r="P428" i="277"/>
  <c r="N412" i="277"/>
  <c r="O413" i="277"/>
  <c r="C410" i="277" l="1"/>
  <c r="T409" i="277"/>
  <c r="M410" i="277"/>
  <c r="J409" i="277"/>
  <c r="G409" i="277" s="1"/>
  <c r="K409" i="277"/>
  <c r="H408" i="277"/>
  <c r="E408" i="277" s="1"/>
  <c r="L409" i="277"/>
  <c r="I408" i="277"/>
  <c r="F408" i="277" s="1"/>
  <c r="N413" i="277"/>
  <c r="O414" i="277"/>
  <c r="P429" i="277"/>
  <c r="K410" i="277" l="1"/>
  <c r="H409" i="277"/>
  <c r="E409" i="277" s="1"/>
  <c r="M411" i="277"/>
  <c r="J410" i="277"/>
  <c r="G410" i="277" s="1"/>
  <c r="L410" i="277"/>
  <c r="I409" i="277"/>
  <c r="F409" i="277" s="1"/>
  <c r="C411" i="277"/>
  <c r="T410" i="277"/>
  <c r="P430" i="277"/>
  <c r="O415" i="277"/>
  <c r="N414" i="277"/>
  <c r="L411" i="277" l="1"/>
  <c r="I410" i="277"/>
  <c r="F410" i="277" s="1"/>
  <c r="C412" i="277"/>
  <c r="T411" i="277"/>
  <c r="M412" i="277"/>
  <c r="J411" i="277"/>
  <c r="G411" i="277" s="1"/>
  <c r="K411" i="277"/>
  <c r="H410" i="277"/>
  <c r="E410" i="277" s="1"/>
  <c r="N415" i="277"/>
  <c r="O416" i="277"/>
  <c r="P431" i="277"/>
  <c r="M413" i="277" l="1"/>
  <c r="J412" i="277"/>
  <c r="G412" i="277" s="1"/>
  <c r="C413" i="277"/>
  <c r="T412" i="277"/>
  <c r="K412" i="277"/>
  <c r="H411" i="277"/>
  <c r="E411" i="277" s="1"/>
  <c r="L412" i="277"/>
  <c r="I411" i="277"/>
  <c r="F411" i="277" s="1"/>
  <c r="O417" i="277"/>
  <c r="P432" i="277"/>
  <c r="N416" i="277"/>
  <c r="K413" i="277" l="1"/>
  <c r="H412" i="277"/>
  <c r="E412" i="277" s="1"/>
  <c r="C414" i="277"/>
  <c r="T413" i="277"/>
  <c r="L413" i="277"/>
  <c r="I412" i="277"/>
  <c r="F412" i="277" s="1"/>
  <c r="M414" i="277"/>
  <c r="J413" i="277"/>
  <c r="G413" i="277" s="1"/>
  <c r="N417" i="277"/>
  <c r="P433" i="277"/>
  <c r="O418" i="277"/>
  <c r="L414" i="277" l="1"/>
  <c r="I413" i="277"/>
  <c r="F413" i="277" s="1"/>
  <c r="C415" i="277"/>
  <c r="T414" i="277"/>
  <c r="M415" i="277"/>
  <c r="J414" i="277"/>
  <c r="G414" i="277" s="1"/>
  <c r="K414" i="277"/>
  <c r="H413" i="277"/>
  <c r="E413" i="277" s="1"/>
  <c r="O419" i="277"/>
  <c r="P434" i="277"/>
  <c r="N418" i="277"/>
  <c r="K415" i="277" l="1"/>
  <c r="H414" i="277"/>
  <c r="E414" i="277" s="1"/>
  <c r="M416" i="277"/>
  <c r="J415" i="277"/>
  <c r="G415" i="277" s="1"/>
  <c r="C416" i="277"/>
  <c r="T415" i="277"/>
  <c r="L415" i="277"/>
  <c r="I414" i="277"/>
  <c r="F414" i="277" s="1"/>
  <c r="N419" i="277"/>
  <c r="P435" i="277"/>
  <c r="O420" i="277"/>
  <c r="C417" i="277" l="1"/>
  <c r="T416" i="277"/>
  <c r="L416" i="277"/>
  <c r="I415" i="277"/>
  <c r="F415" i="277" s="1"/>
  <c r="M417" i="277"/>
  <c r="J416" i="277"/>
  <c r="G416" i="277" s="1"/>
  <c r="K416" i="277"/>
  <c r="H415" i="277"/>
  <c r="E415" i="277" s="1"/>
  <c r="P436" i="277"/>
  <c r="O421" i="277"/>
  <c r="N420" i="277"/>
  <c r="M418" i="277" l="1"/>
  <c r="J417" i="277"/>
  <c r="G417" i="277" s="1"/>
  <c r="K417" i="277"/>
  <c r="H416" i="277"/>
  <c r="E416" i="277" s="1"/>
  <c r="L417" i="277"/>
  <c r="I416" i="277"/>
  <c r="F416" i="277" s="1"/>
  <c r="C418" i="277"/>
  <c r="T417" i="277"/>
  <c r="N421" i="277"/>
  <c r="O422" i="277"/>
  <c r="P437" i="277"/>
  <c r="C419" i="277" l="1"/>
  <c r="T418" i="277"/>
  <c r="L418" i="277"/>
  <c r="I417" i="277"/>
  <c r="F417" i="277" s="1"/>
  <c r="K418" i="277"/>
  <c r="H417" i="277"/>
  <c r="E417" i="277" s="1"/>
  <c r="M419" i="277"/>
  <c r="J418" i="277"/>
  <c r="G418" i="277" s="1"/>
  <c r="P438" i="277"/>
  <c r="O423" i="277"/>
  <c r="N422" i="277"/>
  <c r="K419" i="277" l="1"/>
  <c r="H418" i="277"/>
  <c r="E418" i="277" s="1"/>
  <c r="L419" i="277"/>
  <c r="I418" i="277"/>
  <c r="F418" i="277" s="1"/>
  <c r="M420" i="277"/>
  <c r="J419" i="277"/>
  <c r="G419" i="277" s="1"/>
  <c r="C420" i="277"/>
  <c r="T419" i="277"/>
  <c r="N423" i="277"/>
  <c r="O424" i="277"/>
  <c r="P439" i="277"/>
  <c r="C421" i="277" l="1"/>
  <c r="T420" i="277"/>
  <c r="M421" i="277"/>
  <c r="J420" i="277"/>
  <c r="G420" i="277" s="1"/>
  <c r="L420" i="277"/>
  <c r="I419" i="277"/>
  <c r="F419" i="277" s="1"/>
  <c r="K420" i="277"/>
  <c r="H419" i="277"/>
  <c r="E419" i="277" s="1"/>
  <c r="O425" i="277"/>
  <c r="P440" i="277"/>
  <c r="N424" i="277"/>
  <c r="L421" i="277" l="1"/>
  <c r="I420" i="277"/>
  <c r="F420" i="277" s="1"/>
  <c r="M422" i="277"/>
  <c r="J421" i="277"/>
  <c r="G421" i="277" s="1"/>
  <c r="K421" i="277"/>
  <c r="H420" i="277"/>
  <c r="E420" i="277" s="1"/>
  <c r="C422" i="277"/>
  <c r="T421" i="277"/>
  <c r="N425" i="277"/>
  <c r="P441" i="277"/>
  <c r="O426" i="277"/>
  <c r="C423" i="277" l="1"/>
  <c r="T422" i="277"/>
  <c r="K422" i="277"/>
  <c r="H421" i="277"/>
  <c r="E421" i="277" s="1"/>
  <c r="M423" i="277"/>
  <c r="J422" i="277"/>
  <c r="G422" i="277" s="1"/>
  <c r="L422" i="277"/>
  <c r="I421" i="277"/>
  <c r="F421" i="277" s="1"/>
  <c r="O427" i="277"/>
  <c r="P442" i="277"/>
  <c r="N426" i="277"/>
  <c r="M424" i="277" l="1"/>
  <c r="J423" i="277"/>
  <c r="G423" i="277" s="1"/>
  <c r="K423" i="277"/>
  <c r="H422" i="277"/>
  <c r="E422" i="277" s="1"/>
  <c r="L423" i="277"/>
  <c r="I422" i="277"/>
  <c r="F422" i="277" s="1"/>
  <c r="C424" i="277"/>
  <c r="T423" i="277"/>
  <c r="N427" i="277"/>
  <c r="P443" i="277"/>
  <c r="O428" i="277"/>
  <c r="L424" i="277" l="1"/>
  <c r="I423" i="277"/>
  <c r="F423" i="277" s="1"/>
  <c r="C425" i="277"/>
  <c r="T424" i="277"/>
  <c r="K424" i="277"/>
  <c r="H423" i="277"/>
  <c r="E423" i="277" s="1"/>
  <c r="M425" i="277"/>
  <c r="J424" i="277"/>
  <c r="G424" i="277" s="1"/>
  <c r="P444" i="277"/>
  <c r="O429" i="277"/>
  <c r="N428" i="277"/>
  <c r="M426" i="277" l="1"/>
  <c r="J425" i="277"/>
  <c r="G425" i="277" s="1"/>
  <c r="K425" i="277"/>
  <c r="H424" i="277"/>
  <c r="E424" i="277" s="1"/>
  <c r="C426" i="277"/>
  <c r="T425" i="277"/>
  <c r="L425" i="277"/>
  <c r="I424" i="277"/>
  <c r="F424" i="277" s="1"/>
  <c r="N429" i="277"/>
  <c r="O430" i="277"/>
  <c r="P445" i="277"/>
  <c r="C427" i="277" l="1"/>
  <c r="T426" i="277"/>
  <c r="L426" i="277"/>
  <c r="I425" i="277"/>
  <c r="F425" i="277" s="1"/>
  <c r="K426" i="277"/>
  <c r="H425" i="277"/>
  <c r="E425" i="277" s="1"/>
  <c r="M427" i="277"/>
  <c r="J426" i="277"/>
  <c r="G426" i="277" s="1"/>
  <c r="P446" i="277"/>
  <c r="O431" i="277"/>
  <c r="N430" i="277"/>
  <c r="K427" i="277" l="1"/>
  <c r="H426" i="277"/>
  <c r="E426" i="277" s="1"/>
  <c r="L427" i="277"/>
  <c r="I426" i="277"/>
  <c r="F426" i="277" s="1"/>
  <c r="M428" i="277"/>
  <c r="J427" i="277"/>
  <c r="G427" i="277" s="1"/>
  <c r="C428" i="277"/>
  <c r="T427" i="277"/>
  <c r="N431" i="277"/>
  <c r="O432" i="277"/>
  <c r="P447" i="277"/>
  <c r="C429" i="277" l="1"/>
  <c r="T428" i="277"/>
  <c r="M429" i="277"/>
  <c r="J428" i="277"/>
  <c r="G428" i="277" s="1"/>
  <c r="L428" i="277"/>
  <c r="I427" i="277"/>
  <c r="F427" i="277" s="1"/>
  <c r="K428" i="277"/>
  <c r="H427" i="277"/>
  <c r="E427" i="277" s="1"/>
  <c r="P448" i="277"/>
  <c r="O433" i="277"/>
  <c r="N432" i="277"/>
  <c r="L429" i="277" l="1"/>
  <c r="I428" i="277"/>
  <c r="F428" i="277" s="1"/>
  <c r="M430" i="277"/>
  <c r="J429" i="277"/>
  <c r="G429" i="277" s="1"/>
  <c r="K429" i="277"/>
  <c r="H428" i="277"/>
  <c r="E428" i="277" s="1"/>
  <c r="C430" i="277"/>
  <c r="T429" i="277"/>
  <c r="O434" i="277"/>
  <c r="P449" i="277"/>
  <c r="N433" i="277"/>
  <c r="K430" i="277" l="1"/>
  <c r="H429" i="277"/>
  <c r="E429" i="277" s="1"/>
  <c r="M431" i="277"/>
  <c r="J430" i="277"/>
  <c r="G430" i="277" s="1"/>
  <c r="C431" i="277"/>
  <c r="T430" i="277"/>
  <c r="L430" i="277"/>
  <c r="I429" i="277"/>
  <c r="F429" i="277" s="1"/>
  <c r="P450" i="277"/>
  <c r="N434" i="277"/>
  <c r="O435" i="277"/>
  <c r="C432" i="277" l="1"/>
  <c r="T431" i="277"/>
  <c r="L431" i="277"/>
  <c r="I430" i="277"/>
  <c r="F430" i="277" s="1"/>
  <c r="M432" i="277"/>
  <c r="J431" i="277"/>
  <c r="G431" i="277" s="1"/>
  <c r="K431" i="277"/>
  <c r="H430" i="277"/>
  <c r="E430" i="277" s="1"/>
  <c r="N435" i="277"/>
  <c r="O436" i="277"/>
  <c r="M433" i="277" l="1"/>
  <c r="J432" i="277"/>
  <c r="G432" i="277" s="1"/>
  <c r="K432" i="277"/>
  <c r="H431" i="277"/>
  <c r="E431" i="277" s="1"/>
  <c r="L432" i="277"/>
  <c r="I431" i="277"/>
  <c r="F431" i="277" s="1"/>
  <c r="C433" i="277"/>
  <c r="T432" i="277"/>
  <c r="N436" i="277"/>
  <c r="O437" i="277"/>
  <c r="C434" i="277" l="1"/>
  <c r="T433" i="277"/>
  <c r="L433" i="277"/>
  <c r="I432" i="277"/>
  <c r="F432" i="277" s="1"/>
  <c r="K433" i="277"/>
  <c r="H432" i="277"/>
  <c r="E432" i="277" s="1"/>
  <c r="M434" i="277"/>
  <c r="J433" i="277"/>
  <c r="G433" i="277" s="1"/>
  <c r="O438" i="277"/>
  <c r="N437" i="277"/>
  <c r="K434" i="277" l="1"/>
  <c r="H433" i="277"/>
  <c r="E433" i="277" s="1"/>
  <c r="M435" i="277"/>
  <c r="J434" i="277"/>
  <c r="G434" i="277" s="1"/>
  <c r="L434" i="277"/>
  <c r="I433" i="277"/>
  <c r="F433" i="277" s="1"/>
  <c r="C435" i="277"/>
  <c r="T434" i="277"/>
  <c r="N438" i="277"/>
  <c r="O439" i="277"/>
  <c r="L435" i="277" l="1"/>
  <c r="I434" i="277"/>
  <c r="F434" i="277" s="1"/>
  <c r="C436" i="277"/>
  <c r="T435" i="277"/>
  <c r="M436" i="277"/>
  <c r="J435" i="277"/>
  <c r="G435" i="277" s="1"/>
  <c r="K435" i="277"/>
  <c r="H434" i="277"/>
  <c r="E434" i="277" s="1"/>
  <c r="O440" i="277"/>
  <c r="N439" i="277"/>
  <c r="M437" i="277" l="1"/>
  <c r="J436" i="277"/>
  <c r="G436" i="277" s="1"/>
  <c r="C437" i="277"/>
  <c r="T436" i="277"/>
  <c r="K436" i="277"/>
  <c r="H435" i="277"/>
  <c r="E435" i="277" s="1"/>
  <c r="L436" i="277"/>
  <c r="I435" i="277"/>
  <c r="F435" i="277" s="1"/>
  <c r="N440" i="277"/>
  <c r="O441" i="277"/>
  <c r="K437" i="277" l="1"/>
  <c r="H436" i="277"/>
  <c r="E436" i="277" s="1"/>
  <c r="C438" i="277"/>
  <c r="T437" i="277"/>
  <c r="L437" i="277"/>
  <c r="I436" i="277"/>
  <c r="F436" i="277" s="1"/>
  <c r="M438" i="277"/>
  <c r="J437" i="277"/>
  <c r="G437" i="277" s="1"/>
  <c r="O442" i="277"/>
  <c r="N441" i="277"/>
  <c r="L438" i="277" l="1"/>
  <c r="I437" i="277"/>
  <c r="F437" i="277" s="1"/>
  <c r="C439" i="277"/>
  <c r="T438" i="277"/>
  <c r="M439" i="277"/>
  <c r="J438" i="277"/>
  <c r="G438" i="277" s="1"/>
  <c r="K438" i="277"/>
  <c r="H437" i="277"/>
  <c r="E437" i="277" s="1"/>
  <c r="N442" i="277"/>
  <c r="O443" i="277"/>
  <c r="M440" i="277" l="1"/>
  <c r="J439" i="277"/>
  <c r="G439" i="277" s="1"/>
  <c r="K439" i="277"/>
  <c r="H438" i="277"/>
  <c r="E438" i="277" s="1"/>
  <c r="C440" i="277"/>
  <c r="T439" i="277"/>
  <c r="L439" i="277"/>
  <c r="I438" i="277"/>
  <c r="F438" i="277" s="1"/>
  <c r="N443" i="277"/>
  <c r="O444" i="277"/>
  <c r="C441" i="277" l="1"/>
  <c r="T440" i="277"/>
  <c r="K440" i="277"/>
  <c r="H439" i="277"/>
  <c r="E439" i="277" s="1"/>
  <c r="L440" i="277"/>
  <c r="I439" i="277"/>
  <c r="F439" i="277" s="1"/>
  <c r="M441" i="277"/>
  <c r="J440" i="277"/>
  <c r="G440" i="277" s="1"/>
  <c r="O445" i="277"/>
  <c r="N444" i="277"/>
  <c r="L441" i="277" l="1"/>
  <c r="I440" i="277"/>
  <c r="F440" i="277" s="1"/>
  <c r="M442" i="277"/>
  <c r="J441" i="277"/>
  <c r="G441" i="277" s="1"/>
  <c r="K441" i="277"/>
  <c r="H440" i="277"/>
  <c r="E440" i="277" s="1"/>
  <c r="C442" i="277"/>
  <c r="T441" i="277"/>
  <c r="N445" i="277"/>
  <c r="O446" i="277"/>
  <c r="K442" i="277" l="1"/>
  <c r="H441" i="277"/>
  <c r="E441" i="277" s="1"/>
  <c r="C443" i="277"/>
  <c r="T442" i="277"/>
  <c r="M443" i="277"/>
  <c r="J442" i="277"/>
  <c r="G442" i="277" s="1"/>
  <c r="L442" i="277"/>
  <c r="I441" i="277"/>
  <c r="F441" i="277" s="1"/>
  <c r="N446" i="277"/>
  <c r="O447" i="277"/>
  <c r="M444" i="277" l="1"/>
  <c r="J443" i="277"/>
  <c r="G443" i="277" s="1"/>
  <c r="L443" i="277"/>
  <c r="I442" i="277"/>
  <c r="F442" i="277" s="1"/>
  <c r="C444" i="277"/>
  <c r="T443" i="277"/>
  <c r="K443" i="277"/>
  <c r="H442" i="277"/>
  <c r="E442" i="277" s="1"/>
  <c r="N447" i="277"/>
  <c r="O448" i="277"/>
  <c r="C445" i="277" l="1"/>
  <c r="T444" i="277"/>
  <c r="L444" i="277"/>
  <c r="I443" i="277"/>
  <c r="F443" i="277" s="1"/>
  <c r="K444" i="277"/>
  <c r="H443" i="277"/>
  <c r="E443" i="277" s="1"/>
  <c r="M445" i="277"/>
  <c r="J444" i="277"/>
  <c r="G444" i="277" s="1"/>
  <c r="O449" i="277"/>
  <c r="N448" i="277"/>
  <c r="K445" i="277" l="1"/>
  <c r="H444" i="277"/>
  <c r="E444" i="277" s="1"/>
  <c r="L445" i="277"/>
  <c r="I444" i="277"/>
  <c r="F444" i="277" s="1"/>
  <c r="M446" i="277"/>
  <c r="J445" i="277"/>
  <c r="G445" i="277" s="1"/>
  <c r="C446" i="277"/>
  <c r="T445" i="277"/>
  <c r="O450" i="277"/>
  <c r="N449" i="277"/>
  <c r="L446" i="277" l="1"/>
  <c r="I445" i="277"/>
  <c r="F445" i="277" s="1"/>
  <c r="C447" i="277"/>
  <c r="T446" i="277"/>
  <c r="M447" i="277"/>
  <c r="J446" i="277"/>
  <c r="G446" i="277" s="1"/>
  <c r="K446" i="277"/>
  <c r="H445" i="277"/>
  <c r="E445" i="277" s="1"/>
  <c r="N450" i="277"/>
  <c r="M448" i="277" l="1"/>
  <c r="J447" i="277"/>
  <c r="G447" i="277" s="1"/>
  <c r="C448" i="277"/>
  <c r="T447" i="277"/>
  <c r="K447" i="277"/>
  <c r="H446" i="277"/>
  <c r="E446" i="277" s="1"/>
  <c r="L447" i="277"/>
  <c r="I446" i="277"/>
  <c r="F446" i="277" s="1"/>
  <c r="L448" i="277" l="1"/>
  <c r="I447" i="277"/>
  <c r="F447" i="277" s="1"/>
  <c r="C449" i="277"/>
  <c r="T448" i="277"/>
  <c r="K448" i="277"/>
  <c r="H447" i="277"/>
  <c r="E447" i="277" s="1"/>
  <c r="M449" i="277"/>
  <c r="J448" i="277"/>
  <c r="G448" i="277" s="1"/>
  <c r="C450" i="277" l="1"/>
  <c r="T450" i="277" s="1"/>
  <c r="T449" i="277"/>
  <c r="M450" i="277"/>
  <c r="J450" i="277" s="1"/>
  <c r="G450" i="277" s="1"/>
  <c r="J449" i="277"/>
  <c r="G449" i="277" s="1"/>
  <c r="K449" i="277"/>
  <c r="H448" i="277"/>
  <c r="E448" i="277" s="1"/>
  <c r="L449" i="277"/>
  <c r="I448" i="277"/>
  <c r="F448" i="277" s="1"/>
  <c r="L450" i="277" l="1"/>
  <c r="I450" i="277" s="1"/>
  <c r="F450" i="277" s="1"/>
  <c r="I449" i="277"/>
  <c r="F449" i="277" s="1"/>
  <c r="K450" i="277"/>
  <c r="H450" i="277" s="1"/>
  <c r="E450" i="277" s="1"/>
  <c r="H449" i="277"/>
  <c r="E449" i="27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B5EF6A97-9DF3-4462-861A-19B6AA724864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58D8E71C-3AA2-464D-BD83-905BFFFEEAB5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9ECE8296-0529-416F-A742-215AC8D85DC4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95364694-42DF-41BB-AE62-08F9D245C415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79616F47-BDA5-436D-8C5E-44BD7892F609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C7446186-BB89-4478-905C-ECFFDC9EBFD8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CD0ADFB2-E711-465C-9F63-FC3677E70347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133DF3A8-F8DF-4135-89C1-79316DC48B6E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C9DF8613-73A1-47E4-8CD4-C326EC724447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95250F23-7202-4A99-89DC-6495A909FB9F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EA06E884-F927-4E80-BB0A-24343D1980C5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D7B271B-1D4E-4669-8935-91593AAC6553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  <author>ASUS</author>
  </authors>
  <commentList>
    <comment ref="A5" authorId="0" shapeId="0" xr:uid="{BFC11E5F-D785-47EB-A7FB-CA8BB95CAA0E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7" authorId="1" shapeId="0" xr:uid="{52037010-9191-4159-B630-EE843C8076DC}">
      <text/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  <author>ASUS</author>
  </authors>
  <commentList>
    <comment ref="A5" authorId="0" shapeId="0" xr:uid="{5B9B1375-7A26-4EF2-AABF-ED6098730435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7" authorId="1" shapeId="0" xr:uid="{5B5158FF-51FC-4D07-B995-0E54A9951B1E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Chưa bỏ cao độ nền vào 
</t>
        </r>
      </text>
    </comment>
    <comment ref="R26" authorId="1" shapeId="0" xr:uid="{4C22AB98-BB66-4E0E-83C5-CE1CC67F1CFD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Coi lại số liệu lún , 1 ngày không đc lún trên 10mm
</t>
        </r>
      </text>
    </comment>
  </commentList>
</comments>
</file>

<file path=xl/sharedStrings.xml><?xml version="1.0" encoding="utf-8"?>
<sst xmlns="http://schemas.openxmlformats.org/spreadsheetml/2006/main" count="716" uniqueCount="52">
  <si>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</si>
  <si>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</si>
  <si>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</si>
  <si>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</si>
  <si>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</si>
  <si>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</si>
  <si>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</si>
  <si>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 xml:space="preserve">
Số đọc mia tại nền đắp tại tâm  (mm)</t>
  </si>
  <si>
    <t>Cao độ mốc (mm)</t>
  </si>
  <si>
    <t xml:space="preserve"> Ngày quan trắc</t>
  </si>
  <si>
    <t xml:space="preserve">
 Stt</t>
  </si>
  <si>
    <t>Lắp đặt ban đầu</t>
  </si>
  <si>
    <t>Chiều dày lớp đắp (m)</t>
  </si>
  <si>
    <t>DỰ ÁN THÀNH PHẦN ĐOẠN HẬU GIANG - CÀ MAU</t>
  </si>
  <si>
    <t>THUỘC DỰ ÁN XÂY DỰNG CÔNG TRÌNH ĐƯỜNG BỘ CAO TỐC BẮC - NAM PHÍA ĐÔNG GIAI ĐOẠN 2021 - 2025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</si>
  <si>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</si>
  <si>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</si>
  <si>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</si>
  <si>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</si>
  <si>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</si>
  <si>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</si>
  <si>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</si>
  <si>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CHỦ ĐẦU TƯ</t>
  </si>
  <si>
    <t>BAN QUẢN LÝ DỰ ÁN MỸ THUẬN</t>
  </si>
  <si>
    <t>TƯ VẤN GIÁM SÁT</t>
  </si>
  <si>
    <t>NHÀ THẦU</t>
  </si>
  <si>
    <t>Cao độ nền đắp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</si>
  <si>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</si>
  <si>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</si>
  <si>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</si>
  <si>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</si>
  <si>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</si>
  <si>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Tốc độ lún (mm)</t>
  </si>
  <si>
    <t>Sau nối cần</t>
  </si>
  <si>
    <t>LIÊN DANH CC1 - HẢI ĐĂNG - VẠN CƯỜNG - 492 - BẮC TRUNG NAM</t>
  </si>
  <si>
    <t>Nắng</t>
  </si>
  <si>
    <t>Trước nối cần</t>
  </si>
  <si>
    <t>Km117+004,66</t>
  </si>
  <si>
    <t>Km117+100</t>
  </si>
  <si>
    <t>Km117+200</t>
  </si>
  <si>
    <t>Km117+300</t>
  </si>
  <si>
    <t>Km117+400</t>
  </si>
  <si>
    <t>Km117+500</t>
  </si>
  <si>
    <t>Km117+600</t>
  </si>
  <si>
    <t>Km117+700</t>
  </si>
  <si>
    <t>Km117+800</t>
  </si>
  <si>
    <t>Km117+900</t>
  </si>
  <si>
    <t>Km118+000</t>
  </si>
  <si>
    <t>Km118+100</t>
  </si>
  <si>
    <t>Km118+200</t>
  </si>
  <si>
    <t>Km118+300</t>
  </si>
  <si>
    <t>Tư vấn giám Sát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</si>
</sst>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dd/mm/yyyy;@"/>
    <numFmt numFmtId="166" formatCode="dd\.mm\.yyyy;@"/>
    <numFmt numFmtId="167" formatCode="&quot;Đắp lớp&quot;\ #"/>
  </numFmts>
  <fonts count="18">
    <font>
      <sz val="10"/>
      <name val=".VnTime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rgb="FFFF0000"/>
      <name val="Times New Roman"/>
      <family val="1"/>
    </font>
    <font>
      <sz val="11"/>
      <name val="굴림체"/>
      <family val="3"/>
      <charset val="129"/>
    </font>
    <font>
      <sz val="11"/>
      <color theme="1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sz val="9"/>
      <color rgb="FFFF0000"/>
      <name val="Times New Roman"/>
      <family val="1"/>
    </font>
    <font>
      <sz val="12"/>
      <name val="Times New Roman"/>
      <family val="1"/>
    </font>
    <font>
      <sz val="12"/>
      <name val="宋体"/>
      <charset val="134"/>
    </font>
    <font>
      <sz val="10"/>
      <name val="MS Sans Serif"/>
      <family val="2"/>
    </font>
    <font>
      <b/>
      <sz val="11"/>
      <color theme="1"/>
      <name val="Times New Roman"/>
      <family val="1"/>
    </font>
    <font>
      <b/>
      <u/>
      <sz val="14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6" fillId="0" borderId="0"/>
    <xf numFmtId="0" fontId="12" fillId="0" borderId="0"/>
    <xf numFmtId="0" fontId="13" fillId="0" borderId="0"/>
    <xf numFmtId="0" fontId="2" fillId="0" borderId="0"/>
    <xf numFmtId="0" fontId="1" fillId="0" borderId="0"/>
  </cellStyleXfs>
  <cellXfs count="142">
    <xf numFmtId="0" fontId="0" fillId="0" borderId="0" xfId="0"/>
    <xf numFmtId="3" fontId="3" fillId="2" borderId="1" xfId="1" applyNumberFormat="1" applyFont="1" applyFill="1" applyBorder="1" applyAlignment="1">
      <alignment horizontal="center"/>
    </xf>
    <xf numFmtId="3" fontId="3" fillId="3" borderId="1" xfId="1" applyNumberFormat="1" applyFont="1" applyFill="1" applyBorder="1" applyAlignment="1">
      <alignment horizontal="center" vertical="center"/>
    </xf>
    <xf numFmtId="3" fontId="3" fillId="3" borderId="3" xfId="1" applyNumberFormat="1" applyFont="1" applyFill="1" applyBorder="1" applyAlignment="1">
      <alignment horizontal="center" vertical="center"/>
    </xf>
    <xf numFmtId="3" fontId="7" fillId="3" borderId="1" xfId="1" applyNumberFormat="1" applyFont="1" applyFill="1" applyBorder="1" applyAlignment="1">
      <alignment horizontal="center"/>
    </xf>
    <xf numFmtId="3" fontId="7" fillId="3" borderId="1" xfId="1" applyNumberFormat="1" applyFont="1" applyFill="1" applyBorder="1" applyAlignment="1">
      <alignment horizontal="center" vertical="center" wrapText="1"/>
    </xf>
    <xf numFmtId="3" fontId="3" fillId="4" borderId="1" xfId="1" applyNumberFormat="1" applyFont="1" applyFill="1" applyBorder="1" applyAlignment="1">
      <alignment horizontal="center"/>
    </xf>
    <xf numFmtId="3" fontId="7" fillId="4" borderId="1" xfId="1" applyNumberFormat="1" applyFont="1" applyFill="1" applyBorder="1" applyAlignment="1">
      <alignment horizontal="center"/>
    </xf>
    <xf numFmtId="3" fontId="3" fillId="3" borderId="0" xfId="1" applyNumberFormat="1" applyFont="1" applyFill="1" applyAlignment="1">
      <alignment horizontal="center"/>
    </xf>
    <xf numFmtId="0" fontId="7" fillId="0" borderId="9" xfId="0" applyFont="1" applyBorder="1" applyAlignment="1">
      <alignment vertical="center"/>
    </xf>
    <xf numFmtId="0" fontId="7" fillId="0" borderId="14" xfId="0" applyFont="1" applyBorder="1"/>
    <xf numFmtId="0" fontId="7" fillId="0" borderId="16" xfId="0" applyFont="1" applyBorder="1" applyAlignment="1">
      <alignment vertical="center"/>
    </xf>
    <xf numFmtId="0" fontId="7" fillId="0" borderId="17" xfId="0" applyFont="1" applyBorder="1"/>
    <xf numFmtId="0" fontId="7" fillId="0" borderId="17" xfId="0" applyFont="1" applyBorder="1" applyAlignment="1">
      <alignment vertical="center"/>
    </xf>
    <xf numFmtId="3" fontId="9" fillId="0" borderId="17" xfId="1" applyNumberFormat="1" applyFont="1" applyBorder="1" applyAlignment="1">
      <alignment horizontal="center"/>
    </xf>
    <xf numFmtId="0" fontId="7" fillId="0" borderId="14" xfId="0" applyFont="1" applyBorder="1" applyAlignment="1">
      <alignment vertical="center"/>
    </xf>
    <xf numFmtId="3" fontId="9" fillId="0" borderId="14" xfId="1" applyNumberFormat="1" applyFont="1" applyBorder="1" applyAlignment="1">
      <alignment horizontal="center"/>
    </xf>
    <xf numFmtId="3" fontId="7" fillId="0" borderId="14" xfId="0" applyNumberFormat="1" applyFont="1" applyBorder="1" applyAlignment="1">
      <alignment vertical="center"/>
    </xf>
    <xf numFmtId="3" fontId="3" fillId="3" borderId="1" xfId="1" applyNumberFormat="1" applyFont="1" applyFill="1" applyBorder="1" applyAlignment="1">
      <alignment horizontal="center"/>
    </xf>
    <xf numFmtId="0" fontId="7" fillId="3" borderId="16" xfId="0" applyFont="1" applyFill="1" applyBorder="1" applyAlignment="1">
      <alignment vertical="center"/>
    </xf>
    <xf numFmtId="0" fontId="7" fillId="3" borderId="17" xfId="0" applyFont="1" applyFill="1" applyBorder="1"/>
    <xf numFmtId="0" fontId="7" fillId="3" borderId="17" xfId="0" applyFont="1" applyFill="1" applyBorder="1" applyAlignment="1">
      <alignment vertical="center"/>
    </xf>
    <xf numFmtId="3" fontId="9" fillId="3" borderId="17" xfId="1" applyNumberFormat="1" applyFont="1" applyFill="1" applyBorder="1" applyAlignment="1">
      <alignment horizontal="center"/>
    </xf>
    <xf numFmtId="3" fontId="9" fillId="3" borderId="18" xfId="1" applyNumberFormat="1" applyFont="1" applyFill="1" applyBorder="1" applyAlignment="1">
      <alignment horizontal="center"/>
    </xf>
    <xf numFmtId="0" fontId="7" fillId="3" borderId="9" xfId="0" applyFont="1" applyFill="1" applyBorder="1" applyAlignment="1">
      <alignment vertical="center"/>
    </xf>
    <xf numFmtId="0" fontId="7" fillId="3" borderId="14" xfId="0" applyFont="1" applyFill="1" applyBorder="1"/>
    <xf numFmtId="0" fontId="7" fillId="3" borderId="14" xfId="0" applyFont="1" applyFill="1" applyBorder="1" applyAlignment="1">
      <alignment vertical="center"/>
    </xf>
    <xf numFmtId="3" fontId="9" fillId="3" borderId="14" xfId="1" applyNumberFormat="1" applyFont="1" applyFill="1" applyBorder="1" applyAlignment="1">
      <alignment horizontal="center"/>
    </xf>
    <xf numFmtId="3" fontId="9" fillId="3" borderId="15" xfId="1" applyNumberFormat="1" applyFont="1" applyFill="1" applyBorder="1" applyAlignment="1">
      <alignment horizontal="center"/>
    </xf>
    <xf numFmtId="3" fontId="3" fillId="3" borderId="19" xfId="1" applyNumberFormat="1" applyFont="1" applyFill="1" applyBorder="1"/>
    <xf numFmtId="3" fontId="3" fillId="3" borderId="20" xfId="1" applyNumberFormat="1" applyFont="1" applyFill="1" applyBorder="1" applyAlignment="1">
      <alignment horizontal="center"/>
    </xf>
    <xf numFmtId="3" fontId="3" fillId="3" borderId="20" xfId="1" applyNumberFormat="1" applyFont="1" applyFill="1" applyBorder="1" applyAlignment="1">
      <alignment horizontal="center" vertical="center"/>
    </xf>
    <xf numFmtId="3" fontId="4" fillId="3" borderId="20" xfId="1" applyNumberFormat="1" applyFont="1" applyFill="1" applyBorder="1" applyAlignment="1">
      <alignment horizontal="center"/>
    </xf>
    <xf numFmtId="3" fontId="3" fillId="3" borderId="21" xfId="1" applyNumberFormat="1" applyFont="1" applyFill="1" applyBorder="1" applyAlignment="1">
      <alignment horizontal="center"/>
    </xf>
    <xf numFmtId="14" fontId="3" fillId="3" borderId="3" xfId="2" applyNumberFormat="1" applyFont="1" applyFill="1" applyBorder="1" applyAlignment="1">
      <alignment vertical="center" shrinkToFit="1"/>
    </xf>
    <xf numFmtId="3" fontId="4" fillId="3" borderId="1" xfId="1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3" fontId="3" fillId="3" borderId="0" xfId="1" applyNumberFormat="1" applyFont="1" applyFill="1" applyAlignment="1">
      <alignment horizontal="center" vertical="center"/>
    </xf>
    <xf numFmtId="3" fontId="4" fillId="3" borderId="0" xfId="1" applyNumberFormat="1" applyFont="1" applyFill="1" applyAlignment="1">
      <alignment horizontal="center"/>
    </xf>
    <xf numFmtId="3" fontId="3" fillId="4" borderId="3" xfId="1" applyNumberFormat="1" applyFont="1" applyFill="1" applyBorder="1" applyAlignment="1">
      <alignment horizontal="center" vertical="center"/>
    </xf>
    <xf numFmtId="3" fontId="4" fillId="4" borderId="1" xfId="1" applyNumberFormat="1" applyFont="1" applyFill="1" applyBorder="1" applyAlignment="1">
      <alignment horizontal="center"/>
    </xf>
    <xf numFmtId="3" fontId="7" fillId="3" borderId="14" xfId="0" applyNumberFormat="1" applyFont="1" applyFill="1" applyBorder="1" applyAlignment="1">
      <alignment vertical="center"/>
    </xf>
    <xf numFmtId="3" fontId="3" fillId="0" borderId="1" xfId="1" applyNumberFormat="1" applyFont="1" applyBorder="1" applyAlignment="1">
      <alignment horizontal="center"/>
    </xf>
    <xf numFmtId="3" fontId="3" fillId="0" borderId="1" xfId="1" applyNumberFormat="1" applyFont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/>
    </xf>
    <xf numFmtId="3" fontId="7" fillId="2" borderId="1" xfId="1" applyNumberFormat="1" applyFont="1" applyFill="1" applyBorder="1" applyAlignment="1">
      <alignment horizontal="center" vertical="center" wrapText="1"/>
    </xf>
    <xf numFmtId="3" fontId="7" fillId="2" borderId="1" xfId="1" applyNumberFormat="1" applyFont="1" applyFill="1" applyBorder="1" applyAlignment="1">
      <alignment horizontal="center"/>
    </xf>
    <xf numFmtId="166" fontId="3" fillId="3" borderId="0" xfId="1" applyNumberFormat="1" applyFont="1" applyFill="1" applyAlignment="1">
      <alignment horizontal="center"/>
    </xf>
    <xf numFmtId="3" fontId="10" fillId="0" borderId="3" xfId="1" applyNumberFormat="1" applyFont="1" applyBorder="1" applyAlignment="1">
      <alignment horizontal="center" vertical="center" wrapText="1"/>
    </xf>
    <xf numFmtId="3" fontId="8" fillId="0" borderId="1" xfId="1" applyNumberFormat="1" applyFont="1" applyBorder="1" applyAlignment="1">
      <alignment horizontal="center"/>
    </xf>
    <xf numFmtId="167" fontId="8" fillId="0" borderId="1" xfId="1" applyNumberFormat="1" applyFont="1" applyBorder="1" applyAlignment="1">
      <alignment horizontal="center"/>
    </xf>
    <xf numFmtId="14" fontId="3" fillId="4" borderId="3" xfId="2" applyNumberFormat="1" applyFont="1" applyFill="1" applyBorder="1" applyAlignment="1">
      <alignment vertical="center" shrinkToFit="1"/>
    </xf>
    <xf numFmtId="4" fontId="3" fillId="4" borderId="1" xfId="1" applyNumberFormat="1" applyFont="1" applyFill="1" applyBorder="1" applyAlignment="1">
      <alignment horizontal="center"/>
    </xf>
    <xf numFmtId="3" fontId="10" fillId="4" borderId="3" xfId="1" applyNumberFormat="1" applyFont="1" applyFill="1" applyBorder="1" applyAlignment="1">
      <alignment horizontal="center" vertical="center" wrapText="1"/>
    </xf>
    <xf numFmtId="3" fontId="3" fillId="4" borderId="0" xfId="1" applyNumberFormat="1" applyFont="1" applyFill="1" applyAlignment="1">
      <alignment horizontal="center"/>
    </xf>
    <xf numFmtId="165" fontId="3" fillId="4" borderId="0" xfId="1" applyNumberFormat="1" applyFont="1" applyFill="1" applyAlignment="1">
      <alignment horizontal="center"/>
    </xf>
    <xf numFmtId="167" fontId="8" fillId="2" borderId="1" xfId="1" applyNumberFormat="1" applyFont="1" applyFill="1" applyBorder="1" applyAlignment="1">
      <alignment horizontal="center"/>
    </xf>
    <xf numFmtId="14" fontId="11" fillId="0" borderId="1" xfId="6" applyNumberFormat="1" applyFont="1" applyBorder="1" applyAlignment="1">
      <alignment horizontal="right" vertical="center"/>
    </xf>
    <xf numFmtId="3" fontId="7" fillId="0" borderId="1" xfId="1" applyNumberFormat="1" applyFont="1" applyBorder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3" fontId="4" fillId="0" borderId="20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4" fillId="0" borderId="0" xfId="1" applyNumberFormat="1" applyFont="1" applyAlignment="1">
      <alignment horizontal="center"/>
    </xf>
    <xf numFmtId="3" fontId="5" fillId="0" borderId="0" xfId="1" applyNumberFormat="1" applyFont="1" applyAlignment="1">
      <alignment horizontal="center"/>
    </xf>
    <xf numFmtId="14" fontId="3" fillId="3" borderId="1" xfId="2" applyNumberFormat="1" applyFont="1" applyFill="1" applyBorder="1" applyAlignment="1">
      <alignment vertical="center" shrinkToFit="1"/>
    </xf>
    <xf numFmtId="3" fontId="4" fillId="2" borderId="1" xfId="1" applyNumberFormat="1" applyFont="1" applyFill="1" applyBorder="1" applyAlignment="1">
      <alignment horizontal="center"/>
    </xf>
    <xf numFmtId="3" fontId="3" fillId="0" borderId="0" xfId="1" applyNumberFormat="1" applyFont="1" applyAlignment="1">
      <alignment horizontal="center"/>
    </xf>
    <xf numFmtId="3" fontId="9" fillId="0" borderId="18" xfId="1" applyNumberFormat="1" applyFont="1" applyBorder="1" applyAlignment="1">
      <alignment horizontal="center"/>
    </xf>
    <xf numFmtId="3" fontId="9" fillId="0" borderId="15" xfId="1" applyNumberFormat="1" applyFont="1" applyBorder="1" applyAlignment="1">
      <alignment horizontal="center"/>
    </xf>
    <xf numFmtId="3" fontId="3" fillId="0" borderId="19" xfId="1" applyNumberFormat="1" applyFont="1" applyBorder="1"/>
    <xf numFmtId="3" fontId="3" fillId="0" borderId="20" xfId="1" applyNumberFormat="1" applyFont="1" applyBorder="1" applyAlignment="1">
      <alignment horizontal="center"/>
    </xf>
    <xf numFmtId="3" fontId="3" fillId="0" borderId="20" xfId="1" applyNumberFormat="1" applyFont="1" applyBorder="1" applyAlignment="1">
      <alignment horizontal="center" vertical="center"/>
    </xf>
    <xf numFmtId="3" fontId="3" fillId="0" borderId="21" xfId="1" applyNumberFormat="1" applyFont="1" applyBorder="1" applyAlignment="1">
      <alignment horizontal="center"/>
    </xf>
    <xf numFmtId="3" fontId="3" fillId="0" borderId="3" xfId="1" applyNumberFormat="1" applyFont="1" applyBorder="1" applyAlignment="1">
      <alignment horizontal="center" vertical="center"/>
    </xf>
    <xf numFmtId="14" fontId="3" fillId="0" borderId="3" xfId="2" applyNumberFormat="1" applyFont="1" applyBorder="1" applyAlignment="1">
      <alignment vertical="center" shrinkToFit="1"/>
    </xf>
    <xf numFmtId="3" fontId="3" fillId="0" borderId="1" xfId="1" applyNumberFormat="1" applyFont="1" applyBorder="1" applyAlignment="1">
      <alignment horizontal="center" vertical="center"/>
    </xf>
    <xf numFmtId="3" fontId="7" fillId="0" borderId="1" xfId="1" applyNumberFormat="1" applyFont="1" applyBorder="1" applyAlignment="1">
      <alignment horizontal="center" vertical="center" wrapText="1"/>
    </xf>
    <xf numFmtId="4" fontId="3" fillId="0" borderId="1" xfId="1" applyNumberFormat="1" applyFont="1" applyBorder="1" applyAlignment="1">
      <alignment horizontal="center"/>
    </xf>
    <xf numFmtId="165" fontId="3" fillId="0" borderId="0" xfId="1" applyNumberFormat="1" applyFont="1" applyAlignment="1">
      <alignment horizontal="center"/>
    </xf>
    <xf numFmtId="166" fontId="3" fillId="0" borderId="0" xfId="1" applyNumberFormat="1" applyFont="1" applyAlignment="1">
      <alignment horizontal="center"/>
    </xf>
    <xf numFmtId="14" fontId="3" fillId="0" borderId="0" xfId="2" applyNumberFormat="1" applyFont="1" applyAlignment="1">
      <alignment vertical="center" shrinkToFit="1"/>
    </xf>
    <xf numFmtId="3" fontId="7" fillId="0" borderId="0" xfId="1" applyNumberFormat="1" applyFont="1" applyAlignment="1">
      <alignment horizontal="center" vertical="center" wrapText="1"/>
    </xf>
    <xf numFmtId="3" fontId="7" fillId="0" borderId="0" xfId="1" applyNumberFormat="1" applyFont="1" applyAlignment="1">
      <alignment horizontal="center"/>
    </xf>
    <xf numFmtId="0" fontId="7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4" fontId="5" fillId="0" borderId="1" xfId="1" applyNumberFormat="1" applyFont="1" applyBorder="1" applyAlignment="1">
      <alignment horizontal="center"/>
    </xf>
    <xf numFmtId="14" fontId="3" fillId="0" borderId="1" xfId="2" applyNumberFormat="1" applyFont="1" applyBorder="1" applyAlignment="1">
      <alignment vertical="center" shrinkToFit="1"/>
    </xf>
    <xf numFmtId="167" fontId="8" fillId="0" borderId="0" xfId="1" applyNumberFormat="1" applyFont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4" fontId="7" fillId="2" borderId="1" xfId="1" applyNumberFormat="1" applyFont="1" applyFill="1" applyBorder="1" applyAlignment="1">
      <alignment horizontal="center"/>
    </xf>
    <xf numFmtId="4" fontId="7" fillId="3" borderId="1" xfId="1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3" fontId="9" fillId="0" borderId="11" xfId="1" applyNumberFormat="1" applyFont="1" applyBorder="1" applyAlignment="1">
      <alignment horizontal="center"/>
    </xf>
    <xf numFmtId="3" fontId="9" fillId="0" borderId="8" xfId="1" applyNumberFormat="1" applyFont="1" applyBorder="1" applyAlignment="1">
      <alignment horizontal="center"/>
    </xf>
    <xf numFmtId="3" fontId="9" fillId="0" borderId="12" xfId="1" applyNumberFormat="1" applyFont="1" applyBorder="1" applyAlignment="1">
      <alignment horizontal="center"/>
    </xf>
    <xf numFmtId="3" fontId="3" fillId="0" borderId="3" xfId="1" applyNumberFormat="1" applyFont="1" applyBorder="1" applyAlignment="1">
      <alignment horizontal="center" vertical="center" wrapText="1"/>
    </xf>
    <xf numFmtId="3" fontId="3" fillId="0" borderId="2" xfId="1" applyNumberFormat="1" applyFont="1" applyBorder="1" applyAlignment="1">
      <alignment horizontal="center" vertical="center" wrapText="1"/>
    </xf>
    <xf numFmtId="3" fontId="3" fillId="0" borderId="6" xfId="1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  <xf numFmtId="3" fontId="3" fillId="0" borderId="4" xfId="1" applyNumberFormat="1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3" fontId="9" fillId="0" borderId="10" xfId="1" applyNumberFormat="1" applyFont="1" applyBorder="1" applyAlignment="1">
      <alignment horizontal="center" wrapText="1"/>
    </xf>
    <xf numFmtId="3" fontId="9" fillId="0" borderId="7" xfId="1" applyNumberFormat="1" applyFont="1" applyBorder="1" applyAlignment="1">
      <alignment horizontal="center" wrapText="1"/>
    </xf>
    <xf numFmtId="3" fontId="9" fillId="0" borderId="13" xfId="1" applyNumberFormat="1" applyFont="1" applyBorder="1" applyAlignment="1">
      <alignment horizontal="center" wrapText="1"/>
    </xf>
    <xf numFmtId="3" fontId="9" fillId="0" borderId="10" xfId="1" applyNumberFormat="1" applyFont="1" applyBorder="1" applyAlignment="1">
      <alignment horizontal="center"/>
    </xf>
    <xf numFmtId="3" fontId="9" fillId="0" borderId="7" xfId="1" applyNumberFormat="1" applyFont="1" applyBorder="1" applyAlignment="1">
      <alignment horizontal="center"/>
    </xf>
    <xf numFmtId="3" fontId="9" fillId="0" borderId="13" xfId="1" applyNumberFormat="1" applyFont="1" applyBorder="1" applyAlignment="1">
      <alignment horizontal="center"/>
    </xf>
    <xf numFmtId="0" fontId="15" fillId="0" borderId="6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4" fontId="7" fillId="0" borderId="14" xfId="0" applyNumberFormat="1" applyFont="1" applyBorder="1" applyAlignment="1">
      <alignment horizontal="center" vertical="center"/>
    </xf>
    <xf numFmtId="3" fontId="4" fillId="0" borderId="6" xfId="1" applyNumberFormat="1" applyFont="1" applyBorder="1" applyAlignment="1">
      <alignment horizontal="center" vertical="center" wrapText="1"/>
    </xf>
    <xf numFmtId="3" fontId="4" fillId="0" borderId="5" xfId="1" applyNumberFormat="1" applyFont="1" applyBorder="1" applyAlignment="1">
      <alignment horizontal="center" vertical="center" wrapText="1"/>
    </xf>
    <xf numFmtId="3" fontId="4" fillId="0" borderId="4" xfId="1" applyNumberFormat="1" applyFont="1" applyBorder="1" applyAlignment="1">
      <alignment horizontal="center" vertical="center" wrapText="1"/>
    </xf>
    <xf numFmtId="3" fontId="3" fillId="0" borderId="11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12" xfId="1" applyNumberFormat="1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3" fontId="9" fillId="3" borderId="11" xfId="1" applyNumberFormat="1" applyFont="1" applyFill="1" applyBorder="1" applyAlignment="1">
      <alignment horizontal="center"/>
    </xf>
    <xf numFmtId="3" fontId="9" fillId="3" borderId="8" xfId="1" applyNumberFormat="1" applyFont="1" applyFill="1" applyBorder="1" applyAlignment="1">
      <alignment horizontal="center"/>
    </xf>
    <xf numFmtId="3" fontId="9" fillId="3" borderId="12" xfId="1" applyNumberFormat="1" applyFont="1" applyFill="1" applyBorder="1" applyAlignment="1">
      <alignment horizontal="center"/>
    </xf>
    <xf numFmtId="0" fontId="14" fillId="3" borderId="10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3" fontId="9" fillId="3" borderId="10" xfId="1" applyNumberFormat="1" applyFont="1" applyFill="1" applyBorder="1" applyAlignment="1">
      <alignment horizontal="center" wrapText="1"/>
    </xf>
    <xf numFmtId="3" fontId="9" fillId="3" borderId="7" xfId="1" applyNumberFormat="1" applyFont="1" applyFill="1" applyBorder="1" applyAlignment="1">
      <alignment horizontal="center" wrapText="1"/>
    </xf>
    <xf numFmtId="3" fontId="9" fillId="3" borderId="13" xfId="1" applyNumberFormat="1" applyFont="1" applyFill="1" applyBorder="1" applyAlignment="1">
      <alignment horizontal="center" wrapText="1"/>
    </xf>
    <xf numFmtId="3" fontId="9" fillId="3" borderId="10" xfId="1" applyNumberFormat="1" applyFont="1" applyFill="1" applyBorder="1" applyAlignment="1">
      <alignment horizontal="center"/>
    </xf>
    <xf numFmtId="3" fontId="9" fillId="3" borderId="7" xfId="1" applyNumberFormat="1" applyFont="1" applyFill="1" applyBorder="1" applyAlignment="1">
      <alignment horizontal="center"/>
    </xf>
    <xf numFmtId="3" fontId="9" fillId="3" borderId="13" xfId="1" applyNumberFormat="1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14" fontId="7" fillId="3" borderId="14" xfId="0" applyNumberFormat="1" applyFont="1" applyFill="1" applyBorder="1" applyAlignment="1">
      <alignment horizontal="center" vertical="center"/>
    </xf>
  </cellXfs>
  <cellStyles count="7">
    <cellStyle name="Bình thường 2" xfId="1" xr:uid="{00000000-0005-0000-0000-000000000000}"/>
    <cellStyle name="Bình thường 2 3" xfId="5" xr:uid="{00000000-0005-0000-0000-000001000000}"/>
    <cellStyle name="Normal" xfId="0" builtinId="0"/>
    <cellStyle name="Normal 24" xfId="6" xr:uid="{13355549-A910-40C5-AE39-602F55DE5BE8}"/>
    <cellStyle name="Normal 3" xfId="3" xr:uid="{00000000-0005-0000-0000-000004000000}"/>
    <cellStyle name="표준_계측(양식)" xfId="2" xr:uid="{00000000-0005-0000-0000-000006000000}"/>
    <cellStyle name="常规_Sheet1" xfId="4" xr:uid="{00000000-0005-0000-0000-000007000000}"/>
  </cellStyles>
  <dxfs count="0"/>
  <tableStyles count="0" defaultTableStyle="TableStyleMedium2" defaultPivotStyle="PivotStyleLight16"/>
  <colors>
    <mruColors>
      <color rgb="FF66FFFF"/>
      <color rgb="FF66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/>
      <sheetData sheetId="1278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/>
      <sheetData sheetId="1292" refreshError="1"/>
      <sheetData sheetId="1293" refreshError="1"/>
      <sheetData sheetId="1294"/>
      <sheetData sheetId="1295"/>
      <sheetData sheetId="1296"/>
      <sheetData sheetId="1297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7E028-B948-4538-A0B8-3D6FD55D543A}">
  <sheetPr codeName="Sheet1">
    <tabColor rgb="FF00B0F0"/>
    <pageSetUpPr fitToPage="1"/>
  </sheetPr>
  <dimension ref="A1:AF569"/>
  <sheetViews>
    <sheetView view="pageBreakPreview" zoomScale="80" zoomScaleNormal="83" zoomScaleSheetLayoutView="80" workbookViewId="0">
      <pane ySplit="13" topLeftCell="A153" activePane="bottomLeft" state="frozen"/>
      <selection activeCell="Q391" sqref="Q391:S391"/>
      <selection pane="bottomLeft" activeCell="U168" sqref="U168"/>
    </sheetView>
  </sheetViews>
  <sheetFormatPr defaultColWidth="9.28515625" defaultRowHeight="13.15" customHeight="1"/>
  <cols>
    <col min="1" max="1" width="4.28515625" style="66" customWidth="1"/>
    <col min="2" max="2" width="11" style="66" customWidth="1"/>
    <col min="3" max="3" width="8.85546875" style="59" customWidth="1"/>
    <col min="4" max="4" width="11.28515625" style="66" bestFit="1" customWidth="1"/>
    <col min="5" max="16" width="8.42578125" style="66" customWidth="1"/>
    <col min="17" max="19" width="7.42578125" style="62" customWidth="1"/>
    <col min="20" max="20" width="10.28515625" style="66" customWidth="1"/>
    <col min="21" max="23" width="9.28515625" style="66" customWidth="1"/>
    <col min="24" max="27" width="10.7109375" style="66" customWidth="1"/>
    <col min="28" max="28" width="16" style="66" customWidth="1"/>
    <col min="29" max="29" width="8.28515625" style="66" customWidth="1"/>
    <col min="30" max="30" width="12.85546875" style="66" customWidth="1"/>
    <col min="31" max="31" width="8.7109375" style="66" customWidth="1"/>
    <col min="32" max="32" width="11.7109375" style="66" customWidth="1"/>
    <col min="33" max="33" width="8.28515625" style="66" bestFit="1" customWidth="1"/>
    <col min="34" max="34" width="9.28515625" style="66" customWidth="1"/>
    <col min="35" max="16384" width="9.28515625" style="66"/>
  </cols>
  <sheetData>
    <row r="1" spans="1:32" ht="19.5" customHeight="1">
      <c r="B1" s="66">
        <v>1</v>
      </c>
      <c r="C1" s="59">
        <f>+B1+1</f>
        <v>2</v>
      </c>
      <c r="D1" s="59">
        <f t="shared" ref="D1:AB1" si="0">+C1+1</f>
        <v>3</v>
      </c>
      <c r="E1" s="59">
        <f t="shared" si="0"/>
        <v>4</v>
      </c>
      <c r="F1" s="59">
        <f t="shared" si="0"/>
        <v>5</v>
      </c>
      <c r="G1" s="59">
        <f t="shared" si="0"/>
        <v>6</v>
      </c>
      <c r="H1" s="59">
        <f t="shared" si="0"/>
        <v>7</v>
      </c>
      <c r="I1" s="59">
        <f t="shared" si="0"/>
        <v>8</v>
      </c>
      <c r="J1" s="59">
        <f t="shared" si="0"/>
        <v>9</v>
      </c>
      <c r="K1" s="59">
        <f t="shared" si="0"/>
        <v>10</v>
      </c>
      <c r="L1" s="59">
        <f t="shared" si="0"/>
        <v>11</v>
      </c>
      <c r="M1" s="59">
        <f t="shared" si="0"/>
        <v>12</v>
      </c>
      <c r="N1" s="59">
        <f t="shared" si="0"/>
        <v>13</v>
      </c>
      <c r="O1" s="59">
        <f t="shared" si="0"/>
        <v>14</v>
      </c>
      <c r="P1" s="59">
        <f t="shared" si="0"/>
        <v>15</v>
      </c>
      <c r="Q1" s="59">
        <f t="shared" si="0"/>
        <v>16</v>
      </c>
      <c r="R1" s="59">
        <f t="shared" si="0"/>
        <v>17</v>
      </c>
      <c r="S1" s="59">
        <f t="shared" si="0"/>
        <v>18</v>
      </c>
      <c r="T1" s="59">
        <f t="shared" si="0"/>
        <v>19</v>
      </c>
      <c r="U1" s="59">
        <f t="shared" si="0"/>
        <v>20</v>
      </c>
      <c r="V1" s="59">
        <f t="shared" si="0"/>
        <v>21</v>
      </c>
      <c r="W1" s="59">
        <f t="shared" si="0"/>
        <v>22</v>
      </c>
      <c r="X1" s="59">
        <f t="shared" si="0"/>
        <v>23</v>
      </c>
      <c r="Y1" s="59"/>
      <c r="Z1" s="59">
        <f>+X1+1</f>
        <v>24</v>
      </c>
      <c r="AA1" s="59">
        <f t="shared" si="0"/>
        <v>25</v>
      </c>
      <c r="AB1" s="59">
        <f t="shared" si="0"/>
        <v>26</v>
      </c>
    </row>
    <row r="2" spans="1:32" ht="19.5" customHeight="1">
      <c r="A2" s="91" t="s">
        <v>13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</row>
    <row r="3" spans="1:32" ht="19.5" customHeight="1">
      <c r="A3" s="91" t="s">
        <v>14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</row>
    <row r="4" spans="1:32" ht="19.5" customHeight="1">
      <c r="A4" s="91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</row>
    <row r="5" spans="1:32" ht="18.75" customHeight="1">
      <c r="A5" s="92" t="s">
        <v>22</v>
      </c>
      <c r="B5" s="93"/>
      <c r="C5" s="93"/>
      <c r="D5" s="93"/>
      <c r="E5" s="93"/>
      <c r="F5" s="93"/>
      <c r="G5" s="93"/>
      <c r="H5" s="94"/>
      <c r="I5" s="95" t="s">
        <v>24</v>
      </c>
      <c r="J5" s="96"/>
      <c r="K5" s="96"/>
      <c r="L5" s="96"/>
      <c r="M5" s="96"/>
      <c r="N5" s="96"/>
      <c r="O5" s="96"/>
      <c r="P5" s="96"/>
      <c r="Q5" s="96"/>
      <c r="R5" s="97"/>
      <c r="S5" s="95" t="s">
        <v>25</v>
      </c>
      <c r="T5" s="96"/>
      <c r="U5" s="96"/>
      <c r="V5" s="96"/>
      <c r="W5" s="96"/>
      <c r="X5" s="96"/>
      <c r="Y5" s="96"/>
      <c r="Z5" s="96"/>
      <c r="AA5" s="96"/>
      <c r="AB5" s="97"/>
    </row>
    <row r="6" spans="1:32" ht="17.25" customHeight="1">
      <c r="A6" s="103" t="s">
        <v>23</v>
      </c>
      <c r="B6" s="104"/>
      <c r="C6" s="104"/>
      <c r="D6" s="104"/>
      <c r="E6" s="104"/>
      <c r="F6" s="104"/>
      <c r="G6" s="104"/>
      <c r="H6" s="105"/>
      <c r="I6" s="106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07"/>
      <c r="K6" s="107"/>
      <c r="L6" s="107"/>
      <c r="M6" s="107"/>
      <c r="N6" s="107"/>
      <c r="O6" s="107"/>
      <c r="P6" s="107"/>
      <c r="Q6" s="107"/>
      <c r="R6" s="108"/>
      <c r="S6" s="109" t="s">
        <v>34</v>
      </c>
      <c r="T6" s="110"/>
      <c r="U6" s="110"/>
      <c r="V6" s="110"/>
      <c r="W6" s="110"/>
      <c r="X6" s="110"/>
      <c r="Y6" s="110"/>
      <c r="Z6" s="110"/>
      <c r="AA6" s="110"/>
      <c r="AB6" s="111"/>
    </row>
    <row r="7" spans="1:32" ht="21" customHeight="1">
      <c r="A7" s="112" t="s">
        <v>15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4"/>
    </row>
    <row r="8" spans="1:32" ht="15">
      <c r="A8" s="11" t="s">
        <v>16</v>
      </c>
      <c r="B8" s="12"/>
      <c r="C8" s="12"/>
      <c r="D8" s="12"/>
      <c r="E8" s="12"/>
      <c r="F8" s="12"/>
      <c r="G8" s="12"/>
      <c r="H8" s="12"/>
      <c r="I8" s="12"/>
      <c r="J8" s="13"/>
      <c r="K8" s="13" t="s">
        <v>17</v>
      </c>
      <c r="L8" s="13"/>
      <c r="M8" s="13"/>
      <c r="N8" s="13"/>
      <c r="O8" s="12"/>
      <c r="P8" s="12"/>
      <c r="Q8" s="12"/>
      <c r="R8" s="12"/>
      <c r="S8" s="12"/>
      <c r="T8" s="12"/>
      <c r="U8" s="12"/>
      <c r="V8" s="12"/>
      <c r="W8" s="14"/>
      <c r="X8" s="14"/>
      <c r="Y8" s="14"/>
      <c r="Z8" s="14"/>
      <c r="AA8" s="14"/>
      <c r="AB8" s="67"/>
    </row>
    <row r="9" spans="1:32" ht="15">
      <c r="A9" s="9" t="s">
        <v>18</v>
      </c>
      <c r="B9" s="10"/>
      <c r="C9" s="10" t="s">
        <v>35</v>
      </c>
      <c r="D9" s="10"/>
      <c r="E9" s="10"/>
      <c r="F9" s="10"/>
      <c r="G9" s="10"/>
      <c r="H9" s="10"/>
      <c r="I9" s="10"/>
      <c r="J9" s="15"/>
      <c r="K9" s="15" t="s">
        <v>19</v>
      </c>
      <c r="L9" s="15"/>
      <c r="M9" s="17">
        <f>C14</f>
        <v>884</v>
      </c>
      <c r="N9" s="15"/>
      <c r="O9" s="10"/>
      <c r="P9" s="10"/>
      <c r="Q9" s="10"/>
      <c r="R9" s="10"/>
      <c r="S9" s="10"/>
      <c r="T9" s="10"/>
      <c r="U9" s="10"/>
      <c r="V9" s="10"/>
      <c r="W9" s="16"/>
      <c r="X9" s="16"/>
      <c r="Y9" s="16"/>
      <c r="Z9" s="16"/>
      <c r="AA9" s="16"/>
      <c r="AB9" s="68"/>
    </row>
    <row r="10" spans="1:32" ht="15">
      <c r="A10" s="9" t="s">
        <v>20</v>
      </c>
      <c r="B10" s="10"/>
      <c r="C10" s="10" t="s">
        <v>37</v>
      </c>
      <c r="D10" s="10"/>
      <c r="E10" s="10"/>
      <c r="F10" s="10"/>
      <c r="G10" s="10"/>
      <c r="H10" s="10"/>
      <c r="I10" s="10"/>
      <c r="J10" s="15"/>
      <c r="K10" s="15" t="s">
        <v>21</v>
      </c>
      <c r="L10" s="15"/>
      <c r="M10" s="115">
        <f>B14</f>
        <v>45311</v>
      </c>
      <c r="N10" s="115"/>
      <c r="O10" s="10"/>
      <c r="P10" s="10"/>
      <c r="Q10" s="10"/>
      <c r="R10" s="10"/>
      <c r="S10" s="10"/>
      <c r="T10" s="10"/>
      <c r="U10" s="10"/>
      <c r="V10" s="10"/>
      <c r="W10" s="16"/>
      <c r="X10" s="16"/>
      <c r="Y10" s="16"/>
      <c r="Z10" s="16"/>
      <c r="AA10" s="16"/>
      <c r="AB10" s="68"/>
    </row>
    <row r="11" spans="1:32" ht="11.25" customHeight="1">
      <c r="A11" s="69"/>
      <c r="B11" s="70"/>
      <c r="C11" s="71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60"/>
      <c r="R11" s="60"/>
      <c r="S11" s="60"/>
      <c r="T11" s="70"/>
      <c r="U11" s="70"/>
      <c r="V11" s="70"/>
      <c r="W11" s="70"/>
      <c r="X11" s="70"/>
      <c r="Y11" s="70"/>
      <c r="Z11" s="70"/>
      <c r="AA11" s="70"/>
      <c r="AB11" s="72"/>
    </row>
    <row r="12" spans="1:32" ht="47.25" customHeight="1">
      <c r="A12" s="98" t="s">
        <v>10</v>
      </c>
      <c r="B12" s="98" t="s">
        <v>9</v>
      </c>
      <c r="C12" s="98" t="s">
        <v>8</v>
      </c>
      <c r="D12" s="98" t="s">
        <v>31</v>
      </c>
      <c r="E12" s="100" t="s">
        <v>30</v>
      </c>
      <c r="F12" s="101"/>
      <c r="G12" s="102"/>
      <c r="H12" s="100" t="s">
        <v>29</v>
      </c>
      <c r="I12" s="101"/>
      <c r="J12" s="102"/>
      <c r="K12" s="100" t="s">
        <v>28</v>
      </c>
      <c r="L12" s="101"/>
      <c r="M12" s="102"/>
      <c r="N12" s="100" t="s">
        <v>27</v>
      </c>
      <c r="O12" s="101"/>
      <c r="P12" s="102"/>
      <c r="Q12" s="116" t="s">
        <v>32</v>
      </c>
      <c r="R12" s="117"/>
      <c r="S12" s="118"/>
      <c r="T12" s="98" t="s">
        <v>7</v>
      </c>
      <c r="U12" s="119" t="s">
        <v>26</v>
      </c>
      <c r="V12" s="120"/>
      <c r="W12" s="121"/>
      <c r="X12" s="98" t="s">
        <v>12</v>
      </c>
      <c r="Y12" s="98" t="s">
        <v>6</v>
      </c>
      <c r="Z12" s="98" t="s">
        <v>5</v>
      </c>
      <c r="AA12" s="98" t="s">
        <v>4</v>
      </c>
      <c r="AB12" s="98" t="s">
        <v>3</v>
      </c>
    </row>
    <row r="13" spans="1:32" ht="33" customHeight="1">
      <c r="A13" s="99"/>
      <c r="B13" s="99"/>
      <c r="C13" s="99"/>
      <c r="D13" s="99"/>
      <c r="E13" s="43" t="s">
        <v>2</v>
      </c>
      <c r="F13" s="43" t="s">
        <v>1</v>
      </c>
      <c r="G13" s="43" t="s">
        <v>0</v>
      </c>
      <c r="H13" s="43" t="s">
        <v>2</v>
      </c>
      <c r="I13" s="43" t="s">
        <v>1</v>
      </c>
      <c r="J13" s="43" t="s">
        <v>0</v>
      </c>
      <c r="K13" s="43" t="s">
        <v>2</v>
      </c>
      <c r="L13" s="43" t="s">
        <v>1</v>
      </c>
      <c r="M13" s="43" t="s">
        <v>0</v>
      </c>
      <c r="N13" s="43" t="s">
        <v>2</v>
      </c>
      <c r="O13" s="43" t="s">
        <v>1</v>
      </c>
      <c r="P13" s="43" t="s">
        <v>0</v>
      </c>
      <c r="Q13" s="43" t="s">
        <v>2</v>
      </c>
      <c r="R13" s="43" t="s">
        <v>1</v>
      </c>
      <c r="S13" s="43" t="s">
        <v>0</v>
      </c>
      <c r="T13" s="99"/>
      <c r="U13" s="43" t="s">
        <v>2</v>
      </c>
      <c r="V13" s="43" t="s">
        <v>1</v>
      </c>
      <c r="W13" s="43" t="s">
        <v>0</v>
      </c>
      <c r="X13" s="99"/>
      <c r="Y13" s="99"/>
      <c r="Z13" s="99"/>
      <c r="AA13" s="99"/>
      <c r="AB13" s="99"/>
    </row>
    <row r="14" spans="1:32" ht="15">
      <c r="A14" s="73">
        <v>0</v>
      </c>
      <c r="B14" s="74">
        <v>45311</v>
      </c>
      <c r="C14" s="75">
        <v>884</v>
      </c>
      <c r="D14" s="76">
        <v>1750</v>
      </c>
      <c r="E14" s="61">
        <f>C14+D14-H14</f>
        <v>1234</v>
      </c>
      <c r="F14" s="61">
        <f>C14+D14-I14</f>
        <v>1344</v>
      </c>
      <c r="G14" s="61">
        <f>D14+C14-J14</f>
        <v>1554</v>
      </c>
      <c r="H14" s="42">
        <f t="shared" ref="H14:J29" si="1">K14+N14</f>
        <v>1400</v>
      </c>
      <c r="I14" s="42">
        <f t="shared" si="1"/>
        <v>1290</v>
      </c>
      <c r="J14" s="42">
        <f t="shared" si="1"/>
        <v>1080</v>
      </c>
      <c r="K14" s="42">
        <v>2000</v>
      </c>
      <c r="L14" s="42">
        <v>2000</v>
      </c>
      <c r="M14" s="42">
        <v>2000</v>
      </c>
      <c r="N14" s="42">
        <v>-600</v>
      </c>
      <c r="O14" s="42">
        <v>-710</v>
      </c>
      <c r="P14" s="42">
        <v>-920</v>
      </c>
      <c r="Q14" s="61">
        <v>0</v>
      </c>
      <c r="R14" s="61">
        <v>0</v>
      </c>
      <c r="S14" s="61">
        <v>0</v>
      </c>
      <c r="T14" s="58">
        <f>D14+C14-V14</f>
        <v>3344</v>
      </c>
      <c r="U14" s="58">
        <f>N14</f>
        <v>-600</v>
      </c>
      <c r="V14" s="58">
        <f t="shared" ref="V14:W14" si="2">O14</f>
        <v>-710</v>
      </c>
      <c r="W14" s="58">
        <f t="shared" si="2"/>
        <v>-920</v>
      </c>
      <c r="X14" s="77"/>
      <c r="Y14" s="77"/>
      <c r="Z14" s="42"/>
      <c r="AA14" s="42"/>
      <c r="AB14" s="48" t="s">
        <v>11</v>
      </c>
      <c r="AF14" s="78"/>
    </row>
    <row r="15" spans="1:32" ht="15">
      <c r="A15" s="73">
        <v>1</v>
      </c>
      <c r="B15" s="74">
        <f>B14+1</f>
        <v>45312</v>
      </c>
      <c r="C15" s="75">
        <f>C14</f>
        <v>884</v>
      </c>
      <c r="D15" s="76">
        <f>D14-2</f>
        <v>1748</v>
      </c>
      <c r="E15" s="61">
        <f>C15+D15-H15</f>
        <v>1232</v>
      </c>
      <c r="F15" s="61">
        <f>C15+D15-I15</f>
        <v>1342</v>
      </c>
      <c r="G15" s="61">
        <f>D15+C15-J15</f>
        <v>1552</v>
      </c>
      <c r="H15" s="42">
        <f t="shared" si="1"/>
        <v>1400</v>
      </c>
      <c r="I15" s="42">
        <f t="shared" si="1"/>
        <v>1290</v>
      </c>
      <c r="J15" s="42">
        <f t="shared" si="1"/>
        <v>1080</v>
      </c>
      <c r="K15" s="42">
        <f>K14</f>
        <v>2000</v>
      </c>
      <c r="L15" s="42">
        <f>L14</f>
        <v>2000</v>
      </c>
      <c r="M15" s="42">
        <f>M14</f>
        <v>2000</v>
      </c>
      <c r="N15" s="42">
        <f>N14-Q15</f>
        <v>-600</v>
      </c>
      <c r="O15" s="42">
        <f t="shared" ref="O15:P30" si="3">O14-R15</f>
        <v>-710</v>
      </c>
      <c r="P15" s="42">
        <f t="shared" si="3"/>
        <v>-920</v>
      </c>
      <c r="Q15" s="61">
        <v>0</v>
      </c>
      <c r="R15" s="65">
        <f t="shared" ref="R15:S15" si="4">R14</f>
        <v>0</v>
      </c>
      <c r="S15" s="65">
        <f t="shared" si="4"/>
        <v>0</v>
      </c>
      <c r="T15" s="58">
        <f t="shared" ref="T15:T78" si="5">D15+C15-V15</f>
        <v>3342</v>
      </c>
      <c r="U15" s="83">
        <f t="shared" ref="U15:W16" si="6">U14+$X15*1000-Q15</f>
        <v>-600</v>
      </c>
      <c r="V15" s="83">
        <f t="shared" si="6"/>
        <v>-710</v>
      </c>
      <c r="W15" s="83">
        <f t="shared" si="6"/>
        <v>-920</v>
      </c>
      <c r="X15" s="77"/>
      <c r="Y15" s="77"/>
      <c r="Z15" s="42"/>
      <c r="AA15" s="42"/>
      <c r="AB15" s="49"/>
    </row>
    <row r="16" spans="1:32" ht="15">
      <c r="A16" s="73">
        <v>2</v>
      </c>
      <c r="B16" s="74">
        <f t="shared" ref="B16:B79" si="7">B15+1</f>
        <v>45313</v>
      </c>
      <c r="C16" s="75">
        <f t="shared" ref="C16:C79" si="8">C15</f>
        <v>884</v>
      </c>
      <c r="D16" s="76">
        <f t="shared" ref="D16:D79" si="9">D15-2</f>
        <v>1746</v>
      </c>
      <c r="E16" s="61">
        <f>C16+D16-H16</f>
        <v>1230</v>
      </c>
      <c r="F16" s="61">
        <f>C16+D16-I16</f>
        <v>1340</v>
      </c>
      <c r="G16" s="61">
        <f>D16+C16-J16</f>
        <v>1550</v>
      </c>
      <c r="H16" s="42">
        <f t="shared" si="1"/>
        <v>1400</v>
      </c>
      <c r="I16" s="42">
        <f t="shared" si="1"/>
        <v>1290</v>
      </c>
      <c r="J16" s="42">
        <f t="shared" si="1"/>
        <v>1080</v>
      </c>
      <c r="K16" s="42">
        <f t="shared" ref="K16:M31" si="10">K15</f>
        <v>2000</v>
      </c>
      <c r="L16" s="42">
        <f t="shared" si="10"/>
        <v>2000</v>
      </c>
      <c r="M16" s="42">
        <f t="shared" si="10"/>
        <v>2000</v>
      </c>
      <c r="N16" s="42">
        <f>N15-Q16</f>
        <v>-600</v>
      </c>
      <c r="O16" s="42">
        <f t="shared" si="3"/>
        <v>-710</v>
      </c>
      <c r="P16" s="42">
        <f t="shared" si="3"/>
        <v>-920</v>
      </c>
      <c r="Q16" s="61">
        <f t="shared" ref="Q16:S79" si="11">Q15</f>
        <v>0</v>
      </c>
      <c r="R16" s="61">
        <f t="shared" si="11"/>
        <v>0</v>
      </c>
      <c r="S16" s="61">
        <f t="shared" si="11"/>
        <v>0</v>
      </c>
      <c r="T16" s="58">
        <f t="shared" si="5"/>
        <v>3230</v>
      </c>
      <c r="U16" s="83">
        <f t="shared" si="6"/>
        <v>-600</v>
      </c>
      <c r="V16" s="84">
        <f>V15+0.11*1000-R16</f>
        <v>-600</v>
      </c>
      <c r="W16" s="84">
        <f>W15+0.32*1000-S16</f>
        <v>-600</v>
      </c>
      <c r="X16" s="77"/>
      <c r="Y16" s="77"/>
      <c r="Z16" s="42"/>
      <c r="AA16" s="42"/>
      <c r="AB16" s="50">
        <v>10</v>
      </c>
      <c r="AD16" s="79"/>
    </row>
    <row r="17" spans="1:30" ht="15.75">
      <c r="A17" s="73">
        <v>3</v>
      </c>
      <c r="B17" s="74">
        <f t="shared" si="7"/>
        <v>45314</v>
      </c>
      <c r="C17" s="75">
        <f t="shared" si="8"/>
        <v>884</v>
      </c>
      <c r="D17" s="76">
        <f t="shared" si="9"/>
        <v>1744</v>
      </c>
      <c r="E17" s="61">
        <f t="shared" ref="E17:E80" si="12">C17+D17-H17</f>
        <v>1228</v>
      </c>
      <c r="F17" s="61">
        <f t="shared" ref="F17:F80" si="13">C17+D17-I17</f>
        <v>1338</v>
      </c>
      <c r="G17" s="61">
        <f t="shared" ref="G17:G80" si="14">D17+C17-J17</f>
        <v>1548</v>
      </c>
      <c r="H17" s="42">
        <f t="shared" si="1"/>
        <v>1400</v>
      </c>
      <c r="I17" s="42">
        <f t="shared" si="1"/>
        <v>1290</v>
      </c>
      <c r="J17" s="42">
        <f t="shared" si="1"/>
        <v>1080</v>
      </c>
      <c r="K17" s="42">
        <f t="shared" si="10"/>
        <v>2000</v>
      </c>
      <c r="L17" s="42">
        <f t="shared" si="10"/>
        <v>2000</v>
      </c>
      <c r="M17" s="42">
        <f t="shared" si="10"/>
        <v>2000</v>
      </c>
      <c r="N17" s="42">
        <f t="shared" ref="N17:P32" si="15">N16-Q17</f>
        <v>-600</v>
      </c>
      <c r="O17" s="42">
        <f t="shared" si="3"/>
        <v>-710</v>
      </c>
      <c r="P17" s="42">
        <f t="shared" si="3"/>
        <v>-920</v>
      </c>
      <c r="Q17" s="61">
        <f t="shared" si="11"/>
        <v>0</v>
      </c>
      <c r="R17" s="61">
        <f t="shared" si="11"/>
        <v>0</v>
      </c>
      <c r="S17" s="61">
        <f t="shared" si="11"/>
        <v>0</v>
      </c>
      <c r="T17" s="58">
        <f t="shared" si="5"/>
        <v>3228</v>
      </c>
      <c r="U17" s="83">
        <f t="shared" ref="U17:W17" si="16">U16+$X17*1000-Q17</f>
        <v>-600</v>
      </c>
      <c r="V17" s="83">
        <f t="shared" si="16"/>
        <v>-600</v>
      </c>
      <c r="W17" s="83">
        <f t="shared" si="16"/>
        <v>-600</v>
      </c>
      <c r="X17" s="42"/>
      <c r="Y17" s="42"/>
      <c r="Z17" s="42"/>
      <c r="AA17" s="42"/>
      <c r="AB17" s="50"/>
      <c r="AD17" s="57">
        <v>45313</v>
      </c>
    </row>
    <row r="18" spans="1:30" ht="16.5" customHeight="1">
      <c r="A18" s="73">
        <v>4</v>
      </c>
      <c r="B18" s="74">
        <f t="shared" si="7"/>
        <v>45315</v>
      </c>
      <c r="C18" s="75">
        <f t="shared" si="8"/>
        <v>884</v>
      </c>
      <c r="D18" s="76">
        <f t="shared" si="9"/>
        <v>1742</v>
      </c>
      <c r="E18" s="61">
        <f t="shared" si="12"/>
        <v>1226</v>
      </c>
      <c r="F18" s="61">
        <f t="shared" si="13"/>
        <v>1336</v>
      </c>
      <c r="G18" s="61">
        <f t="shared" si="14"/>
        <v>1546</v>
      </c>
      <c r="H18" s="42">
        <f t="shared" si="1"/>
        <v>1400</v>
      </c>
      <c r="I18" s="42">
        <f t="shared" si="1"/>
        <v>1290</v>
      </c>
      <c r="J18" s="42">
        <f t="shared" si="1"/>
        <v>1080</v>
      </c>
      <c r="K18" s="42">
        <f t="shared" si="10"/>
        <v>2000</v>
      </c>
      <c r="L18" s="42">
        <f t="shared" si="10"/>
        <v>2000</v>
      </c>
      <c r="M18" s="42">
        <f t="shared" si="10"/>
        <v>2000</v>
      </c>
      <c r="N18" s="42">
        <f t="shared" si="15"/>
        <v>-600</v>
      </c>
      <c r="O18" s="42">
        <f t="shared" si="3"/>
        <v>-710</v>
      </c>
      <c r="P18" s="42">
        <f t="shared" si="3"/>
        <v>-920</v>
      </c>
      <c r="Q18" s="61">
        <f t="shared" si="11"/>
        <v>0</v>
      </c>
      <c r="R18" s="61">
        <f t="shared" si="11"/>
        <v>0</v>
      </c>
      <c r="S18" s="61">
        <f t="shared" si="11"/>
        <v>0</v>
      </c>
      <c r="T18" s="58">
        <f t="shared" si="5"/>
        <v>3226</v>
      </c>
      <c r="U18" s="83">
        <f t="shared" ref="U18:U81" si="17">U17+$X18*1000-Q18</f>
        <v>-600</v>
      </c>
      <c r="V18" s="83">
        <f t="shared" ref="V18:V81" si="18">V17+$X18*1000-R18</f>
        <v>-600</v>
      </c>
      <c r="W18" s="83">
        <f t="shared" ref="W18:W81" si="19">W17+$X18*1000-S18</f>
        <v>-600</v>
      </c>
      <c r="X18" s="42"/>
      <c r="Y18" s="42"/>
      <c r="Z18" s="42"/>
      <c r="AA18" s="42"/>
      <c r="AB18" s="50"/>
      <c r="AD18" s="57">
        <v>45316</v>
      </c>
    </row>
    <row r="19" spans="1:30" ht="16.5" customHeight="1">
      <c r="A19" s="73">
        <v>5</v>
      </c>
      <c r="B19" s="74">
        <f t="shared" si="7"/>
        <v>45316</v>
      </c>
      <c r="C19" s="75">
        <f t="shared" si="8"/>
        <v>884</v>
      </c>
      <c r="D19" s="76">
        <f t="shared" si="9"/>
        <v>1740</v>
      </c>
      <c r="E19" s="61">
        <f t="shared" si="12"/>
        <v>1224</v>
      </c>
      <c r="F19" s="61">
        <f t="shared" si="13"/>
        <v>1334</v>
      </c>
      <c r="G19" s="61">
        <f t="shared" si="14"/>
        <v>1544</v>
      </c>
      <c r="H19" s="42">
        <f t="shared" si="1"/>
        <v>1400</v>
      </c>
      <c r="I19" s="42">
        <f t="shared" si="1"/>
        <v>1290</v>
      </c>
      <c r="J19" s="42">
        <f t="shared" si="1"/>
        <v>1080</v>
      </c>
      <c r="K19" s="42">
        <f t="shared" si="10"/>
        <v>2000</v>
      </c>
      <c r="L19" s="42">
        <f t="shared" si="10"/>
        <v>2000</v>
      </c>
      <c r="M19" s="42">
        <f t="shared" si="10"/>
        <v>2000</v>
      </c>
      <c r="N19" s="42">
        <f t="shared" si="15"/>
        <v>-600</v>
      </c>
      <c r="O19" s="42">
        <f t="shared" si="3"/>
        <v>-710</v>
      </c>
      <c r="P19" s="42">
        <f t="shared" si="3"/>
        <v>-920</v>
      </c>
      <c r="Q19" s="61">
        <f t="shared" si="11"/>
        <v>0</v>
      </c>
      <c r="R19" s="61">
        <f t="shared" si="11"/>
        <v>0</v>
      </c>
      <c r="S19" s="61">
        <f t="shared" si="11"/>
        <v>0</v>
      </c>
      <c r="T19" s="58">
        <f t="shared" si="5"/>
        <v>2924</v>
      </c>
      <c r="U19" s="83">
        <f t="shared" si="17"/>
        <v>-300</v>
      </c>
      <c r="V19" s="83">
        <f t="shared" si="18"/>
        <v>-300</v>
      </c>
      <c r="W19" s="83">
        <f t="shared" si="19"/>
        <v>-300</v>
      </c>
      <c r="X19" s="85">
        <v>0.3</v>
      </c>
      <c r="Y19" s="42">
        <v>-300</v>
      </c>
      <c r="Z19" s="42">
        <v>-300</v>
      </c>
      <c r="AA19" s="42">
        <v>-300</v>
      </c>
      <c r="AB19" s="50">
        <v>9</v>
      </c>
      <c r="AD19" s="57">
        <v>45320</v>
      </c>
    </row>
    <row r="20" spans="1:30" ht="16.5" customHeight="1">
      <c r="A20" s="73">
        <v>6</v>
      </c>
      <c r="B20" s="74">
        <f t="shared" si="7"/>
        <v>45317</v>
      </c>
      <c r="C20" s="75">
        <f t="shared" si="8"/>
        <v>884</v>
      </c>
      <c r="D20" s="76">
        <f t="shared" si="9"/>
        <v>1738</v>
      </c>
      <c r="E20" s="61">
        <f t="shared" si="12"/>
        <v>1222</v>
      </c>
      <c r="F20" s="61">
        <f t="shared" si="13"/>
        <v>1332</v>
      </c>
      <c r="G20" s="61">
        <f t="shared" si="14"/>
        <v>1542</v>
      </c>
      <c r="H20" s="42">
        <f t="shared" si="1"/>
        <v>1400</v>
      </c>
      <c r="I20" s="42">
        <f t="shared" si="1"/>
        <v>1290</v>
      </c>
      <c r="J20" s="42">
        <f t="shared" si="1"/>
        <v>1080</v>
      </c>
      <c r="K20" s="42">
        <f t="shared" si="10"/>
        <v>2000</v>
      </c>
      <c r="L20" s="42">
        <f t="shared" si="10"/>
        <v>2000</v>
      </c>
      <c r="M20" s="42">
        <f t="shared" si="10"/>
        <v>2000</v>
      </c>
      <c r="N20" s="42">
        <f t="shared" si="15"/>
        <v>-600</v>
      </c>
      <c r="O20" s="42">
        <f t="shared" si="3"/>
        <v>-710</v>
      </c>
      <c r="P20" s="42">
        <f t="shared" si="3"/>
        <v>-920</v>
      </c>
      <c r="Q20" s="61">
        <f t="shared" si="11"/>
        <v>0</v>
      </c>
      <c r="R20" s="61">
        <f t="shared" si="11"/>
        <v>0</v>
      </c>
      <c r="S20" s="61">
        <f t="shared" si="11"/>
        <v>0</v>
      </c>
      <c r="T20" s="58">
        <f t="shared" si="5"/>
        <v>2922</v>
      </c>
      <c r="U20" s="83">
        <f t="shared" si="17"/>
        <v>-300</v>
      </c>
      <c r="V20" s="83">
        <f t="shared" si="18"/>
        <v>-300</v>
      </c>
      <c r="W20" s="83">
        <f t="shared" si="19"/>
        <v>-300</v>
      </c>
      <c r="X20" s="85"/>
      <c r="Y20" s="42"/>
      <c r="Z20" s="42"/>
      <c r="AA20" s="42"/>
      <c r="AB20" s="50"/>
      <c r="AD20" s="57">
        <v>45325</v>
      </c>
    </row>
    <row r="21" spans="1:30" ht="16.5" customHeight="1">
      <c r="A21" s="73">
        <v>7</v>
      </c>
      <c r="B21" s="74">
        <f t="shared" si="7"/>
        <v>45318</v>
      </c>
      <c r="C21" s="75">
        <f t="shared" si="8"/>
        <v>884</v>
      </c>
      <c r="D21" s="76">
        <f t="shared" si="9"/>
        <v>1736</v>
      </c>
      <c r="E21" s="61">
        <f t="shared" si="12"/>
        <v>1220</v>
      </c>
      <c r="F21" s="61">
        <f t="shared" si="13"/>
        <v>1330</v>
      </c>
      <c r="G21" s="61">
        <f t="shared" si="14"/>
        <v>1540</v>
      </c>
      <c r="H21" s="42">
        <f t="shared" si="1"/>
        <v>1400</v>
      </c>
      <c r="I21" s="42">
        <f t="shared" si="1"/>
        <v>1290</v>
      </c>
      <c r="J21" s="42">
        <f t="shared" si="1"/>
        <v>1080</v>
      </c>
      <c r="K21" s="42">
        <f t="shared" si="10"/>
        <v>2000</v>
      </c>
      <c r="L21" s="42">
        <f t="shared" si="10"/>
        <v>2000</v>
      </c>
      <c r="M21" s="42">
        <f t="shared" si="10"/>
        <v>2000</v>
      </c>
      <c r="N21" s="42">
        <f t="shared" si="15"/>
        <v>-600</v>
      </c>
      <c r="O21" s="42">
        <f t="shared" si="3"/>
        <v>-710</v>
      </c>
      <c r="P21" s="42">
        <f t="shared" si="3"/>
        <v>-920</v>
      </c>
      <c r="Q21" s="61">
        <f t="shared" si="11"/>
        <v>0</v>
      </c>
      <c r="R21" s="61">
        <f t="shared" si="11"/>
        <v>0</v>
      </c>
      <c r="S21" s="61">
        <f t="shared" si="11"/>
        <v>0</v>
      </c>
      <c r="T21" s="58">
        <f t="shared" si="5"/>
        <v>2920</v>
      </c>
      <c r="U21" s="83">
        <f t="shared" si="17"/>
        <v>-300</v>
      </c>
      <c r="V21" s="83">
        <f t="shared" si="18"/>
        <v>-300</v>
      </c>
      <c r="W21" s="83">
        <f t="shared" si="19"/>
        <v>-300</v>
      </c>
      <c r="X21" s="85"/>
      <c r="Y21" s="42"/>
      <c r="Z21" s="42"/>
      <c r="AA21" s="42"/>
      <c r="AB21" s="50"/>
      <c r="AD21" s="57">
        <v>45329</v>
      </c>
    </row>
    <row r="22" spans="1:30" ht="16.5" customHeight="1">
      <c r="A22" s="73">
        <v>8</v>
      </c>
      <c r="B22" s="74">
        <f t="shared" si="7"/>
        <v>45319</v>
      </c>
      <c r="C22" s="75">
        <f t="shared" si="8"/>
        <v>884</v>
      </c>
      <c r="D22" s="76">
        <f t="shared" si="9"/>
        <v>1734</v>
      </c>
      <c r="E22" s="61">
        <f t="shared" si="12"/>
        <v>1218</v>
      </c>
      <c r="F22" s="61">
        <f t="shared" si="13"/>
        <v>1328</v>
      </c>
      <c r="G22" s="61">
        <f t="shared" si="14"/>
        <v>1538</v>
      </c>
      <c r="H22" s="42">
        <f t="shared" si="1"/>
        <v>1400</v>
      </c>
      <c r="I22" s="42">
        <f t="shared" si="1"/>
        <v>1290</v>
      </c>
      <c r="J22" s="42">
        <f t="shared" si="1"/>
        <v>1080</v>
      </c>
      <c r="K22" s="42">
        <f t="shared" si="10"/>
        <v>2000</v>
      </c>
      <c r="L22" s="42">
        <f t="shared" si="10"/>
        <v>2000</v>
      </c>
      <c r="M22" s="42">
        <f t="shared" si="10"/>
        <v>2000</v>
      </c>
      <c r="N22" s="42">
        <f t="shared" si="15"/>
        <v>-600</v>
      </c>
      <c r="O22" s="42">
        <f t="shared" si="3"/>
        <v>-710</v>
      </c>
      <c r="P22" s="42">
        <f t="shared" si="3"/>
        <v>-920</v>
      </c>
      <c r="Q22" s="61">
        <f t="shared" si="11"/>
        <v>0</v>
      </c>
      <c r="R22" s="61">
        <f t="shared" si="11"/>
        <v>0</v>
      </c>
      <c r="S22" s="61">
        <f t="shared" si="11"/>
        <v>0</v>
      </c>
      <c r="T22" s="58">
        <f t="shared" si="5"/>
        <v>2918</v>
      </c>
      <c r="U22" s="83">
        <f t="shared" si="17"/>
        <v>-300</v>
      </c>
      <c r="V22" s="83">
        <f t="shared" si="18"/>
        <v>-300</v>
      </c>
      <c r="W22" s="83">
        <f t="shared" si="19"/>
        <v>-300</v>
      </c>
      <c r="X22" s="85"/>
      <c r="Y22" s="42"/>
      <c r="Z22" s="42"/>
      <c r="AA22" s="42"/>
      <c r="AB22" s="50"/>
      <c r="AD22" s="57">
        <v>45333</v>
      </c>
    </row>
    <row r="23" spans="1:30" ht="16.5" customHeight="1">
      <c r="A23" s="73">
        <v>9</v>
      </c>
      <c r="B23" s="74">
        <f t="shared" si="7"/>
        <v>45320</v>
      </c>
      <c r="C23" s="75">
        <f t="shared" si="8"/>
        <v>884</v>
      </c>
      <c r="D23" s="76">
        <f t="shared" si="9"/>
        <v>1732</v>
      </c>
      <c r="E23" s="61">
        <f t="shared" si="12"/>
        <v>1216</v>
      </c>
      <c r="F23" s="61">
        <f t="shared" si="13"/>
        <v>1326</v>
      </c>
      <c r="G23" s="61">
        <f t="shared" si="14"/>
        <v>1536</v>
      </c>
      <c r="H23" s="42">
        <f t="shared" si="1"/>
        <v>1400</v>
      </c>
      <c r="I23" s="42">
        <f t="shared" si="1"/>
        <v>1290</v>
      </c>
      <c r="J23" s="42">
        <f t="shared" si="1"/>
        <v>1080</v>
      </c>
      <c r="K23" s="42">
        <f t="shared" si="10"/>
        <v>2000</v>
      </c>
      <c r="L23" s="42">
        <f t="shared" si="10"/>
        <v>2000</v>
      </c>
      <c r="M23" s="42">
        <f t="shared" si="10"/>
        <v>2000</v>
      </c>
      <c r="N23" s="42">
        <f t="shared" si="15"/>
        <v>-600</v>
      </c>
      <c r="O23" s="42">
        <f t="shared" si="3"/>
        <v>-710</v>
      </c>
      <c r="P23" s="42">
        <f t="shared" si="3"/>
        <v>-920</v>
      </c>
      <c r="Q23" s="61">
        <f t="shared" si="11"/>
        <v>0</v>
      </c>
      <c r="R23" s="61">
        <f t="shared" si="11"/>
        <v>0</v>
      </c>
      <c r="S23" s="61">
        <f t="shared" si="11"/>
        <v>0</v>
      </c>
      <c r="T23" s="58">
        <f t="shared" si="5"/>
        <v>2616</v>
      </c>
      <c r="U23" s="83">
        <f t="shared" si="17"/>
        <v>0</v>
      </c>
      <c r="V23" s="83">
        <f t="shared" si="18"/>
        <v>0</v>
      </c>
      <c r="W23" s="83">
        <f t="shared" si="19"/>
        <v>0</v>
      </c>
      <c r="X23" s="85">
        <v>0.3</v>
      </c>
      <c r="Y23" s="42"/>
      <c r="Z23" s="42"/>
      <c r="AA23" s="42"/>
      <c r="AB23" s="50">
        <v>8</v>
      </c>
      <c r="AD23" s="57">
        <v>45337</v>
      </c>
    </row>
    <row r="24" spans="1:30" ht="16.5" customHeight="1">
      <c r="A24" s="73">
        <v>10</v>
      </c>
      <c r="B24" s="74">
        <f t="shared" si="7"/>
        <v>45321</v>
      </c>
      <c r="C24" s="75">
        <f t="shared" si="8"/>
        <v>884</v>
      </c>
      <c r="D24" s="76">
        <f t="shared" si="9"/>
        <v>1730</v>
      </c>
      <c r="E24" s="61">
        <f t="shared" si="12"/>
        <v>1214</v>
      </c>
      <c r="F24" s="61">
        <f t="shared" si="13"/>
        <v>1324</v>
      </c>
      <c r="G24" s="61">
        <f t="shared" si="14"/>
        <v>1534</v>
      </c>
      <c r="H24" s="42">
        <f t="shared" si="1"/>
        <v>1400</v>
      </c>
      <c r="I24" s="42">
        <f t="shared" si="1"/>
        <v>1290</v>
      </c>
      <c r="J24" s="42">
        <f t="shared" si="1"/>
        <v>1080</v>
      </c>
      <c r="K24" s="42">
        <f t="shared" si="10"/>
        <v>2000</v>
      </c>
      <c r="L24" s="42">
        <f t="shared" si="10"/>
        <v>2000</v>
      </c>
      <c r="M24" s="42">
        <f t="shared" si="10"/>
        <v>2000</v>
      </c>
      <c r="N24" s="42">
        <f t="shared" si="15"/>
        <v>-600</v>
      </c>
      <c r="O24" s="42">
        <f t="shared" si="3"/>
        <v>-710</v>
      </c>
      <c r="P24" s="42">
        <f t="shared" si="3"/>
        <v>-920</v>
      </c>
      <c r="Q24" s="61">
        <f t="shared" si="11"/>
        <v>0</v>
      </c>
      <c r="R24" s="61">
        <f t="shared" si="11"/>
        <v>0</v>
      </c>
      <c r="S24" s="61">
        <f t="shared" si="11"/>
        <v>0</v>
      </c>
      <c r="T24" s="58">
        <f t="shared" si="5"/>
        <v>2614</v>
      </c>
      <c r="U24" s="83">
        <f t="shared" si="17"/>
        <v>0</v>
      </c>
      <c r="V24" s="83">
        <f t="shared" si="18"/>
        <v>0</v>
      </c>
      <c r="W24" s="83">
        <f t="shared" si="19"/>
        <v>0</v>
      </c>
      <c r="X24" s="85"/>
      <c r="Y24" s="42"/>
      <c r="Z24" s="42"/>
      <c r="AA24" s="42"/>
      <c r="AB24" s="50"/>
      <c r="AD24" s="57">
        <v>45341</v>
      </c>
    </row>
    <row r="25" spans="1:30" ht="16.5" customHeight="1">
      <c r="A25" s="73">
        <v>11</v>
      </c>
      <c r="B25" s="74">
        <f t="shared" si="7"/>
        <v>45322</v>
      </c>
      <c r="C25" s="75">
        <f t="shared" si="8"/>
        <v>884</v>
      </c>
      <c r="D25" s="76">
        <f t="shared" si="9"/>
        <v>1728</v>
      </c>
      <c r="E25" s="61">
        <f t="shared" si="12"/>
        <v>1212</v>
      </c>
      <c r="F25" s="61">
        <f t="shared" si="13"/>
        <v>1322</v>
      </c>
      <c r="G25" s="61">
        <f t="shared" si="14"/>
        <v>1532</v>
      </c>
      <c r="H25" s="42">
        <f t="shared" si="1"/>
        <v>1400</v>
      </c>
      <c r="I25" s="42">
        <f t="shared" si="1"/>
        <v>1290</v>
      </c>
      <c r="J25" s="42">
        <f t="shared" si="1"/>
        <v>1080</v>
      </c>
      <c r="K25" s="42">
        <f t="shared" si="10"/>
        <v>2000</v>
      </c>
      <c r="L25" s="42">
        <f t="shared" si="10"/>
        <v>2000</v>
      </c>
      <c r="M25" s="42">
        <f t="shared" si="10"/>
        <v>2000</v>
      </c>
      <c r="N25" s="42">
        <f t="shared" si="15"/>
        <v>-600</v>
      </c>
      <c r="O25" s="42">
        <f t="shared" si="3"/>
        <v>-710</v>
      </c>
      <c r="P25" s="42">
        <f t="shared" si="3"/>
        <v>-920</v>
      </c>
      <c r="Q25" s="61">
        <f t="shared" si="11"/>
        <v>0</v>
      </c>
      <c r="R25" s="61">
        <f t="shared" si="11"/>
        <v>0</v>
      </c>
      <c r="S25" s="61">
        <f t="shared" si="11"/>
        <v>0</v>
      </c>
      <c r="T25" s="58">
        <f t="shared" si="5"/>
        <v>2612</v>
      </c>
      <c r="U25" s="83">
        <f t="shared" si="17"/>
        <v>0</v>
      </c>
      <c r="V25" s="83">
        <f t="shared" si="18"/>
        <v>0</v>
      </c>
      <c r="W25" s="83">
        <f t="shared" si="19"/>
        <v>0</v>
      </c>
      <c r="X25" s="85"/>
      <c r="Y25" s="42"/>
      <c r="Z25" s="42"/>
      <c r="AA25" s="42"/>
      <c r="AB25" s="50"/>
      <c r="AD25" s="57">
        <v>45461</v>
      </c>
    </row>
    <row r="26" spans="1:30" ht="16.5" customHeight="1">
      <c r="A26" s="73">
        <v>12</v>
      </c>
      <c r="B26" s="74">
        <f t="shared" si="7"/>
        <v>45323</v>
      </c>
      <c r="C26" s="75">
        <f t="shared" si="8"/>
        <v>884</v>
      </c>
      <c r="D26" s="76">
        <f t="shared" si="9"/>
        <v>1726</v>
      </c>
      <c r="E26" s="61">
        <f t="shared" si="12"/>
        <v>1210</v>
      </c>
      <c r="F26" s="61">
        <f t="shared" si="13"/>
        <v>1320</v>
      </c>
      <c r="G26" s="61">
        <f t="shared" si="14"/>
        <v>1530</v>
      </c>
      <c r="H26" s="42">
        <f t="shared" si="1"/>
        <v>1400</v>
      </c>
      <c r="I26" s="42">
        <f t="shared" si="1"/>
        <v>1290</v>
      </c>
      <c r="J26" s="42">
        <f t="shared" si="1"/>
        <v>1080</v>
      </c>
      <c r="K26" s="42">
        <f t="shared" si="10"/>
        <v>2000</v>
      </c>
      <c r="L26" s="42">
        <f t="shared" si="10"/>
        <v>2000</v>
      </c>
      <c r="M26" s="42">
        <f t="shared" si="10"/>
        <v>2000</v>
      </c>
      <c r="N26" s="42">
        <f t="shared" si="15"/>
        <v>-600</v>
      </c>
      <c r="O26" s="42">
        <f t="shared" si="3"/>
        <v>-710</v>
      </c>
      <c r="P26" s="42">
        <f t="shared" si="3"/>
        <v>-920</v>
      </c>
      <c r="Q26" s="61">
        <f t="shared" si="11"/>
        <v>0</v>
      </c>
      <c r="R26" s="61">
        <f t="shared" si="11"/>
        <v>0</v>
      </c>
      <c r="S26" s="61">
        <f t="shared" si="11"/>
        <v>0</v>
      </c>
      <c r="T26" s="58">
        <f t="shared" si="5"/>
        <v>2610</v>
      </c>
      <c r="U26" s="83">
        <f t="shared" si="17"/>
        <v>0</v>
      </c>
      <c r="V26" s="83">
        <f t="shared" si="18"/>
        <v>0</v>
      </c>
      <c r="W26" s="83">
        <f t="shared" si="19"/>
        <v>0</v>
      </c>
      <c r="X26" s="85"/>
      <c r="Y26" s="42"/>
      <c r="Z26" s="42"/>
      <c r="AA26" s="42"/>
      <c r="AB26" s="50"/>
      <c r="AD26" s="57">
        <v>45465</v>
      </c>
    </row>
    <row r="27" spans="1:30" ht="16.5" customHeight="1">
      <c r="A27" s="73">
        <v>13</v>
      </c>
      <c r="B27" s="74">
        <f t="shared" si="7"/>
        <v>45324</v>
      </c>
      <c r="C27" s="75">
        <f t="shared" si="8"/>
        <v>884</v>
      </c>
      <c r="D27" s="76">
        <f t="shared" si="9"/>
        <v>1724</v>
      </c>
      <c r="E27" s="61">
        <f t="shared" si="12"/>
        <v>1208</v>
      </c>
      <c r="F27" s="61">
        <f t="shared" si="13"/>
        <v>1318</v>
      </c>
      <c r="G27" s="61">
        <f t="shared" si="14"/>
        <v>1528</v>
      </c>
      <c r="H27" s="42">
        <f t="shared" si="1"/>
        <v>1400</v>
      </c>
      <c r="I27" s="42">
        <f t="shared" si="1"/>
        <v>1290</v>
      </c>
      <c r="J27" s="42">
        <f t="shared" si="1"/>
        <v>1080</v>
      </c>
      <c r="K27" s="42">
        <f t="shared" si="10"/>
        <v>2000</v>
      </c>
      <c r="L27" s="42">
        <f t="shared" si="10"/>
        <v>2000</v>
      </c>
      <c r="M27" s="42">
        <f t="shared" si="10"/>
        <v>2000</v>
      </c>
      <c r="N27" s="42">
        <f t="shared" si="15"/>
        <v>-600</v>
      </c>
      <c r="O27" s="42">
        <f t="shared" si="3"/>
        <v>-710</v>
      </c>
      <c r="P27" s="42">
        <f t="shared" si="3"/>
        <v>-920</v>
      </c>
      <c r="Q27" s="61">
        <f t="shared" si="11"/>
        <v>0</v>
      </c>
      <c r="R27" s="61">
        <f t="shared" si="11"/>
        <v>0</v>
      </c>
      <c r="S27" s="61">
        <f t="shared" si="11"/>
        <v>0</v>
      </c>
      <c r="T27" s="58">
        <f t="shared" si="5"/>
        <v>2608</v>
      </c>
      <c r="U27" s="83">
        <f t="shared" si="17"/>
        <v>0</v>
      </c>
      <c r="V27" s="83">
        <f t="shared" si="18"/>
        <v>0</v>
      </c>
      <c r="W27" s="83">
        <f t="shared" si="19"/>
        <v>0</v>
      </c>
      <c r="X27" s="85"/>
      <c r="Y27" s="42"/>
      <c r="Z27" s="42"/>
      <c r="AA27" s="42"/>
      <c r="AB27" s="50"/>
      <c r="AD27" s="57"/>
    </row>
    <row r="28" spans="1:30" ht="16.5" customHeight="1">
      <c r="A28" s="73">
        <v>14</v>
      </c>
      <c r="B28" s="74">
        <f t="shared" si="7"/>
        <v>45325</v>
      </c>
      <c r="C28" s="75">
        <f t="shared" si="8"/>
        <v>884</v>
      </c>
      <c r="D28" s="76">
        <f t="shared" si="9"/>
        <v>1722</v>
      </c>
      <c r="E28" s="61">
        <f t="shared" si="12"/>
        <v>1206</v>
      </c>
      <c r="F28" s="61">
        <f t="shared" si="13"/>
        <v>1316</v>
      </c>
      <c r="G28" s="61">
        <f t="shared" si="14"/>
        <v>1526</v>
      </c>
      <c r="H28" s="42">
        <f t="shared" si="1"/>
        <v>1400</v>
      </c>
      <c r="I28" s="42">
        <f t="shared" si="1"/>
        <v>1290</v>
      </c>
      <c r="J28" s="42">
        <f t="shared" si="1"/>
        <v>1080</v>
      </c>
      <c r="K28" s="42">
        <f t="shared" si="10"/>
        <v>2000</v>
      </c>
      <c r="L28" s="42">
        <f t="shared" si="10"/>
        <v>2000</v>
      </c>
      <c r="M28" s="42">
        <f t="shared" si="10"/>
        <v>2000</v>
      </c>
      <c r="N28" s="42">
        <f t="shared" si="15"/>
        <v>-600</v>
      </c>
      <c r="O28" s="42">
        <f t="shared" si="3"/>
        <v>-710</v>
      </c>
      <c r="P28" s="42">
        <f t="shared" si="3"/>
        <v>-920</v>
      </c>
      <c r="Q28" s="61">
        <f t="shared" si="11"/>
        <v>0</v>
      </c>
      <c r="R28" s="61">
        <f t="shared" si="11"/>
        <v>0</v>
      </c>
      <c r="S28" s="61">
        <f t="shared" si="11"/>
        <v>0</v>
      </c>
      <c r="T28" s="58">
        <f t="shared" si="5"/>
        <v>2306</v>
      </c>
      <c r="U28" s="83">
        <f t="shared" si="17"/>
        <v>300</v>
      </c>
      <c r="V28" s="83">
        <f t="shared" si="18"/>
        <v>300</v>
      </c>
      <c r="W28" s="83">
        <f t="shared" si="19"/>
        <v>300</v>
      </c>
      <c r="X28" s="85">
        <v>0.3</v>
      </c>
      <c r="Y28" s="42"/>
      <c r="Z28" s="42"/>
      <c r="AA28" s="42"/>
      <c r="AB28" s="50">
        <v>7</v>
      </c>
      <c r="AD28" s="79"/>
    </row>
    <row r="29" spans="1:30" ht="16.5" customHeight="1">
      <c r="A29" s="73">
        <v>15</v>
      </c>
      <c r="B29" s="74">
        <f t="shared" si="7"/>
        <v>45326</v>
      </c>
      <c r="C29" s="75">
        <f t="shared" si="8"/>
        <v>884</v>
      </c>
      <c r="D29" s="76">
        <f t="shared" si="9"/>
        <v>1720</v>
      </c>
      <c r="E29" s="61">
        <f t="shared" si="12"/>
        <v>1204</v>
      </c>
      <c r="F29" s="61">
        <f t="shared" si="13"/>
        <v>1314</v>
      </c>
      <c r="G29" s="61">
        <f t="shared" si="14"/>
        <v>1524</v>
      </c>
      <c r="H29" s="42">
        <f t="shared" si="1"/>
        <v>1400</v>
      </c>
      <c r="I29" s="42">
        <f t="shared" si="1"/>
        <v>1290</v>
      </c>
      <c r="J29" s="42">
        <f t="shared" si="1"/>
        <v>1080</v>
      </c>
      <c r="K29" s="42">
        <f t="shared" si="10"/>
        <v>2000</v>
      </c>
      <c r="L29" s="42">
        <f t="shared" si="10"/>
        <v>2000</v>
      </c>
      <c r="M29" s="42">
        <f t="shared" si="10"/>
        <v>2000</v>
      </c>
      <c r="N29" s="42">
        <f t="shared" si="15"/>
        <v>-600</v>
      </c>
      <c r="O29" s="42">
        <f t="shared" si="3"/>
        <v>-710</v>
      </c>
      <c r="P29" s="42">
        <f t="shared" si="3"/>
        <v>-920</v>
      </c>
      <c r="Q29" s="61">
        <f t="shared" si="11"/>
        <v>0</v>
      </c>
      <c r="R29" s="61">
        <f t="shared" si="11"/>
        <v>0</v>
      </c>
      <c r="S29" s="61">
        <f t="shared" si="11"/>
        <v>0</v>
      </c>
      <c r="T29" s="58">
        <f t="shared" si="5"/>
        <v>2304</v>
      </c>
      <c r="U29" s="83">
        <f t="shared" si="17"/>
        <v>300</v>
      </c>
      <c r="V29" s="83">
        <f t="shared" si="18"/>
        <v>300</v>
      </c>
      <c r="W29" s="83">
        <f t="shared" si="19"/>
        <v>300</v>
      </c>
      <c r="X29" s="85"/>
      <c r="Y29" s="42"/>
      <c r="Z29" s="42"/>
      <c r="AA29" s="42"/>
      <c r="AB29" s="50"/>
    </row>
    <row r="30" spans="1:30" ht="16.5" customHeight="1">
      <c r="A30" s="73">
        <v>16</v>
      </c>
      <c r="B30" s="74">
        <f t="shared" si="7"/>
        <v>45327</v>
      </c>
      <c r="C30" s="75">
        <f t="shared" si="8"/>
        <v>884</v>
      </c>
      <c r="D30" s="76">
        <f t="shared" si="9"/>
        <v>1718</v>
      </c>
      <c r="E30" s="61">
        <f t="shared" si="12"/>
        <v>1202</v>
      </c>
      <c r="F30" s="61">
        <f t="shared" si="13"/>
        <v>1312</v>
      </c>
      <c r="G30" s="61">
        <f t="shared" si="14"/>
        <v>1522</v>
      </c>
      <c r="H30" s="42">
        <f t="shared" ref="H30:J93" si="20">K30+N30</f>
        <v>1400</v>
      </c>
      <c r="I30" s="42">
        <f t="shared" si="20"/>
        <v>1290</v>
      </c>
      <c r="J30" s="42">
        <f t="shared" si="20"/>
        <v>1080</v>
      </c>
      <c r="K30" s="42">
        <f t="shared" si="10"/>
        <v>2000</v>
      </c>
      <c r="L30" s="42">
        <f t="shared" si="10"/>
        <v>2000</v>
      </c>
      <c r="M30" s="42">
        <f t="shared" si="10"/>
        <v>2000</v>
      </c>
      <c r="N30" s="42">
        <f t="shared" si="15"/>
        <v>-600</v>
      </c>
      <c r="O30" s="42">
        <f t="shared" si="3"/>
        <v>-710</v>
      </c>
      <c r="P30" s="42">
        <f t="shared" si="3"/>
        <v>-920</v>
      </c>
      <c r="Q30" s="61">
        <f t="shared" si="11"/>
        <v>0</v>
      </c>
      <c r="R30" s="61">
        <f t="shared" si="11"/>
        <v>0</v>
      </c>
      <c r="S30" s="61">
        <f t="shared" si="11"/>
        <v>0</v>
      </c>
      <c r="T30" s="58">
        <f t="shared" si="5"/>
        <v>2302</v>
      </c>
      <c r="U30" s="83">
        <f t="shared" si="17"/>
        <v>300</v>
      </c>
      <c r="V30" s="83">
        <f t="shared" si="18"/>
        <v>300</v>
      </c>
      <c r="W30" s="83">
        <f t="shared" si="19"/>
        <v>300</v>
      </c>
      <c r="X30" s="85"/>
      <c r="Y30" s="42"/>
      <c r="Z30" s="42"/>
      <c r="AA30" s="42"/>
      <c r="AB30" s="50"/>
    </row>
    <row r="31" spans="1:30" ht="16.5" customHeight="1">
      <c r="A31" s="73">
        <v>17</v>
      </c>
      <c r="B31" s="74">
        <f t="shared" si="7"/>
        <v>45328</v>
      </c>
      <c r="C31" s="75">
        <f t="shared" si="8"/>
        <v>884</v>
      </c>
      <c r="D31" s="76">
        <f t="shared" si="9"/>
        <v>1716</v>
      </c>
      <c r="E31" s="61">
        <f t="shared" si="12"/>
        <v>1200</v>
      </c>
      <c r="F31" s="61">
        <f t="shared" si="13"/>
        <v>1310</v>
      </c>
      <c r="G31" s="61">
        <f t="shared" si="14"/>
        <v>1520</v>
      </c>
      <c r="H31" s="42">
        <f t="shared" si="20"/>
        <v>1400</v>
      </c>
      <c r="I31" s="42">
        <f t="shared" si="20"/>
        <v>1290</v>
      </c>
      <c r="J31" s="42">
        <f t="shared" si="20"/>
        <v>1080</v>
      </c>
      <c r="K31" s="42">
        <f t="shared" si="10"/>
        <v>2000</v>
      </c>
      <c r="L31" s="42">
        <f t="shared" si="10"/>
        <v>2000</v>
      </c>
      <c r="M31" s="42">
        <f t="shared" si="10"/>
        <v>2000</v>
      </c>
      <c r="N31" s="42">
        <f t="shared" si="15"/>
        <v>-600</v>
      </c>
      <c r="O31" s="42">
        <f t="shared" si="15"/>
        <v>-710</v>
      </c>
      <c r="P31" s="42">
        <f t="shared" si="15"/>
        <v>-920</v>
      </c>
      <c r="Q31" s="61">
        <f t="shared" si="11"/>
        <v>0</v>
      </c>
      <c r="R31" s="61">
        <f t="shared" si="11"/>
        <v>0</v>
      </c>
      <c r="S31" s="61">
        <f t="shared" si="11"/>
        <v>0</v>
      </c>
      <c r="T31" s="58">
        <f t="shared" si="5"/>
        <v>2300</v>
      </c>
      <c r="U31" s="83">
        <f t="shared" si="17"/>
        <v>300</v>
      </c>
      <c r="V31" s="83">
        <f t="shared" si="18"/>
        <v>300</v>
      </c>
      <c r="W31" s="83">
        <f t="shared" si="19"/>
        <v>300</v>
      </c>
      <c r="X31" s="85"/>
      <c r="Y31" s="42"/>
      <c r="Z31" s="42"/>
      <c r="AA31" s="42"/>
      <c r="AB31" s="50"/>
    </row>
    <row r="32" spans="1:30" ht="16.5" customHeight="1">
      <c r="A32" s="73">
        <v>18</v>
      </c>
      <c r="B32" s="74">
        <f t="shared" si="7"/>
        <v>45329</v>
      </c>
      <c r="C32" s="75">
        <f t="shared" si="8"/>
        <v>884</v>
      </c>
      <c r="D32" s="76">
        <f t="shared" si="9"/>
        <v>1714</v>
      </c>
      <c r="E32" s="61">
        <f t="shared" si="12"/>
        <v>1198</v>
      </c>
      <c r="F32" s="61">
        <f t="shared" si="13"/>
        <v>1308</v>
      </c>
      <c r="G32" s="61">
        <f t="shared" si="14"/>
        <v>1518</v>
      </c>
      <c r="H32" s="42">
        <f t="shared" si="20"/>
        <v>1400</v>
      </c>
      <c r="I32" s="42">
        <f t="shared" si="20"/>
        <v>1290</v>
      </c>
      <c r="J32" s="42">
        <f t="shared" si="20"/>
        <v>1080</v>
      </c>
      <c r="K32" s="42">
        <f t="shared" ref="K32:M47" si="21">K31</f>
        <v>2000</v>
      </c>
      <c r="L32" s="42">
        <f t="shared" si="21"/>
        <v>2000</v>
      </c>
      <c r="M32" s="42">
        <f t="shared" si="21"/>
        <v>2000</v>
      </c>
      <c r="N32" s="42">
        <f t="shared" si="15"/>
        <v>-600</v>
      </c>
      <c r="O32" s="42">
        <f t="shared" si="15"/>
        <v>-710</v>
      </c>
      <c r="P32" s="42">
        <f t="shared" si="15"/>
        <v>-920</v>
      </c>
      <c r="Q32" s="61">
        <f t="shared" si="11"/>
        <v>0</v>
      </c>
      <c r="R32" s="61">
        <f t="shared" si="11"/>
        <v>0</v>
      </c>
      <c r="S32" s="61">
        <f t="shared" si="11"/>
        <v>0</v>
      </c>
      <c r="T32" s="58">
        <f t="shared" si="5"/>
        <v>1998</v>
      </c>
      <c r="U32" s="83">
        <f t="shared" si="17"/>
        <v>600</v>
      </c>
      <c r="V32" s="83">
        <f t="shared" si="18"/>
        <v>600</v>
      </c>
      <c r="W32" s="83">
        <f t="shared" si="19"/>
        <v>600</v>
      </c>
      <c r="X32" s="85">
        <v>0.3</v>
      </c>
      <c r="Y32" s="42"/>
      <c r="Z32" s="42"/>
      <c r="AA32" s="42"/>
      <c r="AB32" s="50">
        <v>6</v>
      </c>
    </row>
    <row r="33" spans="1:28" ht="16.5" customHeight="1">
      <c r="A33" s="73">
        <v>19</v>
      </c>
      <c r="B33" s="74">
        <f t="shared" si="7"/>
        <v>45330</v>
      </c>
      <c r="C33" s="75">
        <f t="shared" si="8"/>
        <v>884</v>
      </c>
      <c r="D33" s="76">
        <f t="shared" si="9"/>
        <v>1712</v>
      </c>
      <c r="E33" s="61">
        <f t="shared" si="12"/>
        <v>1196</v>
      </c>
      <c r="F33" s="61">
        <f t="shared" si="13"/>
        <v>1306</v>
      </c>
      <c r="G33" s="61">
        <f t="shared" si="14"/>
        <v>1516</v>
      </c>
      <c r="H33" s="42">
        <f t="shared" si="20"/>
        <v>1400</v>
      </c>
      <c r="I33" s="42">
        <f t="shared" si="20"/>
        <v>1290</v>
      </c>
      <c r="J33" s="42">
        <f t="shared" si="20"/>
        <v>1080</v>
      </c>
      <c r="K33" s="42">
        <f t="shared" si="21"/>
        <v>2000</v>
      </c>
      <c r="L33" s="42">
        <f t="shared" si="21"/>
        <v>2000</v>
      </c>
      <c r="M33" s="42">
        <f t="shared" si="21"/>
        <v>2000</v>
      </c>
      <c r="N33" s="42">
        <f t="shared" ref="N33:P48" si="22">N32-Q33</f>
        <v>-600</v>
      </c>
      <c r="O33" s="42">
        <f t="shared" si="22"/>
        <v>-710</v>
      </c>
      <c r="P33" s="42">
        <f t="shared" si="22"/>
        <v>-920</v>
      </c>
      <c r="Q33" s="61">
        <f t="shared" si="11"/>
        <v>0</v>
      </c>
      <c r="R33" s="61">
        <f t="shared" si="11"/>
        <v>0</v>
      </c>
      <c r="S33" s="61">
        <f t="shared" si="11"/>
        <v>0</v>
      </c>
      <c r="T33" s="58">
        <f t="shared" si="5"/>
        <v>1996</v>
      </c>
      <c r="U33" s="83">
        <f t="shared" si="17"/>
        <v>600</v>
      </c>
      <c r="V33" s="83">
        <f t="shared" si="18"/>
        <v>600</v>
      </c>
      <c r="W33" s="83">
        <f t="shared" si="19"/>
        <v>600</v>
      </c>
      <c r="X33" s="85"/>
      <c r="Y33" s="42"/>
      <c r="Z33" s="42"/>
      <c r="AA33" s="42"/>
      <c r="AB33" s="50"/>
    </row>
    <row r="34" spans="1:28" ht="16.5" customHeight="1">
      <c r="A34" s="73">
        <v>20</v>
      </c>
      <c r="B34" s="74">
        <f t="shared" si="7"/>
        <v>45331</v>
      </c>
      <c r="C34" s="75">
        <f t="shared" si="8"/>
        <v>884</v>
      </c>
      <c r="D34" s="76">
        <f t="shared" si="9"/>
        <v>1710</v>
      </c>
      <c r="E34" s="61">
        <f t="shared" si="12"/>
        <v>1194</v>
      </c>
      <c r="F34" s="61">
        <f t="shared" si="13"/>
        <v>1304</v>
      </c>
      <c r="G34" s="61">
        <f t="shared" si="14"/>
        <v>1514</v>
      </c>
      <c r="H34" s="42">
        <f t="shared" si="20"/>
        <v>1400</v>
      </c>
      <c r="I34" s="42">
        <f t="shared" si="20"/>
        <v>1290</v>
      </c>
      <c r="J34" s="42">
        <f t="shared" si="20"/>
        <v>1080</v>
      </c>
      <c r="K34" s="42">
        <f t="shared" si="21"/>
        <v>2000</v>
      </c>
      <c r="L34" s="42">
        <f t="shared" si="21"/>
        <v>2000</v>
      </c>
      <c r="M34" s="42">
        <f t="shared" si="21"/>
        <v>2000</v>
      </c>
      <c r="N34" s="42">
        <f t="shared" si="22"/>
        <v>-600</v>
      </c>
      <c r="O34" s="42">
        <f t="shared" si="22"/>
        <v>-710</v>
      </c>
      <c r="P34" s="42">
        <f t="shared" si="22"/>
        <v>-920</v>
      </c>
      <c r="Q34" s="61">
        <f t="shared" si="11"/>
        <v>0</v>
      </c>
      <c r="R34" s="61">
        <f t="shared" si="11"/>
        <v>0</v>
      </c>
      <c r="S34" s="61">
        <f t="shared" si="11"/>
        <v>0</v>
      </c>
      <c r="T34" s="58">
        <f t="shared" si="5"/>
        <v>1994</v>
      </c>
      <c r="U34" s="83">
        <f t="shared" si="17"/>
        <v>600</v>
      </c>
      <c r="V34" s="83">
        <f t="shared" si="18"/>
        <v>600</v>
      </c>
      <c r="W34" s="83">
        <f t="shared" si="19"/>
        <v>600</v>
      </c>
      <c r="X34" s="85"/>
      <c r="Y34" s="42"/>
      <c r="Z34" s="42"/>
      <c r="AA34" s="42"/>
      <c r="AB34" s="50"/>
    </row>
    <row r="35" spans="1:28" ht="16.5" customHeight="1">
      <c r="A35" s="73">
        <v>21</v>
      </c>
      <c r="B35" s="74">
        <f t="shared" si="7"/>
        <v>45332</v>
      </c>
      <c r="C35" s="75">
        <f t="shared" si="8"/>
        <v>884</v>
      </c>
      <c r="D35" s="76">
        <f t="shared" si="9"/>
        <v>1708</v>
      </c>
      <c r="E35" s="61">
        <f t="shared" si="12"/>
        <v>1192</v>
      </c>
      <c r="F35" s="61">
        <f t="shared" si="13"/>
        <v>1302</v>
      </c>
      <c r="G35" s="61">
        <f t="shared" si="14"/>
        <v>1512</v>
      </c>
      <c r="H35" s="42">
        <f t="shared" si="20"/>
        <v>1400</v>
      </c>
      <c r="I35" s="42">
        <f t="shared" si="20"/>
        <v>1290</v>
      </c>
      <c r="J35" s="42">
        <f t="shared" si="20"/>
        <v>1080</v>
      </c>
      <c r="K35" s="42">
        <f t="shared" si="21"/>
        <v>2000</v>
      </c>
      <c r="L35" s="42">
        <f t="shared" si="21"/>
        <v>2000</v>
      </c>
      <c r="M35" s="42">
        <f t="shared" si="21"/>
        <v>2000</v>
      </c>
      <c r="N35" s="42">
        <f t="shared" si="22"/>
        <v>-600</v>
      </c>
      <c r="O35" s="42">
        <f t="shared" si="22"/>
        <v>-710</v>
      </c>
      <c r="P35" s="42">
        <f t="shared" si="22"/>
        <v>-920</v>
      </c>
      <c r="Q35" s="61">
        <f t="shared" si="11"/>
        <v>0</v>
      </c>
      <c r="R35" s="61">
        <f t="shared" si="11"/>
        <v>0</v>
      </c>
      <c r="S35" s="61">
        <f t="shared" si="11"/>
        <v>0</v>
      </c>
      <c r="T35" s="58">
        <f t="shared" si="5"/>
        <v>1992</v>
      </c>
      <c r="U35" s="83">
        <f t="shared" si="17"/>
        <v>600</v>
      </c>
      <c r="V35" s="83">
        <f t="shared" si="18"/>
        <v>600</v>
      </c>
      <c r="W35" s="83">
        <f t="shared" si="19"/>
        <v>600</v>
      </c>
      <c r="X35" s="85"/>
      <c r="Y35" s="42"/>
      <c r="Z35" s="42"/>
      <c r="AA35" s="42"/>
      <c r="AB35" s="50"/>
    </row>
    <row r="36" spans="1:28" ht="16.5" customHeight="1">
      <c r="A36" s="73">
        <v>22</v>
      </c>
      <c r="B36" s="74">
        <f t="shared" si="7"/>
        <v>45333</v>
      </c>
      <c r="C36" s="75">
        <f t="shared" si="8"/>
        <v>884</v>
      </c>
      <c r="D36" s="76">
        <f t="shared" si="9"/>
        <v>1706</v>
      </c>
      <c r="E36" s="61">
        <f t="shared" si="12"/>
        <v>1190</v>
      </c>
      <c r="F36" s="61">
        <f t="shared" si="13"/>
        <v>1300</v>
      </c>
      <c r="G36" s="61">
        <f t="shared" si="14"/>
        <v>1510</v>
      </c>
      <c r="H36" s="42">
        <f t="shared" si="20"/>
        <v>1400</v>
      </c>
      <c r="I36" s="42">
        <f t="shared" si="20"/>
        <v>1290</v>
      </c>
      <c r="J36" s="42">
        <f t="shared" si="20"/>
        <v>1080</v>
      </c>
      <c r="K36" s="42">
        <f t="shared" si="21"/>
        <v>2000</v>
      </c>
      <c r="L36" s="42">
        <f t="shared" si="21"/>
        <v>2000</v>
      </c>
      <c r="M36" s="42">
        <f t="shared" si="21"/>
        <v>2000</v>
      </c>
      <c r="N36" s="42">
        <f t="shared" si="22"/>
        <v>-600</v>
      </c>
      <c r="O36" s="42">
        <f t="shared" si="22"/>
        <v>-710</v>
      </c>
      <c r="P36" s="42">
        <f t="shared" si="22"/>
        <v>-920</v>
      </c>
      <c r="Q36" s="61">
        <f t="shared" si="11"/>
        <v>0</v>
      </c>
      <c r="R36" s="61">
        <f t="shared" si="11"/>
        <v>0</v>
      </c>
      <c r="S36" s="61">
        <f t="shared" si="11"/>
        <v>0</v>
      </c>
      <c r="T36" s="58">
        <f t="shared" si="5"/>
        <v>1690</v>
      </c>
      <c r="U36" s="83">
        <f t="shared" si="17"/>
        <v>900</v>
      </c>
      <c r="V36" s="83">
        <f t="shared" si="18"/>
        <v>900</v>
      </c>
      <c r="W36" s="83">
        <f t="shared" si="19"/>
        <v>900</v>
      </c>
      <c r="X36" s="85">
        <v>0.3</v>
      </c>
      <c r="Y36" s="42"/>
      <c r="Z36" s="42"/>
      <c r="AA36" s="42"/>
      <c r="AB36" s="50">
        <v>5</v>
      </c>
    </row>
    <row r="37" spans="1:28" ht="16.5" customHeight="1">
      <c r="A37" s="73">
        <v>23</v>
      </c>
      <c r="B37" s="74">
        <f t="shared" si="7"/>
        <v>45334</v>
      </c>
      <c r="C37" s="75">
        <f t="shared" si="8"/>
        <v>884</v>
      </c>
      <c r="D37" s="76">
        <f t="shared" si="9"/>
        <v>1704</v>
      </c>
      <c r="E37" s="61">
        <f t="shared" si="12"/>
        <v>1188</v>
      </c>
      <c r="F37" s="61">
        <f t="shared" si="13"/>
        <v>1298</v>
      </c>
      <c r="G37" s="61">
        <f t="shared" si="14"/>
        <v>1508</v>
      </c>
      <c r="H37" s="42">
        <f t="shared" si="20"/>
        <v>1400</v>
      </c>
      <c r="I37" s="42">
        <f t="shared" si="20"/>
        <v>1290</v>
      </c>
      <c r="J37" s="42">
        <f t="shared" si="20"/>
        <v>1080</v>
      </c>
      <c r="K37" s="42">
        <f t="shared" si="21"/>
        <v>2000</v>
      </c>
      <c r="L37" s="42">
        <f t="shared" si="21"/>
        <v>2000</v>
      </c>
      <c r="M37" s="42">
        <f t="shared" si="21"/>
        <v>2000</v>
      </c>
      <c r="N37" s="42">
        <f t="shared" si="22"/>
        <v>-600</v>
      </c>
      <c r="O37" s="42">
        <f t="shared" si="22"/>
        <v>-710</v>
      </c>
      <c r="P37" s="42">
        <f t="shared" si="22"/>
        <v>-920</v>
      </c>
      <c r="Q37" s="61">
        <f t="shared" si="11"/>
        <v>0</v>
      </c>
      <c r="R37" s="61">
        <f t="shared" si="11"/>
        <v>0</v>
      </c>
      <c r="S37" s="61">
        <f t="shared" si="11"/>
        <v>0</v>
      </c>
      <c r="T37" s="58">
        <f t="shared" si="5"/>
        <v>1688</v>
      </c>
      <c r="U37" s="83">
        <f t="shared" si="17"/>
        <v>900</v>
      </c>
      <c r="V37" s="83">
        <f t="shared" si="18"/>
        <v>900</v>
      </c>
      <c r="W37" s="83">
        <f t="shared" si="19"/>
        <v>900</v>
      </c>
      <c r="X37" s="85"/>
      <c r="Y37" s="42"/>
      <c r="Z37" s="42"/>
      <c r="AA37" s="42"/>
      <c r="AB37" s="50"/>
    </row>
    <row r="38" spans="1:28" ht="16.5" customHeight="1">
      <c r="A38" s="73">
        <v>24</v>
      </c>
      <c r="B38" s="74">
        <f t="shared" si="7"/>
        <v>45335</v>
      </c>
      <c r="C38" s="75">
        <f t="shared" si="8"/>
        <v>884</v>
      </c>
      <c r="D38" s="76">
        <f t="shared" si="9"/>
        <v>1702</v>
      </c>
      <c r="E38" s="61">
        <f t="shared" si="12"/>
        <v>1186</v>
      </c>
      <c r="F38" s="61">
        <f t="shared" si="13"/>
        <v>1296</v>
      </c>
      <c r="G38" s="61">
        <f t="shared" si="14"/>
        <v>1506</v>
      </c>
      <c r="H38" s="42">
        <f t="shared" si="20"/>
        <v>1400</v>
      </c>
      <c r="I38" s="42">
        <f t="shared" si="20"/>
        <v>1290</v>
      </c>
      <c r="J38" s="42">
        <f t="shared" si="20"/>
        <v>1080</v>
      </c>
      <c r="K38" s="42">
        <f t="shared" si="21"/>
        <v>2000</v>
      </c>
      <c r="L38" s="42">
        <f t="shared" si="21"/>
        <v>2000</v>
      </c>
      <c r="M38" s="42">
        <f t="shared" si="21"/>
        <v>2000</v>
      </c>
      <c r="N38" s="42">
        <f t="shared" si="22"/>
        <v>-600</v>
      </c>
      <c r="O38" s="42">
        <f t="shared" si="22"/>
        <v>-710</v>
      </c>
      <c r="P38" s="42">
        <f t="shared" si="22"/>
        <v>-920</v>
      </c>
      <c r="Q38" s="61">
        <f t="shared" si="11"/>
        <v>0</v>
      </c>
      <c r="R38" s="61">
        <f t="shared" si="11"/>
        <v>0</v>
      </c>
      <c r="S38" s="61">
        <f t="shared" si="11"/>
        <v>0</v>
      </c>
      <c r="T38" s="58">
        <f t="shared" si="5"/>
        <v>1686</v>
      </c>
      <c r="U38" s="83">
        <f t="shared" si="17"/>
        <v>900</v>
      </c>
      <c r="V38" s="83">
        <f t="shared" si="18"/>
        <v>900</v>
      </c>
      <c r="W38" s="83">
        <f t="shared" si="19"/>
        <v>900</v>
      </c>
      <c r="X38" s="85"/>
      <c r="Y38" s="42"/>
      <c r="Z38" s="42"/>
      <c r="AA38" s="42"/>
      <c r="AB38" s="50"/>
    </row>
    <row r="39" spans="1:28" ht="16.5" customHeight="1">
      <c r="A39" s="73">
        <v>25</v>
      </c>
      <c r="B39" s="74">
        <f t="shared" si="7"/>
        <v>45336</v>
      </c>
      <c r="C39" s="75">
        <f t="shared" si="8"/>
        <v>884</v>
      </c>
      <c r="D39" s="76">
        <f t="shared" si="9"/>
        <v>1700</v>
      </c>
      <c r="E39" s="61">
        <f t="shared" si="12"/>
        <v>1184</v>
      </c>
      <c r="F39" s="61">
        <f t="shared" si="13"/>
        <v>1294</v>
      </c>
      <c r="G39" s="61">
        <f t="shared" si="14"/>
        <v>1504</v>
      </c>
      <c r="H39" s="42">
        <f t="shared" si="20"/>
        <v>1400</v>
      </c>
      <c r="I39" s="42">
        <f t="shared" si="20"/>
        <v>1290</v>
      </c>
      <c r="J39" s="42">
        <f t="shared" si="20"/>
        <v>1080</v>
      </c>
      <c r="K39" s="42">
        <f t="shared" si="21"/>
        <v>2000</v>
      </c>
      <c r="L39" s="42">
        <f t="shared" si="21"/>
        <v>2000</v>
      </c>
      <c r="M39" s="42">
        <f t="shared" si="21"/>
        <v>2000</v>
      </c>
      <c r="N39" s="42">
        <f t="shared" si="22"/>
        <v>-600</v>
      </c>
      <c r="O39" s="42">
        <f t="shared" si="22"/>
        <v>-710</v>
      </c>
      <c r="P39" s="42">
        <f t="shared" si="22"/>
        <v>-920</v>
      </c>
      <c r="Q39" s="61">
        <f t="shared" si="11"/>
        <v>0</v>
      </c>
      <c r="R39" s="61">
        <f t="shared" si="11"/>
        <v>0</v>
      </c>
      <c r="S39" s="61">
        <f t="shared" si="11"/>
        <v>0</v>
      </c>
      <c r="T39" s="58">
        <f t="shared" si="5"/>
        <v>1684</v>
      </c>
      <c r="U39" s="83">
        <f t="shared" si="17"/>
        <v>900</v>
      </c>
      <c r="V39" s="83">
        <f t="shared" si="18"/>
        <v>900</v>
      </c>
      <c r="W39" s="83">
        <f t="shared" si="19"/>
        <v>900</v>
      </c>
      <c r="X39" s="85"/>
      <c r="Y39" s="42"/>
      <c r="Z39" s="42"/>
      <c r="AA39" s="42"/>
      <c r="AB39" s="50"/>
    </row>
    <row r="40" spans="1:28" ht="16.5" customHeight="1">
      <c r="A40" s="73">
        <v>26</v>
      </c>
      <c r="B40" s="74">
        <f t="shared" si="7"/>
        <v>45337</v>
      </c>
      <c r="C40" s="75">
        <f t="shared" si="8"/>
        <v>884</v>
      </c>
      <c r="D40" s="76">
        <f t="shared" si="9"/>
        <v>1698</v>
      </c>
      <c r="E40" s="61">
        <f t="shared" si="12"/>
        <v>1182</v>
      </c>
      <c r="F40" s="61">
        <f t="shared" si="13"/>
        <v>1292</v>
      </c>
      <c r="G40" s="61">
        <f t="shared" si="14"/>
        <v>1502</v>
      </c>
      <c r="H40" s="42">
        <f t="shared" si="20"/>
        <v>1400</v>
      </c>
      <c r="I40" s="42">
        <f t="shared" si="20"/>
        <v>1290</v>
      </c>
      <c r="J40" s="42">
        <f t="shared" si="20"/>
        <v>1080</v>
      </c>
      <c r="K40" s="42">
        <f t="shared" si="21"/>
        <v>2000</v>
      </c>
      <c r="L40" s="42">
        <f t="shared" si="21"/>
        <v>2000</v>
      </c>
      <c r="M40" s="42">
        <f t="shared" si="21"/>
        <v>2000</v>
      </c>
      <c r="N40" s="42">
        <f t="shared" si="22"/>
        <v>-600</v>
      </c>
      <c r="O40" s="42">
        <f t="shared" si="22"/>
        <v>-710</v>
      </c>
      <c r="P40" s="42">
        <f t="shared" si="22"/>
        <v>-920</v>
      </c>
      <c r="Q40" s="61">
        <f t="shared" si="11"/>
        <v>0</v>
      </c>
      <c r="R40" s="61">
        <f t="shared" si="11"/>
        <v>0</v>
      </c>
      <c r="S40" s="61">
        <f t="shared" si="11"/>
        <v>0</v>
      </c>
      <c r="T40" s="58">
        <f t="shared" si="5"/>
        <v>1382</v>
      </c>
      <c r="U40" s="83">
        <f t="shared" si="17"/>
        <v>1200</v>
      </c>
      <c r="V40" s="83">
        <f t="shared" si="18"/>
        <v>1200</v>
      </c>
      <c r="W40" s="83">
        <f t="shared" si="19"/>
        <v>1200</v>
      </c>
      <c r="X40" s="85">
        <v>0.3</v>
      </c>
      <c r="Y40" s="42"/>
      <c r="Z40" s="42"/>
      <c r="AA40" s="42"/>
      <c r="AB40" s="50">
        <v>4</v>
      </c>
    </row>
    <row r="41" spans="1:28" ht="16.5" customHeight="1">
      <c r="A41" s="73">
        <v>27</v>
      </c>
      <c r="B41" s="74">
        <f t="shared" si="7"/>
        <v>45338</v>
      </c>
      <c r="C41" s="75">
        <f t="shared" si="8"/>
        <v>884</v>
      </c>
      <c r="D41" s="76">
        <f t="shared" si="9"/>
        <v>1696</v>
      </c>
      <c r="E41" s="61">
        <f t="shared" si="12"/>
        <v>1180</v>
      </c>
      <c r="F41" s="61">
        <f t="shared" si="13"/>
        <v>1290</v>
      </c>
      <c r="G41" s="61">
        <f t="shared" si="14"/>
        <v>1500</v>
      </c>
      <c r="H41" s="42">
        <f t="shared" si="20"/>
        <v>1400</v>
      </c>
      <c r="I41" s="42">
        <f t="shared" si="20"/>
        <v>1290</v>
      </c>
      <c r="J41" s="42">
        <f t="shared" si="20"/>
        <v>1080</v>
      </c>
      <c r="K41" s="42">
        <f t="shared" si="21"/>
        <v>2000</v>
      </c>
      <c r="L41" s="42">
        <f t="shared" si="21"/>
        <v>2000</v>
      </c>
      <c r="M41" s="42">
        <f t="shared" si="21"/>
        <v>2000</v>
      </c>
      <c r="N41" s="42">
        <f t="shared" si="22"/>
        <v>-600</v>
      </c>
      <c r="O41" s="42">
        <f t="shared" si="22"/>
        <v>-710</v>
      </c>
      <c r="P41" s="42">
        <f t="shared" si="22"/>
        <v>-920</v>
      </c>
      <c r="Q41" s="61">
        <f t="shared" si="11"/>
        <v>0</v>
      </c>
      <c r="R41" s="61">
        <f t="shared" si="11"/>
        <v>0</v>
      </c>
      <c r="S41" s="61">
        <f t="shared" si="11"/>
        <v>0</v>
      </c>
      <c r="T41" s="58">
        <f t="shared" si="5"/>
        <v>1380</v>
      </c>
      <c r="U41" s="83">
        <f t="shared" si="17"/>
        <v>1200</v>
      </c>
      <c r="V41" s="83">
        <f t="shared" si="18"/>
        <v>1200</v>
      </c>
      <c r="W41" s="83">
        <f t="shared" si="19"/>
        <v>1200</v>
      </c>
      <c r="X41" s="85"/>
      <c r="Y41" s="42"/>
      <c r="Z41" s="42"/>
      <c r="AA41" s="42"/>
      <c r="AB41" s="50"/>
    </row>
    <row r="42" spans="1:28" ht="16.5" customHeight="1">
      <c r="A42" s="73">
        <v>28</v>
      </c>
      <c r="B42" s="74">
        <f t="shared" si="7"/>
        <v>45339</v>
      </c>
      <c r="C42" s="75">
        <f t="shared" si="8"/>
        <v>884</v>
      </c>
      <c r="D42" s="76">
        <f t="shared" si="9"/>
        <v>1694</v>
      </c>
      <c r="E42" s="61">
        <f t="shared" si="12"/>
        <v>1178</v>
      </c>
      <c r="F42" s="61">
        <f t="shared" si="13"/>
        <v>1288</v>
      </c>
      <c r="G42" s="61">
        <f t="shared" si="14"/>
        <v>1498</v>
      </c>
      <c r="H42" s="42">
        <f t="shared" si="20"/>
        <v>1400</v>
      </c>
      <c r="I42" s="42">
        <f t="shared" si="20"/>
        <v>1290</v>
      </c>
      <c r="J42" s="42">
        <f t="shared" si="20"/>
        <v>1080</v>
      </c>
      <c r="K42" s="42">
        <f t="shared" si="21"/>
        <v>2000</v>
      </c>
      <c r="L42" s="42">
        <f t="shared" si="21"/>
        <v>2000</v>
      </c>
      <c r="M42" s="42">
        <f t="shared" si="21"/>
        <v>2000</v>
      </c>
      <c r="N42" s="42">
        <f t="shared" si="22"/>
        <v>-600</v>
      </c>
      <c r="O42" s="42">
        <f t="shared" si="22"/>
        <v>-710</v>
      </c>
      <c r="P42" s="42">
        <f t="shared" si="22"/>
        <v>-920</v>
      </c>
      <c r="Q42" s="61">
        <f t="shared" si="11"/>
        <v>0</v>
      </c>
      <c r="R42" s="61">
        <f t="shared" si="11"/>
        <v>0</v>
      </c>
      <c r="S42" s="61">
        <f t="shared" si="11"/>
        <v>0</v>
      </c>
      <c r="T42" s="58">
        <f t="shared" si="5"/>
        <v>1378</v>
      </c>
      <c r="U42" s="83">
        <f t="shared" si="17"/>
        <v>1200</v>
      </c>
      <c r="V42" s="83">
        <f t="shared" si="18"/>
        <v>1200</v>
      </c>
      <c r="W42" s="83">
        <f t="shared" si="19"/>
        <v>1200</v>
      </c>
      <c r="X42" s="85"/>
      <c r="Y42" s="42"/>
      <c r="Z42" s="42"/>
      <c r="AA42" s="42"/>
      <c r="AB42" s="50"/>
    </row>
    <row r="43" spans="1:28" ht="16.5" customHeight="1">
      <c r="A43" s="73">
        <v>29</v>
      </c>
      <c r="B43" s="74">
        <f t="shared" si="7"/>
        <v>45340</v>
      </c>
      <c r="C43" s="75">
        <f t="shared" si="8"/>
        <v>884</v>
      </c>
      <c r="D43" s="76">
        <f t="shared" si="9"/>
        <v>1692</v>
      </c>
      <c r="E43" s="61">
        <f t="shared" si="12"/>
        <v>1176</v>
      </c>
      <c r="F43" s="61">
        <f t="shared" si="13"/>
        <v>1286</v>
      </c>
      <c r="G43" s="61">
        <f t="shared" si="14"/>
        <v>1496</v>
      </c>
      <c r="H43" s="42">
        <f t="shared" si="20"/>
        <v>1400</v>
      </c>
      <c r="I43" s="42">
        <f t="shared" si="20"/>
        <v>1290</v>
      </c>
      <c r="J43" s="42">
        <f t="shared" si="20"/>
        <v>1080</v>
      </c>
      <c r="K43" s="42">
        <f t="shared" si="21"/>
        <v>2000</v>
      </c>
      <c r="L43" s="42">
        <f t="shared" si="21"/>
        <v>2000</v>
      </c>
      <c r="M43" s="42">
        <f t="shared" si="21"/>
        <v>2000</v>
      </c>
      <c r="N43" s="42">
        <f t="shared" si="22"/>
        <v>-600</v>
      </c>
      <c r="O43" s="42">
        <f t="shared" si="22"/>
        <v>-710</v>
      </c>
      <c r="P43" s="42">
        <f t="shared" si="22"/>
        <v>-920</v>
      </c>
      <c r="Q43" s="61">
        <f t="shared" si="11"/>
        <v>0</v>
      </c>
      <c r="R43" s="61">
        <f t="shared" si="11"/>
        <v>0</v>
      </c>
      <c r="S43" s="61">
        <f t="shared" si="11"/>
        <v>0</v>
      </c>
      <c r="T43" s="58">
        <f t="shared" si="5"/>
        <v>1376</v>
      </c>
      <c r="U43" s="83">
        <f t="shared" si="17"/>
        <v>1200</v>
      </c>
      <c r="V43" s="83">
        <f t="shared" si="18"/>
        <v>1200</v>
      </c>
      <c r="W43" s="83">
        <f t="shared" si="19"/>
        <v>1200</v>
      </c>
      <c r="X43" s="85"/>
      <c r="Y43" s="42"/>
      <c r="Z43" s="42"/>
      <c r="AA43" s="42"/>
      <c r="AB43" s="50"/>
    </row>
    <row r="44" spans="1:28" ht="16.5" customHeight="1">
      <c r="A44" s="73">
        <v>30</v>
      </c>
      <c r="B44" s="74">
        <f t="shared" si="7"/>
        <v>45341</v>
      </c>
      <c r="C44" s="75">
        <f t="shared" si="8"/>
        <v>884</v>
      </c>
      <c r="D44" s="76">
        <f t="shared" si="9"/>
        <v>1690</v>
      </c>
      <c r="E44" s="61">
        <f t="shared" si="12"/>
        <v>1174</v>
      </c>
      <c r="F44" s="61">
        <f t="shared" si="13"/>
        <v>1284</v>
      </c>
      <c r="G44" s="61">
        <f t="shared" si="14"/>
        <v>1494</v>
      </c>
      <c r="H44" s="42">
        <f t="shared" si="20"/>
        <v>1400</v>
      </c>
      <c r="I44" s="42">
        <f t="shared" si="20"/>
        <v>1290</v>
      </c>
      <c r="J44" s="42">
        <f t="shared" si="20"/>
        <v>1080</v>
      </c>
      <c r="K44" s="42">
        <f t="shared" si="21"/>
        <v>2000</v>
      </c>
      <c r="L44" s="42">
        <f t="shared" si="21"/>
        <v>2000</v>
      </c>
      <c r="M44" s="42">
        <f t="shared" si="21"/>
        <v>2000</v>
      </c>
      <c r="N44" s="42">
        <f t="shared" si="22"/>
        <v>-600</v>
      </c>
      <c r="O44" s="42">
        <f t="shared" si="22"/>
        <v>-710</v>
      </c>
      <c r="P44" s="42">
        <f t="shared" si="22"/>
        <v>-920</v>
      </c>
      <c r="Q44" s="61">
        <f t="shared" si="11"/>
        <v>0</v>
      </c>
      <c r="R44" s="61">
        <f t="shared" si="11"/>
        <v>0</v>
      </c>
      <c r="S44" s="61">
        <f t="shared" si="11"/>
        <v>0</v>
      </c>
      <c r="T44" s="58">
        <f t="shared" si="5"/>
        <v>1074</v>
      </c>
      <c r="U44" s="83">
        <f t="shared" si="17"/>
        <v>1500</v>
      </c>
      <c r="V44" s="83">
        <f t="shared" si="18"/>
        <v>1500</v>
      </c>
      <c r="W44" s="83">
        <f t="shared" si="19"/>
        <v>1500</v>
      </c>
      <c r="X44" s="85">
        <v>0.3</v>
      </c>
      <c r="Y44" s="42"/>
      <c r="Z44" s="42"/>
      <c r="AA44" s="42"/>
      <c r="AB44" s="50">
        <v>3</v>
      </c>
    </row>
    <row r="45" spans="1:28" ht="15">
      <c r="A45" s="73">
        <v>31</v>
      </c>
      <c r="B45" s="74">
        <f t="shared" si="7"/>
        <v>45342</v>
      </c>
      <c r="C45" s="75">
        <f t="shared" si="8"/>
        <v>884</v>
      </c>
      <c r="D45" s="76">
        <f t="shared" si="9"/>
        <v>1688</v>
      </c>
      <c r="E45" s="61">
        <f t="shared" si="12"/>
        <v>1172</v>
      </c>
      <c r="F45" s="61">
        <f t="shared" si="13"/>
        <v>1282</v>
      </c>
      <c r="G45" s="61">
        <f t="shared" si="14"/>
        <v>1492</v>
      </c>
      <c r="H45" s="42">
        <f t="shared" si="20"/>
        <v>1400</v>
      </c>
      <c r="I45" s="42">
        <f t="shared" si="20"/>
        <v>1290</v>
      </c>
      <c r="J45" s="42">
        <f t="shared" si="20"/>
        <v>1080</v>
      </c>
      <c r="K45" s="42">
        <f t="shared" si="21"/>
        <v>2000</v>
      </c>
      <c r="L45" s="42">
        <f t="shared" si="21"/>
        <v>2000</v>
      </c>
      <c r="M45" s="42">
        <f t="shared" si="21"/>
        <v>2000</v>
      </c>
      <c r="N45" s="42">
        <f t="shared" si="22"/>
        <v>-600</v>
      </c>
      <c r="O45" s="42">
        <f t="shared" si="22"/>
        <v>-710</v>
      </c>
      <c r="P45" s="42">
        <f t="shared" si="22"/>
        <v>-920</v>
      </c>
      <c r="Q45" s="61">
        <f t="shared" si="11"/>
        <v>0</v>
      </c>
      <c r="R45" s="61">
        <f t="shared" si="11"/>
        <v>0</v>
      </c>
      <c r="S45" s="61">
        <f t="shared" si="11"/>
        <v>0</v>
      </c>
      <c r="T45" s="58">
        <f t="shared" si="5"/>
        <v>1072</v>
      </c>
      <c r="U45" s="83">
        <f t="shared" si="17"/>
        <v>1500</v>
      </c>
      <c r="V45" s="83">
        <f t="shared" si="18"/>
        <v>1500</v>
      </c>
      <c r="W45" s="83">
        <f t="shared" si="19"/>
        <v>1500</v>
      </c>
      <c r="X45" s="85"/>
      <c r="Y45" s="42"/>
      <c r="Z45" s="42"/>
      <c r="AA45" s="42"/>
      <c r="AB45" s="50"/>
    </row>
    <row r="46" spans="1:28" ht="15" customHeight="1">
      <c r="A46" s="73">
        <v>32</v>
      </c>
      <c r="B46" s="74">
        <f t="shared" si="7"/>
        <v>45343</v>
      </c>
      <c r="C46" s="75">
        <f t="shared" si="8"/>
        <v>884</v>
      </c>
      <c r="D46" s="76">
        <f t="shared" si="9"/>
        <v>1686</v>
      </c>
      <c r="E46" s="61">
        <f t="shared" si="12"/>
        <v>1170</v>
      </c>
      <c r="F46" s="61">
        <f t="shared" si="13"/>
        <v>1280</v>
      </c>
      <c r="G46" s="61">
        <f t="shared" si="14"/>
        <v>1490</v>
      </c>
      <c r="H46" s="42">
        <f t="shared" si="20"/>
        <v>1400</v>
      </c>
      <c r="I46" s="42">
        <f t="shared" si="20"/>
        <v>1290</v>
      </c>
      <c r="J46" s="42">
        <f t="shared" si="20"/>
        <v>1080</v>
      </c>
      <c r="K46" s="42">
        <f t="shared" si="21"/>
        <v>2000</v>
      </c>
      <c r="L46" s="42">
        <f t="shared" si="21"/>
        <v>2000</v>
      </c>
      <c r="M46" s="42">
        <f t="shared" si="21"/>
        <v>2000</v>
      </c>
      <c r="N46" s="42">
        <f t="shared" si="22"/>
        <v>-600</v>
      </c>
      <c r="O46" s="42">
        <f t="shared" si="22"/>
        <v>-710</v>
      </c>
      <c r="P46" s="42">
        <f t="shared" si="22"/>
        <v>-920</v>
      </c>
      <c r="Q46" s="61">
        <f t="shared" si="11"/>
        <v>0</v>
      </c>
      <c r="R46" s="61">
        <f t="shared" si="11"/>
        <v>0</v>
      </c>
      <c r="S46" s="61">
        <f t="shared" si="11"/>
        <v>0</v>
      </c>
      <c r="T46" s="58">
        <f t="shared" si="5"/>
        <v>1070</v>
      </c>
      <c r="U46" s="83">
        <f t="shared" si="17"/>
        <v>1500</v>
      </c>
      <c r="V46" s="83">
        <f t="shared" si="18"/>
        <v>1500</v>
      </c>
      <c r="W46" s="83">
        <f t="shared" si="19"/>
        <v>1500</v>
      </c>
      <c r="X46" s="85"/>
      <c r="Y46" s="42"/>
      <c r="Z46" s="42"/>
      <c r="AA46" s="42"/>
      <c r="AB46" s="50"/>
    </row>
    <row r="47" spans="1:28" ht="15" customHeight="1">
      <c r="A47" s="73">
        <v>33</v>
      </c>
      <c r="B47" s="74">
        <f t="shared" si="7"/>
        <v>45344</v>
      </c>
      <c r="C47" s="75">
        <f t="shared" si="8"/>
        <v>884</v>
      </c>
      <c r="D47" s="76">
        <f t="shared" si="9"/>
        <v>1684</v>
      </c>
      <c r="E47" s="61">
        <f t="shared" si="12"/>
        <v>1168</v>
      </c>
      <c r="F47" s="61">
        <f t="shared" si="13"/>
        <v>1278</v>
      </c>
      <c r="G47" s="61">
        <f t="shared" si="14"/>
        <v>1488</v>
      </c>
      <c r="H47" s="42">
        <f t="shared" si="20"/>
        <v>1400</v>
      </c>
      <c r="I47" s="42">
        <f t="shared" si="20"/>
        <v>1290</v>
      </c>
      <c r="J47" s="42">
        <f t="shared" si="20"/>
        <v>1080</v>
      </c>
      <c r="K47" s="42">
        <f t="shared" si="21"/>
        <v>2000</v>
      </c>
      <c r="L47" s="42">
        <f t="shared" si="21"/>
        <v>2000</v>
      </c>
      <c r="M47" s="42">
        <f t="shared" si="21"/>
        <v>2000</v>
      </c>
      <c r="N47" s="42">
        <f t="shared" si="22"/>
        <v>-600</v>
      </c>
      <c r="O47" s="42">
        <f t="shared" si="22"/>
        <v>-710</v>
      </c>
      <c r="P47" s="42">
        <f t="shared" si="22"/>
        <v>-920</v>
      </c>
      <c r="Q47" s="61">
        <f t="shared" si="11"/>
        <v>0</v>
      </c>
      <c r="R47" s="61">
        <f t="shared" si="11"/>
        <v>0</v>
      </c>
      <c r="S47" s="61">
        <f t="shared" si="11"/>
        <v>0</v>
      </c>
      <c r="T47" s="58">
        <f t="shared" si="5"/>
        <v>1068</v>
      </c>
      <c r="U47" s="83">
        <f t="shared" si="17"/>
        <v>1500</v>
      </c>
      <c r="V47" s="83">
        <f t="shared" si="18"/>
        <v>1500</v>
      </c>
      <c r="W47" s="83">
        <f t="shared" si="19"/>
        <v>1500</v>
      </c>
      <c r="X47" s="85"/>
      <c r="Y47" s="42"/>
      <c r="Z47" s="42"/>
      <c r="AA47" s="42"/>
      <c r="AB47" s="50"/>
    </row>
    <row r="48" spans="1:28" ht="15" customHeight="1">
      <c r="A48" s="73">
        <v>34</v>
      </c>
      <c r="B48" s="74">
        <f t="shared" si="7"/>
        <v>45345</v>
      </c>
      <c r="C48" s="75">
        <f t="shared" si="8"/>
        <v>884</v>
      </c>
      <c r="D48" s="76">
        <f t="shared" si="9"/>
        <v>1682</v>
      </c>
      <c r="E48" s="61">
        <f t="shared" si="12"/>
        <v>1166</v>
      </c>
      <c r="F48" s="61">
        <f t="shared" si="13"/>
        <v>1276</v>
      </c>
      <c r="G48" s="61">
        <f t="shared" si="14"/>
        <v>1486</v>
      </c>
      <c r="H48" s="42">
        <f t="shared" si="20"/>
        <v>1400</v>
      </c>
      <c r="I48" s="42">
        <f t="shared" si="20"/>
        <v>1290</v>
      </c>
      <c r="J48" s="42">
        <f t="shared" si="20"/>
        <v>1080</v>
      </c>
      <c r="K48" s="42">
        <f t="shared" ref="K48:M63" si="23">K47</f>
        <v>2000</v>
      </c>
      <c r="L48" s="42">
        <f t="shared" si="23"/>
        <v>2000</v>
      </c>
      <c r="M48" s="42">
        <f t="shared" si="23"/>
        <v>2000</v>
      </c>
      <c r="N48" s="42">
        <f t="shared" si="22"/>
        <v>-600</v>
      </c>
      <c r="O48" s="42">
        <f t="shared" si="22"/>
        <v>-710</v>
      </c>
      <c r="P48" s="42">
        <f t="shared" si="22"/>
        <v>-920</v>
      </c>
      <c r="Q48" s="61">
        <f t="shared" si="11"/>
        <v>0</v>
      </c>
      <c r="R48" s="61">
        <f t="shared" si="11"/>
        <v>0</v>
      </c>
      <c r="S48" s="61">
        <f t="shared" si="11"/>
        <v>0</v>
      </c>
      <c r="T48" s="58">
        <f t="shared" si="5"/>
        <v>1066</v>
      </c>
      <c r="U48" s="83">
        <f t="shared" si="17"/>
        <v>1500</v>
      </c>
      <c r="V48" s="83">
        <f t="shared" si="18"/>
        <v>1500</v>
      </c>
      <c r="W48" s="83">
        <f t="shared" si="19"/>
        <v>1500</v>
      </c>
      <c r="X48" s="85"/>
      <c r="Y48" s="42"/>
      <c r="Z48" s="42"/>
      <c r="AA48" s="42"/>
      <c r="AB48" s="50"/>
    </row>
    <row r="49" spans="1:28" ht="15" customHeight="1">
      <c r="A49" s="73">
        <v>35</v>
      </c>
      <c r="B49" s="74">
        <f t="shared" si="7"/>
        <v>45346</v>
      </c>
      <c r="C49" s="75">
        <f t="shared" si="8"/>
        <v>884</v>
      </c>
      <c r="D49" s="76">
        <f t="shared" si="9"/>
        <v>1680</v>
      </c>
      <c r="E49" s="61">
        <f t="shared" si="12"/>
        <v>1164</v>
      </c>
      <c r="F49" s="61">
        <f t="shared" si="13"/>
        <v>1274</v>
      </c>
      <c r="G49" s="61">
        <f t="shared" si="14"/>
        <v>1484</v>
      </c>
      <c r="H49" s="42">
        <f t="shared" si="20"/>
        <v>1400</v>
      </c>
      <c r="I49" s="42">
        <f t="shared" si="20"/>
        <v>1290</v>
      </c>
      <c r="J49" s="42">
        <f t="shared" si="20"/>
        <v>1080</v>
      </c>
      <c r="K49" s="42">
        <f t="shared" si="23"/>
        <v>2000</v>
      </c>
      <c r="L49" s="42">
        <f t="shared" si="23"/>
        <v>2000</v>
      </c>
      <c r="M49" s="42">
        <f t="shared" si="23"/>
        <v>2000</v>
      </c>
      <c r="N49" s="42">
        <f t="shared" ref="N49:P64" si="24">N48-Q49</f>
        <v>-600</v>
      </c>
      <c r="O49" s="42">
        <f t="shared" si="24"/>
        <v>-710</v>
      </c>
      <c r="P49" s="42">
        <f t="shared" si="24"/>
        <v>-920</v>
      </c>
      <c r="Q49" s="61">
        <f t="shared" si="11"/>
        <v>0</v>
      </c>
      <c r="R49" s="61">
        <f t="shared" si="11"/>
        <v>0</v>
      </c>
      <c r="S49" s="61">
        <f t="shared" si="11"/>
        <v>0</v>
      </c>
      <c r="T49" s="58">
        <f t="shared" si="5"/>
        <v>1064</v>
      </c>
      <c r="U49" s="83">
        <f t="shared" si="17"/>
        <v>1500</v>
      </c>
      <c r="V49" s="83">
        <f t="shared" si="18"/>
        <v>1500</v>
      </c>
      <c r="W49" s="83">
        <f t="shared" si="19"/>
        <v>1500</v>
      </c>
      <c r="X49" s="85"/>
      <c r="Y49" s="42"/>
      <c r="Z49" s="42"/>
      <c r="AA49" s="42"/>
      <c r="AB49" s="50"/>
    </row>
    <row r="50" spans="1:28" ht="15" customHeight="1">
      <c r="A50" s="73">
        <v>36</v>
      </c>
      <c r="B50" s="74">
        <f t="shared" si="7"/>
        <v>45347</v>
      </c>
      <c r="C50" s="75">
        <f t="shared" si="8"/>
        <v>884</v>
      </c>
      <c r="D50" s="76">
        <f t="shared" si="9"/>
        <v>1678</v>
      </c>
      <c r="E50" s="61">
        <f t="shared" si="12"/>
        <v>1162</v>
      </c>
      <c r="F50" s="61">
        <f t="shared" si="13"/>
        <v>1272</v>
      </c>
      <c r="G50" s="61">
        <f t="shared" si="14"/>
        <v>1482</v>
      </c>
      <c r="H50" s="42">
        <f t="shared" si="20"/>
        <v>1400</v>
      </c>
      <c r="I50" s="42">
        <f t="shared" si="20"/>
        <v>1290</v>
      </c>
      <c r="J50" s="42">
        <f t="shared" si="20"/>
        <v>1080</v>
      </c>
      <c r="K50" s="42">
        <f t="shared" si="23"/>
        <v>2000</v>
      </c>
      <c r="L50" s="42">
        <f t="shared" si="23"/>
        <v>2000</v>
      </c>
      <c r="M50" s="42">
        <f t="shared" si="23"/>
        <v>2000</v>
      </c>
      <c r="N50" s="42">
        <f t="shared" si="24"/>
        <v>-600</v>
      </c>
      <c r="O50" s="42">
        <f t="shared" si="24"/>
        <v>-710</v>
      </c>
      <c r="P50" s="42">
        <f t="shared" si="24"/>
        <v>-920</v>
      </c>
      <c r="Q50" s="61">
        <f t="shared" si="11"/>
        <v>0</v>
      </c>
      <c r="R50" s="61">
        <f t="shared" si="11"/>
        <v>0</v>
      </c>
      <c r="S50" s="61">
        <f t="shared" si="11"/>
        <v>0</v>
      </c>
      <c r="T50" s="58">
        <f t="shared" si="5"/>
        <v>1062</v>
      </c>
      <c r="U50" s="83">
        <f t="shared" si="17"/>
        <v>1500</v>
      </c>
      <c r="V50" s="83">
        <f t="shared" si="18"/>
        <v>1500</v>
      </c>
      <c r="W50" s="83">
        <f t="shared" si="19"/>
        <v>1500</v>
      </c>
      <c r="X50" s="85"/>
      <c r="Y50" s="42"/>
      <c r="Z50" s="42"/>
      <c r="AA50" s="42"/>
      <c r="AB50" s="50"/>
    </row>
    <row r="51" spans="1:28" ht="15" customHeight="1">
      <c r="A51" s="73">
        <v>37</v>
      </c>
      <c r="B51" s="74">
        <f t="shared" si="7"/>
        <v>45348</v>
      </c>
      <c r="C51" s="75">
        <f t="shared" si="8"/>
        <v>884</v>
      </c>
      <c r="D51" s="76">
        <f t="shared" si="9"/>
        <v>1676</v>
      </c>
      <c r="E51" s="61">
        <f t="shared" si="12"/>
        <v>1160</v>
      </c>
      <c r="F51" s="61">
        <f t="shared" si="13"/>
        <v>1270</v>
      </c>
      <c r="G51" s="61">
        <f t="shared" si="14"/>
        <v>1480</v>
      </c>
      <c r="H51" s="42">
        <f t="shared" si="20"/>
        <v>1400</v>
      </c>
      <c r="I51" s="42">
        <f t="shared" si="20"/>
        <v>1290</v>
      </c>
      <c r="J51" s="42">
        <f t="shared" si="20"/>
        <v>1080</v>
      </c>
      <c r="K51" s="42">
        <f t="shared" si="23"/>
        <v>2000</v>
      </c>
      <c r="L51" s="42">
        <f t="shared" si="23"/>
        <v>2000</v>
      </c>
      <c r="M51" s="42">
        <f t="shared" si="23"/>
        <v>2000</v>
      </c>
      <c r="N51" s="42">
        <f t="shared" si="24"/>
        <v>-600</v>
      </c>
      <c r="O51" s="42">
        <f t="shared" si="24"/>
        <v>-710</v>
      </c>
      <c r="P51" s="42">
        <f t="shared" si="24"/>
        <v>-920</v>
      </c>
      <c r="Q51" s="61">
        <f t="shared" si="11"/>
        <v>0</v>
      </c>
      <c r="R51" s="61">
        <f t="shared" si="11"/>
        <v>0</v>
      </c>
      <c r="S51" s="61">
        <f t="shared" si="11"/>
        <v>0</v>
      </c>
      <c r="T51" s="58">
        <f t="shared" si="5"/>
        <v>1060</v>
      </c>
      <c r="U51" s="83">
        <f t="shared" si="17"/>
        <v>1500</v>
      </c>
      <c r="V51" s="83">
        <f t="shared" si="18"/>
        <v>1500</v>
      </c>
      <c r="W51" s="83">
        <f t="shared" si="19"/>
        <v>1500</v>
      </c>
      <c r="X51" s="85"/>
      <c r="Y51" s="42"/>
      <c r="Z51" s="42"/>
      <c r="AA51" s="42"/>
      <c r="AB51" s="50"/>
    </row>
    <row r="52" spans="1:28" ht="15" customHeight="1">
      <c r="A52" s="73">
        <v>38</v>
      </c>
      <c r="B52" s="74">
        <f t="shared" si="7"/>
        <v>45349</v>
      </c>
      <c r="C52" s="75">
        <f t="shared" si="8"/>
        <v>884</v>
      </c>
      <c r="D52" s="76">
        <f t="shared" si="9"/>
        <v>1674</v>
      </c>
      <c r="E52" s="61">
        <f t="shared" si="12"/>
        <v>1158</v>
      </c>
      <c r="F52" s="61">
        <f t="shared" si="13"/>
        <v>1268</v>
      </c>
      <c r="G52" s="61">
        <f t="shared" si="14"/>
        <v>1478</v>
      </c>
      <c r="H52" s="42">
        <f t="shared" si="20"/>
        <v>1400</v>
      </c>
      <c r="I52" s="42">
        <f t="shared" si="20"/>
        <v>1290</v>
      </c>
      <c r="J52" s="42">
        <f t="shared" si="20"/>
        <v>1080</v>
      </c>
      <c r="K52" s="42">
        <f t="shared" si="23"/>
        <v>2000</v>
      </c>
      <c r="L52" s="42">
        <f t="shared" si="23"/>
        <v>2000</v>
      </c>
      <c r="M52" s="42">
        <f t="shared" si="23"/>
        <v>2000</v>
      </c>
      <c r="N52" s="42">
        <f t="shared" si="24"/>
        <v>-600</v>
      </c>
      <c r="O52" s="42">
        <f t="shared" si="24"/>
        <v>-710</v>
      </c>
      <c r="P52" s="42">
        <f t="shared" si="24"/>
        <v>-920</v>
      </c>
      <c r="Q52" s="61">
        <f t="shared" si="11"/>
        <v>0</v>
      </c>
      <c r="R52" s="61">
        <f t="shared" si="11"/>
        <v>0</v>
      </c>
      <c r="S52" s="61">
        <f t="shared" si="11"/>
        <v>0</v>
      </c>
      <c r="T52" s="58">
        <f t="shared" si="5"/>
        <v>1058</v>
      </c>
      <c r="U52" s="83">
        <f t="shared" si="17"/>
        <v>1500</v>
      </c>
      <c r="V52" s="83">
        <f t="shared" si="18"/>
        <v>1500</v>
      </c>
      <c r="W52" s="83">
        <f t="shared" si="19"/>
        <v>1500</v>
      </c>
      <c r="X52" s="85"/>
      <c r="Y52" s="42"/>
      <c r="Z52" s="42"/>
      <c r="AA52" s="42"/>
      <c r="AB52" s="50"/>
    </row>
    <row r="53" spans="1:28" ht="15" customHeight="1">
      <c r="A53" s="73">
        <v>39</v>
      </c>
      <c r="B53" s="74">
        <f t="shared" si="7"/>
        <v>45350</v>
      </c>
      <c r="C53" s="75">
        <f t="shared" si="8"/>
        <v>884</v>
      </c>
      <c r="D53" s="76">
        <f t="shared" si="9"/>
        <v>1672</v>
      </c>
      <c r="E53" s="61">
        <f t="shared" si="12"/>
        <v>1156</v>
      </c>
      <c r="F53" s="61">
        <f t="shared" si="13"/>
        <v>1266</v>
      </c>
      <c r="G53" s="61">
        <f t="shared" si="14"/>
        <v>1476</v>
      </c>
      <c r="H53" s="42">
        <f t="shared" si="20"/>
        <v>1400</v>
      </c>
      <c r="I53" s="42">
        <f t="shared" si="20"/>
        <v>1290</v>
      </c>
      <c r="J53" s="42">
        <f t="shared" si="20"/>
        <v>1080</v>
      </c>
      <c r="K53" s="42">
        <f t="shared" si="23"/>
        <v>2000</v>
      </c>
      <c r="L53" s="42">
        <f t="shared" si="23"/>
        <v>2000</v>
      </c>
      <c r="M53" s="42">
        <f t="shared" si="23"/>
        <v>2000</v>
      </c>
      <c r="N53" s="42">
        <f t="shared" si="24"/>
        <v>-600</v>
      </c>
      <c r="O53" s="42">
        <f t="shared" si="24"/>
        <v>-710</v>
      </c>
      <c r="P53" s="42">
        <f t="shared" si="24"/>
        <v>-920</v>
      </c>
      <c r="Q53" s="61">
        <f t="shared" si="11"/>
        <v>0</v>
      </c>
      <c r="R53" s="61">
        <f t="shared" si="11"/>
        <v>0</v>
      </c>
      <c r="S53" s="61">
        <f t="shared" si="11"/>
        <v>0</v>
      </c>
      <c r="T53" s="58">
        <f t="shared" si="5"/>
        <v>1056</v>
      </c>
      <c r="U53" s="83">
        <f t="shared" si="17"/>
        <v>1500</v>
      </c>
      <c r="V53" s="83">
        <f t="shared" si="18"/>
        <v>1500</v>
      </c>
      <c r="W53" s="83">
        <f t="shared" si="19"/>
        <v>1500</v>
      </c>
      <c r="X53" s="85"/>
      <c r="Y53" s="42"/>
      <c r="Z53" s="42"/>
      <c r="AA53" s="42"/>
      <c r="AB53" s="50"/>
    </row>
    <row r="54" spans="1:28" ht="15" customHeight="1">
      <c r="A54" s="73">
        <v>40</v>
      </c>
      <c r="B54" s="74">
        <f t="shared" si="7"/>
        <v>45351</v>
      </c>
      <c r="C54" s="75">
        <f t="shared" si="8"/>
        <v>884</v>
      </c>
      <c r="D54" s="76">
        <f t="shared" si="9"/>
        <v>1670</v>
      </c>
      <c r="E54" s="61">
        <f t="shared" si="12"/>
        <v>1154</v>
      </c>
      <c r="F54" s="61">
        <f t="shared" si="13"/>
        <v>1264</v>
      </c>
      <c r="G54" s="61">
        <f t="shared" si="14"/>
        <v>1474</v>
      </c>
      <c r="H54" s="42">
        <f t="shared" si="20"/>
        <v>1400</v>
      </c>
      <c r="I54" s="42">
        <f t="shared" si="20"/>
        <v>1290</v>
      </c>
      <c r="J54" s="42">
        <f t="shared" si="20"/>
        <v>1080</v>
      </c>
      <c r="K54" s="42">
        <f t="shared" si="23"/>
        <v>2000</v>
      </c>
      <c r="L54" s="42">
        <f t="shared" si="23"/>
        <v>2000</v>
      </c>
      <c r="M54" s="42">
        <f t="shared" si="23"/>
        <v>2000</v>
      </c>
      <c r="N54" s="42">
        <f t="shared" si="24"/>
        <v>-600</v>
      </c>
      <c r="O54" s="42">
        <f t="shared" si="24"/>
        <v>-710</v>
      </c>
      <c r="P54" s="42">
        <f t="shared" si="24"/>
        <v>-920</v>
      </c>
      <c r="Q54" s="61">
        <f t="shared" si="11"/>
        <v>0</v>
      </c>
      <c r="R54" s="61">
        <f t="shared" si="11"/>
        <v>0</v>
      </c>
      <c r="S54" s="61">
        <f t="shared" si="11"/>
        <v>0</v>
      </c>
      <c r="T54" s="58">
        <f t="shared" si="5"/>
        <v>1054</v>
      </c>
      <c r="U54" s="83">
        <f t="shared" si="17"/>
        <v>1500</v>
      </c>
      <c r="V54" s="83">
        <f t="shared" si="18"/>
        <v>1500</v>
      </c>
      <c r="W54" s="83">
        <f t="shared" si="19"/>
        <v>1500</v>
      </c>
      <c r="X54" s="85"/>
      <c r="Y54" s="42"/>
      <c r="Z54" s="42"/>
      <c r="AA54" s="42"/>
      <c r="AB54" s="50"/>
    </row>
    <row r="55" spans="1:28" ht="15" customHeight="1">
      <c r="A55" s="73">
        <v>41</v>
      </c>
      <c r="B55" s="74">
        <f t="shared" si="7"/>
        <v>45352</v>
      </c>
      <c r="C55" s="75">
        <f t="shared" si="8"/>
        <v>884</v>
      </c>
      <c r="D55" s="76">
        <f t="shared" si="9"/>
        <v>1668</v>
      </c>
      <c r="E55" s="61">
        <f t="shared" si="12"/>
        <v>1152</v>
      </c>
      <c r="F55" s="61">
        <f t="shared" si="13"/>
        <v>1262</v>
      </c>
      <c r="G55" s="61">
        <f t="shared" si="14"/>
        <v>1472</v>
      </c>
      <c r="H55" s="42">
        <f t="shared" si="20"/>
        <v>1400</v>
      </c>
      <c r="I55" s="42">
        <f t="shared" si="20"/>
        <v>1290</v>
      </c>
      <c r="J55" s="42">
        <f t="shared" si="20"/>
        <v>1080</v>
      </c>
      <c r="K55" s="42">
        <f t="shared" si="23"/>
        <v>2000</v>
      </c>
      <c r="L55" s="42">
        <f t="shared" si="23"/>
        <v>2000</v>
      </c>
      <c r="M55" s="42">
        <f t="shared" si="23"/>
        <v>2000</v>
      </c>
      <c r="N55" s="42">
        <f t="shared" si="24"/>
        <v>-600</v>
      </c>
      <c r="O55" s="42">
        <f t="shared" si="24"/>
        <v>-710</v>
      </c>
      <c r="P55" s="42">
        <f t="shared" si="24"/>
        <v>-920</v>
      </c>
      <c r="Q55" s="61">
        <f t="shared" si="11"/>
        <v>0</v>
      </c>
      <c r="R55" s="61">
        <f t="shared" si="11"/>
        <v>0</v>
      </c>
      <c r="S55" s="61">
        <f t="shared" si="11"/>
        <v>0</v>
      </c>
      <c r="T55" s="58">
        <f t="shared" si="5"/>
        <v>1052</v>
      </c>
      <c r="U55" s="83">
        <f t="shared" si="17"/>
        <v>1500</v>
      </c>
      <c r="V55" s="83">
        <f t="shared" si="18"/>
        <v>1500</v>
      </c>
      <c r="W55" s="83">
        <f t="shared" si="19"/>
        <v>1500</v>
      </c>
      <c r="X55" s="85"/>
      <c r="Y55" s="42"/>
      <c r="Z55" s="42"/>
      <c r="AA55" s="42"/>
      <c r="AB55" s="50"/>
    </row>
    <row r="56" spans="1:28" ht="15" customHeight="1">
      <c r="A56" s="73">
        <v>42</v>
      </c>
      <c r="B56" s="74">
        <f t="shared" si="7"/>
        <v>45353</v>
      </c>
      <c r="C56" s="75">
        <f t="shared" si="8"/>
        <v>884</v>
      </c>
      <c r="D56" s="76">
        <f t="shared" si="9"/>
        <v>1666</v>
      </c>
      <c r="E56" s="61">
        <f t="shared" si="12"/>
        <v>1150</v>
      </c>
      <c r="F56" s="61">
        <f t="shared" si="13"/>
        <v>1260</v>
      </c>
      <c r="G56" s="61">
        <f t="shared" si="14"/>
        <v>1470</v>
      </c>
      <c r="H56" s="42">
        <f t="shared" si="20"/>
        <v>1400</v>
      </c>
      <c r="I56" s="42">
        <f t="shared" si="20"/>
        <v>1290</v>
      </c>
      <c r="J56" s="42">
        <f t="shared" si="20"/>
        <v>1080</v>
      </c>
      <c r="K56" s="42">
        <f t="shared" si="23"/>
        <v>2000</v>
      </c>
      <c r="L56" s="42">
        <f t="shared" si="23"/>
        <v>2000</v>
      </c>
      <c r="M56" s="42">
        <f t="shared" si="23"/>
        <v>2000</v>
      </c>
      <c r="N56" s="42">
        <f t="shared" si="24"/>
        <v>-600</v>
      </c>
      <c r="O56" s="42">
        <f t="shared" si="24"/>
        <v>-710</v>
      </c>
      <c r="P56" s="42">
        <f t="shared" si="24"/>
        <v>-920</v>
      </c>
      <c r="Q56" s="61">
        <f t="shared" si="11"/>
        <v>0</v>
      </c>
      <c r="R56" s="61">
        <f t="shared" si="11"/>
        <v>0</v>
      </c>
      <c r="S56" s="61">
        <f t="shared" si="11"/>
        <v>0</v>
      </c>
      <c r="T56" s="58">
        <f t="shared" si="5"/>
        <v>1050</v>
      </c>
      <c r="U56" s="83">
        <f t="shared" si="17"/>
        <v>1500</v>
      </c>
      <c r="V56" s="83">
        <f t="shared" si="18"/>
        <v>1500</v>
      </c>
      <c r="W56" s="83">
        <f t="shared" si="19"/>
        <v>1500</v>
      </c>
      <c r="X56" s="85"/>
      <c r="Y56" s="42"/>
      <c r="Z56" s="42"/>
      <c r="AA56" s="42"/>
      <c r="AB56" s="50"/>
    </row>
    <row r="57" spans="1:28" ht="15" customHeight="1">
      <c r="A57" s="73">
        <v>43</v>
      </c>
      <c r="B57" s="74">
        <f t="shared" si="7"/>
        <v>45354</v>
      </c>
      <c r="C57" s="75">
        <f t="shared" si="8"/>
        <v>884</v>
      </c>
      <c r="D57" s="76">
        <f t="shared" si="9"/>
        <v>1664</v>
      </c>
      <c r="E57" s="61">
        <f t="shared" si="12"/>
        <v>1148</v>
      </c>
      <c r="F57" s="61">
        <f t="shared" si="13"/>
        <v>1258</v>
      </c>
      <c r="G57" s="61">
        <f t="shared" si="14"/>
        <v>1468</v>
      </c>
      <c r="H57" s="42">
        <f t="shared" si="20"/>
        <v>1400</v>
      </c>
      <c r="I57" s="42">
        <f t="shared" si="20"/>
        <v>1290</v>
      </c>
      <c r="J57" s="42">
        <f t="shared" si="20"/>
        <v>1080</v>
      </c>
      <c r="K57" s="42">
        <f t="shared" si="23"/>
        <v>2000</v>
      </c>
      <c r="L57" s="42">
        <f t="shared" si="23"/>
        <v>2000</v>
      </c>
      <c r="M57" s="42">
        <f t="shared" si="23"/>
        <v>2000</v>
      </c>
      <c r="N57" s="42">
        <f t="shared" si="24"/>
        <v>-600</v>
      </c>
      <c r="O57" s="42">
        <f t="shared" si="24"/>
        <v>-710</v>
      </c>
      <c r="P57" s="42">
        <f t="shared" si="24"/>
        <v>-920</v>
      </c>
      <c r="Q57" s="61">
        <f t="shared" si="11"/>
        <v>0</v>
      </c>
      <c r="R57" s="61">
        <f t="shared" si="11"/>
        <v>0</v>
      </c>
      <c r="S57" s="61">
        <f t="shared" si="11"/>
        <v>0</v>
      </c>
      <c r="T57" s="58">
        <f t="shared" si="5"/>
        <v>1048</v>
      </c>
      <c r="U57" s="83">
        <f t="shared" si="17"/>
        <v>1500</v>
      </c>
      <c r="V57" s="83">
        <f t="shared" si="18"/>
        <v>1500</v>
      </c>
      <c r="W57" s="83">
        <f t="shared" si="19"/>
        <v>1500</v>
      </c>
      <c r="X57" s="85"/>
      <c r="Y57" s="42"/>
      <c r="Z57" s="42"/>
      <c r="AA57" s="42"/>
      <c r="AB57" s="50"/>
    </row>
    <row r="58" spans="1:28" ht="15" customHeight="1">
      <c r="A58" s="73">
        <v>44</v>
      </c>
      <c r="B58" s="74">
        <f t="shared" si="7"/>
        <v>45355</v>
      </c>
      <c r="C58" s="75">
        <f t="shared" si="8"/>
        <v>884</v>
      </c>
      <c r="D58" s="76">
        <f t="shared" si="9"/>
        <v>1662</v>
      </c>
      <c r="E58" s="61">
        <f t="shared" si="12"/>
        <v>1146</v>
      </c>
      <c r="F58" s="61">
        <f t="shared" si="13"/>
        <v>1256</v>
      </c>
      <c r="G58" s="61">
        <f t="shared" si="14"/>
        <v>1466</v>
      </c>
      <c r="H58" s="42">
        <f t="shared" si="20"/>
        <v>1400</v>
      </c>
      <c r="I58" s="42">
        <f t="shared" si="20"/>
        <v>1290</v>
      </c>
      <c r="J58" s="42">
        <f t="shared" si="20"/>
        <v>1080</v>
      </c>
      <c r="K58" s="42">
        <f t="shared" si="23"/>
        <v>2000</v>
      </c>
      <c r="L58" s="42">
        <f t="shared" si="23"/>
        <v>2000</v>
      </c>
      <c r="M58" s="42">
        <f t="shared" si="23"/>
        <v>2000</v>
      </c>
      <c r="N58" s="42">
        <f t="shared" si="24"/>
        <v>-600</v>
      </c>
      <c r="O58" s="42">
        <f t="shared" si="24"/>
        <v>-710</v>
      </c>
      <c r="P58" s="42">
        <f t="shared" si="24"/>
        <v>-920</v>
      </c>
      <c r="Q58" s="61">
        <f t="shared" si="11"/>
        <v>0</v>
      </c>
      <c r="R58" s="61">
        <f t="shared" si="11"/>
        <v>0</v>
      </c>
      <c r="S58" s="61">
        <f t="shared" si="11"/>
        <v>0</v>
      </c>
      <c r="T58" s="58">
        <f t="shared" si="5"/>
        <v>1046</v>
      </c>
      <c r="U58" s="83">
        <f t="shared" si="17"/>
        <v>1500</v>
      </c>
      <c r="V58" s="83">
        <f t="shared" si="18"/>
        <v>1500</v>
      </c>
      <c r="W58" s="83">
        <f t="shared" si="19"/>
        <v>1500</v>
      </c>
      <c r="X58" s="85"/>
      <c r="Y58" s="42"/>
      <c r="Z58" s="42"/>
      <c r="AA58" s="42"/>
      <c r="AB58" s="50"/>
    </row>
    <row r="59" spans="1:28" ht="15" customHeight="1">
      <c r="A59" s="73">
        <v>45</v>
      </c>
      <c r="B59" s="74">
        <f t="shared" si="7"/>
        <v>45356</v>
      </c>
      <c r="C59" s="75">
        <f t="shared" si="8"/>
        <v>884</v>
      </c>
      <c r="D59" s="76">
        <f t="shared" si="9"/>
        <v>1660</v>
      </c>
      <c r="E59" s="61">
        <f t="shared" si="12"/>
        <v>1144</v>
      </c>
      <c r="F59" s="61">
        <f t="shared" si="13"/>
        <v>1254</v>
      </c>
      <c r="G59" s="61">
        <f t="shared" si="14"/>
        <v>1464</v>
      </c>
      <c r="H59" s="42">
        <f t="shared" si="20"/>
        <v>1400</v>
      </c>
      <c r="I59" s="42">
        <f t="shared" si="20"/>
        <v>1290</v>
      </c>
      <c r="J59" s="42">
        <f t="shared" si="20"/>
        <v>1080</v>
      </c>
      <c r="K59" s="42">
        <f t="shared" si="23"/>
        <v>2000</v>
      </c>
      <c r="L59" s="42">
        <f t="shared" si="23"/>
        <v>2000</v>
      </c>
      <c r="M59" s="42">
        <f t="shared" si="23"/>
        <v>2000</v>
      </c>
      <c r="N59" s="42">
        <f t="shared" si="24"/>
        <v>-600</v>
      </c>
      <c r="O59" s="42">
        <f t="shared" si="24"/>
        <v>-710</v>
      </c>
      <c r="P59" s="42">
        <f t="shared" si="24"/>
        <v>-920</v>
      </c>
      <c r="Q59" s="61">
        <f t="shared" si="11"/>
        <v>0</v>
      </c>
      <c r="R59" s="61">
        <f t="shared" si="11"/>
        <v>0</v>
      </c>
      <c r="S59" s="61">
        <f t="shared" si="11"/>
        <v>0</v>
      </c>
      <c r="T59" s="58">
        <f t="shared" si="5"/>
        <v>1044</v>
      </c>
      <c r="U59" s="83">
        <f t="shared" si="17"/>
        <v>1500</v>
      </c>
      <c r="V59" s="83">
        <f t="shared" si="18"/>
        <v>1500</v>
      </c>
      <c r="W59" s="83">
        <f t="shared" si="19"/>
        <v>1500</v>
      </c>
      <c r="X59" s="85"/>
      <c r="Y59" s="42"/>
      <c r="Z59" s="42"/>
      <c r="AA59" s="42"/>
      <c r="AB59" s="50"/>
    </row>
    <row r="60" spans="1:28" ht="15" customHeight="1">
      <c r="A60" s="73">
        <v>46</v>
      </c>
      <c r="B60" s="74">
        <f t="shared" si="7"/>
        <v>45357</v>
      </c>
      <c r="C60" s="75">
        <f t="shared" si="8"/>
        <v>884</v>
      </c>
      <c r="D60" s="76">
        <f t="shared" si="9"/>
        <v>1658</v>
      </c>
      <c r="E60" s="61">
        <f t="shared" si="12"/>
        <v>1142</v>
      </c>
      <c r="F60" s="61">
        <f t="shared" si="13"/>
        <v>1252</v>
      </c>
      <c r="G60" s="61">
        <f t="shared" si="14"/>
        <v>1462</v>
      </c>
      <c r="H60" s="42">
        <f t="shared" si="20"/>
        <v>1400</v>
      </c>
      <c r="I60" s="42">
        <f t="shared" si="20"/>
        <v>1290</v>
      </c>
      <c r="J60" s="42">
        <f t="shared" si="20"/>
        <v>1080</v>
      </c>
      <c r="K60" s="42">
        <f t="shared" si="23"/>
        <v>2000</v>
      </c>
      <c r="L60" s="42">
        <f t="shared" si="23"/>
        <v>2000</v>
      </c>
      <c r="M60" s="42">
        <f t="shared" si="23"/>
        <v>2000</v>
      </c>
      <c r="N60" s="42">
        <f t="shared" si="24"/>
        <v>-600</v>
      </c>
      <c r="O60" s="42">
        <f t="shared" si="24"/>
        <v>-710</v>
      </c>
      <c r="P60" s="42">
        <f t="shared" si="24"/>
        <v>-920</v>
      </c>
      <c r="Q60" s="61">
        <f t="shared" si="11"/>
        <v>0</v>
      </c>
      <c r="R60" s="61">
        <f t="shared" si="11"/>
        <v>0</v>
      </c>
      <c r="S60" s="61">
        <f t="shared" si="11"/>
        <v>0</v>
      </c>
      <c r="T60" s="58">
        <f t="shared" si="5"/>
        <v>1042</v>
      </c>
      <c r="U60" s="83">
        <f t="shared" si="17"/>
        <v>1500</v>
      </c>
      <c r="V60" s="83">
        <f t="shared" si="18"/>
        <v>1500</v>
      </c>
      <c r="W60" s="83">
        <f t="shared" si="19"/>
        <v>1500</v>
      </c>
      <c r="X60" s="85"/>
      <c r="Y60" s="42"/>
      <c r="Z60" s="42"/>
      <c r="AA60" s="42"/>
      <c r="AB60" s="50"/>
    </row>
    <row r="61" spans="1:28" ht="15" customHeight="1">
      <c r="A61" s="73">
        <v>47</v>
      </c>
      <c r="B61" s="74">
        <f t="shared" si="7"/>
        <v>45358</v>
      </c>
      <c r="C61" s="75">
        <f t="shared" si="8"/>
        <v>884</v>
      </c>
      <c r="D61" s="76">
        <f t="shared" si="9"/>
        <v>1656</v>
      </c>
      <c r="E61" s="61">
        <f t="shared" si="12"/>
        <v>1140</v>
      </c>
      <c r="F61" s="61">
        <f t="shared" si="13"/>
        <v>1250</v>
      </c>
      <c r="G61" s="61">
        <f t="shared" si="14"/>
        <v>1460</v>
      </c>
      <c r="H61" s="42">
        <f t="shared" si="20"/>
        <v>1400</v>
      </c>
      <c r="I61" s="42">
        <f t="shared" si="20"/>
        <v>1290</v>
      </c>
      <c r="J61" s="42">
        <f t="shared" si="20"/>
        <v>1080</v>
      </c>
      <c r="K61" s="42">
        <f t="shared" si="23"/>
        <v>2000</v>
      </c>
      <c r="L61" s="42">
        <f t="shared" si="23"/>
        <v>2000</v>
      </c>
      <c r="M61" s="42">
        <f t="shared" si="23"/>
        <v>2000</v>
      </c>
      <c r="N61" s="42">
        <f t="shared" si="24"/>
        <v>-600</v>
      </c>
      <c r="O61" s="42">
        <f t="shared" si="24"/>
        <v>-710</v>
      </c>
      <c r="P61" s="42">
        <f t="shared" si="24"/>
        <v>-920</v>
      </c>
      <c r="Q61" s="61">
        <f t="shared" si="11"/>
        <v>0</v>
      </c>
      <c r="R61" s="61">
        <f t="shared" si="11"/>
        <v>0</v>
      </c>
      <c r="S61" s="61">
        <f t="shared" si="11"/>
        <v>0</v>
      </c>
      <c r="T61" s="58">
        <f t="shared" si="5"/>
        <v>1040</v>
      </c>
      <c r="U61" s="83">
        <f t="shared" si="17"/>
        <v>1500</v>
      </c>
      <c r="V61" s="83">
        <f t="shared" si="18"/>
        <v>1500</v>
      </c>
      <c r="W61" s="83">
        <f t="shared" si="19"/>
        <v>1500</v>
      </c>
      <c r="X61" s="85"/>
      <c r="Y61" s="42"/>
      <c r="Z61" s="42"/>
      <c r="AA61" s="42"/>
      <c r="AB61" s="50"/>
    </row>
    <row r="62" spans="1:28" ht="15" customHeight="1">
      <c r="A62" s="73">
        <v>48</v>
      </c>
      <c r="B62" s="74">
        <f t="shared" si="7"/>
        <v>45359</v>
      </c>
      <c r="C62" s="75">
        <f t="shared" si="8"/>
        <v>884</v>
      </c>
      <c r="D62" s="76">
        <f t="shared" si="9"/>
        <v>1654</v>
      </c>
      <c r="E62" s="61">
        <f t="shared" si="12"/>
        <v>1138</v>
      </c>
      <c r="F62" s="61">
        <f t="shared" si="13"/>
        <v>1248</v>
      </c>
      <c r="G62" s="61">
        <f t="shared" si="14"/>
        <v>1458</v>
      </c>
      <c r="H62" s="42">
        <f t="shared" si="20"/>
        <v>1400</v>
      </c>
      <c r="I62" s="42">
        <f t="shared" si="20"/>
        <v>1290</v>
      </c>
      <c r="J62" s="42">
        <f t="shared" si="20"/>
        <v>1080</v>
      </c>
      <c r="K62" s="42">
        <f t="shared" si="23"/>
        <v>2000</v>
      </c>
      <c r="L62" s="42">
        <f t="shared" si="23"/>
        <v>2000</v>
      </c>
      <c r="M62" s="42">
        <f t="shared" si="23"/>
        <v>2000</v>
      </c>
      <c r="N62" s="42">
        <f t="shared" si="24"/>
        <v>-600</v>
      </c>
      <c r="O62" s="42">
        <f t="shared" si="24"/>
        <v>-710</v>
      </c>
      <c r="P62" s="42">
        <f t="shared" si="24"/>
        <v>-920</v>
      </c>
      <c r="Q62" s="61">
        <f t="shared" si="11"/>
        <v>0</v>
      </c>
      <c r="R62" s="61">
        <f t="shared" si="11"/>
        <v>0</v>
      </c>
      <c r="S62" s="61">
        <f t="shared" si="11"/>
        <v>0</v>
      </c>
      <c r="T62" s="58">
        <f t="shared" si="5"/>
        <v>1038</v>
      </c>
      <c r="U62" s="83">
        <f t="shared" si="17"/>
        <v>1500</v>
      </c>
      <c r="V62" s="83">
        <f t="shared" si="18"/>
        <v>1500</v>
      </c>
      <c r="W62" s="83">
        <f t="shared" si="19"/>
        <v>1500</v>
      </c>
      <c r="X62" s="85"/>
      <c r="Y62" s="42"/>
      <c r="Z62" s="42"/>
      <c r="AA62" s="42"/>
      <c r="AB62" s="50"/>
    </row>
    <row r="63" spans="1:28" ht="15" customHeight="1">
      <c r="A63" s="73">
        <v>49</v>
      </c>
      <c r="B63" s="74">
        <f t="shared" si="7"/>
        <v>45360</v>
      </c>
      <c r="C63" s="75">
        <f t="shared" si="8"/>
        <v>884</v>
      </c>
      <c r="D63" s="76">
        <f t="shared" si="9"/>
        <v>1652</v>
      </c>
      <c r="E63" s="61">
        <f t="shared" si="12"/>
        <v>1136</v>
      </c>
      <c r="F63" s="61">
        <f t="shared" si="13"/>
        <v>1246</v>
      </c>
      <c r="G63" s="61">
        <f t="shared" si="14"/>
        <v>1456</v>
      </c>
      <c r="H63" s="42">
        <f t="shared" si="20"/>
        <v>1400</v>
      </c>
      <c r="I63" s="42">
        <f t="shared" si="20"/>
        <v>1290</v>
      </c>
      <c r="J63" s="42">
        <f t="shared" si="20"/>
        <v>1080</v>
      </c>
      <c r="K63" s="42">
        <f t="shared" si="23"/>
        <v>2000</v>
      </c>
      <c r="L63" s="42">
        <f t="shared" si="23"/>
        <v>2000</v>
      </c>
      <c r="M63" s="42">
        <f t="shared" si="23"/>
        <v>2000</v>
      </c>
      <c r="N63" s="42">
        <f t="shared" si="24"/>
        <v>-600</v>
      </c>
      <c r="O63" s="42">
        <f t="shared" si="24"/>
        <v>-710</v>
      </c>
      <c r="P63" s="42">
        <f t="shared" si="24"/>
        <v>-920</v>
      </c>
      <c r="Q63" s="61">
        <f t="shared" si="11"/>
        <v>0</v>
      </c>
      <c r="R63" s="61">
        <f t="shared" si="11"/>
        <v>0</v>
      </c>
      <c r="S63" s="61">
        <f t="shared" si="11"/>
        <v>0</v>
      </c>
      <c r="T63" s="58">
        <f t="shared" si="5"/>
        <v>1036</v>
      </c>
      <c r="U63" s="83">
        <f t="shared" si="17"/>
        <v>1500</v>
      </c>
      <c r="V63" s="83">
        <f t="shared" si="18"/>
        <v>1500</v>
      </c>
      <c r="W63" s="83">
        <f t="shared" si="19"/>
        <v>1500</v>
      </c>
      <c r="X63" s="85"/>
      <c r="Y63" s="42"/>
      <c r="Z63" s="42"/>
      <c r="AA63" s="42"/>
      <c r="AB63" s="50"/>
    </row>
    <row r="64" spans="1:28" ht="15" customHeight="1">
      <c r="A64" s="73">
        <v>50</v>
      </c>
      <c r="B64" s="74">
        <f t="shared" si="7"/>
        <v>45361</v>
      </c>
      <c r="C64" s="75">
        <f t="shared" si="8"/>
        <v>884</v>
      </c>
      <c r="D64" s="76">
        <f t="shared" si="9"/>
        <v>1650</v>
      </c>
      <c r="E64" s="61">
        <f t="shared" si="12"/>
        <v>1134</v>
      </c>
      <c r="F64" s="61">
        <f t="shared" si="13"/>
        <v>1244</v>
      </c>
      <c r="G64" s="61">
        <f t="shared" si="14"/>
        <v>1454</v>
      </c>
      <c r="H64" s="42">
        <f t="shared" si="20"/>
        <v>1400</v>
      </c>
      <c r="I64" s="42">
        <f t="shared" si="20"/>
        <v>1290</v>
      </c>
      <c r="J64" s="42">
        <f t="shared" si="20"/>
        <v>1080</v>
      </c>
      <c r="K64" s="42">
        <f t="shared" ref="K64:M79" si="25">K63</f>
        <v>2000</v>
      </c>
      <c r="L64" s="42">
        <f t="shared" si="25"/>
        <v>2000</v>
      </c>
      <c r="M64" s="42">
        <f t="shared" si="25"/>
        <v>2000</v>
      </c>
      <c r="N64" s="42">
        <f t="shared" si="24"/>
        <v>-600</v>
      </c>
      <c r="O64" s="42">
        <f t="shared" si="24"/>
        <v>-710</v>
      </c>
      <c r="P64" s="42">
        <f t="shared" si="24"/>
        <v>-920</v>
      </c>
      <c r="Q64" s="61">
        <f t="shared" si="11"/>
        <v>0</v>
      </c>
      <c r="R64" s="61">
        <f t="shared" si="11"/>
        <v>0</v>
      </c>
      <c r="S64" s="61">
        <f t="shared" si="11"/>
        <v>0</v>
      </c>
      <c r="T64" s="58">
        <f t="shared" si="5"/>
        <v>1034</v>
      </c>
      <c r="U64" s="83">
        <f t="shared" si="17"/>
        <v>1500</v>
      </c>
      <c r="V64" s="83">
        <f t="shared" si="18"/>
        <v>1500</v>
      </c>
      <c r="W64" s="83">
        <f t="shared" si="19"/>
        <v>1500</v>
      </c>
      <c r="X64" s="85"/>
      <c r="Y64" s="42"/>
      <c r="Z64" s="42"/>
      <c r="AA64" s="42"/>
      <c r="AB64" s="50"/>
    </row>
    <row r="65" spans="1:28" ht="15" customHeight="1">
      <c r="A65" s="73">
        <v>51</v>
      </c>
      <c r="B65" s="74">
        <f t="shared" si="7"/>
        <v>45362</v>
      </c>
      <c r="C65" s="75">
        <f t="shared" si="8"/>
        <v>884</v>
      </c>
      <c r="D65" s="76">
        <f t="shared" si="9"/>
        <v>1648</v>
      </c>
      <c r="E65" s="61">
        <f t="shared" si="12"/>
        <v>1132</v>
      </c>
      <c r="F65" s="61">
        <f t="shared" si="13"/>
        <v>1242</v>
      </c>
      <c r="G65" s="61">
        <f t="shared" si="14"/>
        <v>1452</v>
      </c>
      <c r="H65" s="42">
        <f t="shared" si="20"/>
        <v>1400</v>
      </c>
      <c r="I65" s="42">
        <f t="shared" si="20"/>
        <v>1290</v>
      </c>
      <c r="J65" s="42">
        <f t="shared" si="20"/>
        <v>1080</v>
      </c>
      <c r="K65" s="42">
        <f t="shared" si="25"/>
        <v>2000</v>
      </c>
      <c r="L65" s="42">
        <f t="shared" si="25"/>
        <v>2000</v>
      </c>
      <c r="M65" s="42">
        <f t="shared" si="25"/>
        <v>2000</v>
      </c>
      <c r="N65" s="42">
        <f t="shared" ref="N65:P80" si="26">N64-Q65</f>
        <v>-600</v>
      </c>
      <c r="O65" s="42">
        <f t="shared" si="26"/>
        <v>-710</v>
      </c>
      <c r="P65" s="42">
        <f t="shared" si="26"/>
        <v>-920</v>
      </c>
      <c r="Q65" s="61">
        <f t="shared" si="11"/>
        <v>0</v>
      </c>
      <c r="R65" s="61">
        <f t="shared" si="11"/>
        <v>0</v>
      </c>
      <c r="S65" s="61">
        <f t="shared" si="11"/>
        <v>0</v>
      </c>
      <c r="T65" s="58">
        <f t="shared" si="5"/>
        <v>1032</v>
      </c>
      <c r="U65" s="83">
        <f t="shared" si="17"/>
        <v>1500</v>
      </c>
      <c r="V65" s="83">
        <f t="shared" si="18"/>
        <v>1500</v>
      </c>
      <c r="W65" s="83">
        <f t="shared" si="19"/>
        <v>1500</v>
      </c>
      <c r="X65" s="85"/>
      <c r="Y65" s="42"/>
      <c r="Z65" s="42"/>
      <c r="AA65" s="42"/>
      <c r="AB65" s="50"/>
    </row>
    <row r="66" spans="1:28" ht="15" customHeight="1">
      <c r="A66" s="73">
        <v>52</v>
      </c>
      <c r="B66" s="74">
        <f t="shared" si="7"/>
        <v>45363</v>
      </c>
      <c r="C66" s="75">
        <f t="shared" si="8"/>
        <v>884</v>
      </c>
      <c r="D66" s="76">
        <f t="shared" si="9"/>
        <v>1646</v>
      </c>
      <c r="E66" s="61">
        <f t="shared" si="12"/>
        <v>1130</v>
      </c>
      <c r="F66" s="61">
        <f t="shared" si="13"/>
        <v>1240</v>
      </c>
      <c r="G66" s="61">
        <f t="shared" si="14"/>
        <v>1450</v>
      </c>
      <c r="H66" s="42">
        <f t="shared" si="20"/>
        <v>1400</v>
      </c>
      <c r="I66" s="42">
        <f t="shared" si="20"/>
        <v>1290</v>
      </c>
      <c r="J66" s="42">
        <f t="shared" si="20"/>
        <v>1080</v>
      </c>
      <c r="K66" s="42">
        <f t="shared" si="25"/>
        <v>2000</v>
      </c>
      <c r="L66" s="42">
        <f t="shared" si="25"/>
        <v>2000</v>
      </c>
      <c r="M66" s="42">
        <f t="shared" si="25"/>
        <v>2000</v>
      </c>
      <c r="N66" s="42">
        <f t="shared" si="26"/>
        <v>-600</v>
      </c>
      <c r="O66" s="42">
        <f t="shared" si="26"/>
        <v>-710</v>
      </c>
      <c r="P66" s="42">
        <f t="shared" si="26"/>
        <v>-920</v>
      </c>
      <c r="Q66" s="61">
        <f t="shared" si="11"/>
        <v>0</v>
      </c>
      <c r="R66" s="61">
        <f t="shared" si="11"/>
        <v>0</v>
      </c>
      <c r="S66" s="61">
        <f t="shared" si="11"/>
        <v>0</v>
      </c>
      <c r="T66" s="58">
        <f t="shared" si="5"/>
        <v>1030</v>
      </c>
      <c r="U66" s="83">
        <f t="shared" si="17"/>
        <v>1500</v>
      </c>
      <c r="V66" s="83">
        <f t="shared" si="18"/>
        <v>1500</v>
      </c>
      <c r="W66" s="83">
        <f t="shared" si="19"/>
        <v>1500</v>
      </c>
      <c r="X66" s="85"/>
      <c r="Y66" s="42"/>
      <c r="Z66" s="42"/>
      <c r="AA66" s="42"/>
      <c r="AB66" s="50"/>
    </row>
    <row r="67" spans="1:28" ht="15" customHeight="1">
      <c r="A67" s="73">
        <v>53</v>
      </c>
      <c r="B67" s="74">
        <f t="shared" si="7"/>
        <v>45364</v>
      </c>
      <c r="C67" s="75">
        <f t="shared" si="8"/>
        <v>884</v>
      </c>
      <c r="D67" s="76">
        <f t="shared" si="9"/>
        <v>1644</v>
      </c>
      <c r="E67" s="61">
        <f t="shared" si="12"/>
        <v>1128</v>
      </c>
      <c r="F67" s="61">
        <f t="shared" si="13"/>
        <v>1238</v>
      </c>
      <c r="G67" s="61">
        <f t="shared" si="14"/>
        <v>1448</v>
      </c>
      <c r="H67" s="42">
        <f t="shared" si="20"/>
        <v>1400</v>
      </c>
      <c r="I67" s="42">
        <f t="shared" si="20"/>
        <v>1290</v>
      </c>
      <c r="J67" s="42">
        <f t="shared" si="20"/>
        <v>1080</v>
      </c>
      <c r="K67" s="42">
        <f t="shared" si="25"/>
        <v>2000</v>
      </c>
      <c r="L67" s="42">
        <f t="shared" si="25"/>
        <v>2000</v>
      </c>
      <c r="M67" s="42">
        <f t="shared" si="25"/>
        <v>2000</v>
      </c>
      <c r="N67" s="42">
        <f t="shared" si="26"/>
        <v>-600</v>
      </c>
      <c r="O67" s="42">
        <f t="shared" si="26"/>
        <v>-710</v>
      </c>
      <c r="P67" s="42">
        <f t="shared" si="26"/>
        <v>-920</v>
      </c>
      <c r="Q67" s="61">
        <f t="shared" si="11"/>
        <v>0</v>
      </c>
      <c r="R67" s="61">
        <f t="shared" si="11"/>
        <v>0</v>
      </c>
      <c r="S67" s="61">
        <f t="shared" si="11"/>
        <v>0</v>
      </c>
      <c r="T67" s="58">
        <f t="shared" si="5"/>
        <v>1028</v>
      </c>
      <c r="U67" s="83">
        <f t="shared" si="17"/>
        <v>1500</v>
      </c>
      <c r="V67" s="83">
        <f t="shared" si="18"/>
        <v>1500</v>
      </c>
      <c r="W67" s="83">
        <f t="shared" si="19"/>
        <v>1500</v>
      </c>
      <c r="X67" s="85"/>
      <c r="Y67" s="42"/>
      <c r="Z67" s="42"/>
      <c r="AA67" s="42"/>
      <c r="AB67" s="50"/>
    </row>
    <row r="68" spans="1:28" ht="15" customHeight="1">
      <c r="A68" s="73">
        <v>54</v>
      </c>
      <c r="B68" s="74">
        <f t="shared" si="7"/>
        <v>45365</v>
      </c>
      <c r="C68" s="75">
        <f t="shared" si="8"/>
        <v>884</v>
      </c>
      <c r="D68" s="76">
        <f t="shared" si="9"/>
        <v>1642</v>
      </c>
      <c r="E68" s="61">
        <f t="shared" si="12"/>
        <v>1126</v>
      </c>
      <c r="F68" s="61">
        <f t="shared" si="13"/>
        <v>1236</v>
      </c>
      <c r="G68" s="61">
        <f t="shared" si="14"/>
        <v>1446</v>
      </c>
      <c r="H68" s="42">
        <f t="shared" si="20"/>
        <v>1400</v>
      </c>
      <c r="I68" s="42">
        <f t="shared" si="20"/>
        <v>1290</v>
      </c>
      <c r="J68" s="42">
        <f t="shared" si="20"/>
        <v>1080</v>
      </c>
      <c r="K68" s="42">
        <f t="shared" si="25"/>
        <v>2000</v>
      </c>
      <c r="L68" s="42">
        <f t="shared" si="25"/>
        <v>2000</v>
      </c>
      <c r="M68" s="42">
        <f t="shared" si="25"/>
        <v>2000</v>
      </c>
      <c r="N68" s="42">
        <f t="shared" si="26"/>
        <v>-600</v>
      </c>
      <c r="O68" s="42">
        <f t="shared" si="26"/>
        <v>-710</v>
      </c>
      <c r="P68" s="42">
        <f t="shared" si="26"/>
        <v>-920</v>
      </c>
      <c r="Q68" s="61">
        <f t="shared" si="11"/>
        <v>0</v>
      </c>
      <c r="R68" s="61">
        <f t="shared" si="11"/>
        <v>0</v>
      </c>
      <c r="S68" s="61">
        <f t="shared" si="11"/>
        <v>0</v>
      </c>
      <c r="T68" s="58">
        <f t="shared" si="5"/>
        <v>1026</v>
      </c>
      <c r="U68" s="83">
        <f t="shared" si="17"/>
        <v>1500</v>
      </c>
      <c r="V68" s="83">
        <f t="shared" si="18"/>
        <v>1500</v>
      </c>
      <c r="W68" s="83">
        <f t="shared" si="19"/>
        <v>1500</v>
      </c>
      <c r="X68" s="85"/>
      <c r="Y68" s="42"/>
      <c r="Z68" s="42"/>
      <c r="AA68" s="42"/>
      <c r="AB68" s="50"/>
    </row>
    <row r="69" spans="1:28" ht="15" customHeight="1">
      <c r="A69" s="73">
        <v>55</v>
      </c>
      <c r="B69" s="74">
        <f t="shared" si="7"/>
        <v>45366</v>
      </c>
      <c r="C69" s="75">
        <f t="shared" si="8"/>
        <v>884</v>
      </c>
      <c r="D69" s="76">
        <f t="shared" si="9"/>
        <v>1640</v>
      </c>
      <c r="E69" s="61">
        <f t="shared" si="12"/>
        <v>1124</v>
      </c>
      <c r="F69" s="61">
        <f t="shared" si="13"/>
        <v>1234</v>
      </c>
      <c r="G69" s="61">
        <f t="shared" si="14"/>
        <v>1444</v>
      </c>
      <c r="H69" s="42">
        <f t="shared" si="20"/>
        <v>1400</v>
      </c>
      <c r="I69" s="42">
        <f t="shared" si="20"/>
        <v>1290</v>
      </c>
      <c r="J69" s="42">
        <f t="shared" si="20"/>
        <v>1080</v>
      </c>
      <c r="K69" s="42">
        <f t="shared" si="25"/>
        <v>2000</v>
      </c>
      <c r="L69" s="42">
        <f t="shared" si="25"/>
        <v>2000</v>
      </c>
      <c r="M69" s="42">
        <f t="shared" si="25"/>
        <v>2000</v>
      </c>
      <c r="N69" s="42">
        <f t="shared" si="26"/>
        <v>-600</v>
      </c>
      <c r="O69" s="42">
        <f t="shared" si="26"/>
        <v>-710</v>
      </c>
      <c r="P69" s="42">
        <f t="shared" si="26"/>
        <v>-920</v>
      </c>
      <c r="Q69" s="61">
        <f t="shared" si="11"/>
        <v>0</v>
      </c>
      <c r="R69" s="61">
        <f t="shared" si="11"/>
        <v>0</v>
      </c>
      <c r="S69" s="61">
        <f t="shared" si="11"/>
        <v>0</v>
      </c>
      <c r="T69" s="58">
        <f t="shared" si="5"/>
        <v>1024</v>
      </c>
      <c r="U69" s="83">
        <f t="shared" si="17"/>
        <v>1500</v>
      </c>
      <c r="V69" s="83">
        <f t="shared" si="18"/>
        <v>1500</v>
      </c>
      <c r="W69" s="83">
        <f t="shared" si="19"/>
        <v>1500</v>
      </c>
      <c r="X69" s="85"/>
      <c r="Y69" s="42"/>
      <c r="Z69" s="42"/>
      <c r="AA69" s="42"/>
      <c r="AB69" s="50"/>
    </row>
    <row r="70" spans="1:28" ht="15" customHeight="1">
      <c r="A70" s="73">
        <v>56</v>
      </c>
      <c r="B70" s="74">
        <f t="shared" si="7"/>
        <v>45367</v>
      </c>
      <c r="C70" s="75">
        <f t="shared" si="8"/>
        <v>884</v>
      </c>
      <c r="D70" s="76">
        <f t="shared" si="9"/>
        <v>1638</v>
      </c>
      <c r="E70" s="61">
        <f t="shared" si="12"/>
        <v>1122</v>
      </c>
      <c r="F70" s="61">
        <f t="shared" si="13"/>
        <v>1232</v>
      </c>
      <c r="G70" s="61">
        <f t="shared" si="14"/>
        <v>1442</v>
      </c>
      <c r="H70" s="42">
        <f t="shared" si="20"/>
        <v>1400</v>
      </c>
      <c r="I70" s="42">
        <f t="shared" si="20"/>
        <v>1290</v>
      </c>
      <c r="J70" s="42">
        <f t="shared" si="20"/>
        <v>1080</v>
      </c>
      <c r="K70" s="42">
        <f t="shared" si="25"/>
        <v>2000</v>
      </c>
      <c r="L70" s="42">
        <f t="shared" si="25"/>
        <v>2000</v>
      </c>
      <c r="M70" s="42">
        <f t="shared" si="25"/>
        <v>2000</v>
      </c>
      <c r="N70" s="42">
        <f t="shared" si="26"/>
        <v>-600</v>
      </c>
      <c r="O70" s="42">
        <f t="shared" si="26"/>
        <v>-710</v>
      </c>
      <c r="P70" s="42">
        <f t="shared" si="26"/>
        <v>-920</v>
      </c>
      <c r="Q70" s="61">
        <f t="shared" si="11"/>
        <v>0</v>
      </c>
      <c r="R70" s="61">
        <f t="shared" si="11"/>
        <v>0</v>
      </c>
      <c r="S70" s="61">
        <f t="shared" si="11"/>
        <v>0</v>
      </c>
      <c r="T70" s="58">
        <f t="shared" si="5"/>
        <v>1022</v>
      </c>
      <c r="U70" s="83">
        <f t="shared" si="17"/>
        <v>1500</v>
      </c>
      <c r="V70" s="83">
        <f t="shared" si="18"/>
        <v>1500</v>
      </c>
      <c r="W70" s="83">
        <f t="shared" si="19"/>
        <v>1500</v>
      </c>
      <c r="X70" s="85"/>
      <c r="Y70" s="42"/>
      <c r="Z70" s="42"/>
      <c r="AA70" s="42"/>
      <c r="AB70" s="50"/>
    </row>
    <row r="71" spans="1:28" ht="15" customHeight="1">
      <c r="A71" s="73">
        <v>57</v>
      </c>
      <c r="B71" s="74">
        <f t="shared" si="7"/>
        <v>45368</v>
      </c>
      <c r="C71" s="75">
        <f t="shared" si="8"/>
        <v>884</v>
      </c>
      <c r="D71" s="76">
        <f t="shared" si="9"/>
        <v>1636</v>
      </c>
      <c r="E71" s="61">
        <f t="shared" si="12"/>
        <v>1120</v>
      </c>
      <c r="F71" s="61">
        <f t="shared" si="13"/>
        <v>1230</v>
      </c>
      <c r="G71" s="61">
        <f t="shared" si="14"/>
        <v>1440</v>
      </c>
      <c r="H71" s="42">
        <f t="shared" si="20"/>
        <v>1400</v>
      </c>
      <c r="I71" s="42">
        <f t="shared" si="20"/>
        <v>1290</v>
      </c>
      <c r="J71" s="42">
        <f t="shared" si="20"/>
        <v>1080</v>
      </c>
      <c r="K71" s="42">
        <f t="shared" si="25"/>
        <v>2000</v>
      </c>
      <c r="L71" s="42">
        <f t="shared" si="25"/>
        <v>2000</v>
      </c>
      <c r="M71" s="42">
        <f t="shared" si="25"/>
        <v>2000</v>
      </c>
      <c r="N71" s="42">
        <f t="shared" si="26"/>
        <v>-600</v>
      </c>
      <c r="O71" s="42">
        <f t="shared" si="26"/>
        <v>-710</v>
      </c>
      <c r="P71" s="42">
        <f t="shared" si="26"/>
        <v>-920</v>
      </c>
      <c r="Q71" s="61">
        <f t="shared" si="11"/>
        <v>0</v>
      </c>
      <c r="R71" s="61">
        <f t="shared" si="11"/>
        <v>0</v>
      </c>
      <c r="S71" s="61">
        <f t="shared" si="11"/>
        <v>0</v>
      </c>
      <c r="T71" s="58">
        <f t="shared" si="5"/>
        <v>1020</v>
      </c>
      <c r="U71" s="83">
        <f t="shared" si="17"/>
        <v>1500</v>
      </c>
      <c r="V71" s="83">
        <f t="shared" si="18"/>
        <v>1500</v>
      </c>
      <c r="W71" s="83">
        <f t="shared" si="19"/>
        <v>1500</v>
      </c>
      <c r="X71" s="85"/>
      <c r="Y71" s="42"/>
      <c r="Z71" s="42"/>
      <c r="AA71" s="42"/>
      <c r="AB71" s="50"/>
    </row>
    <row r="72" spans="1:28" ht="15" customHeight="1">
      <c r="A72" s="73">
        <v>58</v>
      </c>
      <c r="B72" s="74">
        <f t="shared" si="7"/>
        <v>45369</v>
      </c>
      <c r="C72" s="75">
        <f t="shared" si="8"/>
        <v>884</v>
      </c>
      <c r="D72" s="76">
        <f t="shared" si="9"/>
        <v>1634</v>
      </c>
      <c r="E72" s="61">
        <f t="shared" si="12"/>
        <v>1118</v>
      </c>
      <c r="F72" s="61">
        <f t="shared" si="13"/>
        <v>1228</v>
      </c>
      <c r="G72" s="61">
        <f t="shared" si="14"/>
        <v>1438</v>
      </c>
      <c r="H72" s="42">
        <f t="shared" si="20"/>
        <v>1400</v>
      </c>
      <c r="I72" s="42">
        <f t="shared" si="20"/>
        <v>1290</v>
      </c>
      <c r="J72" s="42">
        <f t="shared" si="20"/>
        <v>1080</v>
      </c>
      <c r="K72" s="42">
        <f t="shared" si="25"/>
        <v>2000</v>
      </c>
      <c r="L72" s="42">
        <f t="shared" si="25"/>
        <v>2000</v>
      </c>
      <c r="M72" s="42">
        <f t="shared" si="25"/>
        <v>2000</v>
      </c>
      <c r="N72" s="42">
        <f t="shared" si="26"/>
        <v>-600</v>
      </c>
      <c r="O72" s="42">
        <f t="shared" si="26"/>
        <v>-710</v>
      </c>
      <c r="P72" s="42">
        <f t="shared" si="26"/>
        <v>-920</v>
      </c>
      <c r="Q72" s="61">
        <f t="shared" si="11"/>
        <v>0</v>
      </c>
      <c r="R72" s="61">
        <f t="shared" si="11"/>
        <v>0</v>
      </c>
      <c r="S72" s="61">
        <f t="shared" si="11"/>
        <v>0</v>
      </c>
      <c r="T72" s="58">
        <f t="shared" si="5"/>
        <v>1018</v>
      </c>
      <c r="U72" s="83">
        <f t="shared" si="17"/>
        <v>1500</v>
      </c>
      <c r="V72" s="83">
        <f t="shared" si="18"/>
        <v>1500</v>
      </c>
      <c r="W72" s="83">
        <f t="shared" si="19"/>
        <v>1500</v>
      </c>
      <c r="X72" s="85"/>
      <c r="Y72" s="42"/>
      <c r="Z72" s="42"/>
      <c r="AA72" s="42"/>
      <c r="AB72" s="50"/>
    </row>
    <row r="73" spans="1:28" ht="15" customHeight="1">
      <c r="A73" s="73">
        <v>59</v>
      </c>
      <c r="B73" s="74">
        <f t="shared" si="7"/>
        <v>45370</v>
      </c>
      <c r="C73" s="75">
        <f t="shared" si="8"/>
        <v>884</v>
      </c>
      <c r="D73" s="76">
        <f t="shared" si="9"/>
        <v>1632</v>
      </c>
      <c r="E73" s="61">
        <f t="shared" si="12"/>
        <v>1116</v>
      </c>
      <c r="F73" s="61">
        <f t="shared" si="13"/>
        <v>1226</v>
      </c>
      <c r="G73" s="61">
        <f t="shared" si="14"/>
        <v>1436</v>
      </c>
      <c r="H73" s="42">
        <f t="shared" si="20"/>
        <v>1400</v>
      </c>
      <c r="I73" s="42">
        <f t="shared" si="20"/>
        <v>1290</v>
      </c>
      <c r="J73" s="42">
        <f t="shared" si="20"/>
        <v>1080</v>
      </c>
      <c r="K73" s="42">
        <f t="shared" si="25"/>
        <v>2000</v>
      </c>
      <c r="L73" s="42">
        <f t="shared" si="25"/>
        <v>2000</v>
      </c>
      <c r="M73" s="42">
        <f t="shared" si="25"/>
        <v>2000</v>
      </c>
      <c r="N73" s="42">
        <f t="shared" si="26"/>
        <v>-600</v>
      </c>
      <c r="O73" s="42">
        <f t="shared" si="26"/>
        <v>-710</v>
      </c>
      <c r="P73" s="42">
        <f t="shared" si="26"/>
        <v>-920</v>
      </c>
      <c r="Q73" s="61">
        <f t="shared" si="11"/>
        <v>0</v>
      </c>
      <c r="R73" s="61">
        <f t="shared" si="11"/>
        <v>0</v>
      </c>
      <c r="S73" s="61">
        <f t="shared" si="11"/>
        <v>0</v>
      </c>
      <c r="T73" s="58">
        <f t="shared" si="5"/>
        <v>1016</v>
      </c>
      <c r="U73" s="83">
        <f t="shared" si="17"/>
        <v>1500</v>
      </c>
      <c r="V73" s="83">
        <f t="shared" si="18"/>
        <v>1500</v>
      </c>
      <c r="W73" s="83">
        <f t="shared" si="19"/>
        <v>1500</v>
      </c>
      <c r="X73" s="85"/>
      <c r="Y73" s="42"/>
      <c r="Z73" s="42"/>
      <c r="AA73" s="42"/>
      <c r="AB73" s="50"/>
    </row>
    <row r="74" spans="1:28" ht="15" customHeight="1">
      <c r="A74" s="73">
        <v>60</v>
      </c>
      <c r="B74" s="74">
        <f t="shared" si="7"/>
        <v>45371</v>
      </c>
      <c r="C74" s="75">
        <f t="shared" si="8"/>
        <v>884</v>
      </c>
      <c r="D74" s="76">
        <f t="shared" si="9"/>
        <v>1630</v>
      </c>
      <c r="E74" s="61">
        <f t="shared" si="12"/>
        <v>1114</v>
      </c>
      <c r="F74" s="61">
        <f t="shared" si="13"/>
        <v>1224</v>
      </c>
      <c r="G74" s="61">
        <f t="shared" si="14"/>
        <v>1434</v>
      </c>
      <c r="H74" s="42">
        <f t="shared" si="20"/>
        <v>1400</v>
      </c>
      <c r="I74" s="42">
        <f t="shared" si="20"/>
        <v>1290</v>
      </c>
      <c r="J74" s="42">
        <f t="shared" si="20"/>
        <v>1080</v>
      </c>
      <c r="K74" s="42">
        <f t="shared" si="25"/>
        <v>2000</v>
      </c>
      <c r="L74" s="42">
        <f t="shared" si="25"/>
        <v>2000</v>
      </c>
      <c r="M74" s="42">
        <f t="shared" si="25"/>
        <v>2000</v>
      </c>
      <c r="N74" s="42">
        <f t="shared" si="26"/>
        <v>-600</v>
      </c>
      <c r="O74" s="42">
        <f t="shared" si="26"/>
        <v>-710</v>
      </c>
      <c r="P74" s="42">
        <f t="shared" si="26"/>
        <v>-920</v>
      </c>
      <c r="Q74" s="61">
        <f t="shared" si="11"/>
        <v>0</v>
      </c>
      <c r="R74" s="61">
        <f t="shared" si="11"/>
        <v>0</v>
      </c>
      <c r="S74" s="61">
        <f t="shared" si="11"/>
        <v>0</v>
      </c>
      <c r="T74" s="58">
        <f t="shared" si="5"/>
        <v>1014</v>
      </c>
      <c r="U74" s="83">
        <f t="shared" si="17"/>
        <v>1500</v>
      </c>
      <c r="V74" s="83">
        <f t="shared" si="18"/>
        <v>1500</v>
      </c>
      <c r="W74" s="83">
        <f t="shared" si="19"/>
        <v>1500</v>
      </c>
      <c r="X74" s="85"/>
      <c r="Y74" s="42"/>
      <c r="Z74" s="42"/>
      <c r="AA74" s="42"/>
      <c r="AB74" s="50"/>
    </row>
    <row r="75" spans="1:28" ht="15" customHeight="1">
      <c r="A75" s="73">
        <v>61</v>
      </c>
      <c r="B75" s="74">
        <f t="shared" si="7"/>
        <v>45372</v>
      </c>
      <c r="C75" s="75">
        <f t="shared" si="8"/>
        <v>884</v>
      </c>
      <c r="D75" s="76">
        <f t="shared" si="9"/>
        <v>1628</v>
      </c>
      <c r="E75" s="61">
        <f t="shared" si="12"/>
        <v>1112</v>
      </c>
      <c r="F75" s="61">
        <f t="shared" si="13"/>
        <v>1222</v>
      </c>
      <c r="G75" s="61">
        <f t="shared" si="14"/>
        <v>1432</v>
      </c>
      <c r="H75" s="42">
        <f t="shared" si="20"/>
        <v>1400</v>
      </c>
      <c r="I75" s="42">
        <f t="shared" si="20"/>
        <v>1290</v>
      </c>
      <c r="J75" s="42">
        <f t="shared" si="20"/>
        <v>1080</v>
      </c>
      <c r="K75" s="42">
        <f t="shared" si="25"/>
        <v>2000</v>
      </c>
      <c r="L75" s="42">
        <f t="shared" si="25"/>
        <v>2000</v>
      </c>
      <c r="M75" s="42">
        <f t="shared" si="25"/>
        <v>2000</v>
      </c>
      <c r="N75" s="42">
        <f t="shared" si="26"/>
        <v>-600</v>
      </c>
      <c r="O75" s="42">
        <f t="shared" si="26"/>
        <v>-710</v>
      </c>
      <c r="P75" s="42">
        <f t="shared" si="26"/>
        <v>-920</v>
      </c>
      <c r="Q75" s="61">
        <f t="shared" si="11"/>
        <v>0</v>
      </c>
      <c r="R75" s="61">
        <f t="shared" si="11"/>
        <v>0</v>
      </c>
      <c r="S75" s="61">
        <f t="shared" si="11"/>
        <v>0</v>
      </c>
      <c r="T75" s="58">
        <f t="shared" si="5"/>
        <v>1012</v>
      </c>
      <c r="U75" s="83">
        <f t="shared" si="17"/>
        <v>1500</v>
      </c>
      <c r="V75" s="83">
        <f t="shared" si="18"/>
        <v>1500</v>
      </c>
      <c r="W75" s="83">
        <f t="shared" si="19"/>
        <v>1500</v>
      </c>
      <c r="X75" s="85"/>
      <c r="Y75" s="42"/>
      <c r="Z75" s="42"/>
      <c r="AA75" s="42"/>
      <c r="AB75" s="50"/>
    </row>
    <row r="76" spans="1:28" ht="15">
      <c r="A76" s="73">
        <v>62</v>
      </c>
      <c r="B76" s="74">
        <f t="shared" si="7"/>
        <v>45373</v>
      </c>
      <c r="C76" s="75">
        <f t="shared" si="8"/>
        <v>884</v>
      </c>
      <c r="D76" s="76">
        <f t="shared" si="9"/>
        <v>1626</v>
      </c>
      <c r="E76" s="61">
        <f t="shared" si="12"/>
        <v>1110</v>
      </c>
      <c r="F76" s="61">
        <f t="shared" si="13"/>
        <v>1220</v>
      </c>
      <c r="G76" s="61">
        <f t="shared" si="14"/>
        <v>1430</v>
      </c>
      <c r="H76" s="42">
        <f t="shared" si="20"/>
        <v>1400</v>
      </c>
      <c r="I76" s="42">
        <f t="shared" si="20"/>
        <v>1290</v>
      </c>
      <c r="J76" s="42">
        <f t="shared" si="20"/>
        <v>1080</v>
      </c>
      <c r="K76" s="42">
        <f t="shared" si="25"/>
        <v>2000</v>
      </c>
      <c r="L76" s="42">
        <f t="shared" si="25"/>
        <v>2000</v>
      </c>
      <c r="M76" s="42">
        <f t="shared" si="25"/>
        <v>2000</v>
      </c>
      <c r="N76" s="42">
        <f t="shared" si="26"/>
        <v>-600</v>
      </c>
      <c r="O76" s="42">
        <f t="shared" si="26"/>
        <v>-710</v>
      </c>
      <c r="P76" s="42">
        <f t="shared" si="26"/>
        <v>-920</v>
      </c>
      <c r="Q76" s="61">
        <f t="shared" si="11"/>
        <v>0</v>
      </c>
      <c r="R76" s="61">
        <f t="shared" si="11"/>
        <v>0</v>
      </c>
      <c r="S76" s="61">
        <f t="shared" si="11"/>
        <v>0</v>
      </c>
      <c r="T76" s="58">
        <f t="shared" si="5"/>
        <v>1010</v>
      </c>
      <c r="U76" s="83">
        <f t="shared" si="17"/>
        <v>1500</v>
      </c>
      <c r="V76" s="83">
        <f t="shared" si="18"/>
        <v>1500</v>
      </c>
      <c r="W76" s="83">
        <f t="shared" si="19"/>
        <v>1500</v>
      </c>
      <c r="X76" s="85"/>
      <c r="Y76" s="42"/>
      <c r="Z76" s="42"/>
      <c r="AA76" s="42"/>
      <c r="AB76" s="50"/>
    </row>
    <row r="77" spans="1:28" ht="15" customHeight="1">
      <c r="A77" s="73">
        <v>63</v>
      </c>
      <c r="B77" s="74">
        <f t="shared" si="7"/>
        <v>45374</v>
      </c>
      <c r="C77" s="75">
        <f t="shared" si="8"/>
        <v>884</v>
      </c>
      <c r="D77" s="76">
        <f t="shared" si="9"/>
        <v>1624</v>
      </c>
      <c r="E77" s="61">
        <f t="shared" si="12"/>
        <v>1108</v>
      </c>
      <c r="F77" s="61">
        <f t="shared" si="13"/>
        <v>1218</v>
      </c>
      <c r="G77" s="61">
        <f t="shared" si="14"/>
        <v>1428</v>
      </c>
      <c r="H77" s="42">
        <f t="shared" si="20"/>
        <v>1400</v>
      </c>
      <c r="I77" s="42">
        <f t="shared" si="20"/>
        <v>1290</v>
      </c>
      <c r="J77" s="42">
        <f t="shared" si="20"/>
        <v>1080</v>
      </c>
      <c r="K77" s="42">
        <f t="shared" si="25"/>
        <v>2000</v>
      </c>
      <c r="L77" s="42">
        <f t="shared" si="25"/>
        <v>2000</v>
      </c>
      <c r="M77" s="42">
        <f t="shared" si="25"/>
        <v>2000</v>
      </c>
      <c r="N77" s="42">
        <f t="shared" si="26"/>
        <v>-600</v>
      </c>
      <c r="O77" s="42">
        <f t="shared" si="26"/>
        <v>-710</v>
      </c>
      <c r="P77" s="42">
        <f t="shared" si="26"/>
        <v>-920</v>
      </c>
      <c r="Q77" s="61">
        <f t="shared" si="11"/>
        <v>0</v>
      </c>
      <c r="R77" s="61">
        <f t="shared" si="11"/>
        <v>0</v>
      </c>
      <c r="S77" s="61">
        <f t="shared" si="11"/>
        <v>0</v>
      </c>
      <c r="T77" s="58">
        <f t="shared" si="5"/>
        <v>1008</v>
      </c>
      <c r="U77" s="83">
        <f t="shared" si="17"/>
        <v>1500</v>
      </c>
      <c r="V77" s="83">
        <f t="shared" si="18"/>
        <v>1500</v>
      </c>
      <c r="W77" s="83">
        <f t="shared" si="19"/>
        <v>1500</v>
      </c>
      <c r="X77" s="85"/>
      <c r="Y77" s="42"/>
      <c r="Z77" s="42"/>
      <c r="AA77" s="42"/>
      <c r="AB77" s="50"/>
    </row>
    <row r="78" spans="1:28" ht="15" customHeight="1">
      <c r="A78" s="73">
        <v>64</v>
      </c>
      <c r="B78" s="74">
        <f t="shared" si="7"/>
        <v>45375</v>
      </c>
      <c r="C78" s="75">
        <f t="shared" si="8"/>
        <v>884</v>
      </c>
      <c r="D78" s="76">
        <f t="shared" si="9"/>
        <v>1622</v>
      </c>
      <c r="E78" s="61">
        <f t="shared" si="12"/>
        <v>1106</v>
      </c>
      <c r="F78" s="61">
        <f t="shared" si="13"/>
        <v>1216</v>
      </c>
      <c r="G78" s="61">
        <f t="shared" si="14"/>
        <v>1426</v>
      </c>
      <c r="H78" s="42">
        <f t="shared" si="20"/>
        <v>1400</v>
      </c>
      <c r="I78" s="42">
        <f t="shared" si="20"/>
        <v>1290</v>
      </c>
      <c r="J78" s="42">
        <f t="shared" si="20"/>
        <v>1080</v>
      </c>
      <c r="K78" s="42">
        <f t="shared" si="25"/>
        <v>2000</v>
      </c>
      <c r="L78" s="42">
        <f t="shared" si="25"/>
        <v>2000</v>
      </c>
      <c r="M78" s="42">
        <f t="shared" si="25"/>
        <v>2000</v>
      </c>
      <c r="N78" s="42">
        <f t="shared" si="26"/>
        <v>-600</v>
      </c>
      <c r="O78" s="42">
        <f t="shared" si="26"/>
        <v>-710</v>
      </c>
      <c r="P78" s="42">
        <f t="shared" si="26"/>
        <v>-920</v>
      </c>
      <c r="Q78" s="61">
        <f t="shared" si="11"/>
        <v>0</v>
      </c>
      <c r="R78" s="61">
        <f t="shared" si="11"/>
        <v>0</v>
      </c>
      <c r="S78" s="61">
        <f t="shared" si="11"/>
        <v>0</v>
      </c>
      <c r="T78" s="58">
        <f t="shared" si="5"/>
        <v>1006</v>
      </c>
      <c r="U78" s="83">
        <f t="shared" si="17"/>
        <v>1500</v>
      </c>
      <c r="V78" s="83">
        <f t="shared" si="18"/>
        <v>1500</v>
      </c>
      <c r="W78" s="83">
        <f t="shared" si="19"/>
        <v>1500</v>
      </c>
      <c r="X78" s="85"/>
      <c r="Y78" s="42"/>
      <c r="Z78" s="42"/>
      <c r="AA78" s="42"/>
      <c r="AB78" s="50"/>
    </row>
    <row r="79" spans="1:28" ht="15" customHeight="1">
      <c r="A79" s="73">
        <v>65</v>
      </c>
      <c r="B79" s="74">
        <f t="shared" si="7"/>
        <v>45376</v>
      </c>
      <c r="C79" s="75">
        <f t="shared" si="8"/>
        <v>884</v>
      </c>
      <c r="D79" s="76">
        <f t="shared" si="9"/>
        <v>1620</v>
      </c>
      <c r="E79" s="61">
        <f t="shared" si="12"/>
        <v>1104</v>
      </c>
      <c r="F79" s="61">
        <f t="shared" si="13"/>
        <v>1214</v>
      </c>
      <c r="G79" s="61">
        <f t="shared" si="14"/>
        <v>1424</v>
      </c>
      <c r="H79" s="42">
        <f t="shared" si="20"/>
        <v>1400</v>
      </c>
      <c r="I79" s="42">
        <f t="shared" si="20"/>
        <v>1290</v>
      </c>
      <c r="J79" s="42">
        <f t="shared" si="20"/>
        <v>1080</v>
      </c>
      <c r="K79" s="42">
        <f t="shared" si="25"/>
        <v>2000</v>
      </c>
      <c r="L79" s="42">
        <f t="shared" si="25"/>
        <v>2000</v>
      </c>
      <c r="M79" s="42">
        <f t="shared" si="25"/>
        <v>2000</v>
      </c>
      <c r="N79" s="42">
        <f t="shared" si="26"/>
        <v>-600</v>
      </c>
      <c r="O79" s="42">
        <f t="shared" si="26"/>
        <v>-710</v>
      </c>
      <c r="P79" s="42">
        <f t="shared" si="26"/>
        <v>-920</v>
      </c>
      <c r="Q79" s="61">
        <f t="shared" si="11"/>
        <v>0</v>
      </c>
      <c r="R79" s="61">
        <f t="shared" si="11"/>
        <v>0</v>
      </c>
      <c r="S79" s="61">
        <f t="shared" si="11"/>
        <v>0</v>
      </c>
      <c r="T79" s="58">
        <f t="shared" ref="T79:T142" si="27">D79+C79-V79</f>
        <v>1004</v>
      </c>
      <c r="U79" s="83">
        <f t="shared" si="17"/>
        <v>1500</v>
      </c>
      <c r="V79" s="83">
        <f t="shared" si="18"/>
        <v>1500</v>
      </c>
      <c r="W79" s="83">
        <f t="shared" si="19"/>
        <v>1500</v>
      </c>
      <c r="X79" s="85"/>
      <c r="Y79" s="42"/>
      <c r="Z79" s="42"/>
      <c r="AA79" s="42"/>
      <c r="AB79" s="50"/>
    </row>
    <row r="80" spans="1:28" ht="15" customHeight="1">
      <c r="A80" s="73">
        <v>66</v>
      </c>
      <c r="B80" s="74">
        <f t="shared" ref="B80:B143" si="28">B79+1</f>
        <v>45377</v>
      </c>
      <c r="C80" s="75">
        <f t="shared" ref="C80:C143" si="29">C79</f>
        <v>884</v>
      </c>
      <c r="D80" s="76">
        <f t="shared" ref="D80:D126" si="30">D79-2</f>
        <v>1618</v>
      </c>
      <c r="E80" s="61">
        <f t="shared" si="12"/>
        <v>1102</v>
      </c>
      <c r="F80" s="61">
        <f t="shared" si="13"/>
        <v>1212</v>
      </c>
      <c r="G80" s="61">
        <f t="shared" si="14"/>
        <v>1422</v>
      </c>
      <c r="H80" s="42">
        <f t="shared" si="20"/>
        <v>1400</v>
      </c>
      <c r="I80" s="42">
        <f t="shared" si="20"/>
        <v>1290</v>
      </c>
      <c r="J80" s="42">
        <f t="shared" si="20"/>
        <v>1080</v>
      </c>
      <c r="K80" s="42">
        <f t="shared" ref="K80:M95" si="31">K79</f>
        <v>2000</v>
      </c>
      <c r="L80" s="42">
        <f t="shared" si="31"/>
        <v>2000</v>
      </c>
      <c r="M80" s="42">
        <f t="shared" si="31"/>
        <v>2000</v>
      </c>
      <c r="N80" s="42">
        <f t="shared" si="26"/>
        <v>-600</v>
      </c>
      <c r="O80" s="42">
        <f t="shared" si="26"/>
        <v>-710</v>
      </c>
      <c r="P80" s="42">
        <f t="shared" si="26"/>
        <v>-920</v>
      </c>
      <c r="Q80" s="61">
        <f t="shared" ref="Q80:S143" si="32">Q79</f>
        <v>0</v>
      </c>
      <c r="R80" s="61">
        <f t="shared" si="32"/>
        <v>0</v>
      </c>
      <c r="S80" s="61">
        <f t="shared" si="32"/>
        <v>0</v>
      </c>
      <c r="T80" s="58">
        <f t="shared" si="27"/>
        <v>1002</v>
      </c>
      <c r="U80" s="83">
        <f t="shared" si="17"/>
        <v>1500</v>
      </c>
      <c r="V80" s="83">
        <f t="shared" si="18"/>
        <v>1500</v>
      </c>
      <c r="W80" s="83">
        <f t="shared" si="19"/>
        <v>1500</v>
      </c>
      <c r="X80" s="85"/>
      <c r="Y80" s="42"/>
      <c r="Z80" s="42"/>
      <c r="AA80" s="42"/>
      <c r="AB80" s="50"/>
    </row>
    <row r="81" spans="1:30" ht="15" customHeight="1">
      <c r="A81" s="73">
        <v>67</v>
      </c>
      <c r="B81" s="74">
        <f t="shared" si="28"/>
        <v>45378</v>
      </c>
      <c r="C81" s="75">
        <f t="shared" si="29"/>
        <v>884</v>
      </c>
      <c r="D81" s="76">
        <f t="shared" si="30"/>
        <v>1616</v>
      </c>
      <c r="E81" s="61">
        <f t="shared" ref="E81:E144" si="33">C81+D81-H81</f>
        <v>1100</v>
      </c>
      <c r="F81" s="61">
        <f t="shared" ref="F81:F144" si="34">C81+D81-I81</f>
        <v>1210</v>
      </c>
      <c r="G81" s="61">
        <f t="shared" ref="G81:G144" si="35">D81+C81-J81</f>
        <v>1420</v>
      </c>
      <c r="H81" s="42">
        <f t="shared" si="20"/>
        <v>1400</v>
      </c>
      <c r="I81" s="42">
        <f t="shared" si="20"/>
        <v>1290</v>
      </c>
      <c r="J81" s="42">
        <f t="shared" si="20"/>
        <v>1080</v>
      </c>
      <c r="K81" s="42">
        <f t="shared" si="31"/>
        <v>2000</v>
      </c>
      <c r="L81" s="42">
        <f t="shared" si="31"/>
        <v>2000</v>
      </c>
      <c r="M81" s="42">
        <f t="shared" si="31"/>
        <v>2000</v>
      </c>
      <c r="N81" s="42">
        <f t="shared" ref="N81:P96" si="36">N80-Q81</f>
        <v>-600</v>
      </c>
      <c r="O81" s="42">
        <f t="shared" si="36"/>
        <v>-710</v>
      </c>
      <c r="P81" s="42">
        <f t="shared" si="36"/>
        <v>-920</v>
      </c>
      <c r="Q81" s="61">
        <f t="shared" si="32"/>
        <v>0</v>
      </c>
      <c r="R81" s="61">
        <f t="shared" si="32"/>
        <v>0</v>
      </c>
      <c r="S81" s="61">
        <f t="shared" si="32"/>
        <v>0</v>
      </c>
      <c r="T81" s="58">
        <f t="shared" si="27"/>
        <v>1000</v>
      </c>
      <c r="U81" s="83">
        <f t="shared" si="17"/>
        <v>1500</v>
      </c>
      <c r="V81" s="83">
        <f t="shared" si="18"/>
        <v>1500</v>
      </c>
      <c r="W81" s="83">
        <f t="shared" si="19"/>
        <v>1500</v>
      </c>
      <c r="X81" s="85"/>
      <c r="Y81" s="42"/>
      <c r="Z81" s="42"/>
      <c r="AA81" s="42"/>
      <c r="AB81" s="50"/>
    </row>
    <row r="82" spans="1:30" ht="15" customHeight="1">
      <c r="A82" s="73">
        <v>68</v>
      </c>
      <c r="B82" s="74">
        <f t="shared" si="28"/>
        <v>45379</v>
      </c>
      <c r="C82" s="75">
        <f t="shared" si="29"/>
        <v>884</v>
      </c>
      <c r="D82" s="76">
        <f t="shared" si="30"/>
        <v>1614</v>
      </c>
      <c r="E82" s="61">
        <f t="shared" si="33"/>
        <v>1098</v>
      </c>
      <c r="F82" s="61">
        <f t="shared" si="34"/>
        <v>1208</v>
      </c>
      <c r="G82" s="61">
        <f t="shared" si="35"/>
        <v>1418</v>
      </c>
      <c r="H82" s="42">
        <f t="shared" si="20"/>
        <v>1400</v>
      </c>
      <c r="I82" s="42">
        <f t="shared" si="20"/>
        <v>1290</v>
      </c>
      <c r="J82" s="42">
        <f t="shared" si="20"/>
        <v>1080</v>
      </c>
      <c r="K82" s="42">
        <f t="shared" si="31"/>
        <v>2000</v>
      </c>
      <c r="L82" s="42">
        <f t="shared" si="31"/>
        <v>2000</v>
      </c>
      <c r="M82" s="42">
        <f t="shared" si="31"/>
        <v>2000</v>
      </c>
      <c r="N82" s="42">
        <f t="shared" si="36"/>
        <v>-600</v>
      </c>
      <c r="O82" s="42">
        <f t="shared" si="36"/>
        <v>-710</v>
      </c>
      <c r="P82" s="42">
        <f t="shared" si="36"/>
        <v>-920</v>
      </c>
      <c r="Q82" s="61">
        <f t="shared" si="32"/>
        <v>0</v>
      </c>
      <c r="R82" s="61">
        <f t="shared" si="32"/>
        <v>0</v>
      </c>
      <c r="S82" s="61">
        <f t="shared" si="32"/>
        <v>0</v>
      </c>
      <c r="T82" s="58">
        <f t="shared" si="27"/>
        <v>998</v>
      </c>
      <c r="U82" s="83">
        <f t="shared" ref="U82:U145" si="37">U81+$X82*1000-Q82</f>
        <v>1500</v>
      </c>
      <c r="V82" s="83">
        <f t="shared" ref="V82:V145" si="38">V81+$X82*1000-R82</f>
        <v>1500</v>
      </c>
      <c r="W82" s="83">
        <f t="shared" ref="W82:W145" si="39">W81+$X82*1000-S82</f>
        <v>1500</v>
      </c>
      <c r="X82" s="85"/>
      <c r="Y82" s="42"/>
      <c r="Z82" s="42"/>
      <c r="AA82" s="42"/>
      <c r="AB82" s="50"/>
    </row>
    <row r="83" spans="1:30" ht="15" customHeight="1">
      <c r="A83" s="73">
        <v>69</v>
      </c>
      <c r="B83" s="74">
        <f t="shared" si="28"/>
        <v>45380</v>
      </c>
      <c r="C83" s="75">
        <f t="shared" si="29"/>
        <v>884</v>
      </c>
      <c r="D83" s="76">
        <f t="shared" si="30"/>
        <v>1612</v>
      </c>
      <c r="E83" s="61">
        <f t="shared" si="33"/>
        <v>1096</v>
      </c>
      <c r="F83" s="61">
        <f t="shared" si="34"/>
        <v>1206</v>
      </c>
      <c r="G83" s="61">
        <f t="shared" si="35"/>
        <v>1416</v>
      </c>
      <c r="H83" s="42">
        <f t="shared" si="20"/>
        <v>1400</v>
      </c>
      <c r="I83" s="42">
        <f t="shared" si="20"/>
        <v>1290</v>
      </c>
      <c r="J83" s="42">
        <f t="shared" si="20"/>
        <v>1080</v>
      </c>
      <c r="K83" s="42">
        <f t="shared" si="31"/>
        <v>2000</v>
      </c>
      <c r="L83" s="42">
        <f t="shared" si="31"/>
        <v>2000</v>
      </c>
      <c r="M83" s="42">
        <f t="shared" si="31"/>
        <v>2000</v>
      </c>
      <c r="N83" s="42">
        <f t="shared" si="36"/>
        <v>-600</v>
      </c>
      <c r="O83" s="42">
        <f t="shared" si="36"/>
        <v>-710</v>
      </c>
      <c r="P83" s="42">
        <f t="shared" si="36"/>
        <v>-920</v>
      </c>
      <c r="Q83" s="61">
        <f t="shared" si="32"/>
        <v>0</v>
      </c>
      <c r="R83" s="61">
        <f t="shared" si="32"/>
        <v>0</v>
      </c>
      <c r="S83" s="61">
        <f t="shared" si="32"/>
        <v>0</v>
      </c>
      <c r="T83" s="58">
        <f t="shared" si="27"/>
        <v>996</v>
      </c>
      <c r="U83" s="83">
        <f t="shared" si="37"/>
        <v>1500</v>
      </c>
      <c r="V83" s="83">
        <f t="shared" si="38"/>
        <v>1500</v>
      </c>
      <c r="W83" s="83">
        <f t="shared" si="39"/>
        <v>1500</v>
      </c>
      <c r="X83" s="85"/>
      <c r="Y83" s="42"/>
      <c r="Z83" s="42"/>
      <c r="AA83" s="42"/>
      <c r="AB83" s="50"/>
    </row>
    <row r="84" spans="1:30" ht="15" customHeight="1">
      <c r="A84" s="73">
        <v>70</v>
      </c>
      <c r="B84" s="74">
        <f t="shared" si="28"/>
        <v>45381</v>
      </c>
      <c r="C84" s="75">
        <f t="shared" si="29"/>
        <v>884</v>
      </c>
      <c r="D84" s="76">
        <f t="shared" si="30"/>
        <v>1610</v>
      </c>
      <c r="E84" s="61">
        <f t="shared" si="33"/>
        <v>1094</v>
      </c>
      <c r="F84" s="61">
        <f t="shared" si="34"/>
        <v>1204</v>
      </c>
      <c r="G84" s="61">
        <f t="shared" si="35"/>
        <v>1414</v>
      </c>
      <c r="H84" s="42">
        <f t="shared" si="20"/>
        <v>1400</v>
      </c>
      <c r="I84" s="42">
        <f t="shared" si="20"/>
        <v>1290</v>
      </c>
      <c r="J84" s="42">
        <f t="shared" si="20"/>
        <v>1080</v>
      </c>
      <c r="K84" s="42">
        <f t="shared" si="31"/>
        <v>2000</v>
      </c>
      <c r="L84" s="42">
        <f t="shared" si="31"/>
        <v>2000</v>
      </c>
      <c r="M84" s="42">
        <f t="shared" si="31"/>
        <v>2000</v>
      </c>
      <c r="N84" s="42">
        <f t="shared" si="36"/>
        <v>-600</v>
      </c>
      <c r="O84" s="42">
        <f t="shared" si="36"/>
        <v>-710</v>
      </c>
      <c r="P84" s="42">
        <f t="shared" si="36"/>
        <v>-920</v>
      </c>
      <c r="Q84" s="61">
        <f t="shared" si="32"/>
        <v>0</v>
      </c>
      <c r="R84" s="61">
        <f t="shared" si="32"/>
        <v>0</v>
      </c>
      <c r="S84" s="61">
        <f t="shared" si="32"/>
        <v>0</v>
      </c>
      <c r="T84" s="58">
        <f t="shared" si="27"/>
        <v>994</v>
      </c>
      <c r="U84" s="83">
        <f t="shared" si="37"/>
        <v>1500</v>
      </c>
      <c r="V84" s="83">
        <f t="shared" si="38"/>
        <v>1500</v>
      </c>
      <c r="W84" s="83">
        <f t="shared" si="39"/>
        <v>1500</v>
      </c>
      <c r="X84" s="85"/>
      <c r="Y84" s="42"/>
      <c r="Z84" s="42"/>
      <c r="AA84" s="42"/>
      <c r="AB84" s="50"/>
    </row>
    <row r="85" spans="1:30" ht="15" customHeight="1">
      <c r="A85" s="73">
        <v>71</v>
      </c>
      <c r="B85" s="74">
        <f t="shared" si="28"/>
        <v>45382</v>
      </c>
      <c r="C85" s="75">
        <f t="shared" si="29"/>
        <v>884</v>
      </c>
      <c r="D85" s="76">
        <f t="shared" si="30"/>
        <v>1608</v>
      </c>
      <c r="E85" s="61">
        <f t="shared" si="33"/>
        <v>1092</v>
      </c>
      <c r="F85" s="61">
        <f t="shared" si="34"/>
        <v>1202</v>
      </c>
      <c r="G85" s="61">
        <f t="shared" si="35"/>
        <v>1412</v>
      </c>
      <c r="H85" s="42">
        <f t="shared" si="20"/>
        <v>1400</v>
      </c>
      <c r="I85" s="42">
        <f t="shared" si="20"/>
        <v>1290</v>
      </c>
      <c r="J85" s="42">
        <f t="shared" si="20"/>
        <v>1080</v>
      </c>
      <c r="K85" s="42">
        <f t="shared" si="31"/>
        <v>2000</v>
      </c>
      <c r="L85" s="42">
        <f t="shared" si="31"/>
        <v>2000</v>
      </c>
      <c r="M85" s="42">
        <f t="shared" si="31"/>
        <v>2000</v>
      </c>
      <c r="N85" s="42">
        <f t="shared" si="36"/>
        <v>-600</v>
      </c>
      <c r="O85" s="42">
        <f t="shared" si="36"/>
        <v>-710</v>
      </c>
      <c r="P85" s="42">
        <f t="shared" si="36"/>
        <v>-920</v>
      </c>
      <c r="Q85" s="61">
        <f t="shared" si="32"/>
        <v>0</v>
      </c>
      <c r="R85" s="61">
        <f t="shared" si="32"/>
        <v>0</v>
      </c>
      <c r="S85" s="61">
        <f t="shared" si="32"/>
        <v>0</v>
      </c>
      <c r="T85" s="58">
        <f t="shared" si="27"/>
        <v>992</v>
      </c>
      <c r="U85" s="83">
        <f t="shared" si="37"/>
        <v>1500</v>
      </c>
      <c r="V85" s="83">
        <f t="shared" si="38"/>
        <v>1500</v>
      </c>
      <c r="W85" s="83">
        <f t="shared" si="39"/>
        <v>1500</v>
      </c>
      <c r="X85" s="85"/>
      <c r="Y85" s="42"/>
      <c r="Z85" s="42"/>
      <c r="AA85" s="42"/>
      <c r="AB85" s="50"/>
    </row>
    <row r="86" spans="1:30" ht="15" customHeight="1">
      <c r="A86" s="73">
        <v>72</v>
      </c>
      <c r="B86" s="74">
        <f t="shared" si="28"/>
        <v>45383</v>
      </c>
      <c r="C86" s="75">
        <f t="shared" si="29"/>
        <v>884</v>
      </c>
      <c r="D86" s="76">
        <f t="shared" si="30"/>
        <v>1606</v>
      </c>
      <c r="E86" s="61">
        <f t="shared" si="33"/>
        <v>1090</v>
      </c>
      <c r="F86" s="61">
        <f t="shared" si="34"/>
        <v>1200</v>
      </c>
      <c r="G86" s="61">
        <f t="shared" si="35"/>
        <v>1410</v>
      </c>
      <c r="H86" s="42">
        <f t="shared" si="20"/>
        <v>1400</v>
      </c>
      <c r="I86" s="42">
        <f t="shared" si="20"/>
        <v>1290</v>
      </c>
      <c r="J86" s="42">
        <f t="shared" si="20"/>
        <v>1080</v>
      </c>
      <c r="K86" s="42">
        <f t="shared" si="31"/>
        <v>2000</v>
      </c>
      <c r="L86" s="42">
        <f t="shared" si="31"/>
        <v>2000</v>
      </c>
      <c r="M86" s="42">
        <f t="shared" si="31"/>
        <v>2000</v>
      </c>
      <c r="N86" s="42">
        <f t="shared" si="36"/>
        <v>-600</v>
      </c>
      <c r="O86" s="42">
        <f t="shared" si="36"/>
        <v>-710</v>
      </c>
      <c r="P86" s="42">
        <f t="shared" si="36"/>
        <v>-920</v>
      </c>
      <c r="Q86" s="61">
        <f t="shared" si="32"/>
        <v>0</v>
      </c>
      <c r="R86" s="61">
        <f t="shared" si="32"/>
        <v>0</v>
      </c>
      <c r="S86" s="61">
        <f t="shared" si="32"/>
        <v>0</v>
      </c>
      <c r="T86" s="58">
        <f t="shared" si="27"/>
        <v>990</v>
      </c>
      <c r="U86" s="83">
        <f t="shared" si="37"/>
        <v>1500</v>
      </c>
      <c r="V86" s="83">
        <f t="shared" si="38"/>
        <v>1500</v>
      </c>
      <c r="W86" s="83">
        <f t="shared" si="39"/>
        <v>1500</v>
      </c>
      <c r="X86" s="85"/>
      <c r="Y86" s="42"/>
      <c r="Z86" s="42"/>
      <c r="AA86" s="42"/>
      <c r="AB86" s="50"/>
    </row>
    <row r="87" spans="1:30" ht="15" customHeight="1">
      <c r="A87" s="73">
        <v>73</v>
      </c>
      <c r="B87" s="74">
        <f t="shared" si="28"/>
        <v>45384</v>
      </c>
      <c r="C87" s="75">
        <f t="shared" si="29"/>
        <v>884</v>
      </c>
      <c r="D87" s="76">
        <f t="shared" si="30"/>
        <v>1604</v>
      </c>
      <c r="E87" s="61">
        <f t="shared" si="33"/>
        <v>1088</v>
      </c>
      <c r="F87" s="61">
        <f t="shared" si="34"/>
        <v>1198</v>
      </c>
      <c r="G87" s="61">
        <f t="shared" si="35"/>
        <v>1408</v>
      </c>
      <c r="H87" s="42">
        <f t="shared" si="20"/>
        <v>1400</v>
      </c>
      <c r="I87" s="42">
        <f t="shared" si="20"/>
        <v>1290</v>
      </c>
      <c r="J87" s="42">
        <f t="shared" si="20"/>
        <v>1080</v>
      </c>
      <c r="K87" s="42">
        <f t="shared" si="31"/>
        <v>2000</v>
      </c>
      <c r="L87" s="42">
        <f t="shared" si="31"/>
        <v>2000</v>
      </c>
      <c r="M87" s="42">
        <f t="shared" si="31"/>
        <v>2000</v>
      </c>
      <c r="N87" s="42">
        <f t="shared" si="36"/>
        <v>-600</v>
      </c>
      <c r="O87" s="42">
        <f t="shared" si="36"/>
        <v>-710</v>
      </c>
      <c r="P87" s="42">
        <f t="shared" si="36"/>
        <v>-920</v>
      </c>
      <c r="Q87" s="61">
        <f t="shared" si="32"/>
        <v>0</v>
      </c>
      <c r="R87" s="61">
        <f t="shared" si="32"/>
        <v>0</v>
      </c>
      <c r="S87" s="61">
        <f t="shared" si="32"/>
        <v>0</v>
      </c>
      <c r="T87" s="58">
        <f t="shared" si="27"/>
        <v>988</v>
      </c>
      <c r="U87" s="83">
        <f t="shared" si="37"/>
        <v>1500</v>
      </c>
      <c r="V87" s="83">
        <f t="shared" si="38"/>
        <v>1500</v>
      </c>
      <c r="W87" s="83">
        <f t="shared" si="39"/>
        <v>1500</v>
      </c>
      <c r="X87" s="85"/>
      <c r="Y87" s="42"/>
      <c r="Z87" s="42"/>
      <c r="AA87" s="42"/>
      <c r="AB87" s="50"/>
      <c r="AD87" s="57">
        <v>45355</v>
      </c>
    </row>
    <row r="88" spans="1:30" ht="15" customHeight="1">
      <c r="A88" s="73">
        <v>74</v>
      </c>
      <c r="B88" s="74">
        <f t="shared" si="28"/>
        <v>45385</v>
      </c>
      <c r="C88" s="75">
        <f t="shared" si="29"/>
        <v>884</v>
      </c>
      <c r="D88" s="76">
        <f t="shared" si="30"/>
        <v>1602</v>
      </c>
      <c r="E88" s="61">
        <f t="shared" si="33"/>
        <v>1086</v>
      </c>
      <c r="F88" s="61">
        <f t="shared" si="34"/>
        <v>1196</v>
      </c>
      <c r="G88" s="61">
        <f t="shared" si="35"/>
        <v>1406</v>
      </c>
      <c r="H88" s="42">
        <f t="shared" si="20"/>
        <v>1400</v>
      </c>
      <c r="I88" s="42">
        <f t="shared" si="20"/>
        <v>1290</v>
      </c>
      <c r="J88" s="42">
        <f t="shared" si="20"/>
        <v>1080</v>
      </c>
      <c r="K88" s="42">
        <f t="shared" si="31"/>
        <v>2000</v>
      </c>
      <c r="L88" s="42">
        <f t="shared" si="31"/>
        <v>2000</v>
      </c>
      <c r="M88" s="42">
        <f t="shared" si="31"/>
        <v>2000</v>
      </c>
      <c r="N88" s="42">
        <f t="shared" si="36"/>
        <v>-600</v>
      </c>
      <c r="O88" s="42">
        <f t="shared" si="36"/>
        <v>-710</v>
      </c>
      <c r="P88" s="42">
        <f t="shared" si="36"/>
        <v>-920</v>
      </c>
      <c r="Q88" s="61">
        <f t="shared" si="32"/>
        <v>0</v>
      </c>
      <c r="R88" s="61">
        <f t="shared" si="32"/>
        <v>0</v>
      </c>
      <c r="S88" s="61">
        <f t="shared" si="32"/>
        <v>0</v>
      </c>
      <c r="T88" s="58">
        <f t="shared" si="27"/>
        <v>986</v>
      </c>
      <c r="U88" s="83">
        <f t="shared" si="37"/>
        <v>1500</v>
      </c>
      <c r="V88" s="83">
        <f t="shared" si="38"/>
        <v>1500</v>
      </c>
      <c r="W88" s="83">
        <f t="shared" si="39"/>
        <v>1500</v>
      </c>
      <c r="X88" s="85"/>
      <c r="Y88" s="42"/>
      <c r="Z88" s="42"/>
      <c r="AA88" s="42"/>
      <c r="AB88" s="50"/>
      <c r="AD88" s="57">
        <v>45359</v>
      </c>
    </row>
    <row r="89" spans="1:30" ht="15" customHeight="1">
      <c r="A89" s="73">
        <v>75</v>
      </c>
      <c r="B89" s="74">
        <f t="shared" si="28"/>
        <v>45386</v>
      </c>
      <c r="C89" s="75">
        <f t="shared" si="29"/>
        <v>884</v>
      </c>
      <c r="D89" s="76">
        <f t="shared" si="30"/>
        <v>1600</v>
      </c>
      <c r="E89" s="61">
        <f t="shared" si="33"/>
        <v>1084</v>
      </c>
      <c r="F89" s="61">
        <f t="shared" si="34"/>
        <v>1194</v>
      </c>
      <c r="G89" s="61">
        <f t="shared" si="35"/>
        <v>1404</v>
      </c>
      <c r="H89" s="42">
        <f t="shared" si="20"/>
        <v>1400</v>
      </c>
      <c r="I89" s="42">
        <f t="shared" si="20"/>
        <v>1290</v>
      </c>
      <c r="J89" s="42">
        <f t="shared" si="20"/>
        <v>1080</v>
      </c>
      <c r="K89" s="42">
        <f t="shared" si="31"/>
        <v>2000</v>
      </c>
      <c r="L89" s="42">
        <f t="shared" si="31"/>
        <v>2000</v>
      </c>
      <c r="M89" s="42">
        <f t="shared" si="31"/>
        <v>2000</v>
      </c>
      <c r="N89" s="42">
        <f t="shared" si="36"/>
        <v>-600</v>
      </c>
      <c r="O89" s="42">
        <f t="shared" si="36"/>
        <v>-710</v>
      </c>
      <c r="P89" s="42">
        <f t="shared" si="36"/>
        <v>-920</v>
      </c>
      <c r="Q89" s="61">
        <f t="shared" si="32"/>
        <v>0</v>
      </c>
      <c r="R89" s="61">
        <f t="shared" si="32"/>
        <v>0</v>
      </c>
      <c r="S89" s="61">
        <f t="shared" si="32"/>
        <v>0</v>
      </c>
      <c r="T89" s="58">
        <f t="shared" si="27"/>
        <v>984</v>
      </c>
      <c r="U89" s="83">
        <f t="shared" si="37"/>
        <v>1500</v>
      </c>
      <c r="V89" s="83">
        <f t="shared" si="38"/>
        <v>1500</v>
      </c>
      <c r="W89" s="83">
        <f t="shared" si="39"/>
        <v>1500</v>
      </c>
      <c r="X89" s="85"/>
      <c r="Y89" s="42"/>
      <c r="Z89" s="42"/>
      <c r="AA89" s="42"/>
      <c r="AB89" s="50"/>
      <c r="AD89" s="57">
        <v>45364</v>
      </c>
    </row>
    <row r="90" spans="1:30" ht="15" customHeight="1">
      <c r="A90" s="73">
        <v>76</v>
      </c>
      <c r="B90" s="74">
        <f t="shared" si="28"/>
        <v>45387</v>
      </c>
      <c r="C90" s="75">
        <f t="shared" si="29"/>
        <v>884</v>
      </c>
      <c r="D90" s="76">
        <f t="shared" si="30"/>
        <v>1598</v>
      </c>
      <c r="E90" s="61">
        <f t="shared" si="33"/>
        <v>1082</v>
      </c>
      <c r="F90" s="61">
        <f t="shared" si="34"/>
        <v>1192</v>
      </c>
      <c r="G90" s="61">
        <f t="shared" si="35"/>
        <v>1402</v>
      </c>
      <c r="H90" s="42">
        <f t="shared" si="20"/>
        <v>1400</v>
      </c>
      <c r="I90" s="42">
        <f t="shared" si="20"/>
        <v>1290</v>
      </c>
      <c r="J90" s="42">
        <f t="shared" si="20"/>
        <v>1080</v>
      </c>
      <c r="K90" s="42">
        <f t="shared" si="31"/>
        <v>2000</v>
      </c>
      <c r="L90" s="42">
        <f t="shared" si="31"/>
        <v>2000</v>
      </c>
      <c r="M90" s="42">
        <f t="shared" si="31"/>
        <v>2000</v>
      </c>
      <c r="N90" s="42">
        <f t="shared" si="36"/>
        <v>-600</v>
      </c>
      <c r="O90" s="42">
        <f t="shared" si="36"/>
        <v>-710</v>
      </c>
      <c r="P90" s="42">
        <f t="shared" si="36"/>
        <v>-920</v>
      </c>
      <c r="Q90" s="61">
        <f t="shared" si="32"/>
        <v>0</v>
      </c>
      <c r="R90" s="61">
        <f t="shared" si="32"/>
        <v>0</v>
      </c>
      <c r="S90" s="61">
        <f t="shared" si="32"/>
        <v>0</v>
      </c>
      <c r="T90" s="58">
        <f t="shared" si="27"/>
        <v>982</v>
      </c>
      <c r="U90" s="83">
        <f t="shared" si="37"/>
        <v>1500</v>
      </c>
      <c r="V90" s="83">
        <f t="shared" si="38"/>
        <v>1500</v>
      </c>
      <c r="W90" s="83">
        <f t="shared" si="39"/>
        <v>1500</v>
      </c>
      <c r="X90" s="85"/>
      <c r="Y90" s="42"/>
      <c r="Z90" s="42"/>
      <c r="AA90" s="42"/>
      <c r="AB90" s="50"/>
    </row>
    <row r="91" spans="1:30" ht="15" customHeight="1">
      <c r="A91" s="73">
        <v>77</v>
      </c>
      <c r="B91" s="74">
        <f t="shared" si="28"/>
        <v>45388</v>
      </c>
      <c r="C91" s="75">
        <f t="shared" si="29"/>
        <v>884</v>
      </c>
      <c r="D91" s="76">
        <f t="shared" si="30"/>
        <v>1596</v>
      </c>
      <c r="E91" s="61">
        <f t="shared" si="33"/>
        <v>1080</v>
      </c>
      <c r="F91" s="61">
        <f t="shared" si="34"/>
        <v>1190</v>
      </c>
      <c r="G91" s="61">
        <f t="shared" si="35"/>
        <v>1400</v>
      </c>
      <c r="H91" s="42">
        <f t="shared" si="20"/>
        <v>1400</v>
      </c>
      <c r="I91" s="42">
        <f t="shared" si="20"/>
        <v>1290</v>
      </c>
      <c r="J91" s="42">
        <f t="shared" si="20"/>
        <v>1080</v>
      </c>
      <c r="K91" s="42">
        <f t="shared" si="31"/>
        <v>2000</v>
      </c>
      <c r="L91" s="42">
        <f t="shared" si="31"/>
        <v>2000</v>
      </c>
      <c r="M91" s="42">
        <f t="shared" si="31"/>
        <v>2000</v>
      </c>
      <c r="N91" s="42">
        <f t="shared" si="36"/>
        <v>-600</v>
      </c>
      <c r="O91" s="42">
        <f t="shared" si="36"/>
        <v>-710</v>
      </c>
      <c r="P91" s="42">
        <f t="shared" si="36"/>
        <v>-920</v>
      </c>
      <c r="Q91" s="61">
        <f t="shared" si="32"/>
        <v>0</v>
      </c>
      <c r="R91" s="61">
        <f t="shared" si="32"/>
        <v>0</v>
      </c>
      <c r="S91" s="61">
        <f t="shared" si="32"/>
        <v>0</v>
      </c>
      <c r="T91" s="58">
        <f t="shared" si="27"/>
        <v>980</v>
      </c>
      <c r="U91" s="83">
        <f t="shared" si="37"/>
        <v>1500</v>
      </c>
      <c r="V91" s="83">
        <f t="shared" si="38"/>
        <v>1500</v>
      </c>
      <c r="W91" s="83">
        <f t="shared" si="39"/>
        <v>1500</v>
      </c>
      <c r="X91" s="85"/>
      <c r="Y91" s="42"/>
      <c r="Z91" s="42"/>
      <c r="AA91" s="42"/>
      <c r="AB91" s="50"/>
    </row>
    <row r="92" spans="1:30" ht="15" customHeight="1">
      <c r="A92" s="73">
        <v>78</v>
      </c>
      <c r="B92" s="74">
        <f t="shared" si="28"/>
        <v>45389</v>
      </c>
      <c r="C92" s="75">
        <f t="shared" si="29"/>
        <v>884</v>
      </c>
      <c r="D92" s="76">
        <f t="shared" si="30"/>
        <v>1594</v>
      </c>
      <c r="E92" s="61">
        <f t="shared" si="33"/>
        <v>1078</v>
      </c>
      <c r="F92" s="61">
        <f t="shared" si="34"/>
        <v>1188</v>
      </c>
      <c r="G92" s="61">
        <f t="shared" si="35"/>
        <v>1398</v>
      </c>
      <c r="H92" s="42">
        <f t="shared" si="20"/>
        <v>1400</v>
      </c>
      <c r="I92" s="42">
        <f t="shared" si="20"/>
        <v>1290</v>
      </c>
      <c r="J92" s="42">
        <f t="shared" si="20"/>
        <v>1080</v>
      </c>
      <c r="K92" s="42">
        <f t="shared" si="31"/>
        <v>2000</v>
      </c>
      <c r="L92" s="42">
        <f t="shared" si="31"/>
        <v>2000</v>
      </c>
      <c r="M92" s="42">
        <f t="shared" si="31"/>
        <v>2000</v>
      </c>
      <c r="N92" s="42">
        <f t="shared" si="36"/>
        <v>-600</v>
      </c>
      <c r="O92" s="42">
        <f t="shared" si="36"/>
        <v>-710</v>
      </c>
      <c r="P92" s="42">
        <f t="shared" si="36"/>
        <v>-920</v>
      </c>
      <c r="Q92" s="61">
        <f t="shared" si="32"/>
        <v>0</v>
      </c>
      <c r="R92" s="61">
        <f t="shared" si="32"/>
        <v>0</v>
      </c>
      <c r="S92" s="61">
        <f t="shared" si="32"/>
        <v>0</v>
      </c>
      <c r="T92" s="58">
        <f t="shared" si="27"/>
        <v>978</v>
      </c>
      <c r="U92" s="83">
        <f t="shared" si="37"/>
        <v>1500</v>
      </c>
      <c r="V92" s="83">
        <f t="shared" si="38"/>
        <v>1500</v>
      </c>
      <c r="W92" s="83">
        <f t="shared" si="39"/>
        <v>1500</v>
      </c>
      <c r="X92" s="85"/>
      <c r="Y92" s="42"/>
      <c r="Z92" s="42"/>
      <c r="AA92" s="42"/>
      <c r="AB92" s="50"/>
    </row>
    <row r="93" spans="1:30" ht="15" customHeight="1">
      <c r="A93" s="73">
        <v>79</v>
      </c>
      <c r="B93" s="74">
        <f t="shared" si="28"/>
        <v>45390</v>
      </c>
      <c r="C93" s="75">
        <f t="shared" si="29"/>
        <v>884</v>
      </c>
      <c r="D93" s="76">
        <f t="shared" si="30"/>
        <v>1592</v>
      </c>
      <c r="E93" s="61">
        <f t="shared" si="33"/>
        <v>1076</v>
      </c>
      <c r="F93" s="61">
        <f t="shared" si="34"/>
        <v>1186</v>
      </c>
      <c r="G93" s="61">
        <f t="shared" si="35"/>
        <v>1396</v>
      </c>
      <c r="H93" s="42">
        <f t="shared" si="20"/>
        <v>1400</v>
      </c>
      <c r="I93" s="42">
        <f t="shared" si="20"/>
        <v>1290</v>
      </c>
      <c r="J93" s="42">
        <f t="shared" si="20"/>
        <v>1080</v>
      </c>
      <c r="K93" s="42">
        <f t="shared" si="31"/>
        <v>2000</v>
      </c>
      <c r="L93" s="42">
        <f t="shared" si="31"/>
        <v>2000</v>
      </c>
      <c r="M93" s="42">
        <f t="shared" si="31"/>
        <v>2000</v>
      </c>
      <c r="N93" s="42">
        <f t="shared" si="36"/>
        <v>-600</v>
      </c>
      <c r="O93" s="42">
        <f t="shared" si="36"/>
        <v>-710</v>
      </c>
      <c r="P93" s="42">
        <f t="shared" si="36"/>
        <v>-920</v>
      </c>
      <c r="Q93" s="61">
        <f t="shared" si="32"/>
        <v>0</v>
      </c>
      <c r="R93" s="61">
        <f t="shared" si="32"/>
        <v>0</v>
      </c>
      <c r="S93" s="61">
        <f t="shared" si="32"/>
        <v>0</v>
      </c>
      <c r="T93" s="58">
        <f t="shared" si="27"/>
        <v>976</v>
      </c>
      <c r="U93" s="83">
        <f t="shared" si="37"/>
        <v>1500</v>
      </c>
      <c r="V93" s="83">
        <f t="shared" si="38"/>
        <v>1500</v>
      </c>
      <c r="W93" s="83">
        <f t="shared" si="39"/>
        <v>1500</v>
      </c>
      <c r="X93" s="85"/>
      <c r="Y93" s="42"/>
      <c r="Z93" s="42"/>
      <c r="AA93" s="42"/>
      <c r="AB93" s="50"/>
    </row>
    <row r="94" spans="1:30" ht="15" customHeight="1">
      <c r="A94" s="73">
        <v>80</v>
      </c>
      <c r="B94" s="74">
        <f t="shared" si="28"/>
        <v>45391</v>
      </c>
      <c r="C94" s="75">
        <f t="shared" si="29"/>
        <v>884</v>
      </c>
      <c r="D94" s="76">
        <f t="shared" si="30"/>
        <v>1590</v>
      </c>
      <c r="E94" s="61">
        <f t="shared" si="33"/>
        <v>1074</v>
      </c>
      <c r="F94" s="61">
        <f t="shared" si="34"/>
        <v>1184</v>
      </c>
      <c r="G94" s="61">
        <f t="shared" si="35"/>
        <v>1394</v>
      </c>
      <c r="H94" s="42">
        <f t="shared" ref="H94:J157" si="40">K94+N94</f>
        <v>1400</v>
      </c>
      <c r="I94" s="42">
        <f t="shared" si="40"/>
        <v>1290</v>
      </c>
      <c r="J94" s="42">
        <f t="shared" si="40"/>
        <v>1080</v>
      </c>
      <c r="K94" s="42">
        <f t="shared" si="31"/>
        <v>2000</v>
      </c>
      <c r="L94" s="42">
        <f t="shared" si="31"/>
        <v>2000</v>
      </c>
      <c r="M94" s="42">
        <f t="shared" si="31"/>
        <v>2000</v>
      </c>
      <c r="N94" s="42">
        <f t="shared" si="36"/>
        <v>-600</v>
      </c>
      <c r="O94" s="42">
        <f t="shared" si="36"/>
        <v>-710</v>
      </c>
      <c r="P94" s="42">
        <f t="shared" si="36"/>
        <v>-920</v>
      </c>
      <c r="Q94" s="61">
        <f t="shared" si="32"/>
        <v>0</v>
      </c>
      <c r="R94" s="61">
        <f t="shared" si="32"/>
        <v>0</v>
      </c>
      <c r="S94" s="61">
        <f t="shared" si="32"/>
        <v>0</v>
      </c>
      <c r="T94" s="58">
        <f t="shared" si="27"/>
        <v>974</v>
      </c>
      <c r="U94" s="83">
        <f t="shared" si="37"/>
        <v>1500</v>
      </c>
      <c r="V94" s="83">
        <f t="shared" si="38"/>
        <v>1500</v>
      </c>
      <c r="W94" s="83">
        <f t="shared" si="39"/>
        <v>1500</v>
      </c>
      <c r="X94" s="85"/>
      <c r="Y94" s="42"/>
      <c r="Z94" s="42"/>
      <c r="AA94" s="42"/>
      <c r="AB94" s="50"/>
    </row>
    <row r="95" spans="1:30" ht="15" customHeight="1">
      <c r="A95" s="73">
        <v>81</v>
      </c>
      <c r="B95" s="74">
        <f t="shared" si="28"/>
        <v>45392</v>
      </c>
      <c r="C95" s="75">
        <f t="shared" si="29"/>
        <v>884</v>
      </c>
      <c r="D95" s="76">
        <f t="shared" si="30"/>
        <v>1588</v>
      </c>
      <c r="E95" s="61">
        <f t="shared" si="33"/>
        <v>1072</v>
      </c>
      <c r="F95" s="61">
        <f t="shared" si="34"/>
        <v>1182</v>
      </c>
      <c r="G95" s="61">
        <f t="shared" si="35"/>
        <v>1392</v>
      </c>
      <c r="H95" s="42">
        <f t="shared" si="40"/>
        <v>1400</v>
      </c>
      <c r="I95" s="42">
        <f t="shared" si="40"/>
        <v>1290</v>
      </c>
      <c r="J95" s="42">
        <f t="shared" si="40"/>
        <v>1080</v>
      </c>
      <c r="K95" s="42">
        <f t="shared" si="31"/>
        <v>2000</v>
      </c>
      <c r="L95" s="42">
        <f t="shared" si="31"/>
        <v>2000</v>
      </c>
      <c r="M95" s="42">
        <f t="shared" si="31"/>
        <v>2000</v>
      </c>
      <c r="N95" s="42">
        <f t="shared" si="36"/>
        <v>-600</v>
      </c>
      <c r="O95" s="42">
        <f t="shared" si="36"/>
        <v>-710</v>
      </c>
      <c r="P95" s="42">
        <f t="shared" si="36"/>
        <v>-920</v>
      </c>
      <c r="Q95" s="61">
        <f t="shared" si="32"/>
        <v>0</v>
      </c>
      <c r="R95" s="61">
        <f t="shared" si="32"/>
        <v>0</v>
      </c>
      <c r="S95" s="61">
        <f t="shared" si="32"/>
        <v>0</v>
      </c>
      <c r="T95" s="58">
        <f t="shared" si="27"/>
        <v>972</v>
      </c>
      <c r="U95" s="83">
        <f t="shared" si="37"/>
        <v>1500</v>
      </c>
      <c r="V95" s="83">
        <f t="shared" si="38"/>
        <v>1500</v>
      </c>
      <c r="W95" s="83">
        <f t="shared" si="39"/>
        <v>1500</v>
      </c>
      <c r="X95" s="85"/>
      <c r="Y95" s="42"/>
      <c r="Z95" s="42"/>
      <c r="AA95" s="42"/>
      <c r="AB95" s="50"/>
    </row>
    <row r="96" spans="1:30" ht="15" customHeight="1">
      <c r="A96" s="73">
        <v>82</v>
      </c>
      <c r="B96" s="74">
        <f t="shared" si="28"/>
        <v>45393</v>
      </c>
      <c r="C96" s="75">
        <f t="shared" si="29"/>
        <v>884</v>
      </c>
      <c r="D96" s="76">
        <f t="shared" si="30"/>
        <v>1586</v>
      </c>
      <c r="E96" s="61">
        <f t="shared" si="33"/>
        <v>1070</v>
      </c>
      <c r="F96" s="61">
        <f t="shared" si="34"/>
        <v>1180</v>
      </c>
      <c r="G96" s="61">
        <f t="shared" si="35"/>
        <v>1390</v>
      </c>
      <c r="H96" s="42">
        <f t="shared" si="40"/>
        <v>1400</v>
      </c>
      <c r="I96" s="42">
        <f t="shared" si="40"/>
        <v>1290</v>
      </c>
      <c r="J96" s="42">
        <f t="shared" si="40"/>
        <v>1080</v>
      </c>
      <c r="K96" s="42">
        <f t="shared" ref="K96:M111" si="41">K95</f>
        <v>2000</v>
      </c>
      <c r="L96" s="42">
        <f t="shared" si="41"/>
        <v>2000</v>
      </c>
      <c r="M96" s="42">
        <f t="shared" si="41"/>
        <v>2000</v>
      </c>
      <c r="N96" s="42">
        <f t="shared" si="36"/>
        <v>-600</v>
      </c>
      <c r="O96" s="42">
        <f t="shared" si="36"/>
        <v>-710</v>
      </c>
      <c r="P96" s="42">
        <f t="shared" si="36"/>
        <v>-920</v>
      </c>
      <c r="Q96" s="61">
        <f t="shared" si="32"/>
        <v>0</v>
      </c>
      <c r="R96" s="61">
        <f t="shared" si="32"/>
        <v>0</v>
      </c>
      <c r="S96" s="61">
        <f t="shared" si="32"/>
        <v>0</v>
      </c>
      <c r="T96" s="58">
        <f t="shared" si="27"/>
        <v>970</v>
      </c>
      <c r="U96" s="83">
        <f t="shared" si="37"/>
        <v>1500</v>
      </c>
      <c r="V96" s="83">
        <f t="shared" si="38"/>
        <v>1500</v>
      </c>
      <c r="W96" s="83">
        <f t="shared" si="39"/>
        <v>1500</v>
      </c>
      <c r="X96" s="85"/>
      <c r="Y96" s="42"/>
      <c r="Z96" s="42"/>
      <c r="AA96" s="42"/>
      <c r="AB96" s="50"/>
    </row>
    <row r="97" spans="1:28" ht="15" customHeight="1">
      <c r="A97" s="73">
        <v>83</v>
      </c>
      <c r="B97" s="74">
        <f t="shared" si="28"/>
        <v>45394</v>
      </c>
      <c r="C97" s="75">
        <f t="shared" si="29"/>
        <v>884</v>
      </c>
      <c r="D97" s="76">
        <f t="shared" si="30"/>
        <v>1584</v>
      </c>
      <c r="E97" s="61">
        <f t="shared" si="33"/>
        <v>1068</v>
      </c>
      <c r="F97" s="61">
        <f t="shared" si="34"/>
        <v>1178</v>
      </c>
      <c r="G97" s="61">
        <f t="shared" si="35"/>
        <v>1388</v>
      </c>
      <c r="H97" s="42">
        <f t="shared" si="40"/>
        <v>1400</v>
      </c>
      <c r="I97" s="42">
        <f t="shared" si="40"/>
        <v>1290</v>
      </c>
      <c r="J97" s="42">
        <f t="shared" si="40"/>
        <v>1080</v>
      </c>
      <c r="K97" s="42">
        <f t="shared" si="41"/>
        <v>2000</v>
      </c>
      <c r="L97" s="42">
        <f t="shared" si="41"/>
        <v>2000</v>
      </c>
      <c r="M97" s="42">
        <f t="shared" si="41"/>
        <v>2000</v>
      </c>
      <c r="N97" s="42">
        <f t="shared" ref="N97:P112" si="42">N96-Q97</f>
        <v>-600</v>
      </c>
      <c r="O97" s="42">
        <f t="shared" si="42"/>
        <v>-710</v>
      </c>
      <c r="P97" s="42">
        <f t="shared" si="42"/>
        <v>-920</v>
      </c>
      <c r="Q97" s="61">
        <f t="shared" si="32"/>
        <v>0</v>
      </c>
      <c r="R97" s="61">
        <f t="shared" si="32"/>
        <v>0</v>
      </c>
      <c r="S97" s="61">
        <f t="shared" si="32"/>
        <v>0</v>
      </c>
      <c r="T97" s="58">
        <f t="shared" si="27"/>
        <v>968</v>
      </c>
      <c r="U97" s="83">
        <f t="shared" si="37"/>
        <v>1500</v>
      </c>
      <c r="V97" s="83">
        <f t="shared" si="38"/>
        <v>1500</v>
      </c>
      <c r="W97" s="83">
        <f t="shared" si="39"/>
        <v>1500</v>
      </c>
      <c r="X97" s="85"/>
      <c r="Y97" s="42"/>
      <c r="Z97" s="42"/>
      <c r="AA97" s="42"/>
      <c r="AB97" s="50"/>
    </row>
    <row r="98" spans="1:28" ht="15" customHeight="1">
      <c r="A98" s="73">
        <v>84</v>
      </c>
      <c r="B98" s="74">
        <f t="shared" si="28"/>
        <v>45395</v>
      </c>
      <c r="C98" s="75">
        <f t="shared" si="29"/>
        <v>884</v>
      </c>
      <c r="D98" s="76">
        <f t="shared" si="30"/>
        <v>1582</v>
      </c>
      <c r="E98" s="61">
        <f t="shared" si="33"/>
        <v>1066</v>
      </c>
      <c r="F98" s="61">
        <f t="shared" si="34"/>
        <v>1176</v>
      </c>
      <c r="G98" s="61">
        <f t="shared" si="35"/>
        <v>1386</v>
      </c>
      <c r="H98" s="42">
        <f t="shared" si="40"/>
        <v>1400</v>
      </c>
      <c r="I98" s="42">
        <f t="shared" si="40"/>
        <v>1290</v>
      </c>
      <c r="J98" s="42">
        <f t="shared" si="40"/>
        <v>1080</v>
      </c>
      <c r="K98" s="42">
        <f t="shared" si="41"/>
        <v>2000</v>
      </c>
      <c r="L98" s="42">
        <f t="shared" si="41"/>
        <v>2000</v>
      </c>
      <c r="M98" s="42">
        <f t="shared" si="41"/>
        <v>2000</v>
      </c>
      <c r="N98" s="42">
        <f t="shared" si="42"/>
        <v>-600</v>
      </c>
      <c r="O98" s="42">
        <f t="shared" si="42"/>
        <v>-710</v>
      </c>
      <c r="P98" s="42">
        <f t="shared" si="42"/>
        <v>-920</v>
      </c>
      <c r="Q98" s="61">
        <f t="shared" si="32"/>
        <v>0</v>
      </c>
      <c r="R98" s="61">
        <f t="shared" si="32"/>
        <v>0</v>
      </c>
      <c r="S98" s="61">
        <f t="shared" si="32"/>
        <v>0</v>
      </c>
      <c r="T98" s="58">
        <f t="shared" si="27"/>
        <v>966</v>
      </c>
      <c r="U98" s="83">
        <f t="shared" si="37"/>
        <v>1500</v>
      </c>
      <c r="V98" s="83">
        <f t="shared" si="38"/>
        <v>1500</v>
      </c>
      <c r="W98" s="83">
        <f t="shared" si="39"/>
        <v>1500</v>
      </c>
      <c r="X98" s="85"/>
      <c r="Y98" s="42"/>
      <c r="Z98" s="42"/>
      <c r="AA98" s="42"/>
      <c r="AB98" s="50"/>
    </row>
    <row r="99" spans="1:28" ht="15" customHeight="1">
      <c r="A99" s="73">
        <v>85</v>
      </c>
      <c r="B99" s="74">
        <f t="shared" si="28"/>
        <v>45396</v>
      </c>
      <c r="C99" s="75">
        <f t="shared" si="29"/>
        <v>884</v>
      </c>
      <c r="D99" s="76">
        <f t="shared" si="30"/>
        <v>1580</v>
      </c>
      <c r="E99" s="61">
        <f t="shared" si="33"/>
        <v>1064</v>
      </c>
      <c r="F99" s="61">
        <f t="shared" si="34"/>
        <v>1174</v>
      </c>
      <c r="G99" s="61">
        <f t="shared" si="35"/>
        <v>1384</v>
      </c>
      <c r="H99" s="42">
        <f t="shared" si="40"/>
        <v>1400</v>
      </c>
      <c r="I99" s="42">
        <f t="shared" si="40"/>
        <v>1290</v>
      </c>
      <c r="J99" s="42">
        <f t="shared" si="40"/>
        <v>1080</v>
      </c>
      <c r="K99" s="42">
        <f t="shared" si="41"/>
        <v>2000</v>
      </c>
      <c r="L99" s="42">
        <f t="shared" si="41"/>
        <v>2000</v>
      </c>
      <c r="M99" s="42">
        <f t="shared" si="41"/>
        <v>2000</v>
      </c>
      <c r="N99" s="42">
        <f t="shared" si="42"/>
        <v>-600</v>
      </c>
      <c r="O99" s="42">
        <f t="shared" si="42"/>
        <v>-710</v>
      </c>
      <c r="P99" s="42">
        <f t="shared" si="42"/>
        <v>-920</v>
      </c>
      <c r="Q99" s="61">
        <f t="shared" si="32"/>
        <v>0</v>
      </c>
      <c r="R99" s="61">
        <f t="shared" si="32"/>
        <v>0</v>
      </c>
      <c r="S99" s="61">
        <f t="shared" si="32"/>
        <v>0</v>
      </c>
      <c r="T99" s="58">
        <f t="shared" si="27"/>
        <v>964</v>
      </c>
      <c r="U99" s="83">
        <f t="shared" si="37"/>
        <v>1500</v>
      </c>
      <c r="V99" s="83">
        <f t="shared" si="38"/>
        <v>1500</v>
      </c>
      <c r="W99" s="83">
        <f t="shared" si="39"/>
        <v>1500</v>
      </c>
      <c r="X99" s="85"/>
      <c r="Y99" s="42"/>
      <c r="Z99" s="42"/>
      <c r="AA99" s="42"/>
      <c r="AB99" s="50"/>
    </row>
    <row r="100" spans="1:28" ht="15" customHeight="1">
      <c r="A100" s="73">
        <v>86</v>
      </c>
      <c r="B100" s="74">
        <f t="shared" si="28"/>
        <v>45397</v>
      </c>
      <c r="C100" s="75">
        <f t="shared" si="29"/>
        <v>884</v>
      </c>
      <c r="D100" s="76">
        <f t="shared" si="30"/>
        <v>1578</v>
      </c>
      <c r="E100" s="61">
        <f t="shared" si="33"/>
        <v>1062</v>
      </c>
      <c r="F100" s="61">
        <f t="shared" si="34"/>
        <v>1172</v>
      </c>
      <c r="G100" s="61">
        <f t="shared" si="35"/>
        <v>1382</v>
      </c>
      <c r="H100" s="42">
        <f t="shared" si="40"/>
        <v>1400</v>
      </c>
      <c r="I100" s="42">
        <f t="shared" si="40"/>
        <v>1290</v>
      </c>
      <c r="J100" s="42">
        <f t="shared" si="40"/>
        <v>1080</v>
      </c>
      <c r="K100" s="42">
        <f t="shared" si="41"/>
        <v>2000</v>
      </c>
      <c r="L100" s="42">
        <f t="shared" si="41"/>
        <v>2000</v>
      </c>
      <c r="M100" s="42">
        <f t="shared" si="41"/>
        <v>2000</v>
      </c>
      <c r="N100" s="42">
        <f t="shared" si="42"/>
        <v>-600</v>
      </c>
      <c r="O100" s="42">
        <f t="shared" si="42"/>
        <v>-710</v>
      </c>
      <c r="P100" s="42">
        <f t="shared" si="42"/>
        <v>-920</v>
      </c>
      <c r="Q100" s="61">
        <f t="shared" si="32"/>
        <v>0</v>
      </c>
      <c r="R100" s="61">
        <f t="shared" si="32"/>
        <v>0</v>
      </c>
      <c r="S100" s="61">
        <f t="shared" si="32"/>
        <v>0</v>
      </c>
      <c r="T100" s="58">
        <f t="shared" si="27"/>
        <v>962</v>
      </c>
      <c r="U100" s="83">
        <f t="shared" si="37"/>
        <v>1500</v>
      </c>
      <c r="V100" s="83">
        <f t="shared" si="38"/>
        <v>1500</v>
      </c>
      <c r="W100" s="83">
        <f t="shared" si="39"/>
        <v>1500</v>
      </c>
      <c r="X100" s="85"/>
      <c r="Y100" s="42"/>
      <c r="Z100" s="42"/>
      <c r="AA100" s="42"/>
      <c r="AB100" s="50"/>
    </row>
    <row r="101" spans="1:28" ht="15" customHeight="1">
      <c r="A101" s="73">
        <v>87</v>
      </c>
      <c r="B101" s="74">
        <f t="shared" si="28"/>
        <v>45398</v>
      </c>
      <c r="C101" s="75">
        <f t="shared" si="29"/>
        <v>884</v>
      </c>
      <c r="D101" s="76">
        <f t="shared" si="30"/>
        <v>1576</v>
      </c>
      <c r="E101" s="61">
        <f t="shared" si="33"/>
        <v>1060</v>
      </c>
      <c r="F101" s="61">
        <f t="shared" si="34"/>
        <v>1170</v>
      </c>
      <c r="G101" s="61">
        <f t="shared" si="35"/>
        <v>1380</v>
      </c>
      <c r="H101" s="42">
        <f t="shared" si="40"/>
        <v>1400</v>
      </c>
      <c r="I101" s="42">
        <f t="shared" si="40"/>
        <v>1290</v>
      </c>
      <c r="J101" s="42">
        <f t="shared" si="40"/>
        <v>1080</v>
      </c>
      <c r="K101" s="42">
        <f t="shared" ref="K101:L102" si="43">K100</f>
        <v>2000</v>
      </c>
      <c r="L101" s="42">
        <f t="shared" si="43"/>
        <v>2000</v>
      </c>
      <c r="M101" s="42">
        <f t="shared" si="41"/>
        <v>2000</v>
      </c>
      <c r="N101" s="42">
        <f t="shared" si="42"/>
        <v>-600</v>
      </c>
      <c r="O101" s="42">
        <f t="shared" si="42"/>
        <v>-710</v>
      </c>
      <c r="P101" s="42">
        <f t="shared" si="42"/>
        <v>-920</v>
      </c>
      <c r="Q101" s="61">
        <f t="shared" si="32"/>
        <v>0</v>
      </c>
      <c r="R101" s="61">
        <f t="shared" si="32"/>
        <v>0</v>
      </c>
      <c r="S101" s="61">
        <f t="shared" si="32"/>
        <v>0</v>
      </c>
      <c r="T101" s="58">
        <f t="shared" si="27"/>
        <v>960</v>
      </c>
      <c r="U101" s="83">
        <f t="shared" si="37"/>
        <v>1500</v>
      </c>
      <c r="V101" s="83">
        <f t="shared" si="38"/>
        <v>1500</v>
      </c>
      <c r="W101" s="83">
        <f t="shared" si="39"/>
        <v>1500</v>
      </c>
      <c r="X101" s="85"/>
      <c r="Y101" s="42"/>
      <c r="Z101" s="42"/>
      <c r="AA101" s="42"/>
      <c r="AB101" s="50"/>
    </row>
    <row r="102" spans="1:28" ht="15" customHeight="1">
      <c r="A102" s="73">
        <v>88</v>
      </c>
      <c r="B102" s="74">
        <f t="shared" si="28"/>
        <v>45399</v>
      </c>
      <c r="C102" s="75">
        <f t="shared" si="29"/>
        <v>884</v>
      </c>
      <c r="D102" s="76">
        <f t="shared" si="30"/>
        <v>1574</v>
      </c>
      <c r="E102" s="61">
        <f t="shared" si="33"/>
        <v>1058</v>
      </c>
      <c r="F102" s="61">
        <f t="shared" si="34"/>
        <v>1168</v>
      </c>
      <c r="G102" s="61">
        <f t="shared" si="35"/>
        <v>1378</v>
      </c>
      <c r="H102" s="42">
        <f t="shared" si="40"/>
        <v>1400</v>
      </c>
      <c r="I102" s="42">
        <f t="shared" si="40"/>
        <v>1290</v>
      </c>
      <c r="J102" s="42">
        <f t="shared" si="40"/>
        <v>1080</v>
      </c>
      <c r="K102" s="42">
        <f t="shared" ref="K102" si="44">K101</f>
        <v>2000</v>
      </c>
      <c r="L102" s="42">
        <f t="shared" si="43"/>
        <v>2000</v>
      </c>
      <c r="M102" s="42">
        <f t="shared" si="41"/>
        <v>2000</v>
      </c>
      <c r="N102" s="42">
        <f t="shared" si="42"/>
        <v>-600</v>
      </c>
      <c r="O102" s="42">
        <f t="shared" si="42"/>
        <v>-710</v>
      </c>
      <c r="P102" s="42">
        <f t="shared" si="42"/>
        <v>-920</v>
      </c>
      <c r="Q102" s="61">
        <f t="shared" si="32"/>
        <v>0</v>
      </c>
      <c r="R102" s="61">
        <f t="shared" si="32"/>
        <v>0</v>
      </c>
      <c r="S102" s="61">
        <f t="shared" si="32"/>
        <v>0</v>
      </c>
      <c r="T102" s="58">
        <f t="shared" si="27"/>
        <v>958</v>
      </c>
      <c r="U102" s="83">
        <f t="shared" si="37"/>
        <v>1500</v>
      </c>
      <c r="V102" s="83">
        <f t="shared" si="38"/>
        <v>1500</v>
      </c>
      <c r="W102" s="83">
        <f t="shared" si="39"/>
        <v>1500</v>
      </c>
      <c r="X102" s="85"/>
      <c r="Y102" s="42"/>
      <c r="Z102" s="42"/>
      <c r="AA102" s="42"/>
      <c r="AB102" s="50"/>
    </row>
    <row r="103" spans="1:28" ht="15" customHeight="1">
      <c r="A103" s="73">
        <v>89</v>
      </c>
      <c r="B103" s="74">
        <f t="shared" si="28"/>
        <v>45400</v>
      </c>
      <c r="C103" s="75">
        <f t="shared" si="29"/>
        <v>884</v>
      </c>
      <c r="D103" s="76">
        <f t="shared" si="30"/>
        <v>1572</v>
      </c>
      <c r="E103" s="61">
        <f t="shared" si="33"/>
        <v>1056</v>
      </c>
      <c r="F103" s="61">
        <f t="shared" si="34"/>
        <v>1166</v>
      </c>
      <c r="G103" s="61">
        <f t="shared" si="35"/>
        <v>1376</v>
      </c>
      <c r="H103" s="42">
        <f t="shared" si="40"/>
        <v>1400</v>
      </c>
      <c r="I103" s="42">
        <f t="shared" si="40"/>
        <v>1290</v>
      </c>
      <c r="J103" s="42">
        <f t="shared" si="40"/>
        <v>1080</v>
      </c>
      <c r="K103" s="42">
        <f t="shared" ref="K103:L103" si="45">K102</f>
        <v>2000</v>
      </c>
      <c r="L103" s="42">
        <f t="shared" si="45"/>
        <v>2000</v>
      </c>
      <c r="M103" s="42">
        <f t="shared" si="41"/>
        <v>2000</v>
      </c>
      <c r="N103" s="42">
        <f t="shared" si="42"/>
        <v>-600</v>
      </c>
      <c r="O103" s="42">
        <f t="shared" si="42"/>
        <v>-710</v>
      </c>
      <c r="P103" s="42">
        <f t="shared" si="42"/>
        <v>-920</v>
      </c>
      <c r="Q103" s="61">
        <f t="shared" si="32"/>
        <v>0</v>
      </c>
      <c r="R103" s="61">
        <f t="shared" si="32"/>
        <v>0</v>
      </c>
      <c r="S103" s="61">
        <f t="shared" si="32"/>
        <v>0</v>
      </c>
      <c r="T103" s="58">
        <f t="shared" si="27"/>
        <v>956</v>
      </c>
      <c r="U103" s="83">
        <f t="shared" si="37"/>
        <v>1500</v>
      </c>
      <c r="V103" s="83">
        <f t="shared" si="38"/>
        <v>1500</v>
      </c>
      <c r="W103" s="83">
        <f t="shared" si="39"/>
        <v>1500</v>
      </c>
      <c r="X103" s="85"/>
      <c r="Y103" s="42"/>
      <c r="Z103" s="42"/>
      <c r="AA103" s="42"/>
      <c r="AB103" s="50"/>
    </row>
    <row r="104" spans="1:28" ht="15" customHeight="1">
      <c r="A104" s="73">
        <v>90</v>
      </c>
      <c r="B104" s="74">
        <f t="shared" si="28"/>
        <v>45401</v>
      </c>
      <c r="C104" s="75">
        <f t="shared" si="29"/>
        <v>884</v>
      </c>
      <c r="D104" s="76">
        <f t="shared" si="30"/>
        <v>1570</v>
      </c>
      <c r="E104" s="61">
        <f t="shared" si="33"/>
        <v>1054</v>
      </c>
      <c r="F104" s="61">
        <f t="shared" si="34"/>
        <v>1164</v>
      </c>
      <c r="G104" s="61">
        <f t="shared" si="35"/>
        <v>1374</v>
      </c>
      <c r="H104" s="42">
        <f t="shared" si="40"/>
        <v>1400</v>
      </c>
      <c r="I104" s="42">
        <f t="shared" si="40"/>
        <v>1290</v>
      </c>
      <c r="J104" s="42">
        <f t="shared" si="40"/>
        <v>1080</v>
      </c>
      <c r="K104" s="42">
        <f t="shared" ref="K104:L104" si="46">K103</f>
        <v>2000</v>
      </c>
      <c r="L104" s="42">
        <f t="shared" si="46"/>
        <v>2000</v>
      </c>
      <c r="M104" s="42">
        <f t="shared" si="41"/>
        <v>2000</v>
      </c>
      <c r="N104" s="42">
        <f t="shared" si="42"/>
        <v>-600</v>
      </c>
      <c r="O104" s="42">
        <f t="shared" si="42"/>
        <v>-710</v>
      </c>
      <c r="P104" s="42">
        <f t="shared" si="42"/>
        <v>-920</v>
      </c>
      <c r="Q104" s="61">
        <f t="shared" si="32"/>
        <v>0</v>
      </c>
      <c r="R104" s="61">
        <f t="shared" si="32"/>
        <v>0</v>
      </c>
      <c r="S104" s="61">
        <f t="shared" si="32"/>
        <v>0</v>
      </c>
      <c r="T104" s="58">
        <f t="shared" si="27"/>
        <v>954</v>
      </c>
      <c r="U104" s="83">
        <f t="shared" si="37"/>
        <v>1500</v>
      </c>
      <c r="V104" s="83">
        <f t="shared" si="38"/>
        <v>1500</v>
      </c>
      <c r="W104" s="83">
        <f t="shared" si="39"/>
        <v>1500</v>
      </c>
      <c r="X104" s="85"/>
      <c r="Y104" s="42"/>
      <c r="Z104" s="42"/>
      <c r="AA104" s="42"/>
      <c r="AB104" s="50"/>
    </row>
    <row r="105" spans="1:28" ht="15" customHeight="1">
      <c r="A105" s="73">
        <v>91</v>
      </c>
      <c r="B105" s="74">
        <f t="shared" si="28"/>
        <v>45402</v>
      </c>
      <c r="C105" s="75">
        <f t="shared" si="29"/>
        <v>884</v>
      </c>
      <c r="D105" s="76">
        <f t="shared" si="30"/>
        <v>1568</v>
      </c>
      <c r="E105" s="61">
        <f t="shared" si="33"/>
        <v>1052</v>
      </c>
      <c r="F105" s="61">
        <f t="shared" si="34"/>
        <v>1162</v>
      </c>
      <c r="G105" s="61">
        <f t="shared" si="35"/>
        <v>1372</v>
      </c>
      <c r="H105" s="42">
        <f t="shared" si="40"/>
        <v>1400</v>
      </c>
      <c r="I105" s="42">
        <f t="shared" si="40"/>
        <v>1290</v>
      </c>
      <c r="J105" s="42">
        <f t="shared" si="40"/>
        <v>1080</v>
      </c>
      <c r="K105" s="42">
        <f t="shared" si="41"/>
        <v>2000</v>
      </c>
      <c r="L105" s="42">
        <f t="shared" si="41"/>
        <v>2000</v>
      </c>
      <c r="M105" s="42">
        <f t="shared" si="41"/>
        <v>2000</v>
      </c>
      <c r="N105" s="42">
        <f t="shared" si="42"/>
        <v>-600</v>
      </c>
      <c r="O105" s="42">
        <f t="shared" si="42"/>
        <v>-710</v>
      </c>
      <c r="P105" s="42">
        <f t="shared" si="42"/>
        <v>-920</v>
      </c>
      <c r="Q105" s="61">
        <f t="shared" si="32"/>
        <v>0</v>
      </c>
      <c r="R105" s="61">
        <f t="shared" si="32"/>
        <v>0</v>
      </c>
      <c r="S105" s="61">
        <f t="shared" si="32"/>
        <v>0</v>
      </c>
      <c r="T105" s="58">
        <f t="shared" si="27"/>
        <v>952</v>
      </c>
      <c r="U105" s="83">
        <f t="shared" si="37"/>
        <v>1500</v>
      </c>
      <c r="V105" s="83">
        <f t="shared" si="38"/>
        <v>1500</v>
      </c>
      <c r="W105" s="83">
        <f t="shared" si="39"/>
        <v>1500</v>
      </c>
      <c r="X105" s="85"/>
      <c r="Y105" s="42"/>
      <c r="Z105" s="42"/>
      <c r="AA105" s="42"/>
      <c r="AB105" s="50"/>
    </row>
    <row r="106" spans="1:28" ht="15" customHeight="1">
      <c r="A106" s="73">
        <v>92</v>
      </c>
      <c r="B106" s="74">
        <f t="shared" si="28"/>
        <v>45403</v>
      </c>
      <c r="C106" s="75">
        <f t="shared" si="29"/>
        <v>884</v>
      </c>
      <c r="D106" s="76">
        <f t="shared" si="30"/>
        <v>1566</v>
      </c>
      <c r="E106" s="61">
        <f t="shared" si="33"/>
        <v>1050</v>
      </c>
      <c r="F106" s="61">
        <f t="shared" si="34"/>
        <v>1160</v>
      </c>
      <c r="G106" s="61">
        <f t="shared" si="35"/>
        <v>1370</v>
      </c>
      <c r="H106" s="42">
        <f t="shared" si="40"/>
        <v>1400</v>
      </c>
      <c r="I106" s="42">
        <f t="shared" si="40"/>
        <v>1290</v>
      </c>
      <c r="J106" s="42">
        <f t="shared" si="40"/>
        <v>1080</v>
      </c>
      <c r="K106" s="42">
        <f t="shared" si="41"/>
        <v>2000</v>
      </c>
      <c r="L106" s="42">
        <f t="shared" si="41"/>
        <v>2000</v>
      </c>
      <c r="M106" s="42">
        <f t="shared" si="41"/>
        <v>2000</v>
      </c>
      <c r="N106" s="42">
        <f t="shared" si="42"/>
        <v>-600</v>
      </c>
      <c r="O106" s="42">
        <f t="shared" si="42"/>
        <v>-710</v>
      </c>
      <c r="P106" s="42">
        <f t="shared" si="42"/>
        <v>-920</v>
      </c>
      <c r="Q106" s="61">
        <f t="shared" si="32"/>
        <v>0</v>
      </c>
      <c r="R106" s="61">
        <f t="shared" si="32"/>
        <v>0</v>
      </c>
      <c r="S106" s="61">
        <f t="shared" si="32"/>
        <v>0</v>
      </c>
      <c r="T106" s="58">
        <f t="shared" si="27"/>
        <v>950</v>
      </c>
      <c r="U106" s="83">
        <f t="shared" si="37"/>
        <v>1500</v>
      </c>
      <c r="V106" s="83">
        <f t="shared" si="38"/>
        <v>1500</v>
      </c>
      <c r="W106" s="83">
        <f t="shared" si="39"/>
        <v>1500</v>
      </c>
      <c r="X106" s="85"/>
      <c r="Y106" s="42"/>
      <c r="Z106" s="42"/>
      <c r="AA106" s="42"/>
      <c r="AB106" s="50"/>
    </row>
    <row r="107" spans="1:28" ht="15" customHeight="1">
      <c r="A107" s="73">
        <v>93</v>
      </c>
      <c r="B107" s="74">
        <f t="shared" si="28"/>
        <v>45404</v>
      </c>
      <c r="C107" s="75">
        <f t="shared" si="29"/>
        <v>884</v>
      </c>
      <c r="D107" s="76">
        <f t="shared" si="30"/>
        <v>1564</v>
      </c>
      <c r="E107" s="61">
        <f t="shared" si="33"/>
        <v>1048</v>
      </c>
      <c r="F107" s="61">
        <f t="shared" si="34"/>
        <v>1158</v>
      </c>
      <c r="G107" s="61">
        <f t="shared" si="35"/>
        <v>1368</v>
      </c>
      <c r="H107" s="42">
        <f t="shared" si="40"/>
        <v>1400</v>
      </c>
      <c r="I107" s="42">
        <f t="shared" si="40"/>
        <v>1290</v>
      </c>
      <c r="J107" s="42">
        <f t="shared" si="40"/>
        <v>1080</v>
      </c>
      <c r="K107" s="42">
        <f t="shared" si="41"/>
        <v>2000</v>
      </c>
      <c r="L107" s="42">
        <f t="shared" si="41"/>
        <v>2000</v>
      </c>
      <c r="M107" s="42">
        <f t="shared" si="41"/>
        <v>2000</v>
      </c>
      <c r="N107" s="42">
        <f t="shared" si="42"/>
        <v>-600</v>
      </c>
      <c r="O107" s="42">
        <f t="shared" si="42"/>
        <v>-710</v>
      </c>
      <c r="P107" s="42">
        <f t="shared" si="42"/>
        <v>-920</v>
      </c>
      <c r="Q107" s="61">
        <f t="shared" si="32"/>
        <v>0</v>
      </c>
      <c r="R107" s="61">
        <f t="shared" si="32"/>
        <v>0</v>
      </c>
      <c r="S107" s="61">
        <f t="shared" si="32"/>
        <v>0</v>
      </c>
      <c r="T107" s="58">
        <f t="shared" si="27"/>
        <v>948</v>
      </c>
      <c r="U107" s="83">
        <f t="shared" si="37"/>
        <v>1500</v>
      </c>
      <c r="V107" s="83">
        <f t="shared" si="38"/>
        <v>1500</v>
      </c>
      <c r="W107" s="83">
        <f t="shared" si="39"/>
        <v>1500</v>
      </c>
      <c r="X107" s="85"/>
      <c r="Y107" s="42"/>
      <c r="Z107" s="42"/>
      <c r="AA107" s="42"/>
      <c r="AB107" s="50"/>
    </row>
    <row r="108" spans="1:28" ht="15" customHeight="1">
      <c r="A108" s="73">
        <v>94</v>
      </c>
      <c r="B108" s="74">
        <f t="shared" si="28"/>
        <v>45405</v>
      </c>
      <c r="C108" s="75">
        <f t="shared" si="29"/>
        <v>884</v>
      </c>
      <c r="D108" s="76">
        <f t="shared" si="30"/>
        <v>1562</v>
      </c>
      <c r="E108" s="61">
        <f t="shared" si="33"/>
        <v>1046</v>
      </c>
      <c r="F108" s="61">
        <f t="shared" si="34"/>
        <v>1156</v>
      </c>
      <c r="G108" s="61">
        <f t="shared" si="35"/>
        <v>1366</v>
      </c>
      <c r="H108" s="42">
        <f t="shared" si="40"/>
        <v>1400</v>
      </c>
      <c r="I108" s="42">
        <f t="shared" si="40"/>
        <v>1290</v>
      </c>
      <c r="J108" s="42">
        <f t="shared" si="40"/>
        <v>1080</v>
      </c>
      <c r="K108" s="42">
        <f t="shared" si="41"/>
        <v>2000</v>
      </c>
      <c r="L108" s="42">
        <f t="shared" si="41"/>
        <v>2000</v>
      </c>
      <c r="M108" s="42">
        <f t="shared" si="41"/>
        <v>2000</v>
      </c>
      <c r="N108" s="42">
        <f t="shared" si="42"/>
        <v>-600</v>
      </c>
      <c r="O108" s="42">
        <f t="shared" si="42"/>
        <v>-710</v>
      </c>
      <c r="P108" s="42">
        <f t="shared" si="42"/>
        <v>-920</v>
      </c>
      <c r="Q108" s="61">
        <f t="shared" si="32"/>
        <v>0</v>
      </c>
      <c r="R108" s="61">
        <f t="shared" si="32"/>
        <v>0</v>
      </c>
      <c r="S108" s="61">
        <f t="shared" si="32"/>
        <v>0</v>
      </c>
      <c r="T108" s="58">
        <f t="shared" si="27"/>
        <v>946</v>
      </c>
      <c r="U108" s="83">
        <f t="shared" si="37"/>
        <v>1500</v>
      </c>
      <c r="V108" s="83">
        <f t="shared" si="38"/>
        <v>1500</v>
      </c>
      <c r="W108" s="83">
        <f t="shared" si="39"/>
        <v>1500</v>
      </c>
      <c r="X108" s="85"/>
      <c r="Y108" s="42"/>
      <c r="Z108" s="42"/>
      <c r="AA108" s="42"/>
      <c r="AB108" s="50"/>
    </row>
    <row r="109" spans="1:28" ht="15" customHeight="1">
      <c r="A109" s="73">
        <v>95</v>
      </c>
      <c r="B109" s="74">
        <f t="shared" si="28"/>
        <v>45406</v>
      </c>
      <c r="C109" s="75">
        <f t="shared" si="29"/>
        <v>884</v>
      </c>
      <c r="D109" s="76">
        <f t="shared" si="30"/>
        <v>1560</v>
      </c>
      <c r="E109" s="61">
        <f t="shared" si="33"/>
        <v>1044</v>
      </c>
      <c r="F109" s="61">
        <f t="shared" si="34"/>
        <v>1154</v>
      </c>
      <c r="G109" s="61">
        <f t="shared" si="35"/>
        <v>1364</v>
      </c>
      <c r="H109" s="42">
        <f t="shared" si="40"/>
        <v>1400</v>
      </c>
      <c r="I109" s="42">
        <f t="shared" si="40"/>
        <v>1290</v>
      </c>
      <c r="J109" s="42">
        <f t="shared" si="40"/>
        <v>1080</v>
      </c>
      <c r="K109" s="42">
        <f t="shared" si="41"/>
        <v>2000</v>
      </c>
      <c r="L109" s="42">
        <f t="shared" si="41"/>
        <v>2000</v>
      </c>
      <c r="M109" s="42">
        <f t="shared" si="41"/>
        <v>2000</v>
      </c>
      <c r="N109" s="42">
        <f t="shared" si="42"/>
        <v>-600</v>
      </c>
      <c r="O109" s="42">
        <f t="shared" si="42"/>
        <v>-710</v>
      </c>
      <c r="P109" s="42">
        <f t="shared" si="42"/>
        <v>-920</v>
      </c>
      <c r="Q109" s="61">
        <f t="shared" si="32"/>
        <v>0</v>
      </c>
      <c r="R109" s="61">
        <f t="shared" si="32"/>
        <v>0</v>
      </c>
      <c r="S109" s="61">
        <f t="shared" si="32"/>
        <v>0</v>
      </c>
      <c r="T109" s="58">
        <f t="shared" si="27"/>
        <v>944</v>
      </c>
      <c r="U109" s="83">
        <f t="shared" si="37"/>
        <v>1500</v>
      </c>
      <c r="V109" s="83">
        <f t="shared" si="38"/>
        <v>1500</v>
      </c>
      <c r="W109" s="83">
        <f t="shared" si="39"/>
        <v>1500</v>
      </c>
      <c r="X109" s="85"/>
      <c r="Y109" s="42"/>
      <c r="Z109" s="42"/>
      <c r="AA109" s="42"/>
      <c r="AB109" s="50"/>
    </row>
    <row r="110" spans="1:28" ht="15" customHeight="1">
      <c r="A110" s="73">
        <v>96</v>
      </c>
      <c r="B110" s="74">
        <f t="shared" si="28"/>
        <v>45407</v>
      </c>
      <c r="C110" s="75">
        <f t="shared" si="29"/>
        <v>884</v>
      </c>
      <c r="D110" s="76">
        <f t="shared" si="30"/>
        <v>1558</v>
      </c>
      <c r="E110" s="61">
        <f t="shared" si="33"/>
        <v>1042</v>
      </c>
      <c r="F110" s="61">
        <f t="shared" si="34"/>
        <v>1152</v>
      </c>
      <c r="G110" s="61">
        <f t="shared" si="35"/>
        <v>1362</v>
      </c>
      <c r="H110" s="42">
        <f t="shared" si="40"/>
        <v>1400</v>
      </c>
      <c r="I110" s="42">
        <f t="shared" si="40"/>
        <v>1290</v>
      </c>
      <c r="J110" s="42">
        <f t="shared" si="40"/>
        <v>1080</v>
      </c>
      <c r="K110" s="42">
        <f t="shared" si="41"/>
        <v>2000</v>
      </c>
      <c r="L110" s="42">
        <f t="shared" si="41"/>
        <v>2000</v>
      </c>
      <c r="M110" s="42">
        <f t="shared" si="41"/>
        <v>2000</v>
      </c>
      <c r="N110" s="42">
        <f t="shared" si="42"/>
        <v>-600</v>
      </c>
      <c r="O110" s="42">
        <f t="shared" si="42"/>
        <v>-710</v>
      </c>
      <c r="P110" s="42">
        <f t="shared" si="42"/>
        <v>-920</v>
      </c>
      <c r="Q110" s="61">
        <f t="shared" si="32"/>
        <v>0</v>
      </c>
      <c r="R110" s="61">
        <f t="shared" si="32"/>
        <v>0</v>
      </c>
      <c r="S110" s="61">
        <f t="shared" si="32"/>
        <v>0</v>
      </c>
      <c r="T110" s="58">
        <f t="shared" si="27"/>
        <v>942</v>
      </c>
      <c r="U110" s="83">
        <f t="shared" si="37"/>
        <v>1500</v>
      </c>
      <c r="V110" s="83">
        <f t="shared" si="38"/>
        <v>1500</v>
      </c>
      <c r="W110" s="83">
        <f t="shared" si="39"/>
        <v>1500</v>
      </c>
      <c r="X110" s="85"/>
      <c r="Y110" s="42"/>
      <c r="Z110" s="42"/>
      <c r="AA110" s="42"/>
      <c r="AB110" s="50"/>
    </row>
    <row r="111" spans="1:28" ht="15" customHeight="1">
      <c r="A111" s="73">
        <v>97</v>
      </c>
      <c r="B111" s="74">
        <f t="shared" si="28"/>
        <v>45408</v>
      </c>
      <c r="C111" s="75">
        <f t="shared" si="29"/>
        <v>884</v>
      </c>
      <c r="D111" s="76">
        <f t="shared" si="30"/>
        <v>1556</v>
      </c>
      <c r="E111" s="61">
        <f t="shared" si="33"/>
        <v>1040</v>
      </c>
      <c r="F111" s="61">
        <f t="shared" si="34"/>
        <v>1150</v>
      </c>
      <c r="G111" s="61">
        <f t="shared" si="35"/>
        <v>1360</v>
      </c>
      <c r="H111" s="42">
        <f t="shared" si="40"/>
        <v>1400</v>
      </c>
      <c r="I111" s="42">
        <f t="shared" si="40"/>
        <v>1290</v>
      </c>
      <c r="J111" s="42">
        <f t="shared" si="40"/>
        <v>1080</v>
      </c>
      <c r="K111" s="42">
        <f t="shared" si="41"/>
        <v>2000</v>
      </c>
      <c r="L111" s="42">
        <f t="shared" si="41"/>
        <v>2000</v>
      </c>
      <c r="M111" s="42">
        <f t="shared" si="41"/>
        <v>2000</v>
      </c>
      <c r="N111" s="42">
        <f t="shared" si="42"/>
        <v>-600</v>
      </c>
      <c r="O111" s="42">
        <f t="shared" si="42"/>
        <v>-710</v>
      </c>
      <c r="P111" s="42">
        <f t="shared" si="42"/>
        <v>-920</v>
      </c>
      <c r="Q111" s="61">
        <f t="shared" si="32"/>
        <v>0</v>
      </c>
      <c r="R111" s="61">
        <f t="shared" si="32"/>
        <v>0</v>
      </c>
      <c r="S111" s="61">
        <f t="shared" si="32"/>
        <v>0</v>
      </c>
      <c r="T111" s="58">
        <f t="shared" si="27"/>
        <v>940</v>
      </c>
      <c r="U111" s="83">
        <f t="shared" si="37"/>
        <v>1500</v>
      </c>
      <c r="V111" s="83">
        <f t="shared" si="38"/>
        <v>1500</v>
      </c>
      <c r="W111" s="83">
        <f t="shared" si="39"/>
        <v>1500</v>
      </c>
      <c r="X111" s="85"/>
      <c r="Y111" s="42"/>
      <c r="Z111" s="42"/>
      <c r="AA111" s="42"/>
      <c r="AB111" s="50"/>
    </row>
    <row r="112" spans="1:28" ht="15" customHeight="1">
      <c r="A112" s="73">
        <v>98</v>
      </c>
      <c r="B112" s="74">
        <f t="shared" si="28"/>
        <v>45409</v>
      </c>
      <c r="C112" s="75">
        <f t="shared" si="29"/>
        <v>884</v>
      </c>
      <c r="D112" s="76">
        <f t="shared" si="30"/>
        <v>1554</v>
      </c>
      <c r="E112" s="61">
        <f t="shared" si="33"/>
        <v>1038</v>
      </c>
      <c r="F112" s="61">
        <f t="shared" si="34"/>
        <v>1148</v>
      </c>
      <c r="G112" s="61">
        <f t="shared" si="35"/>
        <v>1358</v>
      </c>
      <c r="H112" s="42">
        <f t="shared" si="40"/>
        <v>1400</v>
      </c>
      <c r="I112" s="42">
        <f t="shared" si="40"/>
        <v>1290</v>
      </c>
      <c r="J112" s="42">
        <f t="shared" si="40"/>
        <v>1080</v>
      </c>
      <c r="K112" s="42">
        <f t="shared" ref="K112:M127" si="47">K111</f>
        <v>2000</v>
      </c>
      <c r="L112" s="42">
        <f t="shared" si="47"/>
        <v>2000</v>
      </c>
      <c r="M112" s="42">
        <f t="shared" si="47"/>
        <v>2000</v>
      </c>
      <c r="N112" s="42">
        <f t="shared" si="42"/>
        <v>-600</v>
      </c>
      <c r="O112" s="42">
        <f t="shared" si="42"/>
        <v>-710</v>
      </c>
      <c r="P112" s="42">
        <f t="shared" si="42"/>
        <v>-920</v>
      </c>
      <c r="Q112" s="61">
        <f t="shared" si="32"/>
        <v>0</v>
      </c>
      <c r="R112" s="61">
        <f t="shared" si="32"/>
        <v>0</v>
      </c>
      <c r="S112" s="61">
        <f t="shared" si="32"/>
        <v>0</v>
      </c>
      <c r="T112" s="58">
        <f t="shared" si="27"/>
        <v>938</v>
      </c>
      <c r="U112" s="83">
        <f t="shared" si="37"/>
        <v>1500</v>
      </c>
      <c r="V112" s="83">
        <f t="shared" si="38"/>
        <v>1500</v>
      </c>
      <c r="W112" s="83">
        <f t="shared" si="39"/>
        <v>1500</v>
      </c>
      <c r="X112" s="85"/>
      <c r="Y112" s="42"/>
      <c r="Z112" s="42"/>
      <c r="AA112" s="42"/>
      <c r="AB112" s="50"/>
    </row>
    <row r="113" spans="1:28" ht="15" customHeight="1">
      <c r="A113" s="73">
        <v>99</v>
      </c>
      <c r="B113" s="74">
        <f t="shared" si="28"/>
        <v>45410</v>
      </c>
      <c r="C113" s="75">
        <f t="shared" si="29"/>
        <v>884</v>
      </c>
      <c r="D113" s="76">
        <f t="shared" si="30"/>
        <v>1552</v>
      </c>
      <c r="E113" s="61">
        <f t="shared" si="33"/>
        <v>1036</v>
      </c>
      <c r="F113" s="61">
        <f t="shared" si="34"/>
        <v>1146</v>
      </c>
      <c r="G113" s="61">
        <f t="shared" si="35"/>
        <v>1356</v>
      </c>
      <c r="H113" s="42">
        <f t="shared" si="40"/>
        <v>1400</v>
      </c>
      <c r="I113" s="42">
        <f t="shared" si="40"/>
        <v>1290</v>
      </c>
      <c r="J113" s="42">
        <f t="shared" si="40"/>
        <v>1080</v>
      </c>
      <c r="K113" s="42">
        <f t="shared" si="47"/>
        <v>2000</v>
      </c>
      <c r="L113" s="42">
        <f t="shared" si="47"/>
        <v>2000</v>
      </c>
      <c r="M113" s="42">
        <f t="shared" si="47"/>
        <v>2000</v>
      </c>
      <c r="N113" s="42">
        <f t="shared" ref="N113:P128" si="48">N112-Q113</f>
        <v>-600</v>
      </c>
      <c r="O113" s="42">
        <f t="shared" si="48"/>
        <v>-710</v>
      </c>
      <c r="P113" s="42">
        <f t="shared" si="48"/>
        <v>-920</v>
      </c>
      <c r="Q113" s="61">
        <f t="shared" si="32"/>
        <v>0</v>
      </c>
      <c r="R113" s="61">
        <f t="shared" si="32"/>
        <v>0</v>
      </c>
      <c r="S113" s="61">
        <f t="shared" si="32"/>
        <v>0</v>
      </c>
      <c r="T113" s="58">
        <f t="shared" si="27"/>
        <v>936</v>
      </c>
      <c r="U113" s="83">
        <f t="shared" si="37"/>
        <v>1500</v>
      </c>
      <c r="V113" s="83">
        <f t="shared" si="38"/>
        <v>1500</v>
      </c>
      <c r="W113" s="83">
        <f t="shared" si="39"/>
        <v>1500</v>
      </c>
      <c r="X113" s="85"/>
      <c r="Y113" s="42"/>
      <c r="Z113" s="42"/>
      <c r="AA113" s="42"/>
      <c r="AB113" s="50"/>
    </row>
    <row r="114" spans="1:28" ht="15" customHeight="1">
      <c r="A114" s="73">
        <v>100</v>
      </c>
      <c r="B114" s="74">
        <f t="shared" si="28"/>
        <v>45411</v>
      </c>
      <c r="C114" s="75">
        <f t="shared" si="29"/>
        <v>884</v>
      </c>
      <c r="D114" s="76">
        <f t="shared" si="30"/>
        <v>1550</v>
      </c>
      <c r="E114" s="61">
        <f t="shared" si="33"/>
        <v>1034</v>
      </c>
      <c r="F114" s="61">
        <f t="shared" si="34"/>
        <v>1144</v>
      </c>
      <c r="G114" s="61">
        <f t="shared" si="35"/>
        <v>1354</v>
      </c>
      <c r="H114" s="42">
        <f t="shared" si="40"/>
        <v>1400</v>
      </c>
      <c r="I114" s="42">
        <f t="shared" si="40"/>
        <v>1290</v>
      </c>
      <c r="J114" s="42">
        <f t="shared" si="40"/>
        <v>1080</v>
      </c>
      <c r="K114" s="42">
        <f t="shared" si="47"/>
        <v>2000</v>
      </c>
      <c r="L114" s="42">
        <f t="shared" si="47"/>
        <v>2000</v>
      </c>
      <c r="M114" s="42">
        <f t="shared" si="47"/>
        <v>2000</v>
      </c>
      <c r="N114" s="42">
        <f t="shared" si="48"/>
        <v>-600</v>
      </c>
      <c r="O114" s="42">
        <f t="shared" si="48"/>
        <v>-710</v>
      </c>
      <c r="P114" s="42">
        <f t="shared" si="48"/>
        <v>-920</v>
      </c>
      <c r="Q114" s="61">
        <f t="shared" si="32"/>
        <v>0</v>
      </c>
      <c r="R114" s="61">
        <f t="shared" si="32"/>
        <v>0</v>
      </c>
      <c r="S114" s="61">
        <f t="shared" si="32"/>
        <v>0</v>
      </c>
      <c r="T114" s="58">
        <f t="shared" si="27"/>
        <v>934</v>
      </c>
      <c r="U114" s="83">
        <f t="shared" si="37"/>
        <v>1500</v>
      </c>
      <c r="V114" s="83">
        <f t="shared" si="38"/>
        <v>1500</v>
      </c>
      <c r="W114" s="83">
        <f t="shared" si="39"/>
        <v>1500</v>
      </c>
      <c r="X114" s="85"/>
      <c r="Y114" s="42"/>
      <c r="Z114" s="42"/>
      <c r="AA114" s="42"/>
      <c r="AB114" s="50"/>
    </row>
    <row r="115" spans="1:28" ht="15" customHeight="1">
      <c r="A115" s="73">
        <v>101</v>
      </c>
      <c r="B115" s="74">
        <f t="shared" si="28"/>
        <v>45412</v>
      </c>
      <c r="C115" s="75">
        <f t="shared" si="29"/>
        <v>884</v>
      </c>
      <c r="D115" s="76">
        <f t="shared" si="30"/>
        <v>1548</v>
      </c>
      <c r="E115" s="61">
        <f t="shared" si="33"/>
        <v>1032</v>
      </c>
      <c r="F115" s="61">
        <f t="shared" si="34"/>
        <v>1142</v>
      </c>
      <c r="G115" s="61">
        <f t="shared" si="35"/>
        <v>1352</v>
      </c>
      <c r="H115" s="42">
        <f t="shared" si="40"/>
        <v>1400</v>
      </c>
      <c r="I115" s="42">
        <f t="shared" si="40"/>
        <v>1290</v>
      </c>
      <c r="J115" s="42">
        <f t="shared" si="40"/>
        <v>1080</v>
      </c>
      <c r="K115" s="42">
        <f t="shared" si="47"/>
        <v>2000</v>
      </c>
      <c r="L115" s="42">
        <f t="shared" si="47"/>
        <v>2000</v>
      </c>
      <c r="M115" s="42">
        <f t="shared" si="47"/>
        <v>2000</v>
      </c>
      <c r="N115" s="42">
        <f t="shared" si="48"/>
        <v>-600</v>
      </c>
      <c r="O115" s="42">
        <f t="shared" si="48"/>
        <v>-710</v>
      </c>
      <c r="P115" s="42">
        <f t="shared" si="48"/>
        <v>-920</v>
      </c>
      <c r="Q115" s="61">
        <f t="shared" si="32"/>
        <v>0</v>
      </c>
      <c r="R115" s="61">
        <f t="shared" si="32"/>
        <v>0</v>
      </c>
      <c r="S115" s="61">
        <f t="shared" si="32"/>
        <v>0</v>
      </c>
      <c r="T115" s="58">
        <f t="shared" si="27"/>
        <v>932</v>
      </c>
      <c r="U115" s="83">
        <f t="shared" si="37"/>
        <v>1500</v>
      </c>
      <c r="V115" s="83">
        <f t="shared" si="38"/>
        <v>1500</v>
      </c>
      <c r="W115" s="83">
        <f t="shared" si="39"/>
        <v>1500</v>
      </c>
      <c r="X115" s="85"/>
      <c r="Y115" s="42"/>
      <c r="Z115" s="42"/>
      <c r="AA115" s="42"/>
      <c r="AB115" s="50"/>
    </row>
    <row r="116" spans="1:28" ht="13.15" customHeight="1">
      <c r="A116" s="73">
        <v>102</v>
      </c>
      <c r="B116" s="74">
        <f t="shared" si="28"/>
        <v>45413</v>
      </c>
      <c r="C116" s="75">
        <f t="shared" si="29"/>
        <v>884</v>
      </c>
      <c r="D116" s="76">
        <f t="shared" si="30"/>
        <v>1546</v>
      </c>
      <c r="E116" s="61">
        <f t="shared" si="33"/>
        <v>1030</v>
      </c>
      <c r="F116" s="61">
        <f t="shared" si="34"/>
        <v>1140</v>
      </c>
      <c r="G116" s="61">
        <f t="shared" si="35"/>
        <v>1350</v>
      </c>
      <c r="H116" s="42">
        <f t="shared" si="40"/>
        <v>1400</v>
      </c>
      <c r="I116" s="42">
        <f t="shared" si="40"/>
        <v>1290</v>
      </c>
      <c r="J116" s="42">
        <f t="shared" si="40"/>
        <v>1080</v>
      </c>
      <c r="K116" s="42">
        <f t="shared" si="47"/>
        <v>2000</v>
      </c>
      <c r="L116" s="42">
        <f t="shared" si="47"/>
        <v>2000</v>
      </c>
      <c r="M116" s="42">
        <f t="shared" si="47"/>
        <v>2000</v>
      </c>
      <c r="N116" s="42">
        <f t="shared" si="48"/>
        <v>-600</v>
      </c>
      <c r="O116" s="42">
        <f t="shared" si="48"/>
        <v>-710</v>
      </c>
      <c r="P116" s="42">
        <f t="shared" si="48"/>
        <v>-920</v>
      </c>
      <c r="Q116" s="61">
        <f t="shared" si="32"/>
        <v>0</v>
      </c>
      <c r="R116" s="61">
        <f t="shared" si="32"/>
        <v>0</v>
      </c>
      <c r="S116" s="61">
        <f t="shared" si="32"/>
        <v>0</v>
      </c>
      <c r="T116" s="58">
        <f t="shared" si="27"/>
        <v>930</v>
      </c>
      <c r="U116" s="83">
        <f t="shared" si="37"/>
        <v>1500</v>
      </c>
      <c r="V116" s="83">
        <f t="shared" si="38"/>
        <v>1500</v>
      </c>
      <c r="W116" s="83">
        <f t="shared" si="39"/>
        <v>1500</v>
      </c>
      <c r="X116" s="85"/>
      <c r="Y116" s="42"/>
      <c r="Z116" s="42"/>
      <c r="AA116" s="42"/>
      <c r="AB116" s="50"/>
    </row>
    <row r="117" spans="1:28" ht="13.15" customHeight="1">
      <c r="A117" s="73">
        <v>103</v>
      </c>
      <c r="B117" s="74">
        <f t="shared" si="28"/>
        <v>45414</v>
      </c>
      <c r="C117" s="75">
        <f t="shared" si="29"/>
        <v>884</v>
      </c>
      <c r="D117" s="76">
        <f t="shared" si="30"/>
        <v>1544</v>
      </c>
      <c r="E117" s="61">
        <f t="shared" si="33"/>
        <v>1028</v>
      </c>
      <c r="F117" s="61">
        <f t="shared" si="34"/>
        <v>1138</v>
      </c>
      <c r="G117" s="61">
        <f t="shared" si="35"/>
        <v>1348</v>
      </c>
      <c r="H117" s="42">
        <f t="shared" si="40"/>
        <v>1400</v>
      </c>
      <c r="I117" s="42">
        <f t="shared" si="40"/>
        <v>1290</v>
      </c>
      <c r="J117" s="42">
        <f t="shared" si="40"/>
        <v>1080</v>
      </c>
      <c r="K117" s="42">
        <f t="shared" si="47"/>
        <v>2000</v>
      </c>
      <c r="L117" s="42">
        <f t="shared" si="47"/>
        <v>2000</v>
      </c>
      <c r="M117" s="42">
        <f t="shared" si="47"/>
        <v>2000</v>
      </c>
      <c r="N117" s="42">
        <f t="shared" si="48"/>
        <v>-600</v>
      </c>
      <c r="O117" s="42">
        <f t="shared" si="48"/>
        <v>-710</v>
      </c>
      <c r="P117" s="42">
        <f t="shared" si="48"/>
        <v>-920</v>
      </c>
      <c r="Q117" s="61">
        <f t="shared" si="32"/>
        <v>0</v>
      </c>
      <c r="R117" s="61">
        <f t="shared" si="32"/>
        <v>0</v>
      </c>
      <c r="S117" s="61">
        <f t="shared" si="32"/>
        <v>0</v>
      </c>
      <c r="T117" s="58">
        <f t="shared" si="27"/>
        <v>928</v>
      </c>
      <c r="U117" s="83">
        <f t="shared" si="37"/>
        <v>1500</v>
      </c>
      <c r="V117" s="83">
        <f t="shared" si="38"/>
        <v>1500</v>
      </c>
      <c r="W117" s="83">
        <f t="shared" si="39"/>
        <v>1500</v>
      </c>
      <c r="X117" s="85"/>
      <c r="Y117" s="42"/>
      <c r="Z117" s="42"/>
      <c r="AA117" s="42"/>
      <c r="AB117" s="50"/>
    </row>
    <row r="118" spans="1:28" ht="13.15" customHeight="1">
      <c r="A118" s="73">
        <v>104</v>
      </c>
      <c r="B118" s="74">
        <f t="shared" si="28"/>
        <v>45415</v>
      </c>
      <c r="C118" s="75">
        <f t="shared" si="29"/>
        <v>884</v>
      </c>
      <c r="D118" s="76">
        <f t="shared" si="30"/>
        <v>1542</v>
      </c>
      <c r="E118" s="61">
        <f t="shared" si="33"/>
        <v>1026</v>
      </c>
      <c r="F118" s="61">
        <f t="shared" si="34"/>
        <v>1136</v>
      </c>
      <c r="G118" s="61">
        <f t="shared" si="35"/>
        <v>1346</v>
      </c>
      <c r="H118" s="42">
        <f t="shared" si="40"/>
        <v>1400</v>
      </c>
      <c r="I118" s="42">
        <f t="shared" si="40"/>
        <v>1290</v>
      </c>
      <c r="J118" s="42">
        <f t="shared" si="40"/>
        <v>1080</v>
      </c>
      <c r="K118" s="42">
        <f t="shared" si="47"/>
        <v>2000</v>
      </c>
      <c r="L118" s="42">
        <f t="shared" si="47"/>
        <v>2000</v>
      </c>
      <c r="M118" s="42">
        <f t="shared" si="47"/>
        <v>2000</v>
      </c>
      <c r="N118" s="42">
        <f t="shared" si="48"/>
        <v>-600</v>
      </c>
      <c r="O118" s="42">
        <f t="shared" si="48"/>
        <v>-710</v>
      </c>
      <c r="P118" s="42">
        <f t="shared" si="48"/>
        <v>-920</v>
      </c>
      <c r="Q118" s="61">
        <f t="shared" si="32"/>
        <v>0</v>
      </c>
      <c r="R118" s="61">
        <f t="shared" si="32"/>
        <v>0</v>
      </c>
      <c r="S118" s="61">
        <f t="shared" si="32"/>
        <v>0</v>
      </c>
      <c r="T118" s="58">
        <f t="shared" si="27"/>
        <v>926</v>
      </c>
      <c r="U118" s="83">
        <f t="shared" si="37"/>
        <v>1500</v>
      </c>
      <c r="V118" s="83">
        <f t="shared" si="38"/>
        <v>1500</v>
      </c>
      <c r="W118" s="83">
        <f t="shared" si="39"/>
        <v>1500</v>
      </c>
      <c r="X118" s="85"/>
      <c r="Y118" s="42"/>
      <c r="Z118" s="42"/>
      <c r="AA118" s="42"/>
      <c r="AB118" s="50"/>
    </row>
    <row r="119" spans="1:28" ht="13.15" customHeight="1">
      <c r="A119" s="73">
        <v>105</v>
      </c>
      <c r="B119" s="74">
        <f t="shared" si="28"/>
        <v>45416</v>
      </c>
      <c r="C119" s="75">
        <f t="shared" si="29"/>
        <v>884</v>
      </c>
      <c r="D119" s="76">
        <f t="shared" si="30"/>
        <v>1540</v>
      </c>
      <c r="E119" s="61">
        <f t="shared" si="33"/>
        <v>1024</v>
      </c>
      <c r="F119" s="61">
        <f t="shared" si="34"/>
        <v>1134</v>
      </c>
      <c r="G119" s="61">
        <f t="shared" si="35"/>
        <v>1344</v>
      </c>
      <c r="H119" s="42">
        <f t="shared" si="40"/>
        <v>1400</v>
      </c>
      <c r="I119" s="42">
        <f t="shared" si="40"/>
        <v>1290</v>
      </c>
      <c r="J119" s="42">
        <f t="shared" si="40"/>
        <v>1080</v>
      </c>
      <c r="K119" s="42">
        <f t="shared" si="47"/>
        <v>2000</v>
      </c>
      <c r="L119" s="42">
        <f t="shared" si="47"/>
        <v>2000</v>
      </c>
      <c r="M119" s="42">
        <f t="shared" si="47"/>
        <v>2000</v>
      </c>
      <c r="N119" s="42">
        <f t="shared" si="48"/>
        <v>-600</v>
      </c>
      <c r="O119" s="42">
        <f t="shared" si="48"/>
        <v>-710</v>
      </c>
      <c r="P119" s="42">
        <f t="shared" si="48"/>
        <v>-920</v>
      </c>
      <c r="Q119" s="61">
        <f t="shared" si="32"/>
        <v>0</v>
      </c>
      <c r="R119" s="61">
        <f t="shared" si="32"/>
        <v>0</v>
      </c>
      <c r="S119" s="61">
        <f t="shared" si="32"/>
        <v>0</v>
      </c>
      <c r="T119" s="58">
        <f t="shared" si="27"/>
        <v>924</v>
      </c>
      <c r="U119" s="83">
        <f t="shared" si="37"/>
        <v>1500</v>
      </c>
      <c r="V119" s="83">
        <f t="shared" si="38"/>
        <v>1500</v>
      </c>
      <c r="W119" s="83">
        <f t="shared" si="39"/>
        <v>1500</v>
      </c>
      <c r="X119" s="85"/>
      <c r="Y119" s="42"/>
      <c r="Z119" s="42"/>
      <c r="AA119" s="42"/>
      <c r="AB119" s="50"/>
    </row>
    <row r="120" spans="1:28" ht="13.15" customHeight="1">
      <c r="A120" s="73">
        <v>106</v>
      </c>
      <c r="B120" s="74">
        <f t="shared" si="28"/>
        <v>45417</v>
      </c>
      <c r="C120" s="75">
        <f t="shared" si="29"/>
        <v>884</v>
      </c>
      <c r="D120" s="76">
        <f t="shared" si="30"/>
        <v>1538</v>
      </c>
      <c r="E120" s="61">
        <f t="shared" si="33"/>
        <v>1022</v>
      </c>
      <c r="F120" s="61">
        <f t="shared" si="34"/>
        <v>1132</v>
      </c>
      <c r="G120" s="61">
        <f t="shared" si="35"/>
        <v>1342</v>
      </c>
      <c r="H120" s="42">
        <f t="shared" si="40"/>
        <v>1400</v>
      </c>
      <c r="I120" s="42">
        <f t="shared" si="40"/>
        <v>1290</v>
      </c>
      <c r="J120" s="42">
        <f t="shared" si="40"/>
        <v>1080</v>
      </c>
      <c r="K120" s="42">
        <f t="shared" si="47"/>
        <v>2000</v>
      </c>
      <c r="L120" s="42">
        <f t="shared" si="47"/>
        <v>2000</v>
      </c>
      <c r="M120" s="42">
        <f t="shared" si="47"/>
        <v>2000</v>
      </c>
      <c r="N120" s="42">
        <f t="shared" si="48"/>
        <v>-600</v>
      </c>
      <c r="O120" s="42">
        <f t="shared" si="48"/>
        <v>-710</v>
      </c>
      <c r="P120" s="42">
        <f t="shared" si="48"/>
        <v>-920</v>
      </c>
      <c r="Q120" s="61">
        <f t="shared" si="32"/>
        <v>0</v>
      </c>
      <c r="R120" s="61">
        <f t="shared" si="32"/>
        <v>0</v>
      </c>
      <c r="S120" s="61">
        <f t="shared" si="32"/>
        <v>0</v>
      </c>
      <c r="T120" s="58">
        <f t="shared" si="27"/>
        <v>922</v>
      </c>
      <c r="U120" s="83">
        <f t="shared" si="37"/>
        <v>1500</v>
      </c>
      <c r="V120" s="83">
        <f t="shared" si="38"/>
        <v>1500</v>
      </c>
      <c r="W120" s="83">
        <f t="shared" si="39"/>
        <v>1500</v>
      </c>
      <c r="X120" s="85"/>
      <c r="Y120" s="42"/>
      <c r="Z120" s="42"/>
      <c r="AA120" s="42"/>
      <c r="AB120" s="50"/>
    </row>
    <row r="121" spans="1:28" ht="13.15" customHeight="1">
      <c r="A121" s="73">
        <v>107</v>
      </c>
      <c r="B121" s="74">
        <f t="shared" si="28"/>
        <v>45418</v>
      </c>
      <c r="C121" s="75">
        <f t="shared" si="29"/>
        <v>884</v>
      </c>
      <c r="D121" s="76">
        <f t="shared" si="30"/>
        <v>1536</v>
      </c>
      <c r="E121" s="61">
        <f t="shared" si="33"/>
        <v>1020</v>
      </c>
      <c r="F121" s="61">
        <f t="shared" si="34"/>
        <v>1130</v>
      </c>
      <c r="G121" s="61">
        <f t="shared" si="35"/>
        <v>1340</v>
      </c>
      <c r="H121" s="42">
        <f t="shared" si="40"/>
        <v>1400</v>
      </c>
      <c r="I121" s="42">
        <f t="shared" si="40"/>
        <v>1290</v>
      </c>
      <c r="J121" s="42">
        <f t="shared" si="40"/>
        <v>1080</v>
      </c>
      <c r="K121" s="42">
        <f t="shared" si="47"/>
        <v>2000</v>
      </c>
      <c r="L121" s="42">
        <f t="shared" si="47"/>
        <v>2000</v>
      </c>
      <c r="M121" s="42">
        <f t="shared" si="47"/>
        <v>2000</v>
      </c>
      <c r="N121" s="42">
        <f t="shared" si="48"/>
        <v>-600</v>
      </c>
      <c r="O121" s="42">
        <f t="shared" si="48"/>
        <v>-710</v>
      </c>
      <c r="P121" s="42">
        <f t="shared" si="48"/>
        <v>-920</v>
      </c>
      <c r="Q121" s="61">
        <f t="shared" si="32"/>
        <v>0</v>
      </c>
      <c r="R121" s="61">
        <f t="shared" si="32"/>
        <v>0</v>
      </c>
      <c r="S121" s="61">
        <f t="shared" si="32"/>
        <v>0</v>
      </c>
      <c r="T121" s="58">
        <f t="shared" si="27"/>
        <v>920</v>
      </c>
      <c r="U121" s="83">
        <f t="shared" si="37"/>
        <v>1500</v>
      </c>
      <c r="V121" s="83">
        <f t="shared" si="38"/>
        <v>1500</v>
      </c>
      <c r="W121" s="83">
        <f t="shared" si="39"/>
        <v>1500</v>
      </c>
      <c r="X121" s="85"/>
      <c r="Y121" s="42"/>
      <c r="Z121" s="42"/>
      <c r="AA121" s="42"/>
      <c r="AB121" s="50"/>
    </row>
    <row r="122" spans="1:28" ht="13.15" customHeight="1">
      <c r="A122" s="73">
        <v>108</v>
      </c>
      <c r="B122" s="74">
        <f t="shared" si="28"/>
        <v>45419</v>
      </c>
      <c r="C122" s="75">
        <f t="shared" si="29"/>
        <v>884</v>
      </c>
      <c r="D122" s="76">
        <f t="shared" si="30"/>
        <v>1534</v>
      </c>
      <c r="E122" s="61">
        <f t="shared" si="33"/>
        <v>1018</v>
      </c>
      <c r="F122" s="61">
        <f t="shared" si="34"/>
        <v>1128</v>
      </c>
      <c r="G122" s="61">
        <f t="shared" si="35"/>
        <v>1338</v>
      </c>
      <c r="H122" s="42">
        <f t="shared" si="40"/>
        <v>1400</v>
      </c>
      <c r="I122" s="42">
        <f t="shared" si="40"/>
        <v>1290</v>
      </c>
      <c r="J122" s="42">
        <f t="shared" si="40"/>
        <v>1080</v>
      </c>
      <c r="K122" s="42">
        <f t="shared" si="47"/>
        <v>2000</v>
      </c>
      <c r="L122" s="42">
        <f t="shared" si="47"/>
        <v>2000</v>
      </c>
      <c r="M122" s="42">
        <f t="shared" si="47"/>
        <v>2000</v>
      </c>
      <c r="N122" s="42">
        <f t="shared" si="48"/>
        <v>-600</v>
      </c>
      <c r="O122" s="42">
        <f t="shared" si="48"/>
        <v>-710</v>
      </c>
      <c r="P122" s="42">
        <f t="shared" si="48"/>
        <v>-920</v>
      </c>
      <c r="Q122" s="61">
        <f t="shared" si="32"/>
        <v>0</v>
      </c>
      <c r="R122" s="61">
        <f t="shared" si="32"/>
        <v>0</v>
      </c>
      <c r="S122" s="61">
        <f t="shared" si="32"/>
        <v>0</v>
      </c>
      <c r="T122" s="58">
        <f t="shared" si="27"/>
        <v>918</v>
      </c>
      <c r="U122" s="83">
        <f t="shared" si="37"/>
        <v>1500</v>
      </c>
      <c r="V122" s="83">
        <f t="shared" si="38"/>
        <v>1500</v>
      </c>
      <c r="W122" s="83">
        <f t="shared" si="39"/>
        <v>1500</v>
      </c>
      <c r="X122" s="85"/>
      <c r="Y122" s="42"/>
      <c r="Z122" s="42"/>
      <c r="AA122" s="42"/>
      <c r="AB122" s="50"/>
    </row>
    <row r="123" spans="1:28" ht="13.15" customHeight="1">
      <c r="A123" s="73">
        <v>109</v>
      </c>
      <c r="B123" s="74">
        <f t="shared" si="28"/>
        <v>45420</v>
      </c>
      <c r="C123" s="75">
        <f t="shared" si="29"/>
        <v>884</v>
      </c>
      <c r="D123" s="76">
        <f t="shared" si="30"/>
        <v>1532</v>
      </c>
      <c r="E123" s="61">
        <f t="shared" si="33"/>
        <v>1016</v>
      </c>
      <c r="F123" s="61">
        <f t="shared" si="34"/>
        <v>1126</v>
      </c>
      <c r="G123" s="61">
        <f t="shared" si="35"/>
        <v>1336</v>
      </c>
      <c r="H123" s="42">
        <f t="shared" si="40"/>
        <v>1400</v>
      </c>
      <c r="I123" s="42">
        <f t="shared" si="40"/>
        <v>1290</v>
      </c>
      <c r="J123" s="42">
        <f t="shared" si="40"/>
        <v>1080</v>
      </c>
      <c r="K123" s="42">
        <f t="shared" si="47"/>
        <v>2000</v>
      </c>
      <c r="L123" s="42">
        <f t="shared" si="47"/>
        <v>2000</v>
      </c>
      <c r="M123" s="42">
        <f t="shared" si="47"/>
        <v>2000</v>
      </c>
      <c r="N123" s="42">
        <f t="shared" si="48"/>
        <v>-600</v>
      </c>
      <c r="O123" s="42">
        <f t="shared" si="48"/>
        <v>-710</v>
      </c>
      <c r="P123" s="42">
        <f t="shared" si="48"/>
        <v>-920</v>
      </c>
      <c r="Q123" s="61">
        <f t="shared" si="32"/>
        <v>0</v>
      </c>
      <c r="R123" s="61">
        <f t="shared" si="32"/>
        <v>0</v>
      </c>
      <c r="S123" s="61">
        <f t="shared" si="32"/>
        <v>0</v>
      </c>
      <c r="T123" s="58">
        <f t="shared" si="27"/>
        <v>916</v>
      </c>
      <c r="U123" s="83">
        <f t="shared" si="37"/>
        <v>1500</v>
      </c>
      <c r="V123" s="83">
        <f t="shared" si="38"/>
        <v>1500</v>
      </c>
      <c r="W123" s="83">
        <f t="shared" si="39"/>
        <v>1500</v>
      </c>
      <c r="X123" s="85"/>
      <c r="Y123" s="42"/>
      <c r="Z123" s="42"/>
      <c r="AA123" s="42"/>
      <c r="AB123" s="50"/>
    </row>
    <row r="124" spans="1:28" ht="13.15" customHeight="1">
      <c r="A124" s="73">
        <v>110</v>
      </c>
      <c r="B124" s="74">
        <f t="shared" si="28"/>
        <v>45421</v>
      </c>
      <c r="C124" s="75">
        <f t="shared" si="29"/>
        <v>884</v>
      </c>
      <c r="D124" s="76">
        <f t="shared" si="30"/>
        <v>1530</v>
      </c>
      <c r="E124" s="61">
        <f t="shared" si="33"/>
        <v>1014</v>
      </c>
      <c r="F124" s="61">
        <f t="shared" si="34"/>
        <v>1124</v>
      </c>
      <c r="G124" s="61">
        <f t="shared" si="35"/>
        <v>1334</v>
      </c>
      <c r="H124" s="42">
        <f t="shared" si="40"/>
        <v>1400</v>
      </c>
      <c r="I124" s="42">
        <f t="shared" si="40"/>
        <v>1290</v>
      </c>
      <c r="J124" s="42">
        <f t="shared" si="40"/>
        <v>1080</v>
      </c>
      <c r="K124" s="42">
        <f t="shared" si="47"/>
        <v>2000</v>
      </c>
      <c r="L124" s="42">
        <f t="shared" si="47"/>
        <v>2000</v>
      </c>
      <c r="M124" s="42">
        <f t="shared" si="47"/>
        <v>2000</v>
      </c>
      <c r="N124" s="42">
        <f t="shared" si="48"/>
        <v>-600</v>
      </c>
      <c r="O124" s="42">
        <f t="shared" si="48"/>
        <v>-710</v>
      </c>
      <c r="P124" s="42">
        <f t="shared" si="48"/>
        <v>-920</v>
      </c>
      <c r="Q124" s="61">
        <f t="shared" si="32"/>
        <v>0</v>
      </c>
      <c r="R124" s="61">
        <f t="shared" si="32"/>
        <v>0</v>
      </c>
      <c r="S124" s="61">
        <f t="shared" si="32"/>
        <v>0</v>
      </c>
      <c r="T124" s="58">
        <f t="shared" si="27"/>
        <v>914</v>
      </c>
      <c r="U124" s="83">
        <f t="shared" si="37"/>
        <v>1500</v>
      </c>
      <c r="V124" s="83">
        <f t="shared" si="38"/>
        <v>1500</v>
      </c>
      <c r="W124" s="83">
        <f t="shared" si="39"/>
        <v>1500</v>
      </c>
      <c r="X124" s="85"/>
      <c r="Y124" s="42"/>
      <c r="Z124" s="42"/>
      <c r="AA124" s="42"/>
      <c r="AB124" s="50"/>
    </row>
    <row r="125" spans="1:28" ht="13.15" customHeight="1">
      <c r="A125" s="73">
        <v>111</v>
      </c>
      <c r="B125" s="74">
        <f t="shared" si="28"/>
        <v>45422</v>
      </c>
      <c r="C125" s="75">
        <f t="shared" si="29"/>
        <v>884</v>
      </c>
      <c r="D125" s="76">
        <f t="shared" si="30"/>
        <v>1528</v>
      </c>
      <c r="E125" s="61">
        <f t="shared" si="33"/>
        <v>1012</v>
      </c>
      <c r="F125" s="61">
        <f t="shared" si="34"/>
        <v>1122</v>
      </c>
      <c r="G125" s="61">
        <f t="shared" si="35"/>
        <v>1332</v>
      </c>
      <c r="H125" s="42">
        <f t="shared" si="40"/>
        <v>1400</v>
      </c>
      <c r="I125" s="42">
        <f t="shared" si="40"/>
        <v>1290</v>
      </c>
      <c r="J125" s="42">
        <f t="shared" si="40"/>
        <v>1080</v>
      </c>
      <c r="K125" s="42">
        <f t="shared" si="47"/>
        <v>2000</v>
      </c>
      <c r="L125" s="42">
        <f t="shared" si="47"/>
        <v>2000</v>
      </c>
      <c r="M125" s="42">
        <f t="shared" si="47"/>
        <v>2000</v>
      </c>
      <c r="N125" s="42">
        <f t="shared" si="48"/>
        <v>-600</v>
      </c>
      <c r="O125" s="42">
        <f t="shared" si="48"/>
        <v>-710</v>
      </c>
      <c r="P125" s="42">
        <f t="shared" si="48"/>
        <v>-920</v>
      </c>
      <c r="Q125" s="61">
        <f t="shared" si="32"/>
        <v>0</v>
      </c>
      <c r="R125" s="61">
        <f t="shared" si="32"/>
        <v>0</v>
      </c>
      <c r="S125" s="61">
        <f t="shared" si="32"/>
        <v>0</v>
      </c>
      <c r="T125" s="58">
        <f t="shared" si="27"/>
        <v>912</v>
      </c>
      <c r="U125" s="83">
        <f t="shared" si="37"/>
        <v>1500</v>
      </c>
      <c r="V125" s="83">
        <f t="shared" si="38"/>
        <v>1500</v>
      </c>
      <c r="W125" s="83">
        <f t="shared" si="39"/>
        <v>1500</v>
      </c>
      <c r="X125" s="85"/>
      <c r="Y125" s="42"/>
      <c r="Z125" s="42"/>
      <c r="AA125" s="42"/>
      <c r="AB125" s="50"/>
    </row>
    <row r="126" spans="1:28" ht="13.15" customHeight="1">
      <c r="A126" s="73">
        <v>112</v>
      </c>
      <c r="B126" s="74">
        <f t="shared" si="28"/>
        <v>45423</v>
      </c>
      <c r="C126" s="75">
        <f t="shared" si="29"/>
        <v>884</v>
      </c>
      <c r="D126" s="76">
        <f t="shared" si="30"/>
        <v>1526</v>
      </c>
      <c r="E126" s="61">
        <f t="shared" si="33"/>
        <v>1010</v>
      </c>
      <c r="F126" s="61">
        <f t="shared" si="34"/>
        <v>1120</v>
      </c>
      <c r="G126" s="61">
        <f t="shared" si="35"/>
        <v>1330</v>
      </c>
      <c r="H126" s="42">
        <f t="shared" si="40"/>
        <v>1400</v>
      </c>
      <c r="I126" s="42">
        <f t="shared" si="40"/>
        <v>1290</v>
      </c>
      <c r="J126" s="42">
        <f t="shared" si="40"/>
        <v>1080</v>
      </c>
      <c r="K126" s="42">
        <f t="shared" si="47"/>
        <v>2000</v>
      </c>
      <c r="L126" s="42">
        <f t="shared" si="47"/>
        <v>2000</v>
      </c>
      <c r="M126" s="42">
        <f t="shared" si="47"/>
        <v>2000</v>
      </c>
      <c r="N126" s="42">
        <f t="shared" si="48"/>
        <v>-600</v>
      </c>
      <c r="O126" s="42">
        <f t="shared" si="48"/>
        <v>-710</v>
      </c>
      <c r="P126" s="42">
        <f t="shared" si="48"/>
        <v>-920</v>
      </c>
      <c r="Q126" s="61">
        <f t="shared" si="32"/>
        <v>0</v>
      </c>
      <c r="R126" s="61">
        <f t="shared" si="32"/>
        <v>0</v>
      </c>
      <c r="S126" s="61">
        <f t="shared" si="32"/>
        <v>0</v>
      </c>
      <c r="T126" s="58">
        <f t="shared" si="27"/>
        <v>910</v>
      </c>
      <c r="U126" s="83">
        <f t="shared" si="37"/>
        <v>1500</v>
      </c>
      <c r="V126" s="83">
        <f t="shared" si="38"/>
        <v>1500</v>
      </c>
      <c r="W126" s="83">
        <f t="shared" si="39"/>
        <v>1500</v>
      </c>
      <c r="X126" s="85"/>
      <c r="Y126" s="42"/>
      <c r="Z126" s="42"/>
      <c r="AA126" s="42"/>
      <c r="AB126" s="50"/>
    </row>
    <row r="127" spans="1:28" ht="13.15" customHeight="1">
      <c r="A127" s="73">
        <v>113</v>
      </c>
      <c r="B127" s="74">
        <f t="shared" si="28"/>
        <v>45424</v>
      </c>
      <c r="C127" s="75">
        <f t="shared" si="29"/>
        <v>884</v>
      </c>
      <c r="D127" s="76">
        <f>D126+2</f>
        <v>1528</v>
      </c>
      <c r="E127" s="61">
        <f t="shared" si="33"/>
        <v>1012</v>
      </c>
      <c r="F127" s="61">
        <f t="shared" si="34"/>
        <v>1122</v>
      </c>
      <c r="G127" s="61">
        <f t="shared" si="35"/>
        <v>1332</v>
      </c>
      <c r="H127" s="42">
        <f t="shared" si="40"/>
        <v>1400</v>
      </c>
      <c r="I127" s="42">
        <f t="shared" si="40"/>
        <v>1290</v>
      </c>
      <c r="J127" s="42">
        <f t="shared" si="40"/>
        <v>1080</v>
      </c>
      <c r="K127" s="42">
        <f t="shared" si="47"/>
        <v>2000</v>
      </c>
      <c r="L127" s="42">
        <f t="shared" si="47"/>
        <v>2000</v>
      </c>
      <c r="M127" s="42">
        <f t="shared" si="47"/>
        <v>2000</v>
      </c>
      <c r="N127" s="42">
        <f t="shared" si="48"/>
        <v>-600</v>
      </c>
      <c r="O127" s="42">
        <f t="shared" si="48"/>
        <v>-710</v>
      </c>
      <c r="P127" s="42">
        <f t="shared" si="48"/>
        <v>-920</v>
      </c>
      <c r="Q127" s="61">
        <f t="shared" si="32"/>
        <v>0</v>
      </c>
      <c r="R127" s="61">
        <f t="shared" si="32"/>
        <v>0</v>
      </c>
      <c r="S127" s="61">
        <f t="shared" si="32"/>
        <v>0</v>
      </c>
      <c r="T127" s="58">
        <f t="shared" si="27"/>
        <v>912</v>
      </c>
      <c r="U127" s="83">
        <f t="shared" si="37"/>
        <v>1500</v>
      </c>
      <c r="V127" s="83">
        <f t="shared" si="38"/>
        <v>1500</v>
      </c>
      <c r="W127" s="83">
        <f t="shared" si="39"/>
        <v>1500</v>
      </c>
      <c r="X127" s="85"/>
      <c r="Y127" s="42"/>
      <c r="Z127" s="42"/>
      <c r="AA127" s="42"/>
      <c r="AB127" s="50"/>
    </row>
    <row r="128" spans="1:28" ht="13.15" customHeight="1">
      <c r="A128" s="73">
        <v>114</v>
      </c>
      <c r="B128" s="74">
        <f t="shared" si="28"/>
        <v>45425</v>
      </c>
      <c r="C128" s="75">
        <f t="shared" si="29"/>
        <v>884</v>
      </c>
      <c r="D128" s="76">
        <f t="shared" ref="D128:D191" si="49">D127+2</f>
        <v>1530</v>
      </c>
      <c r="E128" s="61">
        <f t="shared" si="33"/>
        <v>1014</v>
      </c>
      <c r="F128" s="61">
        <f t="shared" si="34"/>
        <v>1124</v>
      </c>
      <c r="G128" s="61">
        <f t="shared" si="35"/>
        <v>1334</v>
      </c>
      <c r="H128" s="42">
        <f t="shared" si="40"/>
        <v>1400</v>
      </c>
      <c r="I128" s="42">
        <f t="shared" si="40"/>
        <v>1290</v>
      </c>
      <c r="J128" s="42">
        <f t="shared" si="40"/>
        <v>1080</v>
      </c>
      <c r="K128" s="42">
        <f t="shared" ref="K128:M143" si="50">K127</f>
        <v>2000</v>
      </c>
      <c r="L128" s="42">
        <f t="shared" si="50"/>
        <v>2000</v>
      </c>
      <c r="M128" s="42">
        <f t="shared" si="50"/>
        <v>2000</v>
      </c>
      <c r="N128" s="42">
        <f t="shared" si="48"/>
        <v>-600</v>
      </c>
      <c r="O128" s="42">
        <f t="shared" si="48"/>
        <v>-710</v>
      </c>
      <c r="P128" s="42">
        <f t="shared" si="48"/>
        <v>-920</v>
      </c>
      <c r="Q128" s="61">
        <f t="shared" si="32"/>
        <v>0</v>
      </c>
      <c r="R128" s="61">
        <f t="shared" si="32"/>
        <v>0</v>
      </c>
      <c r="S128" s="61">
        <f t="shared" si="32"/>
        <v>0</v>
      </c>
      <c r="T128" s="58">
        <f t="shared" si="27"/>
        <v>914</v>
      </c>
      <c r="U128" s="83">
        <f t="shared" si="37"/>
        <v>1500</v>
      </c>
      <c r="V128" s="83">
        <f t="shared" si="38"/>
        <v>1500</v>
      </c>
      <c r="W128" s="83">
        <f t="shared" si="39"/>
        <v>1500</v>
      </c>
      <c r="X128" s="85"/>
      <c r="Y128" s="42"/>
      <c r="Z128" s="42"/>
      <c r="AA128" s="42"/>
      <c r="AB128" s="50"/>
    </row>
    <row r="129" spans="1:28" ht="13.15" customHeight="1">
      <c r="A129" s="73">
        <v>115</v>
      </c>
      <c r="B129" s="74">
        <f t="shared" si="28"/>
        <v>45426</v>
      </c>
      <c r="C129" s="75">
        <f t="shared" si="29"/>
        <v>884</v>
      </c>
      <c r="D129" s="76">
        <f t="shared" si="49"/>
        <v>1532</v>
      </c>
      <c r="E129" s="61">
        <f t="shared" si="33"/>
        <v>1016</v>
      </c>
      <c r="F129" s="61">
        <f t="shared" si="34"/>
        <v>1126</v>
      </c>
      <c r="G129" s="61">
        <f t="shared" si="35"/>
        <v>1336</v>
      </c>
      <c r="H129" s="42">
        <f t="shared" si="40"/>
        <v>1400</v>
      </c>
      <c r="I129" s="42">
        <f t="shared" si="40"/>
        <v>1290</v>
      </c>
      <c r="J129" s="42">
        <f t="shared" si="40"/>
        <v>1080</v>
      </c>
      <c r="K129" s="42">
        <f t="shared" si="50"/>
        <v>2000</v>
      </c>
      <c r="L129" s="42">
        <f t="shared" si="50"/>
        <v>2000</v>
      </c>
      <c r="M129" s="42">
        <f t="shared" si="50"/>
        <v>2000</v>
      </c>
      <c r="N129" s="42">
        <f t="shared" ref="N129:P144" si="51">N128-Q129</f>
        <v>-600</v>
      </c>
      <c r="O129" s="42">
        <f t="shared" si="51"/>
        <v>-710</v>
      </c>
      <c r="P129" s="42">
        <f t="shared" si="51"/>
        <v>-920</v>
      </c>
      <c r="Q129" s="61">
        <f t="shared" si="32"/>
        <v>0</v>
      </c>
      <c r="R129" s="61">
        <f t="shared" si="32"/>
        <v>0</v>
      </c>
      <c r="S129" s="61">
        <f t="shared" si="32"/>
        <v>0</v>
      </c>
      <c r="T129" s="58">
        <f t="shared" si="27"/>
        <v>916</v>
      </c>
      <c r="U129" s="83">
        <f t="shared" si="37"/>
        <v>1500</v>
      </c>
      <c r="V129" s="83">
        <f t="shared" si="38"/>
        <v>1500</v>
      </c>
      <c r="W129" s="83">
        <f t="shared" si="39"/>
        <v>1500</v>
      </c>
      <c r="X129" s="85"/>
      <c r="Y129" s="42"/>
      <c r="Z129" s="42"/>
      <c r="AA129" s="42"/>
      <c r="AB129" s="50"/>
    </row>
    <row r="130" spans="1:28" ht="13.15" customHeight="1">
      <c r="A130" s="73">
        <v>116</v>
      </c>
      <c r="B130" s="74">
        <f t="shared" si="28"/>
        <v>45427</v>
      </c>
      <c r="C130" s="75">
        <f t="shared" si="29"/>
        <v>884</v>
      </c>
      <c r="D130" s="76">
        <f t="shared" si="49"/>
        <v>1534</v>
      </c>
      <c r="E130" s="61">
        <f t="shared" si="33"/>
        <v>1018</v>
      </c>
      <c r="F130" s="61">
        <f t="shared" si="34"/>
        <v>1128</v>
      </c>
      <c r="G130" s="61">
        <f t="shared" si="35"/>
        <v>1338</v>
      </c>
      <c r="H130" s="42">
        <f t="shared" si="40"/>
        <v>1400</v>
      </c>
      <c r="I130" s="42">
        <f t="shared" si="40"/>
        <v>1290</v>
      </c>
      <c r="J130" s="42">
        <f t="shared" si="40"/>
        <v>1080</v>
      </c>
      <c r="K130" s="42">
        <f t="shared" si="50"/>
        <v>2000</v>
      </c>
      <c r="L130" s="42">
        <f t="shared" si="50"/>
        <v>2000</v>
      </c>
      <c r="M130" s="42">
        <f t="shared" si="50"/>
        <v>2000</v>
      </c>
      <c r="N130" s="42">
        <f t="shared" si="51"/>
        <v>-600</v>
      </c>
      <c r="O130" s="42">
        <f t="shared" si="51"/>
        <v>-710</v>
      </c>
      <c r="P130" s="42">
        <f t="shared" si="51"/>
        <v>-920</v>
      </c>
      <c r="Q130" s="61">
        <f t="shared" si="32"/>
        <v>0</v>
      </c>
      <c r="R130" s="61">
        <f t="shared" si="32"/>
        <v>0</v>
      </c>
      <c r="S130" s="61">
        <f t="shared" si="32"/>
        <v>0</v>
      </c>
      <c r="T130" s="58">
        <f t="shared" si="27"/>
        <v>918</v>
      </c>
      <c r="U130" s="83">
        <f t="shared" si="37"/>
        <v>1500</v>
      </c>
      <c r="V130" s="83">
        <f t="shared" si="38"/>
        <v>1500</v>
      </c>
      <c r="W130" s="83">
        <f t="shared" si="39"/>
        <v>1500</v>
      </c>
      <c r="X130" s="85"/>
      <c r="Y130" s="42"/>
      <c r="Z130" s="42"/>
      <c r="AA130" s="42"/>
      <c r="AB130" s="50"/>
    </row>
    <row r="131" spans="1:28" ht="13.15" customHeight="1">
      <c r="A131" s="73">
        <v>117</v>
      </c>
      <c r="B131" s="74">
        <f t="shared" si="28"/>
        <v>45428</v>
      </c>
      <c r="C131" s="75">
        <f t="shared" si="29"/>
        <v>884</v>
      </c>
      <c r="D131" s="76">
        <f t="shared" si="49"/>
        <v>1536</v>
      </c>
      <c r="E131" s="61">
        <f t="shared" si="33"/>
        <v>1020</v>
      </c>
      <c r="F131" s="61">
        <f t="shared" si="34"/>
        <v>1130</v>
      </c>
      <c r="G131" s="61">
        <f t="shared" si="35"/>
        <v>1340</v>
      </c>
      <c r="H131" s="42">
        <f t="shared" si="40"/>
        <v>1400</v>
      </c>
      <c r="I131" s="42">
        <f t="shared" si="40"/>
        <v>1290</v>
      </c>
      <c r="J131" s="42">
        <f t="shared" si="40"/>
        <v>1080</v>
      </c>
      <c r="K131" s="42">
        <f t="shared" si="50"/>
        <v>2000</v>
      </c>
      <c r="L131" s="42">
        <f t="shared" si="50"/>
        <v>2000</v>
      </c>
      <c r="M131" s="42">
        <f t="shared" si="50"/>
        <v>2000</v>
      </c>
      <c r="N131" s="42">
        <f t="shared" si="51"/>
        <v>-600</v>
      </c>
      <c r="O131" s="42">
        <f t="shared" si="51"/>
        <v>-710</v>
      </c>
      <c r="P131" s="42">
        <f t="shared" si="51"/>
        <v>-920</v>
      </c>
      <c r="Q131" s="61">
        <f t="shared" si="32"/>
        <v>0</v>
      </c>
      <c r="R131" s="61">
        <f t="shared" si="32"/>
        <v>0</v>
      </c>
      <c r="S131" s="61">
        <f t="shared" si="32"/>
        <v>0</v>
      </c>
      <c r="T131" s="58">
        <f t="shared" si="27"/>
        <v>920</v>
      </c>
      <c r="U131" s="83">
        <f t="shared" si="37"/>
        <v>1500</v>
      </c>
      <c r="V131" s="83">
        <f t="shared" si="38"/>
        <v>1500</v>
      </c>
      <c r="W131" s="83">
        <f t="shared" si="39"/>
        <v>1500</v>
      </c>
      <c r="X131" s="85"/>
      <c r="Y131" s="42"/>
      <c r="Z131" s="42"/>
      <c r="AA131" s="42"/>
      <c r="AB131" s="50"/>
    </row>
    <row r="132" spans="1:28" ht="13.15" customHeight="1">
      <c r="A132" s="73">
        <v>118</v>
      </c>
      <c r="B132" s="74">
        <f t="shared" si="28"/>
        <v>45429</v>
      </c>
      <c r="C132" s="75">
        <f t="shared" si="29"/>
        <v>884</v>
      </c>
      <c r="D132" s="76">
        <f t="shared" si="49"/>
        <v>1538</v>
      </c>
      <c r="E132" s="61">
        <f t="shared" si="33"/>
        <v>1022</v>
      </c>
      <c r="F132" s="61">
        <f t="shared" si="34"/>
        <v>1132</v>
      </c>
      <c r="G132" s="61">
        <f t="shared" si="35"/>
        <v>1342</v>
      </c>
      <c r="H132" s="42">
        <f t="shared" si="40"/>
        <v>1400</v>
      </c>
      <c r="I132" s="42">
        <f t="shared" si="40"/>
        <v>1290</v>
      </c>
      <c r="J132" s="42">
        <f t="shared" si="40"/>
        <v>1080</v>
      </c>
      <c r="K132" s="42">
        <f t="shared" si="50"/>
        <v>2000</v>
      </c>
      <c r="L132" s="42">
        <f t="shared" si="50"/>
        <v>2000</v>
      </c>
      <c r="M132" s="42">
        <f t="shared" si="50"/>
        <v>2000</v>
      </c>
      <c r="N132" s="42">
        <f t="shared" si="51"/>
        <v>-600</v>
      </c>
      <c r="O132" s="42">
        <f t="shared" si="51"/>
        <v>-710</v>
      </c>
      <c r="P132" s="42">
        <f t="shared" si="51"/>
        <v>-920</v>
      </c>
      <c r="Q132" s="61">
        <f t="shared" si="32"/>
        <v>0</v>
      </c>
      <c r="R132" s="61">
        <f t="shared" si="32"/>
        <v>0</v>
      </c>
      <c r="S132" s="61">
        <f t="shared" si="32"/>
        <v>0</v>
      </c>
      <c r="T132" s="58">
        <f t="shared" si="27"/>
        <v>922</v>
      </c>
      <c r="U132" s="83">
        <f t="shared" si="37"/>
        <v>1500</v>
      </c>
      <c r="V132" s="83">
        <f t="shared" si="38"/>
        <v>1500</v>
      </c>
      <c r="W132" s="83">
        <f t="shared" si="39"/>
        <v>1500</v>
      </c>
      <c r="X132" s="85"/>
      <c r="Y132" s="42"/>
      <c r="Z132" s="42"/>
      <c r="AA132" s="42"/>
      <c r="AB132" s="50"/>
    </row>
    <row r="133" spans="1:28" ht="13.15" customHeight="1">
      <c r="A133" s="73">
        <v>119</v>
      </c>
      <c r="B133" s="74">
        <f t="shared" si="28"/>
        <v>45430</v>
      </c>
      <c r="C133" s="75">
        <f t="shared" si="29"/>
        <v>884</v>
      </c>
      <c r="D133" s="76">
        <f t="shared" si="49"/>
        <v>1540</v>
      </c>
      <c r="E133" s="61">
        <f t="shared" si="33"/>
        <v>1024</v>
      </c>
      <c r="F133" s="61">
        <f t="shared" si="34"/>
        <v>1134</v>
      </c>
      <c r="G133" s="61">
        <f t="shared" si="35"/>
        <v>1344</v>
      </c>
      <c r="H133" s="42">
        <f t="shared" si="40"/>
        <v>1400</v>
      </c>
      <c r="I133" s="42">
        <f t="shared" si="40"/>
        <v>1290</v>
      </c>
      <c r="J133" s="42">
        <f t="shared" si="40"/>
        <v>1080</v>
      </c>
      <c r="K133" s="42">
        <f t="shared" si="50"/>
        <v>2000</v>
      </c>
      <c r="L133" s="42">
        <f t="shared" si="50"/>
        <v>2000</v>
      </c>
      <c r="M133" s="42">
        <f t="shared" si="50"/>
        <v>2000</v>
      </c>
      <c r="N133" s="42">
        <f t="shared" si="51"/>
        <v>-600</v>
      </c>
      <c r="O133" s="42">
        <f t="shared" si="51"/>
        <v>-710</v>
      </c>
      <c r="P133" s="42">
        <f t="shared" si="51"/>
        <v>-920</v>
      </c>
      <c r="Q133" s="61">
        <f t="shared" si="32"/>
        <v>0</v>
      </c>
      <c r="R133" s="61">
        <f t="shared" si="32"/>
        <v>0</v>
      </c>
      <c r="S133" s="61">
        <f t="shared" si="32"/>
        <v>0</v>
      </c>
      <c r="T133" s="58">
        <f t="shared" si="27"/>
        <v>924</v>
      </c>
      <c r="U133" s="83">
        <f t="shared" si="37"/>
        <v>1500</v>
      </c>
      <c r="V133" s="83">
        <f t="shared" si="38"/>
        <v>1500</v>
      </c>
      <c r="W133" s="83">
        <f t="shared" si="39"/>
        <v>1500</v>
      </c>
      <c r="X133" s="85"/>
      <c r="Y133" s="42"/>
      <c r="Z133" s="42"/>
      <c r="AA133" s="42"/>
      <c r="AB133" s="50"/>
    </row>
    <row r="134" spans="1:28" ht="13.15" customHeight="1">
      <c r="A134" s="73">
        <v>120</v>
      </c>
      <c r="B134" s="74">
        <f t="shared" si="28"/>
        <v>45431</v>
      </c>
      <c r="C134" s="75">
        <f t="shared" si="29"/>
        <v>884</v>
      </c>
      <c r="D134" s="76">
        <f t="shared" si="49"/>
        <v>1542</v>
      </c>
      <c r="E134" s="61">
        <f t="shared" si="33"/>
        <v>1026</v>
      </c>
      <c r="F134" s="61">
        <f t="shared" si="34"/>
        <v>1136</v>
      </c>
      <c r="G134" s="61">
        <f t="shared" si="35"/>
        <v>1346</v>
      </c>
      <c r="H134" s="42">
        <f t="shared" si="40"/>
        <v>1400</v>
      </c>
      <c r="I134" s="42">
        <f t="shared" si="40"/>
        <v>1290</v>
      </c>
      <c r="J134" s="42">
        <f t="shared" si="40"/>
        <v>1080</v>
      </c>
      <c r="K134" s="42">
        <f t="shared" si="50"/>
        <v>2000</v>
      </c>
      <c r="L134" s="42">
        <f t="shared" si="50"/>
        <v>2000</v>
      </c>
      <c r="M134" s="42">
        <f t="shared" si="50"/>
        <v>2000</v>
      </c>
      <c r="N134" s="42">
        <f t="shared" si="51"/>
        <v>-600</v>
      </c>
      <c r="O134" s="42">
        <f t="shared" si="51"/>
        <v>-710</v>
      </c>
      <c r="P134" s="42">
        <f t="shared" si="51"/>
        <v>-920</v>
      </c>
      <c r="Q134" s="61">
        <f t="shared" si="32"/>
        <v>0</v>
      </c>
      <c r="R134" s="61">
        <f t="shared" si="32"/>
        <v>0</v>
      </c>
      <c r="S134" s="61">
        <f t="shared" si="32"/>
        <v>0</v>
      </c>
      <c r="T134" s="58">
        <f t="shared" si="27"/>
        <v>926</v>
      </c>
      <c r="U134" s="83">
        <f t="shared" si="37"/>
        <v>1500</v>
      </c>
      <c r="V134" s="83">
        <f t="shared" si="38"/>
        <v>1500</v>
      </c>
      <c r="W134" s="83">
        <f t="shared" si="39"/>
        <v>1500</v>
      </c>
      <c r="X134" s="85"/>
      <c r="Y134" s="42"/>
      <c r="Z134" s="42"/>
      <c r="AA134" s="42"/>
      <c r="AB134" s="50"/>
    </row>
    <row r="135" spans="1:28" ht="13.15" customHeight="1">
      <c r="A135" s="73">
        <v>121</v>
      </c>
      <c r="B135" s="74">
        <f t="shared" si="28"/>
        <v>45432</v>
      </c>
      <c r="C135" s="75">
        <f t="shared" si="29"/>
        <v>884</v>
      </c>
      <c r="D135" s="76">
        <f t="shared" si="49"/>
        <v>1544</v>
      </c>
      <c r="E135" s="61">
        <f t="shared" si="33"/>
        <v>1028</v>
      </c>
      <c r="F135" s="61">
        <f t="shared" si="34"/>
        <v>1138</v>
      </c>
      <c r="G135" s="61">
        <f t="shared" si="35"/>
        <v>1348</v>
      </c>
      <c r="H135" s="42">
        <f t="shared" si="40"/>
        <v>1400</v>
      </c>
      <c r="I135" s="42">
        <f t="shared" si="40"/>
        <v>1290</v>
      </c>
      <c r="J135" s="42">
        <f t="shared" si="40"/>
        <v>1080</v>
      </c>
      <c r="K135" s="42">
        <f t="shared" si="50"/>
        <v>2000</v>
      </c>
      <c r="L135" s="42">
        <f t="shared" si="50"/>
        <v>2000</v>
      </c>
      <c r="M135" s="42">
        <f t="shared" si="50"/>
        <v>2000</v>
      </c>
      <c r="N135" s="42">
        <f t="shared" si="51"/>
        <v>-600</v>
      </c>
      <c r="O135" s="42">
        <f t="shared" si="51"/>
        <v>-710</v>
      </c>
      <c r="P135" s="42">
        <f t="shared" si="51"/>
        <v>-920</v>
      </c>
      <c r="Q135" s="61">
        <f t="shared" si="32"/>
        <v>0</v>
      </c>
      <c r="R135" s="61">
        <f t="shared" si="32"/>
        <v>0</v>
      </c>
      <c r="S135" s="61">
        <f t="shared" si="32"/>
        <v>0</v>
      </c>
      <c r="T135" s="58">
        <f t="shared" si="27"/>
        <v>928</v>
      </c>
      <c r="U135" s="83">
        <f t="shared" si="37"/>
        <v>1500</v>
      </c>
      <c r="V135" s="83">
        <f t="shared" si="38"/>
        <v>1500</v>
      </c>
      <c r="W135" s="83">
        <f t="shared" si="39"/>
        <v>1500</v>
      </c>
      <c r="X135" s="85"/>
      <c r="Y135" s="42"/>
      <c r="Z135" s="42"/>
      <c r="AA135" s="42"/>
      <c r="AB135" s="50"/>
    </row>
    <row r="136" spans="1:28" ht="13.15" customHeight="1">
      <c r="A136" s="73">
        <v>122</v>
      </c>
      <c r="B136" s="74">
        <f t="shared" si="28"/>
        <v>45433</v>
      </c>
      <c r="C136" s="75">
        <f t="shared" si="29"/>
        <v>884</v>
      </c>
      <c r="D136" s="76">
        <f t="shared" si="49"/>
        <v>1546</v>
      </c>
      <c r="E136" s="61">
        <f t="shared" si="33"/>
        <v>1030</v>
      </c>
      <c r="F136" s="61">
        <f t="shared" si="34"/>
        <v>1140</v>
      </c>
      <c r="G136" s="61">
        <f t="shared" si="35"/>
        <v>1350</v>
      </c>
      <c r="H136" s="42">
        <f t="shared" si="40"/>
        <v>1400</v>
      </c>
      <c r="I136" s="42">
        <f t="shared" si="40"/>
        <v>1290</v>
      </c>
      <c r="J136" s="42">
        <f t="shared" si="40"/>
        <v>1080</v>
      </c>
      <c r="K136" s="42">
        <f t="shared" si="50"/>
        <v>2000</v>
      </c>
      <c r="L136" s="42">
        <f t="shared" si="50"/>
        <v>2000</v>
      </c>
      <c r="M136" s="42">
        <f t="shared" si="50"/>
        <v>2000</v>
      </c>
      <c r="N136" s="42">
        <f t="shared" si="51"/>
        <v>-600</v>
      </c>
      <c r="O136" s="42">
        <f t="shared" si="51"/>
        <v>-710</v>
      </c>
      <c r="P136" s="42">
        <f t="shared" si="51"/>
        <v>-920</v>
      </c>
      <c r="Q136" s="61">
        <f t="shared" si="32"/>
        <v>0</v>
      </c>
      <c r="R136" s="61">
        <f t="shared" si="32"/>
        <v>0</v>
      </c>
      <c r="S136" s="61">
        <f t="shared" si="32"/>
        <v>0</v>
      </c>
      <c r="T136" s="58">
        <f t="shared" si="27"/>
        <v>930</v>
      </c>
      <c r="U136" s="83">
        <f t="shared" si="37"/>
        <v>1500</v>
      </c>
      <c r="V136" s="83">
        <f t="shared" si="38"/>
        <v>1500</v>
      </c>
      <c r="W136" s="83">
        <f t="shared" si="39"/>
        <v>1500</v>
      </c>
      <c r="X136" s="85"/>
      <c r="Y136" s="42"/>
      <c r="Z136" s="42"/>
      <c r="AA136" s="42"/>
      <c r="AB136" s="50"/>
    </row>
    <row r="137" spans="1:28" ht="13.15" customHeight="1">
      <c r="A137" s="73">
        <v>123</v>
      </c>
      <c r="B137" s="74">
        <f t="shared" si="28"/>
        <v>45434</v>
      </c>
      <c r="C137" s="75">
        <f t="shared" si="29"/>
        <v>884</v>
      </c>
      <c r="D137" s="76">
        <f t="shared" si="49"/>
        <v>1548</v>
      </c>
      <c r="E137" s="61">
        <f t="shared" si="33"/>
        <v>1032</v>
      </c>
      <c r="F137" s="61">
        <f t="shared" si="34"/>
        <v>1142</v>
      </c>
      <c r="G137" s="61">
        <f t="shared" si="35"/>
        <v>1352</v>
      </c>
      <c r="H137" s="42">
        <f t="shared" si="40"/>
        <v>1400</v>
      </c>
      <c r="I137" s="42">
        <f t="shared" si="40"/>
        <v>1290</v>
      </c>
      <c r="J137" s="42">
        <f t="shared" si="40"/>
        <v>1080</v>
      </c>
      <c r="K137" s="42">
        <f t="shared" si="50"/>
        <v>2000</v>
      </c>
      <c r="L137" s="42">
        <f t="shared" si="50"/>
        <v>2000</v>
      </c>
      <c r="M137" s="42">
        <f t="shared" si="50"/>
        <v>2000</v>
      </c>
      <c r="N137" s="42">
        <f t="shared" si="51"/>
        <v>-600</v>
      </c>
      <c r="O137" s="42">
        <f t="shared" si="51"/>
        <v>-710</v>
      </c>
      <c r="P137" s="42">
        <f t="shared" si="51"/>
        <v>-920</v>
      </c>
      <c r="Q137" s="61">
        <f t="shared" si="32"/>
        <v>0</v>
      </c>
      <c r="R137" s="61">
        <f t="shared" si="32"/>
        <v>0</v>
      </c>
      <c r="S137" s="61">
        <f t="shared" si="32"/>
        <v>0</v>
      </c>
      <c r="T137" s="58">
        <f t="shared" si="27"/>
        <v>932</v>
      </c>
      <c r="U137" s="83">
        <f t="shared" si="37"/>
        <v>1500</v>
      </c>
      <c r="V137" s="83">
        <f t="shared" si="38"/>
        <v>1500</v>
      </c>
      <c r="W137" s="83">
        <f t="shared" si="39"/>
        <v>1500</v>
      </c>
      <c r="X137" s="85"/>
      <c r="Y137" s="42"/>
      <c r="Z137" s="42"/>
      <c r="AA137" s="42"/>
      <c r="AB137" s="50"/>
    </row>
    <row r="138" spans="1:28" ht="13.15" customHeight="1">
      <c r="A138" s="73">
        <v>124</v>
      </c>
      <c r="B138" s="74">
        <f t="shared" si="28"/>
        <v>45435</v>
      </c>
      <c r="C138" s="75">
        <f t="shared" si="29"/>
        <v>884</v>
      </c>
      <c r="D138" s="76">
        <f t="shared" si="49"/>
        <v>1550</v>
      </c>
      <c r="E138" s="61">
        <f t="shared" si="33"/>
        <v>1034</v>
      </c>
      <c r="F138" s="61">
        <f t="shared" si="34"/>
        <v>1144</v>
      </c>
      <c r="G138" s="61">
        <f t="shared" si="35"/>
        <v>1354</v>
      </c>
      <c r="H138" s="42">
        <f t="shared" si="40"/>
        <v>1400</v>
      </c>
      <c r="I138" s="42">
        <f t="shared" si="40"/>
        <v>1290</v>
      </c>
      <c r="J138" s="42">
        <f t="shared" si="40"/>
        <v>1080</v>
      </c>
      <c r="K138" s="42">
        <f t="shared" si="50"/>
        <v>2000</v>
      </c>
      <c r="L138" s="42">
        <f t="shared" si="50"/>
        <v>2000</v>
      </c>
      <c r="M138" s="42">
        <f t="shared" si="50"/>
        <v>2000</v>
      </c>
      <c r="N138" s="42">
        <f t="shared" si="51"/>
        <v>-600</v>
      </c>
      <c r="O138" s="42">
        <f t="shared" si="51"/>
        <v>-710</v>
      </c>
      <c r="P138" s="42">
        <f t="shared" si="51"/>
        <v>-920</v>
      </c>
      <c r="Q138" s="61">
        <f t="shared" si="32"/>
        <v>0</v>
      </c>
      <c r="R138" s="61">
        <f t="shared" si="32"/>
        <v>0</v>
      </c>
      <c r="S138" s="61">
        <f t="shared" si="32"/>
        <v>0</v>
      </c>
      <c r="T138" s="58">
        <f t="shared" si="27"/>
        <v>934</v>
      </c>
      <c r="U138" s="83">
        <f t="shared" si="37"/>
        <v>1500</v>
      </c>
      <c r="V138" s="83">
        <f t="shared" si="38"/>
        <v>1500</v>
      </c>
      <c r="W138" s="83">
        <f t="shared" si="39"/>
        <v>1500</v>
      </c>
      <c r="X138" s="85"/>
      <c r="Y138" s="42"/>
      <c r="Z138" s="42"/>
      <c r="AA138" s="42"/>
      <c r="AB138" s="50"/>
    </row>
    <row r="139" spans="1:28" ht="13.15" customHeight="1">
      <c r="A139" s="73">
        <v>125</v>
      </c>
      <c r="B139" s="74">
        <f t="shared" si="28"/>
        <v>45436</v>
      </c>
      <c r="C139" s="75">
        <f t="shared" si="29"/>
        <v>884</v>
      </c>
      <c r="D139" s="76">
        <f t="shared" si="49"/>
        <v>1552</v>
      </c>
      <c r="E139" s="61">
        <f t="shared" si="33"/>
        <v>1036</v>
      </c>
      <c r="F139" s="61">
        <f t="shared" si="34"/>
        <v>1146</v>
      </c>
      <c r="G139" s="61">
        <f t="shared" si="35"/>
        <v>1356</v>
      </c>
      <c r="H139" s="42">
        <f t="shared" si="40"/>
        <v>1400</v>
      </c>
      <c r="I139" s="42">
        <f t="shared" si="40"/>
        <v>1290</v>
      </c>
      <c r="J139" s="42">
        <f t="shared" si="40"/>
        <v>1080</v>
      </c>
      <c r="K139" s="42">
        <f t="shared" si="50"/>
        <v>2000</v>
      </c>
      <c r="L139" s="42">
        <f t="shared" si="50"/>
        <v>2000</v>
      </c>
      <c r="M139" s="42">
        <f t="shared" si="50"/>
        <v>2000</v>
      </c>
      <c r="N139" s="42">
        <f t="shared" si="51"/>
        <v>-600</v>
      </c>
      <c r="O139" s="42">
        <f t="shared" si="51"/>
        <v>-710</v>
      </c>
      <c r="P139" s="42">
        <f t="shared" si="51"/>
        <v>-920</v>
      </c>
      <c r="Q139" s="61">
        <f t="shared" si="32"/>
        <v>0</v>
      </c>
      <c r="R139" s="61">
        <f t="shared" si="32"/>
        <v>0</v>
      </c>
      <c r="S139" s="61">
        <f t="shared" si="32"/>
        <v>0</v>
      </c>
      <c r="T139" s="58">
        <f t="shared" si="27"/>
        <v>936</v>
      </c>
      <c r="U139" s="83">
        <f t="shared" si="37"/>
        <v>1500</v>
      </c>
      <c r="V139" s="83">
        <f t="shared" si="38"/>
        <v>1500</v>
      </c>
      <c r="W139" s="83">
        <f t="shared" si="39"/>
        <v>1500</v>
      </c>
      <c r="X139" s="85"/>
      <c r="Y139" s="42"/>
      <c r="Z139" s="42"/>
      <c r="AA139" s="42"/>
      <c r="AB139" s="50"/>
    </row>
    <row r="140" spans="1:28" ht="13.15" customHeight="1">
      <c r="A140" s="73">
        <v>126</v>
      </c>
      <c r="B140" s="74">
        <f t="shared" si="28"/>
        <v>45437</v>
      </c>
      <c r="C140" s="75">
        <f t="shared" si="29"/>
        <v>884</v>
      </c>
      <c r="D140" s="76">
        <f t="shared" si="49"/>
        <v>1554</v>
      </c>
      <c r="E140" s="61">
        <f t="shared" si="33"/>
        <v>1038</v>
      </c>
      <c r="F140" s="61">
        <f t="shared" si="34"/>
        <v>1148</v>
      </c>
      <c r="G140" s="61">
        <f t="shared" si="35"/>
        <v>1358</v>
      </c>
      <c r="H140" s="42">
        <f t="shared" si="40"/>
        <v>1400</v>
      </c>
      <c r="I140" s="42">
        <f t="shared" si="40"/>
        <v>1290</v>
      </c>
      <c r="J140" s="42">
        <f t="shared" si="40"/>
        <v>1080</v>
      </c>
      <c r="K140" s="42">
        <f t="shared" si="50"/>
        <v>2000</v>
      </c>
      <c r="L140" s="42">
        <f t="shared" si="50"/>
        <v>2000</v>
      </c>
      <c r="M140" s="42">
        <f t="shared" si="50"/>
        <v>2000</v>
      </c>
      <c r="N140" s="42">
        <f t="shared" si="51"/>
        <v>-600</v>
      </c>
      <c r="O140" s="42">
        <f t="shared" si="51"/>
        <v>-710</v>
      </c>
      <c r="P140" s="42">
        <f t="shared" si="51"/>
        <v>-920</v>
      </c>
      <c r="Q140" s="61">
        <f t="shared" si="32"/>
        <v>0</v>
      </c>
      <c r="R140" s="61">
        <f t="shared" si="32"/>
        <v>0</v>
      </c>
      <c r="S140" s="61">
        <f t="shared" si="32"/>
        <v>0</v>
      </c>
      <c r="T140" s="58">
        <f t="shared" si="27"/>
        <v>938</v>
      </c>
      <c r="U140" s="83">
        <f t="shared" si="37"/>
        <v>1500</v>
      </c>
      <c r="V140" s="83">
        <f t="shared" si="38"/>
        <v>1500</v>
      </c>
      <c r="W140" s="83">
        <f t="shared" si="39"/>
        <v>1500</v>
      </c>
      <c r="X140" s="85"/>
      <c r="Y140" s="42"/>
      <c r="Z140" s="42"/>
      <c r="AA140" s="42"/>
      <c r="AB140" s="50"/>
    </row>
    <row r="141" spans="1:28" ht="13.15" customHeight="1">
      <c r="A141" s="73">
        <v>127</v>
      </c>
      <c r="B141" s="74">
        <f t="shared" si="28"/>
        <v>45438</v>
      </c>
      <c r="C141" s="75">
        <f t="shared" si="29"/>
        <v>884</v>
      </c>
      <c r="D141" s="76">
        <f t="shared" si="49"/>
        <v>1556</v>
      </c>
      <c r="E141" s="61">
        <f t="shared" si="33"/>
        <v>1040</v>
      </c>
      <c r="F141" s="61">
        <f t="shared" si="34"/>
        <v>1150</v>
      </c>
      <c r="G141" s="61">
        <f t="shared" si="35"/>
        <v>1360</v>
      </c>
      <c r="H141" s="42">
        <f t="shared" si="40"/>
        <v>1400</v>
      </c>
      <c r="I141" s="42">
        <f t="shared" si="40"/>
        <v>1290</v>
      </c>
      <c r="J141" s="42">
        <f t="shared" si="40"/>
        <v>1080</v>
      </c>
      <c r="K141" s="42">
        <f t="shared" si="50"/>
        <v>2000</v>
      </c>
      <c r="L141" s="42">
        <f t="shared" si="50"/>
        <v>2000</v>
      </c>
      <c r="M141" s="42">
        <f t="shared" si="50"/>
        <v>2000</v>
      </c>
      <c r="N141" s="42">
        <f t="shared" si="51"/>
        <v>-600</v>
      </c>
      <c r="O141" s="42">
        <f t="shared" si="51"/>
        <v>-710</v>
      </c>
      <c r="P141" s="42">
        <f t="shared" si="51"/>
        <v>-920</v>
      </c>
      <c r="Q141" s="61">
        <f t="shared" si="32"/>
        <v>0</v>
      </c>
      <c r="R141" s="61">
        <f t="shared" si="32"/>
        <v>0</v>
      </c>
      <c r="S141" s="61">
        <f t="shared" si="32"/>
        <v>0</v>
      </c>
      <c r="T141" s="58">
        <f t="shared" si="27"/>
        <v>940</v>
      </c>
      <c r="U141" s="83">
        <f t="shared" si="37"/>
        <v>1500</v>
      </c>
      <c r="V141" s="83">
        <f t="shared" si="38"/>
        <v>1500</v>
      </c>
      <c r="W141" s="83">
        <f t="shared" si="39"/>
        <v>1500</v>
      </c>
      <c r="X141" s="85"/>
      <c r="Y141" s="42"/>
      <c r="Z141" s="42"/>
      <c r="AA141" s="42"/>
      <c r="AB141" s="50"/>
    </row>
    <row r="142" spans="1:28" ht="13.15" customHeight="1">
      <c r="A142" s="73">
        <v>128</v>
      </c>
      <c r="B142" s="74">
        <f t="shared" si="28"/>
        <v>45439</v>
      </c>
      <c r="C142" s="75">
        <f t="shared" si="29"/>
        <v>884</v>
      </c>
      <c r="D142" s="76">
        <f t="shared" si="49"/>
        <v>1558</v>
      </c>
      <c r="E142" s="61">
        <f t="shared" si="33"/>
        <v>1042</v>
      </c>
      <c r="F142" s="61">
        <f t="shared" si="34"/>
        <v>1152</v>
      </c>
      <c r="G142" s="61">
        <f t="shared" si="35"/>
        <v>1362</v>
      </c>
      <c r="H142" s="42">
        <f t="shared" si="40"/>
        <v>1400</v>
      </c>
      <c r="I142" s="42">
        <f t="shared" si="40"/>
        <v>1290</v>
      </c>
      <c r="J142" s="42">
        <f t="shared" si="40"/>
        <v>1080</v>
      </c>
      <c r="K142" s="42">
        <f t="shared" si="50"/>
        <v>2000</v>
      </c>
      <c r="L142" s="42">
        <f t="shared" si="50"/>
        <v>2000</v>
      </c>
      <c r="M142" s="42">
        <f t="shared" si="50"/>
        <v>2000</v>
      </c>
      <c r="N142" s="42">
        <f t="shared" si="51"/>
        <v>-600</v>
      </c>
      <c r="O142" s="42">
        <f t="shared" si="51"/>
        <v>-710</v>
      </c>
      <c r="P142" s="42">
        <f t="shared" si="51"/>
        <v>-920</v>
      </c>
      <c r="Q142" s="61">
        <f t="shared" si="32"/>
        <v>0</v>
      </c>
      <c r="R142" s="61">
        <f t="shared" si="32"/>
        <v>0</v>
      </c>
      <c r="S142" s="61">
        <f t="shared" si="32"/>
        <v>0</v>
      </c>
      <c r="T142" s="58">
        <f t="shared" si="27"/>
        <v>942</v>
      </c>
      <c r="U142" s="83">
        <f t="shared" si="37"/>
        <v>1500</v>
      </c>
      <c r="V142" s="83">
        <f t="shared" si="38"/>
        <v>1500</v>
      </c>
      <c r="W142" s="83">
        <f t="shared" si="39"/>
        <v>1500</v>
      </c>
      <c r="X142" s="85"/>
      <c r="Y142" s="42"/>
      <c r="Z142" s="42"/>
      <c r="AA142" s="42"/>
      <c r="AB142" s="50"/>
    </row>
    <row r="143" spans="1:28" ht="13.15" customHeight="1">
      <c r="A143" s="73">
        <v>129</v>
      </c>
      <c r="B143" s="74">
        <f t="shared" si="28"/>
        <v>45440</v>
      </c>
      <c r="C143" s="75">
        <f t="shared" si="29"/>
        <v>884</v>
      </c>
      <c r="D143" s="76">
        <f t="shared" si="49"/>
        <v>1560</v>
      </c>
      <c r="E143" s="61">
        <f t="shared" si="33"/>
        <v>1044</v>
      </c>
      <c r="F143" s="61">
        <f t="shared" si="34"/>
        <v>1154</v>
      </c>
      <c r="G143" s="61">
        <f t="shared" si="35"/>
        <v>1364</v>
      </c>
      <c r="H143" s="42">
        <f t="shared" si="40"/>
        <v>1400</v>
      </c>
      <c r="I143" s="42">
        <f t="shared" si="40"/>
        <v>1290</v>
      </c>
      <c r="J143" s="42">
        <f t="shared" si="40"/>
        <v>1080</v>
      </c>
      <c r="K143" s="42">
        <f t="shared" si="50"/>
        <v>2000</v>
      </c>
      <c r="L143" s="42">
        <f t="shared" si="50"/>
        <v>2000</v>
      </c>
      <c r="M143" s="42">
        <f t="shared" si="50"/>
        <v>2000</v>
      </c>
      <c r="N143" s="42">
        <f t="shared" si="51"/>
        <v>-600</v>
      </c>
      <c r="O143" s="42">
        <f t="shared" si="51"/>
        <v>-710</v>
      </c>
      <c r="P143" s="42">
        <f t="shared" si="51"/>
        <v>-920</v>
      </c>
      <c r="Q143" s="61">
        <f t="shared" si="32"/>
        <v>0</v>
      </c>
      <c r="R143" s="61">
        <f t="shared" si="32"/>
        <v>0</v>
      </c>
      <c r="S143" s="61">
        <f t="shared" si="32"/>
        <v>0</v>
      </c>
      <c r="T143" s="58">
        <f t="shared" ref="T143:T206" si="52">D143+C143-V143</f>
        <v>944</v>
      </c>
      <c r="U143" s="83">
        <f t="shared" si="37"/>
        <v>1500</v>
      </c>
      <c r="V143" s="83">
        <f t="shared" si="38"/>
        <v>1500</v>
      </c>
      <c r="W143" s="83">
        <f t="shared" si="39"/>
        <v>1500</v>
      </c>
      <c r="X143" s="85"/>
      <c r="Y143" s="42"/>
      <c r="Z143" s="42"/>
      <c r="AA143" s="42"/>
      <c r="AB143" s="50"/>
    </row>
    <row r="144" spans="1:28" ht="13.15" customHeight="1">
      <c r="A144" s="73">
        <v>130</v>
      </c>
      <c r="B144" s="74">
        <f t="shared" ref="B144:B207" si="53">B143+1</f>
        <v>45441</v>
      </c>
      <c r="C144" s="75">
        <f t="shared" ref="C144:C207" si="54">C143</f>
        <v>884</v>
      </c>
      <c r="D144" s="76">
        <f t="shared" si="49"/>
        <v>1562</v>
      </c>
      <c r="E144" s="61">
        <f t="shared" si="33"/>
        <v>1046</v>
      </c>
      <c r="F144" s="61">
        <f t="shared" si="34"/>
        <v>1156</v>
      </c>
      <c r="G144" s="61">
        <f t="shared" si="35"/>
        <v>1366</v>
      </c>
      <c r="H144" s="42">
        <f t="shared" si="40"/>
        <v>1400</v>
      </c>
      <c r="I144" s="42">
        <f t="shared" si="40"/>
        <v>1290</v>
      </c>
      <c r="J144" s="42">
        <f t="shared" si="40"/>
        <v>1080</v>
      </c>
      <c r="K144" s="42">
        <f t="shared" ref="K144:M159" si="55">K143</f>
        <v>2000</v>
      </c>
      <c r="L144" s="42">
        <f t="shared" si="55"/>
        <v>2000</v>
      </c>
      <c r="M144" s="42">
        <f t="shared" si="55"/>
        <v>2000</v>
      </c>
      <c r="N144" s="42">
        <f t="shared" si="51"/>
        <v>-600</v>
      </c>
      <c r="O144" s="42">
        <f t="shared" si="51"/>
        <v>-710</v>
      </c>
      <c r="P144" s="42">
        <f t="shared" si="51"/>
        <v>-920</v>
      </c>
      <c r="Q144" s="61">
        <f t="shared" ref="Q144:S207" si="56">Q143</f>
        <v>0</v>
      </c>
      <c r="R144" s="61">
        <f t="shared" si="56"/>
        <v>0</v>
      </c>
      <c r="S144" s="61">
        <f t="shared" si="56"/>
        <v>0</v>
      </c>
      <c r="T144" s="58">
        <f t="shared" si="52"/>
        <v>946</v>
      </c>
      <c r="U144" s="83">
        <f t="shared" si="37"/>
        <v>1500</v>
      </c>
      <c r="V144" s="83">
        <f t="shared" si="38"/>
        <v>1500</v>
      </c>
      <c r="W144" s="83">
        <f t="shared" si="39"/>
        <v>1500</v>
      </c>
      <c r="X144" s="85"/>
      <c r="Y144" s="42"/>
      <c r="Z144" s="42"/>
      <c r="AA144" s="42"/>
      <c r="AB144" s="50"/>
    </row>
    <row r="145" spans="1:28" ht="13.15" customHeight="1">
      <c r="A145" s="73">
        <v>131</v>
      </c>
      <c r="B145" s="74">
        <f t="shared" si="53"/>
        <v>45442</v>
      </c>
      <c r="C145" s="75">
        <f t="shared" si="54"/>
        <v>884</v>
      </c>
      <c r="D145" s="76">
        <f t="shared" si="49"/>
        <v>1564</v>
      </c>
      <c r="E145" s="61">
        <f t="shared" ref="E145:E208" si="57">C145+D145-H145</f>
        <v>1048</v>
      </c>
      <c r="F145" s="61">
        <f t="shared" ref="F145:F208" si="58">C145+D145-I145</f>
        <v>1158</v>
      </c>
      <c r="G145" s="61">
        <f t="shared" ref="G145:G208" si="59">D145+C145-J145</f>
        <v>1368</v>
      </c>
      <c r="H145" s="42">
        <f t="shared" si="40"/>
        <v>1400</v>
      </c>
      <c r="I145" s="42">
        <f t="shared" si="40"/>
        <v>1290</v>
      </c>
      <c r="J145" s="42">
        <f t="shared" si="40"/>
        <v>1080</v>
      </c>
      <c r="K145" s="42">
        <f t="shared" si="55"/>
        <v>2000</v>
      </c>
      <c r="L145" s="42">
        <f t="shared" si="55"/>
        <v>2000</v>
      </c>
      <c r="M145" s="42">
        <f t="shared" si="55"/>
        <v>2000</v>
      </c>
      <c r="N145" s="42">
        <f t="shared" ref="N145:P160" si="60">N144-Q145</f>
        <v>-600</v>
      </c>
      <c r="O145" s="42">
        <f t="shared" si="60"/>
        <v>-710</v>
      </c>
      <c r="P145" s="42">
        <f t="shared" si="60"/>
        <v>-920</v>
      </c>
      <c r="Q145" s="61">
        <f t="shared" si="56"/>
        <v>0</v>
      </c>
      <c r="R145" s="61">
        <f t="shared" si="56"/>
        <v>0</v>
      </c>
      <c r="S145" s="61">
        <f t="shared" si="56"/>
        <v>0</v>
      </c>
      <c r="T145" s="58">
        <f t="shared" si="52"/>
        <v>948</v>
      </c>
      <c r="U145" s="83">
        <f t="shared" si="37"/>
        <v>1500</v>
      </c>
      <c r="V145" s="83">
        <f t="shared" si="38"/>
        <v>1500</v>
      </c>
      <c r="W145" s="83">
        <f t="shared" si="39"/>
        <v>1500</v>
      </c>
      <c r="X145" s="85"/>
      <c r="Y145" s="42"/>
      <c r="Z145" s="42"/>
      <c r="AA145" s="42"/>
      <c r="AB145" s="50"/>
    </row>
    <row r="146" spans="1:28" ht="13.15" customHeight="1">
      <c r="A146" s="73">
        <v>132</v>
      </c>
      <c r="B146" s="74">
        <f t="shared" si="53"/>
        <v>45443</v>
      </c>
      <c r="C146" s="75">
        <f t="shared" si="54"/>
        <v>884</v>
      </c>
      <c r="D146" s="76">
        <f t="shared" si="49"/>
        <v>1566</v>
      </c>
      <c r="E146" s="61">
        <f t="shared" si="57"/>
        <v>1050</v>
      </c>
      <c r="F146" s="61">
        <f t="shared" si="58"/>
        <v>1160</v>
      </c>
      <c r="G146" s="61">
        <f t="shared" si="59"/>
        <v>1370</v>
      </c>
      <c r="H146" s="42">
        <f t="shared" si="40"/>
        <v>1400</v>
      </c>
      <c r="I146" s="42">
        <f t="shared" si="40"/>
        <v>1290</v>
      </c>
      <c r="J146" s="42">
        <f t="shared" si="40"/>
        <v>1080</v>
      </c>
      <c r="K146" s="42">
        <f t="shared" si="55"/>
        <v>2000</v>
      </c>
      <c r="L146" s="42">
        <f t="shared" si="55"/>
        <v>2000</v>
      </c>
      <c r="M146" s="42">
        <f t="shared" si="55"/>
        <v>2000</v>
      </c>
      <c r="N146" s="42">
        <f t="shared" si="60"/>
        <v>-600</v>
      </c>
      <c r="O146" s="42">
        <f t="shared" si="60"/>
        <v>-710</v>
      </c>
      <c r="P146" s="42">
        <f t="shared" si="60"/>
        <v>-920</v>
      </c>
      <c r="Q146" s="61">
        <f t="shared" si="56"/>
        <v>0</v>
      </c>
      <c r="R146" s="61">
        <f t="shared" si="56"/>
        <v>0</v>
      </c>
      <c r="S146" s="61">
        <f t="shared" si="56"/>
        <v>0</v>
      </c>
      <c r="T146" s="58">
        <f t="shared" si="52"/>
        <v>950</v>
      </c>
      <c r="U146" s="83">
        <f t="shared" ref="U146:U209" si="61">U145+$X146*1000-Q146</f>
        <v>1500</v>
      </c>
      <c r="V146" s="83">
        <f t="shared" ref="V146:V209" si="62">V145+$X146*1000-R146</f>
        <v>1500</v>
      </c>
      <c r="W146" s="83">
        <f t="shared" ref="W146:W209" si="63">W145+$X146*1000-S146</f>
        <v>1500</v>
      </c>
      <c r="X146" s="85"/>
      <c r="Y146" s="42"/>
      <c r="Z146" s="42"/>
      <c r="AA146" s="42"/>
      <c r="AB146" s="50"/>
    </row>
    <row r="147" spans="1:28" ht="13.15" customHeight="1">
      <c r="A147" s="73">
        <v>133</v>
      </c>
      <c r="B147" s="74">
        <f t="shared" si="53"/>
        <v>45444</v>
      </c>
      <c r="C147" s="75">
        <f t="shared" si="54"/>
        <v>884</v>
      </c>
      <c r="D147" s="76">
        <f t="shared" si="49"/>
        <v>1568</v>
      </c>
      <c r="E147" s="61">
        <f t="shared" si="57"/>
        <v>1052</v>
      </c>
      <c r="F147" s="61">
        <f t="shared" si="58"/>
        <v>1162</v>
      </c>
      <c r="G147" s="61">
        <f t="shared" si="59"/>
        <v>1372</v>
      </c>
      <c r="H147" s="42">
        <f t="shared" si="40"/>
        <v>1400</v>
      </c>
      <c r="I147" s="42">
        <f t="shared" si="40"/>
        <v>1290</v>
      </c>
      <c r="J147" s="42">
        <f t="shared" si="40"/>
        <v>1080</v>
      </c>
      <c r="K147" s="42">
        <f t="shared" si="55"/>
        <v>2000</v>
      </c>
      <c r="L147" s="42">
        <f t="shared" si="55"/>
        <v>2000</v>
      </c>
      <c r="M147" s="42">
        <f t="shared" si="55"/>
        <v>2000</v>
      </c>
      <c r="N147" s="42">
        <f t="shared" si="60"/>
        <v>-600</v>
      </c>
      <c r="O147" s="42">
        <f t="shared" si="60"/>
        <v>-710</v>
      </c>
      <c r="P147" s="42">
        <f t="shared" si="60"/>
        <v>-920</v>
      </c>
      <c r="Q147" s="61">
        <f t="shared" si="56"/>
        <v>0</v>
      </c>
      <c r="R147" s="61">
        <f t="shared" si="56"/>
        <v>0</v>
      </c>
      <c r="S147" s="61">
        <f t="shared" si="56"/>
        <v>0</v>
      </c>
      <c r="T147" s="58">
        <f t="shared" si="52"/>
        <v>952</v>
      </c>
      <c r="U147" s="83">
        <f t="shared" si="61"/>
        <v>1500</v>
      </c>
      <c r="V147" s="83">
        <f t="shared" si="62"/>
        <v>1500</v>
      </c>
      <c r="W147" s="83">
        <f t="shared" si="63"/>
        <v>1500</v>
      </c>
      <c r="X147" s="85"/>
      <c r="Y147" s="42"/>
      <c r="Z147" s="42"/>
      <c r="AA147" s="42"/>
      <c r="AB147" s="50"/>
    </row>
    <row r="148" spans="1:28" ht="13.15" customHeight="1">
      <c r="A148" s="73">
        <v>134</v>
      </c>
      <c r="B148" s="74">
        <f t="shared" si="53"/>
        <v>45445</v>
      </c>
      <c r="C148" s="75">
        <f t="shared" si="54"/>
        <v>884</v>
      </c>
      <c r="D148" s="76">
        <f t="shared" si="49"/>
        <v>1570</v>
      </c>
      <c r="E148" s="61">
        <f t="shared" si="57"/>
        <v>1054</v>
      </c>
      <c r="F148" s="61">
        <f t="shared" si="58"/>
        <v>1164</v>
      </c>
      <c r="G148" s="61">
        <f t="shared" si="59"/>
        <v>1374</v>
      </c>
      <c r="H148" s="42">
        <f t="shared" si="40"/>
        <v>1400</v>
      </c>
      <c r="I148" s="42">
        <f t="shared" si="40"/>
        <v>1290</v>
      </c>
      <c r="J148" s="42">
        <f t="shared" si="40"/>
        <v>1080</v>
      </c>
      <c r="K148" s="42">
        <f t="shared" si="55"/>
        <v>2000</v>
      </c>
      <c r="L148" s="42">
        <f t="shared" si="55"/>
        <v>2000</v>
      </c>
      <c r="M148" s="42">
        <f t="shared" si="55"/>
        <v>2000</v>
      </c>
      <c r="N148" s="42">
        <f t="shared" si="60"/>
        <v>-600</v>
      </c>
      <c r="O148" s="42">
        <f t="shared" si="60"/>
        <v>-710</v>
      </c>
      <c r="P148" s="42">
        <f t="shared" si="60"/>
        <v>-920</v>
      </c>
      <c r="Q148" s="61">
        <f t="shared" si="56"/>
        <v>0</v>
      </c>
      <c r="R148" s="61">
        <f t="shared" si="56"/>
        <v>0</v>
      </c>
      <c r="S148" s="61">
        <f t="shared" si="56"/>
        <v>0</v>
      </c>
      <c r="T148" s="58">
        <f t="shared" si="52"/>
        <v>954</v>
      </c>
      <c r="U148" s="83">
        <f t="shared" si="61"/>
        <v>1500</v>
      </c>
      <c r="V148" s="83">
        <f t="shared" si="62"/>
        <v>1500</v>
      </c>
      <c r="W148" s="83">
        <f t="shared" si="63"/>
        <v>1500</v>
      </c>
      <c r="X148" s="85"/>
      <c r="Y148" s="42"/>
      <c r="Z148" s="42"/>
      <c r="AA148" s="42"/>
      <c r="AB148" s="50"/>
    </row>
    <row r="149" spans="1:28" ht="13.15" customHeight="1">
      <c r="A149" s="73">
        <v>135</v>
      </c>
      <c r="B149" s="74">
        <f t="shared" si="53"/>
        <v>45446</v>
      </c>
      <c r="C149" s="75">
        <f t="shared" si="54"/>
        <v>884</v>
      </c>
      <c r="D149" s="76">
        <f t="shared" si="49"/>
        <v>1572</v>
      </c>
      <c r="E149" s="61">
        <f t="shared" si="57"/>
        <v>1056</v>
      </c>
      <c r="F149" s="61">
        <f t="shared" si="58"/>
        <v>1166</v>
      </c>
      <c r="G149" s="61">
        <f t="shared" si="59"/>
        <v>1376</v>
      </c>
      <c r="H149" s="42">
        <f t="shared" si="40"/>
        <v>1400</v>
      </c>
      <c r="I149" s="42">
        <f t="shared" si="40"/>
        <v>1290</v>
      </c>
      <c r="J149" s="42">
        <f t="shared" si="40"/>
        <v>1080</v>
      </c>
      <c r="K149" s="42">
        <f t="shared" si="55"/>
        <v>2000</v>
      </c>
      <c r="L149" s="42">
        <f t="shared" si="55"/>
        <v>2000</v>
      </c>
      <c r="M149" s="42">
        <f t="shared" si="55"/>
        <v>2000</v>
      </c>
      <c r="N149" s="42">
        <f t="shared" si="60"/>
        <v>-600</v>
      </c>
      <c r="O149" s="42">
        <f t="shared" si="60"/>
        <v>-710</v>
      </c>
      <c r="P149" s="42">
        <f t="shared" si="60"/>
        <v>-920</v>
      </c>
      <c r="Q149" s="61">
        <f t="shared" si="56"/>
        <v>0</v>
      </c>
      <c r="R149" s="61">
        <f t="shared" si="56"/>
        <v>0</v>
      </c>
      <c r="S149" s="61">
        <f t="shared" si="56"/>
        <v>0</v>
      </c>
      <c r="T149" s="58">
        <f t="shared" si="52"/>
        <v>956</v>
      </c>
      <c r="U149" s="83">
        <f t="shared" si="61"/>
        <v>1500</v>
      </c>
      <c r="V149" s="83">
        <f t="shared" si="62"/>
        <v>1500</v>
      </c>
      <c r="W149" s="83">
        <f t="shared" si="63"/>
        <v>1500</v>
      </c>
      <c r="X149" s="85"/>
      <c r="Y149" s="42"/>
      <c r="Z149" s="42"/>
      <c r="AA149" s="42"/>
      <c r="AB149" s="50"/>
    </row>
    <row r="150" spans="1:28" ht="13.15" customHeight="1">
      <c r="A150" s="73">
        <v>136</v>
      </c>
      <c r="B150" s="74">
        <f t="shared" si="53"/>
        <v>45447</v>
      </c>
      <c r="C150" s="75">
        <f t="shared" si="54"/>
        <v>884</v>
      </c>
      <c r="D150" s="76">
        <f t="shared" si="49"/>
        <v>1574</v>
      </c>
      <c r="E150" s="61">
        <f t="shared" si="57"/>
        <v>1058</v>
      </c>
      <c r="F150" s="61">
        <f t="shared" si="58"/>
        <v>1168</v>
      </c>
      <c r="G150" s="61">
        <f t="shared" si="59"/>
        <v>1378</v>
      </c>
      <c r="H150" s="42">
        <f t="shared" si="40"/>
        <v>1400</v>
      </c>
      <c r="I150" s="42">
        <f t="shared" si="40"/>
        <v>1290</v>
      </c>
      <c r="J150" s="42">
        <f t="shared" si="40"/>
        <v>1080</v>
      </c>
      <c r="K150" s="42">
        <f t="shared" si="55"/>
        <v>2000</v>
      </c>
      <c r="L150" s="42">
        <f t="shared" si="55"/>
        <v>2000</v>
      </c>
      <c r="M150" s="42">
        <f t="shared" si="55"/>
        <v>2000</v>
      </c>
      <c r="N150" s="42">
        <f t="shared" si="60"/>
        <v>-600</v>
      </c>
      <c r="O150" s="42">
        <f t="shared" si="60"/>
        <v>-710</v>
      </c>
      <c r="P150" s="42">
        <f t="shared" si="60"/>
        <v>-920</v>
      </c>
      <c r="Q150" s="61">
        <f t="shared" si="56"/>
        <v>0</v>
      </c>
      <c r="R150" s="61">
        <f t="shared" si="56"/>
        <v>0</v>
      </c>
      <c r="S150" s="61">
        <f t="shared" si="56"/>
        <v>0</v>
      </c>
      <c r="T150" s="58">
        <f t="shared" si="52"/>
        <v>958</v>
      </c>
      <c r="U150" s="83">
        <f t="shared" si="61"/>
        <v>1500</v>
      </c>
      <c r="V150" s="83">
        <f t="shared" si="62"/>
        <v>1500</v>
      </c>
      <c r="W150" s="83">
        <f t="shared" si="63"/>
        <v>1500</v>
      </c>
      <c r="X150" s="85"/>
      <c r="Y150" s="42"/>
      <c r="Z150" s="42"/>
      <c r="AA150" s="42"/>
      <c r="AB150" s="50"/>
    </row>
    <row r="151" spans="1:28" ht="13.15" customHeight="1">
      <c r="A151" s="73">
        <v>137</v>
      </c>
      <c r="B151" s="74">
        <f t="shared" si="53"/>
        <v>45448</v>
      </c>
      <c r="C151" s="75">
        <f t="shared" si="54"/>
        <v>884</v>
      </c>
      <c r="D151" s="76">
        <f t="shared" si="49"/>
        <v>1576</v>
      </c>
      <c r="E151" s="61">
        <f t="shared" si="57"/>
        <v>1060</v>
      </c>
      <c r="F151" s="61">
        <f t="shared" si="58"/>
        <v>1170</v>
      </c>
      <c r="G151" s="61">
        <f t="shared" si="59"/>
        <v>1380</v>
      </c>
      <c r="H151" s="42">
        <f t="shared" si="40"/>
        <v>1400</v>
      </c>
      <c r="I151" s="42">
        <f t="shared" si="40"/>
        <v>1290</v>
      </c>
      <c r="J151" s="42">
        <f t="shared" si="40"/>
        <v>1080</v>
      </c>
      <c r="K151" s="42">
        <f t="shared" si="55"/>
        <v>2000</v>
      </c>
      <c r="L151" s="42">
        <f t="shared" si="55"/>
        <v>2000</v>
      </c>
      <c r="M151" s="42">
        <f t="shared" si="55"/>
        <v>2000</v>
      </c>
      <c r="N151" s="42">
        <f t="shared" si="60"/>
        <v>-600</v>
      </c>
      <c r="O151" s="42">
        <f t="shared" si="60"/>
        <v>-710</v>
      </c>
      <c r="P151" s="42">
        <f t="shared" si="60"/>
        <v>-920</v>
      </c>
      <c r="Q151" s="61">
        <f t="shared" si="56"/>
        <v>0</v>
      </c>
      <c r="R151" s="61">
        <f t="shared" si="56"/>
        <v>0</v>
      </c>
      <c r="S151" s="61">
        <f t="shared" si="56"/>
        <v>0</v>
      </c>
      <c r="T151" s="58">
        <f t="shared" si="52"/>
        <v>960</v>
      </c>
      <c r="U151" s="83">
        <f t="shared" si="61"/>
        <v>1500</v>
      </c>
      <c r="V151" s="83">
        <f t="shared" si="62"/>
        <v>1500</v>
      </c>
      <c r="W151" s="83">
        <f t="shared" si="63"/>
        <v>1500</v>
      </c>
      <c r="X151" s="85"/>
      <c r="Y151" s="42"/>
      <c r="Z151" s="42"/>
      <c r="AA151" s="42"/>
      <c r="AB151" s="50"/>
    </row>
    <row r="152" spans="1:28" ht="13.15" customHeight="1">
      <c r="A152" s="73">
        <v>138</v>
      </c>
      <c r="B152" s="74">
        <f t="shared" si="53"/>
        <v>45449</v>
      </c>
      <c r="C152" s="75">
        <f t="shared" si="54"/>
        <v>884</v>
      </c>
      <c r="D152" s="76">
        <f t="shared" si="49"/>
        <v>1578</v>
      </c>
      <c r="E152" s="61">
        <f t="shared" si="57"/>
        <v>1062</v>
      </c>
      <c r="F152" s="61">
        <f t="shared" si="58"/>
        <v>1172</v>
      </c>
      <c r="G152" s="61">
        <f t="shared" si="59"/>
        <v>1382</v>
      </c>
      <c r="H152" s="42">
        <f t="shared" si="40"/>
        <v>1400</v>
      </c>
      <c r="I152" s="42">
        <f t="shared" si="40"/>
        <v>1290</v>
      </c>
      <c r="J152" s="42">
        <f t="shared" si="40"/>
        <v>1080</v>
      </c>
      <c r="K152" s="42">
        <f t="shared" si="55"/>
        <v>2000</v>
      </c>
      <c r="L152" s="42">
        <f t="shared" si="55"/>
        <v>2000</v>
      </c>
      <c r="M152" s="42">
        <f t="shared" si="55"/>
        <v>2000</v>
      </c>
      <c r="N152" s="42">
        <f t="shared" si="60"/>
        <v>-600</v>
      </c>
      <c r="O152" s="42">
        <f t="shared" si="60"/>
        <v>-710</v>
      </c>
      <c r="P152" s="42">
        <f t="shared" si="60"/>
        <v>-920</v>
      </c>
      <c r="Q152" s="61">
        <f t="shared" si="56"/>
        <v>0</v>
      </c>
      <c r="R152" s="61">
        <f t="shared" si="56"/>
        <v>0</v>
      </c>
      <c r="S152" s="61">
        <f t="shared" si="56"/>
        <v>0</v>
      </c>
      <c r="T152" s="58">
        <f t="shared" si="52"/>
        <v>962</v>
      </c>
      <c r="U152" s="83">
        <f t="shared" si="61"/>
        <v>1500</v>
      </c>
      <c r="V152" s="83">
        <f t="shared" si="62"/>
        <v>1500</v>
      </c>
      <c r="W152" s="83">
        <f t="shared" si="63"/>
        <v>1500</v>
      </c>
      <c r="X152" s="85"/>
      <c r="Y152" s="42"/>
      <c r="Z152" s="42"/>
      <c r="AA152" s="42"/>
      <c r="AB152" s="50"/>
    </row>
    <row r="153" spans="1:28" ht="13.15" customHeight="1">
      <c r="A153" s="73">
        <v>139</v>
      </c>
      <c r="B153" s="74">
        <f t="shared" si="53"/>
        <v>45450</v>
      </c>
      <c r="C153" s="75">
        <f t="shared" si="54"/>
        <v>884</v>
      </c>
      <c r="D153" s="76">
        <f t="shared" si="49"/>
        <v>1580</v>
      </c>
      <c r="E153" s="61">
        <f t="shared" si="57"/>
        <v>1064</v>
      </c>
      <c r="F153" s="61">
        <f t="shared" si="58"/>
        <v>1174</v>
      </c>
      <c r="G153" s="61">
        <f t="shared" si="59"/>
        <v>1384</v>
      </c>
      <c r="H153" s="42">
        <f t="shared" si="40"/>
        <v>1400</v>
      </c>
      <c r="I153" s="42">
        <f t="shared" si="40"/>
        <v>1290</v>
      </c>
      <c r="J153" s="42">
        <f t="shared" si="40"/>
        <v>1080</v>
      </c>
      <c r="K153" s="42">
        <f t="shared" si="55"/>
        <v>2000</v>
      </c>
      <c r="L153" s="42">
        <f t="shared" si="55"/>
        <v>2000</v>
      </c>
      <c r="M153" s="42">
        <f t="shared" si="55"/>
        <v>2000</v>
      </c>
      <c r="N153" s="42">
        <f t="shared" si="60"/>
        <v>-600</v>
      </c>
      <c r="O153" s="42">
        <f t="shared" si="60"/>
        <v>-710</v>
      </c>
      <c r="P153" s="42">
        <f t="shared" si="60"/>
        <v>-920</v>
      </c>
      <c r="Q153" s="61">
        <f t="shared" si="56"/>
        <v>0</v>
      </c>
      <c r="R153" s="61">
        <f t="shared" si="56"/>
        <v>0</v>
      </c>
      <c r="S153" s="61">
        <f t="shared" si="56"/>
        <v>0</v>
      </c>
      <c r="T153" s="58">
        <f t="shared" si="52"/>
        <v>964</v>
      </c>
      <c r="U153" s="83">
        <f t="shared" si="61"/>
        <v>1500</v>
      </c>
      <c r="V153" s="83">
        <f t="shared" si="62"/>
        <v>1500</v>
      </c>
      <c r="W153" s="83">
        <f t="shared" si="63"/>
        <v>1500</v>
      </c>
      <c r="X153" s="85"/>
      <c r="Y153" s="42"/>
      <c r="Z153" s="42"/>
      <c r="AA153" s="42"/>
      <c r="AB153" s="50"/>
    </row>
    <row r="154" spans="1:28" ht="13.15" customHeight="1">
      <c r="A154" s="73">
        <v>140</v>
      </c>
      <c r="B154" s="74">
        <f t="shared" si="53"/>
        <v>45451</v>
      </c>
      <c r="C154" s="75">
        <f t="shared" si="54"/>
        <v>884</v>
      </c>
      <c r="D154" s="76">
        <f t="shared" si="49"/>
        <v>1582</v>
      </c>
      <c r="E154" s="61">
        <f t="shared" si="57"/>
        <v>1066</v>
      </c>
      <c r="F154" s="61">
        <f t="shared" si="58"/>
        <v>1176</v>
      </c>
      <c r="G154" s="61">
        <f t="shared" si="59"/>
        <v>1386</v>
      </c>
      <c r="H154" s="42">
        <f t="shared" si="40"/>
        <v>1400</v>
      </c>
      <c r="I154" s="42">
        <f t="shared" si="40"/>
        <v>1290</v>
      </c>
      <c r="J154" s="42">
        <f t="shared" si="40"/>
        <v>1080</v>
      </c>
      <c r="K154" s="42">
        <f t="shared" si="55"/>
        <v>2000</v>
      </c>
      <c r="L154" s="42">
        <f t="shared" si="55"/>
        <v>2000</v>
      </c>
      <c r="M154" s="42">
        <f t="shared" si="55"/>
        <v>2000</v>
      </c>
      <c r="N154" s="42">
        <f t="shared" si="60"/>
        <v>-600</v>
      </c>
      <c r="O154" s="42">
        <f t="shared" si="60"/>
        <v>-710</v>
      </c>
      <c r="P154" s="42">
        <f t="shared" si="60"/>
        <v>-920</v>
      </c>
      <c r="Q154" s="61">
        <f t="shared" si="56"/>
        <v>0</v>
      </c>
      <c r="R154" s="61">
        <f t="shared" si="56"/>
        <v>0</v>
      </c>
      <c r="S154" s="61">
        <f t="shared" si="56"/>
        <v>0</v>
      </c>
      <c r="T154" s="58">
        <f t="shared" si="52"/>
        <v>966</v>
      </c>
      <c r="U154" s="83">
        <f t="shared" si="61"/>
        <v>1500</v>
      </c>
      <c r="V154" s="83">
        <f t="shared" si="62"/>
        <v>1500</v>
      </c>
      <c r="W154" s="83">
        <f t="shared" si="63"/>
        <v>1500</v>
      </c>
      <c r="X154" s="85"/>
      <c r="Y154" s="42"/>
      <c r="Z154" s="42"/>
      <c r="AA154" s="42"/>
      <c r="AB154" s="50"/>
    </row>
    <row r="155" spans="1:28" ht="13.15" customHeight="1">
      <c r="A155" s="73">
        <v>141</v>
      </c>
      <c r="B155" s="74">
        <f t="shared" si="53"/>
        <v>45452</v>
      </c>
      <c r="C155" s="75">
        <f t="shared" si="54"/>
        <v>884</v>
      </c>
      <c r="D155" s="76">
        <f t="shared" si="49"/>
        <v>1584</v>
      </c>
      <c r="E155" s="61">
        <f t="shared" si="57"/>
        <v>1068</v>
      </c>
      <c r="F155" s="61">
        <f t="shared" si="58"/>
        <v>1178</v>
      </c>
      <c r="G155" s="61">
        <f t="shared" si="59"/>
        <v>1388</v>
      </c>
      <c r="H155" s="42">
        <f t="shared" si="40"/>
        <v>1400</v>
      </c>
      <c r="I155" s="42">
        <f t="shared" si="40"/>
        <v>1290</v>
      </c>
      <c r="J155" s="42">
        <f t="shared" si="40"/>
        <v>1080</v>
      </c>
      <c r="K155" s="42">
        <f t="shared" si="55"/>
        <v>2000</v>
      </c>
      <c r="L155" s="42">
        <f t="shared" si="55"/>
        <v>2000</v>
      </c>
      <c r="M155" s="42">
        <f t="shared" si="55"/>
        <v>2000</v>
      </c>
      <c r="N155" s="42">
        <f t="shared" si="60"/>
        <v>-600</v>
      </c>
      <c r="O155" s="42">
        <f t="shared" si="60"/>
        <v>-710</v>
      </c>
      <c r="P155" s="42">
        <f t="shared" si="60"/>
        <v>-920</v>
      </c>
      <c r="Q155" s="61">
        <f t="shared" si="56"/>
        <v>0</v>
      </c>
      <c r="R155" s="61">
        <f t="shared" si="56"/>
        <v>0</v>
      </c>
      <c r="S155" s="61">
        <f t="shared" si="56"/>
        <v>0</v>
      </c>
      <c r="T155" s="58">
        <f t="shared" si="52"/>
        <v>968</v>
      </c>
      <c r="U155" s="83">
        <f t="shared" si="61"/>
        <v>1500</v>
      </c>
      <c r="V155" s="83">
        <f t="shared" si="62"/>
        <v>1500</v>
      </c>
      <c r="W155" s="83">
        <f t="shared" si="63"/>
        <v>1500</v>
      </c>
      <c r="X155" s="85"/>
      <c r="Y155" s="42"/>
      <c r="Z155" s="42"/>
      <c r="AA155" s="42"/>
      <c r="AB155" s="50"/>
    </row>
    <row r="156" spans="1:28" ht="13.15" customHeight="1">
      <c r="A156" s="73">
        <v>142</v>
      </c>
      <c r="B156" s="74">
        <f t="shared" si="53"/>
        <v>45453</v>
      </c>
      <c r="C156" s="75">
        <f t="shared" si="54"/>
        <v>884</v>
      </c>
      <c r="D156" s="76">
        <f t="shared" si="49"/>
        <v>1586</v>
      </c>
      <c r="E156" s="61">
        <f t="shared" si="57"/>
        <v>1070</v>
      </c>
      <c r="F156" s="61">
        <f t="shared" si="58"/>
        <v>1180</v>
      </c>
      <c r="G156" s="61">
        <f t="shared" si="59"/>
        <v>1390</v>
      </c>
      <c r="H156" s="42">
        <f t="shared" si="40"/>
        <v>1400</v>
      </c>
      <c r="I156" s="42">
        <f t="shared" si="40"/>
        <v>1290</v>
      </c>
      <c r="J156" s="42">
        <f t="shared" si="40"/>
        <v>1080</v>
      </c>
      <c r="K156" s="42">
        <f t="shared" si="55"/>
        <v>2000</v>
      </c>
      <c r="L156" s="42">
        <f t="shared" si="55"/>
        <v>2000</v>
      </c>
      <c r="M156" s="42">
        <f t="shared" si="55"/>
        <v>2000</v>
      </c>
      <c r="N156" s="42">
        <f t="shared" si="60"/>
        <v>-600</v>
      </c>
      <c r="O156" s="42">
        <f t="shared" si="60"/>
        <v>-710</v>
      </c>
      <c r="P156" s="42">
        <f t="shared" si="60"/>
        <v>-920</v>
      </c>
      <c r="Q156" s="61">
        <f t="shared" si="56"/>
        <v>0</v>
      </c>
      <c r="R156" s="61">
        <f t="shared" si="56"/>
        <v>0</v>
      </c>
      <c r="S156" s="61">
        <f t="shared" si="56"/>
        <v>0</v>
      </c>
      <c r="T156" s="58">
        <f t="shared" si="52"/>
        <v>970</v>
      </c>
      <c r="U156" s="83">
        <f t="shared" si="61"/>
        <v>1500</v>
      </c>
      <c r="V156" s="83">
        <f t="shared" si="62"/>
        <v>1500</v>
      </c>
      <c r="W156" s="83">
        <f t="shared" si="63"/>
        <v>1500</v>
      </c>
      <c r="X156" s="85"/>
      <c r="Y156" s="42"/>
      <c r="Z156" s="42"/>
      <c r="AA156" s="42"/>
      <c r="AB156" s="50"/>
    </row>
    <row r="157" spans="1:28" ht="13.15" customHeight="1">
      <c r="A157" s="73">
        <v>143</v>
      </c>
      <c r="B157" s="74">
        <f t="shared" si="53"/>
        <v>45454</v>
      </c>
      <c r="C157" s="75">
        <f t="shared" si="54"/>
        <v>884</v>
      </c>
      <c r="D157" s="76">
        <f t="shared" si="49"/>
        <v>1588</v>
      </c>
      <c r="E157" s="61">
        <f t="shared" si="57"/>
        <v>1072</v>
      </c>
      <c r="F157" s="61">
        <f t="shared" si="58"/>
        <v>1182</v>
      </c>
      <c r="G157" s="61">
        <f t="shared" si="59"/>
        <v>1392</v>
      </c>
      <c r="H157" s="42">
        <f t="shared" si="40"/>
        <v>1400</v>
      </c>
      <c r="I157" s="42">
        <f t="shared" si="40"/>
        <v>1290</v>
      </c>
      <c r="J157" s="42">
        <f t="shared" si="40"/>
        <v>1080</v>
      </c>
      <c r="K157" s="42">
        <f t="shared" si="55"/>
        <v>2000</v>
      </c>
      <c r="L157" s="42">
        <f t="shared" si="55"/>
        <v>2000</v>
      </c>
      <c r="M157" s="42">
        <f t="shared" si="55"/>
        <v>2000</v>
      </c>
      <c r="N157" s="42">
        <f t="shared" si="60"/>
        <v>-600</v>
      </c>
      <c r="O157" s="42">
        <f t="shared" si="60"/>
        <v>-710</v>
      </c>
      <c r="P157" s="42">
        <f t="shared" si="60"/>
        <v>-920</v>
      </c>
      <c r="Q157" s="61">
        <f t="shared" si="56"/>
        <v>0</v>
      </c>
      <c r="R157" s="61">
        <f t="shared" si="56"/>
        <v>0</v>
      </c>
      <c r="S157" s="61">
        <f t="shared" si="56"/>
        <v>0</v>
      </c>
      <c r="T157" s="58">
        <f t="shared" si="52"/>
        <v>972</v>
      </c>
      <c r="U157" s="83">
        <f t="shared" si="61"/>
        <v>1500</v>
      </c>
      <c r="V157" s="83">
        <f t="shared" si="62"/>
        <v>1500</v>
      </c>
      <c r="W157" s="83">
        <f t="shared" si="63"/>
        <v>1500</v>
      </c>
      <c r="X157" s="85"/>
      <c r="Y157" s="42"/>
      <c r="Z157" s="42"/>
      <c r="AA157" s="42"/>
      <c r="AB157" s="50"/>
    </row>
    <row r="158" spans="1:28" ht="13.15" customHeight="1">
      <c r="A158" s="73">
        <v>144</v>
      </c>
      <c r="B158" s="74">
        <f t="shared" si="53"/>
        <v>45455</v>
      </c>
      <c r="C158" s="75">
        <f t="shared" si="54"/>
        <v>884</v>
      </c>
      <c r="D158" s="76">
        <f t="shared" si="49"/>
        <v>1590</v>
      </c>
      <c r="E158" s="61">
        <f t="shared" si="57"/>
        <v>1074</v>
      </c>
      <c r="F158" s="61">
        <f t="shared" si="58"/>
        <v>1184</v>
      </c>
      <c r="G158" s="61">
        <f t="shared" si="59"/>
        <v>1394</v>
      </c>
      <c r="H158" s="42">
        <f t="shared" ref="H158:J214" si="64">K158+N158</f>
        <v>1400</v>
      </c>
      <c r="I158" s="42">
        <f t="shared" si="64"/>
        <v>1290</v>
      </c>
      <c r="J158" s="42">
        <f t="shared" si="64"/>
        <v>1080</v>
      </c>
      <c r="K158" s="42">
        <f t="shared" si="55"/>
        <v>2000</v>
      </c>
      <c r="L158" s="42">
        <f t="shared" si="55"/>
        <v>2000</v>
      </c>
      <c r="M158" s="42">
        <f t="shared" si="55"/>
        <v>2000</v>
      </c>
      <c r="N158" s="42">
        <f t="shared" si="60"/>
        <v>-600</v>
      </c>
      <c r="O158" s="42">
        <f t="shared" si="60"/>
        <v>-710</v>
      </c>
      <c r="P158" s="42">
        <f t="shared" si="60"/>
        <v>-920</v>
      </c>
      <c r="Q158" s="61">
        <f t="shared" si="56"/>
        <v>0</v>
      </c>
      <c r="R158" s="61">
        <f t="shared" si="56"/>
        <v>0</v>
      </c>
      <c r="S158" s="61">
        <f t="shared" si="56"/>
        <v>0</v>
      </c>
      <c r="T158" s="58">
        <f t="shared" si="52"/>
        <v>974</v>
      </c>
      <c r="U158" s="83">
        <f t="shared" si="61"/>
        <v>1500</v>
      </c>
      <c r="V158" s="83">
        <f t="shared" si="62"/>
        <v>1500</v>
      </c>
      <c r="W158" s="83">
        <f t="shared" si="63"/>
        <v>1500</v>
      </c>
      <c r="X158" s="85"/>
      <c r="Y158" s="42"/>
      <c r="Z158" s="42"/>
      <c r="AA158" s="42"/>
      <c r="AB158" s="50"/>
    </row>
    <row r="159" spans="1:28" ht="13.15" customHeight="1">
      <c r="A159" s="73">
        <v>145</v>
      </c>
      <c r="B159" s="74">
        <f t="shared" si="53"/>
        <v>45456</v>
      </c>
      <c r="C159" s="75">
        <f t="shared" si="54"/>
        <v>884</v>
      </c>
      <c r="D159" s="76">
        <f t="shared" si="49"/>
        <v>1592</v>
      </c>
      <c r="E159" s="61">
        <f t="shared" si="57"/>
        <v>1076</v>
      </c>
      <c r="F159" s="61">
        <f t="shared" si="58"/>
        <v>1186</v>
      </c>
      <c r="G159" s="61">
        <f t="shared" si="59"/>
        <v>1396</v>
      </c>
      <c r="H159" s="42">
        <f t="shared" si="64"/>
        <v>1400</v>
      </c>
      <c r="I159" s="42">
        <f t="shared" si="64"/>
        <v>1290</v>
      </c>
      <c r="J159" s="42">
        <f t="shared" si="64"/>
        <v>1080</v>
      </c>
      <c r="K159" s="42">
        <f t="shared" si="55"/>
        <v>2000</v>
      </c>
      <c r="L159" s="42">
        <f t="shared" si="55"/>
        <v>2000</v>
      </c>
      <c r="M159" s="42">
        <f t="shared" si="55"/>
        <v>2000</v>
      </c>
      <c r="N159" s="42">
        <f t="shared" si="60"/>
        <v>-600</v>
      </c>
      <c r="O159" s="42">
        <f t="shared" si="60"/>
        <v>-710</v>
      </c>
      <c r="P159" s="42">
        <f t="shared" si="60"/>
        <v>-920</v>
      </c>
      <c r="Q159" s="61">
        <f t="shared" si="56"/>
        <v>0</v>
      </c>
      <c r="R159" s="61">
        <f t="shared" si="56"/>
        <v>0</v>
      </c>
      <c r="S159" s="61">
        <f t="shared" si="56"/>
        <v>0</v>
      </c>
      <c r="T159" s="58">
        <f t="shared" si="52"/>
        <v>976</v>
      </c>
      <c r="U159" s="83">
        <f t="shared" si="61"/>
        <v>1500</v>
      </c>
      <c r="V159" s="83">
        <f t="shared" si="62"/>
        <v>1500</v>
      </c>
      <c r="W159" s="83">
        <f t="shared" si="63"/>
        <v>1500</v>
      </c>
      <c r="X159" s="85"/>
      <c r="Y159" s="42"/>
      <c r="Z159" s="42"/>
      <c r="AA159" s="42"/>
      <c r="AB159" s="50"/>
    </row>
    <row r="160" spans="1:28" ht="13.15" customHeight="1">
      <c r="A160" s="73">
        <v>146</v>
      </c>
      <c r="B160" s="74">
        <f t="shared" si="53"/>
        <v>45457</v>
      </c>
      <c r="C160" s="75">
        <f t="shared" si="54"/>
        <v>884</v>
      </c>
      <c r="D160" s="76">
        <f t="shared" si="49"/>
        <v>1594</v>
      </c>
      <c r="E160" s="61">
        <f t="shared" si="57"/>
        <v>1078</v>
      </c>
      <c r="F160" s="61">
        <f t="shared" si="58"/>
        <v>1188</v>
      </c>
      <c r="G160" s="61">
        <f t="shared" si="59"/>
        <v>1398</v>
      </c>
      <c r="H160" s="42">
        <f t="shared" si="64"/>
        <v>1400</v>
      </c>
      <c r="I160" s="42">
        <f t="shared" si="64"/>
        <v>1290</v>
      </c>
      <c r="J160" s="42">
        <f t="shared" si="64"/>
        <v>1080</v>
      </c>
      <c r="K160" s="42">
        <f t="shared" ref="K160:M175" si="65">K159</f>
        <v>2000</v>
      </c>
      <c r="L160" s="42">
        <f t="shared" si="65"/>
        <v>2000</v>
      </c>
      <c r="M160" s="42">
        <f t="shared" si="65"/>
        <v>2000</v>
      </c>
      <c r="N160" s="42">
        <f t="shared" si="60"/>
        <v>-600</v>
      </c>
      <c r="O160" s="42">
        <f t="shared" si="60"/>
        <v>-710</v>
      </c>
      <c r="P160" s="42">
        <f t="shared" si="60"/>
        <v>-920</v>
      </c>
      <c r="Q160" s="61">
        <f t="shared" si="56"/>
        <v>0</v>
      </c>
      <c r="R160" s="61">
        <f t="shared" si="56"/>
        <v>0</v>
      </c>
      <c r="S160" s="61">
        <f t="shared" si="56"/>
        <v>0</v>
      </c>
      <c r="T160" s="58">
        <f t="shared" si="52"/>
        <v>978</v>
      </c>
      <c r="U160" s="83">
        <f t="shared" si="61"/>
        <v>1500</v>
      </c>
      <c r="V160" s="83">
        <f t="shared" si="62"/>
        <v>1500</v>
      </c>
      <c r="W160" s="83">
        <f t="shared" si="63"/>
        <v>1500</v>
      </c>
      <c r="X160" s="85"/>
      <c r="Y160" s="42"/>
      <c r="Z160" s="42"/>
      <c r="AA160" s="42"/>
      <c r="AB160" s="50"/>
    </row>
    <row r="161" spans="1:28" ht="13.15" customHeight="1">
      <c r="A161" s="73">
        <v>147</v>
      </c>
      <c r="B161" s="74">
        <f t="shared" si="53"/>
        <v>45458</v>
      </c>
      <c r="C161" s="75">
        <f t="shared" si="54"/>
        <v>884</v>
      </c>
      <c r="D161" s="76">
        <f t="shared" si="49"/>
        <v>1596</v>
      </c>
      <c r="E161" s="61">
        <f t="shared" si="57"/>
        <v>1080</v>
      </c>
      <c r="F161" s="61">
        <f t="shared" si="58"/>
        <v>1190</v>
      </c>
      <c r="G161" s="61">
        <f t="shared" si="59"/>
        <v>1400</v>
      </c>
      <c r="H161" s="42">
        <f t="shared" si="64"/>
        <v>1400</v>
      </c>
      <c r="I161" s="42">
        <f t="shared" si="64"/>
        <v>1290</v>
      </c>
      <c r="J161" s="42">
        <f t="shared" si="64"/>
        <v>1080</v>
      </c>
      <c r="K161" s="42">
        <f t="shared" si="65"/>
        <v>2000</v>
      </c>
      <c r="L161" s="42">
        <f t="shared" si="65"/>
        <v>2000</v>
      </c>
      <c r="M161" s="42">
        <f t="shared" si="65"/>
        <v>2000</v>
      </c>
      <c r="N161" s="42">
        <f t="shared" ref="N161:P176" si="66">N160-Q161</f>
        <v>-600</v>
      </c>
      <c r="O161" s="42">
        <f t="shared" si="66"/>
        <v>-710</v>
      </c>
      <c r="P161" s="42">
        <f t="shared" si="66"/>
        <v>-920</v>
      </c>
      <c r="Q161" s="61">
        <f t="shared" si="56"/>
        <v>0</v>
      </c>
      <c r="R161" s="61">
        <f t="shared" si="56"/>
        <v>0</v>
      </c>
      <c r="S161" s="61">
        <f t="shared" si="56"/>
        <v>0</v>
      </c>
      <c r="T161" s="58">
        <f t="shared" si="52"/>
        <v>980</v>
      </c>
      <c r="U161" s="83">
        <f t="shared" si="61"/>
        <v>1500</v>
      </c>
      <c r="V161" s="83">
        <f t="shared" si="62"/>
        <v>1500</v>
      </c>
      <c r="W161" s="83">
        <f t="shared" si="63"/>
        <v>1500</v>
      </c>
      <c r="X161" s="85"/>
      <c r="Y161" s="42"/>
      <c r="Z161" s="42"/>
      <c r="AA161" s="42"/>
      <c r="AB161" s="50"/>
    </row>
    <row r="162" spans="1:28" ht="13.15" customHeight="1">
      <c r="A162" s="73">
        <v>148</v>
      </c>
      <c r="B162" s="74">
        <f t="shared" si="53"/>
        <v>45459</v>
      </c>
      <c r="C162" s="75">
        <f t="shared" si="54"/>
        <v>884</v>
      </c>
      <c r="D162" s="76">
        <f t="shared" si="49"/>
        <v>1598</v>
      </c>
      <c r="E162" s="61">
        <f t="shared" si="57"/>
        <v>1082</v>
      </c>
      <c r="F162" s="61">
        <f t="shared" si="58"/>
        <v>1192</v>
      </c>
      <c r="G162" s="61">
        <f t="shared" si="59"/>
        <v>1402</v>
      </c>
      <c r="H162" s="42">
        <f t="shared" si="64"/>
        <v>1400</v>
      </c>
      <c r="I162" s="42">
        <f t="shared" si="64"/>
        <v>1290</v>
      </c>
      <c r="J162" s="42">
        <f t="shared" si="64"/>
        <v>1080</v>
      </c>
      <c r="K162" s="42">
        <f t="shared" si="65"/>
        <v>2000</v>
      </c>
      <c r="L162" s="42">
        <f t="shared" si="65"/>
        <v>2000</v>
      </c>
      <c r="M162" s="42">
        <f t="shared" si="65"/>
        <v>2000</v>
      </c>
      <c r="N162" s="42">
        <f t="shared" si="66"/>
        <v>-600</v>
      </c>
      <c r="O162" s="42">
        <f t="shared" si="66"/>
        <v>-710</v>
      </c>
      <c r="P162" s="42">
        <f t="shared" si="66"/>
        <v>-920</v>
      </c>
      <c r="Q162" s="61">
        <f t="shared" si="56"/>
        <v>0</v>
      </c>
      <c r="R162" s="61">
        <f t="shared" si="56"/>
        <v>0</v>
      </c>
      <c r="S162" s="61">
        <f t="shared" si="56"/>
        <v>0</v>
      </c>
      <c r="T162" s="58">
        <f t="shared" si="52"/>
        <v>982</v>
      </c>
      <c r="U162" s="83">
        <f t="shared" si="61"/>
        <v>1500</v>
      </c>
      <c r="V162" s="83">
        <f t="shared" si="62"/>
        <v>1500</v>
      </c>
      <c r="W162" s="83">
        <f t="shared" si="63"/>
        <v>1500</v>
      </c>
      <c r="X162" s="85"/>
      <c r="Y162" s="42"/>
      <c r="Z162" s="42"/>
      <c r="AA162" s="42"/>
      <c r="AB162" s="50"/>
    </row>
    <row r="163" spans="1:28" ht="13.15" customHeight="1">
      <c r="A163" s="73">
        <v>149</v>
      </c>
      <c r="B163" s="74">
        <f t="shared" si="53"/>
        <v>45460</v>
      </c>
      <c r="C163" s="75">
        <f t="shared" si="54"/>
        <v>884</v>
      </c>
      <c r="D163" s="76">
        <f t="shared" si="49"/>
        <v>1600</v>
      </c>
      <c r="E163" s="61">
        <f t="shared" si="57"/>
        <v>1084</v>
      </c>
      <c r="F163" s="61">
        <f t="shared" si="58"/>
        <v>1194</v>
      </c>
      <c r="G163" s="61">
        <f t="shared" si="59"/>
        <v>1404</v>
      </c>
      <c r="H163" s="42">
        <f t="shared" si="64"/>
        <v>1400</v>
      </c>
      <c r="I163" s="42">
        <f t="shared" si="64"/>
        <v>1290</v>
      </c>
      <c r="J163" s="42">
        <f t="shared" si="64"/>
        <v>1080</v>
      </c>
      <c r="K163" s="42">
        <f t="shared" si="65"/>
        <v>2000</v>
      </c>
      <c r="L163" s="42">
        <f t="shared" si="65"/>
        <v>2000</v>
      </c>
      <c r="M163" s="42">
        <f t="shared" si="65"/>
        <v>2000</v>
      </c>
      <c r="N163" s="42">
        <f t="shared" si="66"/>
        <v>-600</v>
      </c>
      <c r="O163" s="42">
        <f t="shared" si="66"/>
        <v>-710</v>
      </c>
      <c r="P163" s="42">
        <f t="shared" si="66"/>
        <v>-920</v>
      </c>
      <c r="Q163" s="61">
        <f t="shared" si="56"/>
        <v>0</v>
      </c>
      <c r="R163" s="61">
        <f t="shared" si="56"/>
        <v>0</v>
      </c>
      <c r="S163" s="61">
        <f t="shared" si="56"/>
        <v>0</v>
      </c>
      <c r="T163" s="58">
        <f t="shared" si="52"/>
        <v>984</v>
      </c>
      <c r="U163" s="83">
        <f t="shared" si="61"/>
        <v>1500</v>
      </c>
      <c r="V163" s="83">
        <f t="shared" si="62"/>
        <v>1500</v>
      </c>
      <c r="W163" s="83">
        <f t="shared" si="63"/>
        <v>1500</v>
      </c>
      <c r="X163" s="85"/>
      <c r="Y163" s="42"/>
      <c r="Z163" s="42"/>
      <c r="AA163" s="42"/>
      <c r="AB163" s="50"/>
    </row>
    <row r="164" spans="1:28" ht="13.15" customHeight="1">
      <c r="A164" s="73">
        <v>150</v>
      </c>
      <c r="B164" s="74">
        <f t="shared" si="53"/>
        <v>45461</v>
      </c>
      <c r="C164" s="75">
        <f t="shared" si="54"/>
        <v>884</v>
      </c>
      <c r="D164" s="76">
        <f t="shared" si="49"/>
        <v>1602</v>
      </c>
      <c r="E164" s="61">
        <f t="shared" si="57"/>
        <v>1086</v>
      </c>
      <c r="F164" s="61">
        <f t="shared" si="58"/>
        <v>1196</v>
      </c>
      <c r="G164" s="61">
        <f t="shared" si="59"/>
        <v>1406</v>
      </c>
      <c r="H164" s="42">
        <f t="shared" si="64"/>
        <v>1400</v>
      </c>
      <c r="I164" s="42">
        <f t="shared" si="64"/>
        <v>1290</v>
      </c>
      <c r="J164" s="42">
        <f t="shared" si="64"/>
        <v>1080</v>
      </c>
      <c r="K164" s="42">
        <f t="shared" si="65"/>
        <v>2000</v>
      </c>
      <c r="L164" s="42">
        <f t="shared" si="65"/>
        <v>2000</v>
      </c>
      <c r="M164" s="42">
        <f t="shared" si="65"/>
        <v>2000</v>
      </c>
      <c r="N164" s="42">
        <f t="shared" si="66"/>
        <v>-600</v>
      </c>
      <c r="O164" s="42">
        <f t="shared" si="66"/>
        <v>-710</v>
      </c>
      <c r="P164" s="42">
        <f t="shared" si="66"/>
        <v>-920</v>
      </c>
      <c r="Q164" s="61">
        <f t="shared" si="56"/>
        <v>0</v>
      </c>
      <c r="R164" s="61">
        <f t="shared" si="56"/>
        <v>0</v>
      </c>
      <c r="S164" s="61">
        <f t="shared" si="56"/>
        <v>0</v>
      </c>
      <c r="T164" s="58">
        <f t="shared" si="52"/>
        <v>686</v>
      </c>
      <c r="U164" s="83">
        <f t="shared" si="61"/>
        <v>1800</v>
      </c>
      <c r="V164" s="83">
        <f t="shared" si="62"/>
        <v>1800</v>
      </c>
      <c r="W164" s="83">
        <f t="shared" si="63"/>
        <v>1800</v>
      </c>
      <c r="X164" s="85">
        <v>0.3</v>
      </c>
      <c r="Y164" s="42"/>
      <c r="Z164" s="42"/>
      <c r="AA164" s="42"/>
      <c r="AB164" s="50">
        <v>2</v>
      </c>
    </row>
    <row r="165" spans="1:28" ht="13.15" customHeight="1">
      <c r="A165" s="73">
        <v>151</v>
      </c>
      <c r="B165" s="74">
        <f t="shared" si="53"/>
        <v>45462</v>
      </c>
      <c r="C165" s="75">
        <f t="shared" si="54"/>
        <v>884</v>
      </c>
      <c r="D165" s="76">
        <f t="shared" si="49"/>
        <v>1604</v>
      </c>
      <c r="E165" s="61">
        <f t="shared" si="57"/>
        <v>1088</v>
      </c>
      <c r="F165" s="61">
        <f t="shared" si="58"/>
        <v>1198</v>
      </c>
      <c r="G165" s="61">
        <f t="shared" si="59"/>
        <v>1408</v>
      </c>
      <c r="H165" s="42">
        <f t="shared" si="64"/>
        <v>1400</v>
      </c>
      <c r="I165" s="42">
        <f t="shared" si="64"/>
        <v>1290</v>
      </c>
      <c r="J165" s="42">
        <f t="shared" si="64"/>
        <v>1080</v>
      </c>
      <c r="K165" s="42">
        <f t="shared" si="65"/>
        <v>2000</v>
      </c>
      <c r="L165" s="42">
        <f t="shared" si="65"/>
        <v>2000</v>
      </c>
      <c r="M165" s="42">
        <f t="shared" si="65"/>
        <v>2000</v>
      </c>
      <c r="N165" s="42">
        <f t="shared" si="66"/>
        <v>-600</v>
      </c>
      <c r="O165" s="42">
        <f t="shared" si="66"/>
        <v>-710</v>
      </c>
      <c r="P165" s="42">
        <f t="shared" si="66"/>
        <v>-920</v>
      </c>
      <c r="Q165" s="61">
        <f t="shared" si="56"/>
        <v>0</v>
      </c>
      <c r="R165" s="61">
        <f t="shared" si="56"/>
        <v>0</v>
      </c>
      <c r="S165" s="61">
        <f t="shared" si="56"/>
        <v>0</v>
      </c>
      <c r="T165" s="58">
        <f t="shared" si="52"/>
        <v>688</v>
      </c>
      <c r="U165" s="83">
        <f t="shared" si="61"/>
        <v>1800</v>
      </c>
      <c r="V165" s="83">
        <f t="shared" si="62"/>
        <v>1800</v>
      </c>
      <c r="W165" s="83">
        <f t="shared" si="63"/>
        <v>1800</v>
      </c>
      <c r="X165" s="85"/>
      <c r="Y165" s="42"/>
      <c r="Z165" s="42"/>
      <c r="AA165" s="42"/>
      <c r="AB165" s="50"/>
    </row>
    <row r="166" spans="1:28" ht="13.15" customHeight="1">
      <c r="A166" s="73">
        <v>152</v>
      </c>
      <c r="B166" s="74">
        <f t="shared" si="53"/>
        <v>45463</v>
      </c>
      <c r="C166" s="75">
        <f t="shared" si="54"/>
        <v>884</v>
      </c>
      <c r="D166" s="76">
        <f t="shared" si="49"/>
        <v>1606</v>
      </c>
      <c r="E166" s="61">
        <f t="shared" si="57"/>
        <v>1090</v>
      </c>
      <c r="F166" s="61">
        <f t="shared" si="58"/>
        <v>1200</v>
      </c>
      <c r="G166" s="61">
        <f t="shared" si="59"/>
        <v>1410</v>
      </c>
      <c r="H166" s="42">
        <f t="shared" si="64"/>
        <v>1400</v>
      </c>
      <c r="I166" s="42">
        <f t="shared" si="64"/>
        <v>1290</v>
      </c>
      <c r="J166" s="42">
        <f t="shared" si="64"/>
        <v>1080</v>
      </c>
      <c r="K166" s="42">
        <f t="shared" si="65"/>
        <v>2000</v>
      </c>
      <c r="L166" s="42">
        <f t="shared" si="65"/>
        <v>2000</v>
      </c>
      <c r="M166" s="42">
        <f t="shared" si="65"/>
        <v>2000</v>
      </c>
      <c r="N166" s="42">
        <f t="shared" si="66"/>
        <v>-600</v>
      </c>
      <c r="O166" s="42">
        <f t="shared" si="66"/>
        <v>-710</v>
      </c>
      <c r="P166" s="42">
        <f t="shared" si="66"/>
        <v>-920</v>
      </c>
      <c r="Q166" s="61">
        <f t="shared" si="56"/>
        <v>0</v>
      </c>
      <c r="R166" s="61">
        <f t="shared" si="56"/>
        <v>0</v>
      </c>
      <c r="S166" s="61">
        <f t="shared" si="56"/>
        <v>0</v>
      </c>
      <c r="T166" s="58">
        <f t="shared" si="52"/>
        <v>690</v>
      </c>
      <c r="U166" s="83">
        <f t="shared" si="61"/>
        <v>1800</v>
      </c>
      <c r="V166" s="83">
        <f t="shared" si="62"/>
        <v>1800</v>
      </c>
      <c r="W166" s="83">
        <f t="shared" si="63"/>
        <v>1800</v>
      </c>
      <c r="X166" s="85"/>
      <c r="Y166" s="42"/>
      <c r="Z166" s="42"/>
      <c r="AA166" s="42"/>
      <c r="AB166" s="50" t="s">
        <v>36</v>
      </c>
    </row>
    <row r="167" spans="1:28" ht="13.15" customHeight="1">
      <c r="A167" s="73">
        <v>153</v>
      </c>
      <c r="B167" s="74">
        <f t="shared" si="53"/>
        <v>45464</v>
      </c>
      <c r="C167" s="75">
        <f t="shared" si="54"/>
        <v>884</v>
      </c>
      <c r="D167" s="76">
        <f t="shared" si="49"/>
        <v>1608</v>
      </c>
      <c r="E167" s="61">
        <f t="shared" si="57"/>
        <v>92</v>
      </c>
      <c r="F167" s="61">
        <f t="shared" si="58"/>
        <v>202</v>
      </c>
      <c r="G167" s="61">
        <f t="shared" si="59"/>
        <v>412</v>
      </c>
      <c r="H167" s="42">
        <f t="shared" si="64"/>
        <v>2400</v>
      </c>
      <c r="I167" s="42">
        <f t="shared" si="64"/>
        <v>2290</v>
      </c>
      <c r="J167" s="42">
        <f t="shared" si="64"/>
        <v>2080</v>
      </c>
      <c r="K167" s="42">
        <f>K166+1000</f>
        <v>3000</v>
      </c>
      <c r="L167" s="42">
        <f t="shared" ref="L167:M167" si="67">L166+1000</f>
        <v>3000</v>
      </c>
      <c r="M167" s="42">
        <f t="shared" si="67"/>
        <v>3000</v>
      </c>
      <c r="N167" s="42">
        <f t="shared" si="66"/>
        <v>-600</v>
      </c>
      <c r="O167" s="42">
        <f t="shared" si="66"/>
        <v>-710</v>
      </c>
      <c r="P167" s="42">
        <f t="shared" si="66"/>
        <v>-920</v>
      </c>
      <c r="Q167" s="61">
        <f t="shared" si="56"/>
        <v>0</v>
      </c>
      <c r="R167" s="61">
        <f t="shared" si="56"/>
        <v>0</v>
      </c>
      <c r="S167" s="61">
        <f t="shared" si="56"/>
        <v>0</v>
      </c>
      <c r="T167" s="58">
        <f t="shared" si="52"/>
        <v>692</v>
      </c>
      <c r="U167" s="83">
        <f t="shared" si="61"/>
        <v>1800</v>
      </c>
      <c r="V167" s="83">
        <f t="shared" si="62"/>
        <v>1800</v>
      </c>
      <c r="W167" s="83">
        <f t="shared" si="63"/>
        <v>1800</v>
      </c>
      <c r="X167" s="85"/>
      <c r="Y167" s="42"/>
      <c r="Z167" s="42"/>
      <c r="AA167" s="42"/>
      <c r="AB167" s="50" t="s">
        <v>33</v>
      </c>
    </row>
    <row r="168" spans="1:28" ht="13.15" customHeight="1">
      <c r="A168" s="73">
        <v>154</v>
      </c>
      <c r="B168" s="74">
        <f t="shared" si="53"/>
        <v>45465</v>
      </c>
      <c r="C168" s="75">
        <f t="shared" si="54"/>
        <v>884</v>
      </c>
      <c r="D168" s="76">
        <f t="shared" si="49"/>
        <v>1610</v>
      </c>
      <c r="E168" s="61">
        <f t="shared" si="57"/>
        <v>94</v>
      </c>
      <c r="F168" s="61">
        <f t="shared" si="58"/>
        <v>204</v>
      </c>
      <c r="G168" s="61">
        <f t="shared" si="59"/>
        <v>414</v>
      </c>
      <c r="H168" s="42">
        <f t="shared" si="64"/>
        <v>2400</v>
      </c>
      <c r="I168" s="42">
        <f t="shared" si="64"/>
        <v>2290</v>
      </c>
      <c r="J168" s="42">
        <f t="shared" si="64"/>
        <v>2080</v>
      </c>
      <c r="K168" s="42">
        <f t="shared" si="65"/>
        <v>3000</v>
      </c>
      <c r="L168" s="42">
        <f t="shared" si="65"/>
        <v>3000</v>
      </c>
      <c r="M168" s="42">
        <f t="shared" si="65"/>
        <v>3000</v>
      </c>
      <c r="N168" s="42">
        <f t="shared" si="66"/>
        <v>-600</v>
      </c>
      <c r="O168" s="42">
        <f t="shared" si="66"/>
        <v>-710</v>
      </c>
      <c r="P168" s="42">
        <f t="shared" si="66"/>
        <v>-920</v>
      </c>
      <c r="Q168" s="61">
        <f t="shared" si="56"/>
        <v>0</v>
      </c>
      <c r="R168" s="61">
        <f t="shared" si="56"/>
        <v>0</v>
      </c>
      <c r="S168" s="61">
        <f t="shared" si="56"/>
        <v>0</v>
      </c>
      <c r="T168" s="58">
        <f t="shared" si="52"/>
        <v>394</v>
      </c>
      <c r="U168" s="83">
        <f t="shared" si="61"/>
        <v>2100</v>
      </c>
      <c r="V168" s="83">
        <f t="shared" si="62"/>
        <v>2100</v>
      </c>
      <c r="W168" s="83">
        <f t="shared" si="63"/>
        <v>2100</v>
      </c>
      <c r="X168" s="85">
        <v>0.3</v>
      </c>
      <c r="Y168" s="42">
        <v>2100</v>
      </c>
      <c r="Z168" s="42">
        <v>2100</v>
      </c>
      <c r="AA168" s="42">
        <v>2100</v>
      </c>
      <c r="AB168" s="50">
        <v>1</v>
      </c>
    </row>
    <row r="169" spans="1:28" ht="13.15" customHeight="1">
      <c r="A169" s="73">
        <v>155</v>
      </c>
      <c r="B169" s="74">
        <f t="shared" si="53"/>
        <v>45466</v>
      </c>
      <c r="C169" s="75">
        <f t="shared" si="54"/>
        <v>884</v>
      </c>
      <c r="D169" s="76">
        <f t="shared" si="49"/>
        <v>1612</v>
      </c>
      <c r="E169" s="61">
        <f t="shared" si="57"/>
        <v>96</v>
      </c>
      <c r="F169" s="61">
        <f t="shared" si="58"/>
        <v>206</v>
      </c>
      <c r="G169" s="61">
        <f t="shared" si="59"/>
        <v>416</v>
      </c>
      <c r="H169" s="42">
        <f t="shared" si="64"/>
        <v>2400</v>
      </c>
      <c r="I169" s="42">
        <f t="shared" si="64"/>
        <v>2290</v>
      </c>
      <c r="J169" s="42">
        <f t="shared" si="64"/>
        <v>2080</v>
      </c>
      <c r="K169" s="42">
        <f t="shared" si="65"/>
        <v>3000</v>
      </c>
      <c r="L169" s="42">
        <f t="shared" si="65"/>
        <v>3000</v>
      </c>
      <c r="M169" s="42">
        <f t="shared" si="65"/>
        <v>3000</v>
      </c>
      <c r="N169" s="42">
        <f t="shared" si="66"/>
        <v>-600</v>
      </c>
      <c r="O169" s="42">
        <f t="shared" si="66"/>
        <v>-710</v>
      </c>
      <c r="P169" s="42">
        <f t="shared" si="66"/>
        <v>-920</v>
      </c>
      <c r="Q169" s="61">
        <f t="shared" si="56"/>
        <v>0</v>
      </c>
      <c r="R169" s="61">
        <f t="shared" si="56"/>
        <v>0</v>
      </c>
      <c r="S169" s="61">
        <f t="shared" si="56"/>
        <v>0</v>
      </c>
      <c r="T169" s="58">
        <f t="shared" si="52"/>
        <v>396</v>
      </c>
      <c r="U169" s="83">
        <f t="shared" si="61"/>
        <v>2100</v>
      </c>
      <c r="V169" s="83">
        <f t="shared" si="62"/>
        <v>2100</v>
      </c>
      <c r="W169" s="83">
        <f t="shared" si="63"/>
        <v>2100</v>
      </c>
      <c r="X169" s="85"/>
      <c r="Y169" s="42"/>
      <c r="Z169" s="42"/>
      <c r="AA169" s="42"/>
      <c r="AB169" s="50"/>
    </row>
    <row r="170" spans="1:28" ht="13.15" customHeight="1">
      <c r="A170" s="73">
        <v>156</v>
      </c>
      <c r="B170" s="74">
        <f t="shared" si="53"/>
        <v>45467</v>
      </c>
      <c r="C170" s="75">
        <f t="shared" si="54"/>
        <v>884</v>
      </c>
      <c r="D170" s="76">
        <f t="shared" si="49"/>
        <v>1614</v>
      </c>
      <c r="E170" s="61">
        <f t="shared" si="57"/>
        <v>98</v>
      </c>
      <c r="F170" s="61">
        <f t="shared" si="58"/>
        <v>208</v>
      </c>
      <c r="G170" s="61">
        <f t="shared" si="59"/>
        <v>418</v>
      </c>
      <c r="H170" s="42">
        <f t="shared" si="64"/>
        <v>2400</v>
      </c>
      <c r="I170" s="42">
        <f t="shared" si="64"/>
        <v>2290</v>
      </c>
      <c r="J170" s="42">
        <f t="shared" si="64"/>
        <v>2080</v>
      </c>
      <c r="K170" s="42">
        <f t="shared" si="65"/>
        <v>3000</v>
      </c>
      <c r="L170" s="42">
        <f t="shared" si="65"/>
        <v>3000</v>
      </c>
      <c r="M170" s="42">
        <f t="shared" si="65"/>
        <v>3000</v>
      </c>
      <c r="N170" s="42">
        <f t="shared" si="66"/>
        <v>-600</v>
      </c>
      <c r="O170" s="42">
        <f t="shared" si="66"/>
        <v>-710</v>
      </c>
      <c r="P170" s="42">
        <f t="shared" si="66"/>
        <v>-920</v>
      </c>
      <c r="Q170" s="61">
        <f t="shared" si="56"/>
        <v>0</v>
      </c>
      <c r="R170" s="61">
        <f t="shared" si="56"/>
        <v>0</v>
      </c>
      <c r="S170" s="61">
        <f t="shared" si="56"/>
        <v>0</v>
      </c>
      <c r="T170" s="58">
        <f t="shared" si="52"/>
        <v>398</v>
      </c>
      <c r="U170" s="83">
        <f t="shared" si="61"/>
        <v>2100</v>
      </c>
      <c r="V170" s="83">
        <f t="shared" si="62"/>
        <v>2100</v>
      </c>
      <c r="W170" s="83">
        <f t="shared" si="63"/>
        <v>2100</v>
      </c>
      <c r="X170" s="85"/>
      <c r="Y170" s="42"/>
      <c r="Z170" s="42"/>
      <c r="AA170" s="42"/>
      <c r="AB170" s="50"/>
    </row>
    <row r="171" spans="1:28" ht="13.15" customHeight="1">
      <c r="A171" s="73">
        <v>157</v>
      </c>
      <c r="B171" s="74">
        <f t="shared" si="53"/>
        <v>45468</v>
      </c>
      <c r="C171" s="75">
        <f t="shared" si="54"/>
        <v>884</v>
      </c>
      <c r="D171" s="76">
        <f t="shared" si="49"/>
        <v>1616</v>
      </c>
      <c r="E171" s="61">
        <f t="shared" si="57"/>
        <v>100</v>
      </c>
      <c r="F171" s="61">
        <f t="shared" si="58"/>
        <v>210</v>
      </c>
      <c r="G171" s="61">
        <f t="shared" si="59"/>
        <v>420</v>
      </c>
      <c r="H171" s="42">
        <f t="shared" si="64"/>
        <v>2400</v>
      </c>
      <c r="I171" s="42">
        <f t="shared" si="64"/>
        <v>2290</v>
      </c>
      <c r="J171" s="42">
        <f t="shared" si="64"/>
        <v>2080</v>
      </c>
      <c r="K171" s="42">
        <f t="shared" si="65"/>
        <v>3000</v>
      </c>
      <c r="L171" s="42">
        <f t="shared" si="65"/>
        <v>3000</v>
      </c>
      <c r="M171" s="42">
        <f t="shared" si="65"/>
        <v>3000</v>
      </c>
      <c r="N171" s="42">
        <f t="shared" si="66"/>
        <v>-600</v>
      </c>
      <c r="O171" s="42">
        <f t="shared" si="66"/>
        <v>-710</v>
      </c>
      <c r="P171" s="42">
        <f t="shared" si="66"/>
        <v>-920</v>
      </c>
      <c r="Q171" s="61">
        <f t="shared" si="56"/>
        <v>0</v>
      </c>
      <c r="R171" s="61">
        <f t="shared" si="56"/>
        <v>0</v>
      </c>
      <c r="S171" s="61">
        <f t="shared" si="56"/>
        <v>0</v>
      </c>
      <c r="T171" s="58">
        <f t="shared" si="52"/>
        <v>400</v>
      </c>
      <c r="U171" s="83">
        <f t="shared" si="61"/>
        <v>2100</v>
      </c>
      <c r="V171" s="83">
        <f t="shared" si="62"/>
        <v>2100</v>
      </c>
      <c r="W171" s="83">
        <f t="shared" si="63"/>
        <v>2100</v>
      </c>
      <c r="X171" s="85"/>
      <c r="Y171" s="42"/>
      <c r="Z171" s="42"/>
      <c r="AA171" s="42"/>
      <c r="AB171" s="50"/>
    </row>
    <row r="172" spans="1:28" ht="13.15" customHeight="1">
      <c r="A172" s="73">
        <v>158</v>
      </c>
      <c r="B172" s="74">
        <f t="shared" si="53"/>
        <v>45469</v>
      </c>
      <c r="C172" s="75">
        <f t="shared" si="54"/>
        <v>884</v>
      </c>
      <c r="D172" s="76">
        <f t="shared" si="49"/>
        <v>1618</v>
      </c>
      <c r="E172" s="61">
        <f t="shared" si="57"/>
        <v>102</v>
      </c>
      <c r="F172" s="61">
        <f t="shared" si="58"/>
        <v>212</v>
      </c>
      <c r="G172" s="61">
        <f t="shared" si="59"/>
        <v>422</v>
      </c>
      <c r="H172" s="42">
        <f t="shared" si="64"/>
        <v>2400</v>
      </c>
      <c r="I172" s="42">
        <f t="shared" si="64"/>
        <v>2290</v>
      </c>
      <c r="J172" s="42">
        <f t="shared" si="64"/>
        <v>2080</v>
      </c>
      <c r="K172" s="42">
        <f t="shared" si="65"/>
        <v>3000</v>
      </c>
      <c r="L172" s="42">
        <f t="shared" si="65"/>
        <v>3000</v>
      </c>
      <c r="M172" s="42">
        <f t="shared" si="65"/>
        <v>3000</v>
      </c>
      <c r="N172" s="42">
        <f t="shared" si="66"/>
        <v>-600</v>
      </c>
      <c r="O172" s="42">
        <f t="shared" si="66"/>
        <v>-710</v>
      </c>
      <c r="P172" s="42">
        <f t="shared" si="66"/>
        <v>-920</v>
      </c>
      <c r="Q172" s="61">
        <f t="shared" si="56"/>
        <v>0</v>
      </c>
      <c r="R172" s="61">
        <f t="shared" si="56"/>
        <v>0</v>
      </c>
      <c r="S172" s="61">
        <f t="shared" si="56"/>
        <v>0</v>
      </c>
      <c r="T172" s="58">
        <f t="shared" si="52"/>
        <v>402</v>
      </c>
      <c r="U172" s="83">
        <f t="shared" si="61"/>
        <v>2100</v>
      </c>
      <c r="V172" s="83">
        <f t="shared" si="62"/>
        <v>2100</v>
      </c>
      <c r="W172" s="83">
        <f t="shared" si="63"/>
        <v>2100</v>
      </c>
      <c r="X172" s="85"/>
      <c r="Y172" s="42"/>
      <c r="Z172" s="42"/>
      <c r="AA172" s="42"/>
      <c r="AB172" s="50"/>
    </row>
    <row r="173" spans="1:28" ht="13.15" customHeight="1">
      <c r="A173" s="73">
        <v>159</v>
      </c>
      <c r="B173" s="74">
        <f t="shared" si="53"/>
        <v>45470</v>
      </c>
      <c r="C173" s="75">
        <f t="shared" si="54"/>
        <v>884</v>
      </c>
      <c r="D173" s="76">
        <f t="shared" si="49"/>
        <v>1620</v>
      </c>
      <c r="E173" s="61">
        <f t="shared" si="57"/>
        <v>104</v>
      </c>
      <c r="F173" s="61">
        <f t="shared" si="58"/>
        <v>214</v>
      </c>
      <c r="G173" s="61">
        <f t="shared" si="59"/>
        <v>424</v>
      </c>
      <c r="H173" s="42">
        <f t="shared" si="64"/>
        <v>2400</v>
      </c>
      <c r="I173" s="42">
        <f t="shared" si="64"/>
        <v>2290</v>
      </c>
      <c r="J173" s="42">
        <f t="shared" si="64"/>
        <v>2080</v>
      </c>
      <c r="K173" s="42">
        <f t="shared" si="65"/>
        <v>3000</v>
      </c>
      <c r="L173" s="42">
        <f t="shared" si="65"/>
        <v>3000</v>
      </c>
      <c r="M173" s="42">
        <f t="shared" si="65"/>
        <v>3000</v>
      </c>
      <c r="N173" s="42">
        <f t="shared" si="66"/>
        <v>-600</v>
      </c>
      <c r="O173" s="42">
        <f t="shared" si="66"/>
        <v>-710</v>
      </c>
      <c r="P173" s="42">
        <f t="shared" si="66"/>
        <v>-920</v>
      </c>
      <c r="Q173" s="61">
        <f t="shared" si="56"/>
        <v>0</v>
      </c>
      <c r="R173" s="61">
        <f t="shared" si="56"/>
        <v>0</v>
      </c>
      <c r="S173" s="61">
        <f t="shared" si="56"/>
        <v>0</v>
      </c>
      <c r="T173" s="58">
        <f t="shared" si="52"/>
        <v>404</v>
      </c>
      <c r="U173" s="83">
        <f t="shared" si="61"/>
        <v>2100</v>
      </c>
      <c r="V173" s="83">
        <f t="shared" si="62"/>
        <v>2100</v>
      </c>
      <c r="W173" s="83">
        <f t="shared" si="63"/>
        <v>2100</v>
      </c>
      <c r="X173" s="85"/>
      <c r="Y173" s="42"/>
      <c r="Z173" s="42"/>
      <c r="AA173" s="42"/>
      <c r="AB173" s="50"/>
    </row>
    <row r="174" spans="1:28" ht="13.15" customHeight="1">
      <c r="A174" s="73">
        <v>160</v>
      </c>
      <c r="B174" s="74">
        <f t="shared" si="53"/>
        <v>45471</v>
      </c>
      <c r="C174" s="75">
        <f t="shared" si="54"/>
        <v>884</v>
      </c>
      <c r="D174" s="76">
        <f t="shared" si="49"/>
        <v>1622</v>
      </c>
      <c r="E174" s="61">
        <f t="shared" si="57"/>
        <v>106</v>
      </c>
      <c r="F174" s="61">
        <f t="shared" si="58"/>
        <v>216</v>
      </c>
      <c r="G174" s="61">
        <f t="shared" si="59"/>
        <v>426</v>
      </c>
      <c r="H174" s="42">
        <f t="shared" si="64"/>
        <v>2400</v>
      </c>
      <c r="I174" s="42">
        <f t="shared" si="64"/>
        <v>2290</v>
      </c>
      <c r="J174" s="42">
        <f t="shared" si="64"/>
        <v>2080</v>
      </c>
      <c r="K174" s="42">
        <f t="shared" si="65"/>
        <v>3000</v>
      </c>
      <c r="L174" s="42">
        <f t="shared" si="65"/>
        <v>3000</v>
      </c>
      <c r="M174" s="42">
        <f t="shared" si="65"/>
        <v>3000</v>
      </c>
      <c r="N174" s="42">
        <f t="shared" si="66"/>
        <v>-600</v>
      </c>
      <c r="O174" s="42">
        <f t="shared" si="66"/>
        <v>-710</v>
      </c>
      <c r="P174" s="42">
        <f t="shared" si="66"/>
        <v>-920</v>
      </c>
      <c r="Q174" s="61">
        <f t="shared" si="56"/>
        <v>0</v>
      </c>
      <c r="R174" s="61">
        <f t="shared" si="56"/>
        <v>0</v>
      </c>
      <c r="S174" s="61">
        <f t="shared" si="56"/>
        <v>0</v>
      </c>
      <c r="T174" s="58">
        <f t="shared" si="52"/>
        <v>406</v>
      </c>
      <c r="U174" s="83">
        <f t="shared" si="61"/>
        <v>2100</v>
      </c>
      <c r="V174" s="83">
        <f t="shared" si="62"/>
        <v>2100</v>
      </c>
      <c r="W174" s="83">
        <f t="shared" si="63"/>
        <v>2100</v>
      </c>
      <c r="X174" s="85"/>
      <c r="Y174" s="42"/>
      <c r="Z174" s="42"/>
      <c r="AA174" s="42"/>
      <c r="AB174" s="50"/>
    </row>
    <row r="175" spans="1:28" ht="13.15" customHeight="1">
      <c r="A175" s="73">
        <v>161</v>
      </c>
      <c r="B175" s="74">
        <f t="shared" si="53"/>
        <v>45472</v>
      </c>
      <c r="C175" s="75">
        <f t="shared" si="54"/>
        <v>884</v>
      </c>
      <c r="D175" s="76">
        <f t="shared" si="49"/>
        <v>1624</v>
      </c>
      <c r="E175" s="61">
        <f t="shared" si="57"/>
        <v>108</v>
      </c>
      <c r="F175" s="61">
        <f t="shared" si="58"/>
        <v>218</v>
      </c>
      <c r="G175" s="61">
        <f t="shared" si="59"/>
        <v>428</v>
      </c>
      <c r="H175" s="42">
        <f t="shared" si="64"/>
        <v>2400</v>
      </c>
      <c r="I175" s="42">
        <f t="shared" si="64"/>
        <v>2290</v>
      </c>
      <c r="J175" s="42">
        <f t="shared" si="64"/>
        <v>2080</v>
      </c>
      <c r="K175" s="42">
        <f t="shared" si="65"/>
        <v>3000</v>
      </c>
      <c r="L175" s="42">
        <f t="shared" si="65"/>
        <v>3000</v>
      </c>
      <c r="M175" s="42">
        <f t="shared" si="65"/>
        <v>3000</v>
      </c>
      <c r="N175" s="42">
        <f t="shared" si="66"/>
        <v>-600</v>
      </c>
      <c r="O175" s="42">
        <f t="shared" si="66"/>
        <v>-710</v>
      </c>
      <c r="P175" s="42">
        <f t="shared" si="66"/>
        <v>-920</v>
      </c>
      <c r="Q175" s="61">
        <f t="shared" si="56"/>
        <v>0</v>
      </c>
      <c r="R175" s="61">
        <f t="shared" si="56"/>
        <v>0</v>
      </c>
      <c r="S175" s="61">
        <f t="shared" si="56"/>
        <v>0</v>
      </c>
      <c r="T175" s="58">
        <f t="shared" si="52"/>
        <v>408</v>
      </c>
      <c r="U175" s="83">
        <f t="shared" si="61"/>
        <v>2100</v>
      </c>
      <c r="V175" s="83">
        <f t="shared" si="62"/>
        <v>2100</v>
      </c>
      <c r="W175" s="83">
        <f t="shared" si="63"/>
        <v>2100</v>
      </c>
      <c r="X175" s="85"/>
      <c r="Y175" s="42"/>
      <c r="Z175" s="42"/>
      <c r="AA175" s="42"/>
      <c r="AB175" s="50"/>
    </row>
    <row r="176" spans="1:28" ht="13.15" customHeight="1">
      <c r="A176" s="73">
        <v>162</v>
      </c>
      <c r="B176" s="74">
        <f t="shared" si="53"/>
        <v>45473</v>
      </c>
      <c r="C176" s="75">
        <f t="shared" si="54"/>
        <v>884</v>
      </c>
      <c r="D176" s="76">
        <f t="shared" si="49"/>
        <v>1626</v>
      </c>
      <c r="E176" s="61">
        <f t="shared" si="57"/>
        <v>110</v>
      </c>
      <c r="F176" s="61">
        <f t="shared" si="58"/>
        <v>220</v>
      </c>
      <c r="G176" s="61">
        <f t="shared" si="59"/>
        <v>430</v>
      </c>
      <c r="H176" s="42">
        <f t="shared" si="64"/>
        <v>2400</v>
      </c>
      <c r="I176" s="42">
        <f t="shared" si="64"/>
        <v>2290</v>
      </c>
      <c r="J176" s="42">
        <f t="shared" si="64"/>
        <v>2080</v>
      </c>
      <c r="K176" s="42">
        <f t="shared" ref="K176:M191" si="68">K175</f>
        <v>3000</v>
      </c>
      <c r="L176" s="42">
        <f t="shared" si="68"/>
        <v>3000</v>
      </c>
      <c r="M176" s="42">
        <f t="shared" si="68"/>
        <v>3000</v>
      </c>
      <c r="N176" s="42">
        <f t="shared" si="66"/>
        <v>-600</v>
      </c>
      <c r="O176" s="42">
        <f t="shared" si="66"/>
        <v>-710</v>
      </c>
      <c r="P176" s="42">
        <f t="shared" si="66"/>
        <v>-920</v>
      </c>
      <c r="Q176" s="61">
        <f t="shared" si="56"/>
        <v>0</v>
      </c>
      <c r="R176" s="61">
        <f t="shared" si="56"/>
        <v>0</v>
      </c>
      <c r="S176" s="61">
        <f t="shared" si="56"/>
        <v>0</v>
      </c>
      <c r="T176" s="58">
        <f t="shared" si="52"/>
        <v>410</v>
      </c>
      <c r="U176" s="83">
        <f t="shared" si="61"/>
        <v>2100</v>
      </c>
      <c r="V176" s="83">
        <f t="shared" si="62"/>
        <v>2100</v>
      </c>
      <c r="W176" s="83">
        <f t="shared" si="63"/>
        <v>2100</v>
      </c>
      <c r="X176" s="85"/>
      <c r="Y176" s="42"/>
      <c r="Z176" s="42"/>
      <c r="AA176" s="42"/>
      <c r="AB176" s="50"/>
    </row>
    <row r="177" spans="1:28" ht="13.15" customHeight="1">
      <c r="A177" s="73">
        <v>163</v>
      </c>
      <c r="B177" s="74">
        <f t="shared" si="53"/>
        <v>45474</v>
      </c>
      <c r="C177" s="75">
        <f t="shared" si="54"/>
        <v>884</v>
      </c>
      <c r="D177" s="76">
        <f t="shared" si="49"/>
        <v>1628</v>
      </c>
      <c r="E177" s="61">
        <f t="shared" si="57"/>
        <v>112</v>
      </c>
      <c r="F177" s="61">
        <f t="shared" si="58"/>
        <v>222</v>
      </c>
      <c r="G177" s="61">
        <f t="shared" si="59"/>
        <v>432</v>
      </c>
      <c r="H177" s="42">
        <f t="shared" si="64"/>
        <v>2400</v>
      </c>
      <c r="I177" s="42">
        <f t="shared" si="64"/>
        <v>2290</v>
      </c>
      <c r="J177" s="42">
        <f t="shared" si="64"/>
        <v>2080</v>
      </c>
      <c r="K177" s="42">
        <f t="shared" si="68"/>
        <v>3000</v>
      </c>
      <c r="L177" s="42">
        <f t="shared" si="68"/>
        <v>3000</v>
      </c>
      <c r="M177" s="42">
        <f t="shared" si="68"/>
        <v>3000</v>
      </c>
      <c r="N177" s="42">
        <f t="shared" ref="N177:P192" si="69">N176-Q177</f>
        <v>-600</v>
      </c>
      <c r="O177" s="42">
        <f t="shared" si="69"/>
        <v>-710</v>
      </c>
      <c r="P177" s="42">
        <f t="shared" si="69"/>
        <v>-920</v>
      </c>
      <c r="Q177" s="61">
        <f t="shared" si="56"/>
        <v>0</v>
      </c>
      <c r="R177" s="61">
        <f t="shared" si="56"/>
        <v>0</v>
      </c>
      <c r="S177" s="61">
        <f t="shared" si="56"/>
        <v>0</v>
      </c>
      <c r="T177" s="58">
        <f t="shared" si="52"/>
        <v>412</v>
      </c>
      <c r="U177" s="83">
        <f t="shared" si="61"/>
        <v>2100</v>
      </c>
      <c r="V177" s="83">
        <f t="shared" si="62"/>
        <v>2100</v>
      </c>
      <c r="W177" s="83">
        <f t="shared" si="63"/>
        <v>2100</v>
      </c>
      <c r="X177" s="85"/>
      <c r="Y177" s="42"/>
      <c r="Z177" s="42"/>
      <c r="AA177" s="42"/>
      <c r="AB177" s="50"/>
    </row>
    <row r="178" spans="1:28" ht="13.15" customHeight="1">
      <c r="A178" s="73">
        <v>164</v>
      </c>
      <c r="B178" s="74">
        <f t="shared" si="53"/>
        <v>45475</v>
      </c>
      <c r="C178" s="75">
        <f t="shared" si="54"/>
        <v>884</v>
      </c>
      <c r="D178" s="76">
        <f t="shared" si="49"/>
        <v>1630</v>
      </c>
      <c r="E178" s="61">
        <f t="shared" si="57"/>
        <v>114</v>
      </c>
      <c r="F178" s="61">
        <f t="shared" si="58"/>
        <v>224</v>
      </c>
      <c r="G178" s="61">
        <f t="shared" si="59"/>
        <v>434</v>
      </c>
      <c r="H178" s="42">
        <f t="shared" si="64"/>
        <v>2400</v>
      </c>
      <c r="I178" s="42">
        <f t="shared" si="64"/>
        <v>2290</v>
      </c>
      <c r="J178" s="42">
        <f t="shared" si="64"/>
        <v>2080</v>
      </c>
      <c r="K178" s="42">
        <f t="shared" si="68"/>
        <v>3000</v>
      </c>
      <c r="L178" s="42">
        <f t="shared" si="68"/>
        <v>3000</v>
      </c>
      <c r="M178" s="42">
        <f t="shared" si="68"/>
        <v>3000</v>
      </c>
      <c r="N178" s="42">
        <f t="shared" si="69"/>
        <v>-600</v>
      </c>
      <c r="O178" s="42">
        <f t="shared" si="69"/>
        <v>-710</v>
      </c>
      <c r="P178" s="42">
        <f t="shared" si="69"/>
        <v>-920</v>
      </c>
      <c r="Q178" s="61">
        <f t="shared" si="56"/>
        <v>0</v>
      </c>
      <c r="R178" s="61">
        <f t="shared" si="56"/>
        <v>0</v>
      </c>
      <c r="S178" s="61">
        <f t="shared" si="56"/>
        <v>0</v>
      </c>
      <c r="T178" s="58">
        <f t="shared" si="52"/>
        <v>414</v>
      </c>
      <c r="U178" s="83">
        <f t="shared" si="61"/>
        <v>2100</v>
      </c>
      <c r="V178" s="83">
        <f t="shared" si="62"/>
        <v>2100</v>
      </c>
      <c r="W178" s="83">
        <f t="shared" si="63"/>
        <v>2100</v>
      </c>
      <c r="X178" s="85"/>
      <c r="Y178" s="42"/>
      <c r="Z178" s="42"/>
      <c r="AA178" s="42"/>
      <c r="AB178" s="50"/>
    </row>
    <row r="179" spans="1:28" ht="13.15" customHeight="1">
      <c r="A179" s="73">
        <v>165</v>
      </c>
      <c r="B179" s="74">
        <f t="shared" si="53"/>
        <v>45476</v>
      </c>
      <c r="C179" s="75">
        <f t="shared" si="54"/>
        <v>884</v>
      </c>
      <c r="D179" s="76">
        <f t="shared" si="49"/>
        <v>1632</v>
      </c>
      <c r="E179" s="61">
        <f t="shared" si="57"/>
        <v>116</v>
      </c>
      <c r="F179" s="61">
        <f t="shared" si="58"/>
        <v>226</v>
      </c>
      <c r="G179" s="61">
        <f t="shared" si="59"/>
        <v>436</v>
      </c>
      <c r="H179" s="42">
        <f t="shared" si="64"/>
        <v>2400</v>
      </c>
      <c r="I179" s="42">
        <f t="shared" si="64"/>
        <v>2290</v>
      </c>
      <c r="J179" s="42">
        <f t="shared" si="64"/>
        <v>2080</v>
      </c>
      <c r="K179" s="42">
        <f t="shared" si="68"/>
        <v>3000</v>
      </c>
      <c r="L179" s="42">
        <f t="shared" si="68"/>
        <v>3000</v>
      </c>
      <c r="M179" s="42">
        <f t="shared" si="68"/>
        <v>3000</v>
      </c>
      <c r="N179" s="42">
        <f t="shared" si="69"/>
        <v>-600</v>
      </c>
      <c r="O179" s="42">
        <f t="shared" si="69"/>
        <v>-710</v>
      </c>
      <c r="P179" s="42">
        <f t="shared" si="69"/>
        <v>-920</v>
      </c>
      <c r="Q179" s="61">
        <f t="shared" si="56"/>
        <v>0</v>
      </c>
      <c r="R179" s="61">
        <f t="shared" si="56"/>
        <v>0</v>
      </c>
      <c r="S179" s="61">
        <f t="shared" si="56"/>
        <v>0</v>
      </c>
      <c r="T179" s="58">
        <f t="shared" si="52"/>
        <v>416</v>
      </c>
      <c r="U179" s="83">
        <f t="shared" si="61"/>
        <v>2100</v>
      </c>
      <c r="V179" s="83">
        <f t="shared" si="62"/>
        <v>2100</v>
      </c>
      <c r="W179" s="83">
        <f t="shared" si="63"/>
        <v>2100</v>
      </c>
      <c r="X179" s="85"/>
      <c r="Y179" s="42"/>
      <c r="Z179" s="42"/>
      <c r="AA179" s="42"/>
      <c r="AB179" s="50"/>
    </row>
    <row r="180" spans="1:28" ht="13.15" customHeight="1">
      <c r="A180" s="73">
        <v>166</v>
      </c>
      <c r="B180" s="74">
        <f t="shared" si="53"/>
        <v>45477</v>
      </c>
      <c r="C180" s="75">
        <f t="shared" si="54"/>
        <v>884</v>
      </c>
      <c r="D180" s="76">
        <f t="shared" si="49"/>
        <v>1634</v>
      </c>
      <c r="E180" s="61">
        <f t="shared" si="57"/>
        <v>118</v>
      </c>
      <c r="F180" s="61">
        <f t="shared" si="58"/>
        <v>228</v>
      </c>
      <c r="G180" s="61">
        <f t="shared" si="59"/>
        <v>438</v>
      </c>
      <c r="H180" s="42">
        <f t="shared" si="64"/>
        <v>2400</v>
      </c>
      <c r="I180" s="42">
        <f t="shared" si="64"/>
        <v>2290</v>
      </c>
      <c r="J180" s="42">
        <f t="shared" si="64"/>
        <v>2080</v>
      </c>
      <c r="K180" s="42">
        <f t="shared" si="68"/>
        <v>3000</v>
      </c>
      <c r="L180" s="42">
        <f t="shared" si="68"/>
        <v>3000</v>
      </c>
      <c r="M180" s="42">
        <f t="shared" si="68"/>
        <v>3000</v>
      </c>
      <c r="N180" s="42">
        <f t="shared" si="69"/>
        <v>-600</v>
      </c>
      <c r="O180" s="42">
        <f t="shared" si="69"/>
        <v>-710</v>
      </c>
      <c r="P180" s="42">
        <f t="shared" si="69"/>
        <v>-920</v>
      </c>
      <c r="Q180" s="61">
        <f t="shared" si="56"/>
        <v>0</v>
      </c>
      <c r="R180" s="61">
        <f t="shared" si="56"/>
        <v>0</v>
      </c>
      <c r="S180" s="61">
        <f t="shared" si="56"/>
        <v>0</v>
      </c>
      <c r="T180" s="58">
        <f t="shared" si="52"/>
        <v>418</v>
      </c>
      <c r="U180" s="83">
        <f t="shared" si="61"/>
        <v>2100</v>
      </c>
      <c r="V180" s="83">
        <f t="shared" si="62"/>
        <v>2100</v>
      </c>
      <c r="W180" s="83">
        <f t="shared" si="63"/>
        <v>2100</v>
      </c>
      <c r="X180" s="85"/>
      <c r="Y180" s="42"/>
      <c r="Z180" s="42"/>
      <c r="AA180" s="42"/>
      <c r="AB180" s="50"/>
    </row>
    <row r="181" spans="1:28" ht="13.15" customHeight="1">
      <c r="A181" s="73">
        <v>167</v>
      </c>
      <c r="B181" s="74">
        <f t="shared" si="53"/>
        <v>45478</v>
      </c>
      <c r="C181" s="75">
        <f t="shared" si="54"/>
        <v>884</v>
      </c>
      <c r="D181" s="76">
        <f t="shared" si="49"/>
        <v>1636</v>
      </c>
      <c r="E181" s="61">
        <f t="shared" si="57"/>
        <v>120</v>
      </c>
      <c r="F181" s="61">
        <f t="shared" si="58"/>
        <v>230</v>
      </c>
      <c r="G181" s="61">
        <f t="shared" si="59"/>
        <v>440</v>
      </c>
      <c r="H181" s="42">
        <f t="shared" si="64"/>
        <v>2400</v>
      </c>
      <c r="I181" s="42">
        <f t="shared" si="64"/>
        <v>2290</v>
      </c>
      <c r="J181" s="42">
        <f t="shared" si="64"/>
        <v>2080</v>
      </c>
      <c r="K181" s="42">
        <f t="shared" si="68"/>
        <v>3000</v>
      </c>
      <c r="L181" s="42">
        <f t="shared" si="68"/>
        <v>3000</v>
      </c>
      <c r="M181" s="42">
        <f t="shared" si="68"/>
        <v>3000</v>
      </c>
      <c r="N181" s="42">
        <f t="shared" si="69"/>
        <v>-600</v>
      </c>
      <c r="O181" s="42">
        <f t="shared" si="69"/>
        <v>-710</v>
      </c>
      <c r="P181" s="42">
        <f t="shared" si="69"/>
        <v>-920</v>
      </c>
      <c r="Q181" s="61">
        <f t="shared" si="56"/>
        <v>0</v>
      </c>
      <c r="R181" s="61">
        <f t="shared" si="56"/>
        <v>0</v>
      </c>
      <c r="S181" s="61">
        <f t="shared" si="56"/>
        <v>0</v>
      </c>
      <c r="T181" s="58">
        <f t="shared" si="52"/>
        <v>420</v>
      </c>
      <c r="U181" s="83">
        <f t="shared" si="61"/>
        <v>2100</v>
      </c>
      <c r="V181" s="83">
        <f t="shared" si="62"/>
        <v>2100</v>
      </c>
      <c r="W181" s="83">
        <f t="shared" si="63"/>
        <v>2100</v>
      </c>
      <c r="X181" s="85"/>
      <c r="Y181" s="42"/>
      <c r="Z181" s="42"/>
      <c r="AA181" s="42"/>
      <c r="AB181" s="50"/>
    </row>
    <row r="182" spans="1:28" ht="13.15" customHeight="1">
      <c r="A182" s="73">
        <v>168</v>
      </c>
      <c r="B182" s="74">
        <f t="shared" si="53"/>
        <v>45479</v>
      </c>
      <c r="C182" s="75">
        <f t="shared" si="54"/>
        <v>884</v>
      </c>
      <c r="D182" s="76">
        <f t="shared" si="49"/>
        <v>1638</v>
      </c>
      <c r="E182" s="61">
        <f t="shared" si="57"/>
        <v>122</v>
      </c>
      <c r="F182" s="61">
        <f t="shared" si="58"/>
        <v>232</v>
      </c>
      <c r="G182" s="61">
        <f t="shared" si="59"/>
        <v>442</v>
      </c>
      <c r="H182" s="42">
        <f t="shared" si="64"/>
        <v>2400</v>
      </c>
      <c r="I182" s="42">
        <f t="shared" si="64"/>
        <v>2290</v>
      </c>
      <c r="J182" s="42">
        <f t="shared" si="64"/>
        <v>2080</v>
      </c>
      <c r="K182" s="42">
        <f t="shared" si="68"/>
        <v>3000</v>
      </c>
      <c r="L182" s="42">
        <f t="shared" si="68"/>
        <v>3000</v>
      </c>
      <c r="M182" s="42">
        <f t="shared" si="68"/>
        <v>3000</v>
      </c>
      <c r="N182" s="42">
        <f t="shared" si="69"/>
        <v>-600</v>
      </c>
      <c r="O182" s="42">
        <f t="shared" si="69"/>
        <v>-710</v>
      </c>
      <c r="P182" s="42">
        <f t="shared" si="69"/>
        <v>-920</v>
      </c>
      <c r="Q182" s="61">
        <f t="shared" si="56"/>
        <v>0</v>
      </c>
      <c r="R182" s="61">
        <f t="shared" si="56"/>
        <v>0</v>
      </c>
      <c r="S182" s="61">
        <f t="shared" si="56"/>
        <v>0</v>
      </c>
      <c r="T182" s="58">
        <f t="shared" si="52"/>
        <v>422</v>
      </c>
      <c r="U182" s="83">
        <f t="shared" si="61"/>
        <v>2100</v>
      </c>
      <c r="V182" s="83">
        <f t="shared" si="62"/>
        <v>2100</v>
      </c>
      <c r="W182" s="83">
        <f t="shared" si="63"/>
        <v>2100</v>
      </c>
      <c r="X182" s="85"/>
      <c r="Y182" s="42"/>
      <c r="Z182" s="42"/>
      <c r="AA182" s="42"/>
      <c r="AB182" s="50"/>
    </row>
    <row r="183" spans="1:28" ht="13.15" customHeight="1">
      <c r="A183" s="73">
        <v>169</v>
      </c>
      <c r="B183" s="74">
        <f t="shared" si="53"/>
        <v>45480</v>
      </c>
      <c r="C183" s="75">
        <f t="shared" si="54"/>
        <v>884</v>
      </c>
      <c r="D183" s="76">
        <f t="shared" si="49"/>
        <v>1640</v>
      </c>
      <c r="E183" s="61">
        <f t="shared" si="57"/>
        <v>124</v>
      </c>
      <c r="F183" s="61">
        <f t="shared" si="58"/>
        <v>234</v>
      </c>
      <c r="G183" s="61">
        <f t="shared" si="59"/>
        <v>444</v>
      </c>
      <c r="H183" s="42">
        <f t="shared" si="64"/>
        <v>2400</v>
      </c>
      <c r="I183" s="42">
        <f t="shared" si="64"/>
        <v>2290</v>
      </c>
      <c r="J183" s="42">
        <f t="shared" si="64"/>
        <v>2080</v>
      </c>
      <c r="K183" s="42">
        <f t="shared" si="68"/>
        <v>3000</v>
      </c>
      <c r="L183" s="42">
        <f t="shared" si="68"/>
        <v>3000</v>
      </c>
      <c r="M183" s="42">
        <f t="shared" si="68"/>
        <v>3000</v>
      </c>
      <c r="N183" s="42">
        <f t="shared" si="69"/>
        <v>-600</v>
      </c>
      <c r="O183" s="42">
        <f t="shared" si="69"/>
        <v>-710</v>
      </c>
      <c r="P183" s="42">
        <f t="shared" si="69"/>
        <v>-920</v>
      </c>
      <c r="Q183" s="61">
        <f t="shared" si="56"/>
        <v>0</v>
      </c>
      <c r="R183" s="61">
        <f t="shared" si="56"/>
        <v>0</v>
      </c>
      <c r="S183" s="61">
        <f t="shared" si="56"/>
        <v>0</v>
      </c>
      <c r="T183" s="58">
        <f t="shared" si="52"/>
        <v>424</v>
      </c>
      <c r="U183" s="83">
        <f t="shared" si="61"/>
        <v>2100</v>
      </c>
      <c r="V183" s="83">
        <f t="shared" si="62"/>
        <v>2100</v>
      </c>
      <c r="W183" s="83">
        <f t="shared" si="63"/>
        <v>2100</v>
      </c>
      <c r="X183" s="85"/>
      <c r="Y183" s="42"/>
      <c r="Z183" s="42"/>
      <c r="AA183" s="42"/>
      <c r="AB183" s="50"/>
    </row>
    <row r="184" spans="1:28" ht="13.15" customHeight="1">
      <c r="A184" s="73">
        <v>170</v>
      </c>
      <c r="B184" s="74">
        <f t="shared" si="53"/>
        <v>45481</v>
      </c>
      <c r="C184" s="75">
        <f t="shared" si="54"/>
        <v>884</v>
      </c>
      <c r="D184" s="76">
        <f t="shared" si="49"/>
        <v>1642</v>
      </c>
      <c r="E184" s="61">
        <f t="shared" si="57"/>
        <v>126</v>
      </c>
      <c r="F184" s="61">
        <f t="shared" si="58"/>
        <v>236</v>
      </c>
      <c r="G184" s="61">
        <f t="shared" si="59"/>
        <v>446</v>
      </c>
      <c r="H184" s="42">
        <f t="shared" si="64"/>
        <v>2400</v>
      </c>
      <c r="I184" s="42">
        <f t="shared" si="64"/>
        <v>2290</v>
      </c>
      <c r="J184" s="42">
        <f t="shared" si="64"/>
        <v>2080</v>
      </c>
      <c r="K184" s="42">
        <f t="shared" si="68"/>
        <v>3000</v>
      </c>
      <c r="L184" s="42">
        <f t="shared" si="68"/>
        <v>3000</v>
      </c>
      <c r="M184" s="42">
        <f t="shared" si="68"/>
        <v>3000</v>
      </c>
      <c r="N184" s="42">
        <f t="shared" si="69"/>
        <v>-600</v>
      </c>
      <c r="O184" s="42">
        <f t="shared" si="69"/>
        <v>-710</v>
      </c>
      <c r="P184" s="42">
        <f t="shared" si="69"/>
        <v>-920</v>
      </c>
      <c r="Q184" s="61">
        <f t="shared" si="56"/>
        <v>0</v>
      </c>
      <c r="R184" s="61">
        <f t="shared" si="56"/>
        <v>0</v>
      </c>
      <c r="S184" s="61">
        <f t="shared" si="56"/>
        <v>0</v>
      </c>
      <c r="T184" s="58">
        <f t="shared" si="52"/>
        <v>426</v>
      </c>
      <c r="U184" s="83">
        <f t="shared" si="61"/>
        <v>2100</v>
      </c>
      <c r="V184" s="83">
        <f t="shared" si="62"/>
        <v>2100</v>
      </c>
      <c r="W184" s="83">
        <f t="shared" si="63"/>
        <v>2100</v>
      </c>
      <c r="X184" s="85"/>
      <c r="Y184" s="42"/>
      <c r="Z184" s="42"/>
      <c r="AA184" s="42"/>
      <c r="AB184" s="50"/>
    </row>
    <row r="185" spans="1:28" ht="13.15" customHeight="1">
      <c r="A185" s="73">
        <v>171</v>
      </c>
      <c r="B185" s="74">
        <f t="shared" si="53"/>
        <v>45482</v>
      </c>
      <c r="C185" s="75">
        <f t="shared" si="54"/>
        <v>884</v>
      </c>
      <c r="D185" s="76">
        <f t="shared" si="49"/>
        <v>1644</v>
      </c>
      <c r="E185" s="61">
        <f t="shared" si="57"/>
        <v>128</v>
      </c>
      <c r="F185" s="61">
        <f t="shared" si="58"/>
        <v>238</v>
      </c>
      <c r="G185" s="61">
        <f t="shared" si="59"/>
        <v>448</v>
      </c>
      <c r="H185" s="42">
        <f t="shared" si="64"/>
        <v>2400</v>
      </c>
      <c r="I185" s="42">
        <f t="shared" si="64"/>
        <v>2290</v>
      </c>
      <c r="J185" s="42">
        <f t="shared" si="64"/>
        <v>2080</v>
      </c>
      <c r="K185" s="42">
        <f t="shared" si="68"/>
        <v>3000</v>
      </c>
      <c r="L185" s="42">
        <f t="shared" si="68"/>
        <v>3000</v>
      </c>
      <c r="M185" s="42">
        <f t="shared" si="68"/>
        <v>3000</v>
      </c>
      <c r="N185" s="42">
        <f t="shared" si="69"/>
        <v>-600</v>
      </c>
      <c r="O185" s="42">
        <f t="shared" si="69"/>
        <v>-710</v>
      </c>
      <c r="P185" s="42">
        <f t="shared" si="69"/>
        <v>-920</v>
      </c>
      <c r="Q185" s="61">
        <f t="shared" si="56"/>
        <v>0</v>
      </c>
      <c r="R185" s="61">
        <f t="shared" si="56"/>
        <v>0</v>
      </c>
      <c r="S185" s="61">
        <f t="shared" si="56"/>
        <v>0</v>
      </c>
      <c r="T185" s="58">
        <f t="shared" si="52"/>
        <v>428</v>
      </c>
      <c r="U185" s="83">
        <f t="shared" si="61"/>
        <v>2100</v>
      </c>
      <c r="V185" s="83">
        <f t="shared" si="62"/>
        <v>2100</v>
      </c>
      <c r="W185" s="83">
        <f t="shared" si="63"/>
        <v>2100</v>
      </c>
      <c r="X185" s="85"/>
      <c r="Y185" s="42"/>
      <c r="Z185" s="42"/>
      <c r="AA185" s="42"/>
      <c r="AB185" s="50"/>
    </row>
    <row r="186" spans="1:28" ht="13.15" customHeight="1">
      <c r="A186" s="73">
        <v>172</v>
      </c>
      <c r="B186" s="74">
        <f t="shared" si="53"/>
        <v>45483</v>
      </c>
      <c r="C186" s="75">
        <f t="shared" si="54"/>
        <v>884</v>
      </c>
      <c r="D186" s="76">
        <f t="shared" si="49"/>
        <v>1646</v>
      </c>
      <c r="E186" s="61">
        <f t="shared" si="57"/>
        <v>130</v>
      </c>
      <c r="F186" s="61">
        <f t="shared" si="58"/>
        <v>240</v>
      </c>
      <c r="G186" s="61">
        <f t="shared" si="59"/>
        <v>450</v>
      </c>
      <c r="H186" s="42">
        <f t="shared" si="64"/>
        <v>2400</v>
      </c>
      <c r="I186" s="42">
        <f t="shared" si="64"/>
        <v>2290</v>
      </c>
      <c r="J186" s="42">
        <f t="shared" si="64"/>
        <v>2080</v>
      </c>
      <c r="K186" s="42">
        <f t="shared" si="68"/>
        <v>3000</v>
      </c>
      <c r="L186" s="42">
        <f t="shared" si="68"/>
        <v>3000</v>
      </c>
      <c r="M186" s="42">
        <f t="shared" si="68"/>
        <v>3000</v>
      </c>
      <c r="N186" s="42">
        <f t="shared" si="69"/>
        <v>-600</v>
      </c>
      <c r="O186" s="42">
        <f t="shared" si="69"/>
        <v>-710</v>
      </c>
      <c r="P186" s="42">
        <f t="shared" si="69"/>
        <v>-920</v>
      </c>
      <c r="Q186" s="61">
        <f t="shared" si="56"/>
        <v>0</v>
      </c>
      <c r="R186" s="61">
        <f t="shared" si="56"/>
        <v>0</v>
      </c>
      <c r="S186" s="61">
        <f t="shared" si="56"/>
        <v>0</v>
      </c>
      <c r="T186" s="58">
        <f t="shared" si="52"/>
        <v>430</v>
      </c>
      <c r="U186" s="83">
        <f t="shared" si="61"/>
        <v>2100</v>
      </c>
      <c r="V186" s="83">
        <f t="shared" si="62"/>
        <v>2100</v>
      </c>
      <c r="W186" s="83">
        <f t="shared" si="63"/>
        <v>2100</v>
      </c>
      <c r="X186" s="85"/>
      <c r="Y186" s="42"/>
      <c r="Z186" s="42"/>
      <c r="AA186" s="42"/>
      <c r="AB186" s="50"/>
    </row>
    <row r="187" spans="1:28" ht="13.15" customHeight="1">
      <c r="A187" s="73">
        <v>173</v>
      </c>
      <c r="B187" s="74">
        <f t="shared" si="53"/>
        <v>45484</v>
      </c>
      <c r="C187" s="75">
        <f t="shared" si="54"/>
        <v>884</v>
      </c>
      <c r="D187" s="76">
        <f t="shared" si="49"/>
        <v>1648</v>
      </c>
      <c r="E187" s="61">
        <f t="shared" si="57"/>
        <v>132</v>
      </c>
      <c r="F187" s="61">
        <f t="shared" si="58"/>
        <v>242</v>
      </c>
      <c r="G187" s="61">
        <f t="shared" si="59"/>
        <v>452</v>
      </c>
      <c r="H187" s="42">
        <f t="shared" si="64"/>
        <v>2400</v>
      </c>
      <c r="I187" s="42">
        <f t="shared" si="64"/>
        <v>2290</v>
      </c>
      <c r="J187" s="42">
        <f t="shared" si="64"/>
        <v>2080</v>
      </c>
      <c r="K187" s="42">
        <f t="shared" si="68"/>
        <v>3000</v>
      </c>
      <c r="L187" s="42">
        <f t="shared" si="68"/>
        <v>3000</v>
      </c>
      <c r="M187" s="42">
        <f t="shared" si="68"/>
        <v>3000</v>
      </c>
      <c r="N187" s="42">
        <f t="shared" si="69"/>
        <v>-600</v>
      </c>
      <c r="O187" s="42">
        <f t="shared" si="69"/>
        <v>-710</v>
      </c>
      <c r="P187" s="42">
        <f t="shared" si="69"/>
        <v>-920</v>
      </c>
      <c r="Q187" s="61">
        <f t="shared" si="56"/>
        <v>0</v>
      </c>
      <c r="R187" s="61">
        <f t="shared" si="56"/>
        <v>0</v>
      </c>
      <c r="S187" s="61">
        <f t="shared" si="56"/>
        <v>0</v>
      </c>
      <c r="T187" s="58">
        <f t="shared" si="52"/>
        <v>432</v>
      </c>
      <c r="U187" s="83">
        <f t="shared" si="61"/>
        <v>2100</v>
      </c>
      <c r="V187" s="83">
        <f t="shared" si="62"/>
        <v>2100</v>
      </c>
      <c r="W187" s="83">
        <f t="shared" si="63"/>
        <v>2100</v>
      </c>
      <c r="X187" s="85"/>
      <c r="Y187" s="42"/>
      <c r="Z187" s="42"/>
      <c r="AA187" s="42"/>
      <c r="AB187" s="50"/>
    </row>
    <row r="188" spans="1:28" ht="13.15" customHeight="1">
      <c r="A188" s="73">
        <v>174</v>
      </c>
      <c r="B188" s="74">
        <f t="shared" si="53"/>
        <v>45485</v>
      </c>
      <c r="C188" s="75">
        <f t="shared" si="54"/>
        <v>884</v>
      </c>
      <c r="D188" s="76">
        <f t="shared" si="49"/>
        <v>1650</v>
      </c>
      <c r="E188" s="61">
        <f t="shared" si="57"/>
        <v>134</v>
      </c>
      <c r="F188" s="61">
        <f t="shared" si="58"/>
        <v>244</v>
      </c>
      <c r="G188" s="61">
        <f t="shared" si="59"/>
        <v>454</v>
      </c>
      <c r="H188" s="42">
        <f t="shared" si="64"/>
        <v>2400</v>
      </c>
      <c r="I188" s="42">
        <f t="shared" si="64"/>
        <v>2290</v>
      </c>
      <c r="J188" s="42">
        <f t="shared" si="64"/>
        <v>2080</v>
      </c>
      <c r="K188" s="42">
        <f t="shared" si="68"/>
        <v>3000</v>
      </c>
      <c r="L188" s="42">
        <f t="shared" si="68"/>
        <v>3000</v>
      </c>
      <c r="M188" s="42">
        <f t="shared" si="68"/>
        <v>3000</v>
      </c>
      <c r="N188" s="42">
        <f t="shared" si="69"/>
        <v>-600</v>
      </c>
      <c r="O188" s="42">
        <f t="shared" si="69"/>
        <v>-710</v>
      </c>
      <c r="P188" s="42">
        <f t="shared" si="69"/>
        <v>-920</v>
      </c>
      <c r="Q188" s="61">
        <f t="shared" si="56"/>
        <v>0</v>
      </c>
      <c r="R188" s="61">
        <f t="shared" si="56"/>
        <v>0</v>
      </c>
      <c r="S188" s="61">
        <f t="shared" si="56"/>
        <v>0</v>
      </c>
      <c r="T188" s="58">
        <f t="shared" si="52"/>
        <v>434</v>
      </c>
      <c r="U188" s="83">
        <f t="shared" si="61"/>
        <v>2100</v>
      </c>
      <c r="V188" s="83">
        <f t="shared" si="62"/>
        <v>2100</v>
      </c>
      <c r="W188" s="83">
        <f t="shared" si="63"/>
        <v>2100</v>
      </c>
      <c r="X188" s="85"/>
      <c r="Y188" s="42"/>
      <c r="Z188" s="42"/>
      <c r="AA188" s="42"/>
      <c r="AB188" s="50"/>
    </row>
    <row r="189" spans="1:28" ht="13.15" customHeight="1">
      <c r="A189" s="73">
        <v>175</v>
      </c>
      <c r="B189" s="74">
        <f t="shared" si="53"/>
        <v>45486</v>
      </c>
      <c r="C189" s="75">
        <f t="shared" si="54"/>
        <v>884</v>
      </c>
      <c r="D189" s="76">
        <f t="shared" si="49"/>
        <v>1652</v>
      </c>
      <c r="E189" s="61">
        <f t="shared" si="57"/>
        <v>136</v>
      </c>
      <c r="F189" s="61">
        <f t="shared" si="58"/>
        <v>246</v>
      </c>
      <c r="G189" s="61">
        <f t="shared" si="59"/>
        <v>456</v>
      </c>
      <c r="H189" s="42">
        <f t="shared" si="64"/>
        <v>2400</v>
      </c>
      <c r="I189" s="42">
        <f t="shared" si="64"/>
        <v>2290</v>
      </c>
      <c r="J189" s="42">
        <f t="shared" si="64"/>
        <v>2080</v>
      </c>
      <c r="K189" s="42">
        <f t="shared" si="68"/>
        <v>3000</v>
      </c>
      <c r="L189" s="42">
        <f t="shared" si="68"/>
        <v>3000</v>
      </c>
      <c r="M189" s="42">
        <f t="shared" si="68"/>
        <v>3000</v>
      </c>
      <c r="N189" s="42">
        <f t="shared" si="69"/>
        <v>-600</v>
      </c>
      <c r="O189" s="42">
        <f t="shared" si="69"/>
        <v>-710</v>
      </c>
      <c r="P189" s="42">
        <f t="shared" si="69"/>
        <v>-920</v>
      </c>
      <c r="Q189" s="61">
        <f t="shared" si="56"/>
        <v>0</v>
      </c>
      <c r="R189" s="61">
        <f t="shared" si="56"/>
        <v>0</v>
      </c>
      <c r="S189" s="61">
        <f t="shared" si="56"/>
        <v>0</v>
      </c>
      <c r="T189" s="58">
        <f t="shared" si="52"/>
        <v>436</v>
      </c>
      <c r="U189" s="83">
        <f t="shared" si="61"/>
        <v>2100</v>
      </c>
      <c r="V189" s="83">
        <f t="shared" si="62"/>
        <v>2100</v>
      </c>
      <c r="W189" s="83">
        <f t="shared" si="63"/>
        <v>2100</v>
      </c>
      <c r="X189" s="85"/>
      <c r="Y189" s="42"/>
      <c r="Z189" s="42"/>
      <c r="AA189" s="42"/>
      <c r="AB189" s="50"/>
    </row>
    <row r="190" spans="1:28" ht="13.15" customHeight="1">
      <c r="A190" s="73">
        <v>176</v>
      </c>
      <c r="B190" s="74">
        <f t="shared" si="53"/>
        <v>45487</v>
      </c>
      <c r="C190" s="75">
        <f t="shared" si="54"/>
        <v>884</v>
      </c>
      <c r="D190" s="76">
        <f t="shared" si="49"/>
        <v>1654</v>
      </c>
      <c r="E190" s="61">
        <f t="shared" si="57"/>
        <v>138</v>
      </c>
      <c r="F190" s="61">
        <f t="shared" si="58"/>
        <v>248</v>
      </c>
      <c r="G190" s="61">
        <f t="shared" si="59"/>
        <v>458</v>
      </c>
      <c r="H190" s="42">
        <f t="shared" si="64"/>
        <v>2400</v>
      </c>
      <c r="I190" s="42">
        <f t="shared" si="64"/>
        <v>2290</v>
      </c>
      <c r="J190" s="42">
        <f t="shared" si="64"/>
        <v>2080</v>
      </c>
      <c r="K190" s="42">
        <f t="shared" si="68"/>
        <v>3000</v>
      </c>
      <c r="L190" s="42">
        <f t="shared" si="68"/>
        <v>3000</v>
      </c>
      <c r="M190" s="42">
        <f t="shared" si="68"/>
        <v>3000</v>
      </c>
      <c r="N190" s="42">
        <f t="shared" si="69"/>
        <v>-600</v>
      </c>
      <c r="O190" s="42">
        <f t="shared" si="69"/>
        <v>-710</v>
      </c>
      <c r="P190" s="42">
        <f t="shared" si="69"/>
        <v>-920</v>
      </c>
      <c r="Q190" s="61">
        <f t="shared" si="56"/>
        <v>0</v>
      </c>
      <c r="R190" s="61">
        <f t="shared" si="56"/>
        <v>0</v>
      </c>
      <c r="S190" s="61">
        <f t="shared" si="56"/>
        <v>0</v>
      </c>
      <c r="T190" s="58">
        <f t="shared" si="52"/>
        <v>438</v>
      </c>
      <c r="U190" s="83">
        <f t="shared" si="61"/>
        <v>2100</v>
      </c>
      <c r="V190" s="83">
        <f t="shared" si="62"/>
        <v>2100</v>
      </c>
      <c r="W190" s="83">
        <f t="shared" si="63"/>
        <v>2100</v>
      </c>
      <c r="X190" s="85"/>
      <c r="Y190" s="42"/>
      <c r="Z190" s="42"/>
      <c r="AA190" s="42"/>
      <c r="AB190" s="50"/>
    </row>
    <row r="191" spans="1:28" ht="13.15" customHeight="1">
      <c r="A191" s="73">
        <v>177</v>
      </c>
      <c r="B191" s="74">
        <f t="shared" si="53"/>
        <v>45488</v>
      </c>
      <c r="C191" s="75">
        <f t="shared" si="54"/>
        <v>884</v>
      </c>
      <c r="D191" s="76">
        <f t="shared" si="49"/>
        <v>1656</v>
      </c>
      <c r="E191" s="61">
        <f t="shared" si="57"/>
        <v>140</v>
      </c>
      <c r="F191" s="61">
        <f t="shared" si="58"/>
        <v>250</v>
      </c>
      <c r="G191" s="61">
        <f t="shared" si="59"/>
        <v>460</v>
      </c>
      <c r="H191" s="42">
        <f t="shared" si="64"/>
        <v>2400</v>
      </c>
      <c r="I191" s="42">
        <f t="shared" si="64"/>
        <v>2290</v>
      </c>
      <c r="J191" s="42">
        <f t="shared" si="64"/>
        <v>2080</v>
      </c>
      <c r="K191" s="42">
        <f t="shared" si="68"/>
        <v>3000</v>
      </c>
      <c r="L191" s="42">
        <f t="shared" si="68"/>
        <v>3000</v>
      </c>
      <c r="M191" s="42">
        <f t="shared" si="68"/>
        <v>3000</v>
      </c>
      <c r="N191" s="42">
        <f t="shared" si="69"/>
        <v>-600</v>
      </c>
      <c r="O191" s="42">
        <f t="shared" si="69"/>
        <v>-710</v>
      </c>
      <c r="P191" s="42">
        <f t="shared" si="69"/>
        <v>-920</v>
      </c>
      <c r="Q191" s="61">
        <f t="shared" si="56"/>
        <v>0</v>
      </c>
      <c r="R191" s="61">
        <f t="shared" si="56"/>
        <v>0</v>
      </c>
      <c r="S191" s="61">
        <f t="shared" si="56"/>
        <v>0</v>
      </c>
      <c r="T191" s="58">
        <f t="shared" si="52"/>
        <v>440</v>
      </c>
      <c r="U191" s="83">
        <f t="shared" si="61"/>
        <v>2100</v>
      </c>
      <c r="V191" s="83">
        <f t="shared" si="62"/>
        <v>2100</v>
      </c>
      <c r="W191" s="83">
        <f t="shared" si="63"/>
        <v>2100</v>
      </c>
      <c r="X191" s="85"/>
      <c r="Y191" s="42"/>
      <c r="Z191" s="42"/>
      <c r="AA191" s="42"/>
      <c r="AB191" s="50"/>
    </row>
    <row r="192" spans="1:28" ht="13.15" customHeight="1">
      <c r="A192" s="73">
        <v>178</v>
      </c>
      <c r="B192" s="74">
        <f t="shared" si="53"/>
        <v>45489</v>
      </c>
      <c r="C192" s="75">
        <f t="shared" si="54"/>
        <v>884</v>
      </c>
      <c r="D192" s="76">
        <f t="shared" ref="D192:D255" si="70">D191+2</f>
        <v>1658</v>
      </c>
      <c r="E192" s="61">
        <f t="shared" si="57"/>
        <v>142</v>
      </c>
      <c r="F192" s="61">
        <f t="shared" si="58"/>
        <v>252</v>
      </c>
      <c r="G192" s="61">
        <f t="shared" si="59"/>
        <v>462</v>
      </c>
      <c r="H192" s="42">
        <f t="shared" si="64"/>
        <v>2400</v>
      </c>
      <c r="I192" s="42">
        <f t="shared" si="64"/>
        <v>2290</v>
      </c>
      <c r="J192" s="42">
        <f t="shared" si="64"/>
        <v>2080</v>
      </c>
      <c r="K192" s="42">
        <f t="shared" ref="K192:M207" si="71">K191</f>
        <v>3000</v>
      </c>
      <c r="L192" s="42">
        <f t="shared" si="71"/>
        <v>3000</v>
      </c>
      <c r="M192" s="42">
        <f t="shared" si="71"/>
        <v>3000</v>
      </c>
      <c r="N192" s="42">
        <f t="shared" si="69"/>
        <v>-600</v>
      </c>
      <c r="O192" s="42">
        <f t="shared" si="69"/>
        <v>-710</v>
      </c>
      <c r="P192" s="42">
        <f t="shared" si="69"/>
        <v>-920</v>
      </c>
      <c r="Q192" s="61">
        <f t="shared" si="56"/>
        <v>0</v>
      </c>
      <c r="R192" s="61">
        <f t="shared" si="56"/>
        <v>0</v>
      </c>
      <c r="S192" s="61">
        <f t="shared" si="56"/>
        <v>0</v>
      </c>
      <c r="T192" s="58">
        <f t="shared" si="52"/>
        <v>442</v>
      </c>
      <c r="U192" s="83">
        <f t="shared" si="61"/>
        <v>2100</v>
      </c>
      <c r="V192" s="83">
        <f t="shared" si="62"/>
        <v>2100</v>
      </c>
      <c r="W192" s="83">
        <f t="shared" si="63"/>
        <v>2100</v>
      </c>
      <c r="X192" s="85"/>
      <c r="Y192" s="42"/>
      <c r="Z192" s="42"/>
      <c r="AA192" s="42"/>
      <c r="AB192" s="50"/>
    </row>
    <row r="193" spans="1:28" ht="13.15" customHeight="1">
      <c r="A193" s="73">
        <v>179</v>
      </c>
      <c r="B193" s="74">
        <f t="shared" si="53"/>
        <v>45490</v>
      </c>
      <c r="C193" s="75">
        <f t="shared" si="54"/>
        <v>884</v>
      </c>
      <c r="D193" s="76">
        <f t="shared" si="70"/>
        <v>1660</v>
      </c>
      <c r="E193" s="61">
        <f t="shared" si="57"/>
        <v>144</v>
      </c>
      <c r="F193" s="61">
        <f t="shared" si="58"/>
        <v>254</v>
      </c>
      <c r="G193" s="61">
        <f t="shared" si="59"/>
        <v>464</v>
      </c>
      <c r="H193" s="42">
        <f t="shared" si="64"/>
        <v>2400</v>
      </c>
      <c r="I193" s="42">
        <f t="shared" si="64"/>
        <v>2290</v>
      </c>
      <c r="J193" s="42">
        <f t="shared" si="64"/>
        <v>2080</v>
      </c>
      <c r="K193" s="42">
        <f t="shared" si="71"/>
        <v>3000</v>
      </c>
      <c r="L193" s="42">
        <f t="shared" si="71"/>
        <v>3000</v>
      </c>
      <c r="M193" s="42">
        <f t="shared" si="71"/>
        <v>3000</v>
      </c>
      <c r="N193" s="42">
        <f t="shared" ref="N193:P208" si="72">N192-Q193</f>
        <v>-600</v>
      </c>
      <c r="O193" s="42">
        <f t="shared" si="72"/>
        <v>-710</v>
      </c>
      <c r="P193" s="42">
        <f t="shared" si="72"/>
        <v>-920</v>
      </c>
      <c r="Q193" s="61">
        <f t="shared" si="56"/>
        <v>0</v>
      </c>
      <c r="R193" s="61">
        <f t="shared" si="56"/>
        <v>0</v>
      </c>
      <c r="S193" s="61">
        <f t="shared" si="56"/>
        <v>0</v>
      </c>
      <c r="T193" s="58">
        <f t="shared" si="52"/>
        <v>444</v>
      </c>
      <c r="U193" s="83">
        <f t="shared" si="61"/>
        <v>2100</v>
      </c>
      <c r="V193" s="83">
        <f t="shared" si="62"/>
        <v>2100</v>
      </c>
      <c r="W193" s="83">
        <f t="shared" si="63"/>
        <v>2100</v>
      </c>
      <c r="X193" s="85"/>
      <c r="Y193" s="42"/>
      <c r="Z193" s="42"/>
      <c r="AA193" s="42"/>
      <c r="AB193" s="50"/>
    </row>
    <row r="194" spans="1:28" ht="13.15" customHeight="1">
      <c r="A194" s="73">
        <v>180</v>
      </c>
      <c r="B194" s="74">
        <f t="shared" si="53"/>
        <v>45491</v>
      </c>
      <c r="C194" s="75">
        <f t="shared" si="54"/>
        <v>884</v>
      </c>
      <c r="D194" s="76">
        <f t="shared" si="70"/>
        <v>1662</v>
      </c>
      <c r="E194" s="61">
        <f t="shared" si="57"/>
        <v>146</v>
      </c>
      <c r="F194" s="61">
        <f t="shared" si="58"/>
        <v>256</v>
      </c>
      <c r="G194" s="61">
        <f t="shared" si="59"/>
        <v>466</v>
      </c>
      <c r="H194" s="42">
        <f t="shared" si="64"/>
        <v>2400</v>
      </c>
      <c r="I194" s="42">
        <f t="shared" si="64"/>
        <v>2290</v>
      </c>
      <c r="J194" s="42">
        <f t="shared" si="64"/>
        <v>2080</v>
      </c>
      <c r="K194" s="42">
        <f t="shared" si="71"/>
        <v>3000</v>
      </c>
      <c r="L194" s="42">
        <f t="shared" si="71"/>
        <v>3000</v>
      </c>
      <c r="M194" s="42">
        <f t="shared" si="71"/>
        <v>3000</v>
      </c>
      <c r="N194" s="42">
        <f t="shared" si="72"/>
        <v>-600</v>
      </c>
      <c r="O194" s="42">
        <f t="shared" si="72"/>
        <v>-710</v>
      </c>
      <c r="P194" s="42">
        <f t="shared" si="72"/>
        <v>-920</v>
      </c>
      <c r="Q194" s="61">
        <f t="shared" si="56"/>
        <v>0</v>
      </c>
      <c r="R194" s="61">
        <f t="shared" si="56"/>
        <v>0</v>
      </c>
      <c r="S194" s="61">
        <f t="shared" si="56"/>
        <v>0</v>
      </c>
      <c r="T194" s="58">
        <f t="shared" si="52"/>
        <v>446</v>
      </c>
      <c r="U194" s="83">
        <f t="shared" si="61"/>
        <v>2100</v>
      </c>
      <c r="V194" s="83">
        <f t="shared" si="62"/>
        <v>2100</v>
      </c>
      <c r="W194" s="83">
        <f t="shared" si="63"/>
        <v>2100</v>
      </c>
      <c r="X194" s="85"/>
      <c r="Y194" s="42"/>
      <c r="Z194" s="42"/>
      <c r="AA194" s="42"/>
      <c r="AB194" s="50"/>
    </row>
    <row r="195" spans="1:28" ht="13.15" customHeight="1">
      <c r="A195" s="73">
        <v>181</v>
      </c>
      <c r="B195" s="74">
        <f t="shared" si="53"/>
        <v>45492</v>
      </c>
      <c r="C195" s="75">
        <f t="shared" si="54"/>
        <v>884</v>
      </c>
      <c r="D195" s="76">
        <f t="shared" si="70"/>
        <v>1664</v>
      </c>
      <c r="E195" s="61">
        <f t="shared" si="57"/>
        <v>148</v>
      </c>
      <c r="F195" s="61">
        <f t="shared" si="58"/>
        <v>258</v>
      </c>
      <c r="G195" s="61">
        <f t="shared" si="59"/>
        <v>468</v>
      </c>
      <c r="H195" s="42">
        <f t="shared" si="64"/>
        <v>2400</v>
      </c>
      <c r="I195" s="42">
        <f t="shared" si="64"/>
        <v>2290</v>
      </c>
      <c r="J195" s="42">
        <f t="shared" si="64"/>
        <v>2080</v>
      </c>
      <c r="K195" s="42">
        <f t="shared" si="71"/>
        <v>3000</v>
      </c>
      <c r="L195" s="42">
        <f t="shared" si="71"/>
        <v>3000</v>
      </c>
      <c r="M195" s="42">
        <f t="shared" si="71"/>
        <v>3000</v>
      </c>
      <c r="N195" s="42">
        <f t="shared" si="72"/>
        <v>-600</v>
      </c>
      <c r="O195" s="42">
        <f t="shared" si="72"/>
        <v>-710</v>
      </c>
      <c r="P195" s="42">
        <f t="shared" si="72"/>
        <v>-920</v>
      </c>
      <c r="Q195" s="61">
        <f t="shared" si="56"/>
        <v>0</v>
      </c>
      <c r="R195" s="61">
        <f t="shared" si="56"/>
        <v>0</v>
      </c>
      <c r="S195" s="61">
        <f t="shared" si="56"/>
        <v>0</v>
      </c>
      <c r="T195" s="58">
        <f t="shared" si="52"/>
        <v>448</v>
      </c>
      <c r="U195" s="83">
        <f t="shared" si="61"/>
        <v>2100</v>
      </c>
      <c r="V195" s="83">
        <f t="shared" si="62"/>
        <v>2100</v>
      </c>
      <c r="W195" s="83">
        <f t="shared" si="63"/>
        <v>2100</v>
      </c>
      <c r="X195" s="85"/>
      <c r="Y195" s="42"/>
      <c r="Z195" s="42"/>
      <c r="AA195" s="42"/>
      <c r="AB195" s="50"/>
    </row>
    <row r="196" spans="1:28" ht="13.15" customHeight="1">
      <c r="A196" s="73">
        <v>182</v>
      </c>
      <c r="B196" s="74">
        <f t="shared" si="53"/>
        <v>45493</v>
      </c>
      <c r="C196" s="75">
        <f t="shared" si="54"/>
        <v>884</v>
      </c>
      <c r="D196" s="76">
        <f t="shared" si="70"/>
        <v>1666</v>
      </c>
      <c r="E196" s="61">
        <f t="shared" si="57"/>
        <v>150</v>
      </c>
      <c r="F196" s="61">
        <f t="shared" si="58"/>
        <v>260</v>
      </c>
      <c r="G196" s="61">
        <f t="shared" si="59"/>
        <v>470</v>
      </c>
      <c r="H196" s="42">
        <f t="shared" si="64"/>
        <v>2400</v>
      </c>
      <c r="I196" s="42">
        <f t="shared" si="64"/>
        <v>2290</v>
      </c>
      <c r="J196" s="42">
        <f t="shared" si="64"/>
        <v>2080</v>
      </c>
      <c r="K196" s="42">
        <f t="shared" si="71"/>
        <v>3000</v>
      </c>
      <c r="L196" s="42">
        <f t="shared" si="71"/>
        <v>3000</v>
      </c>
      <c r="M196" s="42">
        <f t="shared" si="71"/>
        <v>3000</v>
      </c>
      <c r="N196" s="42">
        <f t="shared" si="72"/>
        <v>-600</v>
      </c>
      <c r="O196" s="42">
        <f t="shared" si="72"/>
        <v>-710</v>
      </c>
      <c r="P196" s="42">
        <f t="shared" si="72"/>
        <v>-920</v>
      </c>
      <c r="Q196" s="61">
        <f t="shared" si="56"/>
        <v>0</v>
      </c>
      <c r="R196" s="61">
        <f t="shared" si="56"/>
        <v>0</v>
      </c>
      <c r="S196" s="61">
        <f t="shared" si="56"/>
        <v>0</v>
      </c>
      <c r="T196" s="58">
        <f t="shared" si="52"/>
        <v>450</v>
      </c>
      <c r="U196" s="83">
        <f t="shared" si="61"/>
        <v>2100</v>
      </c>
      <c r="V196" s="83">
        <f t="shared" si="62"/>
        <v>2100</v>
      </c>
      <c r="W196" s="83">
        <f t="shared" si="63"/>
        <v>2100</v>
      </c>
      <c r="X196" s="85"/>
      <c r="Y196" s="42"/>
      <c r="Z196" s="42"/>
      <c r="AA196" s="42"/>
      <c r="AB196" s="50"/>
    </row>
    <row r="197" spans="1:28" ht="13.15" customHeight="1">
      <c r="A197" s="73">
        <v>183</v>
      </c>
      <c r="B197" s="74">
        <f t="shared" si="53"/>
        <v>45494</v>
      </c>
      <c r="C197" s="75">
        <f t="shared" si="54"/>
        <v>884</v>
      </c>
      <c r="D197" s="76">
        <f t="shared" si="70"/>
        <v>1668</v>
      </c>
      <c r="E197" s="61">
        <f t="shared" si="57"/>
        <v>152</v>
      </c>
      <c r="F197" s="61">
        <f t="shared" si="58"/>
        <v>262</v>
      </c>
      <c r="G197" s="61">
        <f t="shared" si="59"/>
        <v>472</v>
      </c>
      <c r="H197" s="42">
        <f t="shared" si="64"/>
        <v>2400</v>
      </c>
      <c r="I197" s="42">
        <f t="shared" si="64"/>
        <v>2290</v>
      </c>
      <c r="J197" s="42">
        <f t="shared" si="64"/>
        <v>2080</v>
      </c>
      <c r="K197" s="42">
        <f t="shared" si="71"/>
        <v>3000</v>
      </c>
      <c r="L197" s="42">
        <f t="shared" si="71"/>
        <v>3000</v>
      </c>
      <c r="M197" s="42">
        <f t="shared" si="71"/>
        <v>3000</v>
      </c>
      <c r="N197" s="42">
        <f t="shared" si="72"/>
        <v>-600</v>
      </c>
      <c r="O197" s="42">
        <f t="shared" si="72"/>
        <v>-710</v>
      </c>
      <c r="P197" s="42">
        <f t="shared" si="72"/>
        <v>-920</v>
      </c>
      <c r="Q197" s="61">
        <f t="shared" si="56"/>
        <v>0</v>
      </c>
      <c r="R197" s="61">
        <f t="shared" si="56"/>
        <v>0</v>
      </c>
      <c r="S197" s="61">
        <f t="shared" si="56"/>
        <v>0</v>
      </c>
      <c r="T197" s="58">
        <f t="shared" si="52"/>
        <v>452</v>
      </c>
      <c r="U197" s="83">
        <f t="shared" si="61"/>
        <v>2100</v>
      </c>
      <c r="V197" s="83">
        <f t="shared" si="62"/>
        <v>2100</v>
      </c>
      <c r="W197" s="83">
        <f t="shared" si="63"/>
        <v>2100</v>
      </c>
      <c r="X197" s="85"/>
      <c r="Y197" s="42"/>
      <c r="Z197" s="42"/>
      <c r="AA197" s="42"/>
      <c r="AB197" s="50"/>
    </row>
    <row r="198" spans="1:28" ht="13.15" customHeight="1">
      <c r="A198" s="73">
        <v>184</v>
      </c>
      <c r="B198" s="74">
        <f t="shared" si="53"/>
        <v>45495</v>
      </c>
      <c r="C198" s="75">
        <f t="shared" si="54"/>
        <v>884</v>
      </c>
      <c r="D198" s="76">
        <f t="shared" si="70"/>
        <v>1670</v>
      </c>
      <c r="E198" s="61">
        <f t="shared" si="57"/>
        <v>154</v>
      </c>
      <c r="F198" s="61">
        <f t="shared" si="58"/>
        <v>264</v>
      </c>
      <c r="G198" s="61">
        <f t="shared" si="59"/>
        <v>474</v>
      </c>
      <c r="H198" s="42">
        <f t="shared" si="64"/>
        <v>2400</v>
      </c>
      <c r="I198" s="42">
        <f t="shared" si="64"/>
        <v>2290</v>
      </c>
      <c r="J198" s="42">
        <f t="shared" si="64"/>
        <v>2080</v>
      </c>
      <c r="K198" s="42">
        <f t="shared" si="71"/>
        <v>3000</v>
      </c>
      <c r="L198" s="42">
        <f t="shared" si="71"/>
        <v>3000</v>
      </c>
      <c r="M198" s="42">
        <f t="shared" si="71"/>
        <v>3000</v>
      </c>
      <c r="N198" s="42">
        <f t="shared" si="72"/>
        <v>-600</v>
      </c>
      <c r="O198" s="42">
        <f t="shared" si="72"/>
        <v>-710</v>
      </c>
      <c r="P198" s="42">
        <f t="shared" si="72"/>
        <v>-920</v>
      </c>
      <c r="Q198" s="61">
        <f t="shared" si="56"/>
        <v>0</v>
      </c>
      <c r="R198" s="61">
        <f t="shared" si="56"/>
        <v>0</v>
      </c>
      <c r="S198" s="61">
        <f t="shared" si="56"/>
        <v>0</v>
      </c>
      <c r="T198" s="58">
        <f t="shared" si="52"/>
        <v>454</v>
      </c>
      <c r="U198" s="83">
        <f t="shared" si="61"/>
        <v>2100</v>
      </c>
      <c r="V198" s="83">
        <f t="shared" si="62"/>
        <v>2100</v>
      </c>
      <c r="W198" s="83">
        <f t="shared" si="63"/>
        <v>2100</v>
      </c>
      <c r="X198" s="85"/>
      <c r="Y198" s="42"/>
      <c r="Z198" s="42"/>
      <c r="AA198" s="42"/>
      <c r="AB198" s="50"/>
    </row>
    <row r="199" spans="1:28" ht="13.15" customHeight="1">
      <c r="A199" s="73">
        <v>185</v>
      </c>
      <c r="B199" s="74">
        <f t="shared" si="53"/>
        <v>45496</v>
      </c>
      <c r="C199" s="75">
        <f t="shared" si="54"/>
        <v>884</v>
      </c>
      <c r="D199" s="76">
        <f t="shared" si="70"/>
        <v>1672</v>
      </c>
      <c r="E199" s="61">
        <f t="shared" si="57"/>
        <v>156</v>
      </c>
      <c r="F199" s="61">
        <f t="shared" si="58"/>
        <v>266</v>
      </c>
      <c r="G199" s="61">
        <f t="shared" si="59"/>
        <v>476</v>
      </c>
      <c r="H199" s="42">
        <f t="shared" si="64"/>
        <v>2400</v>
      </c>
      <c r="I199" s="42">
        <f t="shared" si="64"/>
        <v>2290</v>
      </c>
      <c r="J199" s="42">
        <f t="shared" si="64"/>
        <v>2080</v>
      </c>
      <c r="K199" s="42">
        <f t="shared" si="71"/>
        <v>3000</v>
      </c>
      <c r="L199" s="42">
        <f t="shared" si="71"/>
        <v>3000</v>
      </c>
      <c r="M199" s="42">
        <f t="shared" si="71"/>
        <v>3000</v>
      </c>
      <c r="N199" s="42">
        <f t="shared" si="72"/>
        <v>-600</v>
      </c>
      <c r="O199" s="42">
        <f t="shared" si="72"/>
        <v>-710</v>
      </c>
      <c r="P199" s="42">
        <f t="shared" si="72"/>
        <v>-920</v>
      </c>
      <c r="Q199" s="61">
        <f t="shared" si="56"/>
        <v>0</v>
      </c>
      <c r="R199" s="61">
        <f t="shared" si="56"/>
        <v>0</v>
      </c>
      <c r="S199" s="61">
        <f t="shared" si="56"/>
        <v>0</v>
      </c>
      <c r="T199" s="58">
        <f t="shared" si="52"/>
        <v>456</v>
      </c>
      <c r="U199" s="83">
        <f t="shared" si="61"/>
        <v>2100</v>
      </c>
      <c r="V199" s="83">
        <f t="shared" si="62"/>
        <v>2100</v>
      </c>
      <c r="W199" s="83">
        <f t="shared" si="63"/>
        <v>2100</v>
      </c>
      <c r="X199" s="85"/>
      <c r="Y199" s="42"/>
      <c r="Z199" s="42"/>
      <c r="AA199" s="42"/>
      <c r="AB199" s="50"/>
    </row>
    <row r="200" spans="1:28" ht="13.15" customHeight="1">
      <c r="A200" s="73">
        <v>186</v>
      </c>
      <c r="B200" s="74">
        <f t="shared" si="53"/>
        <v>45497</v>
      </c>
      <c r="C200" s="75">
        <f t="shared" si="54"/>
        <v>884</v>
      </c>
      <c r="D200" s="76">
        <f t="shared" si="70"/>
        <v>1674</v>
      </c>
      <c r="E200" s="61">
        <f t="shared" si="57"/>
        <v>158</v>
      </c>
      <c r="F200" s="61">
        <f t="shared" si="58"/>
        <v>268</v>
      </c>
      <c r="G200" s="61">
        <f t="shared" si="59"/>
        <v>478</v>
      </c>
      <c r="H200" s="42">
        <f t="shared" si="64"/>
        <v>2400</v>
      </c>
      <c r="I200" s="42">
        <f t="shared" si="64"/>
        <v>2290</v>
      </c>
      <c r="J200" s="42">
        <f t="shared" si="64"/>
        <v>2080</v>
      </c>
      <c r="K200" s="42">
        <f t="shared" si="71"/>
        <v>3000</v>
      </c>
      <c r="L200" s="42">
        <f t="shared" si="71"/>
        <v>3000</v>
      </c>
      <c r="M200" s="42">
        <f t="shared" si="71"/>
        <v>3000</v>
      </c>
      <c r="N200" s="42">
        <f t="shared" si="72"/>
        <v>-600</v>
      </c>
      <c r="O200" s="42">
        <f t="shared" si="72"/>
        <v>-710</v>
      </c>
      <c r="P200" s="42">
        <f t="shared" si="72"/>
        <v>-920</v>
      </c>
      <c r="Q200" s="61">
        <f t="shared" si="56"/>
        <v>0</v>
      </c>
      <c r="R200" s="61">
        <f t="shared" si="56"/>
        <v>0</v>
      </c>
      <c r="S200" s="61">
        <f t="shared" si="56"/>
        <v>0</v>
      </c>
      <c r="T200" s="58">
        <f t="shared" si="52"/>
        <v>458</v>
      </c>
      <c r="U200" s="83">
        <f t="shared" si="61"/>
        <v>2100</v>
      </c>
      <c r="V200" s="83">
        <f t="shared" si="62"/>
        <v>2100</v>
      </c>
      <c r="W200" s="83">
        <f t="shared" si="63"/>
        <v>2100</v>
      </c>
      <c r="X200" s="85"/>
      <c r="Y200" s="42"/>
      <c r="Z200" s="42"/>
      <c r="AA200" s="42"/>
      <c r="AB200" s="50"/>
    </row>
    <row r="201" spans="1:28" ht="13.15" customHeight="1">
      <c r="A201" s="73">
        <v>187</v>
      </c>
      <c r="B201" s="74">
        <f t="shared" si="53"/>
        <v>45498</v>
      </c>
      <c r="C201" s="75">
        <f t="shared" si="54"/>
        <v>884</v>
      </c>
      <c r="D201" s="76">
        <f t="shared" si="70"/>
        <v>1676</v>
      </c>
      <c r="E201" s="61">
        <f t="shared" si="57"/>
        <v>160</v>
      </c>
      <c r="F201" s="61">
        <f t="shared" si="58"/>
        <v>270</v>
      </c>
      <c r="G201" s="61">
        <f t="shared" si="59"/>
        <v>480</v>
      </c>
      <c r="H201" s="42">
        <f t="shared" si="64"/>
        <v>2400</v>
      </c>
      <c r="I201" s="42">
        <f t="shared" si="64"/>
        <v>2290</v>
      </c>
      <c r="J201" s="42">
        <f t="shared" si="64"/>
        <v>2080</v>
      </c>
      <c r="K201" s="42">
        <f t="shared" si="71"/>
        <v>3000</v>
      </c>
      <c r="L201" s="42">
        <f t="shared" si="71"/>
        <v>3000</v>
      </c>
      <c r="M201" s="42">
        <f t="shared" si="71"/>
        <v>3000</v>
      </c>
      <c r="N201" s="42">
        <f t="shared" si="72"/>
        <v>-600</v>
      </c>
      <c r="O201" s="42">
        <f t="shared" si="72"/>
        <v>-710</v>
      </c>
      <c r="P201" s="42">
        <f t="shared" si="72"/>
        <v>-920</v>
      </c>
      <c r="Q201" s="61">
        <f t="shared" si="56"/>
        <v>0</v>
      </c>
      <c r="R201" s="61">
        <f t="shared" si="56"/>
        <v>0</v>
      </c>
      <c r="S201" s="61">
        <f t="shared" si="56"/>
        <v>0</v>
      </c>
      <c r="T201" s="58">
        <f t="shared" si="52"/>
        <v>460</v>
      </c>
      <c r="U201" s="83">
        <f t="shared" si="61"/>
        <v>2100</v>
      </c>
      <c r="V201" s="83">
        <f t="shared" si="62"/>
        <v>2100</v>
      </c>
      <c r="W201" s="83">
        <f t="shared" si="63"/>
        <v>2100</v>
      </c>
      <c r="X201" s="85"/>
      <c r="Y201" s="42"/>
      <c r="Z201" s="42"/>
      <c r="AA201" s="42"/>
      <c r="AB201" s="50"/>
    </row>
    <row r="202" spans="1:28" ht="13.15" customHeight="1">
      <c r="A202" s="73">
        <v>188</v>
      </c>
      <c r="B202" s="74">
        <f t="shared" si="53"/>
        <v>45499</v>
      </c>
      <c r="C202" s="75">
        <f t="shared" si="54"/>
        <v>884</v>
      </c>
      <c r="D202" s="76">
        <f t="shared" si="70"/>
        <v>1678</v>
      </c>
      <c r="E202" s="61">
        <f t="shared" si="57"/>
        <v>162</v>
      </c>
      <c r="F202" s="61">
        <f t="shared" si="58"/>
        <v>272</v>
      </c>
      <c r="G202" s="61">
        <f t="shared" si="59"/>
        <v>482</v>
      </c>
      <c r="H202" s="42">
        <f t="shared" si="64"/>
        <v>2400</v>
      </c>
      <c r="I202" s="42">
        <f t="shared" si="64"/>
        <v>2290</v>
      </c>
      <c r="J202" s="42">
        <f t="shared" si="64"/>
        <v>2080</v>
      </c>
      <c r="K202" s="42">
        <f t="shared" si="71"/>
        <v>3000</v>
      </c>
      <c r="L202" s="42">
        <f t="shared" si="71"/>
        <v>3000</v>
      </c>
      <c r="M202" s="42">
        <f t="shared" si="71"/>
        <v>3000</v>
      </c>
      <c r="N202" s="42">
        <f t="shared" si="72"/>
        <v>-600</v>
      </c>
      <c r="O202" s="42">
        <f t="shared" si="72"/>
        <v>-710</v>
      </c>
      <c r="P202" s="42">
        <f t="shared" si="72"/>
        <v>-920</v>
      </c>
      <c r="Q202" s="61">
        <f t="shared" si="56"/>
        <v>0</v>
      </c>
      <c r="R202" s="61">
        <f t="shared" si="56"/>
        <v>0</v>
      </c>
      <c r="S202" s="61">
        <f t="shared" si="56"/>
        <v>0</v>
      </c>
      <c r="T202" s="58">
        <f t="shared" si="52"/>
        <v>462</v>
      </c>
      <c r="U202" s="83">
        <f t="shared" si="61"/>
        <v>2100</v>
      </c>
      <c r="V202" s="83">
        <f t="shared" si="62"/>
        <v>2100</v>
      </c>
      <c r="W202" s="83">
        <f t="shared" si="63"/>
        <v>2100</v>
      </c>
      <c r="X202" s="85"/>
      <c r="Y202" s="42"/>
      <c r="Z202" s="42"/>
      <c r="AA202" s="42"/>
      <c r="AB202" s="50"/>
    </row>
    <row r="203" spans="1:28" ht="13.15" customHeight="1">
      <c r="A203" s="73">
        <v>189</v>
      </c>
      <c r="B203" s="74">
        <f t="shared" si="53"/>
        <v>45500</v>
      </c>
      <c r="C203" s="75">
        <f t="shared" si="54"/>
        <v>884</v>
      </c>
      <c r="D203" s="76">
        <f t="shared" si="70"/>
        <v>1680</v>
      </c>
      <c r="E203" s="61">
        <f t="shared" si="57"/>
        <v>164</v>
      </c>
      <c r="F203" s="61">
        <f t="shared" si="58"/>
        <v>274</v>
      </c>
      <c r="G203" s="61">
        <f t="shared" si="59"/>
        <v>484</v>
      </c>
      <c r="H203" s="42">
        <f t="shared" si="64"/>
        <v>2400</v>
      </c>
      <c r="I203" s="42">
        <f t="shared" si="64"/>
        <v>2290</v>
      </c>
      <c r="J203" s="42">
        <f t="shared" si="64"/>
        <v>2080</v>
      </c>
      <c r="K203" s="42">
        <f t="shared" si="71"/>
        <v>3000</v>
      </c>
      <c r="L203" s="42">
        <f t="shared" si="71"/>
        <v>3000</v>
      </c>
      <c r="M203" s="42">
        <f t="shared" si="71"/>
        <v>3000</v>
      </c>
      <c r="N203" s="42">
        <f t="shared" si="72"/>
        <v>-600</v>
      </c>
      <c r="O203" s="42">
        <f t="shared" si="72"/>
        <v>-710</v>
      </c>
      <c r="P203" s="42">
        <f t="shared" si="72"/>
        <v>-920</v>
      </c>
      <c r="Q203" s="61">
        <f t="shared" si="56"/>
        <v>0</v>
      </c>
      <c r="R203" s="61">
        <f t="shared" si="56"/>
        <v>0</v>
      </c>
      <c r="S203" s="61">
        <f t="shared" si="56"/>
        <v>0</v>
      </c>
      <c r="T203" s="58">
        <f t="shared" si="52"/>
        <v>464</v>
      </c>
      <c r="U203" s="83">
        <f t="shared" si="61"/>
        <v>2100</v>
      </c>
      <c r="V203" s="83">
        <f t="shared" si="62"/>
        <v>2100</v>
      </c>
      <c r="W203" s="83">
        <f t="shared" si="63"/>
        <v>2100</v>
      </c>
      <c r="X203" s="85"/>
      <c r="Y203" s="42"/>
      <c r="Z203" s="42"/>
      <c r="AA203" s="42"/>
      <c r="AB203" s="50"/>
    </row>
    <row r="204" spans="1:28" ht="13.15" customHeight="1">
      <c r="A204" s="73">
        <v>190</v>
      </c>
      <c r="B204" s="74">
        <f t="shared" si="53"/>
        <v>45501</v>
      </c>
      <c r="C204" s="75">
        <f t="shared" si="54"/>
        <v>884</v>
      </c>
      <c r="D204" s="76">
        <f t="shared" si="70"/>
        <v>1682</v>
      </c>
      <c r="E204" s="61">
        <f t="shared" si="57"/>
        <v>166</v>
      </c>
      <c r="F204" s="61">
        <f t="shared" si="58"/>
        <v>276</v>
      </c>
      <c r="G204" s="61">
        <f t="shared" si="59"/>
        <v>486</v>
      </c>
      <c r="H204" s="42">
        <f t="shared" si="64"/>
        <v>2400</v>
      </c>
      <c r="I204" s="42">
        <f t="shared" si="64"/>
        <v>2290</v>
      </c>
      <c r="J204" s="42">
        <f t="shared" si="64"/>
        <v>2080</v>
      </c>
      <c r="K204" s="42">
        <f t="shared" si="71"/>
        <v>3000</v>
      </c>
      <c r="L204" s="42">
        <f t="shared" si="71"/>
        <v>3000</v>
      </c>
      <c r="M204" s="42">
        <f t="shared" si="71"/>
        <v>3000</v>
      </c>
      <c r="N204" s="42">
        <f t="shared" si="72"/>
        <v>-600</v>
      </c>
      <c r="O204" s="42">
        <f t="shared" si="72"/>
        <v>-710</v>
      </c>
      <c r="P204" s="42">
        <f t="shared" si="72"/>
        <v>-920</v>
      </c>
      <c r="Q204" s="61">
        <f t="shared" si="56"/>
        <v>0</v>
      </c>
      <c r="R204" s="61">
        <f t="shared" si="56"/>
        <v>0</v>
      </c>
      <c r="S204" s="61">
        <f t="shared" si="56"/>
        <v>0</v>
      </c>
      <c r="T204" s="58">
        <f t="shared" si="52"/>
        <v>466</v>
      </c>
      <c r="U204" s="83">
        <f t="shared" si="61"/>
        <v>2100</v>
      </c>
      <c r="V204" s="83">
        <f t="shared" si="62"/>
        <v>2100</v>
      </c>
      <c r="W204" s="83">
        <f t="shared" si="63"/>
        <v>2100</v>
      </c>
      <c r="X204" s="85"/>
      <c r="Y204" s="42"/>
      <c r="Z204" s="42"/>
      <c r="AA204" s="42"/>
      <c r="AB204" s="50"/>
    </row>
    <row r="205" spans="1:28" ht="13.15" customHeight="1">
      <c r="A205" s="73">
        <v>191</v>
      </c>
      <c r="B205" s="74">
        <f t="shared" si="53"/>
        <v>45502</v>
      </c>
      <c r="C205" s="75">
        <f t="shared" si="54"/>
        <v>884</v>
      </c>
      <c r="D205" s="76">
        <f t="shared" si="70"/>
        <v>1684</v>
      </c>
      <c r="E205" s="61">
        <f t="shared" si="57"/>
        <v>168</v>
      </c>
      <c r="F205" s="61">
        <f t="shared" si="58"/>
        <v>278</v>
      </c>
      <c r="G205" s="61">
        <f t="shared" si="59"/>
        <v>488</v>
      </c>
      <c r="H205" s="42">
        <f t="shared" si="64"/>
        <v>2400</v>
      </c>
      <c r="I205" s="42">
        <f t="shared" si="64"/>
        <v>2290</v>
      </c>
      <c r="J205" s="42">
        <f t="shared" si="64"/>
        <v>2080</v>
      </c>
      <c r="K205" s="42">
        <f t="shared" si="71"/>
        <v>3000</v>
      </c>
      <c r="L205" s="42">
        <f t="shared" si="71"/>
        <v>3000</v>
      </c>
      <c r="M205" s="42">
        <f t="shared" si="71"/>
        <v>3000</v>
      </c>
      <c r="N205" s="42">
        <f t="shared" si="72"/>
        <v>-600</v>
      </c>
      <c r="O205" s="42">
        <f t="shared" si="72"/>
        <v>-710</v>
      </c>
      <c r="P205" s="42">
        <f t="shared" si="72"/>
        <v>-920</v>
      </c>
      <c r="Q205" s="61">
        <f t="shared" si="56"/>
        <v>0</v>
      </c>
      <c r="R205" s="61">
        <f t="shared" si="56"/>
        <v>0</v>
      </c>
      <c r="S205" s="61">
        <f t="shared" si="56"/>
        <v>0</v>
      </c>
      <c r="T205" s="58">
        <f t="shared" si="52"/>
        <v>468</v>
      </c>
      <c r="U205" s="83">
        <f t="shared" si="61"/>
        <v>2100</v>
      </c>
      <c r="V205" s="83">
        <f t="shared" si="62"/>
        <v>2100</v>
      </c>
      <c r="W205" s="83">
        <f t="shared" si="63"/>
        <v>2100</v>
      </c>
      <c r="X205" s="85"/>
      <c r="Y205" s="42"/>
      <c r="Z205" s="42"/>
      <c r="AA205" s="42"/>
      <c r="AB205" s="50"/>
    </row>
    <row r="206" spans="1:28" ht="13.15" customHeight="1">
      <c r="A206" s="73">
        <v>192</v>
      </c>
      <c r="B206" s="74">
        <f t="shared" si="53"/>
        <v>45503</v>
      </c>
      <c r="C206" s="75">
        <f t="shared" si="54"/>
        <v>884</v>
      </c>
      <c r="D206" s="76">
        <f t="shared" si="70"/>
        <v>1686</v>
      </c>
      <c r="E206" s="61">
        <f t="shared" si="57"/>
        <v>170</v>
      </c>
      <c r="F206" s="61">
        <f t="shared" si="58"/>
        <v>280</v>
      </c>
      <c r="G206" s="61">
        <f t="shared" si="59"/>
        <v>490</v>
      </c>
      <c r="H206" s="42">
        <f t="shared" si="64"/>
        <v>2400</v>
      </c>
      <c r="I206" s="42">
        <f t="shared" si="64"/>
        <v>2290</v>
      </c>
      <c r="J206" s="42">
        <f t="shared" si="64"/>
        <v>2080</v>
      </c>
      <c r="K206" s="42">
        <f t="shared" si="71"/>
        <v>3000</v>
      </c>
      <c r="L206" s="42">
        <f t="shared" si="71"/>
        <v>3000</v>
      </c>
      <c r="M206" s="42">
        <f t="shared" si="71"/>
        <v>3000</v>
      </c>
      <c r="N206" s="42">
        <f t="shared" si="72"/>
        <v>-600</v>
      </c>
      <c r="O206" s="42">
        <f t="shared" si="72"/>
        <v>-710</v>
      </c>
      <c r="P206" s="42">
        <f t="shared" si="72"/>
        <v>-920</v>
      </c>
      <c r="Q206" s="61">
        <f t="shared" si="56"/>
        <v>0</v>
      </c>
      <c r="R206" s="61">
        <f t="shared" si="56"/>
        <v>0</v>
      </c>
      <c r="S206" s="61">
        <f t="shared" si="56"/>
        <v>0</v>
      </c>
      <c r="T206" s="58">
        <f t="shared" si="52"/>
        <v>470</v>
      </c>
      <c r="U206" s="83">
        <f t="shared" si="61"/>
        <v>2100</v>
      </c>
      <c r="V206" s="83">
        <f t="shared" si="62"/>
        <v>2100</v>
      </c>
      <c r="W206" s="83">
        <f t="shared" si="63"/>
        <v>2100</v>
      </c>
      <c r="X206" s="85"/>
      <c r="Y206" s="42"/>
      <c r="Z206" s="42"/>
      <c r="AA206" s="42"/>
      <c r="AB206" s="50"/>
    </row>
    <row r="207" spans="1:28" ht="13.15" customHeight="1">
      <c r="A207" s="73">
        <v>193</v>
      </c>
      <c r="B207" s="74">
        <f t="shared" si="53"/>
        <v>45504</v>
      </c>
      <c r="C207" s="75">
        <f t="shared" si="54"/>
        <v>884</v>
      </c>
      <c r="D207" s="76">
        <f t="shared" si="70"/>
        <v>1688</v>
      </c>
      <c r="E207" s="61">
        <f t="shared" si="57"/>
        <v>172</v>
      </c>
      <c r="F207" s="61">
        <f t="shared" si="58"/>
        <v>282</v>
      </c>
      <c r="G207" s="61">
        <f t="shared" si="59"/>
        <v>492</v>
      </c>
      <c r="H207" s="42">
        <f t="shared" si="64"/>
        <v>2400</v>
      </c>
      <c r="I207" s="42">
        <f t="shared" si="64"/>
        <v>2290</v>
      </c>
      <c r="J207" s="42">
        <f t="shared" si="64"/>
        <v>2080</v>
      </c>
      <c r="K207" s="42">
        <f t="shared" si="71"/>
        <v>3000</v>
      </c>
      <c r="L207" s="42">
        <f t="shared" si="71"/>
        <v>3000</v>
      </c>
      <c r="M207" s="42">
        <f t="shared" si="71"/>
        <v>3000</v>
      </c>
      <c r="N207" s="42">
        <f t="shared" si="72"/>
        <v>-600</v>
      </c>
      <c r="O207" s="42">
        <f t="shared" si="72"/>
        <v>-710</v>
      </c>
      <c r="P207" s="42">
        <f t="shared" si="72"/>
        <v>-920</v>
      </c>
      <c r="Q207" s="61">
        <f t="shared" si="56"/>
        <v>0</v>
      </c>
      <c r="R207" s="61">
        <f t="shared" si="56"/>
        <v>0</v>
      </c>
      <c r="S207" s="61">
        <f t="shared" si="56"/>
        <v>0</v>
      </c>
      <c r="T207" s="58">
        <f t="shared" ref="T207:T214" si="73">D207+C207-V207</f>
        <v>472</v>
      </c>
      <c r="U207" s="83">
        <f t="shared" si="61"/>
        <v>2100</v>
      </c>
      <c r="V207" s="83">
        <f t="shared" si="62"/>
        <v>2100</v>
      </c>
      <c r="W207" s="83">
        <f t="shared" si="63"/>
        <v>2100</v>
      </c>
      <c r="X207" s="85"/>
      <c r="Y207" s="42"/>
      <c r="Z207" s="42"/>
      <c r="AA207" s="42"/>
      <c r="AB207" s="50"/>
    </row>
    <row r="208" spans="1:28" ht="13.15" customHeight="1">
      <c r="A208" s="73">
        <v>194</v>
      </c>
      <c r="B208" s="74">
        <f t="shared" ref="B208:B271" si="74">B207+1</f>
        <v>45505</v>
      </c>
      <c r="C208" s="75">
        <f t="shared" ref="C208:C271" si="75">C207</f>
        <v>884</v>
      </c>
      <c r="D208" s="76">
        <f t="shared" si="70"/>
        <v>1690</v>
      </c>
      <c r="E208" s="61">
        <f t="shared" si="57"/>
        <v>174</v>
      </c>
      <c r="F208" s="61">
        <f t="shared" si="58"/>
        <v>284</v>
      </c>
      <c r="G208" s="61">
        <f t="shared" si="59"/>
        <v>494</v>
      </c>
      <c r="H208" s="42">
        <f t="shared" si="64"/>
        <v>2400</v>
      </c>
      <c r="I208" s="42">
        <f t="shared" si="64"/>
        <v>2290</v>
      </c>
      <c r="J208" s="42">
        <f t="shared" si="64"/>
        <v>2080</v>
      </c>
      <c r="K208" s="42">
        <f t="shared" ref="K208:M214" si="76">K207</f>
        <v>3000</v>
      </c>
      <c r="L208" s="42">
        <f t="shared" si="76"/>
        <v>3000</v>
      </c>
      <c r="M208" s="42">
        <f t="shared" si="76"/>
        <v>3000</v>
      </c>
      <c r="N208" s="42">
        <f t="shared" si="72"/>
        <v>-600</v>
      </c>
      <c r="O208" s="42">
        <f t="shared" si="72"/>
        <v>-710</v>
      </c>
      <c r="P208" s="42">
        <f t="shared" si="72"/>
        <v>-920</v>
      </c>
      <c r="Q208" s="61">
        <f t="shared" ref="Q208:S271" si="77">Q207</f>
        <v>0</v>
      </c>
      <c r="R208" s="61">
        <f t="shared" si="77"/>
        <v>0</v>
      </c>
      <c r="S208" s="61">
        <f t="shared" si="77"/>
        <v>0</v>
      </c>
      <c r="T208" s="58">
        <f t="shared" si="73"/>
        <v>474</v>
      </c>
      <c r="U208" s="83">
        <f t="shared" si="61"/>
        <v>2100</v>
      </c>
      <c r="V208" s="83">
        <f t="shared" si="62"/>
        <v>2100</v>
      </c>
      <c r="W208" s="83">
        <f t="shared" si="63"/>
        <v>2100</v>
      </c>
      <c r="X208" s="85"/>
      <c r="Y208" s="42"/>
      <c r="Z208" s="42"/>
      <c r="AA208" s="42"/>
      <c r="AB208" s="50"/>
    </row>
    <row r="209" spans="1:28" ht="13.15" customHeight="1">
      <c r="A209" s="73">
        <v>195</v>
      </c>
      <c r="B209" s="74">
        <f t="shared" si="74"/>
        <v>45506</v>
      </c>
      <c r="C209" s="75">
        <f t="shared" si="75"/>
        <v>884</v>
      </c>
      <c r="D209" s="76">
        <f t="shared" si="70"/>
        <v>1692</v>
      </c>
      <c r="E209" s="61">
        <f t="shared" ref="E209:E214" si="78">C209+D209-H209</f>
        <v>176</v>
      </c>
      <c r="F209" s="61">
        <f t="shared" ref="F209:F214" si="79">C209+D209-I209</f>
        <v>286</v>
      </c>
      <c r="G209" s="61">
        <f t="shared" ref="G209:G214" si="80">D209+C209-J209</f>
        <v>496</v>
      </c>
      <c r="H209" s="42">
        <f t="shared" si="64"/>
        <v>2400</v>
      </c>
      <c r="I209" s="42">
        <f t="shared" si="64"/>
        <v>2290</v>
      </c>
      <c r="J209" s="42">
        <f t="shared" si="64"/>
        <v>2080</v>
      </c>
      <c r="K209" s="42">
        <f t="shared" si="76"/>
        <v>3000</v>
      </c>
      <c r="L209" s="42">
        <f t="shared" si="76"/>
        <v>3000</v>
      </c>
      <c r="M209" s="42">
        <f t="shared" si="76"/>
        <v>3000</v>
      </c>
      <c r="N209" s="42">
        <f t="shared" ref="N209:P214" si="81">N208-Q209</f>
        <v>-600</v>
      </c>
      <c r="O209" s="42">
        <f t="shared" si="81"/>
        <v>-710</v>
      </c>
      <c r="P209" s="42">
        <f t="shared" si="81"/>
        <v>-920</v>
      </c>
      <c r="Q209" s="61">
        <f t="shared" si="77"/>
        <v>0</v>
      </c>
      <c r="R209" s="61">
        <f t="shared" si="77"/>
        <v>0</v>
      </c>
      <c r="S209" s="61">
        <f t="shared" si="77"/>
        <v>0</v>
      </c>
      <c r="T209" s="58">
        <f t="shared" si="73"/>
        <v>476</v>
      </c>
      <c r="U209" s="83">
        <f t="shared" si="61"/>
        <v>2100</v>
      </c>
      <c r="V209" s="83">
        <f t="shared" si="62"/>
        <v>2100</v>
      </c>
      <c r="W209" s="83">
        <f t="shared" si="63"/>
        <v>2100</v>
      </c>
      <c r="X209" s="85"/>
      <c r="Y209" s="42"/>
      <c r="Z209" s="42"/>
      <c r="AA209" s="42"/>
      <c r="AB209" s="50"/>
    </row>
    <row r="210" spans="1:28" ht="13.15" customHeight="1">
      <c r="A210" s="73">
        <v>196</v>
      </c>
      <c r="B210" s="74">
        <f t="shared" si="74"/>
        <v>45507</v>
      </c>
      <c r="C210" s="75">
        <f t="shared" si="75"/>
        <v>884</v>
      </c>
      <c r="D210" s="76">
        <f t="shared" si="70"/>
        <v>1694</v>
      </c>
      <c r="E210" s="61">
        <f t="shared" si="78"/>
        <v>178</v>
      </c>
      <c r="F210" s="61">
        <f t="shared" si="79"/>
        <v>288</v>
      </c>
      <c r="G210" s="61">
        <f t="shared" si="80"/>
        <v>498</v>
      </c>
      <c r="H210" s="42">
        <f t="shared" si="64"/>
        <v>2400</v>
      </c>
      <c r="I210" s="42">
        <f t="shared" si="64"/>
        <v>2290</v>
      </c>
      <c r="J210" s="42">
        <f t="shared" si="64"/>
        <v>2080</v>
      </c>
      <c r="K210" s="42">
        <f t="shared" si="76"/>
        <v>3000</v>
      </c>
      <c r="L210" s="42">
        <f t="shared" si="76"/>
        <v>3000</v>
      </c>
      <c r="M210" s="42">
        <f t="shared" si="76"/>
        <v>3000</v>
      </c>
      <c r="N210" s="42">
        <f t="shared" si="81"/>
        <v>-600</v>
      </c>
      <c r="O210" s="42">
        <f t="shared" si="81"/>
        <v>-710</v>
      </c>
      <c r="P210" s="42">
        <f t="shared" si="81"/>
        <v>-920</v>
      </c>
      <c r="Q210" s="61">
        <f t="shared" si="77"/>
        <v>0</v>
      </c>
      <c r="R210" s="61">
        <f t="shared" si="77"/>
        <v>0</v>
      </c>
      <c r="S210" s="61">
        <f t="shared" si="77"/>
        <v>0</v>
      </c>
      <c r="T210" s="58">
        <f t="shared" si="73"/>
        <v>478</v>
      </c>
      <c r="U210" s="83">
        <f t="shared" ref="U210:U273" si="82">U209+$X210*1000-Q210</f>
        <v>2100</v>
      </c>
      <c r="V210" s="83">
        <f t="shared" ref="V210:V273" si="83">V209+$X210*1000-R210</f>
        <v>2100</v>
      </c>
      <c r="W210" s="83">
        <f t="shared" ref="W210:W273" si="84">W209+$X210*1000-S210</f>
        <v>2100</v>
      </c>
      <c r="X210" s="85"/>
      <c r="Y210" s="42"/>
      <c r="Z210" s="42"/>
      <c r="AA210" s="42"/>
      <c r="AB210" s="50"/>
    </row>
    <row r="211" spans="1:28" ht="13.15" customHeight="1">
      <c r="A211" s="73">
        <v>197</v>
      </c>
      <c r="B211" s="74">
        <f t="shared" si="74"/>
        <v>45508</v>
      </c>
      <c r="C211" s="75">
        <f t="shared" si="75"/>
        <v>884</v>
      </c>
      <c r="D211" s="76">
        <f t="shared" si="70"/>
        <v>1696</v>
      </c>
      <c r="E211" s="61">
        <f t="shared" si="78"/>
        <v>180</v>
      </c>
      <c r="F211" s="61">
        <f t="shared" si="79"/>
        <v>290</v>
      </c>
      <c r="G211" s="61">
        <f t="shared" si="80"/>
        <v>500</v>
      </c>
      <c r="H211" s="42">
        <f t="shared" si="64"/>
        <v>2400</v>
      </c>
      <c r="I211" s="42">
        <f t="shared" si="64"/>
        <v>2290</v>
      </c>
      <c r="J211" s="42">
        <f t="shared" si="64"/>
        <v>2080</v>
      </c>
      <c r="K211" s="42">
        <f t="shared" si="76"/>
        <v>3000</v>
      </c>
      <c r="L211" s="42">
        <f t="shared" si="76"/>
        <v>3000</v>
      </c>
      <c r="M211" s="42">
        <f t="shared" si="76"/>
        <v>3000</v>
      </c>
      <c r="N211" s="42">
        <f t="shared" si="81"/>
        <v>-600</v>
      </c>
      <c r="O211" s="42">
        <f t="shared" si="81"/>
        <v>-710</v>
      </c>
      <c r="P211" s="42">
        <f t="shared" si="81"/>
        <v>-920</v>
      </c>
      <c r="Q211" s="61">
        <f t="shared" si="77"/>
        <v>0</v>
      </c>
      <c r="R211" s="61">
        <f t="shared" si="77"/>
        <v>0</v>
      </c>
      <c r="S211" s="61">
        <f t="shared" si="77"/>
        <v>0</v>
      </c>
      <c r="T211" s="58">
        <f t="shared" si="73"/>
        <v>480</v>
      </c>
      <c r="U211" s="83">
        <f t="shared" si="82"/>
        <v>2100</v>
      </c>
      <c r="V211" s="83">
        <f t="shared" si="83"/>
        <v>2100</v>
      </c>
      <c r="W211" s="83">
        <f t="shared" si="84"/>
        <v>2100</v>
      </c>
      <c r="X211" s="85"/>
      <c r="Y211" s="42"/>
      <c r="Z211" s="42"/>
      <c r="AA211" s="42"/>
      <c r="AB211" s="50"/>
    </row>
    <row r="212" spans="1:28" ht="13.15" customHeight="1">
      <c r="A212" s="73">
        <v>198</v>
      </c>
      <c r="B212" s="74">
        <f t="shared" si="74"/>
        <v>45509</v>
      </c>
      <c r="C212" s="75">
        <f t="shared" si="75"/>
        <v>884</v>
      </c>
      <c r="D212" s="76">
        <f t="shared" si="70"/>
        <v>1698</v>
      </c>
      <c r="E212" s="61">
        <f t="shared" si="78"/>
        <v>182</v>
      </c>
      <c r="F212" s="61">
        <f t="shared" si="79"/>
        <v>292</v>
      </c>
      <c r="G212" s="61">
        <f t="shared" si="80"/>
        <v>502</v>
      </c>
      <c r="H212" s="42">
        <f t="shared" si="64"/>
        <v>2400</v>
      </c>
      <c r="I212" s="42">
        <f t="shared" si="64"/>
        <v>2290</v>
      </c>
      <c r="J212" s="42">
        <f t="shared" si="64"/>
        <v>2080</v>
      </c>
      <c r="K212" s="42">
        <f t="shared" si="76"/>
        <v>3000</v>
      </c>
      <c r="L212" s="42">
        <f t="shared" si="76"/>
        <v>3000</v>
      </c>
      <c r="M212" s="42">
        <f t="shared" si="76"/>
        <v>3000</v>
      </c>
      <c r="N212" s="42">
        <f t="shared" si="81"/>
        <v>-600</v>
      </c>
      <c r="O212" s="42">
        <f t="shared" si="81"/>
        <v>-710</v>
      </c>
      <c r="P212" s="42">
        <f t="shared" si="81"/>
        <v>-920</v>
      </c>
      <c r="Q212" s="61">
        <f t="shared" si="77"/>
        <v>0</v>
      </c>
      <c r="R212" s="61">
        <f t="shared" si="77"/>
        <v>0</v>
      </c>
      <c r="S212" s="61">
        <f t="shared" si="77"/>
        <v>0</v>
      </c>
      <c r="T212" s="58">
        <f t="shared" si="73"/>
        <v>482</v>
      </c>
      <c r="U212" s="83">
        <f t="shared" si="82"/>
        <v>2100</v>
      </c>
      <c r="V212" s="83">
        <f t="shared" si="83"/>
        <v>2100</v>
      </c>
      <c r="W212" s="83">
        <f t="shared" si="84"/>
        <v>2100</v>
      </c>
      <c r="X212" s="85"/>
      <c r="Y212" s="42"/>
      <c r="Z212" s="42"/>
      <c r="AA212" s="42"/>
      <c r="AB212" s="50"/>
    </row>
    <row r="213" spans="1:28" ht="13.15" customHeight="1">
      <c r="A213" s="73">
        <v>199</v>
      </c>
      <c r="B213" s="74">
        <f t="shared" si="74"/>
        <v>45510</v>
      </c>
      <c r="C213" s="75">
        <f t="shared" si="75"/>
        <v>884</v>
      </c>
      <c r="D213" s="76">
        <f t="shared" si="70"/>
        <v>1700</v>
      </c>
      <c r="E213" s="61">
        <f t="shared" si="78"/>
        <v>184</v>
      </c>
      <c r="F213" s="61">
        <f t="shared" si="79"/>
        <v>294</v>
      </c>
      <c r="G213" s="61">
        <f t="shared" si="80"/>
        <v>504</v>
      </c>
      <c r="H213" s="42">
        <f t="shared" si="64"/>
        <v>2400</v>
      </c>
      <c r="I213" s="42">
        <f t="shared" si="64"/>
        <v>2290</v>
      </c>
      <c r="J213" s="42">
        <f t="shared" si="64"/>
        <v>2080</v>
      </c>
      <c r="K213" s="42">
        <f t="shared" si="76"/>
        <v>3000</v>
      </c>
      <c r="L213" s="42">
        <f t="shared" si="76"/>
        <v>3000</v>
      </c>
      <c r="M213" s="42">
        <f t="shared" si="76"/>
        <v>3000</v>
      </c>
      <c r="N213" s="42">
        <f t="shared" si="81"/>
        <v>-600</v>
      </c>
      <c r="O213" s="42">
        <f t="shared" si="81"/>
        <v>-710</v>
      </c>
      <c r="P213" s="42">
        <f t="shared" si="81"/>
        <v>-920</v>
      </c>
      <c r="Q213" s="61">
        <f t="shared" si="77"/>
        <v>0</v>
      </c>
      <c r="R213" s="61">
        <f t="shared" si="77"/>
        <v>0</v>
      </c>
      <c r="S213" s="61">
        <f t="shared" si="77"/>
        <v>0</v>
      </c>
      <c r="T213" s="58">
        <f t="shared" si="73"/>
        <v>484</v>
      </c>
      <c r="U213" s="83">
        <f t="shared" si="82"/>
        <v>2100</v>
      </c>
      <c r="V213" s="83">
        <f t="shared" si="83"/>
        <v>2100</v>
      </c>
      <c r="W213" s="83">
        <f t="shared" si="84"/>
        <v>2100</v>
      </c>
      <c r="X213" s="85"/>
      <c r="Y213" s="42"/>
      <c r="Z213" s="42"/>
      <c r="AA213" s="42"/>
      <c r="AB213" s="50"/>
    </row>
    <row r="214" spans="1:28" ht="13.15" customHeight="1">
      <c r="A214" s="73">
        <v>200</v>
      </c>
      <c r="B214" s="74">
        <f t="shared" si="74"/>
        <v>45511</v>
      </c>
      <c r="C214" s="75">
        <f t="shared" si="75"/>
        <v>884</v>
      </c>
      <c r="D214" s="76">
        <f t="shared" si="70"/>
        <v>1702</v>
      </c>
      <c r="E214" s="61">
        <f t="shared" si="78"/>
        <v>186</v>
      </c>
      <c r="F214" s="61">
        <f t="shared" si="79"/>
        <v>296</v>
      </c>
      <c r="G214" s="61">
        <f t="shared" si="80"/>
        <v>506</v>
      </c>
      <c r="H214" s="42">
        <f t="shared" si="64"/>
        <v>2400</v>
      </c>
      <c r="I214" s="42">
        <f t="shared" si="64"/>
        <v>2290</v>
      </c>
      <c r="J214" s="42">
        <f t="shared" si="64"/>
        <v>2080</v>
      </c>
      <c r="K214" s="42">
        <f t="shared" si="76"/>
        <v>3000</v>
      </c>
      <c r="L214" s="42">
        <f t="shared" si="76"/>
        <v>3000</v>
      </c>
      <c r="M214" s="42">
        <f t="shared" si="76"/>
        <v>3000</v>
      </c>
      <c r="N214" s="42">
        <f t="shared" si="81"/>
        <v>-600</v>
      </c>
      <c r="O214" s="42">
        <f t="shared" si="81"/>
        <v>-710</v>
      </c>
      <c r="P214" s="42">
        <f t="shared" si="81"/>
        <v>-920</v>
      </c>
      <c r="Q214" s="61">
        <f t="shared" si="77"/>
        <v>0</v>
      </c>
      <c r="R214" s="61">
        <f t="shared" si="77"/>
        <v>0</v>
      </c>
      <c r="S214" s="61">
        <f t="shared" si="77"/>
        <v>0</v>
      </c>
      <c r="T214" s="58">
        <f t="shared" si="73"/>
        <v>486</v>
      </c>
      <c r="U214" s="83">
        <f t="shared" si="82"/>
        <v>2100</v>
      </c>
      <c r="V214" s="83">
        <f t="shared" si="83"/>
        <v>2100</v>
      </c>
      <c r="W214" s="83">
        <f t="shared" si="84"/>
        <v>2100</v>
      </c>
      <c r="X214" s="85"/>
      <c r="Y214" s="42"/>
      <c r="Z214" s="42"/>
      <c r="AA214" s="42"/>
      <c r="AB214" s="50"/>
    </row>
    <row r="215" spans="1:28" ht="13.15" customHeight="1">
      <c r="A215" s="73">
        <v>201</v>
      </c>
      <c r="B215" s="74">
        <f t="shared" si="74"/>
        <v>45512</v>
      </c>
      <c r="C215" s="75">
        <f t="shared" si="75"/>
        <v>884</v>
      </c>
      <c r="D215" s="76">
        <f t="shared" si="70"/>
        <v>1704</v>
      </c>
      <c r="E215" s="61">
        <f t="shared" ref="E215:E238" si="85">C215+D215-H215</f>
        <v>188</v>
      </c>
      <c r="F215" s="61">
        <f t="shared" ref="F215:F238" si="86">C215+D215-I215</f>
        <v>298</v>
      </c>
      <c r="G215" s="61">
        <f t="shared" ref="G215:G238" si="87">D215+C215-J215</f>
        <v>508</v>
      </c>
      <c r="H215" s="42">
        <f t="shared" ref="H215:H238" si="88">K215+N215</f>
        <v>2400</v>
      </c>
      <c r="I215" s="42">
        <f t="shared" ref="I215:I238" si="89">L215+O215</f>
        <v>2290</v>
      </c>
      <c r="J215" s="42">
        <f t="shared" ref="J215:J238" si="90">M215+P215</f>
        <v>2080</v>
      </c>
      <c r="K215" s="42">
        <f t="shared" ref="K215:M215" si="91">K214</f>
        <v>3000</v>
      </c>
      <c r="L215" s="42">
        <f t="shared" si="91"/>
        <v>3000</v>
      </c>
      <c r="M215" s="42">
        <f t="shared" si="91"/>
        <v>3000</v>
      </c>
      <c r="N215" s="42">
        <f t="shared" ref="N215:N238" si="92">N214-Q215</f>
        <v>-600</v>
      </c>
      <c r="O215" s="42">
        <f t="shared" ref="O215:O238" si="93">O214-R215</f>
        <v>-710</v>
      </c>
      <c r="P215" s="42">
        <f t="shared" ref="P215:P238" si="94">P214-S215</f>
        <v>-920</v>
      </c>
      <c r="Q215" s="61">
        <f t="shared" si="77"/>
        <v>0</v>
      </c>
      <c r="R215" s="61">
        <f t="shared" si="77"/>
        <v>0</v>
      </c>
      <c r="S215" s="61">
        <f t="shared" si="77"/>
        <v>0</v>
      </c>
      <c r="T215" s="58">
        <f t="shared" ref="T215:T238" si="95">D215+C215-V215</f>
        <v>488</v>
      </c>
      <c r="U215" s="83">
        <f t="shared" si="82"/>
        <v>2100</v>
      </c>
      <c r="V215" s="83">
        <f t="shared" si="83"/>
        <v>2100</v>
      </c>
      <c r="W215" s="83">
        <f t="shared" si="84"/>
        <v>2100</v>
      </c>
      <c r="X215" s="85"/>
      <c r="Y215" s="42"/>
      <c r="Z215" s="42"/>
      <c r="AA215" s="42"/>
      <c r="AB215" s="50"/>
    </row>
    <row r="216" spans="1:28" ht="13.15" customHeight="1">
      <c r="A216" s="73">
        <v>202</v>
      </c>
      <c r="B216" s="74">
        <f t="shared" si="74"/>
        <v>45513</v>
      </c>
      <c r="C216" s="75">
        <f t="shared" si="75"/>
        <v>884</v>
      </c>
      <c r="D216" s="76">
        <f t="shared" si="70"/>
        <v>1706</v>
      </c>
      <c r="E216" s="61">
        <f t="shared" si="85"/>
        <v>190</v>
      </c>
      <c r="F216" s="61">
        <f t="shared" si="86"/>
        <v>300</v>
      </c>
      <c r="G216" s="61">
        <f t="shared" si="87"/>
        <v>510</v>
      </c>
      <c r="H216" s="42">
        <f t="shared" si="88"/>
        <v>2400</v>
      </c>
      <c r="I216" s="42">
        <f t="shared" si="89"/>
        <v>2290</v>
      </c>
      <c r="J216" s="42">
        <f t="shared" si="90"/>
        <v>2080</v>
      </c>
      <c r="K216" s="42">
        <f t="shared" ref="K216:M216" si="96">K215</f>
        <v>3000</v>
      </c>
      <c r="L216" s="42">
        <f t="shared" si="96"/>
        <v>3000</v>
      </c>
      <c r="M216" s="42">
        <f t="shared" si="96"/>
        <v>3000</v>
      </c>
      <c r="N216" s="42">
        <f t="shared" si="92"/>
        <v>-600</v>
      </c>
      <c r="O216" s="42">
        <f t="shared" si="93"/>
        <v>-710</v>
      </c>
      <c r="P216" s="42">
        <f t="shared" si="94"/>
        <v>-920</v>
      </c>
      <c r="Q216" s="61">
        <f t="shared" si="77"/>
        <v>0</v>
      </c>
      <c r="R216" s="61">
        <f t="shared" si="77"/>
        <v>0</v>
      </c>
      <c r="S216" s="61">
        <f t="shared" si="77"/>
        <v>0</v>
      </c>
      <c r="T216" s="58">
        <f t="shared" si="95"/>
        <v>490</v>
      </c>
      <c r="U216" s="83">
        <f t="shared" si="82"/>
        <v>2100</v>
      </c>
      <c r="V216" s="83">
        <f t="shared" si="83"/>
        <v>2100</v>
      </c>
      <c r="W216" s="83">
        <f t="shared" si="84"/>
        <v>2100</v>
      </c>
      <c r="X216" s="85"/>
      <c r="Y216" s="42"/>
      <c r="Z216" s="42"/>
      <c r="AA216" s="42"/>
      <c r="AB216" s="50"/>
    </row>
    <row r="217" spans="1:28" ht="13.15" customHeight="1">
      <c r="A217" s="73">
        <v>203</v>
      </c>
      <c r="B217" s="74">
        <f t="shared" si="74"/>
        <v>45514</v>
      </c>
      <c r="C217" s="75">
        <f t="shared" si="75"/>
        <v>884</v>
      </c>
      <c r="D217" s="76">
        <f t="shared" si="70"/>
        <v>1708</v>
      </c>
      <c r="E217" s="61">
        <f t="shared" si="85"/>
        <v>192</v>
      </c>
      <c r="F217" s="61">
        <f t="shared" si="86"/>
        <v>302</v>
      </c>
      <c r="G217" s="61">
        <f t="shared" si="87"/>
        <v>512</v>
      </c>
      <c r="H217" s="42">
        <f t="shared" si="88"/>
        <v>2400</v>
      </c>
      <c r="I217" s="42">
        <f t="shared" si="89"/>
        <v>2290</v>
      </c>
      <c r="J217" s="42">
        <f t="shared" si="90"/>
        <v>2080</v>
      </c>
      <c r="K217" s="42">
        <f t="shared" ref="K217:M217" si="97">K216</f>
        <v>3000</v>
      </c>
      <c r="L217" s="42">
        <f t="shared" si="97"/>
        <v>3000</v>
      </c>
      <c r="M217" s="42">
        <f t="shared" si="97"/>
        <v>3000</v>
      </c>
      <c r="N217" s="42">
        <f t="shared" si="92"/>
        <v>-600</v>
      </c>
      <c r="O217" s="42">
        <f t="shared" si="93"/>
        <v>-710</v>
      </c>
      <c r="P217" s="42">
        <f t="shared" si="94"/>
        <v>-920</v>
      </c>
      <c r="Q217" s="61">
        <f t="shared" si="77"/>
        <v>0</v>
      </c>
      <c r="R217" s="61">
        <f t="shared" si="77"/>
        <v>0</v>
      </c>
      <c r="S217" s="61">
        <f t="shared" si="77"/>
        <v>0</v>
      </c>
      <c r="T217" s="58">
        <f t="shared" si="95"/>
        <v>492</v>
      </c>
      <c r="U217" s="83">
        <f t="shared" si="82"/>
        <v>2100</v>
      </c>
      <c r="V217" s="83">
        <f t="shared" si="83"/>
        <v>2100</v>
      </c>
      <c r="W217" s="83">
        <f t="shared" si="84"/>
        <v>2100</v>
      </c>
      <c r="X217" s="85"/>
      <c r="Y217" s="42"/>
      <c r="Z217" s="42"/>
      <c r="AA217" s="42"/>
      <c r="AB217" s="50"/>
    </row>
    <row r="218" spans="1:28" ht="13.15" customHeight="1">
      <c r="A218" s="73">
        <v>204</v>
      </c>
      <c r="B218" s="74">
        <f t="shared" si="74"/>
        <v>45515</v>
      </c>
      <c r="C218" s="75">
        <f t="shared" si="75"/>
        <v>884</v>
      </c>
      <c r="D218" s="76">
        <f t="shared" si="70"/>
        <v>1710</v>
      </c>
      <c r="E218" s="61">
        <f t="shared" si="85"/>
        <v>194</v>
      </c>
      <c r="F218" s="61">
        <f t="shared" si="86"/>
        <v>304</v>
      </c>
      <c r="G218" s="61">
        <f t="shared" si="87"/>
        <v>514</v>
      </c>
      <c r="H218" s="42">
        <f t="shared" si="88"/>
        <v>2400</v>
      </c>
      <c r="I218" s="42">
        <f t="shared" si="89"/>
        <v>2290</v>
      </c>
      <c r="J218" s="42">
        <f t="shared" si="90"/>
        <v>2080</v>
      </c>
      <c r="K218" s="42">
        <f t="shared" ref="K218:M218" si="98">K217</f>
        <v>3000</v>
      </c>
      <c r="L218" s="42">
        <f t="shared" si="98"/>
        <v>3000</v>
      </c>
      <c r="M218" s="42">
        <f t="shared" si="98"/>
        <v>3000</v>
      </c>
      <c r="N218" s="42">
        <f t="shared" si="92"/>
        <v>-600</v>
      </c>
      <c r="O218" s="42">
        <f t="shared" si="93"/>
        <v>-710</v>
      </c>
      <c r="P218" s="42">
        <f t="shared" si="94"/>
        <v>-920</v>
      </c>
      <c r="Q218" s="61">
        <f t="shared" si="77"/>
        <v>0</v>
      </c>
      <c r="R218" s="61">
        <f t="shared" si="77"/>
        <v>0</v>
      </c>
      <c r="S218" s="61">
        <f t="shared" si="77"/>
        <v>0</v>
      </c>
      <c r="T218" s="58">
        <f t="shared" si="95"/>
        <v>494</v>
      </c>
      <c r="U218" s="83">
        <f t="shared" si="82"/>
        <v>2100</v>
      </c>
      <c r="V218" s="83">
        <f t="shared" si="83"/>
        <v>2100</v>
      </c>
      <c r="W218" s="83">
        <f t="shared" si="84"/>
        <v>2100</v>
      </c>
      <c r="X218" s="85"/>
      <c r="Y218" s="42"/>
      <c r="Z218" s="42"/>
      <c r="AA218" s="42"/>
      <c r="AB218" s="50"/>
    </row>
    <row r="219" spans="1:28" ht="13.15" customHeight="1">
      <c r="A219" s="73">
        <v>205</v>
      </c>
      <c r="B219" s="74">
        <f t="shared" si="74"/>
        <v>45516</v>
      </c>
      <c r="C219" s="75">
        <f t="shared" si="75"/>
        <v>884</v>
      </c>
      <c r="D219" s="76">
        <f t="shared" si="70"/>
        <v>1712</v>
      </c>
      <c r="E219" s="61">
        <f t="shared" si="85"/>
        <v>196</v>
      </c>
      <c r="F219" s="61">
        <f t="shared" si="86"/>
        <v>306</v>
      </c>
      <c r="G219" s="61">
        <f t="shared" si="87"/>
        <v>516</v>
      </c>
      <c r="H219" s="42">
        <f t="shared" si="88"/>
        <v>2400</v>
      </c>
      <c r="I219" s="42">
        <f t="shared" si="89"/>
        <v>2290</v>
      </c>
      <c r="J219" s="42">
        <f t="shared" si="90"/>
        <v>2080</v>
      </c>
      <c r="K219" s="42">
        <f t="shared" ref="K219:M219" si="99">K218</f>
        <v>3000</v>
      </c>
      <c r="L219" s="42">
        <f t="shared" si="99"/>
        <v>3000</v>
      </c>
      <c r="M219" s="42">
        <f t="shared" si="99"/>
        <v>3000</v>
      </c>
      <c r="N219" s="42">
        <f t="shared" si="92"/>
        <v>-600</v>
      </c>
      <c r="O219" s="42">
        <f t="shared" si="93"/>
        <v>-710</v>
      </c>
      <c r="P219" s="42">
        <f t="shared" si="94"/>
        <v>-920</v>
      </c>
      <c r="Q219" s="61">
        <f t="shared" si="77"/>
        <v>0</v>
      </c>
      <c r="R219" s="61">
        <f t="shared" si="77"/>
        <v>0</v>
      </c>
      <c r="S219" s="61">
        <f t="shared" si="77"/>
        <v>0</v>
      </c>
      <c r="T219" s="58">
        <f t="shared" si="95"/>
        <v>496</v>
      </c>
      <c r="U219" s="83">
        <f t="shared" si="82"/>
        <v>2100</v>
      </c>
      <c r="V219" s="83">
        <f t="shared" si="83"/>
        <v>2100</v>
      </c>
      <c r="W219" s="83">
        <f t="shared" si="84"/>
        <v>2100</v>
      </c>
      <c r="X219" s="85"/>
      <c r="Y219" s="42"/>
      <c r="Z219" s="42"/>
      <c r="AA219" s="42"/>
      <c r="AB219" s="50"/>
    </row>
    <row r="220" spans="1:28" ht="13.15" customHeight="1">
      <c r="A220" s="73">
        <v>206</v>
      </c>
      <c r="B220" s="74">
        <f t="shared" si="74"/>
        <v>45517</v>
      </c>
      <c r="C220" s="75">
        <f t="shared" si="75"/>
        <v>884</v>
      </c>
      <c r="D220" s="76">
        <f t="shared" si="70"/>
        <v>1714</v>
      </c>
      <c r="E220" s="61">
        <f t="shared" si="85"/>
        <v>198</v>
      </c>
      <c r="F220" s="61">
        <f t="shared" si="86"/>
        <v>308</v>
      </c>
      <c r="G220" s="61">
        <f t="shared" si="87"/>
        <v>518</v>
      </c>
      <c r="H220" s="42">
        <f t="shared" si="88"/>
        <v>2400</v>
      </c>
      <c r="I220" s="42">
        <f t="shared" si="89"/>
        <v>2290</v>
      </c>
      <c r="J220" s="42">
        <f t="shared" si="90"/>
        <v>2080</v>
      </c>
      <c r="K220" s="42">
        <f t="shared" ref="K220:M220" si="100">K219</f>
        <v>3000</v>
      </c>
      <c r="L220" s="42">
        <f t="shared" si="100"/>
        <v>3000</v>
      </c>
      <c r="M220" s="42">
        <f t="shared" si="100"/>
        <v>3000</v>
      </c>
      <c r="N220" s="42">
        <f t="shared" si="92"/>
        <v>-600</v>
      </c>
      <c r="O220" s="42">
        <f t="shared" si="93"/>
        <v>-710</v>
      </c>
      <c r="P220" s="42">
        <f t="shared" si="94"/>
        <v>-920</v>
      </c>
      <c r="Q220" s="61">
        <f t="shared" si="77"/>
        <v>0</v>
      </c>
      <c r="R220" s="61">
        <f t="shared" si="77"/>
        <v>0</v>
      </c>
      <c r="S220" s="61">
        <f t="shared" si="77"/>
        <v>0</v>
      </c>
      <c r="T220" s="58">
        <f t="shared" si="95"/>
        <v>498</v>
      </c>
      <c r="U220" s="83">
        <f t="shared" si="82"/>
        <v>2100</v>
      </c>
      <c r="V220" s="83">
        <f t="shared" si="83"/>
        <v>2100</v>
      </c>
      <c r="W220" s="83">
        <f t="shared" si="84"/>
        <v>2100</v>
      </c>
      <c r="X220" s="85"/>
      <c r="Y220" s="42"/>
      <c r="Z220" s="42"/>
      <c r="AA220" s="42"/>
      <c r="AB220" s="50"/>
    </row>
    <row r="221" spans="1:28" ht="13.15" customHeight="1">
      <c r="A221" s="73">
        <v>207</v>
      </c>
      <c r="B221" s="74">
        <f t="shared" si="74"/>
        <v>45518</v>
      </c>
      <c r="C221" s="75">
        <f t="shared" si="75"/>
        <v>884</v>
      </c>
      <c r="D221" s="76">
        <f t="shared" si="70"/>
        <v>1716</v>
      </c>
      <c r="E221" s="61">
        <f t="shared" si="85"/>
        <v>200</v>
      </c>
      <c r="F221" s="61">
        <f t="shared" si="86"/>
        <v>310</v>
      </c>
      <c r="G221" s="61">
        <f t="shared" si="87"/>
        <v>520</v>
      </c>
      <c r="H221" s="42">
        <f t="shared" si="88"/>
        <v>2400</v>
      </c>
      <c r="I221" s="42">
        <f t="shared" si="89"/>
        <v>2290</v>
      </c>
      <c r="J221" s="42">
        <f t="shared" si="90"/>
        <v>2080</v>
      </c>
      <c r="K221" s="42">
        <f t="shared" ref="K221:M221" si="101">K220</f>
        <v>3000</v>
      </c>
      <c r="L221" s="42">
        <f t="shared" si="101"/>
        <v>3000</v>
      </c>
      <c r="M221" s="42">
        <f t="shared" si="101"/>
        <v>3000</v>
      </c>
      <c r="N221" s="42">
        <f t="shared" si="92"/>
        <v>-600</v>
      </c>
      <c r="O221" s="42">
        <f t="shared" si="93"/>
        <v>-710</v>
      </c>
      <c r="P221" s="42">
        <f t="shared" si="94"/>
        <v>-920</v>
      </c>
      <c r="Q221" s="61">
        <f t="shared" si="77"/>
        <v>0</v>
      </c>
      <c r="R221" s="61">
        <f t="shared" si="77"/>
        <v>0</v>
      </c>
      <c r="S221" s="61">
        <f t="shared" si="77"/>
        <v>0</v>
      </c>
      <c r="T221" s="58">
        <f t="shared" si="95"/>
        <v>500</v>
      </c>
      <c r="U221" s="83">
        <f t="shared" si="82"/>
        <v>2100</v>
      </c>
      <c r="V221" s="83">
        <f t="shared" si="83"/>
        <v>2100</v>
      </c>
      <c r="W221" s="83">
        <f t="shared" si="84"/>
        <v>2100</v>
      </c>
      <c r="X221" s="85"/>
      <c r="Y221" s="42"/>
      <c r="Z221" s="42"/>
      <c r="AA221" s="42"/>
      <c r="AB221" s="50"/>
    </row>
    <row r="222" spans="1:28" ht="13.15" customHeight="1">
      <c r="A222" s="73">
        <v>208</v>
      </c>
      <c r="B222" s="74">
        <f t="shared" si="74"/>
        <v>45519</v>
      </c>
      <c r="C222" s="75">
        <f t="shared" si="75"/>
        <v>884</v>
      </c>
      <c r="D222" s="76">
        <f t="shared" si="70"/>
        <v>1718</v>
      </c>
      <c r="E222" s="61">
        <f t="shared" si="85"/>
        <v>202</v>
      </c>
      <c r="F222" s="61">
        <f t="shared" si="86"/>
        <v>312</v>
      </c>
      <c r="G222" s="61">
        <f t="shared" si="87"/>
        <v>522</v>
      </c>
      <c r="H222" s="42">
        <f t="shared" si="88"/>
        <v>2400</v>
      </c>
      <c r="I222" s="42">
        <f t="shared" si="89"/>
        <v>2290</v>
      </c>
      <c r="J222" s="42">
        <f t="shared" si="90"/>
        <v>2080</v>
      </c>
      <c r="K222" s="42">
        <f t="shared" ref="K222:M222" si="102">K221</f>
        <v>3000</v>
      </c>
      <c r="L222" s="42">
        <f t="shared" si="102"/>
        <v>3000</v>
      </c>
      <c r="M222" s="42">
        <f t="shared" si="102"/>
        <v>3000</v>
      </c>
      <c r="N222" s="42">
        <f t="shared" si="92"/>
        <v>-600</v>
      </c>
      <c r="O222" s="42">
        <f t="shared" si="93"/>
        <v>-710</v>
      </c>
      <c r="P222" s="42">
        <f t="shared" si="94"/>
        <v>-920</v>
      </c>
      <c r="Q222" s="61">
        <f t="shared" si="77"/>
        <v>0</v>
      </c>
      <c r="R222" s="61">
        <f t="shared" si="77"/>
        <v>0</v>
      </c>
      <c r="S222" s="61">
        <f t="shared" si="77"/>
        <v>0</v>
      </c>
      <c r="T222" s="58">
        <f t="shared" si="95"/>
        <v>502</v>
      </c>
      <c r="U222" s="83">
        <f t="shared" si="82"/>
        <v>2100</v>
      </c>
      <c r="V222" s="83">
        <f t="shared" si="83"/>
        <v>2100</v>
      </c>
      <c r="W222" s="83">
        <f t="shared" si="84"/>
        <v>2100</v>
      </c>
      <c r="X222" s="85"/>
      <c r="Y222" s="42"/>
      <c r="Z222" s="42"/>
      <c r="AA222" s="42"/>
      <c r="AB222" s="50"/>
    </row>
    <row r="223" spans="1:28" ht="13.15" customHeight="1">
      <c r="A223" s="73">
        <v>209</v>
      </c>
      <c r="B223" s="74">
        <f t="shared" si="74"/>
        <v>45520</v>
      </c>
      <c r="C223" s="75">
        <f t="shared" si="75"/>
        <v>884</v>
      </c>
      <c r="D223" s="76">
        <f t="shared" si="70"/>
        <v>1720</v>
      </c>
      <c r="E223" s="61">
        <f t="shared" si="85"/>
        <v>204</v>
      </c>
      <c r="F223" s="61">
        <f t="shared" si="86"/>
        <v>314</v>
      </c>
      <c r="G223" s="61">
        <f t="shared" si="87"/>
        <v>524</v>
      </c>
      <c r="H223" s="42">
        <f t="shared" si="88"/>
        <v>2400</v>
      </c>
      <c r="I223" s="42">
        <f t="shared" si="89"/>
        <v>2290</v>
      </c>
      <c r="J223" s="42">
        <f t="shared" si="90"/>
        <v>2080</v>
      </c>
      <c r="K223" s="42">
        <f t="shared" ref="K223:M223" si="103">K222</f>
        <v>3000</v>
      </c>
      <c r="L223" s="42">
        <f t="shared" si="103"/>
        <v>3000</v>
      </c>
      <c r="M223" s="42">
        <f t="shared" si="103"/>
        <v>3000</v>
      </c>
      <c r="N223" s="42">
        <f t="shared" si="92"/>
        <v>-600</v>
      </c>
      <c r="O223" s="42">
        <f t="shared" si="93"/>
        <v>-710</v>
      </c>
      <c r="P223" s="42">
        <f t="shared" si="94"/>
        <v>-920</v>
      </c>
      <c r="Q223" s="61">
        <f t="shared" si="77"/>
        <v>0</v>
      </c>
      <c r="R223" s="61">
        <f t="shared" si="77"/>
        <v>0</v>
      </c>
      <c r="S223" s="61">
        <f t="shared" si="77"/>
        <v>0</v>
      </c>
      <c r="T223" s="58">
        <f t="shared" si="95"/>
        <v>504</v>
      </c>
      <c r="U223" s="83">
        <f t="shared" si="82"/>
        <v>2100</v>
      </c>
      <c r="V223" s="83">
        <f t="shared" si="83"/>
        <v>2100</v>
      </c>
      <c r="W223" s="83">
        <f t="shared" si="84"/>
        <v>2100</v>
      </c>
      <c r="X223" s="85"/>
      <c r="Y223" s="42"/>
      <c r="Z223" s="42"/>
      <c r="AA223" s="42"/>
      <c r="AB223" s="50"/>
    </row>
    <row r="224" spans="1:28" ht="13.15" customHeight="1">
      <c r="A224" s="73">
        <v>210</v>
      </c>
      <c r="B224" s="74">
        <f t="shared" si="74"/>
        <v>45521</v>
      </c>
      <c r="C224" s="75">
        <f t="shared" si="75"/>
        <v>884</v>
      </c>
      <c r="D224" s="76">
        <f t="shared" si="70"/>
        <v>1722</v>
      </c>
      <c r="E224" s="61">
        <f t="shared" si="85"/>
        <v>206</v>
      </c>
      <c r="F224" s="61">
        <f t="shared" si="86"/>
        <v>316</v>
      </c>
      <c r="G224" s="61">
        <f t="shared" si="87"/>
        <v>526</v>
      </c>
      <c r="H224" s="42">
        <f t="shared" si="88"/>
        <v>2400</v>
      </c>
      <c r="I224" s="42">
        <f t="shared" si="89"/>
        <v>2290</v>
      </c>
      <c r="J224" s="42">
        <f t="shared" si="90"/>
        <v>2080</v>
      </c>
      <c r="K224" s="42">
        <f t="shared" ref="K224:M224" si="104">K223</f>
        <v>3000</v>
      </c>
      <c r="L224" s="42">
        <f t="shared" si="104"/>
        <v>3000</v>
      </c>
      <c r="M224" s="42">
        <f t="shared" si="104"/>
        <v>3000</v>
      </c>
      <c r="N224" s="42">
        <f t="shared" si="92"/>
        <v>-600</v>
      </c>
      <c r="O224" s="42">
        <f t="shared" si="93"/>
        <v>-710</v>
      </c>
      <c r="P224" s="42">
        <f t="shared" si="94"/>
        <v>-920</v>
      </c>
      <c r="Q224" s="61">
        <f t="shared" si="77"/>
        <v>0</v>
      </c>
      <c r="R224" s="61">
        <f t="shared" si="77"/>
        <v>0</v>
      </c>
      <c r="S224" s="61">
        <f t="shared" si="77"/>
        <v>0</v>
      </c>
      <c r="T224" s="58">
        <f t="shared" si="95"/>
        <v>506</v>
      </c>
      <c r="U224" s="83">
        <f t="shared" si="82"/>
        <v>2100</v>
      </c>
      <c r="V224" s="83">
        <f t="shared" si="83"/>
        <v>2100</v>
      </c>
      <c r="W224" s="83">
        <f t="shared" si="84"/>
        <v>2100</v>
      </c>
      <c r="X224" s="85"/>
      <c r="Y224" s="42"/>
      <c r="Z224" s="42"/>
      <c r="AA224" s="42"/>
      <c r="AB224" s="50"/>
    </row>
    <row r="225" spans="1:28" ht="13.15" customHeight="1">
      <c r="A225" s="73">
        <v>211</v>
      </c>
      <c r="B225" s="74">
        <f t="shared" si="74"/>
        <v>45522</v>
      </c>
      <c r="C225" s="75">
        <f t="shared" si="75"/>
        <v>884</v>
      </c>
      <c r="D225" s="76">
        <f t="shared" si="70"/>
        <v>1724</v>
      </c>
      <c r="E225" s="61">
        <f t="shared" si="85"/>
        <v>208</v>
      </c>
      <c r="F225" s="61">
        <f t="shared" si="86"/>
        <v>318</v>
      </c>
      <c r="G225" s="61">
        <f t="shared" si="87"/>
        <v>528</v>
      </c>
      <c r="H225" s="42">
        <f t="shared" si="88"/>
        <v>2400</v>
      </c>
      <c r="I225" s="42">
        <f t="shared" si="89"/>
        <v>2290</v>
      </c>
      <c r="J225" s="42">
        <f t="shared" si="90"/>
        <v>2080</v>
      </c>
      <c r="K225" s="42">
        <f t="shared" ref="K225:M225" si="105">K224</f>
        <v>3000</v>
      </c>
      <c r="L225" s="42">
        <f t="shared" si="105"/>
        <v>3000</v>
      </c>
      <c r="M225" s="42">
        <f t="shared" si="105"/>
        <v>3000</v>
      </c>
      <c r="N225" s="42">
        <f t="shared" si="92"/>
        <v>-600</v>
      </c>
      <c r="O225" s="42">
        <f t="shared" si="93"/>
        <v>-710</v>
      </c>
      <c r="P225" s="42">
        <f t="shared" si="94"/>
        <v>-920</v>
      </c>
      <c r="Q225" s="61">
        <f t="shared" si="77"/>
        <v>0</v>
      </c>
      <c r="R225" s="61">
        <f t="shared" si="77"/>
        <v>0</v>
      </c>
      <c r="S225" s="61">
        <f t="shared" si="77"/>
        <v>0</v>
      </c>
      <c r="T225" s="58">
        <f t="shared" si="95"/>
        <v>508</v>
      </c>
      <c r="U225" s="83">
        <f t="shared" si="82"/>
        <v>2100</v>
      </c>
      <c r="V225" s="83">
        <f t="shared" si="83"/>
        <v>2100</v>
      </c>
      <c r="W225" s="83">
        <f t="shared" si="84"/>
        <v>2100</v>
      </c>
      <c r="X225" s="85"/>
      <c r="Y225" s="42"/>
      <c r="Z225" s="42"/>
      <c r="AA225" s="42"/>
      <c r="AB225" s="50"/>
    </row>
    <row r="226" spans="1:28" ht="13.15" customHeight="1">
      <c r="A226" s="73">
        <v>212</v>
      </c>
      <c r="B226" s="74">
        <f t="shared" si="74"/>
        <v>45523</v>
      </c>
      <c r="C226" s="75">
        <f t="shared" si="75"/>
        <v>884</v>
      </c>
      <c r="D226" s="76">
        <f t="shared" si="70"/>
        <v>1726</v>
      </c>
      <c r="E226" s="61">
        <f t="shared" si="85"/>
        <v>210</v>
      </c>
      <c r="F226" s="61">
        <f t="shared" si="86"/>
        <v>320</v>
      </c>
      <c r="G226" s="61">
        <f t="shared" si="87"/>
        <v>530</v>
      </c>
      <c r="H226" s="42">
        <f t="shared" si="88"/>
        <v>2400</v>
      </c>
      <c r="I226" s="42">
        <f t="shared" si="89"/>
        <v>2290</v>
      </c>
      <c r="J226" s="42">
        <f t="shared" si="90"/>
        <v>2080</v>
      </c>
      <c r="K226" s="42">
        <f t="shared" ref="K226:M226" si="106">K225</f>
        <v>3000</v>
      </c>
      <c r="L226" s="42">
        <f t="shared" si="106"/>
        <v>3000</v>
      </c>
      <c r="M226" s="42">
        <f t="shared" si="106"/>
        <v>3000</v>
      </c>
      <c r="N226" s="42">
        <f t="shared" si="92"/>
        <v>-600</v>
      </c>
      <c r="O226" s="42">
        <f t="shared" si="93"/>
        <v>-710</v>
      </c>
      <c r="P226" s="42">
        <f t="shared" si="94"/>
        <v>-920</v>
      </c>
      <c r="Q226" s="61">
        <f t="shared" si="77"/>
        <v>0</v>
      </c>
      <c r="R226" s="61">
        <f t="shared" si="77"/>
        <v>0</v>
      </c>
      <c r="S226" s="61">
        <f t="shared" si="77"/>
        <v>0</v>
      </c>
      <c r="T226" s="58">
        <f t="shared" si="95"/>
        <v>510</v>
      </c>
      <c r="U226" s="83">
        <f t="shared" si="82"/>
        <v>2100</v>
      </c>
      <c r="V226" s="83">
        <f t="shared" si="83"/>
        <v>2100</v>
      </c>
      <c r="W226" s="83">
        <f t="shared" si="84"/>
        <v>2100</v>
      </c>
      <c r="X226" s="85"/>
      <c r="Y226" s="42"/>
      <c r="Z226" s="42"/>
      <c r="AA226" s="42"/>
      <c r="AB226" s="50"/>
    </row>
    <row r="227" spans="1:28" ht="13.15" customHeight="1">
      <c r="A227" s="73">
        <v>213</v>
      </c>
      <c r="B227" s="74">
        <f t="shared" si="74"/>
        <v>45524</v>
      </c>
      <c r="C227" s="75">
        <f t="shared" si="75"/>
        <v>884</v>
      </c>
      <c r="D227" s="76">
        <f t="shared" si="70"/>
        <v>1728</v>
      </c>
      <c r="E227" s="61">
        <f t="shared" si="85"/>
        <v>212</v>
      </c>
      <c r="F227" s="61">
        <f t="shared" si="86"/>
        <v>322</v>
      </c>
      <c r="G227" s="61">
        <f t="shared" si="87"/>
        <v>532</v>
      </c>
      <c r="H227" s="42">
        <f t="shared" si="88"/>
        <v>2400</v>
      </c>
      <c r="I227" s="42">
        <f t="shared" si="89"/>
        <v>2290</v>
      </c>
      <c r="J227" s="42">
        <f t="shared" si="90"/>
        <v>2080</v>
      </c>
      <c r="K227" s="42">
        <f t="shared" ref="K227:M227" si="107">K226</f>
        <v>3000</v>
      </c>
      <c r="L227" s="42">
        <f t="shared" si="107"/>
        <v>3000</v>
      </c>
      <c r="M227" s="42">
        <f t="shared" si="107"/>
        <v>3000</v>
      </c>
      <c r="N227" s="42">
        <f t="shared" si="92"/>
        <v>-600</v>
      </c>
      <c r="O227" s="42">
        <f t="shared" si="93"/>
        <v>-710</v>
      </c>
      <c r="P227" s="42">
        <f t="shared" si="94"/>
        <v>-920</v>
      </c>
      <c r="Q227" s="61">
        <f t="shared" si="77"/>
        <v>0</v>
      </c>
      <c r="R227" s="61">
        <f t="shared" si="77"/>
        <v>0</v>
      </c>
      <c r="S227" s="61">
        <f t="shared" si="77"/>
        <v>0</v>
      </c>
      <c r="T227" s="58">
        <f t="shared" si="95"/>
        <v>512</v>
      </c>
      <c r="U227" s="83">
        <f t="shared" si="82"/>
        <v>2100</v>
      </c>
      <c r="V227" s="83">
        <f t="shared" si="83"/>
        <v>2100</v>
      </c>
      <c r="W227" s="83">
        <f t="shared" si="84"/>
        <v>2100</v>
      </c>
      <c r="X227" s="85"/>
      <c r="Y227" s="42"/>
      <c r="Z227" s="42"/>
      <c r="AA227" s="42"/>
      <c r="AB227" s="50"/>
    </row>
    <row r="228" spans="1:28" ht="13.15" customHeight="1">
      <c r="A228" s="73">
        <v>214</v>
      </c>
      <c r="B228" s="74">
        <f t="shared" si="74"/>
        <v>45525</v>
      </c>
      <c r="C228" s="75">
        <f t="shared" si="75"/>
        <v>884</v>
      </c>
      <c r="D228" s="76">
        <f t="shared" si="70"/>
        <v>1730</v>
      </c>
      <c r="E228" s="61">
        <f t="shared" si="85"/>
        <v>214</v>
      </c>
      <c r="F228" s="61">
        <f t="shared" si="86"/>
        <v>324</v>
      </c>
      <c r="G228" s="61">
        <f t="shared" si="87"/>
        <v>534</v>
      </c>
      <c r="H228" s="42">
        <f t="shared" si="88"/>
        <v>2400</v>
      </c>
      <c r="I228" s="42">
        <f t="shared" si="89"/>
        <v>2290</v>
      </c>
      <c r="J228" s="42">
        <f t="shared" si="90"/>
        <v>2080</v>
      </c>
      <c r="K228" s="42">
        <f t="shared" ref="K228:M228" si="108">K227</f>
        <v>3000</v>
      </c>
      <c r="L228" s="42">
        <f t="shared" si="108"/>
        <v>3000</v>
      </c>
      <c r="M228" s="42">
        <f t="shared" si="108"/>
        <v>3000</v>
      </c>
      <c r="N228" s="42">
        <f t="shared" si="92"/>
        <v>-600</v>
      </c>
      <c r="O228" s="42">
        <f t="shared" si="93"/>
        <v>-710</v>
      </c>
      <c r="P228" s="42">
        <f t="shared" si="94"/>
        <v>-920</v>
      </c>
      <c r="Q228" s="61">
        <f t="shared" si="77"/>
        <v>0</v>
      </c>
      <c r="R228" s="61">
        <f t="shared" si="77"/>
        <v>0</v>
      </c>
      <c r="S228" s="61">
        <f t="shared" si="77"/>
        <v>0</v>
      </c>
      <c r="T228" s="58">
        <f t="shared" si="95"/>
        <v>514</v>
      </c>
      <c r="U228" s="83">
        <f t="shared" si="82"/>
        <v>2100</v>
      </c>
      <c r="V228" s="83">
        <f t="shared" si="83"/>
        <v>2100</v>
      </c>
      <c r="W228" s="83">
        <f t="shared" si="84"/>
        <v>2100</v>
      </c>
      <c r="X228" s="85"/>
      <c r="Y228" s="42"/>
      <c r="Z228" s="42"/>
      <c r="AA228" s="42"/>
      <c r="AB228" s="50"/>
    </row>
    <row r="229" spans="1:28" ht="13.15" customHeight="1">
      <c r="A229" s="73">
        <v>215</v>
      </c>
      <c r="B229" s="74">
        <f t="shared" si="74"/>
        <v>45526</v>
      </c>
      <c r="C229" s="75">
        <f t="shared" si="75"/>
        <v>884</v>
      </c>
      <c r="D229" s="76">
        <f t="shared" si="70"/>
        <v>1732</v>
      </c>
      <c r="E229" s="61">
        <f t="shared" si="85"/>
        <v>216</v>
      </c>
      <c r="F229" s="61">
        <f t="shared" si="86"/>
        <v>326</v>
      </c>
      <c r="G229" s="61">
        <f t="shared" si="87"/>
        <v>536</v>
      </c>
      <c r="H229" s="42">
        <f t="shared" si="88"/>
        <v>2400</v>
      </c>
      <c r="I229" s="42">
        <f t="shared" si="89"/>
        <v>2290</v>
      </c>
      <c r="J229" s="42">
        <f t="shared" si="90"/>
        <v>2080</v>
      </c>
      <c r="K229" s="42">
        <f t="shared" ref="K229:M229" si="109">K228</f>
        <v>3000</v>
      </c>
      <c r="L229" s="42">
        <f t="shared" si="109"/>
        <v>3000</v>
      </c>
      <c r="M229" s="42">
        <f t="shared" si="109"/>
        <v>3000</v>
      </c>
      <c r="N229" s="42">
        <f t="shared" si="92"/>
        <v>-600</v>
      </c>
      <c r="O229" s="42">
        <f t="shared" si="93"/>
        <v>-710</v>
      </c>
      <c r="P229" s="42">
        <f t="shared" si="94"/>
        <v>-920</v>
      </c>
      <c r="Q229" s="61">
        <f t="shared" si="77"/>
        <v>0</v>
      </c>
      <c r="R229" s="61">
        <f t="shared" si="77"/>
        <v>0</v>
      </c>
      <c r="S229" s="61">
        <f t="shared" si="77"/>
        <v>0</v>
      </c>
      <c r="T229" s="58">
        <f t="shared" si="95"/>
        <v>516</v>
      </c>
      <c r="U229" s="83">
        <f t="shared" si="82"/>
        <v>2100</v>
      </c>
      <c r="V229" s="83">
        <f t="shared" si="83"/>
        <v>2100</v>
      </c>
      <c r="W229" s="83">
        <f t="shared" si="84"/>
        <v>2100</v>
      </c>
      <c r="X229" s="85"/>
      <c r="Y229" s="42"/>
      <c r="Z229" s="42"/>
      <c r="AA229" s="42"/>
      <c r="AB229" s="50"/>
    </row>
    <row r="230" spans="1:28" ht="13.15" customHeight="1">
      <c r="A230" s="73">
        <v>216</v>
      </c>
      <c r="B230" s="74">
        <f t="shared" si="74"/>
        <v>45527</v>
      </c>
      <c r="C230" s="75">
        <f t="shared" si="75"/>
        <v>884</v>
      </c>
      <c r="D230" s="76">
        <f t="shared" si="70"/>
        <v>1734</v>
      </c>
      <c r="E230" s="61">
        <f t="shared" si="85"/>
        <v>218</v>
      </c>
      <c r="F230" s="61">
        <f t="shared" si="86"/>
        <v>328</v>
      </c>
      <c r="G230" s="61">
        <f t="shared" si="87"/>
        <v>538</v>
      </c>
      <c r="H230" s="42">
        <f t="shared" si="88"/>
        <v>2400</v>
      </c>
      <c r="I230" s="42">
        <f t="shared" si="89"/>
        <v>2290</v>
      </c>
      <c r="J230" s="42">
        <f t="shared" si="90"/>
        <v>2080</v>
      </c>
      <c r="K230" s="42">
        <f t="shared" ref="K230:M230" si="110">K229</f>
        <v>3000</v>
      </c>
      <c r="L230" s="42">
        <f t="shared" si="110"/>
        <v>3000</v>
      </c>
      <c r="M230" s="42">
        <f t="shared" si="110"/>
        <v>3000</v>
      </c>
      <c r="N230" s="42">
        <f t="shared" si="92"/>
        <v>-600</v>
      </c>
      <c r="O230" s="42">
        <f t="shared" si="93"/>
        <v>-710</v>
      </c>
      <c r="P230" s="42">
        <f t="shared" si="94"/>
        <v>-920</v>
      </c>
      <c r="Q230" s="61">
        <f t="shared" si="77"/>
        <v>0</v>
      </c>
      <c r="R230" s="61">
        <f t="shared" si="77"/>
        <v>0</v>
      </c>
      <c r="S230" s="61">
        <f t="shared" si="77"/>
        <v>0</v>
      </c>
      <c r="T230" s="58">
        <f t="shared" si="95"/>
        <v>518</v>
      </c>
      <c r="U230" s="83">
        <f t="shared" si="82"/>
        <v>2100</v>
      </c>
      <c r="V230" s="83">
        <f t="shared" si="83"/>
        <v>2100</v>
      </c>
      <c r="W230" s="83">
        <f t="shared" si="84"/>
        <v>2100</v>
      </c>
      <c r="X230" s="85"/>
      <c r="Y230" s="42"/>
      <c r="Z230" s="42"/>
      <c r="AA230" s="42"/>
      <c r="AB230" s="50"/>
    </row>
    <row r="231" spans="1:28" ht="13.15" customHeight="1">
      <c r="A231" s="73">
        <v>217</v>
      </c>
      <c r="B231" s="74">
        <f t="shared" si="74"/>
        <v>45528</v>
      </c>
      <c r="C231" s="75">
        <f t="shared" si="75"/>
        <v>884</v>
      </c>
      <c r="D231" s="76">
        <f t="shared" si="70"/>
        <v>1736</v>
      </c>
      <c r="E231" s="61">
        <f t="shared" si="85"/>
        <v>220</v>
      </c>
      <c r="F231" s="61">
        <f t="shared" si="86"/>
        <v>330</v>
      </c>
      <c r="G231" s="61">
        <f t="shared" si="87"/>
        <v>540</v>
      </c>
      <c r="H231" s="42">
        <f t="shared" si="88"/>
        <v>2400</v>
      </c>
      <c r="I231" s="42">
        <f t="shared" si="89"/>
        <v>2290</v>
      </c>
      <c r="J231" s="42">
        <f t="shared" si="90"/>
        <v>2080</v>
      </c>
      <c r="K231" s="42">
        <f t="shared" ref="K231:M231" si="111">K230</f>
        <v>3000</v>
      </c>
      <c r="L231" s="42">
        <f t="shared" si="111"/>
        <v>3000</v>
      </c>
      <c r="M231" s="42">
        <f t="shared" si="111"/>
        <v>3000</v>
      </c>
      <c r="N231" s="42">
        <f t="shared" si="92"/>
        <v>-600</v>
      </c>
      <c r="O231" s="42">
        <f t="shared" si="93"/>
        <v>-710</v>
      </c>
      <c r="P231" s="42">
        <f t="shared" si="94"/>
        <v>-920</v>
      </c>
      <c r="Q231" s="61">
        <f t="shared" si="77"/>
        <v>0</v>
      </c>
      <c r="R231" s="61">
        <f t="shared" si="77"/>
        <v>0</v>
      </c>
      <c r="S231" s="61">
        <f t="shared" si="77"/>
        <v>0</v>
      </c>
      <c r="T231" s="58">
        <f t="shared" si="95"/>
        <v>520</v>
      </c>
      <c r="U231" s="83">
        <f t="shared" si="82"/>
        <v>2100</v>
      </c>
      <c r="V231" s="83">
        <f t="shared" si="83"/>
        <v>2100</v>
      </c>
      <c r="W231" s="83">
        <f t="shared" si="84"/>
        <v>2100</v>
      </c>
      <c r="X231" s="85"/>
      <c r="Y231" s="42"/>
      <c r="Z231" s="42"/>
      <c r="AA231" s="42"/>
      <c r="AB231" s="50"/>
    </row>
    <row r="232" spans="1:28" ht="13.15" customHeight="1">
      <c r="A232" s="73">
        <v>218</v>
      </c>
      <c r="B232" s="74">
        <f t="shared" si="74"/>
        <v>45529</v>
      </c>
      <c r="C232" s="75">
        <f t="shared" si="75"/>
        <v>884</v>
      </c>
      <c r="D232" s="76">
        <f t="shared" si="70"/>
        <v>1738</v>
      </c>
      <c r="E232" s="61">
        <f t="shared" si="85"/>
        <v>222</v>
      </c>
      <c r="F232" s="61">
        <f t="shared" si="86"/>
        <v>332</v>
      </c>
      <c r="G232" s="61">
        <f t="shared" si="87"/>
        <v>542</v>
      </c>
      <c r="H232" s="42">
        <f t="shared" si="88"/>
        <v>2400</v>
      </c>
      <c r="I232" s="42">
        <f t="shared" si="89"/>
        <v>2290</v>
      </c>
      <c r="J232" s="42">
        <f t="shared" si="90"/>
        <v>2080</v>
      </c>
      <c r="K232" s="42">
        <f t="shared" ref="K232:M232" si="112">K231</f>
        <v>3000</v>
      </c>
      <c r="L232" s="42">
        <f t="shared" si="112"/>
        <v>3000</v>
      </c>
      <c r="M232" s="42">
        <f t="shared" si="112"/>
        <v>3000</v>
      </c>
      <c r="N232" s="42">
        <f t="shared" si="92"/>
        <v>-600</v>
      </c>
      <c r="O232" s="42">
        <f t="shared" si="93"/>
        <v>-710</v>
      </c>
      <c r="P232" s="42">
        <f t="shared" si="94"/>
        <v>-920</v>
      </c>
      <c r="Q232" s="61">
        <f t="shared" si="77"/>
        <v>0</v>
      </c>
      <c r="R232" s="61">
        <f t="shared" si="77"/>
        <v>0</v>
      </c>
      <c r="S232" s="61">
        <f t="shared" si="77"/>
        <v>0</v>
      </c>
      <c r="T232" s="58">
        <f t="shared" si="95"/>
        <v>522</v>
      </c>
      <c r="U232" s="83">
        <f t="shared" si="82"/>
        <v>2100</v>
      </c>
      <c r="V232" s="83">
        <f t="shared" si="83"/>
        <v>2100</v>
      </c>
      <c r="W232" s="83">
        <f t="shared" si="84"/>
        <v>2100</v>
      </c>
      <c r="X232" s="85"/>
      <c r="Y232" s="42"/>
      <c r="Z232" s="42"/>
      <c r="AA232" s="42"/>
      <c r="AB232" s="50"/>
    </row>
    <row r="233" spans="1:28" ht="13.15" customHeight="1">
      <c r="A233" s="73">
        <v>219</v>
      </c>
      <c r="B233" s="74">
        <f t="shared" si="74"/>
        <v>45530</v>
      </c>
      <c r="C233" s="75">
        <f t="shared" si="75"/>
        <v>884</v>
      </c>
      <c r="D233" s="76">
        <f t="shared" si="70"/>
        <v>1740</v>
      </c>
      <c r="E233" s="61">
        <f t="shared" si="85"/>
        <v>224</v>
      </c>
      <c r="F233" s="61">
        <f t="shared" si="86"/>
        <v>334</v>
      </c>
      <c r="G233" s="61">
        <f t="shared" si="87"/>
        <v>544</v>
      </c>
      <c r="H233" s="42">
        <f t="shared" si="88"/>
        <v>2400</v>
      </c>
      <c r="I233" s="42">
        <f t="shared" si="89"/>
        <v>2290</v>
      </c>
      <c r="J233" s="42">
        <f t="shared" si="90"/>
        <v>2080</v>
      </c>
      <c r="K233" s="42">
        <f t="shared" ref="K233:M233" si="113">K232</f>
        <v>3000</v>
      </c>
      <c r="L233" s="42">
        <f t="shared" si="113"/>
        <v>3000</v>
      </c>
      <c r="M233" s="42">
        <f t="shared" si="113"/>
        <v>3000</v>
      </c>
      <c r="N233" s="42">
        <f t="shared" si="92"/>
        <v>-600</v>
      </c>
      <c r="O233" s="42">
        <f t="shared" si="93"/>
        <v>-710</v>
      </c>
      <c r="P233" s="42">
        <f t="shared" si="94"/>
        <v>-920</v>
      </c>
      <c r="Q233" s="61">
        <f t="shared" si="77"/>
        <v>0</v>
      </c>
      <c r="R233" s="61">
        <f t="shared" si="77"/>
        <v>0</v>
      </c>
      <c r="S233" s="61">
        <f t="shared" si="77"/>
        <v>0</v>
      </c>
      <c r="T233" s="58">
        <f t="shared" si="95"/>
        <v>524</v>
      </c>
      <c r="U233" s="83">
        <f t="shared" si="82"/>
        <v>2100</v>
      </c>
      <c r="V233" s="83">
        <f t="shared" si="83"/>
        <v>2100</v>
      </c>
      <c r="W233" s="83">
        <f t="shared" si="84"/>
        <v>2100</v>
      </c>
      <c r="X233" s="85"/>
      <c r="Y233" s="42"/>
      <c r="Z233" s="42"/>
      <c r="AA233" s="42"/>
      <c r="AB233" s="50"/>
    </row>
    <row r="234" spans="1:28" ht="13.15" customHeight="1">
      <c r="A234" s="73">
        <v>220</v>
      </c>
      <c r="B234" s="74">
        <f t="shared" si="74"/>
        <v>45531</v>
      </c>
      <c r="C234" s="75">
        <f t="shared" si="75"/>
        <v>884</v>
      </c>
      <c r="D234" s="76">
        <f t="shared" si="70"/>
        <v>1742</v>
      </c>
      <c r="E234" s="61">
        <f t="shared" si="85"/>
        <v>226</v>
      </c>
      <c r="F234" s="61">
        <f t="shared" si="86"/>
        <v>336</v>
      </c>
      <c r="G234" s="61">
        <f t="shared" si="87"/>
        <v>546</v>
      </c>
      <c r="H234" s="42">
        <f t="shared" si="88"/>
        <v>2400</v>
      </c>
      <c r="I234" s="42">
        <f t="shared" si="89"/>
        <v>2290</v>
      </c>
      <c r="J234" s="42">
        <f t="shared" si="90"/>
        <v>2080</v>
      </c>
      <c r="K234" s="42">
        <f t="shared" ref="K234:M234" si="114">K233</f>
        <v>3000</v>
      </c>
      <c r="L234" s="42">
        <f t="shared" si="114"/>
        <v>3000</v>
      </c>
      <c r="M234" s="42">
        <f t="shared" si="114"/>
        <v>3000</v>
      </c>
      <c r="N234" s="42">
        <f t="shared" si="92"/>
        <v>-600</v>
      </c>
      <c r="O234" s="42">
        <f t="shared" si="93"/>
        <v>-710</v>
      </c>
      <c r="P234" s="42">
        <f t="shared" si="94"/>
        <v>-920</v>
      </c>
      <c r="Q234" s="61">
        <f t="shared" si="77"/>
        <v>0</v>
      </c>
      <c r="R234" s="61">
        <f t="shared" si="77"/>
        <v>0</v>
      </c>
      <c r="S234" s="61">
        <f t="shared" si="77"/>
        <v>0</v>
      </c>
      <c r="T234" s="58">
        <f t="shared" si="95"/>
        <v>526</v>
      </c>
      <c r="U234" s="83">
        <f t="shared" si="82"/>
        <v>2100</v>
      </c>
      <c r="V234" s="83">
        <f t="shared" si="83"/>
        <v>2100</v>
      </c>
      <c r="W234" s="83">
        <f t="shared" si="84"/>
        <v>2100</v>
      </c>
      <c r="X234" s="85"/>
      <c r="Y234" s="42"/>
      <c r="Z234" s="42"/>
      <c r="AA234" s="42"/>
      <c r="AB234" s="50"/>
    </row>
    <row r="235" spans="1:28" ht="13.15" customHeight="1">
      <c r="A235" s="73">
        <v>221</v>
      </c>
      <c r="B235" s="74">
        <f t="shared" si="74"/>
        <v>45532</v>
      </c>
      <c r="C235" s="75">
        <f t="shared" si="75"/>
        <v>884</v>
      </c>
      <c r="D235" s="76">
        <f t="shared" si="70"/>
        <v>1744</v>
      </c>
      <c r="E235" s="61">
        <f t="shared" si="85"/>
        <v>228</v>
      </c>
      <c r="F235" s="61">
        <f t="shared" si="86"/>
        <v>338</v>
      </c>
      <c r="G235" s="61">
        <f t="shared" si="87"/>
        <v>548</v>
      </c>
      <c r="H235" s="42">
        <f t="shared" si="88"/>
        <v>2400</v>
      </c>
      <c r="I235" s="42">
        <f t="shared" si="89"/>
        <v>2290</v>
      </c>
      <c r="J235" s="42">
        <f t="shared" si="90"/>
        <v>2080</v>
      </c>
      <c r="K235" s="42">
        <f t="shared" ref="K235:M235" si="115">K234</f>
        <v>3000</v>
      </c>
      <c r="L235" s="42">
        <f t="shared" si="115"/>
        <v>3000</v>
      </c>
      <c r="M235" s="42">
        <f t="shared" si="115"/>
        <v>3000</v>
      </c>
      <c r="N235" s="42">
        <f t="shared" si="92"/>
        <v>-600</v>
      </c>
      <c r="O235" s="42">
        <f t="shared" si="93"/>
        <v>-710</v>
      </c>
      <c r="P235" s="42">
        <f t="shared" si="94"/>
        <v>-920</v>
      </c>
      <c r="Q235" s="61">
        <f t="shared" si="77"/>
        <v>0</v>
      </c>
      <c r="R235" s="61">
        <f t="shared" si="77"/>
        <v>0</v>
      </c>
      <c r="S235" s="61">
        <f t="shared" si="77"/>
        <v>0</v>
      </c>
      <c r="T235" s="58">
        <f t="shared" si="95"/>
        <v>528</v>
      </c>
      <c r="U235" s="83">
        <f t="shared" si="82"/>
        <v>2100</v>
      </c>
      <c r="V235" s="83">
        <f t="shared" si="83"/>
        <v>2100</v>
      </c>
      <c r="W235" s="83">
        <f t="shared" si="84"/>
        <v>2100</v>
      </c>
      <c r="X235" s="85"/>
      <c r="Y235" s="42"/>
      <c r="Z235" s="42"/>
      <c r="AA235" s="42"/>
      <c r="AB235" s="50"/>
    </row>
    <row r="236" spans="1:28" ht="13.15" customHeight="1">
      <c r="A236" s="73">
        <v>222</v>
      </c>
      <c r="B236" s="74">
        <f t="shared" si="74"/>
        <v>45533</v>
      </c>
      <c r="C236" s="75">
        <f t="shared" si="75"/>
        <v>884</v>
      </c>
      <c r="D236" s="76">
        <f t="shared" si="70"/>
        <v>1746</v>
      </c>
      <c r="E236" s="61">
        <f t="shared" si="85"/>
        <v>230</v>
      </c>
      <c r="F236" s="61">
        <f t="shared" si="86"/>
        <v>340</v>
      </c>
      <c r="G236" s="61">
        <f t="shared" si="87"/>
        <v>550</v>
      </c>
      <c r="H236" s="42">
        <f t="shared" si="88"/>
        <v>2400</v>
      </c>
      <c r="I236" s="42">
        <f t="shared" si="89"/>
        <v>2290</v>
      </c>
      <c r="J236" s="42">
        <f t="shared" si="90"/>
        <v>2080</v>
      </c>
      <c r="K236" s="42">
        <f t="shared" ref="K236:M236" si="116">K235</f>
        <v>3000</v>
      </c>
      <c r="L236" s="42">
        <f t="shared" si="116"/>
        <v>3000</v>
      </c>
      <c r="M236" s="42">
        <f t="shared" si="116"/>
        <v>3000</v>
      </c>
      <c r="N236" s="42">
        <f t="shared" si="92"/>
        <v>-600</v>
      </c>
      <c r="O236" s="42">
        <f t="shared" si="93"/>
        <v>-710</v>
      </c>
      <c r="P236" s="42">
        <f t="shared" si="94"/>
        <v>-920</v>
      </c>
      <c r="Q236" s="61">
        <f t="shared" si="77"/>
        <v>0</v>
      </c>
      <c r="R236" s="61">
        <f t="shared" si="77"/>
        <v>0</v>
      </c>
      <c r="S236" s="61">
        <f t="shared" si="77"/>
        <v>0</v>
      </c>
      <c r="T236" s="58">
        <f t="shared" si="95"/>
        <v>530</v>
      </c>
      <c r="U236" s="83">
        <f t="shared" si="82"/>
        <v>2100</v>
      </c>
      <c r="V236" s="83">
        <f t="shared" si="83"/>
        <v>2100</v>
      </c>
      <c r="W236" s="83">
        <f t="shared" si="84"/>
        <v>2100</v>
      </c>
      <c r="X236" s="85"/>
      <c r="Y236" s="42"/>
      <c r="Z236" s="42"/>
      <c r="AA236" s="42"/>
      <c r="AB236" s="50"/>
    </row>
    <row r="237" spans="1:28" ht="13.15" customHeight="1">
      <c r="A237" s="73">
        <v>223</v>
      </c>
      <c r="B237" s="74">
        <f t="shared" si="74"/>
        <v>45534</v>
      </c>
      <c r="C237" s="75">
        <f t="shared" si="75"/>
        <v>884</v>
      </c>
      <c r="D237" s="76">
        <f t="shared" si="70"/>
        <v>1748</v>
      </c>
      <c r="E237" s="61">
        <f t="shared" si="85"/>
        <v>232</v>
      </c>
      <c r="F237" s="61">
        <f t="shared" si="86"/>
        <v>342</v>
      </c>
      <c r="G237" s="61">
        <f t="shared" si="87"/>
        <v>552</v>
      </c>
      <c r="H237" s="42">
        <f t="shared" si="88"/>
        <v>2400</v>
      </c>
      <c r="I237" s="42">
        <f t="shared" si="89"/>
        <v>2290</v>
      </c>
      <c r="J237" s="42">
        <f t="shared" si="90"/>
        <v>2080</v>
      </c>
      <c r="K237" s="42">
        <f t="shared" ref="K237:M237" si="117">K236</f>
        <v>3000</v>
      </c>
      <c r="L237" s="42">
        <f t="shared" si="117"/>
        <v>3000</v>
      </c>
      <c r="M237" s="42">
        <f t="shared" si="117"/>
        <v>3000</v>
      </c>
      <c r="N237" s="42">
        <f t="shared" si="92"/>
        <v>-600</v>
      </c>
      <c r="O237" s="42">
        <f t="shared" si="93"/>
        <v>-710</v>
      </c>
      <c r="P237" s="42">
        <f t="shared" si="94"/>
        <v>-920</v>
      </c>
      <c r="Q237" s="61">
        <f t="shared" si="77"/>
        <v>0</v>
      </c>
      <c r="R237" s="61">
        <f t="shared" si="77"/>
        <v>0</v>
      </c>
      <c r="S237" s="61">
        <f t="shared" si="77"/>
        <v>0</v>
      </c>
      <c r="T237" s="58">
        <f t="shared" si="95"/>
        <v>532</v>
      </c>
      <c r="U237" s="83">
        <f t="shared" si="82"/>
        <v>2100</v>
      </c>
      <c r="V237" s="83">
        <f t="shared" si="83"/>
        <v>2100</v>
      </c>
      <c r="W237" s="83">
        <f t="shared" si="84"/>
        <v>2100</v>
      </c>
      <c r="X237" s="85"/>
      <c r="Y237" s="42"/>
      <c r="Z237" s="42"/>
      <c r="AA237" s="42"/>
      <c r="AB237" s="50"/>
    </row>
    <row r="238" spans="1:28" ht="13.15" customHeight="1">
      <c r="A238" s="73">
        <f>+A237+1</f>
        <v>224</v>
      </c>
      <c r="B238" s="74">
        <f t="shared" si="74"/>
        <v>45535</v>
      </c>
      <c r="C238" s="75">
        <f t="shared" si="75"/>
        <v>884</v>
      </c>
      <c r="D238" s="76">
        <f t="shared" si="70"/>
        <v>1750</v>
      </c>
      <c r="E238" s="61">
        <f t="shared" si="85"/>
        <v>234</v>
      </c>
      <c r="F238" s="61">
        <f t="shared" si="86"/>
        <v>344</v>
      </c>
      <c r="G238" s="61">
        <f t="shared" si="87"/>
        <v>554</v>
      </c>
      <c r="H238" s="42">
        <f t="shared" si="88"/>
        <v>2400</v>
      </c>
      <c r="I238" s="42">
        <f t="shared" si="89"/>
        <v>2290</v>
      </c>
      <c r="J238" s="42">
        <f t="shared" si="90"/>
        <v>2080</v>
      </c>
      <c r="K238" s="42">
        <f t="shared" ref="K238:M238" si="118">K237</f>
        <v>3000</v>
      </c>
      <c r="L238" s="42">
        <f t="shared" si="118"/>
        <v>3000</v>
      </c>
      <c r="M238" s="42">
        <f t="shared" si="118"/>
        <v>3000</v>
      </c>
      <c r="N238" s="42">
        <f t="shared" si="92"/>
        <v>-600</v>
      </c>
      <c r="O238" s="42">
        <f t="shared" si="93"/>
        <v>-710</v>
      </c>
      <c r="P238" s="42">
        <f t="shared" si="94"/>
        <v>-920</v>
      </c>
      <c r="Q238" s="61">
        <f t="shared" si="77"/>
        <v>0</v>
      </c>
      <c r="R238" s="61">
        <f t="shared" si="77"/>
        <v>0</v>
      </c>
      <c r="S238" s="61">
        <f t="shared" si="77"/>
        <v>0</v>
      </c>
      <c r="T238" s="58">
        <f t="shared" si="95"/>
        <v>534</v>
      </c>
      <c r="U238" s="83">
        <f t="shared" si="82"/>
        <v>2100</v>
      </c>
      <c r="V238" s="83">
        <f t="shared" si="83"/>
        <v>2100</v>
      </c>
      <c r="W238" s="83">
        <f t="shared" si="84"/>
        <v>2100</v>
      </c>
      <c r="X238" s="85"/>
      <c r="Y238" s="42"/>
      <c r="Z238" s="42"/>
      <c r="AA238" s="42"/>
      <c r="AB238" s="50"/>
    </row>
    <row r="239" spans="1:28" ht="13.15" customHeight="1">
      <c r="A239" s="73">
        <f t="shared" ref="A239:A302" si="119">+A238+1</f>
        <v>225</v>
      </c>
      <c r="B239" s="74">
        <f t="shared" si="74"/>
        <v>45536</v>
      </c>
      <c r="C239" s="75">
        <f t="shared" si="75"/>
        <v>884</v>
      </c>
      <c r="D239" s="76">
        <f t="shared" si="70"/>
        <v>1752</v>
      </c>
      <c r="E239" s="61">
        <f t="shared" ref="E239:E268" si="120">C239+D239-H239</f>
        <v>236</v>
      </c>
      <c r="F239" s="61">
        <f t="shared" ref="F239:F268" si="121">C239+D239-I239</f>
        <v>346</v>
      </c>
      <c r="G239" s="61">
        <f t="shared" ref="G239:G268" si="122">D239+C239-J239</f>
        <v>556</v>
      </c>
      <c r="H239" s="42">
        <f t="shared" ref="H239:H268" si="123">K239+N239</f>
        <v>2400</v>
      </c>
      <c r="I239" s="42">
        <f t="shared" ref="I239:I268" si="124">L239+O239</f>
        <v>2290</v>
      </c>
      <c r="J239" s="42">
        <f t="shared" ref="J239:J268" si="125">M239+P239</f>
        <v>2080</v>
      </c>
      <c r="K239" s="42">
        <f t="shared" ref="K239:M239" si="126">K238</f>
        <v>3000</v>
      </c>
      <c r="L239" s="42">
        <f t="shared" si="126"/>
        <v>3000</v>
      </c>
      <c r="M239" s="42">
        <f t="shared" si="126"/>
        <v>3000</v>
      </c>
      <c r="N239" s="42">
        <f t="shared" ref="N239:N268" si="127">N238-Q239</f>
        <v>-600</v>
      </c>
      <c r="O239" s="42">
        <f t="shared" ref="O239:O268" si="128">O238-R239</f>
        <v>-710</v>
      </c>
      <c r="P239" s="42">
        <f t="shared" ref="P239:P268" si="129">P238-S239</f>
        <v>-920</v>
      </c>
      <c r="Q239" s="61">
        <f t="shared" si="77"/>
        <v>0</v>
      </c>
      <c r="R239" s="61">
        <f t="shared" si="77"/>
        <v>0</v>
      </c>
      <c r="S239" s="61">
        <f t="shared" si="77"/>
        <v>0</v>
      </c>
      <c r="T239" s="58">
        <f t="shared" ref="T239:T268" si="130">D239+C239-V239</f>
        <v>536</v>
      </c>
      <c r="U239" s="83">
        <f t="shared" si="82"/>
        <v>2100</v>
      </c>
      <c r="V239" s="83">
        <f t="shared" si="83"/>
        <v>2100</v>
      </c>
      <c r="W239" s="83">
        <f t="shared" si="84"/>
        <v>2100</v>
      </c>
      <c r="X239" s="85"/>
      <c r="Y239" s="42"/>
      <c r="Z239" s="42"/>
      <c r="AA239" s="42"/>
      <c r="AB239" s="50"/>
    </row>
    <row r="240" spans="1:28" ht="13.15" customHeight="1">
      <c r="A240" s="73">
        <f t="shared" si="119"/>
        <v>226</v>
      </c>
      <c r="B240" s="74">
        <f t="shared" si="74"/>
        <v>45537</v>
      </c>
      <c r="C240" s="75">
        <f t="shared" si="75"/>
        <v>884</v>
      </c>
      <c r="D240" s="76">
        <f t="shared" si="70"/>
        <v>1754</v>
      </c>
      <c r="E240" s="61">
        <f t="shared" si="120"/>
        <v>238</v>
      </c>
      <c r="F240" s="61">
        <f t="shared" si="121"/>
        <v>348</v>
      </c>
      <c r="G240" s="61">
        <f t="shared" si="122"/>
        <v>558</v>
      </c>
      <c r="H240" s="42">
        <f t="shared" si="123"/>
        <v>2400</v>
      </c>
      <c r="I240" s="42">
        <f t="shared" si="124"/>
        <v>2290</v>
      </c>
      <c r="J240" s="42">
        <f t="shared" si="125"/>
        <v>2080</v>
      </c>
      <c r="K240" s="42">
        <f t="shared" ref="K240:M240" si="131">K239</f>
        <v>3000</v>
      </c>
      <c r="L240" s="42">
        <f t="shared" si="131"/>
        <v>3000</v>
      </c>
      <c r="M240" s="42">
        <f t="shared" si="131"/>
        <v>3000</v>
      </c>
      <c r="N240" s="42">
        <f t="shared" si="127"/>
        <v>-600</v>
      </c>
      <c r="O240" s="42">
        <f t="shared" si="128"/>
        <v>-710</v>
      </c>
      <c r="P240" s="42">
        <f t="shared" si="129"/>
        <v>-920</v>
      </c>
      <c r="Q240" s="61">
        <f t="shared" si="77"/>
        <v>0</v>
      </c>
      <c r="R240" s="61">
        <f t="shared" si="77"/>
        <v>0</v>
      </c>
      <c r="S240" s="61">
        <f t="shared" si="77"/>
        <v>0</v>
      </c>
      <c r="T240" s="58">
        <f t="shared" si="130"/>
        <v>538</v>
      </c>
      <c r="U240" s="83">
        <f t="shared" si="82"/>
        <v>2100</v>
      </c>
      <c r="V240" s="83">
        <f t="shared" si="83"/>
        <v>2100</v>
      </c>
      <c r="W240" s="83">
        <f t="shared" si="84"/>
        <v>2100</v>
      </c>
      <c r="X240" s="85"/>
      <c r="Y240" s="42"/>
      <c r="Z240" s="42"/>
      <c r="AA240" s="42"/>
      <c r="AB240" s="50"/>
    </row>
    <row r="241" spans="1:28" ht="13.15" customHeight="1">
      <c r="A241" s="73">
        <f t="shared" si="119"/>
        <v>227</v>
      </c>
      <c r="B241" s="74">
        <f t="shared" si="74"/>
        <v>45538</v>
      </c>
      <c r="C241" s="75">
        <f t="shared" si="75"/>
        <v>884</v>
      </c>
      <c r="D241" s="76">
        <f t="shared" si="70"/>
        <v>1756</v>
      </c>
      <c r="E241" s="61">
        <f t="shared" si="120"/>
        <v>240</v>
      </c>
      <c r="F241" s="61">
        <f t="shared" si="121"/>
        <v>350</v>
      </c>
      <c r="G241" s="61">
        <f t="shared" si="122"/>
        <v>560</v>
      </c>
      <c r="H241" s="42">
        <f t="shared" si="123"/>
        <v>2400</v>
      </c>
      <c r="I241" s="42">
        <f t="shared" si="124"/>
        <v>2290</v>
      </c>
      <c r="J241" s="42">
        <f t="shared" si="125"/>
        <v>2080</v>
      </c>
      <c r="K241" s="42">
        <f t="shared" ref="K241:M241" si="132">K240</f>
        <v>3000</v>
      </c>
      <c r="L241" s="42">
        <f t="shared" si="132"/>
        <v>3000</v>
      </c>
      <c r="M241" s="42">
        <f t="shared" si="132"/>
        <v>3000</v>
      </c>
      <c r="N241" s="42">
        <f t="shared" si="127"/>
        <v>-600</v>
      </c>
      <c r="O241" s="42">
        <f t="shared" si="128"/>
        <v>-710</v>
      </c>
      <c r="P241" s="42">
        <f t="shared" si="129"/>
        <v>-920</v>
      </c>
      <c r="Q241" s="61">
        <f t="shared" si="77"/>
        <v>0</v>
      </c>
      <c r="R241" s="61">
        <f t="shared" si="77"/>
        <v>0</v>
      </c>
      <c r="S241" s="61">
        <f t="shared" si="77"/>
        <v>0</v>
      </c>
      <c r="T241" s="58">
        <f t="shared" si="130"/>
        <v>540</v>
      </c>
      <c r="U241" s="83">
        <f t="shared" si="82"/>
        <v>2100</v>
      </c>
      <c r="V241" s="83">
        <f t="shared" si="83"/>
        <v>2100</v>
      </c>
      <c r="W241" s="83">
        <f t="shared" si="84"/>
        <v>2100</v>
      </c>
      <c r="X241" s="85"/>
      <c r="Y241" s="42"/>
      <c r="Z241" s="42"/>
      <c r="AA241" s="42"/>
      <c r="AB241" s="50"/>
    </row>
    <row r="242" spans="1:28" ht="13.15" customHeight="1">
      <c r="A242" s="73">
        <f t="shared" si="119"/>
        <v>228</v>
      </c>
      <c r="B242" s="74">
        <f t="shared" si="74"/>
        <v>45539</v>
      </c>
      <c r="C242" s="75">
        <f t="shared" si="75"/>
        <v>884</v>
      </c>
      <c r="D242" s="76">
        <f t="shared" si="70"/>
        <v>1758</v>
      </c>
      <c r="E242" s="61">
        <f t="shared" si="120"/>
        <v>242</v>
      </c>
      <c r="F242" s="61">
        <f t="shared" si="121"/>
        <v>352</v>
      </c>
      <c r="G242" s="61">
        <f t="shared" si="122"/>
        <v>562</v>
      </c>
      <c r="H242" s="42">
        <f t="shared" si="123"/>
        <v>2400</v>
      </c>
      <c r="I242" s="42">
        <f t="shared" si="124"/>
        <v>2290</v>
      </c>
      <c r="J242" s="42">
        <f t="shared" si="125"/>
        <v>2080</v>
      </c>
      <c r="K242" s="42">
        <f t="shared" ref="K242:M242" si="133">K241</f>
        <v>3000</v>
      </c>
      <c r="L242" s="42">
        <f t="shared" si="133"/>
        <v>3000</v>
      </c>
      <c r="M242" s="42">
        <f t="shared" si="133"/>
        <v>3000</v>
      </c>
      <c r="N242" s="42">
        <f t="shared" si="127"/>
        <v>-600</v>
      </c>
      <c r="O242" s="42">
        <f t="shared" si="128"/>
        <v>-710</v>
      </c>
      <c r="P242" s="42">
        <f t="shared" si="129"/>
        <v>-920</v>
      </c>
      <c r="Q242" s="61">
        <f t="shared" si="77"/>
        <v>0</v>
      </c>
      <c r="R242" s="61">
        <f t="shared" si="77"/>
        <v>0</v>
      </c>
      <c r="S242" s="61">
        <f t="shared" si="77"/>
        <v>0</v>
      </c>
      <c r="T242" s="58">
        <f t="shared" si="130"/>
        <v>542</v>
      </c>
      <c r="U242" s="83">
        <f t="shared" si="82"/>
        <v>2100</v>
      </c>
      <c r="V242" s="83">
        <f t="shared" si="83"/>
        <v>2100</v>
      </c>
      <c r="W242" s="83">
        <f t="shared" si="84"/>
        <v>2100</v>
      </c>
      <c r="X242" s="85"/>
      <c r="Y242" s="42"/>
      <c r="Z242" s="42"/>
      <c r="AA242" s="42"/>
      <c r="AB242" s="50"/>
    </row>
    <row r="243" spans="1:28" ht="13.15" customHeight="1">
      <c r="A243" s="73">
        <f t="shared" si="119"/>
        <v>229</v>
      </c>
      <c r="B243" s="74">
        <f t="shared" si="74"/>
        <v>45540</v>
      </c>
      <c r="C243" s="75">
        <f t="shared" si="75"/>
        <v>884</v>
      </c>
      <c r="D243" s="76">
        <f t="shared" si="70"/>
        <v>1760</v>
      </c>
      <c r="E243" s="61">
        <f t="shared" si="120"/>
        <v>244</v>
      </c>
      <c r="F243" s="61">
        <f t="shared" si="121"/>
        <v>354</v>
      </c>
      <c r="G243" s="61">
        <f t="shared" si="122"/>
        <v>564</v>
      </c>
      <c r="H243" s="42">
        <f t="shared" si="123"/>
        <v>2400</v>
      </c>
      <c r="I243" s="42">
        <f t="shared" si="124"/>
        <v>2290</v>
      </c>
      <c r="J243" s="42">
        <f t="shared" si="125"/>
        <v>2080</v>
      </c>
      <c r="K243" s="42">
        <f t="shared" ref="K243:M243" si="134">K242</f>
        <v>3000</v>
      </c>
      <c r="L243" s="42">
        <f t="shared" si="134"/>
        <v>3000</v>
      </c>
      <c r="M243" s="42">
        <f t="shared" si="134"/>
        <v>3000</v>
      </c>
      <c r="N243" s="42">
        <f t="shared" si="127"/>
        <v>-600</v>
      </c>
      <c r="O243" s="42">
        <f t="shared" si="128"/>
        <v>-710</v>
      </c>
      <c r="P243" s="42">
        <f t="shared" si="129"/>
        <v>-920</v>
      </c>
      <c r="Q243" s="61">
        <f t="shared" si="77"/>
        <v>0</v>
      </c>
      <c r="R243" s="61">
        <f t="shared" si="77"/>
        <v>0</v>
      </c>
      <c r="S243" s="61">
        <f t="shared" si="77"/>
        <v>0</v>
      </c>
      <c r="T243" s="58">
        <f t="shared" si="130"/>
        <v>544</v>
      </c>
      <c r="U243" s="83">
        <f t="shared" si="82"/>
        <v>2100</v>
      </c>
      <c r="V243" s="83">
        <f t="shared" si="83"/>
        <v>2100</v>
      </c>
      <c r="W243" s="83">
        <f t="shared" si="84"/>
        <v>2100</v>
      </c>
      <c r="X243" s="85"/>
      <c r="Y243" s="42"/>
      <c r="Z243" s="42"/>
      <c r="AA243" s="42"/>
      <c r="AB243" s="50"/>
    </row>
    <row r="244" spans="1:28" ht="13.15" customHeight="1">
      <c r="A244" s="73">
        <f t="shared" si="119"/>
        <v>230</v>
      </c>
      <c r="B244" s="74">
        <f t="shared" si="74"/>
        <v>45541</v>
      </c>
      <c r="C244" s="75">
        <f t="shared" si="75"/>
        <v>884</v>
      </c>
      <c r="D244" s="76">
        <f t="shared" si="70"/>
        <v>1762</v>
      </c>
      <c r="E244" s="61">
        <f t="shared" si="120"/>
        <v>246</v>
      </c>
      <c r="F244" s="61">
        <f t="shared" si="121"/>
        <v>356</v>
      </c>
      <c r="G244" s="61">
        <f t="shared" si="122"/>
        <v>566</v>
      </c>
      <c r="H244" s="42">
        <f t="shared" si="123"/>
        <v>2400</v>
      </c>
      <c r="I244" s="42">
        <f t="shared" si="124"/>
        <v>2290</v>
      </c>
      <c r="J244" s="42">
        <f t="shared" si="125"/>
        <v>2080</v>
      </c>
      <c r="K244" s="42">
        <f t="shared" ref="K244:M244" si="135">K243</f>
        <v>3000</v>
      </c>
      <c r="L244" s="42">
        <f t="shared" si="135"/>
        <v>3000</v>
      </c>
      <c r="M244" s="42">
        <f t="shared" si="135"/>
        <v>3000</v>
      </c>
      <c r="N244" s="42">
        <f t="shared" si="127"/>
        <v>-600</v>
      </c>
      <c r="O244" s="42">
        <f t="shared" si="128"/>
        <v>-710</v>
      </c>
      <c r="P244" s="42">
        <f t="shared" si="129"/>
        <v>-920</v>
      </c>
      <c r="Q244" s="61">
        <f t="shared" si="77"/>
        <v>0</v>
      </c>
      <c r="R244" s="61">
        <f t="shared" si="77"/>
        <v>0</v>
      </c>
      <c r="S244" s="61">
        <f t="shared" si="77"/>
        <v>0</v>
      </c>
      <c r="T244" s="58">
        <f t="shared" si="130"/>
        <v>546</v>
      </c>
      <c r="U244" s="83">
        <f t="shared" si="82"/>
        <v>2100</v>
      </c>
      <c r="V244" s="83">
        <f t="shared" si="83"/>
        <v>2100</v>
      </c>
      <c r="W244" s="83">
        <f t="shared" si="84"/>
        <v>2100</v>
      </c>
      <c r="X244" s="85"/>
      <c r="Y244" s="42"/>
      <c r="Z244" s="42"/>
      <c r="AA244" s="42"/>
      <c r="AB244" s="50"/>
    </row>
    <row r="245" spans="1:28" ht="13.15" customHeight="1">
      <c r="A245" s="73">
        <f t="shared" si="119"/>
        <v>231</v>
      </c>
      <c r="B245" s="74">
        <f t="shared" si="74"/>
        <v>45542</v>
      </c>
      <c r="C245" s="75">
        <f t="shared" si="75"/>
        <v>884</v>
      </c>
      <c r="D245" s="76">
        <f t="shared" si="70"/>
        <v>1764</v>
      </c>
      <c r="E245" s="61">
        <f t="shared" si="120"/>
        <v>248</v>
      </c>
      <c r="F245" s="61">
        <f t="shared" si="121"/>
        <v>358</v>
      </c>
      <c r="G245" s="61">
        <f t="shared" si="122"/>
        <v>568</v>
      </c>
      <c r="H245" s="42">
        <f t="shared" si="123"/>
        <v>2400</v>
      </c>
      <c r="I245" s="42">
        <f t="shared" si="124"/>
        <v>2290</v>
      </c>
      <c r="J245" s="42">
        <f t="shared" si="125"/>
        <v>2080</v>
      </c>
      <c r="K245" s="42">
        <f t="shared" ref="K245:M245" si="136">K244</f>
        <v>3000</v>
      </c>
      <c r="L245" s="42">
        <f t="shared" si="136"/>
        <v>3000</v>
      </c>
      <c r="M245" s="42">
        <f t="shared" si="136"/>
        <v>3000</v>
      </c>
      <c r="N245" s="42">
        <f t="shared" si="127"/>
        <v>-600</v>
      </c>
      <c r="O245" s="42">
        <f t="shared" si="128"/>
        <v>-710</v>
      </c>
      <c r="P245" s="42">
        <f t="shared" si="129"/>
        <v>-920</v>
      </c>
      <c r="Q245" s="61">
        <f t="shared" si="77"/>
        <v>0</v>
      </c>
      <c r="R245" s="61">
        <f t="shared" si="77"/>
        <v>0</v>
      </c>
      <c r="S245" s="61">
        <f t="shared" si="77"/>
        <v>0</v>
      </c>
      <c r="T245" s="58">
        <f t="shared" si="130"/>
        <v>548</v>
      </c>
      <c r="U245" s="83">
        <f t="shared" si="82"/>
        <v>2100</v>
      </c>
      <c r="V245" s="83">
        <f t="shared" si="83"/>
        <v>2100</v>
      </c>
      <c r="W245" s="83">
        <f t="shared" si="84"/>
        <v>2100</v>
      </c>
      <c r="X245" s="85"/>
      <c r="Y245" s="42"/>
      <c r="Z245" s="42"/>
      <c r="AA245" s="42"/>
      <c r="AB245" s="50"/>
    </row>
    <row r="246" spans="1:28" ht="13.15" customHeight="1">
      <c r="A246" s="73">
        <f t="shared" si="119"/>
        <v>232</v>
      </c>
      <c r="B246" s="74">
        <f t="shared" si="74"/>
        <v>45543</v>
      </c>
      <c r="C246" s="75">
        <f t="shared" si="75"/>
        <v>884</v>
      </c>
      <c r="D246" s="76">
        <f t="shared" si="70"/>
        <v>1766</v>
      </c>
      <c r="E246" s="61">
        <f t="shared" si="120"/>
        <v>250</v>
      </c>
      <c r="F246" s="61">
        <f t="shared" si="121"/>
        <v>360</v>
      </c>
      <c r="G246" s="61">
        <f t="shared" si="122"/>
        <v>570</v>
      </c>
      <c r="H246" s="42">
        <f t="shared" si="123"/>
        <v>2400</v>
      </c>
      <c r="I246" s="42">
        <f t="shared" si="124"/>
        <v>2290</v>
      </c>
      <c r="J246" s="42">
        <f t="shared" si="125"/>
        <v>2080</v>
      </c>
      <c r="K246" s="42">
        <f t="shared" ref="K246:M246" si="137">K245</f>
        <v>3000</v>
      </c>
      <c r="L246" s="42">
        <f t="shared" si="137"/>
        <v>3000</v>
      </c>
      <c r="M246" s="42">
        <f t="shared" si="137"/>
        <v>3000</v>
      </c>
      <c r="N246" s="42">
        <f t="shared" si="127"/>
        <v>-600</v>
      </c>
      <c r="O246" s="42">
        <f t="shared" si="128"/>
        <v>-710</v>
      </c>
      <c r="P246" s="42">
        <f t="shared" si="129"/>
        <v>-920</v>
      </c>
      <c r="Q246" s="61">
        <f t="shared" si="77"/>
        <v>0</v>
      </c>
      <c r="R246" s="61">
        <f t="shared" si="77"/>
        <v>0</v>
      </c>
      <c r="S246" s="61">
        <f t="shared" si="77"/>
        <v>0</v>
      </c>
      <c r="T246" s="58">
        <f t="shared" si="130"/>
        <v>550</v>
      </c>
      <c r="U246" s="83">
        <f t="shared" si="82"/>
        <v>2100</v>
      </c>
      <c r="V246" s="83">
        <f t="shared" si="83"/>
        <v>2100</v>
      </c>
      <c r="W246" s="83">
        <f t="shared" si="84"/>
        <v>2100</v>
      </c>
      <c r="X246" s="85"/>
      <c r="Y246" s="42"/>
      <c r="Z246" s="42"/>
      <c r="AA246" s="42"/>
      <c r="AB246" s="50"/>
    </row>
    <row r="247" spans="1:28" ht="13.15" customHeight="1">
      <c r="A247" s="73">
        <f t="shared" si="119"/>
        <v>233</v>
      </c>
      <c r="B247" s="74">
        <f t="shared" si="74"/>
        <v>45544</v>
      </c>
      <c r="C247" s="75">
        <f t="shared" si="75"/>
        <v>884</v>
      </c>
      <c r="D247" s="76">
        <f t="shared" si="70"/>
        <v>1768</v>
      </c>
      <c r="E247" s="61">
        <f t="shared" si="120"/>
        <v>252</v>
      </c>
      <c r="F247" s="61">
        <f t="shared" si="121"/>
        <v>362</v>
      </c>
      <c r="G247" s="61">
        <f t="shared" si="122"/>
        <v>572</v>
      </c>
      <c r="H247" s="42">
        <f t="shared" si="123"/>
        <v>2400</v>
      </c>
      <c r="I247" s="42">
        <f t="shared" si="124"/>
        <v>2290</v>
      </c>
      <c r="J247" s="42">
        <f t="shared" si="125"/>
        <v>2080</v>
      </c>
      <c r="K247" s="42">
        <f t="shared" ref="K247:M247" si="138">K246</f>
        <v>3000</v>
      </c>
      <c r="L247" s="42">
        <f t="shared" si="138"/>
        <v>3000</v>
      </c>
      <c r="M247" s="42">
        <f t="shared" si="138"/>
        <v>3000</v>
      </c>
      <c r="N247" s="42">
        <f t="shared" si="127"/>
        <v>-600</v>
      </c>
      <c r="O247" s="42">
        <f t="shared" si="128"/>
        <v>-710</v>
      </c>
      <c r="P247" s="42">
        <f t="shared" si="129"/>
        <v>-920</v>
      </c>
      <c r="Q247" s="61">
        <f t="shared" si="77"/>
        <v>0</v>
      </c>
      <c r="R247" s="61">
        <f t="shared" si="77"/>
        <v>0</v>
      </c>
      <c r="S247" s="61">
        <f t="shared" si="77"/>
        <v>0</v>
      </c>
      <c r="T247" s="58">
        <f t="shared" si="130"/>
        <v>552</v>
      </c>
      <c r="U247" s="83">
        <f t="shared" si="82"/>
        <v>2100</v>
      </c>
      <c r="V247" s="83">
        <f t="shared" si="83"/>
        <v>2100</v>
      </c>
      <c r="W247" s="83">
        <f t="shared" si="84"/>
        <v>2100</v>
      </c>
      <c r="X247" s="85"/>
      <c r="Y247" s="42"/>
      <c r="Z247" s="42"/>
      <c r="AA247" s="42"/>
      <c r="AB247" s="50"/>
    </row>
    <row r="248" spans="1:28" ht="13.15" customHeight="1">
      <c r="A248" s="73">
        <f t="shared" si="119"/>
        <v>234</v>
      </c>
      <c r="B248" s="74">
        <f t="shared" si="74"/>
        <v>45545</v>
      </c>
      <c r="C248" s="75">
        <f t="shared" si="75"/>
        <v>884</v>
      </c>
      <c r="D248" s="76">
        <f t="shared" si="70"/>
        <v>1770</v>
      </c>
      <c r="E248" s="61">
        <f t="shared" si="120"/>
        <v>254</v>
      </c>
      <c r="F248" s="61">
        <f t="shared" si="121"/>
        <v>364</v>
      </c>
      <c r="G248" s="61">
        <f t="shared" si="122"/>
        <v>574</v>
      </c>
      <c r="H248" s="42">
        <f t="shared" si="123"/>
        <v>2400</v>
      </c>
      <c r="I248" s="42">
        <f t="shared" si="124"/>
        <v>2290</v>
      </c>
      <c r="J248" s="42">
        <f t="shared" si="125"/>
        <v>2080</v>
      </c>
      <c r="K248" s="42">
        <f t="shared" ref="K248:M248" si="139">K247</f>
        <v>3000</v>
      </c>
      <c r="L248" s="42">
        <f t="shared" si="139"/>
        <v>3000</v>
      </c>
      <c r="M248" s="42">
        <f t="shared" si="139"/>
        <v>3000</v>
      </c>
      <c r="N248" s="42">
        <f t="shared" si="127"/>
        <v>-600</v>
      </c>
      <c r="O248" s="42">
        <f t="shared" si="128"/>
        <v>-710</v>
      </c>
      <c r="P248" s="42">
        <f t="shared" si="129"/>
        <v>-920</v>
      </c>
      <c r="Q248" s="61">
        <f t="shared" si="77"/>
        <v>0</v>
      </c>
      <c r="R248" s="61">
        <f t="shared" si="77"/>
        <v>0</v>
      </c>
      <c r="S248" s="61">
        <f t="shared" si="77"/>
        <v>0</v>
      </c>
      <c r="T248" s="58">
        <f t="shared" si="130"/>
        <v>554</v>
      </c>
      <c r="U248" s="83">
        <f t="shared" si="82"/>
        <v>2100</v>
      </c>
      <c r="V248" s="83">
        <f t="shared" si="83"/>
        <v>2100</v>
      </c>
      <c r="W248" s="83">
        <f t="shared" si="84"/>
        <v>2100</v>
      </c>
      <c r="X248" s="85"/>
      <c r="Y248" s="42"/>
      <c r="Z248" s="42"/>
      <c r="AA248" s="42"/>
      <c r="AB248" s="50"/>
    </row>
    <row r="249" spans="1:28" ht="13.15" customHeight="1">
      <c r="A249" s="73">
        <f t="shared" si="119"/>
        <v>235</v>
      </c>
      <c r="B249" s="74">
        <f t="shared" si="74"/>
        <v>45546</v>
      </c>
      <c r="C249" s="75">
        <f t="shared" si="75"/>
        <v>884</v>
      </c>
      <c r="D249" s="76">
        <f t="shared" si="70"/>
        <v>1772</v>
      </c>
      <c r="E249" s="61">
        <f t="shared" si="120"/>
        <v>256</v>
      </c>
      <c r="F249" s="61">
        <f t="shared" si="121"/>
        <v>366</v>
      </c>
      <c r="G249" s="61">
        <f t="shared" si="122"/>
        <v>576</v>
      </c>
      <c r="H249" s="42">
        <f t="shared" si="123"/>
        <v>2400</v>
      </c>
      <c r="I249" s="42">
        <f t="shared" si="124"/>
        <v>2290</v>
      </c>
      <c r="J249" s="42">
        <f t="shared" si="125"/>
        <v>2080</v>
      </c>
      <c r="K249" s="42">
        <f t="shared" ref="K249:M249" si="140">K248</f>
        <v>3000</v>
      </c>
      <c r="L249" s="42">
        <f t="shared" si="140"/>
        <v>3000</v>
      </c>
      <c r="M249" s="42">
        <f t="shared" si="140"/>
        <v>3000</v>
      </c>
      <c r="N249" s="42">
        <f t="shared" si="127"/>
        <v>-600</v>
      </c>
      <c r="O249" s="42">
        <f t="shared" si="128"/>
        <v>-710</v>
      </c>
      <c r="P249" s="42">
        <f t="shared" si="129"/>
        <v>-920</v>
      </c>
      <c r="Q249" s="61">
        <f t="shared" si="77"/>
        <v>0</v>
      </c>
      <c r="R249" s="61">
        <f t="shared" si="77"/>
        <v>0</v>
      </c>
      <c r="S249" s="61">
        <f t="shared" si="77"/>
        <v>0</v>
      </c>
      <c r="T249" s="58">
        <f t="shared" si="130"/>
        <v>556</v>
      </c>
      <c r="U249" s="83">
        <f t="shared" si="82"/>
        <v>2100</v>
      </c>
      <c r="V249" s="83">
        <f t="shared" si="83"/>
        <v>2100</v>
      </c>
      <c r="W249" s="83">
        <f t="shared" si="84"/>
        <v>2100</v>
      </c>
      <c r="X249" s="85"/>
      <c r="Y249" s="42"/>
      <c r="Z249" s="42"/>
      <c r="AA249" s="42"/>
      <c r="AB249" s="50"/>
    </row>
    <row r="250" spans="1:28" ht="13.15" customHeight="1">
      <c r="A250" s="73">
        <f t="shared" si="119"/>
        <v>236</v>
      </c>
      <c r="B250" s="74">
        <f t="shared" si="74"/>
        <v>45547</v>
      </c>
      <c r="C250" s="75">
        <f t="shared" si="75"/>
        <v>884</v>
      </c>
      <c r="D250" s="76">
        <f t="shared" si="70"/>
        <v>1774</v>
      </c>
      <c r="E250" s="61">
        <f t="shared" si="120"/>
        <v>258</v>
      </c>
      <c r="F250" s="61">
        <f t="shared" si="121"/>
        <v>368</v>
      </c>
      <c r="G250" s="61">
        <f t="shared" si="122"/>
        <v>578</v>
      </c>
      <c r="H250" s="42">
        <f t="shared" si="123"/>
        <v>2400</v>
      </c>
      <c r="I250" s="42">
        <f t="shared" si="124"/>
        <v>2290</v>
      </c>
      <c r="J250" s="42">
        <f t="shared" si="125"/>
        <v>2080</v>
      </c>
      <c r="K250" s="42">
        <f t="shared" ref="K250:M250" si="141">K249</f>
        <v>3000</v>
      </c>
      <c r="L250" s="42">
        <f t="shared" si="141"/>
        <v>3000</v>
      </c>
      <c r="M250" s="42">
        <f t="shared" si="141"/>
        <v>3000</v>
      </c>
      <c r="N250" s="42">
        <f t="shared" si="127"/>
        <v>-600</v>
      </c>
      <c r="O250" s="42">
        <f t="shared" si="128"/>
        <v>-710</v>
      </c>
      <c r="P250" s="42">
        <f t="shared" si="129"/>
        <v>-920</v>
      </c>
      <c r="Q250" s="61">
        <f t="shared" si="77"/>
        <v>0</v>
      </c>
      <c r="R250" s="61">
        <f t="shared" si="77"/>
        <v>0</v>
      </c>
      <c r="S250" s="61">
        <f t="shared" si="77"/>
        <v>0</v>
      </c>
      <c r="T250" s="58">
        <f t="shared" si="130"/>
        <v>558</v>
      </c>
      <c r="U250" s="83">
        <f t="shared" si="82"/>
        <v>2100</v>
      </c>
      <c r="V250" s="83">
        <f t="shared" si="83"/>
        <v>2100</v>
      </c>
      <c r="W250" s="83">
        <f t="shared" si="84"/>
        <v>2100</v>
      </c>
      <c r="X250" s="85"/>
      <c r="Y250" s="42"/>
      <c r="Z250" s="42"/>
      <c r="AA250" s="42"/>
      <c r="AB250" s="50"/>
    </row>
    <row r="251" spans="1:28" ht="13.15" customHeight="1">
      <c r="A251" s="73">
        <f t="shared" si="119"/>
        <v>237</v>
      </c>
      <c r="B251" s="74">
        <f t="shared" si="74"/>
        <v>45548</v>
      </c>
      <c r="C251" s="75">
        <f t="shared" si="75"/>
        <v>884</v>
      </c>
      <c r="D251" s="76">
        <f t="shared" si="70"/>
        <v>1776</v>
      </c>
      <c r="E251" s="61">
        <f t="shared" si="120"/>
        <v>260</v>
      </c>
      <c r="F251" s="61">
        <f t="shared" si="121"/>
        <v>370</v>
      </c>
      <c r="G251" s="61">
        <f t="shared" si="122"/>
        <v>580</v>
      </c>
      <c r="H251" s="42">
        <f t="shared" si="123"/>
        <v>2400</v>
      </c>
      <c r="I251" s="42">
        <f t="shared" si="124"/>
        <v>2290</v>
      </c>
      <c r="J251" s="42">
        <f t="shared" si="125"/>
        <v>2080</v>
      </c>
      <c r="K251" s="42">
        <f t="shared" ref="K251:M251" si="142">K250</f>
        <v>3000</v>
      </c>
      <c r="L251" s="42">
        <f t="shared" si="142"/>
        <v>3000</v>
      </c>
      <c r="M251" s="42">
        <f t="shared" si="142"/>
        <v>3000</v>
      </c>
      <c r="N251" s="42">
        <f t="shared" si="127"/>
        <v>-600</v>
      </c>
      <c r="O251" s="42">
        <f t="shared" si="128"/>
        <v>-710</v>
      </c>
      <c r="P251" s="42">
        <f t="shared" si="129"/>
        <v>-920</v>
      </c>
      <c r="Q251" s="61">
        <f t="shared" si="77"/>
        <v>0</v>
      </c>
      <c r="R251" s="61">
        <f t="shared" si="77"/>
        <v>0</v>
      </c>
      <c r="S251" s="61">
        <f t="shared" si="77"/>
        <v>0</v>
      </c>
      <c r="T251" s="58">
        <f t="shared" si="130"/>
        <v>560</v>
      </c>
      <c r="U251" s="83">
        <f t="shared" si="82"/>
        <v>2100</v>
      </c>
      <c r="V251" s="83">
        <f t="shared" si="83"/>
        <v>2100</v>
      </c>
      <c r="W251" s="83">
        <f t="shared" si="84"/>
        <v>2100</v>
      </c>
      <c r="X251" s="85"/>
      <c r="Y251" s="42"/>
      <c r="Z251" s="42"/>
      <c r="AA251" s="42"/>
      <c r="AB251" s="50"/>
    </row>
    <row r="252" spans="1:28" ht="13.15" customHeight="1">
      <c r="A252" s="73">
        <f t="shared" si="119"/>
        <v>238</v>
      </c>
      <c r="B252" s="74">
        <f t="shared" si="74"/>
        <v>45549</v>
      </c>
      <c r="C252" s="75">
        <f t="shared" si="75"/>
        <v>884</v>
      </c>
      <c r="D252" s="76">
        <f t="shared" si="70"/>
        <v>1778</v>
      </c>
      <c r="E252" s="61">
        <f t="shared" si="120"/>
        <v>262</v>
      </c>
      <c r="F252" s="61">
        <f t="shared" si="121"/>
        <v>372</v>
      </c>
      <c r="G252" s="61">
        <f t="shared" si="122"/>
        <v>582</v>
      </c>
      <c r="H252" s="42">
        <f t="shared" si="123"/>
        <v>2400</v>
      </c>
      <c r="I252" s="42">
        <f t="shared" si="124"/>
        <v>2290</v>
      </c>
      <c r="J252" s="42">
        <f t="shared" si="125"/>
        <v>2080</v>
      </c>
      <c r="K252" s="42">
        <f t="shared" ref="K252:M252" si="143">K251</f>
        <v>3000</v>
      </c>
      <c r="L252" s="42">
        <f t="shared" si="143"/>
        <v>3000</v>
      </c>
      <c r="M252" s="42">
        <f t="shared" si="143"/>
        <v>3000</v>
      </c>
      <c r="N252" s="42">
        <f t="shared" si="127"/>
        <v>-600</v>
      </c>
      <c r="O252" s="42">
        <f t="shared" si="128"/>
        <v>-710</v>
      </c>
      <c r="P252" s="42">
        <f t="shared" si="129"/>
        <v>-920</v>
      </c>
      <c r="Q252" s="61">
        <f t="shared" si="77"/>
        <v>0</v>
      </c>
      <c r="R252" s="61">
        <f t="shared" si="77"/>
        <v>0</v>
      </c>
      <c r="S252" s="61">
        <f t="shared" si="77"/>
        <v>0</v>
      </c>
      <c r="T252" s="58">
        <f t="shared" si="130"/>
        <v>562</v>
      </c>
      <c r="U252" s="83">
        <f t="shared" si="82"/>
        <v>2100</v>
      </c>
      <c r="V252" s="83">
        <f t="shared" si="83"/>
        <v>2100</v>
      </c>
      <c r="W252" s="83">
        <f t="shared" si="84"/>
        <v>2100</v>
      </c>
      <c r="X252" s="85"/>
      <c r="Y252" s="42"/>
      <c r="Z252" s="42"/>
      <c r="AA252" s="42"/>
      <c r="AB252" s="50"/>
    </row>
    <row r="253" spans="1:28" ht="13.15" customHeight="1">
      <c r="A253" s="73">
        <f t="shared" si="119"/>
        <v>239</v>
      </c>
      <c r="B253" s="74">
        <f t="shared" si="74"/>
        <v>45550</v>
      </c>
      <c r="C253" s="75">
        <f t="shared" si="75"/>
        <v>884</v>
      </c>
      <c r="D253" s="76">
        <f t="shared" si="70"/>
        <v>1780</v>
      </c>
      <c r="E253" s="61">
        <f t="shared" si="120"/>
        <v>264</v>
      </c>
      <c r="F253" s="61">
        <f t="shared" si="121"/>
        <v>374</v>
      </c>
      <c r="G253" s="61">
        <f t="shared" si="122"/>
        <v>584</v>
      </c>
      <c r="H253" s="42">
        <f t="shared" si="123"/>
        <v>2400</v>
      </c>
      <c r="I253" s="42">
        <f t="shared" si="124"/>
        <v>2290</v>
      </c>
      <c r="J253" s="42">
        <f t="shared" si="125"/>
        <v>2080</v>
      </c>
      <c r="K253" s="42">
        <f t="shared" ref="K253:M253" si="144">K252</f>
        <v>3000</v>
      </c>
      <c r="L253" s="42">
        <f t="shared" si="144"/>
        <v>3000</v>
      </c>
      <c r="M253" s="42">
        <f t="shared" si="144"/>
        <v>3000</v>
      </c>
      <c r="N253" s="42">
        <f t="shared" si="127"/>
        <v>-600</v>
      </c>
      <c r="O253" s="42">
        <f t="shared" si="128"/>
        <v>-710</v>
      </c>
      <c r="P253" s="42">
        <f t="shared" si="129"/>
        <v>-920</v>
      </c>
      <c r="Q253" s="61">
        <f t="shared" si="77"/>
        <v>0</v>
      </c>
      <c r="R253" s="61">
        <f t="shared" si="77"/>
        <v>0</v>
      </c>
      <c r="S253" s="61">
        <f t="shared" si="77"/>
        <v>0</v>
      </c>
      <c r="T253" s="58">
        <f t="shared" si="130"/>
        <v>564</v>
      </c>
      <c r="U253" s="83">
        <f t="shared" si="82"/>
        <v>2100</v>
      </c>
      <c r="V253" s="83">
        <f t="shared" si="83"/>
        <v>2100</v>
      </c>
      <c r="W253" s="83">
        <f t="shared" si="84"/>
        <v>2100</v>
      </c>
      <c r="X253" s="85"/>
      <c r="Y253" s="42"/>
      <c r="Z253" s="42"/>
      <c r="AA253" s="42"/>
      <c r="AB253" s="50"/>
    </row>
    <row r="254" spans="1:28" ht="13.15" customHeight="1">
      <c r="A254" s="73">
        <f t="shared" si="119"/>
        <v>240</v>
      </c>
      <c r="B254" s="74">
        <f t="shared" si="74"/>
        <v>45551</v>
      </c>
      <c r="C254" s="75">
        <f t="shared" si="75"/>
        <v>884</v>
      </c>
      <c r="D254" s="76">
        <f t="shared" si="70"/>
        <v>1782</v>
      </c>
      <c r="E254" s="61">
        <f t="shared" si="120"/>
        <v>266</v>
      </c>
      <c r="F254" s="61">
        <f t="shared" si="121"/>
        <v>376</v>
      </c>
      <c r="G254" s="61">
        <f t="shared" si="122"/>
        <v>586</v>
      </c>
      <c r="H254" s="42">
        <f t="shared" si="123"/>
        <v>2400</v>
      </c>
      <c r="I254" s="42">
        <f t="shared" si="124"/>
        <v>2290</v>
      </c>
      <c r="J254" s="42">
        <f t="shared" si="125"/>
        <v>2080</v>
      </c>
      <c r="K254" s="42">
        <f t="shared" ref="K254:M254" si="145">K253</f>
        <v>3000</v>
      </c>
      <c r="L254" s="42">
        <f t="shared" si="145"/>
        <v>3000</v>
      </c>
      <c r="M254" s="42">
        <f t="shared" si="145"/>
        <v>3000</v>
      </c>
      <c r="N254" s="42">
        <f t="shared" si="127"/>
        <v>-600</v>
      </c>
      <c r="O254" s="42">
        <f t="shared" si="128"/>
        <v>-710</v>
      </c>
      <c r="P254" s="42">
        <f t="shared" si="129"/>
        <v>-920</v>
      </c>
      <c r="Q254" s="61">
        <f t="shared" si="77"/>
        <v>0</v>
      </c>
      <c r="R254" s="61">
        <f t="shared" si="77"/>
        <v>0</v>
      </c>
      <c r="S254" s="61">
        <f t="shared" si="77"/>
        <v>0</v>
      </c>
      <c r="T254" s="58">
        <f t="shared" si="130"/>
        <v>566</v>
      </c>
      <c r="U254" s="83">
        <f t="shared" si="82"/>
        <v>2100</v>
      </c>
      <c r="V254" s="83">
        <f t="shared" si="83"/>
        <v>2100</v>
      </c>
      <c r="W254" s="83">
        <f t="shared" si="84"/>
        <v>2100</v>
      </c>
      <c r="X254" s="85"/>
      <c r="Y254" s="42"/>
      <c r="Z254" s="42"/>
      <c r="AA254" s="42"/>
      <c r="AB254" s="50"/>
    </row>
    <row r="255" spans="1:28" ht="13.15" customHeight="1">
      <c r="A255" s="73">
        <f t="shared" si="119"/>
        <v>241</v>
      </c>
      <c r="B255" s="74">
        <f t="shared" si="74"/>
        <v>45552</v>
      </c>
      <c r="C255" s="75">
        <f t="shared" si="75"/>
        <v>884</v>
      </c>
      <c r="D255" s="76">
        <f t="shared" si="70"/>
        <v>1784</v>
      </c>
      <c r="E255" s="61">
        <f t="shared" si="120"/>
        <v>268</v>
      </c>
      <c r="F255" s="61">
        <f t="shared" si="121"/>
        <v>378</v>
      </c>
      <c r="G255" s="61">
        <f t="shared" si="122"/>
        <v>588</v>
      </c>
      <c r="H255" s="42">
        <f t="shared" si="123"/>
        <v>2400</v>
      </c>
      <c r="I255" s="42">
        <f t="shared" si="124"/>
        <v>2290</v>
      </c>
      <c r="J255" s="42">
        <f t="shared" si="125"/>
        <v>2080</v>
      </c>
      <c r="K255" s="42">
        <f t="shared" ref="K255:M255" si="146">K254</f>
        <v>3000</v>
      </c>
      <c r="L255" s="42">
        <f t="shared" si="146"/>
        <v>3000</v>
      </c>
      <c r="M255" s="42">
        <f t="shared" si="146"/>
        <v>3000</v>
      </c>
      <c r="N255" s="42">
        <f t="shared" si="127"/>
        <v>-600</v>
      </c>
      <c r="O255" s="42">
        <f t="shared" si="128"/>
        <v>-710</v>
      </c>
      <c r="P255" s="42">
        <f t="shared" si="129"/>
        <v>-920</v>
      </c>
      <c r="Q255" s="61">
        <f t="shared" si="77"/>
        <v>0</v>
      </c>
      <c r="R255" s="61">
        <f t="shared" si="77"/>
        <v>0</v>
      </c>
      <c r="S255" s="61">
        <f t="shared" si="77"/>
        <v>0</v>
      </c>
      <c r="T255" s="58">
        <f t="shared" si="130"/>
        <v>568</v>
      </c>
      <c r="U255" s="83">
        <f t="shared" si="82"/>
        <v>2100</v>
      </c>
      <c r="V255" s="83">
        <f t="shared" si="83"/>
        <v>2100</v>
      </c>
      <c r="W255" s="83">
        <f t="shared" si="84"/>
        <v>2100</v>
      </c>
      <c r="X255" s="85"/>
      <c r="Y255" s="42"/>
      <c r="Z255" s="42"/>
      <c r="AA255" s="42"/>
      <c r="AB255" s="50"/>
    </row>
    <row r="256" spans="1:28" ht="13.15" customHeight="1">
      <c r="A256" s="73">
        <f t="shared" si="119"/>
        <v>242</v>
      </c>
      <c r="B256" s="74">
        <f t="shared" si="74"/>
        <v>45553</v>
      </c>
      <c r="C256" s="75">
        <f t="shared" si="75"/>
        <v>884</v>
      </c>
      <c r="D256" s="76">
        <f t="shared" ref="D256:D319" si="147">D255+2</f>
        <v>1786</v>
      </c>
      <c r="E256" s="61">
        <f t="shared" si="120"/>
        <v>270</v>
      </c>
      <c r="F256" s="61">
        <f t="shared" si="121"/>
        <v>380</v>
      </c>
      <c r="G256" s="61">
        <f t="shared" si="122"/>
        <v>590</v>
      </c>
      <c r="H256" s="42">
        <f t="shared" si="123"/>
        <v>2400</v>
      </c>
      <c r="I256" s="42">
        <f t="shared" si="124"/>
        <v>2290</v>
      </c>
      <c r="J256" s="42">
        <f t="shared" si="125"/>
        <v>2080</v>
      </c>
      <c r="K256" s="42">
        <f t="shared" ref="K256:M256" si="148">K255</f>
        <v>3000</v>
      </c>
      <c r="L256" s="42">
        <f t="shared" si="148"/>
        <v>3000</v>
      </c>
      <c r="M256" s="42">
        <f t="shared" si="148"/>
        <v>3000</v>
      </c>
      <c r="N256" s="42">
        <f t="shared" si="127"/>
        <v>-600</v>
      </c>
      <c r="O256" s="42">
        <f t="shared" si="128"/>
        <v>-710</v>
      </c>
      <c r="P256" s="42">
        <f t="shared" si="129"/>
        <v>-920</v>
      </c>
      <c r="Q256" s="61">
        <f t="shared" si="77"/>
        <v>0</v>
      </c>
      <c r="R256" s="61">
        <f t="shared" si="77"/>
        <v>0</v>
      </c>
      <c r="S256" s="61">
        <f t="shared" si="77"/>
        <v>0</v>
      </c>
      <c r="T256" s="58">
        <f t="shared" si="130"/>
        <v>570</v>
      </c>
      <c r="U256" s="83">
        <f t="shared" si="82"/>
        <v>2100</v>
      </c>
      <c r="V256" s="83">
        <f t="shared" si="83"/>
        <v>2100</v>
      </c>
      <c r="W256" s="83">
        <f t="shared" si="84"/>
        <v>2100</v>
      </c>
      <c r="X256" s="85"/>
      <c r="Y256" s="42"/>
      <c r="Z256" s="42"/>
      <c r="AA256" s="42"/>
      <c r="AB256" s="50"/>
    </row>
    <row r="257" spans="1:28" ht="13.15" customHeight="1">
      <c r="A257" s="73">
        <f t="shared" si="119"/>
        <v>243</v>
      </c>
      <c r="B257" s="74">
        <f t="shared" si="74"/>
        <v>45554</v>
      </c>
      <c r="C257" s="75">
        <f t="shared" si="75"/>
        <v>884</v>
      </c>
      <c r="D257" s="76">
        <f t="shared" si="147"/>
        <v>1788</v>
      </c>
      <c r="E257" s="61">
        <f t="shared" si="120"/>
        <v>272</v>
      </c>
      <c r="F257" s="61">
        <f t="shared" si="121"/>
        <v>382</v>
      </c>
      <c r="G257" s="61">
        <f t="shared" si="122"/>
        <v>592</v>
      </c>
      <c r="H257" s="42">
        <f t="shared" si="123"/>
        <v>2400</v>
      </c>
      <c r="I257" s="42">
        <f t="shared" si="124"/>
        <v>2290</v>
      </c>
      <c r="J257" s="42">
        <f t="shared" si="125"/>
        <v>2080</v>
      </c>
      <c r="K257" s="42">
        <f t="shared" ref="K257:M257" si="149">K256</f>
        <v>3000</v>
      </c>
      <c r="L257" s="42">
        <f t="shared" si="149"/>
        <v>3000</v>
      </c>
      <c r="M257" s="42">
        <f t="shared" si="149"/>
        <v>3000</v>
      </c>
      <c r="N257" s="42">
        <f t="shared" si="127"/>
        <v>-600</v>
      </c>
      <c r="O257" s="42">
        <f t="shared" si="128"/>
        <v>-710</v>
      </c>
      <c r="P257" s="42">
        <f t="shared" si="129"/>
        <v>-920</v>
      </c>
      <c r="Q257" s="61">
        <f t="shared" si="77"/>
        <v>0</v>
      </c>
      <c r="R257" s="61">
        <f t="shared" si="77"/>
        <v>0</v>
      </c>
      <c r="S257" s="61">
        <f t="shared" si="77"/>
        <v>0</v>
      </c>
      <c r="T257" s="58">
        <f t="shared" si="130"/>
        <v>572</v>
      </c>
      <c r="U257" s="83">
        <f t="shared" si="82"/>
        <v>2100</v>
      </c>
      <c r="V257" s="83">
        <f t="shared" si="83"/>
        <v>2100</v>
      </c>
      <c r="W257" s="83">
        <f t="shared" si="84"/>
        <v>2100</v>
      </c>
      <c r="X257" s="85"/>
      <c r="Y257" s="42"/>
      <c r="Z257" s="42"/>
      <c r="AA257" s="42"/>
      <c r="AB257" s="50"/>
    </row>
    <row r="258" spans="1:28" ht="13.15" customHeight="1">
      <c r="A258" s="73">
        <f t="shared" si="119"/>
        <v>244</v>
      </c>
      <c r="B258" s="74">
        <f t="shared" si="74"/>
        <v>45555</v>
      </c>
      <c r="C258" s="75">
        <f t="shared" si="75"/>
        <v>884</v>
      </c>
      <c r="D258" s="76">
        <f t="shared" si="147"/>
        <v>1790</v>
      </c>
      <c r="E258" s="61">
        <f t="shared" si="120"/>
        <v>274</v>
      </c>
      <c r="F258" s="61">
        <f t="shared" si="121"/>
        <v>384</v>
      </c>
      <c r="G258" s="61">
        <f t="shared" si="122"/>
        <v>594</v>
      </c>
      <c r="H258" s="42">
        <f t="shared" si="123"/>
        <v>2400</v>
      </c>
      <c r="I258" s="42">
        <f t="shared" si="124"/>
        <v>2290</v>
      </c>
      <c r="J258" s="42">
        <f t="shared" si="125"/>
        <v>2080</v>
      </c>
      <c r="K258" s="42">
        <f t="shared" ref="K258:M258" si="150">K257</f>
        <v>3000</v>
      </c>
      <c r="L258" s="42">
        <f t="shared" si="150"/>
        <v>3000</v>
      </c>
      <c r="M258" s="42">
        <f t="shared" si="150"/>
        <v>3000</v>
      </c>
      <c r="N258" s="42">
        <f t="shared" si="127"/>
        <v>-600</v>
      </c>
      <c r="O258" s="42">
        <f t="shared" si="128"/>
        <v>-710</v>
      </c>
      <c r="P258" s="42">
        <f t="shared" si="129"/>
        <v>-920</v>
      </c>
      <c r="Q258" s="61">
        <f t="shared" si="77"/>
        <v>0</v>
      </c>
      <c r="R258" s="61">
        <f t="shared" si="77"/>
        <v>0</v>
      </c>
      <c r="S258" s="61">
        <f t="shared" si="77"/>
        <v>0</v>
      </c>
      <c r="T258" s="58">
        <f t="shared" si="130"/>
        <v>574</v>
      </c>
      <c r="U258" s="83">
        <f t="shared" si="82"/>
        <v>2100</v>
      </c>
      <c r="V258" s="83">
        <f t="shared" si="83"/>
        <v>2100</v>
      </c>
      <c r="W258" s="83">
        <f t="shared" si="84"/>
        <v>2100</v>
      </c>
      <c r="X258" s="85"/>
      <c r="Y258" s="42"/>
      <c r="Z258" s="42"/>
      <c r="AA258" s="42"/>
      <c r="AB258" s="50"/>
    </row>
    <row r="259" spans="1:28" ht="13.15" customHeight="1">
      <c r="A259" s="73">
        <f t="shared" si="119"/>
        <v>245</v>
      </c>
      <c r="B259" s="74">
        <f t="shared" si="74"/>
        <v>45556</v>
      </c>
      <c r="C259" s="75">
        <f t="shared" si="75"/>
        <v>884</v>
      </c>
      <c r="D259" s="76">
        <f t="shared" si="147"/>
        <v>1792</v>
      </c>
      <c r="E259" s="61">
        <f t="shared" si="120"/>
        <v>276</v>
      </c>
      <c r="F259" s="61">
        <f t="shared" si="121"/>
        <v>386</v>
      </c>
      <c r="G259" s="61">
        <f t="shared" si="122"/>
        <v>596</v>
      </c>
      <c r="H259" s="42">
        <f t="shared" si="123"/>
        <v>2400</v>
      </c>
      <c r="I259" s="42">
        <f t="shared" si="124"/>
        <v>2290</v>
      </c>
      <c r="J259" s="42">
        <f t="shared" si="125"/>
        <v>2080</v>
      </c>
      <c r="K259" s="42">
        <f t="shared" ref="K259:M259" si="151">K258</f>
        <v>3000</v>
      </c>
      <c r="L259" s="42">
        <f t="shared" si="151"/>
        <v>3000</v>
      </c>
      <c r="M259" s="42">
        <f t="shared" si="151"/>
        <v>3000</v>
      </c>
      <c r="N259" s="42">
        <f t="shared" si="127"/>
        <v>-600</v>
      </c>
      <c r="O259" s="42">
        <f t="shared" si="128"/>
        <v>-710</v>
      </c>
      <c r="P259" s="42">
        <f t="shared" si="129"/>
        <v>-920</v>
      </c>
      <c r="Q259" s="61">
        <f t="shared" si="77"/>
        <v>0</v>
      </c>
      <c r="R259" s="61">
        <f t="shared" si="77"/>
        <v>0</v>
      </c>
      <c r="S259" s="61">
        <f t="shared" si="77"/>
        <v>0</v>
      </c>
      <c r="T259" s="58">
        <f t="shared" si="130"/>
        <v>576</v>
      </c>
      <c r="U259" s="83">
        <f t="shared" si="82"/>
        <v>2100</v>
      </c>
      <c r="V259" s="83">
        <f t="shared" si="83"/>
        <v>2100</v>
      </c>
      <c r="W259" s="83">
        <f t="shared" si="84"/>
        <v>2100</v>
      </c>
      <c r="X259" s="85"/>
      <c r="Y259" s="42"/>
      <c r="Z259" s="42"/>
      <c r="AA259" s="42"/>
      <c r="AB259" s="50"/>
    </row>
    <row r="260" spans="1:28" ht="13.15" customHeight="1">
      <c r="A260" s="73">
        <f t="shared" si="119"/>
        <v>246</v>
      </c>
      <c r="B260" s="74">
        <f t="shared" si="74"/>
        <v>45557</v>
      </c>
      <c r="C260" s="75">
        <f t="shared" si="75"/>
        <v>884</v>
      </c>
      <c r="D260" s="76">
        <f t="shared" si="147"/>
        <v>1794</v>
      </c>
      <c r="E260" s="61">
        <f t="shared" si="120"/>
        <v>278</v>
      </c>
      <c r="F260" s="61">
        <f t="shared" si="121"/>
        <v>388</v>
      </c>
      <c r="G260" s="61">
        <f t="shared" si="122"/>
        <v>598</v>
      </c>
      <c r="H260" s="42">
        <f t="shared" si="123"/>
        <v>2400</v>
      </c>
      <c r="I260" s="42">
        <f t="shared" si="124"/>
        <v>2290</v>
      </c>
      <c r="J260" s="42">
        <f t="shared" si="125"/>
        <v>2080</v>
      </c>
      <c r="K260" s="42">
        <f t="shared" ref="K260:M260" si="152">K259</f>
        <v>3000</v>
      </c>
      <c r="L260" s="42">
        <f t="shared" si="152"/>
        <v>3000</v>
      </c>
      <c r="M260" s="42">
        <f t="shared" si="152"/>
        <v>3000</v>
      </c>
      <c r="N260" s="42">
        <f t="shared" si="127"/>
        <v>-600</v>
      </c>
      <c r="O260" s="42">
        <f t="shared" si="128"/>
        <v>-710</v>
      </c>
      <c r="P260" s="42">
        <f t="shared" si="129"/>
        <v>-920</v>
      </c>
      <c r="Q260" s="61">
        <f t="shared" si="77"/>
        <v>0</v>
      </c>
      <c r="R260" s="61">
        <f t="shared" si="77"/>
        <v>0</v>
      </c>
      <c r="S260" s="61">
        <f t="shared" si="77"/>
        <v>0</v>
      </c>
      <c r="T260" s="58">
        <f t="shared" si="130"/>
        <v>578</v>
      </c>
      <c r="U260" s="83">
        <f t="shared" si="82"/>
        <v>2100</v>
      </c>
      <c r="V260" s="83">
        <f t="shared" si="83"/>
        <v>2100</v>
      </c>
      <c r="W260" s="83">
        <f t="shared" si="84"/>
        <v>2100</v>
      </c>
      <c r="X260" s="85"/>
      <c r="Y260" s="42"/>
      <c r="Z260" s="42"/>
      <c r="AA260" s="42"/>
      <c r="AB260" s="50"/>
    </row>
    <row r="261" spans="1:28" ht="13.15" customHeight="1">
      <c r="A261" s="73">
        <f t="shared" si="119"/>
        <v>247</v>
      </c>
      <c r="B261" s="74">
        <f t="shared" si="74"/>
        <v>45558</v>
      </c>
      <c r="C261" s="75">
        <f t="shared" si="75"/>
        <v>884</v>
      </c>
      <c r="D261" s="76">
        <f t="shared" si="147"/>
        <v>1796</v>
      </c>
      <c r="E261" s="61">
        <f t="shared" si="120"/>
        <v>280</v>
      </c>
      <c r="F261" s="61">
        <f t="shared" si="121"/>
        <v>390</v>
      </c>
      <c r="G261" s="61">
        <f t="shared" si="122"/>
        <v>600</v>
      </c>
      <c r="H261" s="42">
        <f t="shared" si="123"/>
        <v>2400</v>
      </c>
      <c r="I261" s="42">
        <f t="shared" si="124"/>
        <v>2290</v>
      </c>
      <c r="J261" s="42">
        <f t="shared" si="125"/>
        <v>2080</v>
      </c>
      <c r="K261" s="42">
        <f t="shared" ref="K261:M261" si="153">K260</f>
        <v>3000</v>
      </c>
      <c r="L261" s="42">
        <f t="shared" si="153"/>
        <v>3000</v>
      </c>
      <c r="M261" s="42">
        <f t="shared" si="153"/>
        <v>3000</v>
      </c>
      <c r="N261" s="42">
        <f t="shared" si="127"/>
        <v>-600</v>
      </c>
      <c r="O261" s="42">
        <f t="shared" si="128"/>
        <v>-710</v>
      </c>
      <c r="P261" s="42">
        <f t="shared" si="129"/>
        <v>-920</v>
      </c>
      <c r="Q261" s="61">
        <f t="shared" si="77"/>
        <v>0</v>
      </c>
      <c r="R261" s="61">
        <f t="shared" si="77"/>
        <v>0</v>
      </c>
      <c r="S261" s="61">
        <f t="shared" si="77"/>
        <v>0</v>
      </c>
      <c r="T261" s="58">
        <f t="shared" si="130"/>
        <v>580</v>
      </c>
      <c r="U261" s="83">
        <f t="shared" si="82"/>
        <v>2100</v>
      </c>
      <c r="V261" s="83">
        <f t="shared" si="83"/>
        <v>2100</v>
      </c>
      <c r="W261" s="83">
        <f t="shared" si="84"/>
        <v>2100</v>
      </c>
      <c r="X261" s="85"/>
      <c r="Y261" s="42"/>
      <c r="Z261" s="42"/>
      <c r="AA261" s="42"/>
      <c r="AB261" s="50"/>
    </row>
    <row r="262" spans="1:28" ht="13.15" customHeight="1">
      <c r="A262" s="73">
        <f t="shared" si="119"/>
        <v>248</v>
      </c>
      <c r="B262" s="74">
        <f t="shared" si="74"/>
        <v>45559</v>
      </c>
      <c r="C262" s="75">
        <f t="shared" si="75"/>
        <v>884</v>
      </c>
      <c r="D262" s="76">
        <f t="shared" si="147"/>
        <v>1798</v>
      </c>
      <c r="E262" s="61">
        <f t="shared" si="120"/>
        <v>282</v>
      </c>
      <c r="F262" s="61">
        <f t="shared" si="121"/>
        <v>392</v>
      </c>
      <c r="G262" s="61">
        <f t="shared" si="122"/>
        <v>602</v>
      </c>
      <c r="H262" s="42">
        <f t="shared" si="123"/>
        <v>2400</v>
      </c>
      <c r="I262" s="42">
        <f t="shared" si="124"/>
        <v>2290</v>
      </c>
      <c r="J262" s="42">
        <f t="shared" si="125"/>
        <v>2080</v>
      </c>
      <c r="K262" s="42">
        <f t="shared" ref="K262:M262" si="154">K261</f>
        <v>3000</v>
      </c>
      <c r="L262" s="42">
        <f t="shared" si="154"/>
        <v>3000</v>
      </c>
      <c r="M262" s="42">
        <f t="shared" si="154"/>
        <v>3000</v>
      </c>
      <c r="N262" s="42">
        <f t="shared" si="127"/>
        <v>-600</v>
      </c>
      <c r="O262" s="42">
        <f t="shared" si="128"/>
        <v>-710</v>
      </c>
      <c r="P262" s="42">
        <f t="shared" si="129"/>
        <v>-920</v>
      </c>
      <c r="Q262" s="61">
        <f t="shared" si="77"/>
        <v>0</v>
      </c>
      <c r="R262" s="61">
        <f t="shared" si="77"/>
        <v>0</v>
      </c>
      <c r="S262" s="61">
        <f t="shared" si="77"/>
        <v>0</v>
      </c>
      <c r="T262" s="58">
        <f t="shared" si="130"/>
        <v>582</v>
      </c>
      <c r="U262" s="83">
        <f t="shared" si="82"/>
        <v>2100</v>
      </c>
      <c r="V262" s="83">
        <f t="shared" si="83"/>
        <v>2100</v>
      </c>
      <c r="W262" s="83">
        <f t="shared" si="84"/>
        <v>2100</v>
      </c>
      <c r="X262" s="85"/>
      <c r="Y262" s="42"/>
      <c r="Z262" s="42"/>
      <c r="AA262" s="42"/>
      <c r="AB262" s="50"/>
    </row>
    <row r="263" spans="1:28" ht="13.15" customHeight="1">
      <c r="A263" s="73">
        <f t="shared" si="119"/>
        <v>249</v>
      </c>
      <c r="B263" s="74">
        <f t="shared" si="74"/>
        <v>45560</v>
      </c>
      <c r="C263" s="75">
        <f t="shared" si="75"/>
        <v>884</v>
      </c>
      <c r="D263" s="76">
        <f t="shared" si="147"/>
        <v>1800</v>
      </c>
      <c r="E263" s="61">
        <f t="shared" si="120"/>
        <v>284</v>
      </c>
      <c r="F263" s="61">
        <f t="shared" si="121"/>
        <v>394</v>
      </c>
      <c r="G263" s="61">
        <f t="shared" si="122"/>
        <v>604</v>
      </c>
      <c r="H263" s="42">
        <f t="shared" si="123"/>
        <v>2400</v>
      </c>
      <c r="I263" s="42">
        <f t="shared" si="124"/>
        <v>2290</v>
      </c>
      <c r="J263" s="42">
        <f t="shared" si="125"/>
        <v>2080</v>
      </c>
      <c r="K263" s="42">
        <f t="shared" ref="K263:M263" si="155">K262</f>
        <v>3000</v>
      </c>
      <c r="L263" s="42">
        <f t="shared" si="155"/>
        <v>3000</v>
      </c>
      <c r="M263" s="42">
        <f t="shared" si="155"/>
        <v>3000</v>
      </c>
      <c r="N263" s="42">
        <f t="shared" si="127"/>
        <v>-600</v>
      </c>
      <c r="O263" s="42">
        <f t="shared" si="128"/>
        <v>-710</v>
      </c>
      <c r="P263" s="42">
        <f t="shared" si="129"/>
        <v>-920</v>
      </c>
      <c r="Q263" s="61">
        <f t="shared" si="77"/>
        <v>0</v>
      </c>
      <c r="R263" s="61">
        <f t="shared" si="77"/>
        <v>0</v>
      </c>
      <c r="S263" s="61">
        <f t="shared" si="77"/>
        <v>0</v>
      </c>
      <c r="T263" s="58">
        <f t="shared" si="130"/>
        <v>584</v>
      </c>
      <c r="U263" s="83">
        <f t="shared" si="82"/>
        <v>2100</v>
      </c>
      <c r="V263" s="83">
        <f t="shared" si="83"/>
        <v>2100</v>
      </c>
      <c r="W263" s="83">
        <f t="shared" si="84"/>
        <v>2100</v>
      </c>
      <c r="X263" s="85"/>
      <c r="Y263" s="42"/>
      <c r="Z263" s="42"/>
      <c r="AA263" s="42"/>
      <c r="AB263" s="50"/>
    </row>
    <row r="264" spans="1:28" ht="13.15" customHeight="1">
      <c r="A264" s="73">
        <f t="shared" si="119"/>
        <v>250</v>
      </c>
      <c r="B264" s="74">
        <f t="shared" si="74"/>
        <v>45561</v>
      </c>
      <c r="C264" s="75">
        <f t="shared" si="75"/>
        <v>884</v>
      </c>
      <c r="D264" s="76">
        <f t="shared" si="147"/>
        <v>1802</v>
      </c>
      <c r="E264" s="61">
        <f t="shared" si="120"/>
        <v>286</v>
      </c>
      <c r="F264" s="61">
        <f t="shared" si="121"/>
        <v>396</v>
      </c>
      <c r="G264" s="61">
        <f t="shared" si="122"/>
        <v>606</v>
      </c>
      <c r="H264" s="42">
        <f t="shared" si="123"/>
        <v>2400</v>
      </c>
      <c r="I264" s="42">
        <f t="shared" si="124"/>
        <v>2290</v>
      </c>
      <c r="J264" s="42">
        <f t="shared" si="125"/>
        <v>2080</v>
      </c>
      <c r="K264" s="42">
        <f t="shared" ref="K264:M264" si="156">K263</f>
        <v>3000</v>
      </c>
      <c r="L264" s="42">
        <f t="shared" si="156"/>
        <v>3000</v>
      </c>
      <c r="M264" s="42">
        <f t="shared" si="156"/>
        <v>3000</v>
      </c>
      <c r="N264" s="42">
        <f t="shared" si="127"/>
        <v>-600</v>
      </c>
      <c r="O264" s="42">
        <f t="shared" si="128"/>
        <v>-710</v>
      </c>
      <c r="P264" s="42">
        <f t="shared" si="129"/>
        <v>-920</v>
      </c>
      <c r="Q264" s="61">
        <f t="shared" si="77"/>
        <v>0</v>
      </c>
      <c r="R264" s="61">
        <f t="shared" si="77"/>
        <v>0</v>
      </c>
      <c r="S264" s="61">
        <f t="shared" si="77"/>
        <v>0</v>
      </c>
      <c r="T264" s="58">
        <f t="shared" si="130"/>
        <v>586</v>
      </c>
      <c r="U264" s="83">
        <f t="shared" si="82"/>
        <v>2100</v>
      </c>
      <c r="V264" s="83">
        <f t="shared" si="83"/>
        <v>2100</v>
      </c>
      <c r="W264" s="83">
        <f t="shared" si="84"/>
        <v>2100</v>
      </c>
      <c r="X264" s="85"/>
      <c r="Y264" s="42"/>
      <c r="Z264" s="42"/>
      <c r="AA264" s="42"/>
      <c r="AB264" s="50"/>
    </row>
    <row r="265" spans="1:28" ht="13.15" customHeight="1">
      <c r="A265" s="73">
        <f t="shared" si="119"/>
        <v>251</v>
      </c>
      <c r="B265" s="74">
        <f t="shared" si="74"/>
        <v>45562</v>
      </c>
      <c r="C265" s="75">
        <f t="shared" si="75"/>
        <v>884</v>
      </c>
      <c r="D265" s="76">
        <f t="shared" si="147"/>
        <v>1804</v>
      </c>
      <c r="E265" s="61">
        <f t="shared" si="120"/>
        <v>288</v>
      </c>
      <c r="F265" s="61">
        <f t="shared" si="121"/>
        <v>398</v>
      </c>
      <c r="G265" s="61">
        <f t="shared" si="122"/>
        <v>608</v>
      </c>
      <c r="H265" s="42">
        <f t="shared" si="123"/>
        <v>2400</v>
      </c>
      <c r="I265" s="42">
        <f t="shared" si="124"/>
        <v>2290</v>
      </c>
      <c r="J265" s="42">
        <f t="shared" si="125"/>
        <v>2080</v>
      </c>
      <c r="K265" s="42">
        <f t="shared" ref="K265:M265" si="157">K264</f>
        <v>3000</v>
      </c>
      <c r="L265" s="42">
        <f t="shared" si="157"/>
        <v>3000</v>
      </c>
      <c r="M265" s="42">
        <f t="shared" si="157"/>
        <v>3000</v>
      </c>
      <c r="N265" s="42">
        <f t="shared" si="127"/>
        <v>-600</v>
      </c>
      <c r="O265" s="42">
        <f t="shared" si="128"/>
        <v>-710</v>
      </c>
      <c r="P265" s="42">
        <f t="shared" si="129"/>
        <v>-920</v>
      </c>
      <c r="Q265" s="61">
        <f t="shared" si="77"/>
        <v>0</v>
      </c>
      <c r="R265" s="61">
        <f t="shared" si="77"/>
        <v>0</v>
      </c>
      <c r="S265" s="61">
        <f t="shared" si="77"/>
        <v>0</v>
      </c>
      <c r="T265" s="58">
        <f t="shared" si="130"/>
        <v>588</v>
      </c>
      <c r="U265" s="83">
        <f t="shared" si="82"/>
        <v>2100</v>
      </c>
      <c r="V265" s="83">
        <f t="shared" si="83"/>
        <v>2100</v>
      </c>
      <c r="W265" s="83">
        <f t="shared" si="84"/>
        <v>2100</v>
      </c>
      <c r="X265" s="85"/>
      <c r="Y265" s="42"/>
      <c r="Z265" s="42"/>
      <c r="AA265" s="42"/>
      <c r="AB265" s="50"/>
    </row>
    <row r="266" spans="1:28" ht="13.15" customHeight="1">
      <c r="A266" s="73">
        <f t="shared" si="119"/>
        <v>252</v>
      </c>
      <c r="B266" s="74">
        <f t="shared" si="74"/>
        <v>45563</v>
      </c>
      <c r="C266" s="75">
        <f t="shared" si="75"/>
        <v>884</v>
      </c>
      <c r="D266" s="76">
        <f t="shared" si="147"/>
        <v>1806</v>
      </c>
      <c r="E266" s="61">
        <f t="shared" si="120"/>
        <v>290</v>
      </c>
      <c r="F266" s="61">
        <f t="shared" si="121"/>
        <v>400</v>
      </c>
      <c r="G266" s="61">
        <f t="shared" si="122"/>
        <v>610</v>
      </c>
      <c r="H266" s="42">
        <f t="shared" si="123"/>
        <v>2400</v>
      </c>
      <c r="I266" s="42">
        <f t="shared" si="124"/>
        <v>2290</v>
      </c>
      <c r="J266" s="42">
        <f t="shared" si="125"/>
        <v>2080</v>
      </c>
      <c r="K266" s="42">
        <f t="shared" ref="K266:M266" si="158">K265</f>
        <v>3000</v>
      </c>
      <c r="L266" s="42">
        <f t="shared" si="158"/>
        <v>3000</v>
      </c>
      <c r="M266" s="42">
        <f t="shared" si="158"/>
        <v>3000</v>
      </c>
      <c r="N266" s="42">
        <f t="shared" si="127"/>
        <v>-600</v>
      </c>
      <c r="O266" s="42">
        <f t="shared" si="128"/>
        <v>-710</v>
      </c>
      <c r="P266" s="42">
        <f t="shared" si="129"/>
        <v>-920</v>
      </c>
      <c r="Q266" s="61">
        <f t="shared" si="77"/>
        <v>0</v>
      </c>
      <c r="R266" s="61">
        <f t="shared" si="77"/>
        <v>0</v>
      </c>
      <c r="S266" s="61">
        <f t="shared" si="77"/>
        <v>0</v>
      </c>
      <c r="T266" s="58">
        <f t="shared" si="130"/>
        <v>590</v>
      </c>
      <c r="U266" s="83">
        <f t="shared" si="82"/>
        <v>2100</v>
      </c>
      <c r="V266" s="83">
        <f t="shared" si="83"/>
        <v>2100</v>
      </c>
      <c r="W266" s="83">
        <f t="shared" si="84"/>
        <v>2100</v>
      </c>
      <c r="X266" s="85"/>
      <c r="Y266" s="42"/>
      <c r="Z266" s="42"/>
      <c r="AA266" s="42"/>
      <c r="AB266" s="50"/>
    </row>
    <row r="267" spans="1:28" ht="13.15" customHeight="1">
      <c r="A267" s="73">
        <f t="shared" si="119"/>
        <v>253</v>
      </c>
      <c r="B267" s="74">
        <f t="shared" si="74"/>
        <v>45564</v>
      </c>
      <c r="C267" s="75">
        <f t="shared" si="75"/>
        <v>884</v>
      </c>
      <c r="D267" s="76">
        <f t="shared" si="147"/>
        <v>1808</v>
      </c>
      <c r="E267" s="61">
        <f t="shared" si="120"/>
        <v>292</v>
      </c>
      <c r="F267" s="61">
        <f t="shared" si="121"/>
        <v>402</v>
      </c>
      <c r="G267" s="61">
        <f t="shared" si="122"/>
        <v>612</v>
      </c>
      <c r="H267" s="42">
        <f t="shared" si="123"/>
        <v>2400</v>
      </c>
      <c r="I267" s="42">
        <f t="shared" si="124"/>
        <v>2290</v>
      </c>
      <c r="J267" s="42">
        <f t="shared" si="125"/>
        <v>2080</v>
      </c>
      <c r="K267" s="42">
        <f t="shared" ref="K267:M267" si="159">K266</f>
        <v>3000</v>
      </c>
      <c r="L267" s="42">
        <f t="shared" si="159"/>
        <v>3000</v>
      </c>
      <c r="M267" s="42">
        <f t="shared" si="159"/>
        <v>3000</v>
      </c>
      <c r="N267" s="42">
        <f t="shared" si="127"/>
        <v>-600</v>
      </c>
      <c r="O267" s="42">
        <f t="shared" si="128"/>
        <v>-710</v>
      </c>
      <c r="P267" s="42">
        <f t="shared" si="129"/>
        <v>-920</v>
      </c>
      <c r="Q267" s="61">
        <f t="shared" si="77"/>
        <v>0</v>
      </c>
      <c r="R267" s="61">
        <f t="shared" si="77"/>
        <v>0</v>
      </c>
      <c r="S267" s="61">
        <f t="shared" si="77"/>
        <v>0</v>
      </c>
      <c r="T267" s="58">
        <f t="shared" si="130"/>
        <v>592</v>
      </c>
      <c r="U267" s="83">
        <f t="shared" si="82"/>
        <v>2100</v>
      </c>
      <c r="V267" s="83">
        <f t="shared" si="83"/>
        <v>2100</v>
      </c>
      <c r="W267" s="83">
        <f t="shared" si="84"/>
        <v>2100</v>
      </c>
      <c r="X267" s="85"/>
      <c r="Y267" s="42"/>
      <c r="Z267" s="42"/>
      <c r="AA267" s="42"/>
      <c r="AB267" s="50"/>
    </row>
    <row r="268" spans="1:28" ht="13.15" customHeight="1">
      <c r="A268" s="73">
        <f t="shared" si="119"/>
        <v>254</v>
      </c>
      <c r="B268" s="74">
        <f t="shared" si="74"/>
        <v>45565</v>
      </c>
      <c r="C268" s="75">
        <f t="shared" si="75"/>
        <v>884</v>
      </c>
      <c r="D268" s="76">
        <f t="shared" si="147"/>
        <v>1810</v>
      </c>
      <c r="E268" s="61">
        <f t="shared" si="120"/>
        <v>294</v>
      </c>
      <c r="F268" s="61">
        <f t="shared" si="121"/>
        <v>404</v>
      </c>
      <c r="G268" s="61">
        <f t="shared" si="122"/>
        <v>614</v>
      </c>
      <c r="H268" s="42">
        <f t="shared" si="123"/>
        <v>2400</v>
      </c>
      <c r="I268" s="42">
        <f t="shared" si="124"/>
        <v>2290</v>
      </c>
      <c r="J268" s="42">
        <f t="shared" si="125"/>
        <v>2080</v>
      </c>
      <c r="K268" s="42">
        <f t="shared" ref="K268:M268" si="160">K267</f>
        <v>3000</v>
      </c>
      <c r="L268" s="42">
        <f t="shared" si="160"/>
        <v>3000</v>
      </c>
      <c r="M268" s="42">
        <f t="shared" si="160"/>
        <v>3000</v>
      </c>
      <c r="N268" s="42">
        <f t="shared" si="127"/>
        <v>-600</v>
      </c>
      <c r="O268" s="42">
        <f t="shared" si="128"/>
        <v>-710</v>
      </c>
      <c r="P268" s="42">
        <f t="shared" si="129"/>
        <v>-920</v>
      </c>
      <c r="Q268" s="61">
        <f t="shared" si="77"/>
        <v>0</v>
      </c>
      <c r="R268" s="61">
        <f t="shared" si="77"/>
        <v>0</v>
      </c>
      <c r="S268" s="61">
        <f t="shared" si="77"/>
        <v>0</v>
      </c>
      <c r="T268" s="58">
        <f t="shared" si="130"/>
        <v>594</v>
      </c>
      <c r="U268" s="83">
        <f t="shared" si="82"/>
        <v>2100</v>
      </c>
      <c r="V268" s="83">
        <f t="shared" si="83"/>
        <v>2100</v>
      </c>
      <c r="W268" s="83">
        <f t="shared" si="84"/>
        <v>2100</v>
      </c>
      <c r="X268" s="85"/>
      <c r="Y268" s="42"/>
      <c r="Z268" s="42"/>
      <c r="AA268" s="42"/>
      <c r="AB268" s="50"/>
    </row>
    <row r="269" spans="1:28" ht="13.15" customHeight="1">
      <c r="A269" s="73">
        <f t="shared" si="119"/>
        <v>255</v>
      </c>
      <c r="B269" s="74">
        <f t="shared" si="74"/>
        <v>45566</v>
      </c>
      <c r="C269" s="75">
        <f t="shared" si="75"/>
        <v>884</v>
      </c>
      <c r="D269" s="76">
        <f t="shared" si="147"/>
        <v>1812</v>
      </c>
      <c r="E269" s="61">
        <f t="shared" ref="E269:E299" si="161">C269+D269-H269</f>
        <v>296</v>
      </c>
      <c r="F269" s="61">
        <f t="shared" ref="F269:F299" si="162">C269+D269-I269</f>
        <v>406</v>
      </c>
      <c r="G269" s="61">
        <f t="shared" ref="G269:G299" si="163">D269+C269-J269</f>
        <v>616</v>
      </c>
      <c r="H269" s="42">
        <f t="shared" ref="H269:H299" si="164">K269+N269</f>
        <v>2400</v>
      </c>
      <c r="I269" s="42">
        <f t="shared" ref="I269:I299" si="165">L269+O269</f>
        <v>2290</v>
      </c>
      <c r="J269" s="42">
        <f t="shared" ref="J269:J299" si="166">M269+P269</f>
        <v>2080</v>
      </c>
      <c r="K269" s="42">
        <f t="shared" ref="K269:M269" si="167">K268</f>
        <v>3000</v>
      </c>
      <c r="L269" s="42">
        <f t="shared" si="167"/>
        <v>3000</v>
      </c>
      <c r="M269" s="42">
        <f t="shared" si="167"/>
        <v>3000</v>
      </c>
      <c r="N269" s="42">
        <f t="shared" ref="N269:N299" si="168">N268-Q269</f>
        <v>-600</v>
      </c>
      <c r="O269" s="42">
        <f t="shared" ref="O269:O299" si="169">O268-R269</f>
        <v>-710</v>
      </c>
      <c r="P269" s="42">
        <f t="shared" ref="P269:P299" si="170">P268-S269</f>
        <v>-920</v>
      </c>
      <c r="Q269" s="61">
        <f t="shared" si="77"/>
        <v>0</v>
      </c>
      <c r="R269" s="61">
        <f t="shared" si="77"/>
        <v>0</v>
      </c>
      <c r="S269" s="61">
        <f t="shared" si="77"/>
        <v>0</v>
      </c>
      <c r="T269" s="58">
        <f t="shared" ref="T269:T299" si="171">D269+C269-V269</f>
        <v>596</v>
      </c>
      <c r="U269" s="83">
        <f t="shared" si="82"/>
        <v>2100</v>
      </c>
      <c r="V269" s="83">
        <f t="shared" si="83"/>
        <v>2100</v>
      </c>
      <c r="W269" s="83">
        <f t="shared" si="84"/>
        <v>2100</v>
      </c>
      <c r="X269" s="85"/>
      <c r="Y269" s="42"/>
      <c r="Z269" s="42"/>
      <c r="AA269" s="42"/>
      <c r="AB269" s="50"/>
    </row>
    <row r="270" spans="1:28" ht="13.15" customHeight="1">
      <c r="A270" s="73">
        <f t="shared" si="119"/>
        <v>256</v>
      </c>
      <c r="B270" s="74">
        <f t="shared" si="74"/>
        <v>45567</v>
      </c>
      <c r="C270" s="75">
        <f t="shared" si="75"/>
        <v>884</v>
      </c>
      <c r="D270" s="76">
        <f t="shared" si="147"/>
        <v>1814</v>
      </c>
      <c r="E270" s="61">
        <f t="shared" si="161"/>
        <v>298</v>
      </c>
      <c r="F270" s="61">
        <f t="shared" si="162"/>
        <v>408</v>
      </c>
      <c r="G270" s="61">
        <f t="shared" si="163"/>
        <v>618</v>
      </c>
      <c r="H270" s="42">
        <f t="shared" si="164"/>
        <v>2400</v>
      </c>
      <c r="I270" s="42">
        <f t="shared" si="165"/>
        <v>2290</v>
      </c>
      <c r="J270" s="42">
        <f t="shared" si="166"/>
        <v>2080</v>
      </c>
      <c r="K270" s="42">
        <f t="shared" ref="K270:M270" si="172">K269</f>
        <v>3000</v>
      </c>
      <c r="L270" s="42">
        <f t="shared" si="172"/>
        <v>3000</v>
      </c>
      <c r="M270" s="42">
        <f t="shared" si="172"/>
        <v>3000</v>
      </c>
      <c r="N270" s="42">
        <f t="shared" si="168"/>
        <v>-600</v>
      </c>
      <c r="O270" s="42">
        <f t="shared" si="169"/>
        <v>-710</v>
      </c>
      <c r="P270" s="42">
        <f t="shared" si="170"/>
        <v>-920</v>
      </c>
      <c r="Q270" s="61">
        <f t="shared" si="77"/>
        <v>0</v>
      </c>
      <c r="R270" s="61">
        <f t="shared" si="77"/>
        <v>0</v>
      </c>
      <c r="S270" s="61">
        <f t="shared" si="77"/>
        <v>0</v>
      </c>
      <c r="T270" s="58">
        <f t="shared" si="171"/>
        <v>598</v>
      </c>
      <c r="U270" s="83">
        <f t="shared" si="82"/>
        <v>2100</v>
      </c>
      <c r="V270" s="83">
        <f t="shared" si="83"/>
        <v>2100</v>
      </c>
      <c r="W270" s="83">
        <f t="shared" si="84"/>
        <v>2100</v>
      </c>
      <c r="X270" s="85"/>
      <c r="Y270" s="42"/>
      <c r="Z270" s="42"/>
      <c r="AA270" s="42"/>
      <c r="AB270" s="50"/>
    </row>
    <row r="271" spans="1:28" ht="13.15" customHeight="1">
      <c r="A271" s="73">
        <f t="shared" si="119"/>
        <v>257</v>
      </c>
      <c r="B271" s="74">
        <f t="shared" si="74"/>
        <v>45568</v>
      </c>
      <c r="C271" s="75">
        <f t="shared" si="75"/>
        <v>884</v>
      </c>
      <c r="D271" s="76">
        <f t="shared" si="147"/>
        <v>1816</v>
      </c>
      <c r="E271" s="61">
        <f t="shared" si="161"/>
        <v>300</v>
      </c>
      <c r="F271" s="61">
        <f t="shared" si="162"/>
        <v>410</v>
      </c>
      <c r="G271" s="61">
        <f t="shared" si="163"/>
        <v>620</v>
      </c>
      <c r="H271" s="42">
        <f t="shared" si="164"/>
        <v>2400</v>
      </c>
      <c r="I271" s="42">
        <f t="shared" si="165"/>
        <v>2290</v>
      </c>
      <c r="J271" s="42">
        <f t="shared" si="166"/>
        <v>2080</v>
      </c>
      <c r="K271" s="42">
        <f t="shared" ref="K271:M271" si="173">K270</f>
        <v>3000</v>
      </c>
      <c r="L271" s="42">
        <f t="shared" si="173"/>
        <v>3000</v>
      </c>
      <c r="M271" s="42">
        <f t="shared" si="173"/>
        <v>3000</v>
      </c>
      <c r="N271" s="42">
        <f t="shared" si="168"/>
        <v>-600</v>
      </c>
      <c r="O271" s="42">
        <f t="shared" si="169"/>
        <v>-710</v>
      </c>
      <c r="P271" s="42">
        <f t="shared" si="170"/>
        <v>-920</v>
      </c>
      <c r="Q271" s="61">
        <f t="shared" si="77"/>
        <v>0</v>
      </c>
      <c r="R271" s="61">
        <f t="shared" si="77"/>
        <v>0</v>
      </c>
      <c r="S271" s="61">
        <f t="shared" si="77"/>
        <v>0</v>
      </c>
      <c r="T271" s="58">
        <f t="shared" si="171"/>
        <v>600</v>
      </c>
      <c r="U271" s="83">
        <f t="shared" si="82"/>
        <v>2100</v>
      </c>
      <c r="V271" s="83">
        <f t="shared" si="83"/>
        <v>2100</v>
      </c>
      <c r="W271" s="83">
        <f t="shared" si="84"/>
        <v>2100</v>
      </c>
      <c r="X271" s="85"/>
      <c r="Y271" s="42"/>
      <c r="Z271" s="42"/>
      <c r="AA271" s="42"/>
      <c r="AB271" s="50"/>
    </row>
    <row r="272" spans="1:28" ht="13.15" customHeight="1">
      <c r="A272" s="73">
        <f t="shared" si="119"/>
        <v>258</v>
      </c>
      <c r="B272" s="74">
        <f t="shared" ref="B272:B335" si="174">B271+1</f>
        <v>45569</v>
      </c>
      <c r="C272" s="75">
        <f t="shared" ref="C272:C335" si="175">C271</f>
        <v>884</v>
      </c>
      <c r="D272" s="76">
        <f t="shared" si="147"/>
        <v>1818</v>
      </c>
      <c r="E272" s="61">
        <f t="shared" si="161"/>
        <v>302</v>
      </c>
      <c r="F272" s="61">
        <f t="shared" si="162"/>
        <v>412</v>
      </c>
      <c r="G272" s="61">
        <f t="shared" si="163"/>
        <v>622</v>
      </c>
      <c r="H272" s="42">
        <f t="shared" si="164"/>
        <v>2400</v>
      </c>
      <c r="I272" s="42">
        <f t="shared" si="165"/>
        <v>2290</v>
      </c>
      <c r="J272" s="42">
        <f t="shared" si="166"/>
        <v>2080</v>
      </c>
      <c r="K272" s="42">
        <f t="shared" ref="K272:M272" si="176">K271</f>
        <v>3000</v>
      </c>
      <c r="L272" s="42">
        <f t="shared" si="176"/>
        <v>3000</v>
      </c>
      <c r="M272" s="42">
        <f t="shared" si="176"/>
        <v>3000</v>
      </c>
      <c r="N272" s="42">
        <f t="shared" si="168"/>
        <v>-600</v>
      </c>
      <c r="O272" s="42">
        <f t="shared" si="169"/>
        <v>-710</v>
      </c>
      <c r="P272" s="42">
        <f t="shared" si="170"/>
        <v>-920</v>
      </c>
      <c r="Q272" s="61">
        <f t="shared" ref="Q272:S303" si="177">Q271</f>
        <v>0</v>
      </c>
      <c r="R272" s="61">
        <f t="shared" si="177"/>
        <v>0</v>
      </c>
      <c r="S272" s="61">
        <f t="shared" si="177"/>
        <v>0</v>
      </c>
      <c r="T272" s="58">
        <f t="shared" si="171"/>
        <v>602</v>
      </c>
      <c r="U272" s="83">
        <f t="shared" si="82"/>
        <v>2100</v>
      </c>
      <c r="V272" s="83">
        <f t="shared" si="83"/>
        <v>2100</v>
      </c>
      <c r="W272" s="83">
        <f t="shared" si="84"/>
        <v>2100</v>
      </c>
      <c r="X272" s="85"/>
      <c r="Y272" s="42"/>
      <c r="Z272" s="42"/>
      <c r="AA272" s="42"/>
      <c r="AB272" s="50"/>
    </row>
    <row r="273" spans="1:28" ht="13.15" customHeight="1">
      <c r="A273" s="73">
        <f t="shared" si="119"/>
        <v>259</v>
      </c>
      <c r="B273" s="74">
        <f t="shared" si="174"/>
        <v>45570</v>
      </c>
      <c r="C273" s="75">
        <f t="shared" si="175"/>
        <v>884</v>
      </c>
      <c r="D273" s="76">
        <f t="shared" si="147"/>
        <v>1820</v>
      </c>
      <c r="E273" s="61">
        <f t="shared" si="161"/>
        <v>304</v>
      </c>
      <c r="F273" s="61">
        <f t="shared" si="162"/>
        <v>414</v>
      </c>
      <c r="G273" s="61">
        <f t="shared" si="163"/>
        <v>624</v>
      </c>
      <c r="H273" s="42">
        <f t="shared" si="164"/>
        <v>2400</v>
      </c>
      <c r="I273" s="42">
        <f t="shared" si="165"/>
        <v>2290</v>
      </c>
      <c r="J273" s="42">
        <f t="shared" si="166"/>
        <v>2080</v>
      </c>
      <c r="K273" s="42">
        <f t="shared" ref="K273:M273" si="178">K272</f>
        <v>3000</v>
      </c>
      <c r="L273" s="42">
        <f t="shared" si="178"/>
        <v>3000</v>
      </c>
      <c r="M273" s="42">
        <f t="shared" si="178"/>
        <v>3000</v>
      </c>
      <c r="N273" s="42">
        <f t="shared" si="168"/>
        <v>-600</v>
      </c>
      <c r="O273" s="42">
        <f t="shared" si="169"/>
        <v>-710</v>
      </c>
      <c r="P273" s="42">
        <f t="shared" si="170"/>
        <v>-920</v>
      </c>
      <c r="Q273" s="61">
        <f t="shared" si="177"/>
        <v>0</v>
      </c>
      <c r="R273" s="61">
        <f t="shared" si="177"/>
        <v>0</v>
      </c>
      <c r="S273" s="61">
        <f t="shared" si="177"/>
        <v>0</v>
      </c>
      <c r="T273" s="58">
        <f t="shared" si="171"/>
        <v>604</v>
      </c>
      <c r="U273" s="83">
        <f t="shared" si="82"/>
        <v>2100</v>
      </c>
      <c r="V273" s="83">
        <f t="shared" si="83"/>
        <v>2100</v>
      </c>
      <c r="W273" s="83">
        <f t="shared" si="84"/>
        <v>2100</v>
      </c>
      <c r="X273" s="85"/>
      <c r="Y273" s="42"/>
      <c r="Z273" s="42"/>
      <c r="AA273" s="42"/>
      <c r="AB273" s="50"/>
    </row>
    <row r="274" spans="1:28" ht="13.15" customHeight="1">
      <c r="A274" s="73">
        <f t="shared" si="119"/>
        <v>260</v>
      </c>
      <c r="B274" s="74">
        <f t="shared" si="174"/>
        <v>45571</v>
      </c>
      <c r="C274" s="75">
        <f t="shared" si="175"/>
        <v>884</v>
      </c>
      <c r="D274" s="76">
        <f t="shared" si="147"/>
        <v>1822</v>
      </c>
      <c r="E274" s="61">
        <f t="shared" si="161"/>
        <v>306</v>
      </c>
      <c r="F274" s="61">
        <f t="shared" si="162"/>
        <v>416</v>
      </c>
      <c r="G274" s="61">
        <f t="shared" si="163"/>
        <v>626</v>
      </c>
      <c r="H274" s="42">
        <f t="shared" si="164"/>
        <v>2400</v>
      </c>
      <c r="I274" s="42">
        <f t="shared" si="165"/>
        <v>2290</v>
      </c>
      <c r="J274" s="42">
        <f t="shared" si="166"/>
        <v>2080</v>
      </c>
      <c r="K274" s="42">
        <f t="shared" ref="K274:M274" si="179">K273</f>
        <v>3000</v>
      </c>
      <c r="L274" s="42">
        <f t="shared" si="179"/>
        <v>3000</v>
      </c>
      <c r="M274" s="42">
        <f t="shared" si="179"/>
        <v>3000</v>
      </c>
      <c r="N274" s="42">
        <f t="shared" si="168"/>
        <v>-600</v>
      </c>
      <c r="O274" s="42">
        <f t="shared" si="169"/>
        <v>-710</v>
      </c>
      <c r="P274" s="42">
        <f t="shared" si="170"/>
        <v>-920</v>
      </c>
      <c r="Q274" s="61">
        <f t="shared" si="177"/>
        <v>0</v>
      </c>
      <c r="R274" s="61">
        <f t="shared" si="177"/>
        <v>0</v>
      </c>
      <c r="S274" s="61">
        <f t="shared" si="177"/>
        <v>0</v>
      </c>
      <c r="T274" s="58">
        <f t="shared" si="171"/>
        <v>606</v>
      </c>
      <c r="U274" s="83">
        <f t="shared" ref="U274:U337" si="180">U273+$X274*1000-Q274</f>
        <v>2100</v>
      </c>
      <c r="V274" s="83">
        <f t="shared" ref="V274:V337" si="181">V273+$X274*1000-R274</f>
        <v>2100</v>
      </c>
      <c r="W274" s="83">
        <f t="shared" ref="W274:W337" si="182">W273+$X274*1000-S274</f>
        <v>2100</v>
      </c>
      <c r="X274" s="85"/>
      <c r="Y274" s="42"/>
      <c r="Z274" s="42"/>
      <c r="AA274" s="42"/>
      <c r="AB274" s="50"/>
    </row>
    <row r="275" spans="1:28" ht="13.15" customHeight="1">
      <c r="A275" s="73">
        <f t="shared" si="119"/>
        <v>261</v>
      </c>
      <c r="B275" s="74">
        <f t="shared" si="174"/>
        <v>45572</v>
      </c>
      <c r="C275" s="75">
        <f t="shared" si="175"/>
        <v>884</v>
      </c>
      <c r="D275" s="76">
        <f t="shared" si="147"/>
        <v>1824</v>
      </c>
      <c r="E275" s="61">
        <f t="shared" si="161"/>
        <v>308</v>
      </c>
      <c r="F275" s="61">
        <f t="shared" si="162"/>
        <v>418</v>
      </c>
      <c r="G275" s="61">
        <f t="shared" si="163"/>
        <v>628</v>
      </c>
      <c r="H275" s="42">
        <f t="shared" si="164"/>
        <v>2400</v>
      </c>
      <c r="I275" s="42">
        <f t="shared" si="165"/>
        <v>2290</v>
      </c>
      <c r="J275" s="42">
        <f t="shared" si="166"/>
        <v>2080</v>
      </c>
      <c r="K275" s="42">
        <f t="shared" ref="K275:M275" si="183">K274</f>
        <v>3000</v>
      </c>
      <c r="L275" s="42">
        <f t="shared" si="183"/>
        <v>3000</v>
      </c>
      <c r="M275" s="42">
        <f t="shared" si="183"/>
        <v>3000</v>
      </c>
      <c r="N275" s="42">
        <f t="shared" si="168"/>
        <v>-600</v>
      </c>
      <c r="O275" s="42">
        <f t="shared" si="169"/>
        <v>-710</v>
      </c>
      <c r="P275" s="42">
        <f t="shared" si="170"/>
        <v>-920</v>
      </c>
      <c r="Q275" s="61">
        <f t="shared" si="177"/>
        <v>0</v>
      </c>
      <c r="R275" s="61">
        <f t="shared" si="177"/>
        <v>0</v>
      </c>
      <c r="S275" s="61">
        <f t="shared" si="177"/>
        <v>0</v>
      </c>
      <c r="T275" s="58">
        <f t="shared" si="171"/>
        <v>608</v>
      </c>
      <c r="U275" s="83">
        <f t="shared" si="180"/>
        <v>2100</v>
      </c>
      <c r="V275" s="83">
        <f t="shared" si="181"/>
        <v>2100</v>
      </c>
      <c r="W275" s="83">
        <f t="shared" si="182"/>
        <v>2100</v>
      </c>
      <c r="X275" s="85"/>
      <c r="Y275" s="42"/>
      <c r="Z275" s="42"/>
      <c r="AA275" s="42"/>
      <c r="AB275" s="50"/>
    </row>
    <row r="276" spans="1:28" ht="13.15" customHeight="1">
      <c r="A276" s="73">
        <f t="shared" si="119"/>
        <v>262</v>
      </c>
      <c r="B276" s="74">
        <f t="shared" si="174"/>
        <v>45573</v>
      </c>
      <c r="C276" s="75">
        <f t="shared" si="175"/>
        <v>884</v>
      </c>
      <c r="D276" s="76">
        <f t="shared" si="147"/>
        <v>1826</v>
      </c>
      <c r="E276" s="61">
        <f t="shared" si="161"/>
        <v>310</v>
      </c>
      <c r="F276" s="61">
        <f t="shared" si="162"/>
        <v>420</v>
      </c>
      <c r="G276" s="61">
        <f t="shared" si="163"/>
        <v>630</v>
      </c>
      <c r="H276" s="42">
        <f t="shared" si="164"/>
        <v>2400</v>
      </c>
      <c r="I276" s="42">
        <f t="shared" si="165"/>
        <v>2290</v>
      </c>
      <c r="J276" s="42">
        <f t="shared" si="166"/>
        <v>2080</v>
      </c>
      <c r="K276" s="42">
        <f t="shared" ref="K276:M276" si="184">K275</f>
        <v>3000</v>
      </c>
      <c r="L276" s="42">
        <f t="shared" si="184"/>
        <v>3000</v>
      </c>
      <c r="M276" s="42">
        <f t="shared" si="184"/>
        <v>3000</v>
      </c>
      <c r="N276" s="42">
        <f t="shared" si="168"/>
        <v>-600</v>
      </c>
      <c r="O276" s="42">
        <f t="shared" si="169"/>
        <v>-710</v>
      </c>
      <c r="P276" s="42">
        <f t="shared" si="170"/>
        <v>-920</v>
      </c>
      <c r="Q276" s="61">
        <f t="shared" si="177"/>
        <v>0</v>
      </c>
      <c r="R276" s="61">
        <f t="shared" si="177"/>
        <v>0</v>
      </c>
      <c r="S276" s="61">
        <f t="shared" si="177"/>
        <v>0</v>
      </c>
      <c r="T276" s="58">
        <f t="shared" si="171"/>
        <v>610</v>
      </c>
      <c r="U276" s="83">
        <f t="shared" si="180"/>
        <v>2100</v>
      </c>
      <c r="V276" s="83">
        <f t="shared" si="181"/>
        <v>2100</v>
      </c>
      <c r="W276" s="83">
        <f t="shared" si="182"/>
        <v>2100</v>
      </c>
      <c r="X276" s="85"/>
      <c r="Y276" s="42"/>
      <c r="Z276" s="42"/>
      <c r="AA276" s="42"/>
      <c r="AB276" s="50"/>
    </row>
    <row r="277" spans="1:28" ht="13.15" customHeight="1">
      <c r="A277" s="73">
        <f t="shared" si="119"/>
        <v>263</v>
      </c>
      <c r="B277" s="74">
        <f t="shared" si="174"/>
        <v>45574</v>
      </c>
      <c r="C277" s="75">
        <f t="shared" si="175"/>
        <v>884</v>
      </c>
      <c r="D277" s="76">
        <f t="shared" si="147"/>
        <v>1828</v>
      </c>
      <c r="E277" s="61">
        <f t="shared" si="161"/>
        <v>312</v>
      </c>
      <c r="F277" s="61">
        <f t="shared" si="162"/>
        <v>422</v>
      </c>
      <c r="G277" s="61">
        <f t="shared" si="163"/>
        <v>632</v>
      </c>
      <c r="H277" s="42">
        <f t="shared" si="164"/>
        <v>2400</v>
      </c>
      <c r="I277" s="42">
        <f t="shared" si="165"/>
        <v>2290</v>
      </c>
      <c r="J277" s="42">
        <f t="shared" si="166"/>
        <v>2080</v>
      </c>
      <c r="K277" s="42">
        <f t="shared" ref="K277:M277" si="185">K276</f>
        <v>3000</v>
      </c>
      <c r="L277" s="42">
        <f t="shared" si="185"/>
        <v>3000</v>
      </c>
      <c r="M277" s="42">
        <f t="shared" si="185"/>
        <v>3000</v>
      </c>
      <c r="N277" s="42">
        <f t="shared" si="168"/>
        <v>-600</v>
      </c>
      <c r="O277" s="42">
        <f t="shared" si="169"/>
        <v>-710</v>
      </c>
      <c r="P277" s="42">
        <f t="shared" si="170"/>
        <v>-920</v>
      </c>
      <c r="Q277" s="61">
        <f t="shared" si="177"/>
        <v>0</v>
      </c>
      <c r="R277" s="61">
        <f t="shared" si="177"/>
        <v>0</v>
      </c>
      <c r="S277" s="61">
        <f t="shared" si="177"/>
        <v>0</v>
      </c>
      <c r="T277" s="58">
        <f t="shared" si="171"/>
        <v>612</v>
      </c>
      <c r="U277" s="83">
        <f t="shared" si="180"/>
        <v>2100</v>
      </c>
      <c r="V277" s="83">
        <f t="shared" si="181"/>
        <v>2100</v>
      </c>
      <c r="W277" s="83">
        <f t="shared" si="182"/>
        <v>2100</v>
      </c>
      <c r="X277" s="85"/>
      <c r="Y277" s="42"/>
      <c r="Z277" s="42"/>
      <c r="AA277" s="42"/>
      <c r="AB277" s="50"/>
    </row>
    <row r="278" spans="1:28" ht="13.15" customHeight="1">
      <c r="A278" s="73">
        <f t="shared" si="119"/>
        <v>264</v>
      </c>
      <c r="B278" s="74">
        <f t="shared" si="174"/>
        <v>45575</v>
      </c>
      <c r="C278" s="75">
        <f t="shared" si="175"/>
        <v>884</v>
      </c>
      <c r="D278" s="76">
        <f t="shared" si="147"/>
        <v>1830</v>
      </c>
      <c r="E278" s="61">
        <f t="shared" si="161"/>
        <v>314</v>
      </c>
      <c r="F278" s="61">
        <f t="shared" si="162"/>
        <v>424</v>
      </c>
      <c r="G278" s="61">
        <f t="shared" si="163"/>
        <v>634</v>
      </c>
      <c r="H278" s="42">
        <f t="shared" si="164"/>
        <v>2400</v>
      </c>
      <c r="I278" s="42">
        <f t="shared" si="165"/>
        <v>2290</v>
      </c>
      <c r="J278" s="42">
        <f t="shared" si="166"/>
        <v>2080</v>
      </c>
      <c r="K278" s="42">
        <f t="shared" ref="K278:M278" si="186">K277</f>
        <v>3000</v>
      </c>
      <c r="L278" s="42">
        <f t="shared" si="186"/>
        <v>3000</v>
      </c>
      <c r="M278" s="42">
        <f t="shared" si="186"/>
        <v>3000</v>
      </c>
      <c r="N278" s="42">
        <f t="shared" si="168"/>
        <v>-600</v>
      </c>
      <c r="O278" s="42">
        <f t="shared" si="169"/>
        <v>-710</v>
      </c>
      <c r="P278" s="42">
        <f t="shared" si="170"/>
        <v>-920</v>
      </c>
      <c r="Q278" s="61">
        <f t="shared" si="177"/>
        <v>0</v>
      </c>
      <c r="R278" s="61">
        <f t="shared" si="177"/>
        <v>0</v>
      </c>
      <c r="S278" s="61">
        <f t="shared" si="177"/>
        <v>0</v>
      </c>
      <c r="T278" s="58">
        <f t="shared" si="171"/>
        <v>614</v>
      </c>
      <c r="U278" s="83">
        <f t="shared" si="180"/>
        <v>2100</v>
      </c>
      <c r="V278" s="83">
        <f t="shared" si="181"/>
        <v>2100</v>
      </c>
      <c r="W278" s="83">
        <f t="shared" si="182"/>
        <v>2100</v>
      </c>
      <c r="X278" s="85"/>
      <c r="Y278" s="42"/>
      <c r="Z278" s="42"/>
      <c r="AA278" s="42"/>
      <c r="AB278" s="50"/>
    </row>
    <row r="279" spans="1:28" ht="13.15" customHeight="1">
      <c r="A279" s="73">
        <f t="shared" si="119"/>
        <v>265</v>
      </c>
      <c r="B279" s="74">
        <f t="shared" si="174"/>
        <v>45576</v>
      </c>
      <c r="C279" s="75">
        <f t="shared" si="175"/>
        <v>884</v>
      </c>
      <c r="D279" s="76">
        <f t="shared" si="147"/>
        <v>1832</v>
      </c>
      <c r="E279" s="61">
        <f t="shared" si="161"/>
        <v>316</v>
      </c>
      <c r="F279" s="61">
        <f t="shared" si="162"/>
        <v>426</v>
      </c>
      <c r="G279" s="61">
        <f t="shared" si="163"/>
        <v>636</v>
      </c>
      <c r="H279" s="42">
        <f t="shared" si="164"/>
        <v>2400</v>
      </c>
      <c r="I279" s="42">
        <f t="shared" si="165"/>
        <v>2290</v>
      </c>
      <c r="J279" s="42">
        <f t="shared" si="166"/>
        <v>2080</v>
      </c>
      <c r="K279" s="42">
        <f t="shared" ref="K279:M279" si="187">K278</f>
        <v>3000</v>
      </c>
      <c r="L279" s="42">
        <f t="shared" si="187"/>
        <v>3000</v>
      </c>
      <c r="M279" s="42">
        <f t="shared" si="187"/>
        <v>3000</v>
      </c>
      <c r="N279" s="42">
        <f t="shared" si="168"/>
        <v>-600</v>
      </c>
      <c r="O279" s="42">
        <f t="shared" si="169"/>
        <v>-710</v>
      </c>
      <c r="P279" s="42">
        <f t="shared" si="170"/>
        <v>-920</v>
      </c>
      <c r="Q279" s="61">
        <f t="shared" si="177"/>
        <v>0</v>
      </c>
      <c r="R279" s="61">
        <f t="shared" si="177"/>
        <v>0</v>
      </c>
      <c r="S279" s="61">
        <f t="shared" si="177"/>
        <v>0</v>
      </c>
      <c r="T279" s="58">
        <f t="shared" si="171"/>
        <v>616</v>
      </c>
      <c r="U279" s="83">
        <f t="shared" si="180"/>
        <v>2100</v>
      </c>
      <c r="V279" s="83">
        <f t="shared" si="181"/>
        <v>2100</v>
      </c>
      <c r="W279" s="83">
        <f t="shared" si="182"/>
        <v>2100</v>
      </c>
      <c r="X279" s="85"/>
      <c r="Y279" s="42"/>
      <c r="Z279" s="42"/>
      <c r="AA279" s="42"/>
      <c r="AB279" s="50"/>
    </row>
    <row r="280" spans="1:28" ht="13.15" customHeight="1">
      <c r="A280" s="73">
        <f t="shared" si="119"/>
        <v>266</v>
      </c>
      <c r="B280" s="74">
        <f t="shared" si="174"/>
        <v>45577</v>
      </c>
      <c r="C280" s="75">
        <f t="shared" si="175"/>
        <v>884</v>
      </c>
      <c r="D280" s="76">
        <f t="shared" si="147"/>
        <v>1834</v>
      </c>
      <c r="E280" s="61">
        <f t="shared" si="161"/>
        <v>318</v>
      </c>
      <c r="F280" s="61">
        <f t="shared" si="162"/>
        <v>428</v>
      </c>
      <c r="G280" s="61">
        <f t="shared" si="163"/>
        <v>638</v>
      </c>
      <c r="H280" s="42">
        <f t="shared" si="164"/>
        <v>2400</v>
      </c>
      <c r="I280" s="42">
        <f t="shared" si="165"/>
        <v>2290</v>
      </c>
      <c r="J280" s="42">
        <f t="shared" si="166"/>
        <v>2080</v>
      </c>
      <c r="K280" s="42">
        <f t="shared" ref="K280:M280" si="188">K279</f>
        <v>3000</v>
      </c>
      <c r="L280" s="42">
        <f t="shared" si="188"/>
        <v>3000</v>
      </c>
      <c r="M280" s="42">
        <f t="shared" si="188"/>
        <v>3000</v>
      </c>
      <c r="N280" s="42">
        <f t="shared" si="168"/>
        <v>-600</v>
      </c>
      <c r="O280" s="42">
        <f t="shared" si="169"/>
        <v>-710</v>
      </c>
      <c r="P280" s="42">
        <f t="shared" si="170"/>
        <v>-920</v>
      </c>
      <c r="Q280" s="61">
        <f t="shared" si="177"/>
        <v>0</v>
      </c>
      <c r="R280" s="61">
        <f t="shared" si="177"/>
        <v>0</v>
      </c>
      <c r="S280" s="61">
        <f t="shared" si="177"/>
        <v>0</v>
      </c>
      <c r="T280" s="58">
        <f t="shared" si="171"/>
        <v>618</v>
      </c>
      <c r="U280" s="83">
        <f t="shared" si="180"/>
        <v>2100</v>
      </c>
      <c r="V280" s="83">
        <f t="shared" si="181"/>
        <v>2100</v>
      </c>
      <c r="W280" s="83">
        <f t="shared" si="182"/>
        <v>2100</v>
      </c>
      <c r="X280" s="85"/>
      <c r="Y280" s="42"/>
      <c r="Z280" s="42"/>
      <c r="AA280" s="42"/>
      <c r="AB280" s="50"/>
    </row>
    <row r="281" spans="1:28" ht="13.15" customHeight="1">
      <c r="A281" s="73">
        <f t="shared" si="119"/>
        <v>267</v>
      </c>
      <c r="B281" s="74">
        <f t="shared" si="174"/>
        <v>45578</v>
      </c>
      <c r="C281" s="75">
        <f t="shared" si="175"/>
        <v>884</v>
      </c>
      <c r="D281" s="76">
        <f t="shared" si="147"/>
        <v>1836</v>
      </c>
      <c r="E281" s="61">
        <f t="shared" si="161"/>
        <v>320</v>
      </c>
      <c r="F281" s="61">
        <f t="shared" si="162"/>
        <v>430</v>
      </c>
      <c r="G281" s="61">
        <f t="shared" si="163"/>
        <v>640</v>
      </c>
      <c r="H281" s="42">
        <f t="shared" si="164"/>
        <v>2400</v>
      </c>
      <c r="I281" s="42">
        <f t="shared" si="165"/>
        <v>2290</v>
      </c>
      <c r="J281" s="42">
        <f t="shared" si="166"/>
        <v>2080</v>
      </c>
      <c r="K281" s="42">
        <f t="shared" ref="K281:M281" si="189">K280</f>
        <v>3000</v>
      </c>
      <c r="L281" s="42">
        <f t="shared" si="189"/>
        <v>3000</v>
      </c>
      <c r="M281" s="42">
        <f t="shared" si="189"/>
        <v>3000</v>
      </c>
      <c r="N281" s="42">
        <f t="shared" si="168"/>
        <v>-600</v>
      </c>
      <c r="O281" s="42">
        <f t="shared" si="169"/>
        <v>-710</v>
      </c>
      <c r="P281" s="42">
        <f t="shared" si="170"/>
        <v>-920</v>
      </c>
      <c r="Q281" s="61">
        <f t="shared" si="177"/>
        <v>0</v>
      </c>
      <c r="R281" s="61">
        <f t="shared" si="177"/>
        <v>0</v>
      </c>
      <c r="S281" s="61">
        <f t="shared" si="177"/>
        <v>0</v>
      </c>
      <c r="T281" s="58">
        <f t="shared" si="171"/>
        <v>620</v>
      </c>
      <c r="U281" s="83">
        <f t="shared" si="180"/>
        <v>2100</v>
      </c>
      <c r="V281" s="83">
        <f t="shared" si="181"/>
        <v>2100</v>
      </c>
      <c r="W281" s="83">
        <f t="shared" si="182"/>
        <v>2100</v>
      </c>
      <c r="X281" s="85"/>
      <c r="Y281" s="42"/>
      <c r="Z281" s="42"/>
      <c r="AA281" s="42"/>
      <c r="AB281" s="50"/>
    </row>
    <row r="282" spans="1:28" ht="13.15" customHeight="1">
      <c r="A282" s="73">
        <f t="shared" si="119"/>
        <v>268</v>
      </c>
      <c r="B282" s="74">
        <f t="shared" si="174"/>
        <v>45579</v>
      </c>
      <c r="C282" s="75">
        <f t="shared" si="175"/>
        <v>884</v>
      </c>
      <c r="D282" s="76">
        <f t="shared" si="147"/>
        <v>1838</v>
      </c>
      <c r="E282" s="61">
        <f t="shared" si="161"/>
        <v>322</v>
      </c>
      <c r="F282" s="61">
        <f t="shared" si="162"/>
        <v>432</v>
      </c>
      <c r="G282" s="61">
        <f t="shared" si="163"/>
        <v>642</v>
      </c>
      <c r="H282" s="42">
        <f t="shared" si="164"/>
        <v>2400</v>
      </c>
      <c r="I282" s="42">
        <f t="shared" si="165"/>
        <v>2290</v>
      </c>
      <c r="J282" s="42">
        <f t="shared" si="166"/>
        <v>2080</v>
      </c>
      <c r="K282" s="42">
        <f t="shared" ref="K282:M282" si="190">K281</f>
        <v>3000</v>
      </c>
      <c r="L282" s="42">
        <f t="shared" si="190"/>
        <v>3000</v>
      </c>
      <c r="M282" s="42">
        <f t="shared" si="190"/>
        <v>3000</v>
      </c>
      <c r="N282" s="42">
        <f t="shared" si="168"/>
        <v>-600</v>
      </c>
      <c r="O282" s="42">
        <f t="shared" si="169"/>
        <v>-710</v>
      </c>
      <c r="P282" s="42">
        <f t="shared" si="170"/>
        <v>-920</v>
      </c>
      <c r="Q282" s="61">
        <f t="shared" si="177"/>
        <v>0</v>
      </c>
      <c r="R282" s="61">
        <f t="shared" si="177"/>
        <v>0</v>
      </c>
      <c r="S282" s="61">
        <f t="shared" si="177"/>
        <v>0</v>
      </c>
      <c r="T282" s="58">
        <f t="shared" si="171"/>
        <v>622</v>
      </c>
      <c r="U282" s="83">
        <f t="shared" si="180"/>
        <v>2100</v>
      </c>
      <c r="V282" s="83">
        <f t="shared" si="181"/>
        <v>2100</v>
      </c>
      <c r="W282" s="83">
        <f t="shared" si="182"/>
        <v>2100</v>
      </c>
      <c r="X282" s="85"/>
      <c r="Y282" s="42"/>
      <c r="Z282" s="42"/>
      <c r="AA282" s="42"/>
      <c r="AB282" s="50"/>
    </row>
    <row r="283" spans="1:28" ht="13.15" customHeight="1">
      <c r="A283" s="73">
        <f t="shared" si="119"/>
        <v>269</v>
      </c>
      <c r="B283" s="74">
        <f t="shared" si="174"/>
        <v>45580</v>
      </c>
      <c r="C283" s="75">
        <f t="shared" si="175"/>
        <v>884</v>
      </c>
      <c r="D283" s="76">
        <f t="shared" si="147"/>
        <v>1840</v>
      </c>
      <c r="E283" s="61">
        <f t="shared" si="161"/>
        <v>324</v>
      </c>
      <c r="F283" s="61">
        <f t="shared" si="162"/>
        <v>434</v>
      </c>
      <c r="G283" s="61">
        <f t="shared" si="163"/>
        <v>644</v>
      </c>
      <c r="H283" s="42">
        <f t="shared" si="164"/>
        <v>2400</v>
      </c>
      <c r="I283" s="42">
        <f t="shared" si="165"/>
        <v>2290</v>
      </c>
      <c r="J283" s="42">
        <f t="shared" si="166"/>
        <v>2080</v>
      </c>
      <c r="K283" s="42">
        <f t="shared" ref="K283:M283" si="191">K282</f>
        <v>3000</v>
      </c>
      <c r="L283" s="42">
        <f t="shared" si="191"/>
        <v>3000</v>
      </c>
      <c r="M283" s="42">
        <f t="shared" si="191"/>
        <v>3000</v>
      </c>
      <c r="N283" s="42">
        <f t="shared" si="168"/>
        <v>-600</v>
      </c>
      <c r="O283" s="42">
        <f t="shared" si="169"/>
        <v>-710</v>
      </c>
      <c r="P283" s="42">
        <f t="shared" si="170"/>
        <v>-920</v>
      </c>
      <c r="Q283" s="61">
        <f t="shared" si="177"/>
        <v>0</v>
      </c>
      <c r="R283" s="61">
        <f t="shared" si="177"/>
        <v>0</v>
      </c>
      <c r="S283" s="61">
        <f t="shared" si="177"/>
        <v>0</v>
      </c>
      <c r="T283" s="58">
        <f t="shared" si="171"/>
        <v>624</v>
      </c>
      <c r="U283" s="83">
        <f t="shared" si="180"/>
        <v>2100</v>
      </c>
      <c r="V283" s="83">
        <f t="shared" si="181"/>
        <v>2100</v>
      </c>
      <c r="W283" s="83">
        <f t="shared" si="182"/>
        <v>2100</v>
      </c>
      <c r="X283" s="85"/>
      <c r="Y283" s="42"/>
      <c r="Z283" s="42"/>
      <c r="AA283" s="42"/>
      <c r="AB283" s="50"/>
    </row>
    <row r="284" spans="1:28" ht="13.15" customHeight="1">
      <c r="A284" s="73">
        <f t="shared" si="119"/>
        <v>270</v>
      </c>
      <c r="B284" s="74">
        <f t="shared" si="174"/>
        <v>45581</v>
      </c>
      <c r="C284" s="75">
        <f t="shared" si="175"/>
        <v>884</v>
      </c>
      <c r="D284" s="76">
        <f t="shared" si="147"/>
        <v>1842</v>
      </c>
      <c r="E284" s="61">
        <f t="shared" si="161"/>
        <v>326</v>
      </c>
      <c r="F284" s="61">
        <f t="shared" si="162"/>
        <v>436</v>
      </c>
      <c r="G284" s="61">
        <f t="shared" si="163"/>
        <v>646</v>
      </c>
      <c r="H284" s="42">
        <f t="shared" si="164"/>
        <v>2400</v>
      </c>
      <c r="I284" s="42">
        <f t="shared" si="165"/>
        <v>2290</v>
      </c>
      <c r="J284" s="42">
        <f t="shared" si="166"/>
        <v>2080</v>
      </c>
      <c r="K284" s="42">
        <f t="shared" ref="K284:M284" si="192">K283</f>
        <v>3000</v>
      </c>
      <c r="L284" s="42">
        <f t="shared" si="192"/>
        <v>3000</v>
      </c>
      <c r="M284" s="42">
        <f t="shared" si="192"/>
        <v>3000</v>
      </c>
      <c r="N284" s="42">
        <f t="shared" si="168"/>
        <v>-600</v>
      </c>
      <c r="O284" s="42">
        <f t="shared" si="169"/>
        <v>-710</v>
      </c>
      <c r="P284" s="42">
        <f t="shared" si="170"/>
        <v>-920</v>
      </c>
      <c r="Q284" s="61">
        <f t="shared" si="177"/>
        <v>0</v>
      </c>
      <c r="R284" s="61">
        <f t="shared" si="177"/>
        <v>0</v>
      </c>
      <c r="S284" s="61">
        <f t="shared" si="177"/>
        <v>0</v>
      </c>
      <c r="T284" s="58">
        <f t="shared" si="171"/>
        <v>626</v>
      </c>
      <c r="U284" s="83">
        <f t="shared" si="180"/>
        <v>2100</v>
      </c>
      <c r="V284" s="83">
        <f t="shared" si="181"/>
        <v>2100</v>
      </c>
      <c r="W284" s="83">
        <f t="shared" si="182"/>
        <v>2100</v>
      </c>
      <c r="X284" s="85"/>
      <c r="Y284" s="42"/>
      <c r="Z284" s="42"/>
      <c r="AA284" s="42"/>
      <c r="AB284" s="50"/>
    </row>
    <row r="285" spans="1:28" ht="13.15" customHeight="1">
      <c r="A285" s="73">
        <f t="shared" si="119"/>
        <v>271</v>
      </c>
      <c r="B285" s="74">
        <f t="shared" si="174"/>
        <v>45582</v>
      </c>
      <c r="C285" s="75">
        <f t="shared" si="175"/>
        <v>884</v>
      </c>
      <c r="D285" s="76">
        <f t="shared" si="147"/>
        <v>1844</v>
      </c>
      <c r="E285" s="61">
        <f t="shared" si="161"/>
        <v>328</v>
      </c>
      <c r="F285" s="61">
        <f t="shared" si="162"/>
        <v>438</v>
      </c>
      <c r="G285" s="61">
        <f t="shared" si="163"/>
        <v>648</v>
      </c>
      <c r="H285" s="42">
        <f t="shared" si="164"/>
        <v>2400</v>
      </c>
      <c r="I285" s="42">
        <f t="shared" si="165"/>
        <v>2290</v>
      </c>
      <c r="J285" s="42">
        <f t="shared" si="166"/>
        <v>2080</v>
      </c>
      <c r="K285" s="42">
        <f t="shared" ref="K285:M285" si="193">K284</f>
        <v>3000</v>
      </c>
      <c r="L285" s="42">
        <f t="shared" si="193"/>
        <v>3000</v>
      </c>
      <c r="M285" s="42">
        <f t="shared" si="193"/>
        <v>3000</v>
      </c>
      <c r="N285" s="42">
        <f t="shared" si="168"/>
        <v>-600</v>
      </c>
      <c r="O285" s="42">
        <f t="shared" si="169"/>
        <v>-710</v>
      </c>
      <c r="P285" s="42">
        <f t="shared" si="170"/>
        <v>-920</v>
      </c>
      <c r="Q285" s="61">
        <f t="shared" si="177"/>
        <v>0</v>
      </c>
      <c r="R285" s="61">
        <f t="shared" si="177"/>
        <v>0</v>
      </c>
      <c r="S285" s="61">
        <f t="shared" si="177"/>
        <v>0</v>
      </c>
      <c r="T285" s="58">
        <f t="shared" si="171"/>
        <v>628</v>
      </c>
      <c r="U285" s="83">
        <f t="shared" si="180"/>
        <v>2100</v>
      </c>
      <c r="V285" s="83">
        <f t="shared" si="181"/>
        <v>2100</v>
      </c>
      <c r="W285" s="83">
        <f t="shared" si="182"/>
        <v>2100</v>
      </c>
      <c r="X285" s="85"/>
      <c r="Y285" s="42"/>
      <c r="Z285" s="42"/>
      <c r="AA285" s="42"/>
      <c r="AB285" s="50"/>
    </row>
    <row r="286" spans="1:28" ht="13.15" customHeight="1">
      <c r="A286" s="73">
        <f t="shared" si="119"/>
        <v>272</v>
      </c>
      <c r="B286" s="74">
        <f t="shared" si="174"/>
        <v>45583</v>
      </c>
      <c r="C286" s="75">
        <f t="shared" si="175"/>
        <v>884</v>
      </c>
      <c r="D286" s="76">
        <f t="shared" si="147"/>
        <v>1846</v>
      </c>
      <c r="E286" s="61">
        <f t="shared" si="161"/>
        <v>330</v>
      </c>
      <c r="F286" s="61">
        <f t="shared" si="162"/>
        <v>440</v>
      </c>
      <c r="G286" s="61">
        <f t="shared" si="163"/>
        <v>650</v>
      </c>
      <c r="H286" s="42">
        <f t="shared" si="164"/>
        <v>2400</v>
      </c>
      <c r="I286" s="42">
        <f t="shared" si="165"/>
        <v>2290</v>
      </c>
      <c r="J286" s="42">
        <f t="shared" si="166"/>
        <v>2080</v>
      </c>
      <c r="K286" s="42">
        <f t="shared" ref="K286:M286" si="194">K285</f>
        <v>3000</v>
      </c>
      <c r="L286" s="42">
        <f t="shared" si="194"/>
        <v>3000</v>
      </c>
      <c r="M286" s="42">
        <f t="shared" si="194"/>
        <v>3000</v>
      </c>
      <c r="N286" s="42">
        <f t="shared" si="168"/>
        <v>-600</v>
      </c>
      <c r="O286" s="42">
        <f t="shared" si="169"/>
        <v>-710</v>
      </c>
      <c r="P286" s="42">
        <f t="shared" si="170"/>
        <v>-920</v>
      </c>
      <c r="Q286" s="61">
        <f t="shared" si="177"/>
        <v>0</v>
      </c>
      <c r="R286" s="61">
        <f t="shared" si="177"/>
        <v>0</v>
      </c>
      <c r="S286" s="61">
        <f t="shared" si="177"/>
        <v>0</v>
      </c>
      <c r="T286" s="58">
        <f t="shared" si="171"/>
        <v>630</v>
      </c>
      <c r="U286" s="83">
        <f t="shared" si="180"/>
        <v>2100</v>
      </c>
      <c r="V286" s="83">
        <f t="shared" si="181"/>
        <v>2100</v>
      </c>
      <c r="W286" s="83">
        <f t="shared" si="182"/>
        <v>2100</v>
      </c>
      <c r="X286" s="85"/>
      <c r="Y286" s="42"/>
      <c r="Z286" s="42"/>
      <c r="AA286" s="42"/>
      <c r="AB286" s="50"/>
    </row>
    <row r="287" spans="1:28" ht="13.15" customHeight="1">
      <c r="A287" s="73">
        <f t="shared" si="119"/>
        <v>273</v>
      </c>
      <c r="B287" s="74">
        <f t="shared" si="174"/>
        <v>45584</v>
      </c>
      <c r="C287" s="75">
        <f t="shared" si="175"/>
        <v>884</v>
      </c>
      <c r="D287" s="76">
        <f t="shared" si="147"/>
        <v>1848</v>
      </c>
      <c r="E287" s="61">
        <f t="shared" si="161"/>
        <v>332</v>
      </c>
      <c r="F287" s="61">
        <f t="shared" si="162"/>
        <v>442</v>
      </c>
      <c r="G287" s="61">
        <f t="shared" si="163"/>
        <v>652</v>
      </c>
      <c r="H287" s="42">
        <f t="shared" si="164"/>
        <v>2400</v>
      </c>
      <c r="I287" s="42">
        <f t="shared" si="165"/>
        <v>2290</v>
      </c>
      <c r="J287" s="42">
        <f t="shared" si="166"/>
        <v>2080</v>
      </c>
      <c r="K287" s="42">
        <f t="shared" ref="K287:M287" si="195">K286</f>
        <v>3000</v>
      </c>
      <c r="L287" s="42">
        <f t="shared" si="195"/>
        <v>3000</v>
      </c>
      <c r="M287" s="42">
        <f t="shared" si="195"/>
        <v>3000</v>
      </c>
      <c r="N287" s="42">
        <f t="shared" si="168"/>
        <v>-600</v>
      </c>
      <c r="O287" s="42">
        <f t="shared" si="169"/>
        <v>-710</v>
      </c>
      <c r="P287" s="42">
        <f t="shared" si="170"/>
        <v>-920</v>
      </c>
      <c r="Q287" s="61">
        <f t="shared" si="177"/>
        <v>0</v>
      </c>
      <c r="R287" s="61">
        <f t="shared" si="177"/>
        <v>0</v>
      </c>
      <c r="S287" s="61">
        <f t="shared" si="177"/>
        <v>0</v>
      </c>
      <c r="T287" s="58">
        <f t="shared" si="171"/>
        <v>632</v>
      </c>
      <c r="U287" s="83">
        <f t="shared" si="180"/>
        <v>2100</v>
      </c>
      <c r="V287" s="83">
        <f t="shared" si="181"/>
        <v>2100</v>
      </c>
      <c r="W287" s="83">
        <f t="shared" si="182"/>
        <v>2100</v>
      </c>
      <c r="X287" s="85"/>
      <c r="Y287" s="42"/>
      <c r="Z287" s="42"/>
      <c r="AA287" s="42"/>
      <c r="AB287" s="50"/>
    </row>
    <row r="288" spans="1:28" ht="13.15" customHeight="1">
      <c r="A288" s="73">
        <f t="shared" si="119"/>
        <v>274</v>
      </c>
      <c r="B288" s="74">
        <f t="shared" si="174"/>
        <v>45585</v>
      </c>
      <c r="C288" s="75">
        <f t="shared" si="175"/>
        <v>884</v>
      </c>
      <c r="D288" s="76">
        <f t="shared" si="147"/>
        <v>1850</v>
      </c>
      <c r="E288" s="61">
        <f t="shared" si="161"/>
        <v>334</v>
      </c>
      <c r="F288" s="61">
        <f t="shared" si="162"/>
        <v>444</v>
      </c>
      <c r="G288" s="61">
        <f t="shared" si="163"/>
        <v>654</v>
      </c>
      <c r="H288" s="42">
        <f t="shared" si="164"/>
        <v>2400</v>
      </c>
      <c r="I288" s="42">
        <f t="shared" si="165"/>
        <v>2290</v>
      </c>
      <c r="J288" s="42">
        <f t="shared" si="166"/>
        <v>2080</v>
      </c>
      <c r="K288" s="42">
        <f t="shared" ref="K288:M288" si="196">K287</f>
        <v>3000</v>
      </c>
      <c r="L288" s="42">
        <f t="shared" si="196"/>
        <v>3000</v>
      </c>
      <c r="M288" s="42">
        <f t="shared" si="196"/>
        <v>3000</v>
      </c>
      <c r="N288" s="42">
        <f t="shared" si="168"/>
        <v>-600</v>
      </c>
      <c r="O288" s="42">
        <f t="shared" si="169"/>
        <v>-710</v>
      </c>
      <c r="P288" s="42">
        <f t="shared" si="170"/>
        <v>-920</v>
      </c>
      <c r="Q288" s="61">
        <f t="shared" si="177"/>
        <v>0</v>
      </c>
      <c r="R288" s="61">
        <f t="shared" si="177"/>
        <v>0</v>
      </c>
      <c r="S288" s="61">
        <f t="shared" si="177"/>
        <v>0</v>
      </c>
      <c r="T288" s="58">
        <f t="shared" si="171"/>
        <v>634</v>
      </c>
      <c r="U288" s="83">
        <f t="shared" si="180"/>
        <v>2100</v>
      </c>
      <c r="V288" s="83">
        <f t="shared" si="181"/>
        <v>2100</v>
      </c>
      <c r="W288" s="83">
        <f t="shared" si="182"/>
        <v>2100</v>
      </c>
      <c r="X288" s="85"/>
      <c r="Y288" s="42"/>
      <c r="Z288" s="42"/>
      <c r="AA288" s="42"/>
      <c r="AB288" s="50"/>
    </row>
    <row r="289" spans="1:28" ht="13.15" customHeight="1">
      <c r="A289" s="73">
        <f t="shared" si="119"/>
        <v>275</v>
      </c>
      <c r="B289" s="74">
        <f t="shared" si="174"/>
        <v>45586</v>
      </c>
      <c r="C289" s="75">
        <f t="shared" si="175"/>
        <v>884</v>
      </c>
      <c r="D289" s="76">
        <f t="shared" si="147"/>
        <v>1852</v>
      </c>
      <c r="E289" s="61">
        <f t="shared" si="161"/>
        <v>336</v>
      </c>
      <c r="F289" s="61">
        <f t="shared" si="162"/>
        <v>446</v>
      </c>
      <c r="G289" s="61">
        <f t="shared" si="163"/>
        <v>656</v>
      </c>
      <c r="H289" s="42">
        <f t="shared" si="164"/>
        <v>2400</v>
      </c>
      <c r="I289" s="42">
        <f t="shared" si="165"/>
        <v>2290</v>
      </c>
      <c r="J289" s="42">
        <f t="shared" si="166"/>
        <v>2080</v>
      </c>
      <c r="K289" s="42">
        <f t="shared" ref="K289:M289" si="197">K288</f>
        <v>3000</v>
      </c>
      <c r="L289" s="42">
        <f t="shared" si="197"/>
        <v>3000</v>
      </c>
      <c r="M289" s="42">
        <f t="shared" si="197"/>
        <v>3000</v>
      </c>
      <c r="N289" s="42">
        <f t="shared" si="168"/>
        <v>-600</v>
      </c>
      <c r="O289" s="42">
        <f t="shared" si="169"/>
        <v>-710</v>
      </c>
      <c r="P289" s="42">
        <f t="shared" si="170"/>
        <v>-920</v>
      </c>
      <c r="Q289" s="61">
        <f t="shared" si="177"/>
        <v>0</v>
      </c>
      <c r="R289" s="61">
        <f t="shared" si="177"/>
        <v>0</v>
      </c>
      <c r="S289" s="61">
        <f t="shared" si="177"/>
        <v>0</v>
      </c>
      <c r="T289" s="58">
        <f t="shared" si="171"/>
        <v>636</v>
      </c>
      <c r="U289" s="83">
        <f t="shared" si="180"/>
        <v>2100</v>
      </c>
      <c r="V289" s="83">
        <f t="shared" si="181"/>
        <v>2100</v>
      </c>
      <c r="W289" s="83">
        <f t="shared" si="182"/>
        <v>2100</v>
      </c>
      <c r="X289" s="85"/>
      <c r="Y289" s="42"/>
      <c r="Z289" s="42"/>
      <c r="AA289" s="42"/>
      <c r="AB289" s="50"/>
    </row>
    <row r="290" spans="1:28" ht="13.15" customHeight="1">
      <c r="A290" s="73">
        <f t="shared" si="119"/>
        <v>276</v>
      </c>
      <c r="B290" s="74">
        <f t="shared" si="174"/>
        <v>45587</v>
      </c>
      <c r="C290" s="75">
        <f t="shared" si="175"/>
        <v>884</v>
      </c>
      <c r="D290" s="76">
        <f t="shared" si="147"/>
        <v>1854</v>
      </c>
      <c r="E290" s="61">
        <f t="shared" si="161"/>
        <v>338</v>
      </c>
      <c r="F290" s="61">
        <f t="shared" si="162"/>
        <v>448</v>
      </c>
      <c r="G290" s="61">
        <f t="shared" si="163"/>
        <v>658</v>
      </c>
      <c r="H290" s="42">
        <f t="shared" si="164"/>
        <v>2400</v>
      </c>
      <c r="I290" s="42">
        <f t="shared" si="165"/>
        <v>2290</v>
      </c>
      <c r="J290" s="42">
        <f t="shared" si="166"/>
        <v>2080</v>
      </c>
      <c r="K290" s="42">
        <f t="shared" ref="K290:M290" si="198">K289</f>
        <v>3000</v>
      </c>
      <c r="L290" s="42">
        <f t="shared" si="198"/>
        <v>3000</v>
      </c>
      <c r="M290" s="42">
        <f t="shared" si="198"/>
        <v>3000</v>
      </c>
      <c r="N290" s="42">
        <f t="shared" si="168"/>
        <v>-600</v>
      </c>
      <c r="O290" s="42">
        <f t="shared" si="169"/>
        <v>-710</v>
      </c>
      <c r="P290" s="42">
        <f t="shared" si="170"/>
        <v>-920</v>
      </c>
      <c r="Q290" s="61">
        <f t="shared" si="177"/>
        <v>0</v>
      </c>
      <c r="R290" s="61">
        <f t="shared" si="177"/>
        <v>0</v>
      </c>
      <c r="S290" s="61">
        <f t="shared" si="177"/>
        <v>0</v>
      </c>
      <c r="T290" s="58">
        <f t="shared" si="171"/>
        <v>638</v>
      </c>
      <c r="U290" s="83">
        <f t="shared" si="180"/>
        <v>2100</v>
      </c>
      <c r="V290" s="83">
        <f t="shared" si="181"/>
        <v>2100</v>
      </c>
      <c r="W290" s="83">
        <f t="shared" si="182"/>
        <v>2100</v>
      </c>
      <c r="X290" s="85"/>
      <c r="Y290" s="42"/>
      <c r="Z290" s="42"/>
      <c r="AA290" s="42"/>
      <c r="AB290" s="50"/>
    </row>
    <row r="291" spans="1:28" ht="13.15" customHeight="1">
      <c r="A291" s="73">
        <f t="shared" si="119"/>
        <v>277</v>
      </c>
      <c r="B291" s="74">
        <f t="shared" si="174"/>
        <v>45588</v>
      </c>
      <c r="C291" s="75">
        <f t="shared" si="175"/>
        <v>884</v>
      </c>
      <c r="D291" s="76">
        <f t="shared" si="147"/>
        <v>1856</v>
      </c>
      <c r="E291" s="61">
        <f t="shared" si="161"/>
        <v>340</v>
      </c>
      <c r="F291" s="61">
        <f t="shared" si="162"/>
        <v>450</v>
      </c>
      <c r="G291" s="61">
        <f t="shared" si="163"/>
        <v>660</v>
      </c>
      <c r="H291" s="42">
        <f t="shared" si="164"/>
        <v>2400</v>
      </c>
      <c r="I291" s="42">
        <f t="shared" si="165"/>
        <v>2290</v>
      </c>
      <c r="J291" s="42">
        <f t="shared" si="166"/>
        <v>2080</v>
      </c>
      <c r="K291" s="42">
        <f t="shared" ref="K291:M291" si="199">K290</f>
        <v>3000</v>
      </c>
      <c r="L291" s="42">
        <f t="shared" si="199"/>
        <v>3000</v>
      </c>
      <c r="M291" s="42">
        <f t="shared" si="199"/>
        <v>3000</v>
      </c>
      <c r="N291" s="42">
        <f t="shared" si="168"/>
        <v>-600</v>
      </c>
      <c r="O291" s="42">
        <f t="shared" si="169"/>
        <v>-710</v>
      </c>
      <c r="P291" s="42">
        <f t="shared" si="170"/>
        <v>-920</v>
      </c>
      <c r="Q291" s="61">
        <f t="shared" si="177"/>
        <v>0</v>
      </c>
      <c r="R291" s="61">
        <f t="shared" si="177"/>
        <v>0</v>
      </c>
      <c r="S291" s="61">
        <f t="shared" si="177"/>
        <v>0</v>
      </c>
      <c r="T291" s="58">
        <f t="shared" si="171"/>
        <v>640</v>
      </c>
      <c r="U291" s="83">
        <f t="shared" si="180"/>
        <v>2100</v>
      </c>
      <c r="V291" s="83">
        <f t="shared" si="181"/>
        <v>2100</v>
      </c>
      <c r="W291" s="83">
        <f t="shared" si="182"/>
        <v>2100</v>
      </c>
      <c r="X291" s="85"/>
      <c r="Y291" s="42"/>
      <c r="Z291" s="42"/>
      <c r="AA291" s="42"/>
      <c r="AB291" s="50"/>
    </row>
    <row r="292" spans="1:28" ht="13.15" customHeight="1">
      <c r="A292" s="73">
        <f t="shared" si="119"/>
        <v>278</v>
      </c>
      <c r="B292" s="74">
        <f t="shared" si="174"/>
        <v>45589</v>
      </c>
      <c r="C292" s="75">
        <f t="shared" si="175"/>
        <v>884</v>
      </c>
      <c r="D292" s="76">
        <f t="shared" si="147"/>
        <v>1858</v>
      </c>
      <c r="E292" s="61">
        <f t="shared" si="161"/>
        <v>342</v>
      </c>
      <c r="F292" s="61">
        <f t="shared" si="162"/>
        <v>452</v>
      </c>
      <c r="G292" s="61">
        <f t="shared" si="163"/>
        <v>662</v>
      </c>
      <c r="H292" s="42">
        <f t="shared" si="164"/>
        <v>2400</v>
      </c>
      <c r="I292" s="42">
        <f t="shared" si="165"/>
        <v>2290</v>
      </c>
      <c r="J292" s="42">
        <f t="shared" si="166"/>
        <v>2080</v>
      </c>
      <c r="K292" s="42">
        <f t="shared" ref="K292:M292" si="200">K291</f>
        <v>3000</v>
      </c>
      <c r="L292" s="42">
        <f t="shared" si="200"/>
        <v>3000</v>
      </c>
      <c r="M292" s="42">
        <f t="shared" si="200"/>
        <v>3000</v>
      </c>
      <c r="N292" s="42">
        <f t="shared" si="168"/>
        <v>-600</v>
      </c>
      <c r="O292" s="42">
        <f t="shared" si="169"/>
        <v>-710</v>
      </c>
      <c r="P292" s="42">
        <f t="shared" si="170"/>
        <v>-920</v>
      </c>
      <c r="Q292" s="61">
        <f t="shared" si="177"/>
        <v>0</v>
      </c>
      <c r="R292" s="61">
        <f t="shared" si="177"/>
        <v>0</v>
      </c>
      <c r="S292" s="61">
        <f t="shared" si="177"/>
        <v>0</v>
      </c>
      <c r="T292" s="58">
        <f t="shared" si="171"/>
        <v>642</v>
      </c>
      <c r="U292" s="83">
        <f t="shared" si="180"/>
        <v>2100</v>
      </c>
      <c r="V292" s="83">
        <f t="shared" si="181"/>
        <v>2100</v>
      </c>
      <c r="W292" s="83">
        <f t="shared" si="182"/>
        <v>2100</v>
      </c>
      <c r="X292" s="85"/>
      <c r="Y292" s="42"/>
      <c r="Z292" s="42"/>
      <c r="AA292" s="42"/>
      <c r="AB292" s="50"/>
    </row>
    <row r="293" spans="1:28" ht="13.15" customHeight="1">
      <c r="A293" s="73">
        <f t="shared" si="119"/>
        <v>279</v>
      </c>
      <c r="B293" s="74">
        <f t="shared" si="174"/>
        <v>45590</v>
      </c>
      <c r="C293" s="75">
        <f t="shared" si="175"/>
        <v>884</v>
      </c>
      <c r="D293" s="76">
        <f t="shared" si="147"/>
        <v>1860</v>
      </c>
      <c r="E293" s="61">
        <f t="shared" si="161"/>
        <v>344</v>
      </c>
      <c r="F293" s="61">
        <f t="shared" si="162"/>
        <v>454</v>
      </c>
      <c r="G293" s="61">
        <f t="shared" si="163"/>
        <v>664</v>
      </c>
      <c r="H293" s="42">
        <f t="shared" si="164"/>
        <v>2400</v>
      </c>
      <c r="I293" s="42">
        <f t="shared" si="165"/>
        <v>2290</v>
      </c>
      <c r="J293" s="42">
        <f t="shared" si="166"/>
        <v>2080</v>
      </c>
      <c r="K293" s="42">
        <f t="shared" ref="K293:M293" si="201">K292</f>
        <v>3000</v>
      </c>
      <c r="L293" s="42">
        <f t="shared" si="201"/>
        <v>3000</v>
      </c>
      <c r="M293" s="42">
        <f t="shared" si="201"/>
        <v>3000</v>
      </c>
      <c r="N293" s="42">
        <f t="shared" si="168"/>
        <v>-600</v>
      </c>
      <c r="O293" s="42">
        <f t="shared" si="169"/>
        <v>-710</v>
      </c>
      <c r="P293" s="42">
        <f t="shared" si="170"/>
        <v>-920</v>
      </c>
      <c r="Q293" s="61">
        <f t="shared" si="177"/>
        <v>0</v>
      </c>
      <c r="R293" s="61">
        <f t="shared" si="177"/>
        <v>0</v>
      </c>
      <c r="S293" s="61">
        <f t="shared" si="177"/>
        <v>0</v>
      </c>
      <c r="T293" s="58">
        <f t="shared" si="171"/>
        <v>644</v>
      </c>
      <c r="U293" s="83">
        <f t="shared" si="180"/>
        <v>2100</v>
      </c>
      <c r="V293" s="83">
        <f t="shared" si="181"/>
        <v>2100</v>
      </c>
      <c r="W293" s="83">
        <f t="shared" si="182"/>
        <v>2100</v>
      </c>
      <c r="X293" s="85"/>
      <c r="Y293" s="42"/>
      <c r="Z293" s="42"/>
      <c r="AA293" s="42"/>
      <c r="AB293" s="50"/>
    </row>
    <row r="294" spans="1:28" ht="13.15" customHeight="1">
      <c r="A294" s="73">
        <f t="shared" si="119"/>
        <v>280</v>
      </c>
      <c r="B294" s="74">
        <f t="shared" si="174"/>
        <v>45591</v>
      </c>
      <c r="C294" s="75">
        <f t="shared" si="175"/>
        <v>884</v>
      </c>
      <c r="D294" s="76">
        <f t="shared" si="147"/>
        <v>1862</v>
      </c>
      <c r="E294" s="61">
        <f t="shared" si="161"/>
        <v>346</v>
      </c>
      <c r="F294" s="61">
        <f t="shared" si="162"/>
        <v>456</v>
      </c>
      <c r="G294" s="61">
        <f t="shared" si="163"/>
        <v>666</v>
      </c>
      <c r="H294" s="42">
        <f t="shared" si="164"/>
        <v>2400</v>
      </c>
      <c r="I294" s="42">
        <f t="shared" si="165"/>
        <v>2290</v>
      </c>
      <c r="J294" s="42">
        <f t="shared" si="166"/>
        <v>2080</v>
      </c>
      <c r="K294" s="42">
        <f t="shared" ref="K294:M294" si="202">K293</f>
        <v>3000</v>
      </c>
      <c r="L294" s="42">
        <f t="shared" si="202"/>
        <v>3000</v>
      </c>
      <c r="M294" s="42">
        <f t="shared" si="202"/>
        <v>3000</v>
      </c>
      <c r="N294" s="42">
        <f t="shared" si="168"/>
        <v>-600</v>
      </c>
      <c r="O294" s="42">
        <f t="shared" si="169"/>
        <v>-710</v>
      </c>
      <c r="P294" s="42">
        <f t="shared" si="170"/>
        <v>-920</v>
      </c>
      <c r="Q294" s="61">
        <f t="shared" si="177"/>
        <v>0</v>
      </c>
      <c r="R294" s="61">
        <f t="shared" si="177"/>
        <v>0</v>
      </c>
      <c r="S294" s="61">
        <f t="shared" si="177"/>
        <v>0</v>
      </c>
      <c r="T294" s="58">
        <f t="shared" si="171"/>
        <v>646</v>
      </c>
      <c r="U294" s="83">
        <f t="shared" si="180"/>
        <v>2100</v>
      </c>
      <c r="V294" s="83">
        <f t="shared" si="181"/>
        <v>2100</v>
      </c>
      <c r="W294" s="83">
        <f t="shared" si="182"/>
        <v>2100</v>
      </c>
      <c r="X294" s="85"/>
      <c r="Y294" s="42"/>
      <c r="Z294" s="42"/>
      <c r="AA294" s="42"/>
      <c r="AB294" s="50"/>
    </row>
    <row r="295" spans="1:28" ht="13.15" customHeight="1">
      <c r="A295" s="73">
        <f t="shared" si="119"/>
        <v>281</v>
      </c>
      <c r="B295" s="74">
        <f t="shared" si="174"/>
        <v>45592</v>
      </c>
      <c r="C295" s="75">
        <f t="shared" si="175"/>
        <v>884</v>
      </c>
      <c r="D295" s="76">
        <f t="shared" si="147"/>
        <v>1864</v>
      </c>
      <c r="E295" s="61">
        <f t="shared" si="161"/>
        <v>348</v>
      </c>
      <c r="F295" s="61">
        <f t="shared" si="162"/>
        <v>458</v>
      </c>
      <c r="G295" s="61">
        <f t="shared" si="163"/>
        <v>668</v>
      </c>
      <c r="H295" s="42">
        <f t="shared" si="164"/>
        <v>2400</v>
      </c>
      <c r="I295" s="42">
        <f t="shared" si="165"/>
        <v>2290</v>
      </c>
      <c r="J295" s="42">
        <f t="shared" si="166"/>
        <v>2080</v>
      </c>
      <c r="K295" s="42">
        <f t="shared" ref="K295:M295" si="203">K294</f>
        <v>3000</v>
      </c>
      <c r="L295" s="42">
        <f t="shared" si="203"/>
        <v>3000</v>
      </c>
      <c r="M295" s="42">
        <f t="shared" si="203"/>
        <v>3000</v>
      </c>
      <c r="N295" s="42">
        <f t="shared" si="168"/>
        <v>-600</v>
      </c>
      <c r="O295" s="42">
        <f t="shared" si="169"/>
        <v>-710</v>
      </c>
      <c r="P295" s="42">
        <f t="shared" si="170"/>
        <v>-920</v>
      </c>
      <c r="Q295" s="61">
        <f t="shared" si="177"/>
        <v>0</v>
      </c>
      <c r="R295" s="61">
        <f t="shared" si="177"/>
        <v>0</v>
      </c>
      <c r="S295" s="61">
        <f t="shared" si="177"/>
        <v>0</v>
      </c>
      <c r="T295" s="58">
        <f t="shared" si="171"/>
        <v>648</v>
      </c>
      <c r="U295" s="83">
        <f t="shared" si="180"/>
        <v>2100</v>
      </c>
      <c r="V295" s="83">
        <f t="shared" si="181"/>
        <v>2100</v>
      </c>
      <c r="W295" s="83">
        <f t="shared" si="182"/>
        <v>2100</v>
      </c>
      <c r="X295" s="85"/>
      <c r="Y295" s="42"/>
      <c r="Z295" s="42"/>
      <c r="AA295" s="42"/>
      <c r="AB295" s="50"/>
    </row>
    <row r="296" spans="1:28" ht="13.15" customHeight="1">
      <c r="A296" s="73">
        <f t="shared" si="119"/>
        <v>282</v>
      </c>
      <c r="B296" s="74">
        <f t="shared" si="174"/>
        <v>45593</v>
      </c>
      <c r="C296" s="75">
        <f t="shared" si="175"/>
        <v>884</v>
      </c>
      <c r="D296" s="76">
        <f t="shared" si="147"/>
        <v>1866</v>
      </c>
      <c r="E296" s="61">
        <f t="shared" si="161"/>
        <v>350</v>
      </c>
      <c r="F296" s="61">
        <f t="shared" si="162"/>
        <v>460</v>
      </c>
      <c r="G296" s="61">
        <f t="shared" si="163"/>
        <v>670</v>
      </c>
      <c r="H296" s="42">
        <f t="shared" si="164"/>
        <v>2400</v>
      </c>
      <c r="I296" s="42">
        <f t="shared" si="165"/>
        <v>2290</v>
      </c>
      <c r="J296" s="42">
        <f t="shared" si="166"/>
        <v>2080</v>
      </c>
      <c r="K296" s="42">
        <f t="shared" ref="K296:M296" si="204">K295</f>
        <v>3000</v>
      </c>
      <c r="L296" s="42">
        <f t="shared" si="204"/>
        <v>3000</v>
      </c>
      <c r="M296" s="42">
        <f t="shared" si="204"/>
        <v>3000</v>
      </c>
      <c r="N296" s="42">
        <f t="shared" si="168"/>
        <v>-600</v>
      </c>
      <c r="O296" s="42">
        <f t="shared" si="169"/>
        <v>-710</v>
      </c>
      <c r="P296" s="42">
        <f t="shared" si="170"/>
        <v>-920</v>
      </c>
      <c r="Q296" s="61">
        <f t="shared" si="177"/>
        <v>0</v>
      </c>
      <c r="R296" s="61">
        <f t="shared" si="177"/>
        <v>0</v>
      </c>
      <c r="S296" s="61">
        <f t="shared" si="177"/>
        <v>0</v>
      </c>
      <c r="T296" s="58">
        <f t="shared" si="171"/>
        <v>650</v>
      </c>
      <c r="U296" s="83">
        <f t="shared" si="180"/>
        <v>2100</v>
      </c>
      <c r="V296" s="83">
        <f t="shared" si="181"/>
        <v>2100</v>
      </c>
      <c r="W296" s="83">
        <f t="shared" si="182"/>
        <v>2100</v>
      </c>
      <c r="X296" s="85"/>
      <c r="Y296" s="42"/>
      <c r="Z296" s="42"/>
      <c r="AA296" s="42"/>
      <c r="AB296" s="50"/>
    </row>
    <row r="297" spans="1:28" ht="13.15" customHeight="1">
      <c r="A297" s="73">
        <f t="shared" si="119"/>
        <v>283</v>
      </c>
      <c r="B297" s="74">
        <f t="shared" si="174"/>
        <v>45594</v>
      </c>
      <c r="C297" s="75">
        <f t="shared" si="175"/>
        <v>884</v>
      </c>
      <c r="D297" s="76">
        <f t="shared" si="147"/>
        <v>1868</v>
      </c>
      <c r="E297" s="61">
        <f t="shared" si="161"/>
        <v>352</v>
      </c>
      <c r="F297" s="61">
        <f t="shared" si="162"/>
        <v>462</v>
      </c>
      <c r="G297" s="61">
        <f t="shared" si="163"/>
        <v>672</v>
      </c>
      <c r="H297" s="42">
        <f t="shared" si="164"/>
        <v>2400</v>
      </c>
      <c r="I297" s="42">
        <f t="shared" si="165"/>
        <v>2290</v>
      </c>
      <c r="J297" s="42">
        <f t="shared" si="166"/>
        <v>2080</v>
      </c>
      <c r="K297" s="42">
        <f t="shared" ref="K297:M297" si="205">K296</f>
        <v>3000</v>
      </c>
      <c r="L297" s="42">
        <f t="shared" si="205"/>
        <v>3000</v>
      </c>
      <c r="M297" s="42">
        <f t="shared" si="205"/>
        <v>3000</v>
      </c>
      <c r="N297" s="42">
        <f t="shared" si="168"/>
        <v>-600</v>
      </c>
      <c r="O297" s="42">
        <f t="shared" si="169"/>
        <v>-710</v>
      </c>
      <c r="P297" s="42">
        <f t="shared" si="170"/>
        <v>-920</v>
      </c>
      <c r="Q297" s="61">
        <f t="shared" si="177"/>
        <v>0</v>
      </c>
      <c r="R297" s="61">
        <f t="shared" si="177"/>
        <v>0</v>
      </c>
      <c r="S297" s="61">
        <f t="shared" si="177"/>
        <v>0</v>
      </c>
      <c r="T297" s="58">
        <f t="shared" si="171"/>
        <v>652</v>
      </c>
      <c r="U297" s="83">
        <f t="shared" si="180"/>
        <v>2100</v>
      </c>
      <c r="V297" s="83">
        <f t="shared" si="181"/>
        <v>2100</v>
      </c>
      <c r="W297" s="83">
        <f t="shared" si="182"/>
        <v>2100</v>
      </c>
      <c r="X297" s="85"/>
      <c r="Y297" s="42"/>
      <c r="Z297" s="42"/>
      <c r="AA297" s="42"/>
      <c r="AB297" s="50"/>
    </row>
    <row r="298" spans="1:28" ht="13.15" customHeight="1">
      <c r="A298" s="73">
        <f t="shared" si="119"/>
        <v>284</v>
      </c>
      <c r="B298" s="74">
        <f t="shared" si="174"/>
        <v>45595</v>
      </c>
      <c r="C298" s="75">
        <f t="shared" si="175"/>
        <v>884</v>
      </c>
      <c r="D298" s="76">
        <f t="shared" si="147"/>
        <v>1870</v>
      </c>
      <c r="E298" s="61">
        <f t="shared" si="161"/>
        <v>354</v>
      </c>
      <c r="F298" s="61">
        <f t="shared" si="162"/>
        <v>464</v>
      </c>
      <c r="G298" s="61">
        <f t="shared" si="163"/>
        <v>674</v>
      </c>
      <c r="H298" s="42">
        <f t="shared" si="164"/>
        <v>2400</v>
      </c>
      <c r="I298" s="42">
        <f t="shared" si="165"/>
        <v>2290</v>
      </c>
      <c r="J298" s="42">
        <f t="shared" si="166"/>
        <v>2080</v>
      </c>
      <c r="K298" s="42">
        <f t="shared" ref="K298:M298" si="206">K297</f>
        <v>3000</v>
      </c>
      <c r="L298" s="42">
        <f t="shared" si="206"/>
        <v>3000</v>
      </c>
      <c r="M298" s="42">
        <f t="shared" si="206"/>
        <v>3000</v>
      </c>
      <c r="N298" s="42">
        <f t="shared" si="168"/>
        <v>-600</v>
      </c>
      <c r="O298" s="42">
        <f t="shared" si="169"/>
        <v>-710</v>
      </c>
      <c r="P298" s="42">
        <f t="shared" si="170"/>
        <v>-920</v>
      </c>
      <c r="Q298" s="61">
        <f t="shared" si="177"/>
        <v>0</v>
      </c>
      <c r="R298" s="61">
        <f t="shared" si="177"/>
        <v>0</v>
      </c>
      <c r="S298" s="61">
        <f t="shared" si="177"/>
        <v>0</v>
      </c>
      <c r="T298" s="58">
        <f t="shared" si="171"/>
        <v>654</v>
      </c>
      <c r="U298" s="83">
        <f t="shared" si="180"/>
        <v>2100</v>
      </c>
      <c r="V298" s="83">
        <f t="shared" si="181"/>
        <v>2100</v>
      </c>
      <c r="W298" s="83">
        <f t="shared" si="182"/>
        <v>2100</v>
      </c>
      <c r="X298" s="85"/>
      <c r="Y298" s="42"/>
      <c r="Z298" s="42"/>
      <c r="AA298" s="42"/>
      <c r="AB298" s="50"/>
    </row>
    <row r="299" spans="1:28" ht="13.15" customHeight="1">
      <c r="A299" s="73">
        <f t="shared" si="119"/>
        <v>285</v>
      </c>
      <c r="B299" s="74">
        <f t="shared" si="174"/>
        <v>45596</v>
      </c>
      <c r="C299" s="75">
        <f t="shared" si="175"/>
        <v>884</v>
      </c>
      <c r="D299" s="76">
        <f t="shared" si="147"/>
        <v>1872</v>
      </c>
      <c r="E299" s="61">
        <f t="shared" si="161"/>
        <v>356</v>
      </c>
      <c r="F299" s="61">
        <f t="shared" si="162"/>
        <v>466</v>
      </c>
      <c r="G299" s="61">
        <f t="shared" si="163"/>
        <v>676</v>
      </c>
      <c r="H299" s="42">
        <f t="shared" si="164"/>
        <v>2400</v>
      </c>
      <c r="I299" s="42">
        <f t="shared" si="165"/>
        <v>2290</v>
      </c>
      <c r="J299" s="42">
        <f t="shared" si="166"/>
        <v>2080</v>
      </c>
      <c r="K299" s="42">
        <f t="shared" ref="K299:M299" si="207">K298</f>
        <v>3000</v>
      </c>
      <c r="L299" s="42">
        <f t="shared" si="207"/>
        <v>3000</v>
      </c>
      <c r="M299" s="42">
        <f t="shared" si="207"/>
        <v>3000</v>
      </c>
      <c r="N299" s="42">
        <f t="shared" si="168"/>
        <v>-600</v>
      </c>
      <c r="O299" s="42">
        <f t="shared" si="169"/>
        <v>-710</v>
      </c>
      <c r="P299" s="42">
        <f t="shared" si="170"/>
        <v>-920</v>
      </c>
      <c r="Q299" s="61">
        <f t="shared" si="177"/>
        <v>0</v>
      </c>
      <c r="R299" s="61">
        <f t="shared" si="177"/>
        <v>0</v>
      </c>
      <c r="S299" s="61">
        <f t="shared" si="177"/>
        <v>0</v>
      </c>
      <c r="T299" s="58">
        <f t="shared" si="171"/>
        <v>656</v>
      </c>
      <c r="U299" s="83">
        <f t="shared" si="180"/>
        <v>2100</v>
      </c>
      <c r="V299" s="83">
        <f t="shared" si="181"/>
        <v>2100</v>
      </c>
      <c r="W299" s="83">
        <f t="shared" si="182"/>
        <v>2100</v>
      </c>
      <c r="X299" s="85"/>
      <c r="Y299" s="42"/>
      <c r="Z299" s="42"/>
      <c r="AA299" s="42"/>
      <c r="AB299" s="50"/>
    </row>
    <row r="300" spans="1:28" ht="13.15" customHeight="1">
      <c r="A300" s="73">
        <f t="shared" si="119"/>
        <v>286</v>
      </c>
      <c r="B300" s="74">
        <f t="shared" si="174"/>
        <v>45597</v>
      </c>
      <c r="C300" s="75">
        <f t="shared" si="175"/>
        <v>884</v>
      </c>
      <c r="D300" s="76">
        <f t="shared" si="147"/>
        <v>1874</v>
      </c>
      <c r="E300" s="61">
        <f t="shared" ref="E300:E351" si="208">C300+D300-H300</f>
        <v>358</v>
      </c>
      <c r="F300" s="61">
        <f t="shared" ref="F300:F351" si="209">C300+D300-I300</f>
        <v>468</v>
      </c>
      <c r="G300" s="61">
        <f t="shared" ref="G300:G351" si="210">D300+C300-J300</f>
        <v>678</v>
      </c>
      <c r="H300" s="42">
        <f t="shared" ref="H300:H351" si="211">K300+N300</f>
        <v>2400</v>
      </c>
      <c r="I300" s="42">
        <f t="shared" ref="I300:I351" si="212">L300+O300</f>
        <v>2290</v>
      </c>
      <c r="J300" s="42">
        <f t="shared" ref="J300:J351" si="213">M300+P300</f>
        <v>2080</v>
      </c>
      <c r="K300" s="42">
        <f t="shared" ref="K300:M300" si="214">K299</f>
        <v>3000</v>
      </c>
      <c r="L300" s="42">
        <f t="shared" si="214"/>
        <v>3000</v>
      </c>
      <c r="M300" s="42">
        <f t="shared" si="214"/>
        <v>3000</v>
      </c>
      <c r="N300" s="42">
        <f t="shared" ref="N300:N351" si="215">N299-Q300</f>
        <v>-600</v>
      </c>
      <c r="O300" s="42">
        <f t="shared" ref="O300:O351" si="216">O299-R300</f>
        <v>-710</v>
      </c>
      <c r="P300" s="42">
        <f t="shared" ref="P300:P351" si="217">P299-S300</f>
        <v>-920</v>
      </c>
      <c r="Q300" s="61">
        <f t="shared" si="177"/>
        <v>0</v>
      </c>
      <c r="R300" s="61">
        <f t="shared" si="177"/>
        <v>0</v>
      </c>
      <c r="S300" s="61">
        <f t="shared" si="177"/>
        <v>0</v>
      </c>
      <c r="T300" s="58">
        <f t="shared" ref="T300:T351" si="218">D300+C300-V300</f>
        <v>658</v>
      </c>
      <c r="U300" s="83">
        <f t="shared" si="180"/>
        <v>2100</v>
      </c>
      <c r="V300" s="83">
        <f t="shared" si="181"/>
        <v>2100</v>
      </c>
      <c r="W300" s="83">
        <f t="shared" si="182"/>
        <v>2100</v>
      </c>
      <c r="X300" s="85"/>
      <c r="Y300" s="42"/>
      <c r="Z300" s="42"/>
      <c r="AA300" s="42"/>
      <c r="AB300" s="50"/>
    </row>
    <row r="301" spans="1:28" ht="13.15" customHeight="1">
      <c r="A301" s="73">
        <f t="shared" si="119"/>
        <v>287</v>
      </c>
      <c r="B301" s="74">
        <f t="shared" si="174"/>
        <v>45598</v>
      </c>
      <c r="C301" s="75">
        <f t="shared" si="175"/>
        <v>884</v>
      </c>
      <c r="D301" s="76">
        <f t="shared" si="147"/>
        <v>1876</v>
      </c>
      <c r="E301" s="61">
        <f t="shared" si="208"/>
        <v>360</v>
      </c>
      <c r="F301" s="61">
        <f t="shared" si="209"/>
        <v>470</v>
      </c>
      <c r="G301" s="61">
        <f t="shared" si="210"/>
        <v>680</v>
      </c>
      <c r="H301" s="42">
        <f t="shared" si="211"/>
        <v>2400</v>
      </c>
      <c r="I301" s="42">
        <f t="shared" si="212"/>
        <v>2290</v>
      </c>
      <c r="J301" s="42">
        <f t="shared" si="213"/>
        <v>2080</v>
      </c>
      <c r="K301" s="42">
        <f t="shared" ref="K301:M301" si="219">K300</f>
        <v>3000</v>
      </c>
      <c r="L301" s="42">
        <f t="shared" si="219"/>
        <v>3000</v>
      </c>
      <c r="M301" s="42">
        <f t="shared" si="219"/>
        <v>3000</v>
      </c>
      <c r="N301" s="42">
        <f t="shared" si="215"/>
        <v>-600</v>
      </c>
      <c r="O301" s="42">
        <f t="shared" si="216"/>
        <v>-710</v>
      </c>
      <c r="P301" s="42">
        <f t="shared" si="217"/>
        <v>-920</v>
      </c>
      <c r="Q301" s="61">
        <f t="shared" si="177"/>
        <v>0</v>
      </c>
      <c r="R301" s="61">
        <f t="shared" si="177"/>
        <v>0</v>
      </c>
      <c r="S301" s="61">
        <f t="shared" si="177"/>
        <v>0</v>
      </c>
      <c r="T301" s="58">
        <f t="shared" si="218"/>
        <v>660</v>
      </c>
      <c r="U301" s="83">
        <f t="shared" si="180"/>
        <v>2100</v>
      </c>
      <c r="V301" s="83">
        <f t="shared" si="181"/>
        <v>2100</v>
      </c>
      <c r="W301" s="83">
        <f t="shared" si="182"/>
        <v>2100</v>
      </c>
      <c r="X301" s="85"/>
      <c r="Y301" s="42"/>
      <c r="Z301" s="42"/>
      <c r="AA301" s="42"/>
      <c r="AB301" s="50"/>
    </row>
    <row r="302" spans="1:28" ht="13.15" customHeight="1">
      <c r="A302" s="73">
        <f t="shared" si="119"/>
        <v>288</v>
      </c>
      <c r="B302" s="74">
        <f t="shared" si="174"/>
        <v>45599</v>
      </c>
      <c r="C302" s="75">
        <f t="shared" si="175"/>
        <v>884</v>
      </c>
      <c r="D302" s="76">
        <f t="shared" si="147"/>
        <v>1878</v>
      </c>
      <c r="E302" s="61">
        <f t="shared" si="208"/>
        <v>362</v>
      </c>
      <c r="F302" s="61">
        <f t="shared" si="209"/>
        <v>472</v>
      </c>
      <c r="G302" s="61">
        <f t="shared" si="210"/>
        <v>682</v>
      </c>
      <c r="H302" s="42">
        <f t="shared" si="211"/>
        <v>2400</v>
      </c>
      <c r="I302" s="42">
        <f t="shared" si="212"/>
        <v>2290</v>
      </c>
      <c r="J302" s="42">
        <f t="shared" si="213"/>
        <v>2080</v>
      </c>
      <c r="K302" s="42">
        <f t="shared" ref="K302:M302" si="220">K301</f>
        <v>3000</v>
      </c>
      <c r="L302" s="42">
        <f t="shared" si="220"/>
        <v>3000</v>
      </c>
      <c r="M302" s="42">
        <f t="shared" si="220"/>
        <v>3000</v>
      </c>
      <c r="N302" s="42">
        <f t="shared" si="215"/>
        <v>-600</v>
      </c>
      <c r="O302" s="42">
        <f t="shared" si="216"/>
        <v>-710</v>
      </c>
      <c r="P302" s="42">
        <f t="shared" si="217"/>
        <v>-920</v>
      </c>
      <c r="Q302" s="61">
        <f t="shared" si="177"/>
        <v>0</v>
      </c>
      <c r="R302" s="61">
        <f t="shared" si="177"/>
        <v>0</v>
      </c>
      <c r="S302" s="61">
        <f t="shared" si="177"/>
        <v>0</v>
      </c>
      <c r="T302" s="58">
        <f t="shared" si="218"/>
        <v>662</v>
      </c>
      <c r="U302" s="83">
        <f t="shared" si="180"/>
        <v>2100</v>
      </c>
      <c r="V302" s="83">
        <f t="shared" si="181"/>
        <v>2100</v>
      </c>
      <c r="W302" s="83">
        <f t="shared" si="182"/>
        <v>2100</v>
      </c>
      <c r="X302" s="85"/>
      <c r="Y302" s="42"/>
      <c r="Z302" s="42"/>
      <c r="AA302" s="42"/>
      <c r="AB302" s="50"/>
    </row>
    <row r="303" spans="1:28" ht="13.15" customHeight="1">
      <c r="A303" s="73">
        <f t="shared" ref="A303:A366" si="221">+A302+1</f>
        <v>289</v>
      </c>
      <c r="B303" s="74">
        <f t="shared" si="174"/>
        <v>45600</v>
      </c>
      <c r="C303" s="75">
        <f t="shared" si="175"/>
        <v>884</v>
      </c>
      <c r="D303" s="76">
        <f t="shared" si="147"/>
        <v>1880</v>
      </c>
      <c r="E303" s="61">
        <f t="shared" si="208"/>
        <v>364</v>
      </c>
      <c r="F303" s="61">
        <f t="shared" si="209"/>
        <v>474</v>
      </c>
      <c r="G303" s="61">
        <f t="shared" si="210"/>
        <v>684</v>
      </c>
      <c r="H303" s="42">
        <f t="shared" si="211"/>
        <v>2400</v>
      </c>
      <c r="I303" s="42">
        <f t="shared" si="212"/>
        <v>2290</v>
      </c>
      <c r="J303" s="42">
        <f t="shared" si="213"/>
        <v>2080</v>
      </c>
      <c r="K303" s="42">
        <f t="shared" ref="K303:M303" si="222">K302</f>
        <v>3000</v>
      </c>
      <c r="L303" s="42">
        <f t="shared" si="222"/>
        <v>3000</v>
      </c>
      <c r="M303" s="42">
        <f t="shared" si="222"/>
        <v>3000</v>
      </c>
      <c r="N303" s="42">
        <f t="shared" si="215"/>
        <v>-600</v>
      </c>
      <c r="O303" s="42">
        <f t="shared" si="216"/>
        <v>-710</v>
      </c>
      <c r="P303" s="42">
        <f t="shared" si="217"/>
        <v>-920</v>
      </c>
      <c r="Q303" s="61">
        <f t="shared" si="177"/>
        <v>0</v>
      </c>
      <c r="R303" s="61">
        <f t="shared" si="177"/>
        <v>0</v>
      </c>
      <c r="S303" s="61">
        <f t="shared" si="177"/>
        <v>0</v>
      </c>
      <c r="T303" s="58">
        <f t="shared" si="218"/>
        <v>664</v>
      </c>
      <c r="U303" s="83">
        <f t="shared" si="180"/>
        <v>2100</v>
      </c>
      <c r="V303" s="83">
        <f t="shared" si="181"/>
        <v>2100</v>
      </c>
      <c r="W303" s="83">
        <f t="shared" si="182"/>
        <v>2100</v>
      </c>
      <c r="X303" s="85"/>
      <c r="Y303" s="42"/>
      <c r="Z303" s="42"/>
      <c r="AA303" s="42"/>
      <c r="AB303" s="50"/>
    </row>
    <row r="304" spans="1:28" ht="13.15" customHeight="1">
      <c r="A304" s="73">
        <f t="shared" si="221"/>
        <v>290</v>
      </c>
      <c r="B304" s="74">
        <f t="shared" si="174"/>
        <v>45601</v>
      </c>
      <c r="C304" s="75">
        <f t="shared" si="175"/>
        <v>884</v>
      </c>
      <c r="D304" s="76">
        <f t="shared" si="147"/>
        <v>1882</v>
      </c>
      <c r="E304" s="61">
        <f t="shared" si="208"/>
        <v>366</v>
      </c>
      <c r="F304" s="61">
        <f t="shared" si="209"/>
        <v>476</v>
      </c>
      <c r="G304" s="61">
        <f t="shared" si="210"/>
        <v>686</v>
      </c>
      <c r="H304" s="42">
        <f t="shared" si="211"/>
        <v>2400</v>
      </c>
      <c r="I304" s="42">
        <f t="shared" si="212"/>
        <v>2290</v>
      </c>
      <c r="J304" s="42">
        <f t="shared" si="213"/>
        <v>2080</v>
      </c>
      <c r="K304" s="42">
        <f t="shared" ref="K304:M304" si="223">K303</f>
        <v>3000</v>
      </c>
      <c r="L304" s="42">
        <f t="shared" si="223"/>
        <v>3000</v>
      </c>
      <c r="M304" s="42">
        <f t="shared" si="223"/>
        <v>3000</v>
      </c>
      <c r="N304" s="42">
        <f t="shared" si="215"/>
        <v>-600</v>
      </c>
      <c r="O304" s="42">
        <f t="shared" si="216"/>
        <v>-710</v>
      </c>
      <c r="P304" s="42">
        <f t="shared" si="217"/>
        <v>-920</v>
      </c>
      <c r="Q304" s="61">
        <f t="shared" ref="Q304:S335" si="224">Q303</f>
        <v>0</v>
      </c>
      <c r="R304" s="61">
        <f t="shared" si="224"/>
        <v>0</v>
      </c>
      <c r="S304" s="61">
        <f t="shared" si="224"/>
        <v>0</v>
      </c>
      <c r="T304" s="58">
        <f t="shared" si="218"/>
        <v>666</v>
      </c>
      <c r="U304" s="83">
        <f t="shared" si="180"/>
        <v>2100</v>
      </c>
      <c r="V304" s="83">
        <f t="shared" si="181"/>
        <v>2100</v>
      </c>
      <c r="W304" s="83">
        <f t="shared" si="182"/>
        <v>2100</v>
      </c>
      <c r="X304" s="85"/>
      <c r="Y304" s="42"/>
      <c r="Z304" s="42"/>
      <c r="AA304" s="42"/>
      <c r="AB304" s="50"/>
    </row>
    <row r="305" spans="1:28" ht="13.15" customHeight="1">
      <c r="A305" s="73">
        <f t="shared" si="221"/>
        <v>291</v>
      </c>
      <c r="B305" s="74">
        <f t="shared" si="174"/>
        <v>45602</v>
      </c>
      <c r="C305" s="75">
        <f t="shared" si="175"/>
        <v>884</v>
      </c>
      <c r="D305" s="76">
        <f t="shared" si="147"/>
        <v>1884</v>
      </c>
      <c r="E305" s="61">
        <f t="shared" si="208"/>
        <v>368</v>
      </c>
      <c r="F305" s="61">
        <f t="shared" si="209"/>
        <v>478</v>
      </c>
      <c r="G305" s="61">
        <f t="shared" si="210"/>
        <v>688</v>
      </c>
      <c r="H305" s="42">
        <f t="shared" si="211"/>
        <v>2400</v>
      </c>
      <c r="I305" s="42">
        <f t="shared" si="212"/>
        <v>2290</v>
      </c>
      <c r="J305" s="42">
        <f t="shared" si="213"/>
        <v>2080</v>
      </c>
      <c r="K305" s="42">
        <f t="shared" ref="K305:M305" si="225">K304</f>
        <v>3000</v>
      </c>
      <c r="L305" s="42">
        <f t="shared" si="225"/>
        <v>3000</v>
      </c>
      <c r="M305" s="42">
        <f t="shared" si="225"/>
        <v>3000</v>
      </c>
      <c r="N305" s="42">
        <f t="shared" si="215"/>
        <v>-600</v>
      </c>
      <c r="O305" s="42">
        <f t="shared" si="216"/>
        <v>-710</v>
      </c>
      <c r="P305" s="42">
        <f t="shared" si="217"/>
        <v>-920</v>
      </c>
      <c r="Q305" s="61">
        <f t="shared" si="224"/>
        <v>0</v>
      </c>
      <c r="R305" s="61">
        <f t="shared" si="224"/>
        <v>0</v>
      </c>
      <c r="S305" s="61">
        <f t="shared" si="224"/>
        <v>0</v>
      </c>
      <c r="T305" s="58">
        <f t="shared" si="218"/>
        <v>668</v>
      </c>
      <c r="U305" s="83">
        <f t="shared" si="180"/>
        <v>2100</v>
      </c>
      <c r="V305" s="83">
        <f t="shared" si="181"/>
        <v>2100</v>
      </c>
      <c r="W305" s="83">
        <f t="shared" si="182"/>
        <v>2100</v>
      </c>
      <c r="X305" s="85"/>
      <c r="Y305" s="42"/>
      <c r="Z305" s="42"/>
      <c r="AA305" s="42"/>
      <c r="AB305" s="50"/>
    </row>
    <row r="306" spans="1:28" ht="13.15" customHeight="1">
      <c r="A306" s="73">
        <f t="shared" si="221"/>
        <v>292</v>
      </c>
      <c r="B306" s="74">
        <f t="shared" si="174"/>
        <v>45603</v>
      </c>
      <c r="C306" s="75">
        <f t="shared" si="175"/>
        <v>884</v>
      </c>
      <c r="D306" s="76">
        <f t="shared" si="147"/>
        <v>1886</v>
      </c>
      <c r="E306" s="61">
        <f t="shared" si="208"/>
        <v>370</v>
      </c>
      <c r="F306" s="61">
        <f t="shared" si="209"/>
        <v>480</v>
      </c>
      <c r="G306" s="61">
        <f t="shared" si="210"/>
        <v>690</v>
      </c>
      <c r="H306" s="42">
        <f t="shared" si="211"/>
        <v>2400</v>
      </c>
      <c r="I306" s="42">
        <f t="shared" si="212"/>
        <v>2290</v>
      </c>
      <c r="J306" s="42">
        <f t="shared" si="213"/>
        <v>2080</v>
      </c>
      <c r="K306" s="42">
        <f t="shared" ref="K306:M306" si="226">K305</f>
        <v>3000</v>
      </c>
      <c r="L306" s="42">
        <f t="shared" si="226"/>
        <v>3000</v>
      </c>
      <c r="M306" s="42">
        <f t="shared" si="226"/>
        <v>3000</v>
      </c>
      <c r="N306" s="42">
        <f t="shared" si="215"/>
        <v>-600</v>
      </c>
      <c r="O306" s="42">
        <f t="shared" si="216"/>
        <v>-710</v>
      </c>
      <c r="P306" s="42">
        <f t="shared" si="217"/>
        <v>-920</v>
      </c>
      <c r="Q306" s="61">
        <f t="shared" si="224"/>
        <v>0</v>
      </c>
      <c r="R306" s="61">
        <f t="shared" si="224"/>
        <v>0</v>
      </c>
      <c r="S306" s="61">
        <f t="shared" si="224"/>
        <v>0</v>
      </c>
      <c r="T306" s="58">
        <f t="shared" si="218"/>
        <v>670</v>
      </c>
      <c r="U306" s="83">
        <f t="shared" si="180"/>
        <v>2100</v>
      </c>
      <c r="V306" s="83">
        <f t="shared" si="181"/>
        <v>2100</v>
      </c>
      <c r="W306" s="83">
        <f t="shared" si="182"/>
        <v>2100</v>
      </c>
      <c r="X306" s="85"/>
      <c r="Y306" s="42"/>
      <c r="Z306" s="42"/>
      <c r="AA306" s="42"/>
      <c r="AB306" s="50"/>
    </row>
    <row r="307" spans="1:28" ht="13.15" customHeight="1">
      <c r="A307" s="73">
        <f t="shared" si="221"/>
        <v>293</v>
      </c>
      <c r="B307" s="74">
        <f t="shared" si="174"/>
        <v>45604</v>
      </c>
      <c r="C307" s="75">
        <f t="shared" si="175"/>
        <v>884</v>
      </c>
      <c r="D307" s="76">
        <f t="shared" si="147"/>
        <v>1888</v>
      </c>
      <c r="E307" s="61">
        <f t="shared" si="208"/>
        <v>372</v>
      </c>
      <c r="F307" s="61">
        <f t="shared" si="209"/>
        <v>482</v>
      </c>
      <c r="G307" s="61">
        <f t="shared" si="210"/>
        <v>692</v>
      </c>
      <c r="H307" s="42">
        <f t="shared" si="211"/>
        <v>2400</v>
      </c>
      <c r="I307" s="42">
        <f t="shared" si="212"/>
        <v>2290</v>
      </c>
      <c r="J307" s="42">
        <f t="shared" si="213"/>
        <v>2080</v>
      </c>
      <c r="K307" s="42">
        <f t="shared" ref="K307:M307" si="227">K306</f>
        <v>3000</v>
      </c>
      <c r="L307" s="42">
        <f t="shared" si="227"/>
        <v>3000</v>
      </c>
      <c r="M307" s="42">
        <f t="shared" si="227"/>
        <v>3000</v>
      </c>
      <c r="N307" s="42">
        <f t="shared" si="215"/>
        <v>-600</v>
      </c>
      <c r="O307" s="42">
        <f t="shared" si="216"/>
        <v>-710</v>
      </c>
      <c r="P307" s="42">
        <f t="shared" si="217"/>
        <v>-920</v>
      </c>
      <c r="Q307" s="61">
        <f t="shared" si="224"/>
        <v>0</v>
      </c>
      <c r="R307" s="61">
        <f t="shared" si="224"/>
        <v>0</v>
      </c>
      <c r="S307" s="61">
        <f t="shared" si="224"/>
        <v>0</v>
      </c>
      <c r="T307" s="58">
        <f t="shared" si="218"/>
        <v>672</v>
      </c>
      <c r="U307" s="83">
        <f t="shared" si="180"/>
        <v>2100</v>
      </c>
      <c r="V307" s="83">
        <f t="shared" si="181"/>
        <v>2100</v>
      </c>
      <c r="W307" s="83">
        <f t="shared" si="182"/>
        <v>2100</v>
      </c>
      <c r="X307" s="85"/>
      <c r="Y307" s="42"/>
      <c r="Z307" s="42"/>
      <c r="AA307" s="42"/>
      <c r="AB307" s="50"/>
    </row>
    <row r="308" spans="1:28" ht="13.15" customHeight="1">
      <c r="A308" s="73">
        <f t="shared" si="221"/>
        <v>294</v>
      </c>
      <c r="B308" s="74">
        <f t="shared" si="174"/>
        <v>45605</v>
      </c>
      <c r="C308" s="75">
        <f t="shared" si="175"/>
        <v>884</v>
      </c>
      <c r="D308" s="76">
        <f t="shared" si="147"/>
        <v>1890</v>
      </c>
      <c r="E308" s="61">
        <f t="shared" si="208"/>
        <v>374</v>
      </c>
      <c r="F308" s="61">
        <f t="shared" si="209"/>
        <v>484</v>
      </c>
      <c r="G308" s="61">
        <f t="shared" si="210"/>
        <v>694</v>
      </c>
      <c r="H308" s="42">
        <f t="shared" si="211"/>
        <v>2400</v>
      </c>
      <c r="I308" s="42">
        <f t="shared" si="212"/>
        <v>2290</v>
      </c>
      <c r="J308" s="42">
        <f t="shared" si="213"/>
        <v>2080</v>
      </c>
      <c r="K308" s="42">
        <f t="shared" ref="K308:M308" si="228">K307</f>
        <v>3000</v>
      </c>
      <c r="L308" s="42">
        <f t="shared" si="228"/>
        <v>3000</v>
      </c>
      <c r="M308" s="42">
        <f t="shared" si="228"/>
        <v>3000</v>
      </c>
      <c r="N308" s="42">
        <f t="shared" si="215"/>
        <v>-600</v>
      </c>
      <c r="O308" s="42">
        <f t="shared" si="216"/>
        <v>-710</v>
      </c>
      <c r="P308" s="42">
        <f t="shared" si="217"/>
        <v>-920</v>
      </c>
      <c r="Q308" s="61">
        <f t="shared" si="224"/>
        <v>0</v>
      </c>
      <c r="R308" s="61">
        <f t="shared" si="224"/>
        <v>0</v>
      </c>
      <c r="S308" s="61">
        <f t="shared" si="224"/>
        <v>0</v>
      </c>
      <c r="T308" s="58">
        <f t="shared" si="218"/>
        <v>674</v>
      </c>
      <c r="U308" s="83">
        <f t="shared" si="180"/>
        <v>2100</v>
      </c>
      <c r="V308" s="83">
        <f t="shared" si="181"/>
        <v>2100</v>
      </c>
      <c r="W308" s="83">
        <f t="shared" si="182"/>
        <v>2100</v>
      </c>
      <c r="X308" s="85"/>
      <c r="Y308" s="42"/>
      <c r="Z308" s="42"/>
      <c r="AA308" s="42"/>
      <c r="AB308" s="50"/>
    </row>
    <row r="309" spans="1:28" ht="13.15" customHeight="1">
      <c r="A309" s="73">
        <f t="shared" si="221"/>
        <v>295</v>
      </c>
      <c r="B309" s="74">
        <f t="shared" si="174"/>
        <v>45606</v>
      </c>
      <c r="C309" s="75">
        <f t="shared" si="175"/>
        <v>884</v>
      </c>
      <c r="D309" s="76">
        <f t="shared" si="147"/>
        <v>1892</v>
      </c>
      <c r="E309" s="61">
        <f t="shared" si="208"/>
        <v>376</v>
      </c>
      <c r="F309" s="61">
        <f t="shared" si="209"/>
        <v>486</v>
      </c>
      <c r="G309" s="61">
        <f t="shared" si="210"/>
        <v>696</v>
      </c>
      <c r="H309" s="42">
        <f t="shared" si="211"/>
        <v>2400</v>
      </c>
      <c r="I309" s="42">
        <f t="shared" si="212"/>
        <v>2290</v>
      </c>
      <c r="J309" s="42">
        <f t="shared" si="213"/>
        <v>2080</v>
      </c>
      <c r="K309" s="42">
        <f t="shared" ref="K309:M309" si="229">K308</f>
        <v>3000</v>
      </c>
      <c r="L309" s="42">
        <f t="shared" si="229"/>
        <v>3000</v>
      </c>
      <c r="M309" s="42">
        <f t="shared" si="229"/>
        <v>3000</v>
      </c>
      <c r="N309" s="42">
        <f t="shared" si="215"/>
        <v>-600</v>
      </c>
      <c r="O309" s="42">
        <f t="shared" si="216"/>
        <v>-710</v>
      </c>
      <c r="P309" s="42">
        <f t="shared" si="217"/>
        <v>-920</v>
      </c>
      <c r="Q309" s="61">
        <f t="shared" si="224"/>
        <v>0</v>
      </c>
      <c r="R309" s="61">
        <f t="shared" si="224"/>
        <v>0</v>
      </c>
      <c r="S309" s="61">
        <f t="shared" si="224"/>
        <v>0</v>
      </c>
      <c r="T309" s="58">
        <f t="shared" si="218"/>
        <v>676</v>
      </c>
      <c r="U309" s="83">
        <f t="shared" si="180"/>
        <v>2100</v>
      </c>
      <c r="V309" s="83">
        <f t="shared" si="181"/>
        <v>2100</v>
      </c>
      <c r="W309" s="83">
        <f t="shared" si="182"/>
        <v>2100</v>
      </c>
      <c r="X309" s="85"/>
      <c r="Y309" s="42"/>
      <c r="Z309" s="42"/>
      <c r="AA309" s="42"/>
      <c r="AB309" s="50"/>
    </row>
    <row r="310" spans="1:28" ht="13.15" customHeight="1">
      <c r="A310" s="73">
        <f t="shared" si="221"/>
        <v>296</v>
      </c>
      <c r="B310" s="74">
        <f t="shared" si="174"/>
        <v>45607</v>
      </c>
      <c r="C310" s="75">
        <f t="shared" si="175"/>
        <v>884</v>
      </c>
      <c r="D310" s="76">
        <f t="shared" si="147"/>
        <v>1894</v>
      </c>
      <c r="E310" s="61">
        <f t="shared" si="208"/>
        <v>378</v>
      </c>
      <c r="F310" s="61">
        <f t="shared" si="209"/>
        <v>488</v>
      </c>
      <c r="G310" s="61">
        <f t="shared" si="210"/>
        <v>698</v>
      </c>
      <c r="H310" s="42">
        <f t="shared" si="211"/>
        <v>2400</v>
      </c>
      <c r="I310" s="42">
        <f t="shared" si="212"/>
        <v>2290</v>
      </c>
      <c r="J310" s="42">
        <f t="shared" si="213"/>
        <v>2080</v>
      </c>
      <c r="K310" s="42">
        <f t="shared" ref="K310:M310" si="230">K309</f>
        <v>3000</v>
      </c>
      <c r="L310" s="42">
        <f t="shared" si="230"/>
        <v>3000</v>
      </c>
      <c r="M310" s="42">
        <f t="shared" si="230"/>
        <v>3000</v>
      </c>
      <c r="N310" s="42">
        <f t="shared" si="215"/>
        <v>-600</v>
      </c>
      <c r="O310" s="42">
        <f t="shared" si="216"/>
        <v>-710</v>
      </c>
      <c r="P310" s="42">
        <f t="shared" si="217"/>
        <v>-920</v>
      </c>
      <c r="Q310" s="61">
        <f t="shared" si="224"/>
        <v>0</v>
      </c>
      <c r="R310" s="61">
        <f t="shared" si="224"/>
        <v>0</v>
      </c>
      <c r="S310" s="61">
        <f t="shared" si="224"/>
        <v>0</v>
      </c>
      <c r="T310" s="58">
        <f t="shared" si="218"/>
        <v>678</v>
      </c>
      <c r="U310" s="83">
        <f t="shared" si="180"/>
        <v>2100</v>
      </c>
      <c r="V310" s="83">
        <f t="shared" si="181"/>
        <v>2100</v>
      </c>
      <c r="W310" s="83">
        <f t="shared" si="182"/>
        <v>2100</v>
      </c>
      <c r="X310" s="85"/>
      <c r="Y310" s="42"/>
      <c r="Z310" s="42"/>
      <c r="AA310" s="42"/>
      <c r="AB310" s="50"/>
    </row>
    <row r="311" spans="1:28" ht="13.15" customHeight="1">
      <c r="A311" s="73">
        <f t="shared" si="221"/>
        <v>297</v>
      </c>
      <c r="B311" s="74">
        <f t="shared" si="174"/>
        <v>45608</v>
      </c>
      <c r="C311" s="75">
        <f t="shared" si="175"/>
        <v>884</v>
      </c>
      <c r="D311" s="76">
        <f t="shared" si="147"/>
        <v>1896</v>
      </c>
      <c r="E311" s="61">
        <f t="shared" si="208"/>
        <v>380</v>
      </c>
      <c r="F311" s="61">
        <f t="shared" si="209"/>
        <v>490</v>
      </c>
      <c r="G311" s="61">
        <f t="shared" si="210"/>
        <v>700</v>
      </c>
      <c r="H311" s="42">
        <f t="shared" si="211"/>
        <v>2400</v>
      </c>
      <c r="I311" s="42">
        <f t="shared" si="212"/>
        <v>2290</v>
      </c>
      <c r="J311" s="42">
        <f t="shared" si="213"/>
        <v>2080</v>
      </c>
      <c r="K311" s="42">
        <f t="shared" ref="K311:M311" si="231">K310</f>
        <v>3000</v>
      </c>
      <c r="L311" s="42">
        <f t="shared" si="231"/>
        <v>3000</v>
      </c>
      <c r="M311" s="42">
        <f t="shared" si="231"/>
        <v>3000</v>
      </c>
      <c r="N311" s="42">
        <f t="shared" si="215"/>
        <v>-600</v>
      </c>
      <c r="O311" s="42">
        <f t="shared" si="216"/>
        <v>-710</v>
      </c>
      <c r="P311" s="42">
        <f t="shared" si="217"/>
        <v>-920</v>
      </c>
      <c r="Q311" s="61">
        <f t="shared" si="224"/>
        <v>0</v>
      </c>
      <c r="R311" s="61">
        <f t="shared" si="224"/>
        <v>0</v>
      </c>
      <c r="S311" s="61">
        <f t="shared" si="224"/>
        <v>0</v>
      </c>
      <c r="T311" s="58">
        <f t="shared" si="218"/>
        <v>680</v>
      </c>
      <c r="U311" s="83">
        <f t="shared" si="180"/>
        <v>2100</v>
      </c>
      <c r="V311" s="83">
        <f t="shared" si="181"/>
        <v>2100</v>
      </c>
      <c r="W311" s="83">
        <f t="shared" si="182"/>
        <v>2100</v>
      </c>
      <c r="X311" s="85"/>
      <c r="Y311" s="42"/>
      <c r="Z311" s="42"/>
      <c r="AA311" s="42"/>
      <c r="AB311" s="50"/>
    </row>
    <row r="312" spans="1:28" ht="13.15" customHeight="1">
      <c r="A312" s="73">
        <f t="shared" si="221"/>
        <v>298</v>
      </c>
      <c r="B312" s="74">
        <f t="shared" si="174"/>
        <v>45609</v>
      </c>
      <c r="C312" s="75">
        <f t="shared" si="175"/>
        <v>884</v>
      </c>
      <c r="D312" s="76">
        <f t="shared" si="147"/>
        <v>1898</v>
      </c>
      <c r="E312" s="61">
        <f t="shared" si="208"/>
        <v>382</v>
      </c>
      <c r="F312" s="61">
        <f t="shared" si="209"/>
        <v>492</v>
      </c>
      <c r="G312" s="61">
        <f t="shared" si="210"/>
        <v>702</v>
      </c>
      <c r="H312" s="42">
        <f t="shared" si="211"/>
        <v>2400</v>
      </c>
      <c r="I312" s="42">
        <f t="shared" si="212"/>
        <v>2290</v>
      </c>
      <c r="J312" s="42">
        <f t="shared" si="213"/>
        <v>2080</v>
      </c>
      <c r="K312" s="42">
        <f t="shared" ref="K312:M312" si="232">K311</f>
        <v>3000</v>
      </c>
      <c r="L312" s="42">
        <f t="shared" si="232"/>
        <v>3000</v>
      </c>
      <c r="M312" s="42">
        <f t="shared" si="232"/>
        <v>3000</v>
      </c>
      <c r="N312" s="42">
        <f t="shared" si="215"/>
        <v>-600</v>
      </c>
      <c r="O312" s="42">
        <f t="shared" si="216"/>
        <v>-710</v>
      </c>
      <c r="P312" s="42">
        <f t="shared" si="217"/>
        <v>-920</v>
      </c>
      <c r="Q312" s="61">
        <f t="shared" si="224"/>
        <v>0</v>
      </c>
      <c r="R312" s="61">
        <f t="shared" si="224"/>
        <v>0</v>
      </c>
      <c r="S312" s="61">
        <f t="shared" si="224"/>
        <v>0</v>
      </c>
      <c r="T312" s="58">
        <f t="shared" si="218"/>
        <v>682</v>
      </c>
      <c r="U312" s="83">
        <f t="shared" si="180"/>
        <v>2100</v>
      </c>
      <c r="V312" s="83">
        <f t="shared" si="181"/>
        <v>2100</v>
      </c>
      <c r="W312" s="83">
        <f t="shared" si="182"/>
        <v>2100</v>
      </c>
      <c r="X312" s="85"/>
      <c r="Y312" s="42"/>
      <c r="Z312" s="42"/>
      <c r="AA312" s="42"/>
      <c r="AB312" s="50"/>
    </row>
    <row r="313" spans="1:28" ht="13.15" customHeight="1">
      <c r="A313" s="73">
        <f t="shared" si="221"/>
        <v>299</v>
      </c>
      <c r="B313" s="74">
        <f t="shared" si="174"/>
        <v>45610</v>
      </c>
      <c r="C313" s="75">
        <f t="shared" si="175"/>
        <v>884</v>
      </c>
      <c r="D313" s="76">
        <f t="shared" si="147"/>
        <v>1900</v>
      </c>
      <c r="E313" s="61">
        <f t="shared" si="208"/>
        <v>384</v>
      </c>
      <c r="F313" s="61">
        <f t="shared" si="209"/>
        <v>494</v>
      </c>
      <c r="G313" s="61">
        <f t="shared" si="210"/>
        <v>704</v>
      </c>
      <c r="H313" s="42">
        <f t="shared" si="211"/>
        <v>2400</v>
      </c>
      <c r="I313" s="42">
        <f t="shared" si="212"/>
        <v>2290</v>
      </c>
      <c r="J313" s="42">
        <f t="shared" si="213"/>
        <v>2080</v>
      </c>
      <c r="K313" s="42">
        <f t="shared" ref="K313:M313" si="233">K312</f>
        <v>3000</v>
      </c>
      <c r="L313" s="42">
        <f t="shared" si="233"/>
        <v>3000</v>
      </c>
      <c r="M313" s="42">
        <f t="shared" si="233"/>
        <v>3000</v>
      </c>
      <c r="N313" s="42">
        <f t="shared" si="215"/>
        <v>-600</v>
      </c>
      <c r="O313" s="42">
        <f t="shared" si="216"/>
        <v>-710</v>
      </c>
      <c r="P313" s="42">
        <f t="shared" si="217"/>
        <v>-920</v>
      </c>
      <c r="Q313" s="61">
        <f t="shared" si="224"/>
        <v>0</v>
      </c>
      <c r="R313" s="61">
        <f t="shared" si="224"/>
        <v>0</v>
      </c>
      <c r="S313" s="61">
        <f t="shared" si="224"/>
        <v>0</v>
      </c>
      <c r="T313" s="58">
        <f t="shared" si="218"/>
        <v>684</v>
      </c>
      <c r="U313" s="83">
        <f t="shared" si="180"/>
        <v>2100</v>
      </c>
      <c r="V313" s="83">
        <f t="shared" si="181"/>
        <v>2100</v>
      </c>
      <c r="W313" s="83">
        <f t="shared" si="182"/>
        <v>2100</v>
      </c>
      <c r="X313" s="85"/>
      <c r="Y313" s="42"/>
      <c r="Z313" s="42"/>
      <c r="AA313" s="42"/>
      <c r="AB313" s="50"/>
    </row>
    <row r="314" spans="1:28" ht="13.15" customHeight="1">
      <c r="A314" s="73">
        <f t="shared" si="221"/>
        <v>300</v>
      </c>
      <c r="B314" s="74">
        <f t="shared" si="174"/>
        <v>45611</v>
      </c>
      <c r="C314" s="75">
        <f t="shared" si="175"/>
        <v>884</v>
      </c>
      <c r="D314" s="76">
        <f t="shared" si="147"/>
        <v>1902</v>
      </c>
      <c r="E314" s="61">
        <f t="shared" si="208"/>
        <v>386</v>
      </c>
      <c r="F314" s="61">
        <f t="shared" si="209"/>
        <v>496</v>
      </c>
      <c r="G314" s="61">
        <f t="shared" si="210"/>
        <v>706</v>
      </c>
      <c r="H314" s="42">
        <f t="shared" si="211"/>
        <v>2400</v>
      </c>
      <c r="I314" s="42">
        <f t="shared" si="212"/>
        <v>2290</v>
      </c>
      <c r="J314" s="42">
        <f t="shared" si="213"/>
        <v>2080</v>
      </c>
      <c r="K314" s="42">
        <f t="shared" ref="K314:M314" si="234">K313</f>
        <v>3000</v>
      </c>
      <c r="L314" s="42">
        <f t="shared" si="234"/>
        <v>3000</v>
      </c>
      <c r="M314" s="42">
        <f t="shared" si="234"/>
        <v>3000</v>
      </c>
      <c r="N314" s="42">
        <f t="shared" si="215"/>
        <v>-600</v>
      </c>
      <c r="O314" s="42">
        <f t="shared" si="216"/>
        <v>-710</v>
      </c>
      <c r="P314" s="42">
        <f t="shared" si="217"/>
        <v>-920</v>
      </c>
      <c r="Q314" s="61">
        <f t="shared" si="224"/>
        <v>0</v>
      </c>
      <c r="R314" s="61">
        <f t="shared" si="224"/>
        <v>0</v>
      </c>
      <c r="S314" s="61">
        <f t="shared" si="224"/>
        <v>0</v>
      </c>
      <c r="T314" s="58">
        <f t="shared" si="218"/>
        <v>686</v>
      </c>
      <c r="U314" s="83">
        <f t="shared" si="180"/>
        <v>2100</v>
      </c>
      <c r="V314" s="83">
        <f t="shared" si="181"/>
        <v>2100</v>
      </c>
      <c r="W314" s="83">
        <f t="shared" si="182"/>
        <v>2100</v>
      </c>
      <c r="X314" s="85"/>
      <c r="Y314" s="42"/>
      <c r="Z314" s="42"/>
      <c r="AA314" s="42"/>
      <c r="AB314" s="50"/>
    </row>
    <row r="315" spans="1:28" ht="13.15" customHeight="1">
      <c r="A315" s="73">
        <f t="shared" si="221"/>
        <v>301</v>
      </c>
      <c r="B315" s="74">
        <f t="shared" si="174"/>
        <v>45612</v>
      </c>
      <c r="C315" s="75">
        <f t="shared" si="175"/>
        <v>884</v>
      </c>
      <c r="D315" s="76">
        <f t="shared" si="147"/>
        <v>1904</v>
      </c>
      <c r="E315" s="61">
        <f t="shared" si="208"/>
        <v>388</v>
      </c>
      <c r="F315" s="61">
        <f t="shared" si="209"/>
        <v>498</v>
      </c>
      <c r="G315" s="61">
        <f t="shared" si="210"/>
        <v>708</v>
      </c>
      <c r="H315" s="42">
        <f t="shared" si="211"/>
        <v>2400</v>
      </c>
      <c r="I315" s="42">
        <f t="shared" si="212"/>
        <v>2290</v>
      </c>
      <c r="J315" s="42">
        <f t="shared" si="213"/>
        <v>2080</v>
      </c>
      <c r="K315" s="42">
        <f t="shared" ref="K315:M315" si="235">K314</f>
        <v>3000</v>
      </c>
      <c r="L315" s="42">
        <f t="shared" si="235"/>
        <v>3000</v>
      </c>
      <c r="M315" s="42">
        <f t="shared" si="235"/>
        <v>3000</v>
      </c>
      <c r="N315" s="42">
        <f t="shared" si="215"/>
        <v>-600</v>
      </c>
      <c r="O315" s="42">
        <f t="shared" si="216"/>
        <v>-710</v>
      </c>
      <c r="P315" s="42">
        <f t="shared" si="217"/>
        <v>-920</v>
      </c>
      <c r="Q315" s="61">
        <f t="shared" si="224"/>
        <v>0</v>
      </c>
      <c r="R315" s="61">
        <f t="shared" si="224"/>
        <v>0</v>
      </c>
      <c r="S315" s="61">
        <f t="shared" si="224"/>
        <v>0</v>
      </c>
      <c r="T315" s="58">
        <f t="shared" si="218"/>
        <v>688</v>
      </c>
      <c r="U315" s="83">
        <f t="shared" si="180"/>
        <v>2100</v>
      </c>
      <c r="V315" s="83">
        <f t="shared" si="181"/>
        <v>2100</v>
      </c>
      <c r="W315" s="83">
        <f t="shared" si="182"/>
        <v>2100</v>
      </c>
      <c r="X315" s="85"/>
      <c r="Y315" s="42"/>
      <c r="Z315" s="42"/>
      <c r="AA315" s="42"/>
      <c r="AB315" s="50"/>
    </row>
    <row r="316" spans="1:28" ht="13.15" customHeight="1">
      <c r="A316" s="73">
        <f t="shared" si="221"/>
        <v>302</v>
      </c>
      <c r="B316" s="74">
        <f t="shared" si="174"/>
        <v>45613</v>
      </c>
      <c r="C316" s="75">
        <f t="shared" si="175"/>
        <v>884</v>
      </c>
      <c r="D316" s="76">
        <f t="shared" si="147"/>
        <v>1906</v>
      </c>
      <c r="E316" s="61">
        <f t="shared" si="208"/>
        <v>390</v>
      </c>
      <c r="F316" s="61">
        <f t="shared" si="209"/>
        <v>500</v>
      </c>
      <c r="G316" s="61">
        <f t="shared" si="210"/>
        <v>710</v>
      </c>
      <c r="H316" s="42">
        <f t="shared" si="211"/>
        <v>2400</v>
      </c>
      <c r="I316" s="42">
        <f t="shared" si="212"/>
        <v>2290</v>
      </c>
      <c r="J316" s="42">
        <f t="shared" si="213"/>
        <v>2080</v>
      </c>
      <c r="K316" s="42">
        <f t="shared" ref="K316:M316" si="236">K315</f>
        <v>3000</v>
      </c>
      <c r="L316" s="42">
        <f t="shared" si="236"/>
        <v>3000</v>
      </c>
      <c r="M316" s="42">
        <f t="shared" si="236"/>
        <v>3000</v>
      </c>
      <c r="N316" s="42">
        <f t="shared" si="215"/>
        <v>-600</v>
      </c>
      <c r="O316" s="42">
        <f t="shared" si="216"/>
        <v>-710</v>
      </c>
      <c r="P316" s="42">
        <f t="shared" si="217"/>
        <v>-920</v>
      </c>
      <c r="Q316" s="61">
        <f t="shared" si="224"/>
        <v>0</v>
      </c>
      <c r="R316" s="61">
        <f t="shared" si="224"/>
        <v>0</v>
      </c>
      <c r="S316" s="61">
        <f t="shared" si="224"/>
        <v>0</v>
      </c>
      <c r="T316" s="58">
        <f t="shared" si="218"/>
        <v>690</v>
      </c>
      <c r="U316" s="83">
        <f t="shared" si="180"/>
        <v>2100</v>
      </c>
      <c r="V316" s="83">
        <f t="shared" si="181"/>
        <v>2100</v>
      </c>
      <c r="W316" s="83">
        <f t="shared" si="182"/>
        <v>2100</v>
      </c>
      <c r="X316" s="85"/>
      <c r="Y316" s="42"/>
      <c r="Z316" s="42"/>
      <c r="AA316" s="42"/>
      <c r="AB316" s="50"/>
    </row>
    <row r="317" spans="1:28" ht="13.15" customHeight="1">
      <c r="A317" s="73">
        <f t="shared" si="221"/>
        <v>303</v>
      </c>
      <c r="B317" s="74">
        <f t="shared" si="174"/>
        <v>45614</v>
      </c>
      <c r="C317" s="75">
        <f t="shared" si="175"/>
        <v>884</v>
      </c>
      <c r="D317" s="76">
        <f t="shared" si="147"/>
        <v>1908</v>
      </c>
      <c r="E317" s="61">
        <f t="shared" si="208"/>
        <v>392</v>
      </c>
      <c r="F317" s="61">
        <f t="shared" si="209"/>
        <v>502</v>
      </c>
      <c r="G317" s="61">
        <f t="shared" si="210"/>
        <v>712</v>
      </c>
      <c r="H317" s="42">
        <f t="shared" si="211"/>
        <v>2400</v>
      </c>
      <c r="I317" s="42">
        <f t="shared" si="212"/>
        <v>2290</v>
      </c>
      <c r="J317" s="42">
        <f t="shared" si="213"/>
        <v>2080</v>
      </c>
      <c r="K317" s="42">
        <f t="shared" ref="K317:M317" si="237">K316</f>
        <v>3000</v>
      </c>
      <c r="L317" s="42">
        <f t="shared" si="237"/>
        <v>3000</v>
      </c>
      <c r="M317" s="42">
        <f t="shared" si="237"/>
        <v>3000</v>
      </c>
      <c r="N317" s="42">
        <f t="shared" si="215"/>
        <v>-600</v>
      </c>
      <c r="O317" s="42">
        <f t="shared" si="216"/>
        <v>-710</v>
      </c>
      <c r="P317" s="42">
        <f t="shared" si="217"/>
        <v>-920</v>
      </c>
      <c r="Q317" s="61">
        <f t="shared" si="224"/>
        <v>0</v>
      </c>
      <c r="R317" s="61">
        <f t="shared" si="224"/>
        <v>0</v>
      </c>
      <c r="S317" s="61">
        <f t="shared" si="224"/>
        <v>0</v>
      </c>
      <c r="T317" s="58">
        <f t="shared" si="218"/>
        <v>692</v>
      </c>
      <c r="U317" s="83">
        <f t="shared" si="180"/>
        <v>2100</v>
      </c>
      <c r="V317" s="83">
        <f t="shared" si="181"/>
        <v>2100</v>
      </c>
      <c r="W317" s="83">
        <f t="shared" si="182"/>
        <v>2100</v>
      </c>
      <c r="X317" s="85"/>
      <c r="Y317" s="42"/>
      <c r="Z317" s="42"/>
      <c r="AA317" s="42"/>
      <c r="AB317" s="50"/>
    </row>
    <row r="318" spans="1:28" ht="13.15" customHeight="1">
      <c r="A318" s="73">
        <f t="shared" si="221"/>
        <v>304</v>
      </c>
      <c r="B318" s="74">
        <f t="shared" si="174"/>
        <v>45615</v>
      </c>
      <c r="C318" s="75">
        <f t="shared" si="175"/>
        <v>884</v>
      </c>
      <c r="D318" s="76">
        <f t="shared" si="147"/>
        <v>1910</v>
      </c>
      <c r="E318" s="61">
        <f t="shared" si="208"/>
        <v>394</v>
      </c>
      <c r="F318" s="61">
        <f t="shared" si="209"/>
        <v>504</v>
      </c>
      <c r="G318" s="61">
        <f t="shared" si="210"/>
        <v>714</v>
      </c>
      <c r="H318" s="42">
        <f t="shared" si="211"/>
        <v>2400</v>
      </c>
      <c r="I318" s="42">
        <f t="shared" si="212"/>
        <v>2290</v>
      </c>
      <c r="J318" s="42">
        <f t="shared" si="213"/>
        <v>2080</v>
      </c>
      <c r="K318" s="42">
        <f t="shared" ref="K318:M318" si="238">K317</f>
        <v>3000</v>
      </c>
      <c r="L318" s="42">
        <f t="shared" si="238"/>
        <v>3000</v>
      </c>
      <c r="M318" s="42">
        <f t="shared" si="238"/>
        <v>3000</v>
      </c>
      <c r="N318" s="42">
        <f t="shared" si="215"/>
        <v>-600</v>
      </c>
      <c r="O318" s="42">
        <f t="shared" si="216"/>
        <v>-710</v>
      </c>
      <c r="P318" s="42">
        <f t="shared" si="217"/>
        <v>-920</v>
      </c>
      <c r="Q318" s="61">
        <f t="shared" si="224"/>
        <v>0</v>
      </c>
      <c r="R318" s="61">
        <f t="shared" si="224"/>
        <v>0</v>
      </c>
      <c r="S318" s="61">
        <f t="shared" si="224"/>
        <v>0</v>
      </c>
      <c r="T318" s="58">
        <f t="shared" si="218"/>
        <v>694</v>
      </c>
      <c r="U318" s="83">
        <f t="shared" si="180"/>
        <v>2100</v>
      </c>
      <c r="V318" s="83">
        <f t="shared" si="181"/>
        <v>2100</v>
      </c>
      <c r="W318" s="83">
        <f t="shared" si="182"/>
        <v>2100</v>
      </c>
      <c r="X318" s="85"/>
      <c r="Y318" s="42"/>
      <c r="Z318" s="42"/>
      <c r="AA318" s="42"/>
      <c r="AB318" s="50"/>
    </row>
    <row r="319" spans="1:28" ht="13.15" customHeight="1">
      <c r="A319" s="73">
        <f t="shared" si="221"/>
        <v>305</v>
      </c>
      <c r="B319" s="74">
        <f t="shared" si="174"/>
        <v>45616</v>
      </c>
      <c r="C319" s="75">
        <f t="shared" si="175"/>
        <v>884</v>
      </c>
      <c r="D319" s="76">
        <f t="shared" si="147"/>
        <v>1912</v>
      </c>
      <c r="E319" s="61">
        <f t="shared" si="208"/>
        <v>396</v>
      </c>
      <c r="F319" s="61">
        <f t="shared" si="209"/>
        <v>506</v>
      </c>
      <c r="G319" s="61">
        <f t="shared" si="210"/>
        <v>716</v>
      </c>
      <c r="H319" s="42">
        <f t="shared" si="211"/>
        <v>2400</v>
      </c>
      <c r="I319" s="42">
        <f t="shared" si="212"/>
        <v>2290</v>
      </c>
      <c r="J319" s="42">
        <f t="shared" si="213"/>
        <v>2080</v>
      </c>
      <c r="K319" s="42">
        <f t="shared" ref="K319:M319" si="239">K318</f>
        <v>3000</v>
      </c>
      <c r="L319" s="42">
        <f t="shared" si="239"/>
        <v>3000</v>
      </c>
      <c r="M319" s="42">
        <f t="shared" si="239"/>
        <v>3000</v>
      </c>
      <c r="N319" s="42">
        <f t="shared" si="215"/>
        <v>-600</v>
      </c>
      <c r="O319" s="42">
        <f t="shared" si="216"/>
        <v>-710</v>
      </c>
      <c r="P319" s="42">
        <f t="shared" si="217"/>
        <v>-920</v>
      </c>
      <c r="Q319" s="61">
        <f t="shared" si="224"/>
        <v>0</v>
      </c>
      <c r="R319" s="61">
        <f t="shared" si="224"/>
        <v>0</v>
      </c>
      <c r="S319" s="61">
        <f t="shared" si="224"/>
        <v>0</v>
      </c>
      <c r="T319" s="58">
        <f t="shared" si="218"/>
        <v>696</v>
      </c>
      <c r="U319" s="83">
        <f t="shared" si="180"/>
        <v>2100</v>
      </c>
      <c r="V319" s="83">
        <f t="shared" si="181"/>
        <v>2100</v>
      </c>
      <c r="W319" s="83">
        <f t="shared" si="182"/>
        <v>2100</v>
      </c>
      <c r="X319" s="85"/>
      <c r="Y319" s="42"/>
      <c r="Z319" s="42"/>
      <c r="AA319" s="42"/>
      <c r="AB319" s="50"/>
    </row>
    <row r="320" spans="1:28" ht="13.15" customHeight="1">
      <c r="A320" s="73">
        <f t="shared" si="221"/>
        <v>306</v>
      </c>
      <c r="B320" s="74">
        <f t="shared" si="174"/>
        <v>45617</v>
      </c>
      <c r="C320" s="75">
        <f t="shared" si="175"/>
        <v>884</v>
      </c>
      <c r="D320" s="76">
        <f t="shared" ref="D320:D383" si="240">D319+2</f>
        <v>1914</v>
      </c>
      <c r="E320" s="61">
        <f t="shared" si="208"/>
        <v>398</v>
      </c>
      <c r="F320" s="61">
        <f t="shared" si="209"/>
        <v>508</v>
      </c>
      <c r="G320" s="61">
        <f t="shared" si="210"/>
        <v>718</v>
      </c>
      <c r="H320" s="42">
        <f t="shared" si="211"/>
        <v>2400</v>
      </c>
      <c r="I320" s="42">
        <f t="shared" si="212"/>
        <v>2290</v>
      </c>
      <c r="J320" s="42">
        <f t="shared" si="213"/>
        <v>2080</v>
      </c>
      <c r="K320" s="42">
        <f t="shared" ref="K320:M320" si="241">K319</f>
        <v>3000</v>
      </c>
      <c r="L320" s="42">
        <f t="shared" si="241"/>
        <v>3000</v>
      </c>
      <c r="M320" s="42">
        <f t="shared" si="241"/>
        <v>3000</v>
      </c>
      <c r="N320" s="42">
        <f t="shared" si="215"/>
        <v>-600</v>
      </c>
      <c r="O320" s="42">
        <f t="shared" si="216"/>
        <v>-710</v>
      </c>
      <c r="P320" s="42">
        <f t="shared" si="217"/>
        <v>-920</v>
      </c>
      <c r="Q320" s="61">
        <f t="shared" si="224"/>
        <v>0</v>
      </c>
      <c r="R320" s="61">
        <f t="shared" si="224"/>
        <v>0</v>
      </c>
      <c r="S320" s="61">
        <f t="shared" si="224"/>
        <v>0</v>
      </c>
      <c r="T320" s="58">
        <f t="shared" si="218"/>
        <v>698</v>
      </c>
      <c r="U320" s="83">
        <f t="shared" si="180"/>
        <v>2100</v>
      </c>
      <c r="V320" s="83">
        <f t="shared" si="181"/>
        <v>2100</v>
      </c>
      <c r="W320" s="83">
        <f t="shared" si="182"/>
        <v>2100</v>
      </c>
      <c r="X320" s="85"/>
      <c r="Y320" s="42"/>
      <c r="Z320" s="42"/>
      <c r="AA320" s="42"/>
      <c r="AB320" s="50"/>
    </row>
    <row r="321" spans="1:28" ht="13.15" customHeight="1">
      <c r="A321" s="73">
        <f t="shared" si="221"/>
        <v>307</v>
      </c>
      <c r="B321" s="74">
        <f t="shared" si="174"/>
        <v>45618</v>
      </c>
      <c r="C321" s="75">
        <f t="shared" si="175"/>
        <v>884</v>
      </c>
      <c r="D321" s="76">
        <f t="shared" si="240"/>
        <v>1916</v>
      </c>
      <c r="E321" s="61">
        <f t="shared" si="208"/>
        <v>400</v>
      </c>
      <c r="F321" s="61">
        <f t="shared" si="209"/>
        <v>510</v>
      </c>
      <c r="G321" s="61">
        <f t="shared" si="210"/>
        <v>720</v>
      </c>
      <c r="H321" s="42">
        <f t="shared" si="211"/>
        <v>2400</v>
      </c>
      <c r="I321" s="42">
        <f t="shared" si="212"/>
        <v>2290</v>
      </c>
      <c r="J321" s="42">
        <f t="shared" si="213"/>
        <v>2080</v>
      </c>
      <c r="K321" s="42">
        <f t="shared" ref="K321:M321" si="242">K320</f>
        <v>3000</v>
      </c>
      <c r="L321" s="42">
        <f t="shared" si="242"/>
        <v>3000</v>
      </c>
      <c r="M321" s="42">
        <f t="shared" si="242"/>
        <v>3000</v>
      </c>
      <c r="N321" s="42">
        <f t="shared" si="215"/>
        <v>-600</v>
      </c>
      <c r="O321" s="42">
        <f t="shared" si="216"/>
        <v>-710</v>
      </c>
      <c r="P321" s="42">
        <f t="shared" si="217"/>
        <v>-920</v>
      </c>
      <c r="Q321" s="61">
        <f t="shared" si="224"/>
        <v>0</v>
      </c>
      <c r="R321" s="61">
        <f t="shared" si="224"/>
        <v>0</v>
      </c>
      <c r="S321" s="61">
        <f t="shared" si="224"/>
        <v>0</v>
      </c>
      <c r="T321" s="58">
        <f t="shared" si="218"/>
        <v>700</v>
      </c>
      <c r="U321" s="83">
        <f t="shared" si="180"/>
        <v>2100</v>
      </c>
      <c r="V321" s="83">
        <f t="shared" si="181"/>
        <v>2100</v>
      </c>
      <c r="W321" s="83">
        <f t="shared" si="182"/>
        <v>2100</v>
      </c>
      <c r="X321" s="85"/>
      <c r="Y321" s="42"/>
      <c r="Z321" s="42"/>
      <c r="AA321" s="42"/>
      <c r="AB321" s="50"/>
    </row>
    <row r="322" spans="1:28" ht="13.15" customHeight="1">
      <c r="A322" s="73">
        <f t="shared" si="221"/>
        <v>308</v>
      </c>
      <c r="B322" s="74">
        <f t="shared" si="174"/>
        <v>45619</v>
      </c>
      <c r="C322" s="75">
        <f t="shared" si="175"/>
        <v>884</v>
      </c>
      <c r="D322" s="76">
        <f t="shared" si="240"/>
        <v>1918</v>
      </c>
      <c r="E322" s="61">
        <f t="shared" si="208"/>
        <v>402</v>
      </c>
      <c r="F322" s="61">
        <f t="shared" si="209"/>
        <v>512</v>
      </c>
      <c r="G322" s="61">
        <f t="shared" si="210"/>
        <v>722</v>
      </c>
      <c r="H322" s="42">
        <f t="shared" si="211"/>
        <v>2400</v>
      </c>
      <c r="I322" s="42">
        <f t="shared" si="212"/>
        <v>2290</v>
      </c>
      <c r="J322" s="42">
        <f t="shared" si="213"/>
        <v>2080</v>
      </c>
      <c r="K322" s="42">
        <f t="shared" ref="K322:M322" si="243">K321</f>
        <v>3000</v>
      </c>
      <c r="L322" s="42">
        <f t="shared" si="243"/>
        <v>3000</v>
      </c>
      <c r="M322" s="42">
        <f t="shared" si="243"/>
        <v>3000</v>
      </c>
      <c r="N322" s="42">
        <f t="shared" si="215"/>
        <v>-600</v>
      </c>
      <c r="O322" s="42">
        <f t="shared" si="216"/>
        <v>-710</v>
      </c>
      <c r="P322" s="42">
        <f t="shared" si="217"/>
        <v>-920</v>
      </c>
      <c r="Q322" s="61">
        <f t="shared" si="224"/>
        <v>0</v>
      </c>
      <c r="R322" s="61">
        <f t="shared" si="224"/>
        <v>0</v>
      </c>
      <c r="S322" s="61">
        <f t="shared" si="224"/>
        <v>0</v>
      </c>
      <c r="T322" s="58">
        <f t="shared" si="218"/>
        <v>702</v>
      </c>
      <c r="U322" s="83">
        <f t="shared" si="180"/>
        <v>2100</v>
      </c>
      <c r="V322" s="83">
        <f t="shared" si="181"/>
        <v>2100</v>
      </c>
      <c r="W322" s="83">
        <f t="shared" si="182"/>
        <v>2100</v>
      </c>
      <c r="X322" s="85"/>
      <c r="Y322" s="42"/>
      <c r="Z322" s="42"/>
      <c r="AA322" s="42"/>
      <c r="AB322" s="50"/>
    </row>
    <row r="323" spans="1:28" ht="13.15" customHeight="1">
      <c r="A323" s="73">
        <f t="shared" si="221"/>
        <v>309</v>
      </c>
      <c r="B323" s="74">
        <f t="shared" si="174"/>
        <v>45620</v>
      </c>
      <c r="C323" s="75">
        <f t="shared" si="175"/>
        <v>884</v>
      </c>
      <c r="D323" s="76">
        <f t="shared" si="240"/>
        <v>1920</v>
      </c>
      <c r="E323" s="61">
        <f t="shared" si="208"/>
        <v>404</v>
      </c>
      <c r="F323" s="61">
        <f t="shared" si="209"/>
        <v>514</v>
      </c>
      <c r="G323" s="61">
        <f t="shared" si="210"/>
        <v>724</v>
      </c>
      <c r="H323" s="42">
        <f t="shared" si="211"/>
        <v>2400</v>
      </c>
      <c r="I323" s="42">
        <f t="shared" si="212"/>
        <v>2290</v>
      </c>
      <c r="J323" s="42">
        <f t="shared" si="213"/>
        <v>2080</v>
      </c>
      <c r="K323" s="42">
        <f t="shared" ref="K323:M323" si="244">K322</f>
        <v>3000</v>
      </c>
      <c r="L323" s="42">
        <f t="shared" si="244"/>
        <v>3000</v>
      </c>
      <c r="M323" s="42">
        <f t="shared" si="244"/>
        <v>3000</v>
      </c>
      <c r="N323" s="42">
        <f t="shared" si="215"/>
        <v>-600</v>
      </c>
      <c r="O323" s="42">
        <f t="shared" si="216"/>
        <v>-710</v>
      </c>
      <c r="P323" s="42">
        <f t="shared" si="217"/>
        <v>-920</v>
      </c>
      <c r="Q323" s="61">
        <f t="shared" si="224"/>
        <v>0</v>
      </c>
      <c r="R323" s="61">
        <f t="shared" si="224"/>
        <v>0</v>
      </c>
      <c r="S323" s="61">
        <f t="shared" si="224"/>
        <v>0</v>
      </c>
      <c r="T323" s="58">
        <f t="shared" si="218"/>
        <v>704</v>
      </c>
      <c r="U323" s="83">
        <f t="shared" si="180"/>
        <v>2100</v>
      </c>
      <c r="V323" s="83">
        <f t="shared" si="181"/>
        <v>2100</v>
      </c>
      <c r="W323" s="83">
        <f t="shared" si="182"/>
        <v>2100</v>
      </c>
      <c r="X323" s="85"/>
      <c r="Y323" s="42"/>
      <c r="Z323" s="42"/>
      <c r="AA323" s="42"/>
      <c r="AB323" s="50"/>
    </row>
    <row r="324" spans="1:28" ht="13.15" customHeight="1">
      <c r="A324" s="73">
        <f t="shared" si="221"/>
        <v>310</v>
      </c>
      <c r="B324" s="74">
        <f t="shared" si="174"/>
        <v>45621</v>
      </c>
      <c r="C324" s="75">
        <f t="shared" si="175"/>
        <v>884</v>
      </c>
      <c r="D324" s="76">
        <f t="shared" si="240"/>
        <v>1922</v>
      </c>
      <c r="E324" s="61">
        <f t="shared" si="208"/>
        <v>406</v>
      </c>
      <c r="F324" s="61">
        <f t="shared" si="209"/>
        <v>516</v>
      </c>
      <c r="G324" s="61">
        <f t="shared" si="210"/>
        <v>726</v>
      </c>
      <c r="H324" s="42">
        <f t="shared" si="211"/>
        <v>2400</v>
      </c>
      <c r="I324" s="42">
        <f t="shared" si="212"/>
        <v>2290</v>
      </c>
      <c r="J324" s="42">
        <f t="shared" si="213"/>
        <v>2080</v>
      </c>
      <c r="K324" s="42">
        <f t="shared" ref="K324:M324" si="245">K323</f>
        <v>3000</v>
      </c>
      <c r="L324" s="42">
        <f t="shared" si="245"/>
        <v>3000</v>
      </c>
      <c r="M324" s="42">
        <f t="shared" si="245"/>
        <v>3000</v>
      </c>
      <c r="N324" s="42">
        <f t="shared" si="215"/>
        <v>-600</v>
      </c>
      <c r="O324" s="42">
        <f t="shared" si="216"/>
        <v>-710</v>
      </c>
      <c r="P324" s="42">
        <f t="shared" si="217"/>
        <v>-920</v>
      </c>
      <c r="Q324" s="61">
        <f t="shared" si="224"/>
        <v>0</v>
      </c>
      <c r="R324" s="61">
        <f t="shared" si="224"/>
        <v>0</v>
      </c>
      <c r="S324" s="61">
        <f t="shared" si="224"/>
        <v>0</v>
      </c>
      <c r="T324" s="58">
        <f t="shared" si="218"/>
        <v>706</v>
      </c>
      <c r="U324" s="83">
        <f t="shared" si="180"/>
        <v>2100</v>
      </c>
      <c r="V324" s="83">
        <f t="shared" si="181"/>
        <v>2100</v>
      </c>
      <c r="W324" s="83">
        <f t="shared" si="182"/>
        <v>2100</v>
      </c>
      <c r="X324" s="85"/>
      <c r="Y324" s="42"/>
      <c r="Z324" s="42"/>
      <c r="AA324" s="42"/>
      <c r="AB324" s="50"/>
    </row>
    <row r="325" spans="1:28" ht="13.15" customHeight="1">
      <c r="A325" s="73">
        <f t="shared" si="221"/>
        <v>311</v>
      </c>
      <c r="B325" s="74">
        <f t="shared" si="174"/>
        <v>45622</v>
      </c>
      <c r="C325" s="75">
        <f t="shared" si="175"/>
        <v>884</v>
      </c>
      <c r="D325" s="76">
        <f t="shared" si="240"/>
        <v>1924</v>
      </c>
      <c r="E325" s="61">
        <f t="shared" si="208"/>
        <v>408</v>
      </c>
      <c r="F325" s="61">
        <f t="shared" si="209"/>
        <v>518</v>
      </c>
      <c r="G325" s="61">
        <f t="shared" si="210"/>
        <v>728</v>
      </c>
      <c r="H325" s="42">
        <f t="shared" si="211"/>
        <v>2400</v>
      </c>
      <c r="I325" s="42">
        <f t="shared" si="212"/>
        <v>2290</v>
      </c>
      <c r="J325" s="42">
        <f t="shared" si="213"/>
        <v>2080</v>
      </c>
      <c r="K325" s="42">
        <f t="shared" ref="K325:M325" si="246">K324</f>
        <v>3000</v>
      </c>
      <c r="L325" s="42">
        <f t="shared" si="246"/>
        <v>3000</v>
      </c>
      <c r="M325" s="42">
        <f t="shared" si="246"/>
        <v>3000</v>
      </c>
      <c r="N325" s="42">
        <f t="shared" si="215"/>
        <v>-600</v>
      </c>
      <c r="O325" s="42">
        <f t="shared" si="216"/>
        <v>-710</v>
      </c>
      <c r="P325" s="42">
        <f t="shared" si="217"/>
        <v>-920</v>
      </c>
      <c r="Q325" s="61">
        <f t="shared" si="224"/>
        <v>0</v>
      </c>
      <c r="R325" s="61">
        <f t="shared" si="224"/>
        <v>0</v>
      </c>
      <c r="S325" s="61">
        <f t="shared" si="224"/>
        <v>0</v>
      </c>
      <c r="T325" s="58">
        <f t="shared" si="218"/>
        <v>708</v>
      </c>
      <c r="U325" s="83">
        <f t="shared" si="180"/>
        <v>2100</v>
      </c>
      <c r="V325" s="83">
        <f t="shared" si="181"/>
        <v>2100</v>
      </c>
      <c r="W325" s="83">
        <f t="shared" si="182"/>
        <v>2100</v>
      </c>
      <c r="X325" s="85"/>
      <c r="Y325" s="42"/>
      <c r="Z325" s="42"/>
      <c r="AA325" s="42"/>
      <c r="AB325" s="50"/>
    </row>
    <row r="326" spans="1:28" ht="13.15" customHeight="1">
      <c r="A326" s="73">
        <f t="shared" si="221"/>
        <v>312</v>
      </c>
      <c r="B326" s="74">
        <f t="shared" si="174"/>
        <v>45623</v>
      </c>
      <c r="C326" s="75">
        <f t="shared" si="175"/>
        <v>884</v>
      </c>
      <c r="D326" s="76">
        <f t="shared" si="240"/>
        <v>1926</v>
      </c>
      <c r="E326" s="61">
        <f t="shared" si="208"/>
        <v>410</v>
      </c>
      <c r="F326" s="61">
        <f t="shared" si="209"/>
        <v>520</v>
      </c>
      <c r="G326" s="61">
        <f t="shared" si="210"/>
        <v>730</v>
      </c>
      <c r="H326" s="42">
        <f t="shared" si="211"/>
        <v>2400</v>
      </c>
      <c r="I326" s="42">
        <f t="shared" si="212"/>
        <v>2290</v>
      </c>
      <c r="J326" s="42">
        <f t="shared" si="213"/>
        <v>2080</v>
      </c>
      <c r="K326" s="42">
        <f t="shared" ref="K326:M326" si="247">K325</f>
        <v>3000</v>
      </c>
      <c r="L326" s="42">
        <f t="shared" si="247"/>
        <v>3000</v>
      </c>
      <c r="M326" s="42">
        <f t="shared" si="247"/>
        <v>3000</v>
      </c>
      <c r="N326" s="42">
        <f t="shared" si="215"/>
        <v>-600</v>
      </c>
      <c r="O326" s="42">
        <f t="shared" si="216"/>
        <v>-710</v>
      </c>
      <c r="P326" s="42">
        <f t="shared" si="217"/>
        <v>-920</v>
      </c>
      <c r="Q326" s="61">
        <f t="shared" si="224"/>
        <v>0</v>
      </c>
      <c r="R326" s="61">
        <f t="shared" si="224"/>
        <v>0</v>
      </c>
      <c r="S326" s="61">
        <f t="shared" si="224"/>
        <v>0</v>
      </c>
      <c r="T326" s="58">
        <f t="shared" si="218"/>
        <v>710</v>
      </c>
      <c r="U326" s="83">
        <f t="shared" si="180"/>
        <v>2100</v>
      </c>
      <c r="V326" s="83">
        <f t="shared" si="181"/>
        <v>2100</v>
      </c>
      <c r="W326" s="83">
        <f t="shared" si="182"/>
        <v>2100</v>
      </c>
      <c r="X326" s="85"/>
      <c r="Y326" s="42"/>
      <c r="Z326" s="42"/>
      <c r="AA326" s="42"/>
      <c r="AB326" s="50"/>
    </row>
    <row r="327" spans="1:28" ht="13.15" customHeight="1">
      <c r="A327" s="73">
        <f t="shared" si="221"/>
        <v>313</v>
      </c>
      <c r="B327" s="74">
        <f t="shared" si="174"/>
        <v>45624</v>
      </c>
      <c r="C327" s="75">
        <f t="shared" si="175"/>
        <v>884</v>
      </c>
      <c r="D327" s="76">
        <f t="shared" si="240"/>
        <v>1928</v>
      </c>
      <c r="E327" s="61">
        <f t="shared" si="208"/>
        <v>412</v>
      </c>
      <c r="F327" s="61">
        <f t="shared" si="209"/>
        <v>522</v>
      </c>
      <c r="G327" s="61">
        <f t="shared" si="210"/>
        <v>732</v>
      </c>
      <c r="H327" s="42">
        <f t="shared" si="211"/>
        <v>2400</v>
      </c>
      <c r="I327" s="42">
        <f t="shared" si="212"/>
        <v>2290</v>
      </c>
      <c r="J327" s="42">
        <f t="shared" si="213"/>
        <v>2080</v>
      </c>
      <c r="K327" s="42">
        <f t="shared" ref="K327:M327" si="248">K326</f>
        <v>3000</v>
      </c>
      <c r="L327" s="42">
        <f t="shared" si="248"/>
        <v>3000</v>
      </c>
      <c r="M327" s="42">
        <f t="shared" si="248"/>
        <v>3000</v>
      </c>
      <c r="N327" s="42">
        <f t="shared" si="215"/>
        <v>-600</v>
      </c>
      <c r="O327" s="42">
        <f t="shared" si="216"/>
        <v>-710</v>
      </c>
      <c r="P327" s="42">
        <f t="shared" si="217"/>
        <v>-920</v>
      </c>
      <c r="Q327" s="61">
        <f t="shared" si="224"/>
        <v>0</v>
      </c>
      <c r="R327" s="61">
        <f t="shared" si="224"/>
        <v>0</v>
      </c>
      <c r="S327" s="61">
        <f t="shared" si="224"/>
        <v>0</v>
      </c>
      <c r="T327" s="58">
        <f t="shared" si="218"/>
        <v>712</v>
      </c>
      <c r="U327" s="83">
        <f t="shared" si="180"/>
        <v>2100</v>
      </c>
      <c r="V327" s="83">
        <f t="shared" si="181"/>
        <v>2100</v>
      </c>
      <c r="W327" s="83">
        <f t="shared" si="182"/>
        <v>2100</v>
      </c>
      <c r="X327" s="85"/>
      <c r="Y327" s="42"/>
      <c r="Z327" s="42"/>
      <c r="AA327" s="42"/>
      <c r="AB327" s="50"/>
    </row>
    <row r="328" spans="1:28" ht="13.15" customHeight="1">
      <c r="A328" s="73">
        <f t="shared" si="221"/>
        <v>314</v>
      </c>
      <c r="B328" s="74">
        <f t="shared" si="174"/>
        <v>45625</v>
      </c>
      <c r="C328" s="75">
        <f t="shared" si="175"/>
        <v>884</v>
      </c>
      <c r="D328" s="76">
        <f t="shared" si="240"/>
        <v>1930</v>
      </c>
      <c r="E328" s="61">
        <f t="shared" si="208"/>
        <v>414</v>
      </c>
      <c r="F328" s="61">
        <f t="shared" si="209"/>
        <v>524</v>
      </c>
      <c r="G328" s="61">
        <f t="shared" si="210"/>
        <v>734</v>
      </c>
      <c r="H328" s="42">
        <f t="shared" si="211"/>
        <v>2400</v>
      </c>
      <c r="I328" s="42">
        <f t="shared" si="212"/>
        <v>2290</v>
      </c>
      <c r="J328" s="42">
        <f t="shared" si="213"/>
        <v>2080</v>
      </c>
      <c r="K328" s="42">
        <f t="shared" ref="K328:M328" si="249">K327</f>
        <v>3000</v>
      </c>
      <c r="L328" s="42">
        <f t="shared" si="249"/>
        <v>3000</v>
      </c>
      <c r="M328" s="42">
        <f t="shared" si="249"/>
        <v>3000</v>
      </c>
      <c r="N328" s="42">
        <f t="shared" si="215"/>
        <v>-600</v>
      </c>
      <c r="O328" s="42">
        <f t="shared" si="216"/>
        <v>-710</v>
      </c>
      <c r="P328" s="42">
        <f t="shared" si="217"/>
        <v>-920</v>
      </c>
      <c r="Q328" s="61">
        <f t="shared" si="224"/>
        <v>0</v>
      </c>
      <c r="R328" s="61">
        <f t="shared" si="224"/>
        <v>0</v>
      </c>
      <c r="S328" s="61">
        <f t="shared" si="224"/>
        <v>0</v>
      </c>
      <c r="T328" s="58">
        <f t="shared" si="218"/>
        <v>714</v>
      </c>
      <c r="U328" s="83">
        <f t="shared" si="180"/>
        <v>2100</v>
      </c>
      <c r="V328" s="83">
        <f t="shared" si="181"/>
        <v>2100</v>
      </c>
      <c r="W328" s="83">
        <f t="shared" si="182"/>
        <v>2100</v>
      </c>
      <c r="X328" s="85"/>
      <c r="Y328" s="42"/>
      <c r="Z328" s="42"/>
      <c r="AA328" s="42"/>
      <c r="AB328" s="50"/>
    </row>
    <row r="329" spans="1:28" ht="13.15" customHeight="1">
      <c r="A329" s="73">
        <f t="shared" si="221"/>
        <v>315</v>
      </c>
      <c r="B329" s="74">
        <f t="shared" si="174"/>
        <v>45626</v>
      </c>
      <c r="C329" s="75">
        <f t="shared" si="175"/>
        <v>884</v>
      </c>
      <c r="D329" s="76">
        <f t="shared" si="240"/>
        <v>1932</v>
      </c>
      <c r="E329" s="61">
        <f t="shared" si="208"/>
        <v>416</v>
      </c>
      <c r="F329" s="61">
        <f t="shared" si="209"/>
        <v>526</v>
      </c>
      <c r="G329" s="61">
        <f t="shared" si="210"/>
        <v>736</v>
      </c>
      <c r="H329" s="42">
        <f t="shared" si="211"/>
        <v>2400</v>
      </c>
      <c r="I329" s="42">
        <f t="shared" si="212"/>
        <v>2290</v>
      </c>
      <c r="J329" s="42">
        <f t="shared" si="213"/>
        <v>2080</v>
      </c>
      <c r="K329" s="42">
        <f t="shared" ref="K329:M329" si="250">K328</f>
        <v>3000</v>
      </c>
      <c r="L329" s="42">
        <f t="shared" si="250"/>
        <v>3000</v>
      </c>
      <c r="M329" s="42">
        <f t="shared" si="250"/>
        <v>3000</v>
      </c>
      <c r="N329" s="42">
        <f t="shared" si="215"/>
        <v>-600</v>
      </c>
      <c r="O329" s="42">
        <f t="shared" si="216"/>
        <v>-710</v>
      </c>
      <c r="P329" s="42">
        <f t="shared" si="217"/>
        <v>-920</v>
      </c>
      <c r="Q329" s="61">
        <f t="shared" si="224"/>
        <v>0</v>
      </c>
      <c r="R329" s="61">
        <f t="shared" si="224"/>
        <v>0</v>
      </c>
      <c r="S329" s="61">
        <f t="shared" si="224"/>
        <v>0</v>
      </c>
      <c r="T329" s="58">
        <f t="shared" si="218"/>
        <v>716</v>
      </c>
      <c r="U329" s="83">
        <f t="shared" si="180"/>
        <v>2100</v>
      </c>
      <c r="V329" s="83">
        <f t="shared" si="181"/>
        <v>2100</v>
      </c>
      <c r="W329" s="83">
        <f t="shared" si="182"/>
        <v>2100</v>
      </c>
      <c r="X329" s="85"/>
      <c r="Y329" s="42"/>
      <c r="Z329" s="42"/>
      <c r="AA329" s="42"/>
      <c r="AB329" s="50"/>
    </row>
    <row r="330" spans="1:28" ht="13.15" customHeight="1">
      <c r="A330" s="73">
        <f t="shared" si="221"/>
        <v>316</v>
      </c>
      <c r="B330" s="74">
        <f t="shared" si="174"/>
        <v>45627</v>
      </c>
      <c r="C330" s="75">
        <f t="shared" si="175"/>
        <v>884</v>
      </c>
      <c r="D330" s="76">
        <f t="shared" si="240"/>
        <v>1934</v>
      </c>
      <c r="E330" s="61">
        <f t="shared" si="208"/>
        <v>418</v>
      </c>
      <c r="F330" s="61">
        <f t="shared" si="209"/>
        <v>528</v>
      </c>
      <c r="G330" s="61">
        <f t="shared" si="210"/>
        <v>738</v>
      </c>
      <c r="H330" s="42">
        <f t="shared" si="211"/>
        <v>2400</v>
      </c>
      <c r="I330" s="42">
        <f t="shared" si="212"/>
        <v>2290</v>
      </c>
      <c r="J330" s="42">
        <f t="shared" si="213"/>
        <v>2080</v>
      </c>
      <c r="K330" s="42">
        <f t="shared" ref="K330:M330" si="251">K329</f>
        <v>3000</v>
      </c>
      <c r="L330" s="42">
        <f t="shared" si="251"/>
        <v>3000</v>
      </c>
      <c r="M330" s="42">
        <f t="shared" si="251"/>
        <v>3000</v>
      </c>
      <c r="N330" s="42">
        <f t="shared" si="215"/>
        <v>-600</v>
      </c>
      <c r="O330" s="42">
        <f t="shared" si="216"/>
        <v>-710</v>
      </c>
      <c r="P330" s="42">
        <f t="shared" si="217"/>
        <v>-920</v>
      </c>
      <c r="Q330" s="61">
        <f t="shared" si="224"/>
        <v>0</v>
      </c>
      <c r="R330" s="61">
        <f t="shared" si="224"/>
        <v>0</v>
      </c>
      <c r="S330" s="61">
        <f t="shared" si="224"/>
        <v>0</v>
      </c>
      <c r="T330" s="58">
        <f t="shared" si="218"/>
        <v>718</v>
      </c>
      <c r="U330" s="83">
        <f t="shared" si="180"/>
        <v>2100</v>
      </c>
      <c r="V330" s="83">
        <f t="shared" si="181"/>
        <v>2100</v>
      </c>
      <c r="W330" s="83">
        <f t="shared" si="182"/>
        <v>2100</v>
      </c>
      <c r="X330" s="85"/>
      <c r="Y330" s="42"/>
      <c r="Z330" s="42"/>
      <c r="AA330" s="42"/>
      <c r="AB330" s="50"/>
    </row>
    <row r="331" spans="1:28" ht="13.15" customHeight="1">
      <c r="A331" s="73">
        <f t="shared" si="221"/>
        <v>317</v>
      </c>
      <c r="B331" s="74">
        <f t="shared" si="174"/>
        <v>45628</v>
      </c>
      <c r="C331" s="75">
        <f t="shared" si="175"/>
        <v>884</v>
      </c>
      <c r="D331" s="76">
        <f t="shared" si="240"/>
        <v>1936</v>
      </c>
      <c r="E331" s="61">
        <f t="shared" si="208"/>
        <v>420</v>
      </c>
      <c r="F331" s="61">
        <f t="shared" si="209"/>
        <v>530</v>
      </c>
      <c r="G331" s="61">
        <f t="shared" si="210"/>
        <v>740</v>
      </c>
      <c r="H331" s="42">
        <f t="shared" si="211"/>
        <v>2400</v>
      </c>
      <c r="I331" s="42">
        <f t="shared" si="212"/>
        <v>2290</v>
      </c>
      <c r="J331" s="42">
        <f t="shared" si="213"/>
        <v>2080</v>
      </c>
      <c r="K331" s="42">
        <f t="shared" ref="K331:M331" si="252">K330</f>
        <v>3000</v>
      </c>
      <c r="L331" s="42">
        <f t="shared" si="252"/>
        <v>3000</v>
      </c>
      <c r="M331" s="42">
        <f t="shared" si="252"/>
        <v>3000</v>
      </c>
      <c r="N331" s="42">
        <f t="shared" si="215"/>
        <v>-600</v>
      </c>
      <c r="O331" s="42">
        <f t="shared" si="216"/>
        <v>-710</v>
      </c>
      <c r="P331" s="42">
        <f t="shared" si="217"/>
        <v>-920</v>
      </c>
      <c r="Q331" s="61">
        <f t="shared" si="224"/>
        <v>0</v>
      </c>
      <c r="R331" s="61">
        <f t="shared" si="224"/>
        <v>0</v>
      </c>
      <c r="S331" s="61">
        <f t="shared" si="224"/>
        <v>0</v>
      </c>
      <c r="T331" s="58">
        <f t="shared" si="218"/>
        <v>720</v>
      </c>
      <c r="U331" s="83">
        <f t="shared" si="180"/>
        <v>2100</v>
      </c>
      <c r="V331" s="83">
        <f t="shared" si="181"/>
        <v>2100</v>
      </c>
      <c r="W331" s="83">
        <f t="shared" si="182"/>
        <v>2100</v>
      </c>
      <c r="X331" s="85"/>
      <c r="Y331" s="42"/>
      <c r="Z331" s="42"/>
      <c r="AA331" s="42"/>
      <c r="AB331" s="50"/>
    </row>
    <row r="332" spans="1:28" ht="13.15" customHeight="1">
      <c r="A332" s="73">
        <f t="shared" si="221"/>
        <v>318</v>
      </c>
      <c r="B332" s="74">
        <f t="shared" si="174"/>
        <v>45629</v>
      </c>
      <c r="C332" s="75">
        <f t="shared" si="175"/>
        <v>884</v>
      </c>
      <c r="D332" s="76">
        <f t="shared" si="240"/>
        <v>1938</v>
      </c>
      <c r="E332" s="61">
        <f t="shared" si="208"/>
        <v>422</v>
      </c>
      <c r="F332" s="61">
        <f t="shared" si="209"/>
        <v>532</v>
      </c>
      <c r="G332" s="61">
        <f t="shared" si="210"/>
        <v>742</v>
      </c>
      <c r="H332" s="42">
        <f t="shared" si="211"/>
        <v>2400</v>
      </c>
      <c r="I332" s="42">
        <f t="shared" si="212"/>
        <v>2290</v>
      </c>
      <c r="J332" s="42">
        <f t="shared" si="213"/>
        <v>2080</v>
      </c>
      <c r="K332" s="42">
        <f t="shared" ref="K332:M332" si="253">K331</f>
        <v>3000</v>
      </c>
      <c r="L332" s="42">
        <f t="shared" si="253"/>
        <v>3000</v>
      </c>
      <c r="M332" s="42">
        <f t="shared" si="253"/>
        <v>3000</v>
      </c>
      <c r="N332" s="42">
        <f t="shared" si="215"/>
        <v>-600</v>
      </c>
      <c r="O332" s="42">
        <f t="shared" si="216"/>
        <v>-710</v>
      </c>
      <c r="P332" s="42">
        <f t="shared" si="217"/>
        <v>-920</v>
      </c>
      <c r="Q332" s="61">
        <f t="shared" si="224"/>
        <v>0</v>
      </c>
      <c r="R332" s="61">
        <f t="shared" si="224"/>
        <v>0</v>
      </c>
      <c r="S332" s="61">
        <f t="shared" si="224"/>
        <v>0</v>
      </c>
      <c r="T332" s="58">
        <f t="shared" si="218"/>
        <v>722</v>
      </c>
      <c r="U332" s="83">
        <f t="shared" si="180"/>
        <v>2100</v>
      </c>
      <c r="V332" s="83">
        <f t="shared" si="181"/>
        <v>2100</v>
      </c>
      <c r="W332" s="83">
        <f t="shared" si="182"/>
        <v>2100</v>
      </c>
      <c r="X332" s="85"/>
      <c r="Y332" s="42"/>
      <c r="Z332" s="42"/>
      <c r="AA332" s="42"/>
      <c r="AB332" s="50"/>
    </row>
    <row r="333" spans="1:28" ht="13.15" customHeight="1">
      <c r="A333" s="73">
        <f t="shared" si="221"/>
        <v>319</v>
      </c>
      <c r="B333" s="74">
        <f t="shared" si="174"/>
        <v>45630</v>
      </c>
      <c r="C333" s="75">
        <f t="shared" si="175"/>
        <v>884</v>
      </c>
      <c r="D333" s="76">
        <f t="shared" si="240"/>
        <v>1940</v>
      </c>
      <c r="E333" s="61">
        <f t="shared" si="208"/>
        <v>424</v>
      </c>
      <c r="F333" s="61">
        <f t="shared" si="209"/>
        <v>534</v>
      </c>
      <c r="G333" s="61">
        <f t="shared" si="210"/>
        <v>744</v>
      </c>
      <c r="H333" s="42">
        <f t="shared" si="211"/>
        <v>2400</v>
      </c>
      <c r="I333" s="42">
        <f t="shared" si="212"/>
        <v>2290</v>
      </c>
      <c r="J333" s="42">
        <f t="shared" si="213"/>
        <v>2080</v>
      </c>
      <c r="K333" s="42">
        <f t="shared" ref="K333:M333" si="254">K332</f>
        <v>3000</v>
      </c>
      <c r="L333" s="42">
        <f t="shared" si="254"/>
        <v>3000</v>
      </c>
      <c r="M333" s="42">
        <f t="shared" si="254"/>
        <v>3000</v>
      </c>
      <c r="N333" s="42">
        <f t="shared" si="215"/>
        <v>-600</v>
      </c>
      <c r="O333" s="42">
        <f t="shared" si="216"/>
        <v>-710</v>
      </c>
      <c r="P333" s="42">
        <f t="shared" si="217"/>
        <v>-920</v>
      </c>
      <c r="Q333" s="61">
        <f t="shared" si="224"/>
        <v>0</v>
      </c>
      <c r="R333" s="61">
        <f t="shared" si="224"/>
        <v>0</v>
      </c>
      <c r="S333" s="61">
        <f t="shared" si="224"/>
        <v>0</v>
      </c>
      <c r="T333" s="58">
        <f t="shared" si="218"/>
        <v>724</v>
      </c>
      <c r="U333" s="83">
        <f t="shared" si="180"/>
        <v>2100</v>
      </c>
      <c r="V333" s="83">
        <f t="shared" si="181"/>
        <v>2100</v>
      </c>
      <c r="W333" s="83">
        <f t="shared" si="182"/>
        <v>2100</v>
      </c>
      <c r="X333" s="85"/>
      <c r="Y333" s="42"/>
      <c r="Z333" s="42"/>
      <c r="AA333" s="42"/>
      <c r="AB333" s="50"/>
    </row>
    <row r="334" spans="1:28" ht="13.15" customHeight="1">
      <c r="A334" s="73">
        <f t="shared" si="221"/>
        <v>320</v>
      </c>
      <c r="B334" s="74">
        <f t="shared" si="174"/>
        <v>45631</v>
      </c>
      <c r="C334" s="75">
        <f t="shared" si="175"/>
        <v>884</v>
      </c>
      <c r="D334" s="76">
        <f t="shared" si="240"/>
        <v>1942</v>
      </c>
      <c r="E334" s="61">
        <f t="shared" si="208"/>
        <v>426</v>
      </c>
      <c r="F334" s="61">
        <f t="shared" si="209"/>
        <v>536</v>
      </c>
      <c r="G334" s="61">
        <f t="shared" si="210"/>
        <v>746</v>
      </c>
      <c r="H334" s="42">
        <f t="shared" si="211"/>
        <v>2400</v>
      </c>
      <c r="I334" s="42">
        <f t="shared" si="212"/>
        <v>2290</v>
      </c>
      <c r="J334" s="42">
        <f t="shared" si="213"/>
        <v>2080</v>
      </c>
      <c r="K334" s="42">
        <f t="shared" ref="K334:M334" si="255">K333</f>
        <v>3000</v>
      </c>
      <c r="L334" s="42">
        <f t="shared" si="255"/>
        <v>3000</v>
      </c>
      <c r="M334" s="42">
        <f t="shared" si="255"/>
        <v>3000</v>
      </c>
      <c r="N334" s="42">
        <f t="shared" si="215"/>
        <v>-600</v>
      </c>
      <c r="O334" s="42">
        <f t="shared" si="216"/>
        <v>-710</v>
      </c>
      <c r="P334" s="42">
        <f t="shared" si="217"/>
        <v>-920</v>
      </c>
      <c r="Q334" s="61">
        <f t="shared" si="224"/>
        <v>0</v>
      </c>
      <c r="R334" s="61">
        <f t="shared" si="224"/>
        <v>0</v>
      </c>
      <c r="S334" s="61">
        <f t="shared" si="224"/>
        <v>0</v>
      </c>
      <c r="T334" s="58">
        <f t="shared" si="218"/>
        <v>726</v>
      </c>
      <c r="U334" s="83">
        <f t="shared" si="180"/>
        <v>2100</v>
      </c>
      <c r="V334" s="83">
        <f t="shared" si="181"/>
        <v>2100</v>
      </c>
      <c r="W334" s="83">
        <f t="shared" si="182"/>
        <v>2100</v>
      </c>
      <c r="X334" s="85"/>
      <c r="Y334" s="42"/>
      <c r="Z334" s="42"/>
      <c r="AA334" s="42"/>
      <c r="AB334" s="50"/>
    </row>
    <row r="335" spans="1:28" ht="13.15" customHeight="1">
      <c r="A335" s="73">
        <f t="shared" si="221"/>
        <v>321</v>
      </c>
      <c r="B335" s="74">
        <f t="shared" si="174"/>
        <v>45632</v>
      </c>
      <c r="C335" s="75">
        <f t="shared" si="175"/>
        <v>884</v>
      </c>
      <c r="D335" s="76">
        <f t="shared" si="240"/>
        <v>1944</v>
      </c>
      <c r="E335" s="61">
        <f t="shared" si="208"/>
        <v>428</v>
      </c>
      <c r="F335" s="61">
        <f t="shared" si="209"/>
        <v>538</v>
      </c>
      <c r="G335" s="61">
        <f t="shared" si="210"/>
        <v>748</v>
      </c>
      <c r="H335" s="42">
        <f t="shared" si="211"/>
        <v>2400</v>
      </c>
      <c r="I335" s="42">
        <f t="shared" si="212"/>
        <v>2290</v>
      </c>
      <c r="J335" s="42">
        <f t="shared" si="213"/>
        <v>2080</v>
      </c>
      <c r="K335" s="42">
        <f t="shared" ref="K335:M335" si="256">K334</f>
        <v>3000</v>
      </c>
      <c r="L335" s="42">
        <f t="shared" si="256"/>
        <v>3000</v>
      </c>
      <c r="M335" s="42">
        <f t="shared" si="256"/>
        <v>3000</v>
      </c>
      <c r="N335" s="42">
        <f t="shared" si="215"/>
        <v>-600</v>
      </c>
      <c r="O335" s="42">
        <f t="shared" si="216"/>
        <v>-710</v>
      </c>
      <c r="P335" s="42">
        <f t="shared" si="217"/>
        <v>-920</v>
      </c>
      <c r="Q335" s="61">
        <f t="shared" si="224"/>
        <v>0</v>
      </c>
      <c r="R335" s="61">
        <f t="shared" si="224"/>
        <v>0</v>
      </c>
      <c r="S335" s="61">
        <f t="shared" si="224"/>
        <v>0</v>
      </c>
      <c r="T335" s="58">
        <f t="shared" si="218"/>
        <v>728</v>
      </c>
      <c r="U335" s="83">
        <f t="shared" si="180"/>
        <v>2100</v>
      </c>
      <c r="V335" s="83">
        <f t="shared" si="181"/>
        <v>2100</v>
      </c>
      <c r="W335" s="83">
        <f t="shared" si="182"/>
        <v>2100</v>
      </c>
      <c r="X335" s="85"/>
      <c r="Y335" s="42"/>
      <c r="Z335" s="42"/>
      <c r="AA335" s="42"/>
      <c r="AB335" s="50"/>
    </row>
    <row r="336" spans="1:28" ht="13.15" customHeight="1">
      <c r="A336" s="73">
        <f t="shared" si="221"/>
        <v>322</v>
      </c>
      <c r="B336" s="74">
        <f t="shared" ref="B336:B399" si="257">B335+1</f>
        <v>45633</v>
      </c>
      <c r="C336" s="75">
        <f t="shared" ref="C336:C399" si="258">C335</f>
        <v>884</v>
      </c>
      <c r="D336" s="76">
        <f t="shared" si="240"/>
        <v>1946</v>
      </c>
      <c r="E336" s="61">
        <f t="shared" si="208"/>
        <v>430</v>
      </c>
      <c r="F336" s="61">
        <f t="shared" si="209"/>
        <v>540</v>
      </c>
      <c r="G336" s="61">
        <f t="shared" si="210"/>
        <v>750</v>
      </c>
      <c r="H336" s="42">
        <f t="shared" si="211"/>
        <v>2400</v>
      </c>
      <c r="I336" s="42">
        <f t="shared" si="212"/>
        <v>2290</v>
      </c>
      <c r="J336" s="42">
        <f t="shared" si="213"/>
        <v>2080</v>
      </c>
      <c r="K336" s="42">
        <f t="shared" ref="K336:M336" si="259">K335</f>
        <v>3000</v>
      </c>
      <c r="L336" s="42">
        <f t="shared" si="259"/>
        <v>3000</v>
      </c>
      <c r="M336" s="42">
        <f t="shared" si="259"/>
        <v>3000</v>
      </c>
      <c r="N336" s="42">
        <f t="shared" si="215"/>
        <v>-600</v>
      </c>
      <c r="O336" s="42">
        <f t="shared" si="216"/>
        <v>-710</v>
      </c>
      <c r="P336" s="42">
        <f t="shared" si="217"/>
        <v>-920</v>
      </c>
      <c r="Q336" s="61">
        <f t="shared" ref="Q336:S367" si="260">Q335</f>
        <v>0</v>
      </c>
      <c r="R336" s="61">
        <f t="shared" si="260"/>
        <v>0</v>
      </c>
      <c r="S336" s="61">
        <f t="shared" si="260"/>
        <v>0</v>
      </c>
      <c r="T336" s="58">
        <f t="shared" si="218"/>
        <v>730</v>
      </c>
      <c r="U336" s="83">
        <f t="shared" si="180"/>
        <v>2100</v>
      </c>
      <c r="V336" s="83">
        <f t="shared" si="181"/>
        <v>2100</v>
      </c>
      <c r="W336" s="83">
        <f t="shared" si="182"/>
        <v>2100</v>
      </c>
      <c r="X336" s="85"/>
      <c r="Y336" s="42"/>
      <c r="Z336" s="42"/>
      <c r="AA336" s="42"/>
      <c r="AB336" s="50"/>
    </row>
    <row r="337" spans="1:28" ht="13.15" customHeight="1">
      <c r="A337" s="73">
        <f t="shared" si="221"/>
        <v>323</v>
      </c>
      <c r="B337" s="74">
        <f t="shared" si="257"/>
        <v>45634</v>
      </c>
      <c r="C337" s="75">
        <f t="shared" si="258"/>
        <v>884</v>
      </c>
      <c r="D337" s="76">
        <f t="shared" si="240"/>
        <v>1948</v>
      </c>
      <c r="E337" s="61">
        <f t="shared" si="208"/>
        <v>432</v>
      </c>
      <c r="F337" s="61">
        <f t="shared" si="209"/>
        <v>542</v>
      </c>
      <c r="G337" s="61">
        <f t="shared" si="210"/>
        <v>752</v>
      </c>
      <c r="H337" s="42">
        <f t="shared" si="211"/>
        <v>2400</v>
      </c>
      <c r="I337" s="42">
        <f t="shared" si="212"/>
        <v>2290</v>
      </c>
      <c r="J337" s="42">
        <f t="shared" si="213"/>
        <v>2080</v>
      </c>
      <c r="K337" s="42">
        <f t="shared" ref="K337:M337" si="261">K336</f>
        <v>3000</v>
      </c>
      <c r="L337" s="42">
        <f t="shared" si="261"/>
        <v>3000</v>
      </c>
      <c r="M337" s="42">
        <f t="shared" si="261"/>
        <v>3000</v>
      </c>
      <c r="N337" s="42">
        <f t="shared" si="215"/>
        <v>-600</v>
      </c>
      <c r="O337" s="42">
        <f t="shared" si="216"/>
        <v>-710</v>
      </c>
      <c r="P337" s="42">
        <f t="shared" si="217"/>
        <v>-920</v>
      </c>
      <c r="Q337" s="61">
        <f t="shared" si="260"/>
        <v>0</v>
      </c>
      <c r="R337" s="61">
        <f t="shared" si="260"/>
        <v>0</v>
      </c>
      <c r="S337" s="61">
        <f t="shared" si="260"/>
        <v>0</v>
      </c>
      <c r="T337" s="58">
        <f t="shared" si="218"/>
        <v>732</v>
      </c>
      <c r="U337" s="83">
        <f t="shared" si="180"/>
        <v>2100</v>
      </c>
      <c r="V337" s="83">
        <f t="shared" si="181"/>
        <v>2100</v>
      </c>
      <c r="W337" s="83">
        <f t="shared" si="182"/>
        <v>2100</v>
      </c>
      <c r="X337" s="85"/>
      <c r="Y337" s="42"/>
      <c r="Z337" s="42"/>
      <c r="AA337" s="42"/>
      <c r="AB337" s="50"/>
    </row>
    <row r="338" spans="1:28" ht="13.15" customHeight="1">
      <c r="A338" s="73">
        <f t="shared" si="221"/>
        <v>324</v>
      </c>
      <c r="B338" s="74">
        <f t="shared" si="257"/>
        <v>45635</v>
      </c>
      <c r="C338" s="75">
        <f t="shared" si="258"/>
        <v>884</v>
      </c>
      <c r="D338" s="76">
        <f t="shared" si="240"/>
        <v>1950</v>
      </c>
      <c r="E338" s="61">
        <f t="shared" si="208"/>
        <v>434</v>
      </c>
      <c r="F338" s="61">
        <f t="shared" si="209"/>
        <v>544</v>
      </c>
      <c r="G338" s="61">
        <f t="shared" si="210"/>
        <v>754</v>
      </c>
      <c r="H338" s="42">
        <f t="shared" si="211"/>
        <v>2400</v>
      </c>
      <c r="I338" s="42">
        <f t="shared" si="212"/>
        <v>2290</v>
      </c>
      <c r="J338" s="42">
        <f t="shared" si="213"/>
        <v>2080</v>
      </c>
      <c r="K338" s="42">
        <f t="shared" ref="K338:M338" si="262">K337</f>
        <v>3000</v>
      </c>
      <c r="L338" s="42">
        <f t="shared" si="262"/>
        <v>3000</v>
      </c>
      <c r="M338" s="42">
        <f t="shared" si="262"/>
        <v>3000</v>
      </c>
      <c r="N338" s="42">
        <f t="shared" si="215"/>
        <v>-600</v>
      </c>
      <c r="O338" s="42">
        <f t="shared" si="216"/>
        <v>-710</v>
      </c>
      <c r="P338" s="42">
        <f t="shared" si="217"/>
        <v>-920</v>
      </c>
      <c r="Q338" s="61">
        <f t="shared" si="260"/>
        <v>0</v>
      </c>
      <c r="R338" s="61">
        <f t="shared" si="260"/>
        <v>0</v>
      </c>
      <c r="S338" s="61">
        <f t="shared" si="260"/>
        <v>0</v>
      </c>
      <c r="T338" s="58">
        <f t="shared" si="218"/>
        <v>734</v>
      </c>
      <c r="U338" s="83">
        <f t="shared" ref="U338:U401" si="263">U337+$X338*1000-Q338</f>
        <v>2100</v>
      </c>
      <c r="V338" s="83">
        <f t="shared" ref="V338:V401" si="264">V337+$X338*1000-R338</f>
        <v>2100</v>
      </c>
      <c r="W338" s="83">
        <f t="shared" ref="W338:W401" si="265">W337+$X338*1000-S338</f>
        <v>2100</v>
      </c>
      <c r="X338" s="85"/>
      <c r="Y338" s="42"/>
      <c r="Z338" s="42"/>
      <c r="AA338" s="42"/>
      <c r="AB338" s="50"/>
    </row>
    <row r="339" spans="1:28" ht="13.15" customHeight="1">
      <c r="A339" s="73">
        <f t="shared" si="221"/>
        <v>325</v>
      </c>
      <c r="B339" s="74">
        <f t="shared" si="257"/>
        <v>45636</v>
      </c>
      <c r="C339" s="75">
        <f t="shared" si="258"/>
        <v>884</v>
      </c>
      <c r="D339" s="76">
        <f t="shared" si="240"/>
        <v>1952</v>
      </c>
      <c r="E339" s="61">
        <f t="shared" si="208"/>
        <v>436</v>
      </c>
      <c r="F339" s="61">
        <f t="shared" si="209"/>
        <v>546</v>
      </c>
      <c r="G339" s="61">
        <f t="shared" si="210"/>
        <v>756</v>
      </c>
      <c r="H339" s="42">
        <f t="shared" si="211"/>
        <v>2400</v>
      </c>
      <c r="I339" s="42">
        <f t="shared" si="212"/>
        <v>2290</v>
      </c>
      <c r="J339" s="42">
        <f t="shared" si="213"/>
        <v>2080</v>
      </c>
      <c r="K339" s="42">
        <f t="shared" ref="K339:M339" si="266">K338</f>
        <v>3000</v>
      </c>
      <c r="L339" s="42">
        <f t="shared" si="266"/>
        <v>3000</v>
      </c>
      <c r="M339" s="42">
        <f t="shared" si="266"/>
        <v>3000</v>
      </c>
      <c r="N339" s="42">
        <f t="shared" si="215"/>
        <v>-600</v>
      </c>
      <c r="O339" s="42">
        <f t="shared" si="216"/>
        <v>-710</v>
      </c>
      <c r="P339" s="42">
        <f t="shared" si="217"/>
        <v>-920</v>
      </c>
      <c r="Q339" s="61">
        <f t="shared" si="260"/>
        <v>0</v>
      </c>
      <c r="R339" s="61">
        <f t="shared" si="260"/>
        <v>0</v>
      </c>
      <c r="S339" s="61">
        <f t="shared" si="260"/>
        <v>0</v>
      </c>
      <c r="T339" s="58">
        <f t="shared" si="218"/>
        <v>736</v>
      </c>
      <c r="U339" s="83">
        <f t="shared" si="263"/>
        <v>2100</v>
      </c>
      <c r="V339" s="83">
        <f t="shared" si="264"/>
        <v>2100</v>
      </c>
      <c r="W339" s="83">
        <f t="shared" si="265"/>
        <v>2100</v>
      </c>
      <c r="X339" s="85"/>
      <c r="Y339" s="42"/>
      <c r="Z339" s="42"/>
      <c r="AA339" s="42"/>
      <c r="AB339" s="50"/>
    </row>
    <row r="340" spans="1:28" ht="13.15" customHeight="1">
      <c r="A340" s="73">
        <f t="shared" si="221"/>
        <v>326</v>
      </c>
      <c r="B340" s="74">
        <f t="shared" si="257"/>
        <v>45637</v>
      </c>
      <c r="C340" s="75">
        <f t="shared" si="258"/>
        <v>884</v>
      </c>
      <c r="D340" s="76">
        <f t="shared" si="240"/>
        <v>1954</v>
      </c>
      <c r="E340" s="61">
        <f t="shared" si="208"/>
        <v>438</v>
      </c>
      <c r="F340" s="61">
        <f t="shared" si="209"/>
        <v>548</v>
      </c>
      <c r="G340" s="61">
        <f t="shared" si="210"/>
        <v>758</v>
      </c>
      <c r="H340" s="42">
        <f t="shared" si="211"/>
        <v>2400</v>
      </c>
      <c r="I340" s="42">
        <f t="shared" si="212"/>
        <v>2290</v>
      </c>
      <c r="J340" s="42">
        <f t="shared" si="213"/>
        <v>2080</v>
      </c>
      <c r="K340" s="42">
        <f t="shared" ref="K340:M340" si="267">K339</f>
        <v>3000</v>
      </c>
      <c r="L340" s="42">
        <f t="shared" si="267"/>
        <v>3000</v>
      </c>
      <c r="M340" s="42">
        <f t="shared" si="267"/>
        <v>3000</v>
      </c>
      <c r="N340" s="42">
        <f t="shared" si="215"/>
        <v>-600</v>
      </c>
      <c r="O340" s="42">
        <f t="shared" si="216"/>
        <v>-710</v>
      </c>
      <c r="P340" s="42">
        <f t="shared" si="217"/>
        <v>-920</v>
      </c>
      <c r="Q340" s="61">
        <f t="shared" si="260"/>
        <v>0</v>
      </c>
      <c r="R340" s="61">
        <f t="shared" si="260"/>
        <v>0</v>
      </c>
      <c r="S340" s="61">
        <f t="shared" si="260"/>
        <v>0</v>
      </c>
      <c r="T340" s="58">
        <f t="shared" si="218"/>
        <v>738</v>
      </c>
      <c r="U340" s="83">
        <f t="shared" si="263"/>
        <v>2100</v>
      </c>
      <c r="V340" s="83">
        <f t="shared" si="264"/>
        <v>2100</v>
      </c>
      <c r="W340" s="83">
        <f t="shared" si="265"/>
        <v>2100</v>
      </c>
      <c r="X340" s="85"/>
      <c r="Y340" s="42"/>
      <c r="Z340" s="42"/>
      <c r="AA340" s="42"/>
      <c r="AB340" s="50"/>
    </row>
    <row r="341" spans="1:28" ht="13.15" customHeight="1">
      <c r="A341" s="73">
        <f t="shared" si="221"/>
        <v>327</v>
      </c>
      <c r="B341" s="74">
        <f t="shared" si="257"/>
        <v>45638</v>
      </c>
      <c r="C341" s="75">
        <f t="shared" si="258"/>
        <v>884</v>
      </c>
      <c r="D341" s="76">
        <f t="shared" si="240"/>
        <v>1956</v>
      </c>
      <c r="E341" s="61">
        <f t="shared" si="208"/>
        <v>440</v>
      </c>
      <c r="F341" s="61">
        <f t="shared" si="209"/>
        <v>550</v>
      </c>
      <c r="G341" s="61">
        <f t="shared" si="210"/>
        <v>760</v>
      </c>
      <c r="H341" s="42">
        <f t="shared" si="211"/>
        <v>2400</v>
      </c>
      <c r="I341" s="42">
        <f t="shared" si="212"/>
        <v>2290</v>
      </c>
      <c r="J341" s="42">
        <f t="shared" si="213"/>
        <v>2080</v>
      </c>
      <c r="K341" s="42">
        <f t="shared" ref="K341:M341" si="268">K340</f>
        <v>3000</v>
      </c>
      <c r="L341" s="42">
        <f t="shared" si="268"/>
        <v>3000</v>
      </c>
      <c r="M341" s="42">
        <f t="shared" si="268"/>
        <v>3000</v>
      </c>
      <c r="N341" s="42">
        <f t="shared" si="215"/>
        <v>-600</v>
      </c>
      <c r="O341" s="42">
        <f t="shared" si="216"/>
        <v>-710</v>
      </c>
      <c r="P341" s="42">
        <f t="shared" si="217"/>
        <v>-920</v>
      </c>
      <c r="Q341" s="61">
        <f t="shared" si="260"/>
        <v>0</v>
      </c>
      <c r="R341" s="61">
        <f t="shared" si="260"/>
        <v>0</v>
      </c>
      <c r="S341" s="61">
        <f t="shared" si="260"/>
        <v>0</v>
      </c>
      <c r="T341" s="58">
        <f t="shared" si="218"/>
        <v>740</v>
      </c>
      <c r="U341" s="83">
        <f t="shared" si="263"/>
        <v>2100</v>
      </c>
      <c r="V341" s="83">
        <f t="shared" si="264"/>
        <v>2100</v>
      </c>
      <c r="W341" s="83">
        <f t="shared" si="265"/>
        <v>2100</v>
      </c>
      <c r="X341" s="85"/>
      <c r="Y341" s="42"/>
      <c r="Z341" s="42"/>
      <c r="AA341" s="42"/>
      <c r="AB341" s="50"/>
    </row>
    <row r="342" spans="1:28" ht="13.15" customHeight="1">
      <c r="A342" s="73">
        <f t="shared" si="221"/>
        <v>328</v>
      </c>
      <c r="B342" s="74">
        <f t="shared" si="257"/>
        <v>45639</v>
      </c>
      <c r="C342" s="75">
        <f t="shared" si="258"/>
        <v>884</v>
      </c>
      <c r="D342" s="76">
        <f t="shared" si="240"/>
        <v>1958</v>
      </c>
      <c r="E342" s="61">
        <f t="shared" si="208"/>
        <v>442</v>
      </c>
      <c r="F342" s="61">
        <f t="shared" si="209"/>
        <v>552</v>
      </c>
      <c r="G342" s="61">
        <f t="shared" si="210"/>
        <v>762</v>
      </c>
      <c r="H342" s="42">
        <f t="shared" si="211"/>
        <v>2400</v>
      </c>
      <c r="I342" s="42">
        <f t="shared" si="212"/>
        <v>2290</v>
      </c>
      <c r="J342" s="42">
        <f t="shared" si="213"/>
        <v>2080</v>
      </c>
      <c r="K342" s="42">
        <f t="shared" ref="K342:M342" si="269">K341</f>
        <v>3000</v>
      </c>
      <c r="L342" s="42">
        <f t="shared" si="269"/>
        <v>3000</v>
      </c>
      <c r="M342" s="42">
        <f t="shared" si="269"/>
        <v>3000</v>
      </c>
      <c r="N342" s="42">
        <f t="shared" si="215"/>
        <v>-600</v>
      </c>
      <c r="O342" s="42">
        <f t="shared" si="216"/>
        <v>-710</v>
      </c>
      <c r="P342" s="42">
        <f t="shared" si="217"/>
        <v>-920</v>
      </c>
      <c r="Q342" s="61">
        <f t="shared" si="260"/>
        <v>0</v>
      </c>
      <c r="R342" s="61">
        <f t="shared" si="260"/>
        <v>0</v>
      </c>
      <c r="S342" s="61">
        <f t="shared" si="260"/>
        <v>0</v>
      </c>
      <c r="T342" s="58">
        <f t="shared" si="218"/>
        <v>742</v>
      </c>
      <c r="U342" s="83">
        <f t="shared" si="263"/>
        <v>2100</v>
      </c>
      <c r="V342" s="83">
        <f t="shared" si="264"/>
        <v>2100</v>
      </c>
      <c r="W342" s="83">
        <f t="shared" si="265"/>
        <v>2100</v>
      </c>
      <c r="X342" s="85"/>
      <c r="Y342" s="42"/>
      <c r="Z342" s="42"/>
      <c r="AA342" s="42"/>
      <c r="AB342" s="50"/>
    </row>
    <row r="343" spans="1:28" ht="13.15" customHeight="1">
      <c r="A343" s="73">
        <f t="shared" si="221"/>
        <v>329</v>
      </c>
      <c r="B343" s="74">
        <f t="shared" si="257"/>
        <v>45640</v>
      </c>
      <c r="C343" s="75">
        <f t="shared" si="258"/>
        <v>884</v>
      </c>
      <c r="D343" s="76">
        <f t="shared" si="240"/>
        <v>1960</v>
      </c>
      <c r="E343" s="61">
        <f t="shared" si="208"/>
        <v>444</v>
      </c>
      <c r="F343" s="61">
        <f t="shared" si="209"/>
        <v>554</v>
      </c>
      <c r="G343" s="61">
        <f t="shared" si="210"/>
        <v>764</v>
      </c>
      <c r="H343" s="42">
        <f t="shared" si="211"/>
        <v>2400</v>
      </c>
      <c r="I343" s="42">
        <f t="shared" si="212"/>
        <v>2290</v>
      </c>
      <c r="J343" s="42">
        <f t="shared" si="213"/>
        <v>2080</v>
      </c>
      <c r="K343" s="42">
        <f t="shared" ref="K343:M343" si="270">K342</f>
        <v>3000</v>
      </c>
      <c r="L343" s="42">
        <f t="shared" si="270"/>
        <v>3000</v>
      </c>
      <c r="M343" s="42">
        <f t="shared" si="270"/>
        <v>3000</v>
      </c>
      <c r="N343" s="42">
        <f t="shared" si="215"/>
        <v>-600</v>
      </c>
      <c r="O343" s="42">
        <f t="shared" si="216"/>
        <v>-710</v>
      </c>
      <c r="P343" s="42">
        <f t="shared" si="217"/>
        <v>-920</v>
      </c>
      <c r="Q343" s="61">
        <f t="shared" si="260"/>
        <v>0</v>
      </c>
      <c r="R343" s="61">
        <f t="shared" si="260"/>
        <v>0</v>
      </c>
      <c r="S343" s="61">
        <f t="shared" si="260"/>
        <v>0</v>
      </c>
      <c r="T343" s="58">
        <f t="shared" si="218"/>
        <v>744</v>
      </c>
      <c r="U343" s="83">
        <f t="shared" si="263"/>
        <v>2100</v>
      </c>
      <c r="V343" s="83">
        <f t="shared" si="264"/>
        <v>2100</v>
      </c>
      <c r="W343" s="83">
        <f t="shared" si="265"/>
        <v>2100</v>
      </c>
      <c r="X343" s="85"/>
      <c r="Y343" s="42"/>
      <c r="Z343" s="42"/>
      <c r="AA343" s="42"/>
      <c r="AB343" s="50"/>
    </row>
    <row r="344" spans="1:28" ht="13.15" customHeight="1">
      <c r="A344" s="73">
        <f t="shared" si="221"/>
        <v>330</v>
      </c>
      <c r="B344" s="74">
        <f t="shared" si="257"/>
        <v>45641</v>
      </c>
      <c r="C344" s="75">
        <f t="shared" si="258"/>
        <v>884</v>
      </c>
      <c r="D344" s="76">
        <f t="shared" si="240"/>
        <v>1962</v>
      </c>
      <c r="E344" s="61">
        <f t="shared" si="208"/>
        <v>446</v>
      </c>
      <c r="F344" s="61">
        <f t="shared" si="209"/>
        <v>556</v>
      </c>
      <c r="G344" s="61">
        <f t="shared" si="210"/>
        <v>766</v>
      </c>
      <c r="H344" s="42">
        <f t="shared" si="211"/>
        <v>2400</v>
      </c>
      <c r="I344" s="42">
        <f t="shared" si="212"/>
        <v>2290</v>
      </c>
      <c r="J344" s="42">
        <f t="shared" si="213"/>
        <v>2080</v>
      </c>
      <c r="K344" s="42">
        <f t="shared" ref="K344:M344" si="271">K343</f>
        <v>3000</v>
      </c>
      <c r="L344" s="42">
        <f t="shared" si="271"/>
        <v>3000</v>
      </c>
      <c r="M344" s="42">
        <f t="shared" si="271"/>
        <v>3000</v>
      </c>
      <c r="N344" s="42">
        <f t="shared" si="215"/>
        <v>-600</v>
      </c>
      <c r="O344" s="42">
        <f t="shared" si="216"/>
        <v>-710</v>
      </c>
      <c r="P344" s="42">
        <f t="shared" si="217"/>
        <v>-920</v>
      </c>
      <c r="Q344" s="61">
        <f t="shared" si="260"/>
        <v>0</v>
      </c>
      <c r="R344" s="61">
        <f t="shared" si="260"/>
        <v>0</v>
      </c>
      <c r="S344" s="61">
        <f t="shared" si="260"/>
        <v>0</v>
      </c>
      <c r="T344" s="58">
        <f t="shared" si="218"/>
        <v>746</v>
      </c>
      <c r="U344" s="83">
        <f t="shared" si="263"/>
        <v>2100</v>
      </c>
      <c r="V344" s="83">
        <f t="shared" si="264"/>
        <v>2100</v>
      </c>
      <c r="W344" s="83">
        <f t="shared" si="265"/>
        <v>2100</v>
      </c>
      <c r="X344" s="85"/>
      <c r="Y344" s="42"/>
      <c r="Z344" s="42"/>
      <c r="AA344" s="42"/>
      <c r="AB344" s="50"/>
    </row>
    <row r="345" spans="1:28" ht="13.15" customHeight="1">
      <c r="A345" s="73">
        <f t="shared" si="221"/>
        <v>331</v>
      </c>
      <c r="B345" s="74">
        <f t="shared" si="257"/>
        <v>45642</v>
      </c>
      <c r="C345" s="75">
        <f t="shared" si="258"/>
        <v>884</v>
      </c>
      <c r="D345" s="76">
        <f t="shared" si="240"/>
        <v>1964</v>
      </c>
      <c r="E345" s="61">
        <f t="shared" si="208"/>
        <v>448</v>
      </c>
      <c r="F345" s="61">
        <f t="shared" si="209"/>
        <v>558</v>
      </c>
      <c r="G345" s="61">
        <f t="shared" si="210"/>
        <v>768</v>
      </c>
      <c r="H345" s="42">
        <f t="shared" si="211"/>
        <v>2400</v>
      </c>
      <c r="I345" s="42">
        <f t="shared" si="212"/>
        <v>2290</v>
      </c>
      <c r="J345" s="42">
        <f t="shared" si="213"/>
        <v>2080</v>
      </c>
      <c r="K345" s="42">
        <f t="shared" ref="K345:M345" si="272">K344</f>
        <v>3000</v>
      </c>
      <c r="L345" s="42">
        <f t="shared" si="272"/>
        <v>3000</v>
      </c>
      <c r="M345" s="42">
        <f t="shared" si="272"/>
        <v>3000</v>
      </c>
      <c r="N345" s="42">
        <f t="shared" si="215"/>
        <v>-600</v>
      </c>
      <c r="O345" s="42">
        <f t="shared" si="216"/>
        <v>-710</v>
      </c>
      <c r="P345" s="42">
        <f t="shared" si="217"/>
        <v>-920</v>
      </c>
      <c r="Q345" s="61">
        <f t="shared" si="260"/>
        <v>0</v>
      </c>
      <c r="R345" s="61">
        <f t="shared" si="260"/>
        <v>0</v>
      </c>
      <c r="S345" s="61">
        <f t="shared" si="260"/>
        <v>0</v>
      </c>
      <c r="T345" s="58">
        <f t="shared" si="218"/>
        <v>748</v>
      </c>
      <c r="U345" s="83">
        <f t="shared" si="263"/>
        <v>2100</v>
      </c>
      <c r="V345" s="83">
        <f t="shared" si="264"/>
        <v>2100</v>
      </c>
      <c r="W345" s="83">
        <f t="shared" si="265"/>
        <v>2100</v>
      </c>
      <c r="X345" s="85"/>
      <c r="Y345" s="42"/>
      <c r="Z345" s="42"/>
      <c r="AA345" s="42"/>
      <c r="AB345" s="50"/>
    </row>
    <row r="346" spans="1:28" ht="13.15" customHeight="1">
      <c r="A346" s="73">
        <f t="shared" si="221"/>
        <v>332</v>
      </c>
      <c r="B346" s="74">
        <f t="shared" si="257"/>
        <v>45643</v>
      </c>
      <c r="C346" s="75">
        <f t="shared" si="258"/>
        <v>884</v>
      </c>
      <c r="D346" s="76">
        <f t="shared" si="240"/>
        <v>1966</v>
      </c>
      <c r="E346" s="61">
        <f t="shared" si="208"/>
        <v>450</v>
      </c>
      <c r="F346" s="61">
        <f t="shared" si="209"/>
        <v>560</v>
      </c>
      <c r="G346" s="61">
        <f t="shared" si="210"/>
        <v>770</v>
      </c>
      <c r="H346" s="42">
        <f t="shared" si="211"/>
        <v>2400</v>
      </c>
      <c r="I346" s="42">
        <f t="shared" si="212"/>
        <v>2290</v>
      </c>
      <c r="J346" s="42">
        <f t="shared" si="213"/>
        <v>2080</v>
      </c>
      <c r="K346" s="42">
        <f t="shared" ref="K346:M346" si="273">K345</f>
        <v>3000</v>
      </c>
      <c r="L346" s="42">
        <f t="shared" si="273"/>
        <v>3000</v>
      </c>
      <c r="M346" s="42">
        <f t="shared" si="273"/>
        <v>3000</v>
      </c>
      <c r="N346" s="42">
        <f t="shared" si="215"/>
        <v>-600</v>
      </c>
      <c r="O346" s="42">
        <f t="shared" si="216"/>
        <v>-710</v>
      </c>
      <c r="P346" s="42">
        <f t="shared" si="217"/>
        <v>-920</v>
      </c>
      <c r="Q346" s="61">
        <f t="shared" si="260"/>
        <v>0</v>
      </c>
      <c r="R346" s="61">
        <f t="shared" si="260"/>
        <v>0</v>
      </c>
      <c r="S346" s="61">
        <f t="shared" si="260"/>
        <v>0</v>
      </c>
      <c r="T346" s="58">
        <f t="shared" si="218"/>
        <v>750</v>
      </c>
      <c r="U346" s="83">
        <f t="shared" si="263"/>
        <v>2100</v>
      </c>
      <c r="V346" s="83">
        <f t="shared" si="264"/>
        <v>2100</v>
      </c>
      <c r="W346" s="83">
        <f t="shared" si="265"/>
        <v>2100</v>
      </c>
      <c r="X346" s="85"/>
      <c r="Y346" s="42"/>
      <c r="Z346" s="42"/>
      <c r="AA346" s="42"/>
      <c r="AB346" s="50"/>
    </row>
    <row r="347" spans="1:28" ht="13.15" customHeight="1">
      <c r="A347" s="73">
        <f t="shared" si="221"/>
        <v>333</v>
      </c>
      <c r="B347" s="74">
        <f t="shared" si="257"/>
        <v>45644</v>
      </c>
      <c r="C347" s="75">
        <f t="shared" si="258"/>
        <v>884</v>
      </c>
      <c r="D347" s="76">
        <f t="shared" si="240"/>
        <v>1968</v>
      </c>
      <c r="E347" s="61">
        <f t="shared" si="208"/>
        <v>452</v>
      </c>
      <c r="F347" s="61">
        <f t="shared" si="209"/>
        <v>562</v>
      </c>
      <c r="G347" s="61">
        <f t="shared" si="210"/>
        <v>772</v>
      </c>
      <c r="H347" s="42">
        <f t="shared" si="211"/>
        <v>2400</v>
      </c>
      <c r="I347" s="42">
        <f t="shared" si="212"/>
        <v>2290</v>
      </c>
      <c r="J347" s="42">
        <f t="shared" si="213"/>
        <v>2080</v>
      </c>
      <c r="K347" s="42">
        <f t="shared" ref="K347:M347" si="274">K346</f>
        <v>3000</v>
      </c>
      <c r="L347" s="42">
        <f t="shared" si="274"/>
        <v>3000</v>
      </c>
      <c r="M347" s="42">
        <f t="shared" si="274"/>
        <v>3000</v>
      </c>
      <c r="N347" s="42">
        <f t="shared" si="215"/>
        <v>-600</v>
      </c>
      <c r="O347" s="42">
        <f t="shared" si="216"/>
        <v>-710</v>
      </c>
      <c r="P347" s="42">
        <f t="shared" si="217"/>
        <v>-920</v>
      </c>
      <c r="Q347" s="61">
        <f t="shared" si="260"/>
        <v>0</v>
      </c>
      <c r="R347" s="61">
        <f t="shared" si="260"/>
        <v>0</v>
      </c>
      <c r="S347" s="61">
        <f t="shared" si="260"/>
        <v>0</v>
      </c>
      <c r="T347" s="58">
        <f t="shared" si="218"/>
        <v>752</v>
      </c>
      <c r="U347" s="83">
        <f t="shared" si="263"/>
        <v>2100</v>
      </c>
      <c r="V347" s="83">
        <f t="shared" si="264"/>
        <v>2100</v>
      </c>
      <c r="W347" s="83">
        <f t="shared" si="265"/>
        <v>2100</v>
      </c>
      <c r="X347" s="85"/>
      <c r="Y347" s="42"/>
      <c r="Z347" s="42"/>
      <c r="AA347" s="42"/>
      <c r="AB347" s="50"/>
    </row>
    <row r="348" spans="1:28" ht="13.15" customHeight="1">
      <c r="A348" s="73">
        <f t="shared" si="221"/>
        <v>334</v>
      </c>
      <c r="B348" s="74">
        <f t="shared" si="257"/>
        <v>45645</v>
      </c>
      <c r="C348" s="75">
        <f t="shared" si="258"/>
        <v>884</v>
      </c>
      <c r="D348" s="76">
        <f t="shared" si="240"/>
        <v>1970</v>
      </c>
      <c r="E348" s="61">
        <f t="shared" si="208"/>
        <v>454</v>
      </c>
      <c r="F348" s="61">
        <f t="shared" si="209"/>
        <v>564</v>
      </c>
      <c r="G348" s="61">
        <f t="shared" si="210"/>
        <v>774</v>
      </c>
      <c r="H348" s="42">
        <f t="shared" si="211"/>
        <v>2400</v>
      </c>
      <c r="I348" s="42">
        <f t="shared" si="212"/>
        <v>2290</v>
      </c>
      <c r="J348" s="42">
        <f t="shared" si="213"/>
        <v>2080</v>
      </c>
      <c r="K348" s="42">
        <f t="shared" ref="K348:M348" si="275">K347</f>
        <v>3000</v>
      </c>
      <c r="L348" s="42">
        <f t="shared" si="275"/>
        <v>3000</v>
      </c>
      <c r="M348" s="42">
        <f t="shared" si="275"/>
        <v>3000</v>
      </c>
      <c r="N348" s="42">
        <f t="shared" si="215"/>
        <v>-600</v>
      </c>
      <c r="O348" s="42">
        <f t="shared" si="216"/>
        <v>-710</v>
      </c>
      <c r="P348" s="42">
        <f t="shared" si="217"/>
        <v>-920</v>
      </c>
      <c r="Q348" s="61">
        <f t="shared" si="260"/>
        <v>0</v>
      </c>
      <c r="R348" s="61">
        <f t="shared" si="260"/>
        <v>0</v>
      </c>
      <c r="S348" s="61">
        <f t="shared" si="260"/>
        <v>0</v>
      </c>
      <c r="T348" s="58">
        <f t="shared" si="218"/>
        <v>754</v>
      </c>
      <c r="U348" s="83">
        <f t="shared" si="263"/>
        <v>2100</v>
      </c>
      <c r="V348" s="83">
        <f t="shared" si="264"/>
        <v>2100</v>
      </c>
      <c r="W348" s="83">
        <f t="shared" si="265"/>
        <v>2100</v>
      </c>
      <c r="X348" s="85"/>
      <c r="Y348" s="42"/>
      <c r="Z348" s="42"/>
      <c r="AA348" s="42"/>
      <c r="AB348" s="50"/>
    </row>
    <row r="349" spans="1:28" ht="13.15" customHeight="1">
      <c r="A349" s="73">
        <f t="shared" si="221"/>
        <v>335</v>
      </c>
      <c r="B349" s="74">
        <f t="shared" si="257"/>
        <v>45646</v>
      </c>
      <c r="C349" s="75">
        <f t="shared" si="258"/>
        <v>884</v>
      </c>
      <c r="D349" s="76">
        <f t="shared" si="240"/>
        <v>1972</v>
      </c>
      <c r="E349" s="61">
        <f t="shared" si="208"/>
        <v>456</v>
      </c>
      <c r="F349" s="61">
        <f t="shared" si="209"/>
        <v>566</v>
      </c>
      <c r="G349" s="61">
        <f t="shared" si="210"/>
        <v>776</v>
      </c>
      <c r="H349" s="42">
        <f t="shared" si="211"/>
        <v>2400</v>
      </c>
      <c r="I349" s="42">
        <f t="shared" si="212"/>
        <v>2290</v>
      </c>
      <c r="J349" s="42">
        <f t="shared" si="213"/>
        <v>2080</v>
      </c>
      <c r="K349" s="42">
        <f t="shared" ref="K349:M349" si="276">K348</f>
        <v>3000</v>
      </c>
      <c r="L349" s="42">
        <f t="shared" si="276"/>
        <v>3000</v>
      </c>
      <c r="M349" s="42">
        <f t="shared" si="276"/>
        <v>3000</v>
      </c>
      <c r="N349" s="42">
        <f t="shared" si="215"/>
        <v>-600</v>
      </c>
      <c r="O349" s="42">
        <f t="shared" si="216"/>
        <v>-710</v>
      </c>
      <c r="P349" s="42">
        <f t="shared" si="217"/>
        <v>-920</v>
      </c>
      <c r="Q349" s="61">
        <f t="shared" si="260"/>
        <v>0</v>
      </c>
      <c r="R349" s="61">
        <f t="shared" si="260"/>
        <v>0</v>
      </c>
      <c r="S349" s="61">
        <f t="shared" si="260"/>
        <v>0</v>
      </c>
      <c r="T349" s="58">
        <f t="shared" si="218"/>
        <v>756</v>
      </c>
      <c r="U349" s="83">
        <f t="shared" si="263"/>
        <v>2100</v>
      </c>
      <c r="V349" s="83">
        <f t="shared" si="264"/>
        <v>2100</v>
      </c>
      <c r="W349" s="83">
        <f t="shared" si="265"/>
        <v>2100</v>
      </c>
      <c r="X349" s="85"/>
      <c r="Y349" s="42"/>
      <c r="Z349" s="42"/>
      <c r="AA349" s="42"/>
      <c r="AB349" s="50"/>
    </row>
    <row r="350" spans="1:28" ht="13.15" customHeight="1">
      <c r="A350" s="73">
        <f t="shared" si="221"/>
        <v>336</v>
      </c>
      <c r="B350" s="74">
        <f t="shared" si="257"/>
        <v>45647</v>
      </c>
      <c r="C350" s="75">
        <f t="shared" si="258"/>
        <v>884</v>
      </c>
      <c r="D350" s="76">
        <f t="shared" si="240"/>
        <v>1974</v>
      </c>
      <c r="E350" s="61">
        <f t="shared" si="208"/>
        <v>458</v>
      </c>
      <c r="F350" s="61">
        <f t="shared" si="209"/>
        <v>568</v>
      </c>
      <c r="G350" s="61">
        <f t="shared" si="210"/>
        <v>778</v>
      </c>
      <c r="H350" s="42">
        <f t="shared" si="211"/>
        <v>2400</v>
      </c>
      <c r="I350" s="42">
        <f t="shared" si="212"/>
        <v>2290</v>
      </c>
      <c r="J350" s="42">
        <f t="shared" si="213"/>
        <v>2080</v>
      </c>
      <c r="K350" s="42">
        <f t="shared" ref="K350:M350" si="277">K349</f>
        <v>3000</v>
      </c>
      <c r="L350" s="42">
        <f t="shared" si="277"/>
        <v>3000</v>
      </c>
      <c r="M350" s="42">
        <f t="shared" si="277"/>
        <v>3000</v>
      </c>
      <c r="N350" s="42">
        <f t="shared" si="215"/>
        <v>-600</v>
      </c>
      <c r="O350" s="42">
        <f t="shared" si="216"/>
        <v>-710</v>
      </c>
      <c r="P350" s="42">
        <f t="shared" si="217"/>
        <v>-920</v>
      </c>
      <c r="Q350" s="61">
        <f t="shared" si="260"/>
        <v>0</v>
      </c>
      <c r="R350" s="61">
        <f t="shared" si="260"/>
        <v>0</v>
      </c>
      <c r="S350" s="61">
        <f t="shared" si="260"/>
        <v>0</v>
      </c>
      <c r="T350" s="58">
        <f t="shared" si="218"/>
        <v>758</v>
      </c>
      <c r="U350" s="83">
        <f t="shared" si="263"/>
        <v>2100</v>
      </c>
      <c r="V350" s="83">
        <f t="shared" si="264"/>
        <v>2100</v>
      </c>
      <c r="W350" s="83">
        <f t="shared" si="265"/>
        <v>2100</v>
      </c>
      <c r="X350" s="85"/>
      <c r="Y350" s="42"/>
      <c r="Z350" s="42"/>
      <c r="AA350" s="42"/>
      <c r="AB350" s="50"/>
    </row>
    <row r="351" spans="1:28" ht="13.15" customHeight="1">
      <c r="A351" s="73">
        <f t="shared" si="221"/>
        <v>337</v>
      </c>
      <c r="B351" s="74">
        <f t="shared" si="257"/>
        <v>45648</v>
      </c>
      <c r="C351" s="75">
        <f t="shared" si="258"/>
        <v>884</v>
      </c>
      <c r="D351" s="76">
        <f t="shared" si="240"/>
        <v>1976</v>
      </c>
      <c r="E351" s="61">
        <f t="shared" si="208"/>
        <v>460</v>
      </c>
      <c r="F351" s="61">
        <f t="shared" si="209"/>
        <v>570</v>
      </c>
      <c r="G351" s="61">
        <f t="shared" si="210"/>
        <v>780</v>
      </c>
      <c r="H351" s="42">
        <f t="shared" si="211"/>
        <v>2400</v>
      </c>
      <c r="I351" s="42">
        <f t="shared" si="212"/>
        <v>2290</v>
      </c>
      <c r="J351" s="42">
        <f t="shared" si="213"/>
        <v>2080</v>
      </c>
      <c r="K351" s="42">
        <f t="shared" ref="K351:M351" si="278">K350</f>
        <v>3000</v>
      </c>
      <c r="L351" s="42">
        <f t="shared" si="278"/>
        <v>3000</v>
      </c>
      <c r="M351" s="42">
        <f t="shared" si="278"/>
        <v>3000</v>
      </c>
      <c r="N351" s="42">
        <f t="shared" si="215"/>
        <v>-600</v>
      </c>
      <c r="O351" s="42">
        <f t="shared" si="216"/>
        <v>-710</v>
      </c>
      <c r="P351" s="42">
        <f t="shared" si="217"/>
        <v>-920</v>
      </c>
      <c r="Q351" s="61">
        <f t="shared" si="260"/>
        <v>0</v>
      </c>
      <c r="R351" s="61">
        <f t="shared" si="260"/>
        <v>0</v>
      </c>
      <c r="S351" s="61">
        <f t="shared" si="260"/>
        <v>0</v>
      </c>
      <c r="T351" s="58">
        <f t="shared" si="218"/>
        <v>760</v>
      </c>
      <c r="U351" s="83">
        <f t="shared" si="263"/>
        <v>2100</v>
      </c>
      <c r="V351" s="83">
        <f t="shared" si="264"/>
        <v>2100</v>
      </c>
      <c r="W351" s="83">
        <f t="shared" si="265"/>
        <v>2100</v>
      </c>
      <c r="X351" s="85"/>
      <c r="Y351" s="42"/>
      <c r="Z351" s="42"/>
      <c r="AA351" s="42"/>
      <c r="AB351" s="50"/>
    </row>
    <row r="352" spans="1:28" ht="13.15" customHeight="1">
      <c r="A352" s="73">
        <f t="shared" si="221"/>
        <v>338</v>
      </c>
      <c r="B352" s="74">
        <f t="shared" si="257"/>
        <v>45649</v>
      </c>
      <c r="C352" s="75">
        <f t="shared" si="258"/>
        <v>884</v>
      </c>
      <c r="D352" s="76">
        <f t="shared" si="240"/>
        <v>1978</v>
      </c>
      <c r="E352" s="61">
        <f t="shared" ref="E352:E360" si="279">C352+D352-H352</f>
        <v>462</v>
      </c>
      <c r="F352" s="61">
        <f t="shared" ref="F352:F360" si="280">C352+D352-I352</f>
        <v>572</v>
      </c>
      <c r="G352" s="61">
        <f t="shared" ref="G352:G360" si="281">D352+C352-J352</f>
        <v>782</v>
      </c>
      <c r="H352" s="42">
        <f t="shared" ref="H352:H360" si="282">K352+N352</f>
        <v>2400</v>
      </c>
      <c r="I352" s="42">
        <f t="shared" ref="I352:I360" si="283">L352+O352</f>
        <v>2290</v>
      </c>
      <c r="J352" s="42">
        <f t="shared" ref="J352:J360" si="284">M352+P352</f>
        <v>2080</v>
      </c>
      <c r="K352" s="42">
        <f t="shared" ref="K352:M352" si="285">K351</f>
        <v>3000</v>
      </c>
      <c r="L352" s="42">
        <f t="shared" si="285"/>
        <v>3000</v>
      </c>
      <c r="M352" s="42">
        <f t="shared" si="285"/>
        <v>3000</v>
      </c>
      <c r="N352" s="42">
        <f t="shared" ref="N352:N360" si="286">N351-Q352</f>
        <v>-600</v>
      </c>
      <c r="O352" s="42">
        <f t="shared" ref="O352:O360" si="287">O351-R352</f>
        <v>-710</v>
      </c>
      <c r="P352" s="42">
        <f t="shared" ref="P352:P360" si="288">P351-S352</f>
        <v>-920</v>
      </c>
      <c r="Q352" s="61">
        <f t="shared" si="260"/>
        <v>0</v>
      </c>
      <c r="R352" s="61">
        <f t="shared" si="260"/>
        <v>0</v>
      </c>
      <c r="S352" s="61">
        <f t="shared" si="260"/>
        <v>0</v>
      </c>
      <c r="T352" s="58">
        <f t="shared" ref="T352:T360" si="289">D352+C352-V352</f>
        <v>762</v>
      </c>
      <c r="U352" s="83">
        <f t="shared" si="263"/>
        <v>2100</v>
      </c>
      <c r="V352" s="83">
        <f t="shared" si="264"/>
        <v>2100</v>
      </c>
      <c r="W352" s="83">
        <f t="shared" si="265"/>
        <v>2100</v>
      </c>
      <c r="X352" s="85"/>
      <c r="Y352" s="42"/>
      <c r="Z352" s="42"/>
      <c r="AA352" s="42"/>
      <c r="AB352" s="50"/>
    </row>
    <row r="353" spans="1:28" ht="13.15" customHeight="1">
      <c r="A353" s="73">
        <f t="shared" si="221"/>
        <v>339</v>
      </c>
      <c r="B353" s="74">
        <f t="shared" si="257"/>
        <v>45650</v>
      </c>
      <c r="C353" s="75">
        <f t="shared" si="258"/>
        <v>884</v>
      </c>
      <c r="D353" s="76">
        <f t="shared" si="240"/>
        <v>1980</v>
      </c>
      <c r="E353" s="61">
        <f t="shared" si="279"/>
        <v>464</v>
      </c>
      <c r="F353" s="61">
        <f t="shared" si="280"/>
        <v>574</v>
      </c>
      <c r="G353" s="61">
        <f t="shared" si="281"/>
        <v>784</v>
      </c>
      <c r="H353" s="42">
        <f t="shared" si="282"/>
        <v>2400</v>
      </c>
      <c r="I353" s="42">
        <f t="shared" si="283"/>
        <v>2290</v>
      </c>
      <c r="J353" s="42">
        <f t="shared" si="284"/>
        <v>2080</v>
      </c>
      <c r="K353" s="42">
        <f t="shared" ref="K353:M353" si="290">K352</f>
        <v>3000</v>
      </c>
      <c r="L353" s="42">
        <f t="shared" si="290"/>
        <v>3000</v>
      </c>
      <c r="M353" s="42">
        <f t="shared" si="290"/>
        <v>3000</v>
      </c>
      <c r="N353" s="42">
        <f t="shared" si="286"/>
        <v>-600</v>
      </c>
      <c r="O353" s="42">
        <f t="shared" si="287"/>
        <v>-710</v>
      </c>
      <c r="P353" s="42">
        <f t="shared" si="288"/>
        <v>-920</v>
      </c>
      <c r="Q353" s="61">
        <f t="shared" si="260"/>
        <v>0</v>
      </c>
      <c r="R353" s="61">
        <f t="shared" si="260"/>
        <v>0</v>
      </c>
      <c r="S353" s="61">
        <f t="shared" si="260"/>
        <v>0</v>
      </c>
      <c r="T353" s="58">
        <f t="shared" si="289"/>
        <v>764</v>
      </c>
      <c r="U353" s="83">
        <f t="shared" si="263"/>
        <v>2100</v>
      </c>
      <c r="V353" s="83">
        <f t="shared" si="264"/>
        <v>2100</v>
      </c>
      <c r="W353" s="83">
        <f t="shared" si="265"/>
        <v>2100</v>
      </c>
      <c r="X353" s="85"/>
      <c r="Y353" s="42"/>
      <c r="Z353" s="42"/>
      <c r="AA353" s="42"/>
      <c r="AB353" s="50"/>
    </row>
    <row r="354" spans="1:28" ht="13.15" customHeight="1">
      <c r="A354" s="73">
        <f t="shared" si="221"/>
        <v>340</v>
      </c>
      <c r="B354" s="74">
        <f t="shared" si="257"/>
        <v>45651</v>
      </c>
      <c r="C354" s="75">
        <f t="shared" si="258"/>
        <v>884</v>
      </c>
      <c r="D354" s="76">
        <f t="shared" si="240"/>
        <v>1982</v>
      </c>
      <c r="E354" s="61">
        <f t="shared" si="279"/>
        <v>466</v>
      </c>
      <c r="F354" s="61">
        <f t="shared" si="280"/>
        <v>576</v>
      </c>
      <c r="G354" s="61">
        <f t="shared" si="281"/>
        <v>786</v>
      </c>
      <c r="H354" s="42">
        <f t="shared" si="282"/>
        <v>2400</v>
      </c>
      <c r="I354" s="42">
        <f t="shared" si="283"/>
        <v>2290</v>
      </c>
      <c r="J354" s="42">
        <f t="shared" si="284"/>
        <v>2080</v>
      </c>
      <c r="K354" s="42">
        <f t="shared" ref="K354:M354" si="291">K353</f>
        <v>3000</v>
      </c>
      <c r="L354" s="42">
        <f t="shared" si="291"/>
        <v>3000</v>
      </c>
      <c r="M354" s="42">
        <f t="shared" si="291"/>
        <v>3000</v>
      </c>
      <c r="N354" s="42">
        <f t="shared" si="286"/>
        <v>-600</v>
      </c>
      <c r="O354" s="42">
        <f t="shared" si="287"/>
        <v>-710</v>
      </c>
      <c r="P354" s="42">
        <f t="shared" si="288"/>
        <v>-920</v>
      </c>
      <c r="Q354" s="61">
        <f t="shared" si="260"/>
        <v>0</v>
      </c>
      <c r="R354" s="61">
        <f t="shared" si="260"/>
        <v>0</v>
      </c>
      <c r="S354" s="61">
        <f t="shared" si="260"/>
        <v>0</v>
      </c>
      <c r="T354" s="58">
        <f t="shared" si="289"/>
        <v>766</v>
      </c>
      <c r="U354" s="83">
        <f t="shared" si="263"/>
        <v>2100</v>
      </c>
      <c r="V354" s="83">
        <f t="shared" si="264"/>
        <v>2100</v>
      </c>
      <c r="W354" s="83">
        <f t="shared" si="265"/>
        <v>2100</v>
      </c>
      <c r="X354" s="85"/>
      <c r="Y354" s="42"/>
      <c r="Z354" s="42"/>
      <c r="AA354" s="42"/>
      <c r="AB354" s="50"/>
    </row>
    <row r="355" spans="1:28" ht="13.15" customHeight="1">
      <c r="A355" s="73">
        <f t="shared" si="221"/>
        <v>341</v>
      </c>
      <c r="B355" s="74">
        <f t="shared" si="257"/>
        <v>45652</v>
      </c>
      <c r="C355" s="75">
        <f t="shared" si="258"/>
        <v>884</v>
      </c>
      <c r="D355" s="76">
        <f t="shared" si="240"/>
        <v>1984</v>
      </c>
      <c r="E355" s="61">
        <f t="shared" si="279"/>
        <v>468</v>
      </c>
      <c r="F355" s="61">
        <f t="shared" si="280"/>
        <v>578</v>
      </c>
      <c r="G355" s="61">
        <f t="shared" si="281"/>
        <v>788</v>
      </c>
      <c r="H355" s="42">
        <f t="shared" si="282"/>
        <v>2400</v>
      </c>
      <c r="I355" s="42">
        <f t="shared" si="283"/>
        <v>2290</v>
      </c>
      <c r="J355" s="42">
        <f t="shared" si="284"/>
        <v>2080</v>
      </c>
      <c r="K355" s="42">
        <f t="shared" ref="K355:M355" si="292">K354</f>
        <v>3000</v>
      </c>
      <c r="L355" s="42">
        <f t="shared" si="292"/>
        <v>3000</v>
      </c>
      <c r="M355" s="42">
        <f t="shared" si="292"/>
        <v>3000</v>
      </c>
      <c r="N355" s="42">
        <f t="shared" si="286"/>
        <v>-600</v>
      </c>
      <c r="O355" s="42">
        <f t="shared" si="287"/>
        <v>-710</v>
      </c>
      <c r="P355" s="42">
        <f t="shared" si="288"/>
        <v>-920</v>
      </c>
      <c r="Q355" s="61">
        <f t="shared" si="260"/>
        <v>0</v>
      </c>
      <c r="R355" s="61">
        <f t="shared" si="260"/>
        <v>0</v>
      </c>
      <c r="S355" s="61">
        <f t="shared" si="260"/>
        <v>0</v>
      </c>
      <c r="T355" s="58">
        <f t="shared" si="289"/>
        <v>768</v>
      </c>
      <c r="U355" s="83">
        <f t="shared" si="263"/>
        <v>2100</v>
      </c>
      <c r="V355" s="83">
        <f t="shared" si="264"/>
        <v>2100</v>
      </c>
      <c r="W355" s="83">
        <f t="shared" si="265"/>
        <v>2100</v>
      </c>
      <c r="X355" s="85"/>
      <c r="Y355" s="42"/>
      <c r="Z355" s="42"/>
      <c r="AA355" s="42"/>
      <c r="AB355" s="50"/>
    </row>
    <row r="356" spans="1:28" ht="13.15" customHeight="1">
      <c r="A356" s="73">
        <f t="shared" si="221"/>
        <v>342</v>
      </c>
      <c r="B356" s="74">
        <f t="shared" si="257"/>
        <v>45653</v>
      </c>
      <c r="C356" s="75">
        <f t="shared" si="258"/>
        <v>884</v>
      </c>
      <c r="D356" s="76">
        <f t="shared" si="240"/>
        <v>1986</v>
      </c>
      <c r="E356" s="61">
        <f t="shared" si="279"/>
        <v>470</v>
      </c>
      <c r="F356" s="61">
        <f t="shared" si="280"/>
        <v>580</v>
      </c>
      <c r="G356" s="61">
        <f t="shared" si="281"/>
        <v>790</v>
      </c>
      <c r="H356" s="42">
        <f t="shared" si="282"/>
        <v>2400</v>
      </c>
      <c r="I356" s="42">
        <f t="shared" si="283"/>
        <v>2290</v>
      </c>
      <c r="J356" s="42">
        <f t="shared" si="284"/>
        <v>2080</v>
      </c>
      <c r="K356" s="42">
        <f t="shared" ref="K356:M356" si="293">K355</f>
        <v>3000</v>
      </c>
      <c r="L356" s="42">
        <f t="shared" si="293"/>
        <v>3000</v>
      </c>
      <c r="M356" s="42">
        <f t="shared" si="293"/>
        <v>3000</v>
      </c>
      <c r="N356" s="42">
        <f t="shared" si="286"/>
        <v>-600</v>
      </c>
      <c r="O356" s="42">
        <f t="shared" si="287"/>
        <v>-710</v>
      </c>
      <c r="P356" s="42">
        <f t="shared" si="288"/>
        <v>-920</v>
      </c>
      <c r="Q356" s="61">
        <f t="shared" si="260"/>
        <v>0</v>
      </c>
      <c r="R356" s="61">
        <f t="shared" si="260"/>
        <v>0</v>
      </c>
      <c r="S356" s="61">
        <f t="shared" si="260"/>
        <v>0</v>
      </c>
      <c r="T356" s="58">
        <f t="shared" si="289"/>
        <v>770</v>
      </c>
      <c r="U356" s="83">
        <f t="shared" si="263"/>
        <v>2100</v>
      </c>
      <c r="V356" s="83">
        <f t="shared" si="264"/>
        <v>2100</v>
      </c>
      <c r="W356" s="83">
        <f t="shared" si="265"/>
        <v>2100</v>
      </c>
      <c r="X356" s="85"/>
      <c r="Y356" s="42"/>
      <c r="Z356" s="42"/>
      <c r="AA356" s="42"/>
      <c r="AB356" s="50"/>
    </row>
    <row r="357" spans="1:28" ht="13.15" customHeight="1">
      <c r="A357" s="73">
        <f t="shared" si="221"/>
        <v>343</v>
      </c>
      <c r="B357" s="74">
        <f t="shared" si="257"/>
        <v>45654</v>
      </c>
      <c r="C357" s="75">
        <f t="shared" si="258"/>
        <v>884</v>
      </c>
      <c r="D357" s="76">
        <f t="shared" si="240"/>
        <v>1988</v>
      </c>
      <c r="E357" s="61">
        <f t="shared" si="279"/>
        <v>472</v>
      </c>
      <c r="F357" s="61">
        <f t="shared" si="280"/>
        <v>582</v>
      </c>
      <c r="G357" s="61">
        <f t="shared" si="281"/>
        <v>792</v>
      </c>
      <c r="H357" s="42">
        <f t="shared" si="282"/>
        <v>2400</v>
      </c>
      <c r="I357" s="42">
        <f t="shared" si="283"/>
        <v>2290</v>
      </c>
      <c r="J357" s="42">
        <f t="shared" si="284"/>
        <v>2080</v>
      </c>
      <c r="K357" s="42">
        <f t="shared" ref="K357:M357" si="294">K356</f>
        <v>3000</v>
      </c>
      <c r="L357" s="42">
        <f t="shared" si="294"/>
        <v>3000</v>
      </c>
      <c r="M357" s="42">
        <f t="shared" si="294"/>
        <v>3000</v>
      </c>
      <c r="N357" s="42">
        <f t="shared" si="286"/>
        <v>-600</v>
      </c>
      <c r="O357" s="42">
        <f t="shared" si="287"/>
        <v>-710</v>
      </c>
      <c r="P357" s="42">
        <f t="shared" si="288"/>
        <v>-920</v>
      </c>
      <c r="Q357" s="61">
        <f t="shared" si="260"/>
        <v>0</v>
      </c>
      <c r="R357" s="61">
        <f t="shared" si="260"/>
        <v>0</v>
      </c>
      <c r="S357" s="61">
        <f t="shared" si="260"/>
        <v>0</v>
      </c>
      <c r="T357" s="58">
        <f t="shared" si="289"/>
        <v>772</v>
      </c>
      <c r="U357" s="83">
        <f t="shared" si="263"/>
        <v>2100</v>
      </c>
      <c r="V357" s="83">
        <f t="shared" si="264"/>
        <v>2100</v>
      </c>
      <c r="W357" s="83">
        <f t="shared" si="265"/>
        <v>2100</v>
      </c>
      <c r="X357" s="85"/>
      <c r="Y357" s="42"/>
      <c r="Z357" s="42"/>
      <c r="AA357" s="42"/>
      <c r="AB357" s="50"/>
    </row>
    <row r="358" spans="1:28" ht="13.15" customHeight="1">
      <c r="A358" s="73">
        <f t="shared" si="221"/>
        <v>344</v>
      </c>
      <c r="B358" s="74">
        <f t="shared" si="257"/>
        <v>45655</v>
      </c>
      <c r="C358" s="75">
        <f t="shared" si="258"/>
        <v>884</v>
      </c>
      <c r="D358" s="76">
        <f t="shared" si="240"/>
        <v>1990</v>
      </c>
      <c r="E358" s="61">
        <f t="shared" si="279"/>
        <v>474</v>
      </c>
      <c r="F358" s="61">
        <f t="shared" si="280"/>
        <v>584</v>
      </c>
      <c r="G358" s="61">
        <f t="shared" si="281"/>
        <v>794</v>
      </c>
      <c r="H358" s="42">
        <f t="shared" si="282"/>
        <v>2400</v>
      </c>
      <c r="I358" s="42">
        <f t="shared" si="283"/>
        <v>2290</v>
      </c>
      <c r="J358" s="42">
        <f t="shared" si="284"/>
        <v>2080</v>
      </c>
      <c r="K358" s="42">
        <f t="shared" ref="K358:M358" si="295">K357</f>
        <v>3000</v>
      </c>
      <c r="L358" s="42">
        <f t="shared" si="295"/>
        <v>3000</v>
      </c>
      <c r="M358" s="42">
        <f t="shared" si="295"/>
        <v>3000</v>
      </c>
      <c r="N358" s="42">
        <f t="shared" si="286"/>
        <v>-600</v>
      </c>
      <c r="O358" s="42">
        <f t="shared" si="287"/>
        <v>-710</v>
      </c>
      <c r="P358" s="42">
        <f t="shared" si="288"/>
        <v>-920</v>
      </c>
      <c r="Q358" s="61">
        <f t="shared" si="260"/>
        <v>0</v>
      </c>
      <c r="R358" s="61">
        <f t="shared" si="260"/>
        <v>0</v>
      </c>
      <c r="S358" s="61">
        <f t="shared" si="260"/>
        <v>0</v>
      </c>
      <c r="T358" s="58">
        <f t="shared" si="289"/>
        <v>774</v>
      </c>
      <c r="U358" s="83">
        <f t="shared" si="263"/>
        <v>2100</v>
      </c>
      <c r="V358" s="83">
        <f t="shared" si="264"/>
        <v>2100</v>
      </c>
      <c r="W358" s="83">
        <f t="shared" si="265"/>
        <v>2100</v>
      </c>
      <c r="X358" s="85"/>
      <c r="Y358" s="42"/>
      <c r="Z358" s="42"/>
      <c r="AA358" s="42"/>
      <c r="AB358" s="50"/>
    </row>
    <row r="359" spans="1:28" ht="13.15" customHeight="1">
      <c r="A359" s="73">
        <f t="shared" si="221"/>
        <v>345</v>
      </c>
      <c r="B359" s="74">
        <f t="shared" si="257"/>
        <v>45656</v>
      </c>
      <c r="C359" s="75">
        <f t="shared" si="258"/>
        <v>884</v>
      </c>
      <c r="D359" s="76">
        <f t="shared" si="240"/>
        <v>1992</v>
      </c>
      <c r="E359" s="61">
        <f t="shared" si="279"/>
        <v>476</v>
      </c>
      <c r="F359" s="61">
        <f t="shared" si="280"/>
        <v>586</v>
      </c>
      <c r="G359" s="61">
        <f t="shared" si="281"/>
        <v>796</v>
      </c>
      <c r="H359" s="42">
        <f t="shared" si="282"/>
        <v>2400</v>
      </c>
      <c r="I359" s="42">
        <f t="shared" si="283"/>
        <v>2290</v>
      </c>
      <c r="J359" s="42">
        <f t="shared" si="284"/>
        <v>2080</v>
      </c>
      <c r="K359" s="42">
        <f t="shared" ref="K359:M359" si="296">K358</f>
        <v>3000</v>
      </c>
      <c r="L359" s="42">
        <f t="shared" si="296"/>
        <v>3000</v>
      </c>
      <c r="M359" s="42">
        <f t="shared" si="296"/>
        <v>3000</v>
      </c>
      <c r="N359" s="42">
        <f t="shared" si="286"/>
        <v>-600</v>
      </c>
      <c r="O359" s="42">
        <f t="shared" si="287"/>
        <v>-710</v>
      </c>
      <c r="P359" s="42">
        <f t="shared" si="288"/>
        <v>-920</v>
      </c>
      <c r="Q359" s="61">
        <f t="shared" si="260"/>
        <v>0</v>
      </c>
      <c r="R359" s="61">
        <f t="shared" si="260"/>
        <v>0</v>
      </c>
      <c r="S359" s="61">
        <f t="shared" si="260"/>
        <v>0</v>
      </c>
      <c r="T359" s="58">
        <f t="shared" si="289"/>
        <v>776</v>
      </c>
      <c r="U359" s="83">
        <f t="shared" si="263"/>
        <v>2100</v>
      </c>
      <c r="V359" s="83">
        <f t="shared" si="264"/>
        <v>2100</v>
      </c>
      <c r="W359" s="83">
        <f t="shared" si="265"/>
        <v>2100</v>
      </c>
      <c r="X359" s="85"/>
      <c r="Y359" s="42"/>
      <c r="Z359" s="42"/>
      <c r="AA359" s="42"/>
      <c r="AB359" s="50"/>
    </row>
    <row r="360" spans="1:28" ht="13.15" customHeight="1">
      <c r="A360" s="73">
        <f t="shared" si="221"/>
        <v>346</v>
      </c>
      <c r="B360" s="74">
        <f t="shared" si="257"/>
        <v>45657</v>
      </c>
      <c r="C360" s="75">
        <f t="shared" si="258"/>
        <v>884</v>
      </c>
      <c r="D360" s="76">
        <f t="shared" si="240"/>
        <v>1994</v>
      </c>
      <c r="E360" s="61">
        <f t="shared" si="279"/>
        <v>478</v>
      </c>
      <c r="F360" s="61">
        <f t="shared" si="280"/>
        <v>588</v>
      </c>
      <c r="G360" s="61">
        <f t="shared" si="281"/>
        <v>798</v>
      </c>
      <c r="H360" s="42">
        <f t="shared" si="282"/>
        <v>2400</v>
      </c>
      <c r="I360" s="42">
        <f t="shared" si="283"/>
        <v>2290</v>
      </c>
      <c r="J360" s="42">
        <f t="shared" si="284"/>
        <v>2080</v>
      </c>
      <c r="K360" s="42">
        <f t="shared" ref="K360:M360" si="297">K359</f>
        <v>3000</v>
      </c>
      <c r="L360" s="42">
        <f t="shared" si="297"/>
        <v>3000</v>
      </c>
      <c r="M360" s="42">
        <f t="shared" si="297"/>
        <v>3000</v>
      </c>
      <c r="N360" s="42">
        <f t="shared" si="286"/>
        <v>-600</v>
      </c>
      <c r="O360" s="42">
        <f t="shared" si="287"/>
        <v>-710</v>
      </c>
      <c r="P360" s="42">
        <f t="shared" si="288"/>
        <v>-920</v>
      </c>
      <c r="Q360" s="61">
        <f t="shared" si="260"/>
        <v>0</v>
      </c>
      <c r="R360" s="61">
        <f t="shared" si="260"/>
        <v>0</v>
      </c>
      <c r="S360" s="61">
        <f t="shared" si="260"/>
        <v>0</v>
      </c>
      <c r="T360" s="58">
        <f t="shared" si="289"/>
        <v>778</v>
      </c>
      <c r="U360" s="83">
        <f t="shared" si="263"/>
        <v>2100</v>
      </c>
      <c r="V360" s="83">
        <f t="shared" si="264"/>
        <v>2100</v>
      </c>
      <c r="W360" s="83">
        <f t="shared" si="265"/>
        <v>2100</v>
      </c>
      <c r="X360" s="85"/>
      <c r="Y360" s="42"/>
      <c r="Z360" s="42"/>
      <c r="AA360" s="42"/>
      <c r="AB360" s="50"/>
    </row>
    <row r="361" spans="1:28" ht="13.15" customHeight="1">
      <c r="A361" s="73">
        <f t="shared" si="221"/>
        <v>347</v>
      </c>
      <c r="B361" s="74">
        <f t="shared" si="257"/>
        <v>45658</v>
      </c>
      <c r="C361" s="75">
        <f t="shared" si="258"/>
        <v>884</v>
      </c>
      <c r="D361" s="76">
        <f t="shared" si="240"/>
        <v>1996</v>
      </c>
      <c r="E361" s="61">
        <f t="shared" ref="E361:E424" si="298">C361+D361-H361</f>
        <v>480</v>
      </c>
      <c r="F361" s="61">
        <f t="shared" ref="F361:F424" si="299">C361+D361-I361</f>
        <v>590</v>
      </c>
      <c r="G361" s="61">
        <f t="shared" ref="G361:G424" si="300">D361+C361-J361</f>
        <v>800</v>
      </c>
      <c r="H361" s="42">
        <f t="shared" ref="H361:H424" si="301">K361+N361</f>
        <v>2400</v>
      </c>
      <c r="I361" s="42">
        <f t="shared" ref="I361:I424" si="302">L361+O361</f>
        <v>2290</v>
      </c>
      <c r="J361" s="42">
        <f t="shared" ref="J361:J424" si="303">M361+P361</f>
        <v>2080</v>
      </c>
      <c r="K361" s="42">
        <f t="shared" ref="K361:M361" si="304">K360</f>
        <v>3000</v>
      </c>
      <c r="L361" s="42">
        <f t="shared" si="304"/>
        <v>3000</v>
      </c>
      <c r="M361" s="42">
        <f t="shared" si="304"/>
        <v>3000</v>
      </c>
      <c r="N361" s="42">
        <f t="shared" ref="N361:N424" si="305">N360-Q361</f>
        <v>-600</v>
      </c>
      <c r="O361" s="42">
        <f t="shared" ref="O361:O424" si="306">O360-R361</f>
        <v>-710</v>
      </c>
      <c r="P361" s="42">
        <f t="shared" ref="P361:P424" si="307">P360-S361</f>
        <v>-920</v>
      </c>
      <c r="Q361" s="61">
        <f t="shared" si="260"/>
        <v>0</v>
      </c>
      <c r="R361" s="61">
        <f t="shared" si="260"/>
        <v>0</v>
      </c>
      <c r="S361" s="61">
        <f t="shared" si="260"/>
        <v>0</v>
      </c>
      <c r="T361" s="58">
        <f t="shared" ref="T361:T424" si="308">D361+C361-V361</f>
        <v>780</v>
      </c>
      <c r="U361" s="83">
        <f t="shared" si="263"/>
        <v>2100</v>
      </c>
      <c r="V361" s="83">
        <f t="shared" si="264"/>
        <v>2100</v>
      </c>
      <c r="W361" s="83">
        <f t="shared" si="265"/>
        <v>2100</v>
      </c>
      <c r="X361" s="85"/>
      <c r="Y361" s="42"/>
      <c r="Z361" s="42"/>
      <c r="AA361" s="42"/>
      <c r="AB361" s="50"/>
    </row>
    <row r="362" spans="1:28" ht="13.15" customHeight="1">
      <c r="A362" s="73">
        <f t="shared" si="221"/>
        <v>348</v>
      </c>
      <c r="B362" s="74">
        <f t="shared" si="257"/>
        <v>45659</v>
      </c>
      <c r="C362" s="75">
        <f t="shared" si="258"/>
        <v>884</v>
      </c>
      <c r="D362" s="76">
        <f t="shared" si="240"/>
        <v>1998</v>
      </c>
      <c r="E362" s="61">
        <f t="shared" si="298"/>
        <v>482</v>
      </c>
      <c r="F362" s="61">
        <f t="shared" si="299"/>
        <v>592</v>
      </c>
      <c r="G362" s="61">
        <f t="shared" si="300"/>
        <v>802</v>
      </c>
      <c r="H362" s="42">
        <f t="shared" si="301"/>
        <v>2400</v>
      </c>
      <c r="I362" s="42">
        <f t="shared" si="302"/>
        <v>2290</v>
      </c>
      <c r="J362" s="42">
        <f t="shared" si="303"/>
        <v>2080</v>
      </c>
      <c r="K362" s="42">
        <f t="shared" ref="K362:M362" si="309">K361</f>
        <v>3000</v>
      </c>
      <c r="L362" s="42">
        <f t="shared" si="309"/>
        <v>3000</v>
      </c>
      <c r="M362" s="42">
        <f t="shared" si="309"/>
        <v>3000</v>
      </c>
      <c r="N362" s="42">
        <f t="shared" si="305"/>
        <v>-600</v>
      </c>
      <c r="O362" s="42">
        <f t="shared" si="306"/>
        <v>-710</v>
      </c>
      <c r="P362" s="42">
        <f t="shared" si="307"/>
        <v>-920</v>
      </c>
      <c r="Q362" s="61">
        <f t="shared" si="260"/>
        <v>0</v>
      </c>
      <c r="R362" s="61">
        <f t="shared" si="260"/>
        <v>0</v>
      </c>
      <c r="S362" s="61">
        <f t="shared" si="260"/>
        <v>0</v>
      </c>
      <c r="T362" s="58">
        <f t="shared" si="308"/>
        <v>782</v>
      </c>
      <c r="U362" s="83">
        <f t="shared" si="263"/>
        <v>2100</v>
      </c>
      <c r="V362" s="83">
        <f t="shared" si="264"/>
        <v>2100</v>
      </c>
      <c r="W362" s="83">
        <f t="shared" si="265"/>
        <v>2100</v>
      </c>
      <c r="X362" s="85"/>
      <c r="Y362" s="42"/>
      <c r="Z362" s="42"/>
      <c r="AA362" s="42"/>
      <c r="AB362" s="50"/>
    </row>
    <row r="363" spans="1:28" ht="13.15" customHeight="1">
      <c r="A363" s="73">
        <f t="shared" si="221"/>
        <v>349</v>
      </c>
      <c r="B363" s="74">
        <f t="shared" si="257"/>
        <v>45660</v>
      </c>
      <c r="C363" s="75">
        <f t="shared" si="258"/>
        <v>884</v>
      </c>
      <c r="D363" s="76">
        <f t="shared" si="240"/>
        <v>2000</v>
      </c>
      <c r="E363" s="61">
        <f t="shared" si="298"/>
        <v>484</v>
      </c>
      <c r="F363" s="61">
        <f t="shared" si="299"/>
        <v>594</v>
      </c>
      <c r="G363" s="61">
        <f t="shared" si="300"/>
        <v>804</v>
      </c>
      <c r="H363" s="42">
        <f t="shared" si="301"/>
        <v>2400</v>
      </c>
      <c r="I363" s="42">
        <f t="shared" si="302"/>
        <v>2290</v>
      </c>
      <c r="J363" s="42">
        <f t="shared" si="303"/>
        <v>2080</v>
      </c>
      <c r="K363" s="42">
        <f t="shared" ref="K363:M363" si="310">K362</f>
        <v>3000</v>
      </c>
      <c r="L363" s="42">
        <f t="shared" si="310"/>
        <v>3000</v>
      </c>
      <c r="M363" s="42">
        <f t="shared" si="310"/>
        <v>3000</v>
      </c>
      <c r="N363" s="42">
        <f t="shared" si="305"/>
        <v>-600</v>
      </c>
      <c r="O363" s="42">
        <f t="shared" si="306"/>
        <v>-710</v>
      </c>
      <c r="P363" s="42">
        <f t="shared" si="307"/>
        <v>-920</v>
      </c>
      <c r="Q363" s="61">
        <f t="shared" si="260"/>
        <v>0</v>
      </c>
      <c r="R363" s="61">
        <f t="shared" si="260"/>
        <v>0</v>
      </c>
      <c r="S363" s="61">
        <f t="shared" si="260"/>
        <v>0</v>
      </c>
      <c r="T363" s="58">
        <f t="shared" si="308"/>
        <v>784</v>
      </c>
      <c r="U363" s="83">
        <f t="shared" si="263"/>
        <v>2100</v>
      </c>
      <c r="V363" s="83">
        <f t="shared" si="264"/>
        <v>2100</v>
      </c>
      <c r="W363" s="83">
        <f t="shared" si="265"/>
        <v>2100</v>
      </c>
      <c r="X363" s="85"/>
      <c r="Y363" s="42"/>
      <c r="Z363" s="42"/>
      <c r="AA363" s="42"/>
      <c r="AB363" s="50"/>
    </row>
    <row r="364" spans="1:28" ht="13.15" customHeight="1">
      <c r="A364" s="73">
        <f t="shared" si="221"/>
        <v>350</v>
      </c>
      <c r="B364" s="74">
        <f t="shared" si="257"/>
        <v>45661</v>
      </c>
      <c r="C364" s="75">
        <f t="shared" si="258"/>
        <v>884</v>
      </c>
      <c r="D364" s="76">
        <f t="shared" si="240"/>
        <v>2002</v>
      </c>
      <c r="E364" s="61">
        <f t="shared" si="298"/>
        <v>486</v>
      </c>
      <c r="F364" s="61">
        <f t="shared" si="299"/>
        <v>596</v>
      </c>
      <c r="G364" s="61">
        <f t="shared" si="300"/>
        <v>806</v>
      </c>
      <c r="H364" s="42">
        <f t="shared" si="301"/>
        <v>2400</v>
      </c>
      <c r="I364" s="42">
        <f t="shared" si="302"/>
        <v>2290</v>
      </c>
      <c r="J364" s="42">
        <f t="shared" si="303"/>
        <v>2080</v>
      </c>
      <c r="K364" s="42">
        <f t="shared" ref="K364:M364" si="311">K363</f>
        <v>3000</v>
      </c>
      <c r="L364" s="42">
        <f t="shared" si="311"/>
        <v>3000</v>
      </c>
      <c r="M364" s="42">
        <f t="shared" si="311"/>
        <v>3000</v>
      </c>
      <c r="N364" s="42">
        <f t="shared" si="305"/>
        <v>-600</v>
      </c>
      <c r="O364" s="42">
        <f t="shared" si="306"/>
        <v>-710</v>
      </c>
      <c r="P364" s="42">
        <f t="shared" si="307"/>
        <v>-920</v>
      </c>
      <c r="Q364" s="61">
        <f t="shared" si="260"/>
        <v>0</v>
      </c>
      <c r="R364" s="61">
        <f t="shared" si="260"/>
        <v>0</v>
      </c>
      <c r="S364" s="61">
        <f t="shared" si="260"/>
        <v>0</v>
      </c>
      <c r="T364" s="58">
        <f t="shared" si="308"/>
        <v>786</v>
      </c>
      <c r="U364" s="83">
        <f t="shared" si="263"/>
        <v>2100</v>
      </c>
      <c r="V364" s="83">
        <f t="shared" si="264"/>
        <v>2100</v>
      </c>
      <c r="W364" s="83">
        <f t="shared" si="265"/>
        <v>2100</v>
      </c>
      <c r="X364" s="85"/>
      <c r="Y364" s="42"/>
      <c r="Z364" s="42"/>
      <c r="AA364" s="42"/>
      <c r="AB364" s="50"/>
    </row>
    <row r="365" spans="1:28" ht="13.15" customHeight="1">
      <c r="A365" s="73">
        <f t="shared" si="221"/>
        <v>351</v>
      </c>
      <c r="B365" s="74">
        <f t="shared" si="257"/>
        <v>45662</v>
      </c>
      <c r="C365" s="75">
        <f t="shared" si="258"/>
        <v>884</v>
      </c>
      <c r="D365" s="76">
        <f t="shared" si="240"/>
        <v>2004</v>
      </c>
      <c r="E365" s="61">
        <f t="shared" si="298"/>
        <v>488</v>
      </c>
      <c r="F365" s="61">
        <f t="shared" si="299"/>
        <v>598</v>
      </c>
      <c r="G365" s="61">
        <f t="shared" si="300"/>
        <v>808</v>
      </c>
      <c r="H365" s="42">
        <f t="shared" si="301"/>
        <v>2400</v>
      </c>
      <c r="I365" s="42">
        <f t="shared" si="302"/>
        <v>2290</v>
      </c>
      <c r="J365" s="42">
        <f t="shared" si="303"/>
        <v>2080</v>
      </c>
      <c r="K365" s="42">
        <f t="shared" ref="K365:M365" si="312">K364</f>
        <v>3000</v>
      </c>
      <c r="L365" s="42">
        <f t="shared" si="312"/>
        <v>3000</v>
      </c>
      <c r="M365" s="42">
        <f t="shared" si="312"/>
        <v>3000</v>
      </c>
      <c r="N365" s="42">
        <f t="shared" si="305"/>
        <v>-600</v>
      </c>
      <c r="O365" s="42">
        <f t="shared" si="306"/>
        <v>-710</v>
      </c>
      <c r="P365" s="42">
        <f t="shared" si="307"/>
        <v>-920</v>
      </c>
      <c r="Q365" s="61">
        <f t="shared" si="260"/>
        <v>0</v>
      </c>
      <c r="R365" s="61">
        <f t="shared" si="260"/>
        <v>0</v>
      </c>
      <c r="S365" s="61">
        <f t="shared" si="260"/>
        <v>0</v>
      </c>
      <c r="T365" s="58">
        <f t="shared" si="308"/>
        <v>788</v>
      </c>
      <c r="U365" s="83">
        <f t="shared" si="263"/>
        <v>2100</v>
      </c>
      <c r="V365" s="83">
        <f t="shared" si="264"/>
        <v>2100</v>
      </c>
      <c r="W365" s="83">
        <f t="shared" si="265"/>
        <v>2100</v>
      </c>
      <c r="X365" s="85"/>
      <c r="Y365" s="42"/>
      <c r="Z365" s="42"/>
      <c r="AA365" s="42"/>
      <c r="AB365" s="50"/>
    </row>
    <row r="366" spans="1:28" ht="13.15" customHeight="1">
      <c r="A366" s="73">
        <f t="shared" si="221"/>
        <v>352</v>
      </c>
      <c r="B366" s="74">
        <f t="shared" si="257"/>
        <v>45663</v>
      </c>
      <c r="C366" s="75">
        <f t="shared" si="258"/>
        <v>884</v>
      </c>
      <c r="D366" s="76">
        <f t="shared" si="240"/>
        <v>2006</v>
      </c>
      <c r="E366" s="61">
        <f t="shared" si="298"/>
        <v>490</v>
      </c>
      <c r="F366" s="61">
        <f t="shared" si="299"/>
        <v>600</v>
      </c>
      <c r="G366" s="61">
        <f t="shared" si="300"/>
        <v>810</v>
      </c>
      <c r="H366" s="42">
        <f t="shared" si="301"/>
        <v>2400</v>
      </c>
      <c r="I366" s="42">
        <f t="shared" si="302"/>
        <v>2290</v>
      </c>
      <c r="J366" s="42">
        <f t="shared" si="303"/>
        <v>2080</v>
      </c>
      <c r="K366" s="42">
        <f t="shared" ref="K366:M366" si="313">K365</f>
        <v>3000</v>
      </c>
      <c r="L366" s="42">
        <f t="shared" si="313"/>
        <v>3000</v>
      </c>
      <c r="M366" s="42">
        <f t="shared" si="313"/>
        <v>3000</v>
      </c>
      <c r="N366" s="42">
        <f t="shared" si="305"/>
        <v>-600</v>
      </c>
      <c r="O366" s="42">
        <f t="shared" si="306"/>
        <v>-710</v>
      </c>
      <c r="P366" s="42">
        <f t="shared" si="307"/>
        <v>-920</v>
      </c>
      <c r="Q366" s="61">
        <f t="shared" si="260"/>
        <v>0</v>
      </c>
      <c r="R366" s="61">
        <f t="shared" si="260"/>
        <v>0</v>
      </c>
      <c r="S366" s="61">
        <f t="shared" si="260"/>
        <v>0</v>
      </c>
      <c r="T366" s="58">
        <f t="shared" si="308"/>
        <v>790</v>
      </c>
      <c r="U366" s="83">
        <f t="shared" si="263"/>
        <v>2100</v>
      </c>
      <c r="V366" s="83">
        <f t="shared" si="264"/>
        <v>2100</v>
      </c>
      <c r="W366" s="83">
        <f t="shared" si="265"/>
        <v>2100</v>
      </c>
      <c r="X366" s="85"/>
      <c r="Y366" s="42"/>
      <c r="Z366" s="42"/>
      <c r="AA366" s="42"/>
      <c r="AB366" s="50"/>
    </row>
    <row r="367" spans="1:28" ht="13.15" customHeight="1">
      <c r="A367" s="73">
        <f t="shared" ref="A367:A430" si="314">+A366+1</f>
        <v>353</v>
      </c>
      <c r="B367" s="74">
        <f t="shared" si="257"/>
        <v>45664</v>
      </c>
      <c r="C367" s="75">
        <f t="shared" si="258"/>
        <v>884</v>
      </c>
      <c r="D367" s="76">
        <f t="shared" si="240"/>
        <v>2008</v>
      </c>
      <c r="E367" s="61">
        <f t="shared" si="298"/>
        <v>492</v>
      </c>
      <c r="F367" s="61">
        <f t="shared" si="299"/>
        <v>602</v>
      </c>
      <c r="G367" s="61">
        <f t="shared" si="300"/>
        <v>812</v>
      </c>
      <c r="H367" s="42">
        <f t="shared" si="301"/>
        <v>2400</v>
      </c>
      <c r="I367" s="42">
        <f t="shared" si="302"/>
        <v>2290</v>
      </c>
      <c r="J367" s="42">
        <f t="shared" si="303"/>
        <v>2080</v>
      </c>
      <c r="K367" s="42">
        <f t="shared" ref="K367:M367" si="315">K366</f>
        <v>3000</v>
      </c>
      <c r="L367" s="42">
        <f t="shared" si="315"/>
        <v>3000</v>
      </c>
      <c r="M367" s="42">
        <f t="shared" si="315"/>
        <v>3000</v>
      </c>
      <c r="N367" s="42">
        <f t="shared" si="305"/>
        <v>-600</v>
      </c>
      <c r="O367" s="42">
        <f t="shared" si="306"/>
        <v>-710</v>
      </c>
      <c r="P367" s="42">
        <f t="shared" si="307"/>
        <v>-920</v>
      </c>
      <c r="Q367" s="61">
        <f t="shared" si="260"/>
        <v>0</v>
      </c>
      <c r="R367" s="61">
        <f t="shared" si="260"/>
        <v>0</v>
      </c>
      <c r="S367" s="61">
        <f t="shared" si="260"/>
        <v>0</v>
      </c>
      <c r="T367" s="58">
        <f t="shared" si="308"/>
        <v>792</v>
      </c>
      <c r="U367" s="83">
        <f t="shared" si="263"/>
        <v>2100</v>
      </c>
      <c r="V367" s="83">
        <f t="shared" si="264"/>
        <v>2100</v>
      </c>
      <c r="W367" s="83">
        <f t="shared" si="265"/>
        <v>2100</v>
      </c>
      <c r="X367" s="85"/>
      <c r="Y367" s="42"/>
      <c r="Z367" s="42"/>
      <c r="AA367" s="42"/>
      <c r="AB367" s="50"/>
    </row>
    <row r="368" spans="1:28" ht="13.15" customHeight="1">
      <c r="A368" s="73">
        <f t="shared" si="314"/>
        <v>354</v>
      </c>
      <c r="B368" s="74">
        <f t="shared" si="257"/>
        <v>45665</v>
      </c>
      <c r="C368" s="75">
        <f t="shared" si="258"/>
        <v>884</v>
      </c>
      <c r="D368" s="76">
        <f t="shared" si="240"/>
        <v>2010</v>
      </c>
      <c r="E368" s="61">
        <f t="shared" si="298"/>
        <v>494</v>
      </c>
      <c r="F368" s="61">
        <f t="shared" si="299"/>
        <v>604</v>
      </c>
      <c r="G368" s="61">
        <f t="shared" si="300"/>
        <v>814</v>
      </c>
      <c r="H368" s="42">
        <f t="shared" si="301"/>
        <v>2400</v>
      </c>
      <c r="I368" s="42">
        <f t="shared" si="302"/>
        <v>2290</v>
      </c>
      <c r="J368" s="42">
        <f t="shared" si="303"/>
        <v>2080</v>
      </c>
      <c r="K368" s="42">
        <f t="shared" ref="K368:M368" si="316">K367</f>
        <v>3000</v>
      </c>
      <c r="L368" s="42">
        <f t="shared" si="316"/>
        <v>3000</v>
      </c>
      <c r="M368" s="42">
        <f t="shared" si="316"/>
        <v>3000</v>
      </c>
      <c r="N368" s="42">
        <f t="shared" si="305"/>
        <v>-600</v>
      </c>
      <c r="O368" s="42">
        <f t="shared" si="306"/>
        <v>-710</v>
      </c>
      <c r="P368" s="42">
        <f t="shared" si="307"/>
        <v>-920</v>
      </c>
      <c r="Q368" s="61">
        <f t="shared" ref="Q368:S399" si="317">Q367</f>
        <v>0</v>
      </c>
      <c r="R368" s="61">
        <f t="shared" si="317"/>
        <v>0</v>
      </c>
      <c r="S368" s="61">
        <f t="shared" si="317"/>
        <v>0</v>
      </c>
      <c r="T368" s="58">
        <f t="shared" si="308"/>
        <v>794</v>
      </c>
      <c r="U368" s="83">
        <f t="shared" si="263"/>
        <v>2100</v>
      </c>
      <c r="V368" s="83">
        <f t="shared" si="264"/>
        <v>2100</v>
      </c>
      <c r="W368" s="83">
        <f t="shared" si="265"/>
        <v>2100</v>
      </c>
      <c r="X368" s="85"/>
      <c r="Y368" s="42"/>
      <c r="Z368" s="42"/>
      <c r="AA368" s="42"/>
      <c r="AB368" s="50"/>
    </row>
    <row r="369" spans="1:28" ht="13.15" customHeight="1">
      <c r="A369" s="73">
        <f t="shared" si="314"/>
        <v>355</v>
      </c>
      <c r="B369" s="74">
        <f t="shared" si="257"/>
        <v>45666</v>
      </c>
      <c r="C369" s="75">
        <f t="shared" si="258"/>
        <v>884</v>
      </c>
      <c r="D369" s="76">
        <f t="shared" si="240"/>
        <v>2012</v>
      </c>
      <c r="E369" s="61">
        <f t="shared" si="298"/>
        <v>496</v>
      </c>
      <c r="F369" s="61">
        <f t="shared" si="299"/>
        <v>606</v>
      </c>
      <c r="G369" s="61">
        <f t="shared" si="300"/>
        <v>816</v>
      </c>
      <c r="H369" s="42">
        <f t="shared" si="301"/>
        <v>2400</v>
      </c>
      <c r="I369" s="42">
        <f t="shared" si="302"/>
        <v>2290</v>
      </c>
      <c r="J369" s="42">
        <f t="shared" si="303"/>
        <v>2080</v>
      </c>
      <c r="K369" s="42">
        <f t="shared" ref="K369:M369" si="318">K368</f>
        <v>3000</v>
      </c>
      <c r="L369" s="42">
        <f t="shared" si="318"/>
        <v>3000</v>
      </c>
      <c r="M369" s="42">
        <f t="shared" si="318"/>
        <v>3000</v>
      </c>
      <c r="N369" s="42">
        <f t="shared" si="305"/>
        <v>-600</v>
      </c>
      <c r="O369" s="42">
        <f t="shared" si="306"/>
        <v>-710</v>
      </c>
      <c r="P369" s="42">
        <f t="shared" si="307"/>
        <v>-920</v>
      </c>
      <c r="Q369" s="61">
        <f t="shared" si="317"/>
        <v>0</v>
      </c>
      <c r="R369" s="61">
        <f t="shared" si="317"/>
        <v>0</v>
      </c>
      <c r="S369" s="61">
        <f t="shared" si="317"/>
        <v>0</v>
      </c>
      <c r="T369" s="58">
        <f t="shared" si="308"/>
        <v>796</v>
      </c>
      <c r="U369" s="83">
        <f t="shared" si="263"/>
        <v>2100</v>
      </c>
      <c r="V369" s="83">
        <f t="shared" si="264"/>
        <v>2100</v>
      </c>
      <c r="W369" s="83">
        <f t="shared" si="265"/>
        <v>2100</v>
      </c>
      <c r="X369" s="85"/>
      <c r="Y369" s="42"/>
      <c r="Z369" s="42"/>
      <c r="AA369" s="42"/>
      <c r="AB369" s="50"/>
    </row>
    <row r="370" spans="1:28" ht="13.15" customHeight="1">
      <c r="A370" s="73">
        <f t="shared" si="314"/>
        <v>356</v>
      </c>
      <c r="B370" s="74">
        <f t="shared" si="257"/>
        <v>45667</v>
      </c>
      <c r="C370" s="75">
        <f t="shared" si="258"/>
        <v>884</v>
      </c>
      <c r="D370" s="76">
        <f t="shared" si="240"/>
        <v>2014</v>
      </c>
      <c r="E370" s="61">
        <f t="shared" si="298"/>
        <v>498</v>
      </c>
      <c r="F370" s="61">
        <f t="shared" si="299"/>
        <v>608</v>
      </c>
      <c r="G370" s="61">
        <f t="shared" si="300"/>
        <v>818</v>
      </c>
      <c r="H370" s="42">
        <f t="shared" si="301"/>
        <v>2400</v>
      </c>
      <c r="I370" s="42">
        <f t="shared" si="302"/>
        <v>2290</v>
      </c>
      <c r="J370" s="42">
        <f t="shared" si="303"/>
        <v>2080</v>
      </c>
      <c r="K370" s="42">
        <f t="shared" ref="K370:M370" si="319">K369</f>
        <v>3000</v>
      </c>
      <c r="L370" s="42">
        <f t="shared" si="319"/>
        <v>3000</v>
      </c>
      <c r="M370" s="42">
        <f t="shared" si="319"/>
        <v>3000</v>
      </c>
      <c r="N370" s="42">
        <f t="shared" si="305"/>
        <v>-600</v>
      </c>
      <c r="O370" s="42">
        <f t="shared" si="306"/>
        <v>-710</v>
      </c>
      <c r="P370" s="42">
        <f t="shared" si="307"/>
        <v>-920</v>
      </c>
      <c r="Q370" s="61">
        <f t="shared" si="317"/>
        <v>0</v>
      </c>
      <c r="R370" s="61">
        <f t="shared" si="317"/>
        <v>0</v>
      </c>
      <c r="S370" s="61">
        <f t="shared" si="317"/>
        <v>0</v>
      </c>
      <c r="T370" s="58">
        <f t="shared" si="308"/>
        <v>798</v>
      </c>
      <c r="U370" s="83">
        <f t="shared" si="263"/>
        <v>2100</v>
      </c>
      <c r="V370" s="83">
        <f t="shared" si="264"/>
        <v>2100</v>
      </c>
      <c r="W370" s="83">
        <f t="shared" si="265"/>
        <v>2100</v>
      </c>
      <c r="X370" s="85"/>
      <c r="Y370" s="42"/>
      <c r="Z370" s="42"/>
      <c r="AA370" s="42"/>
      <c r="AB370" s="50"/>
    </row>
    <row r="371" spans="1:28" ht="13.15" customHeight="1">
      <c r="A371" s="73">
        <f t="shared" si="314"/>
        <v>357</v>
      </c>
      <c r="B371" s="74">
        <f t="shared" si="257"/>
        <v>45668</v>
      </c>
      <c r="C371" s="75">
        <f t="shared" si="258"/>
        <v>884</v>
      </c>
      <c r="D371" s="76">
        <f t="shared" si="240"/>
        <v>2016</v>
      </c>
      <c r="E371" s="61">
        <f t="shared" si="298"/>
        <v>500</v>
      </c>
      <c r="F371" s="61">
        <f t="shared" si="299"/>
        <v>610</v>
      </c>
      <c r="G371" s="61">
        <f t="shared" si="300"/>
        <v>820</v>
      </c>
      <c r="H371" s="42">
        <f t="shared" si="301"/>
        <v>2400</v>
      </c>
      <c r="I371" s="42">
        <f t="shared" si="302"/>
        <v>2290</v>
      </c>
      <c r="J371" s="42">
        <f t="shared" si="303"/>
        <v>2080</v>
      </c>
      <c r="K371" s="42">
        <f t="shared" ref="K371:M371" si="320">K370</f>
        <v>3000</v>
      </c>
      <c r="L371" s="42">
        <f t="shared" si="320"/>
        <v>3000</v>
      </c>
      <c r="M371" s="42">
        <f t="shared" si="320"/>
        <v>3000</v>
      </c>
      <c r="N371" s="42">
        <f t="shared" si="305"/>
        <v>-600</v>
      </c>
      <c r="O371" s="42">
        <f t="shared" si="306"/>
        <v>-710</v>
      </c>
      <c r="P371" s="42">
        <f t="shared" si="307"/>
        <v>-920</v>
      </c>
      <c r="Q371" s="61">
        <f t="shared" si="317"/>
        <v>0</v>
      </c>
      <c r="R371" s="61">
        <f t="shared" si="317"/>
        <v>0</v>
      </c>
      <c r="S371" s="61">
        <f t="shared" si="317"/>
        <v>0</v>
      </c>
      <c r="T371" s="58">
        <f t="shared" si="308"/>
        <v>800</v>
      </c>
      <c r="U371" s="83">
        <f t="shared" si="263"/>
        <v>2100</v>
      </c>
      <c r="V371" s="83">
        <f t="shared" si="264"/>
        <v>2100</v>
      </c>
      <c r="W371" s="83">
        <f t="shared" si="265"/>
        <v>2100</v>
      </c>
      <c r="X371" s="85"/>
      <c r="Y371" s="42"/>
      <c r="Z371" s="42"/>
      <c r="AA371" s="42"/>
      <c r="AB371" s="50"/>
    </row>
    <row r="372" spans="1:28" ht="13.15" customHeight="1">
      <c r="A372" s="73">
        <f t="shared" si="314"/>
        <v>358</v>
      </c>
      <c r="B372" s="74">
        <f t="shared" si="257"/>
        <v>45669</v>
      </c>
      <c r="C372" s="75">
        <f t="shared" si="258"/>
        <v>884</v>
      </c>
      <c r="D372" s="76">
        <f t="shared" si="240"/>
        <v>2018</v>
      </c>
      <c r="E372" s="61">
        <f t="shared" si="298"/>
        <v>502</v>
      </c>
      <c r="F372" s="61">
        <f t="shared" si="299"/>
        <v>612</v>
      </c>
      <c r="G372" s="61">
        <f t="shared" si="300"/>
        <v>822</v>
      </c>
      <c r="H372" s="42">
        <f t="shared" si="301"/>
        <v>2400</v>
      </c>
      <c r="I372" s="42">
        <f t="shared" si="302"/>
        <v>2290</v>
      </c>
      <c r="J372" s="42">
        <f t="shared" si="303"/>
        <v>2080</v>
      </c>
      <c r="K372" s="42">
        <f t="shared" ref="K372:M372" si="321">K371</f>
        <v>3000</v>
      </c>
      <c r="L372" s="42">
        <f t="shared" si="321"/>
        <v>3000</v>
      </c>
      <c r="M372" s="42">
        <f t="shared" si="321"/>
        <v>3000</v>
      </c>
      <c r="N372" s="42">
        <f t="shared" si="305"/>
        <v>-600</v>
      </c>
      <c r="O372" s="42">
        <f t="shared" si="306"/>
        <v>-710</v>
      </c>
      <c r="P372" s="42">
        <f t="shared" si="307"/>
        <v>-920</v>
      </c>
      <c r="Q372" s="61">
        <f t="shared" si="317"/>
        <v>0</v>
      </c>
      <c r="R372" s="61">
        <f t="shared" si="317"/>
        <v>0</v>
      </c>
      <c r="S372" s="61">
        <f t="shared" si="317"/>
        <v>0</v>
      </c>
      <c r="T372" s="58">
        <f t="shared" si="308"/>
        <v>802</v>
      </c>
      <c r="U372" s="83">
        <f t="shared" si="263"/>
        <v>2100</v>
      </c>
      <c r="V372" s="83">
        <f t="shared" si="264"/>
        <v>2100</v>
      </c>
      <c r="W372" s="83">
        <f t="shared" si="265"/>
        <v>2100</v>
      </c>
      <c r="X372" s="85"/>
      <c r="Y372" s="42"/>
      <c r="Z372" s="42"/>
      <c r="AA372" s="42"/>
      <c r="AB372" s="50"/>
    </row>
    <row r="373" spans="1:28" ht="13.15" customHeight="1">
      <c r="A373" s="73">
        <f t="shared" si="314"/>
        <v>359</v>
      </c>
      <c r="B373" s="74">
        <f t="shared" si="257"/>
        <v>45670</v>
      </c>
      <c r="C373" s="75">
        <f t="shared" si="258"/>
        <v>884</v>
      </c>
      <c r="D373" s="76">
        <f t="shared" si="240"/>
        <v>2020</v>
      </c>
      <c r="E373" s="61">
        <f t="shared" si="298"/>
        <v>504</v>
      </c>
      <c r="F373" s="61">
        <f t="shared" si="299"/>
        <v>614</v>
      </c>
      <c r="G373" s="61">
        <f t="shared" si="300"/>
        <v>824</v>
      </c>
      <c r="H373" s="42">
        <f t="shared" si="301"/>
        <v>2400</v>
      </c>
      <c r="I373" s="42">
        <f t="shared" si="302"/>
        <v>2290</v>
      </c>
      <c r="J373" s="42">
        <f t="shared" si="303"/>
        <v>2080</v>
      </c>
      <c r="K373" s="42">
        <f t="shared" ref="K373:M373" si="322">K372</f>
        <v>3000</v>
      </c>
      <c r="L373" s="42">
        <f t="shared" si="322"/>
        <v>3000</v>
      </c>
      <c r="M373" s="42">
        <f t="shared" si="322"/>
        <v>3000</v>
      </c>
      <c r="N373" s="42">
        <f t="shared" si="305"/>
        <v>-600</v>
      </c>
      <c r="O373" s="42">
        <f t="shared" si="306"/>
        <v>-710</v>
      </c>
      <c r="P373" s="42">
        <f t="shared" si="307"/>
        <v>-920</v>
      </c>
      <c r="Q373" s="61">
        <f t="shared" si="317"/>
        <v>0</v>
      </c>
      <c r="R373" s="61">
        <f t="shared" si="317"/>
        <v>0</v>
      </c>
      <c r="S373" s="61">
        <f t="shared" si="317"/>
        <v>0</v>
      </c>
      <c r="T373" s="58">
        <f t="shared" si="308"/>
        <v>804</v>
      </c>
      <c r="U373" s="83">
        <f t="shared" si="263"/>
        <v>2100</v>
      </c>
      <c r="V373" s="83">
        <f t="shared" si="264"/>
        <v>2100</v>
      </c>
      <c r="W373" s="83">
        <f t="shared" si="265"/>
        <v>2100</v>
      </c>
      <c r="X373" s="85"/>
      <c r="Y373" s="42"/>
      <c r="Z373" s="42"/>
      <c r="AA373" s="42"/>
      <c r="AB373" s="50"/>
    </row>
    <row r="374" spans="1:28" ht="13.15" customHeight="1">
      <c r="A374" s="73">
        <f t="shared" si="314"/>
        <v>360</v>
      </c>
      <c r="B374" s="74">
        <f t="shared" si="257"/>
        <v>45671</v>
      </c>
      <c r="C374" s="75">
        <f t="shared" si="258"/>
        <v>884</v>
      </c>
      <c r="D374" s="76">
        <f t="shared" si="240"/>
        <v>2022</v>
      </c>
      <c r="E374" s="61">
        <f t="shared" si="298"/>
        <v>506</v>
      </c>
      <c r="F374" s="61">
        <f t="shared" si="299"/>
        <v>616</v>
      </c>
      <c r="G374" s="61">
        <f t="shared" si="300"/>
        <v>826</v>
      </c>
      <c r="H374" s="42">
        <f t="shared" si="301"/>
        <v>2400</v>
      </c>
      <c r="I374" s="42">
        <f t="shared" si="302"/>
        <v>2290</v>
      </c>
      <c r="J374" s="42">
        <f t="shared" si="303"/>
        <v>2080</v>
      </c>
      <c r="K374" s="42">
        <f t="shared" ref="K374:M374" si="323">K373</f>
        <v>3000</v>
      </c>
      <c r="L374" s="42">
        <f t="shared" si="323"/>
        <v>3000</v>
      </c>
      <c r="M374" s="42">
        <f t="shared" si="323"/>
        <v>3000</v>
      </c>
      <c r="N374" s="42">
        <f t="shared" si="305"/>
        <v>-600</v>
      </c>
      <c r="O374" s="42">
        <f t="shared" si="306"/>
        <v>-710</v>
      </c>
      <c r="P374" s="42">
        <f t="shared" si="307"/>
        <v>-920</v>
      </c>
      <c r="Q374" s="61">
        <f t="shared" si="317"/>
        <v>0</v>
      </c>
      <c r="R374" s="61">
        <f t="shared" si="317"/>
        <v>0</v>
      </c>
      <c r="S374" s="61">
        <f t="shared" si="317"/>
        <v>0</v>
      </c>
      <c r="T374" s="58">
        <f t="shared" si="308"/>
        <v>806</v>
      </c>
      <c r="U374" s="83">
        <f t="shared" si="263"/>
        <v>2100</v>
      </c>
      <c r="V374" s="83">
        <f t="shared" si="264"/>
        <v>2100</v>
      </c>
      <c r="W374" s="83">
        <f t="shared" si="265"/>
        <v>2100</v>
      </c>
      <c r="X374" s="85"/>
      <c r="Y374" s="42"/>
      <c r="Z374" s="42"/>
      <c r="AA374" s="42"/>
      <c r="AB374" s="50"/>
    </row>
    <row r="375" spans="1:28" ht="13.15" customHeight="1">
      <c r="A375" s="73">
        <f t="shared" si="314"/>
        <v>361</v>
      </c>
      <c r="B375" s="74">
        <f t="shared" si="257"/>
        <v>45672</v>
      </c>
      <c r="C375" s="75">
        <f t="shared" si="258"/>
        <v>884</v>
      </c>
      <c r="D375" s="76">
        <f t="shared" si="240"/>
        <v>2024</v>
      </c>
      <c r="E375" s="61">
        <f t="shared" si="298"/>
        <v>508</v>
      </c>
      <c r="F375" s="61">
        <f t="shared" si="299"/>
        <v>618</v>
      </c>
      <c r="G375" s="61">
        <f t="shared" si="300"/>
        <v>828</v>
      </c>
      <c r="H375" s="42">
        <f t="shared" si="301"/>
        <v>2400</v>
      </c>
      <c r="I375" s="42">
        <f t="shared" si="302"/>
        <v>2290</v>
      </c>
      <c r="J375" s="42">
        <f t="shared" si="303"/>
        <v>2080</v>
      </c>
      <c r="K375" s="42">
        <f t="shared" ref="K375:M375" si="324">K374</f>
        <v>3000</v>
      </c>
      <c r="L375" s="42">
        <f t="shared" si="324"/>
        <v>3000</v>
      </c>
      <c r="M375" s="42">
        <f t="shared" si="324"/>
        <v>3000</v>
      </c>
      <c r="N375" s="42">
        <f t="shared" si="305"/>
        <v>-600</v>
      </c>
      <c r="O375" s="42">
        <f t="shared" si="306"/>
        <v>-710</v>
      </c>
      <c r="P375" s="42">
        <f t="shared" si="307"/>
        <v>-920</v>
      </c>
      <c r="Q375" s="61">
        <f t="shared" si="317"/>
        <v>0</v>
      </c>
      <c r="R375" s="61">
        <f t="shared" si="317"/>
        <v>0</v>
      </c>
      <c r="S375" s="61">
        <f t="shared" si="317"/>
        <v>0</v>
      </c>
      <c r="T375" s="58">
        <f t="shared" si="308"/>
        <v>808</v>
      </c>
      <c r="U375" s="83">
        <f t="shared" si="263"/>
        <v>2100</v>
      </c>
      <c r="V375" s="83">
        <f t="shared" si="264"/>
        <v>2100</v>
      </c>
      <c r="W375" s="83">
        <f t="shared" si="265"/>
        <v>2100</v>
      </c>
      <c r="X375" s="85"/>
      <c r="Y375" s="42"/>
      <c r="Z375" s="42"/>
      <c r="AA375" s="42"/>
      <c r="AB375" s="50"/>
    </row>
    <row r="376" spans="1:28" ht="13.15" customHeight="1">
      <c r="A376" s="73">
        <f t="shared" si="314"/>
        <v>362</v>
      </c>
      <c r="B376" s="74">
        <f t="shared" si="257"/>
        <v>45673</v>
      </c>
      <c r="C376" s="75">
        <f t="shared" si="258"/>
        <v>884</v>
      </c>
      <c r="D376" s="76">
        <f t="shared" si="240"/>
        <v>2026</v>
      </c>
      <c r="E376" s="61">
        <f t="shared" si="298"/>
        <v>510</v>
      </c>
      <c r="F376" s="61">
        <f t="shared" si="299"/>
        <v>620</v>
      </c>
      <c r="G376" s="61">
        <f t="shared" si="300"/>
        <v>830</v>
      </c>
      <c r="H376" s="42">
        <f t="shared" si="301"/>
        <v>2400</v>
      </c>
      <c r="I376" s="42">
        <f t="shared" si="302"/>
        <v>2290</v>
      </c>
      <c r="J376" s="42">
        <f t="shared" si="303"/>
        <v>2080</v>
      </c>
      <c r="K376" s="42">
        <f t="shared" ref="K376:M376" si="325">K375</f>
        <v>3000</v>
      </c>
      <c r="L376" s="42">
        <f t="shared" si="325"/>
        <v>3000</v>
      </c>
      <c r="M376" s="42">
        <f t="shared" si="325"/>
        <v>3000</v>
      </c>
      <c r="N376" s="42">
        <f t="shared" si="305"/>
        <v>-600</v>
      </c>
      <c r="O376" s="42">
        <f t="shared" si="306"/>
        <v>-710</v>
      </c>
      <c r="P376" s="42">
        <f t="shared" si="307"/>
        <v>-920</v>
      </c>
      <c r="Q376" s="61">
        <f t="shared" si="317"/>
        <v>0</v>
      </c>
      <c r="R376" s="61">
        <f t="shared" si="317"/>
        <v>0</v>
      </c>
      <c r="S376" s="61">
        <f t="shared" si="317"/>
        <v>0</v>
      </c>
      <c r="T376" s="58">
        <f t="shared" si="308"/>
        <v>810</v>
      </c>
      <c r="U376" s="83">
        <f t="shared" si="263"/>
        <v>2100</v>
      </c>
      <c r="V376" s="83">
        <f t="shared" si="264"/>
        <v>2100</v>
      </c>
      <c r="W376" s="83">
        <f t="shared" si="265"/>
        <v>2100</v>
      </c>
      <c r="X376" s="85"/>
      <c r="Y376" s="42"/>
      <c r="Z376" s="42"/>
      <c r="AA376" s="42"/>
      <c r="AB376" s="50"/>
    </row>
    <row r="377" spans="1:28" ht="13.15" customHeight="1">
      <c r="A377" s="73">
        <f t="shared" si="314"/>
        <v>363</v>
      </c>
      <c r="B377" s="74">
        <f t="shared" si="257"/>
        <v>45674</v>
      </c>
      <c r="C377" s="75">
        <f t="shared" si="258"/>
        <v>884</v>
      </c>
      <c r="D377" s="76">
        <f t="shared" si="240"/>
        <v>2028</v>
      </c>
      <c r="E377" s="61">
        <f t="shared" si="298"/>
        <v>512</v>
      </c>
      <c r="F377" s="61">
        <f t="shared" si="299"/>
        <v>622</v>
      </c>
      <c r="G377" s="61">
        <f t="shared" si="300"/>
        <v>832</v>
      </c>
      <c r="H377" s="42">
        <f t="shared" si="301"/>
        <v>2400</v>
      </c>
      <c r="I377" s="42">
        <f t="shared" si="302"/>
        <v>2290</v>
      </c>
      <c r="J377" s="42">
        <f t="shared" si="303"/>
        <v>2080</v>
      </c>
      <c r="K377" s="42">
        <f t="shared" ref="K377:M377" si="326">K376</f>
        <v>3000</v>
      </c>
      <c r="L377" s="42">
        <f t="shared" si="326"/>
        <v>3000</v>
      </c>
      <c r="M377" s="42">
        <f t="shared" si="326"/>
        <v>3000</v>
      </c>
      <c r="N377" s="42">
        <f t="shared" si="305"/>
        <v>-600</v>
      </c>
      <c r="O377" s="42">
        <f t="shared" si="306"/>
        <v>-710</v>
      </c>
      <c r="P377" s="42">
        <f t="shared" si="307"/>
        <v>-920</v>
      </c>
      <c r="Q377" s="61">
        <f t="shared" si="317"/>
        <v>0</v>
      </c>
      <c r="R377" s="61">
        <f t="shared" si="317"/>
        <v>0</v>
      </c>
      <c r="S377" s="61">
        <f t="shared" si="317"/>
        <v>0</v>
      </c>
      <c r="T377" s="58">
        <f t="shared" si="308"/>
        <v>812</v>
      </c>
      <c r="U377" s="83">
        <f t="shared" si="263"/>
        <v>2100</v>
      </c>
      <c r="V377" s="83">
        <f t="shared" si="264"/>
        <v>2100</v>
      </c>
      <c r="W377" s="83">
        <f t="shared" si="265"/>
        <v>2100</v>
      </c>
      <c r="X377" s="85"/>
      <c r="Y377" s="42"/>
      <c r="Z377" s="42"/>
      <c r="AA377" s="42"/>
      <c r="AB377" s="50"/>
    </row>
    <row r="378" spans="1:28" ht="13.15" customHeight="1">
      <c r="A378" s="73">
        <f t="shared" si="314"/>
        <v>364</v>
      </c>
      <c r="B378" s="74">
        <f t="shared" si="257"/>
        <v>45675</v>
      </c>
      <c r="C378" s="75">
        <f t="shared" si="258"/>
        <v>884</v>
      </c>
      <c r="D378" s="76">
        <f t="shared" si="240"/>
        <v>2030</v>
      </c>
      <c r="E378" s="61">
        <f t="shared" si="298"/>
        <v>514</v>
      </c>
      <c r="F378" s="61">
        <f t="shared" si="299"/>
        <v>624</v>
      </c>
      <c r="G378" s="61">
        <f t="shared" si="300"/>
        <v>834</v>
      </c>
      <c r="H378" s="42">
        <f t="shared" si="301"/>
        <v>2400</v>
      </c>
      <c r="I378" s="42">
        <f t="shared" si="302"/>
        <v>2290</v>
      </c>
      <c r="J378" s="42">
        <f t="shared" si="303"/>
        <v>2080</v>
      </c>
      <c r="K378" s="42">
        <f t="shared" ref="K378:M378" si="327">K377</f>
        <v>3000</v>
      </c>
      <c r="L378" s="42">
        <f t="shared" si="327"/>
        <v>3000</v>
      </c>
      <c r="M378" s="42">
        <f t="shared" si="327"/>
        <v>3000</v>
      </c>
      <c r="N378" s="42">
        <f t="shared" si="305"/>
        <v>-600</v>
      </c>
      <c r="O378" s="42">
        <f t="shared" si="306"/>
        <v>-710</v>
      </c>
      <c r="P378" s="42">
        <f t="shared" si="307"/>
        <v>-920</v>
      </c>
      <c r="Q378" s="61">
        <f t="shared" si="317"/>
        <v>0</v>
      </c>
      <c r="R378" s="61">
        <f t="shared" si="317"/>
        <v>0</v>
      </c>
      <c r="S378" s="61">
        <f t="shared" si="317"/>
        <v>0</v>
      </c>
      <c r="T378" s="58">
        <f t="shared" si="308"/>
        <v>814</v>
      </c>
      <c r="U378" s="83">
        <f t="shared" si="263"/>
        <v>2100</v>
      </c>
      <c r="V378" s="83">
        <f t="shared" si="264"/>
        <v>2100</v>
      </c>
      <c r="W378" s="83">
        <f t="shared" si="265"/>
        <v>2100</v>
      </c>
      <c r="X378" s="85"/>
      <c r="Y378" s="42"/>
      <c r="Z378" s="42"/>
      <c r="AA378" s="42"/>
      <c r="AB378" s="50"/>
    </row>
    <row r="379" spans="1:28" ht="13.15" customHeight="1">
      <c r="A379" s="73">
        <f t="shared" si="314"/>
        <v>365</v>
      </c>
      <c r="B379" s="74">
        <f t="shared" si="257"/>
        <v>45676</v>
      </c>
      <c r="C379" s="75">
        <f t="shared" si="258"/>
        <v>884</v>
      </c>
      <c r="D379" s="76">
        <f t="shared" si="240"/>
        <v>2032</v>
      </c>
      <c r="E379" s="61">
        <f t="shared" si="298"/>
        <v>516</v>
      </c>
      <c r="F379" s="61">
        <f t="shared" si="299"/>
        <v>626</v>
      </c>
      <c r="G379" s="61">
        <f t="shared" si="300"/>
        <v>836</v>
      </c>
      <c r="H379" s="42">
        <f t="shared" si="301"/>
        <v>2400</v>
      </c>
      <c r="I379" s="42">
        <f t="shared" si="302"/>
        <v>2290</v>
      </c>
      <c r="J379" s="42">
        <f t="shared" si="303"/>
        <v>2080</v>
      </c>
      <c r="K379" s="42">
        <f t="shared" ref="K379:M379" si="328">K378</f>
        <v>3000</v>
      </c>
      <c r="L379" s="42">
        <f t="shared" si="328"/>
        <v>3000</v>
      </c>
      <c r="M379" s="42">
        <f t="shared" si="328"/>
        <v>3000</v>
      </c>
      <c r="N379" s="42">
        <f t="shared" si="305"/>
        <v>-600</v>
      </c>
      <c r="O379" s="42">
        <f t="shared" si="306"/>
        <v>-710</v>
      </c>
      <c r="P379" s="42">
        <f t="shared" si="307"/>
        <v>-920</v>
      </c>
      <c r="Q379" s="61">
        <f t="shared" si="317"/>
        <v>0</v>
      </c>
      <c r="R379" s="61">
        <f t="shared" si="317"/>
        <v>0</v>
      </c>
      <c r="S379" s="61">
        <f t="shared" si="317"/>
        <v>0</v>
      </c>
      <c r="T379" s="58">
        <f t="shared" si="308"/>
        <v>816</v>
      </c>
      <c r="U379" s="83">
        <f t="shared" si="263"/>
        <v>2100</v>
      </c>
      <c r="V379" s="83">
        <f t="shared" si="264"/>
        <v>2100</v>
      </c>
      <c r="W379" s="83">
        <f t="shared" si="265"/>
        <v>2100</v>
      </c>
      <c r="X379" s="85"/>
      <c r="Y379" s="42"/>
      <c r="Z379" s="42"/>
      <c r="AA379" s="42"/>
      <c r="AB379" s="50"/>
    </row>
    <row r="380" spans="1:28" ht="13.15" customHeight="1">
      <c r="A380" s="73">
        <f t="shared" si="314"/>
        <v>366</v>
      </c>
      <c r="B380" s="74">
        <f t="shared" si="257"/>
        <v>45677</v>
      </c>
      <c r="C380" s="75">
        <f t="shared" si="258"/>
        <v>884</v>
      </c>
      <c r="D380" s="76">
        <f t="shared" si="240"/>
        <v>2034</v>
      </c>
      <c r="E380" s="61">
        <f t="shared" si="298"/>
        <v>518</v>
      </c>
      <c r="F380" s="61">
        <f t="shared" si="299"/>
        <v>628</v>
      </c>
      <c r="G380" s="61">
        <f t="shared" si="300"/>
        <v>838</v>
      </c>
      <c r="H380" s="42">
        <f t="shared" si="301"/>
        <v>2400</v>
      </c>
      <c r="I380" s="42">
        <f t="shared" si="302"/>
        <v>2290</v>
      </c>
      <c r="J380" s="42">
        <f t="shared" si="303"/>
        <v>2080</v>
      </c>
      <c r="K380" s="42">
        <f t="shared" ref="K380:M380" si="329">K379</f>
        <v>3000</v>
      </c>
      <c r="L380" s="42">
        <f t="shared" si="329"/>
        <v>3000</v>
      </c>
      <c r="M380" s="42">
        <f t="shared" si="329"/>
        <v>3000</v>
      </c>
      <c r="N380" s="42">
        <f t="shared" si="305"/>
        <v>-600</v>
      </c>
      <c r="O380" s="42">
        <f t="shared" si="306"/>
        <v>-710</v>
      </c>
      <c r="P380" s="42">
        <f t="shared" si="307"/>
        <v>-920</v>
      </c>
      <c r="Q380" s="61">
        <f t="shared" si="317"/>
        <v>0</v>
      </c>
      <c r="R380" s="61">
        <f t="shared" si="317"/>
        <v>0</v>
      </c>
      <c r="S380" s="61">
        <f t="shared" si="317"/>
        <v>0</v>
      </c>
      <c r="T380" s="58">
        <f t="shared" si="308"/>
        <v>818</v>
      </c>
      <c r="U380" s="83">
        <f t="shared" si="263"/>
        <v>2100</v>
      </c>
      <c r="V380" s="83">
        <f t="shared" si="264"/>
        <v>2100</v>
      </c>
      <c r="W380" s="83">
        <f t="shared" si="265"/>
        <v>2100</v>
      </c>
      <c r="X380" s="85"/>
      <c r="Y380" s="42"/>
      <c r="Z380" s="42"/>
      <c r="AA380" s="42"/>
      <c r="AB380" s="50"/>
    </row>
    <row r="381" spans="1:28" ht="13.15" customHeight="1">
      <c r="A381" s="73">
        <f t="shared" si="314"/>
        <v>367</v>
      </c>
      <c r="B381" s="74">
        <f t="shared" si="257"/>
        <v>45678</v>
      </c>
      <c r="C381" s="75">
        <f t="shared" si="258"/>
        <v>884</v>
      </c>
      <c r="D381" s="76">
        <f t="shared" si="240"/>
        <v>2036</v>
      </c>
      <c r="E381" s="61">
        <f t="shared" si="298"/>
        <v>520</v>
      </c>
      <c r="F381" s="61">
        <f t="shared" si="299"/>
        <v>630</v>
      </c>
      <c r="G381" s="61">
        <f t="shared" si="300"/>
        <v>840</v>
      </c>
      <c r="H381" s="42">
        <f t="shared" si="301"/>
        <v>2400</v>
      </c>
      <c r="I381" s="42">
        <f t="shared" si="302"/>
        <v>2290</v>
      </c>
      <c r="J381" s="42">
        <f t="shared" si="303"/>
        <v>2080</v>
      </c>
      <c r="K381" s="42">
        <f t="shared" ref="K381:M381" si="330">K380</f>
        <v>3000</v>
      </c>
      <c r="L381" s="42">
        <f t="shared" si="330"/>
        <v>3000</v>
      </c>
      <c r="M381" s="42">
        <f t="shared" si="330"/>
        <v>3000</v>
      </c>
      <c r="N381" s="42">
        <f t="shared" si="305"/>
        <v>-600</v>
      </c>
      <c r="O381" s="42">
        <f t="shared" si="306"/>
        <v>-710</v>
      </c>
      <c r="P381" s="42">
        <f t="shared" si="307"/>
        <v>-920</v>
      </c>
      <c r="Q381" s="61">
        <f t="shared" si="317"/>
        <v>0</v>
      </c>
      <c r="R381" s="61">
        <f t="shared" si="317"/>
        <v>0</v>
      </c>
      <c r="S381" s="61">
        <f t="shared" si="317"/>
        <v>0</v>
      </c>
      <c r="T381" s="58">
        <f t="shared" si="308"/>
        <v>820</v>
      </c>
      <c r="U381" s="83">
        <f t="shared" si="263"/>
        <v>2100</v>
      </c>
      <c r="V381" s="83">
        <f t="shared" si="264"/>
        <v>2100</v>
      </c>
      <c r="W381" s="83">
        <f t="shared" si="265"/>
        <v>2100</v>
      </c>
      <c r="X381" s="85"/>
      <c r="Y381" s="42"/>
      <c r="Z381" s="42"/>
      <c r="AA381" s="42"/>
      <c r="AB381" s="50"/>
    </row>
    <row r="382" spans="1:28" ht="13.15" customHeight="1">
      <c r="A382" s="73">
        <f t="shared" si="314"/>
        <v>368</v>
      </c>
      <c r="B382" s="74">
        <f t="shared" si="257"/>
        <v>45679</v>
      </c>
      <c r="C382" s="75">
        <f t="shared" si="258"/>
        <v>884</v>
      </c>
      <c r="D382" s="76">
        <f t="shared" si="240"/>
        <v>2038</v>
      </c>
      <c r="E382" s="61">
        <f t="shared" si="298"/>
        <v>522</v>
      </c>
      <c r="F382" s="61">
        <f t="shared" si="299"/>
        <v>632</v>
      </c>
      <c r="G382" s="61">
        <f t="shared" si="300"/>
        <v>842</v>
      </c>
      <c r="H382" s="42">
        <f t="shared" si="301"/>
        <v>2400</v>
      </c>
      <c r="I382" s="42">
        <f t="shared" si="302"/>
        <v>2290</v>
      </c>
      <c r="J382" s="42">
        <f t="shared" si="303"/>
        <v>2080</v>
      </c>
      <c r="K382" s="42">
        <f t="shared" ref="K382:M382" si="331">K381</f>
        <v>3000</v>
      </c>
      <c r="L382" s="42">
        <f t="shared" si="331"/>
        <v>3000</v>
      </c>
      <c r="M382" s="42">
        <f t="shared" si="331"/>
        <v>3000</v>
      </c>
      <c r="N382" s="42">
        <f t="shared" si="305"/>
        <v>-600</v>
      </c>
      <c r="O382" s="42">
        <f t="shared" si="306"/>
        <v>-710</v>
      </c>
      <c r="P382" s="42">
        <f t="shared" si="307"/>
        <v>-920</v>
      </c>
      <c r="Q382" s="61">
        <f t="shared" si="317"/>
        <v>0</v>
      </c>
      <c r="R382" s="61">
        <f t="shared" si="317"/>
        <v>0</v>
      </c>
      <c r="S382" s="61">
        <f t="shared" si="317"/>
        <v>0</v>
      </c>
      <c r="T382" s="58">
        <f t="shared" si="308"/>
        <v>822</v>
      </c>
      <c r="U382" s="83">
        <f t="shared" si="263"/>
        <v>2100</v>
      </c>
      <c r="V382" s="83">
        <f t="shared" si="264"/>
        <v>2100</v>
      </c>
      <c r="W382" s="83">
        <f t="shared" si="265"/>
        <v>2100</v>
      </c>
      <c r="X382" s="85"/>
      <c r="Y382" s="42"/>
      <c r="Z382" s="42"/>
      <c r="AA382" s="42"/>
      <c r="AB382" s="50"/>
    </row>
    <row r="383" spans="1:28" ht="13.15" customHeight="1">
      <c r="A383" s="73">
        <f t="shared" si="314"/>
        <v>369</v>
      </c>
      <c r="B383" s="74">
        <f t="shared" si="257"/>
        <v>45680</v>
      </c>
      <c r="C383" s="75">
        <f t="shared" si="258"/>
        <v>884</v>
      </c>
      <c r="D383" s="76">
        <f t="shared" si="240"/>
        <v>2040</v>
      </c>
      <c r="E383" s="61">
        <f t="shared" si="298"/>
        <v>524</v>
      </c>
      <c r="F383" s="61">
        <f t="shared" si="299"/>
        <v>634</v>
      </c>
      <c r="G383" s="61">
        <f t="shared" si="300"/>
        <v>844</v>
      </c>
      <c r="H383" s="42">
        <f t="shared" si="301"/>
        <v>2400</v>
      </c>
      <c r="I383" s="42">
        <f t="shared" si="302"/>
        <v>2290</v>
      </c>
      <c r="J383" s="42">
        <f t="shared" si="303"/>
        <v>2080</v>
      </c>
      <c r="K383" s="42">
        <f t="shared" ref="K383:M383" si="332">K382</f>
        <v>3000</v>
      </c>
      <c r="L383" s="42">
        <f t="shared" si="332"/>
        <v>3000</v>
      </c>
      <c r="M383" s="42">
        <f t="shared" si="332"/>
        <v>3000</v>
      </c>
      <c r="N383" s="42">
        <f t="shared" si="305"/>
        <v>-600</v>
      </c>
      <c r="O383" s="42">
        <f t="shared" si="306"/>
        <v>-710</v>
      </c>
      <c r="P383" s="42">
        <f t="shared" si="307"/>
        <v>-920</v>
      </c>
      <c r="Q383" s="61">
        <f t="shared" si="317"/>
        <v>0</v>
      </c>
      <c r="R383" s="61">
        <f t="shared" si="317"/>
        <v>0</v>
      </c>
      <c r="S383" s="61">
        <f t="shared" si="317"/>
        <v>0</v>
      </c>
      <c r="T383" s="58">
        <f t="shared" si="308"/>
        <v>824</v>
      </c>
      <c r="U383" s="83">
        <f t="shared" si="263"/>
        <v>2100</v>
      </c>
      <c r="V383" s="83">
        <f t="shared" si="264"/>
        <v>2100</v>
      </c>
      <c r="W383" s="83">
        <f t="shared" si="265"/>
        <v>2100</v>
      </c>
      <c r="X383" s="85"/>
      <c r="Y383" s="42"/>
      <c r="Z383" s="42"/>
      <c r="AA383" s="42"/>
      <c r="AB383" s="50"/>
    </row>
    <row r="384" spans="1:28" ht="13.15" customHeight="1">
      <c r="A384" s="73">
        <f t="shared" si="314"/>
        <v>370</v>
      </c>
      <c r="B384" s="74">
        <f t="shared" si="257"/>
        <v>45681</v>
      </c>
      <c r="C384" s="75">
        <f t="shared" si="258"/>
        <v>884</v>
      </c>
      <c r="D384" s="76">
        <f t="shared" ref="D384:D447" si="333">D383+2</f>
        <v>2042</v>
      </c>
      <c r="E384" s="61">
        <f t="shared" si="298"/>
        <v>526</v>
      </c>
      <c r="F384" s="61">
        <f t="shared" si="299"/>
        <v>636</v>
      </c>
      <c r="G384" s="61">
        <f t="shared" si="300"/>
        <v>846</v>
      </c>
      <c r="H384" s="42">
        <f t="shared" si="301"/>
        <v>2400</v>
      </c>
      <c r="I384" s="42">
        <f t="shared" si="302"/>
        <v>2290</v>
      </c>
      <c r="J384" s="42">
        <f t="shared" si="303"/>
        <v>2080</v>
      </c>
      <c r="K384" s="42">
        <f t="shared" ref="K384:M384" si="334">K383</f>
        <v>3000</v>
      </c>
      <c r="L384" s="42">
        <f t="shared" si="334"/>
        <v>3000</v>
      </c>
      <c r="M384" s="42">
        <f t="shared" si="334"/>
        <v>3000</v>
      </c>
      <c r="N384" s="42">
        <f t="shared" si="305"/>
        <v>-600</v>
      </c>
      <c r="O384" s="42">
        <f t="shared" si="306"/>
        <v>-710</v>
      </c>
      <c r="P384" s="42">
        <f t="shared" si="307"/>
        <v>-920</v>
      </c>
      <c r="Q384" s="61">
        <f t="shared" si="317"/>
        <v>0</v>
      </c>
      <c r="R384" s="61">
        <f t="shared" si="317"/>
        <v>0</v>
      </c>
      <c r="S384" s="61">
        <f t="shared" si="317"/>
        <v>0</v>
      </c>
      <c r="T384" s="58">
        <f t="shared" si="308"/>
        <v>826</v>
      </c>
      <c r="U384" s="83">
        <f t="shared" si="263"/>
        <v>2100</v>
      </c>
      <c r="V384" s="83">
        <f t="shared" si="264"/>
        <v>2100</v>
      </c>
      <c r="W384" s="83">
        <f t="shared" si="265"/>
        <v>2100</v>
      </c>
      <c r="X384" s="85"/>
      <c r="Y384" s="42"/>
      <c r="Z384" s="42"/>
      <c r="AA384" s="42"/>
      <c r="AB384" s="50"/>
    </row>
    <row r="385" spans="1:28" ht="13.15" customHeight="1">
      <c r="A385" s="73">
        <f t="shared" si="314"/>
        <v>371</v>
      </c>
      <c r="B385" s="74">
        <f t="shared" si="257"/>
        <v>45682</v>
      </c>
      <c r="C385" s="75">
        <f t="shared" si="258"/>
        <v>884</v>
      </c>
      <c r="D385" s="76">
        <f t="shared" si="333"/>
        <v>2044</v>
      </c>
      <c r="E385" s="61">
        <f t="shared" si="298"/>
        <v>528</v>
      </c>
      <c r="F385" s="61">
        <f t="shared" si="299"/>
        <v>638</v>
      </c>
      <c r="G385" s="61">
        <f t="shared" si="300"/>
        <v>848</v>
      </c>
      <c r="H385" s="42">
        <f t="shared" si="301"/>
        <v>2400</v>
      </c>
      <c r="I385" s="42">
        <f t="shared" si="302"/>
        <v>2290</v>
      </c>
      <c r="J385" s="42">
        <f t="shared" si="303"/>
        <v>2080</v>
      </c>
      <c r="K385" s="42">
        <f t="shared" ref="K385:M385" si="335">K384</f>
        <v>3000</v>
      </c>
      <c r="L385" s="42">
        <f t="shared" si="335"/>
        <v>3000</v>
      </c>
      <c r="M385" s="42">
        <f t="shared" si="335"/>
        <v>3000</v>
      </c>
      <c r="N385" s="42">
        <f t="shared" si="305"/>
        <v>-600</v>
      </c>
      <c r="O385" s="42">
        <f t="shared" si="306"/>
        <v>-710</v>
      </c>
      <c r="P385" s="42">
        <f t="shared" si="307"/>
        <v>-920</v>
      </c>
      <c r="Q385" s="61">
        <f t="shared" si="317"/>
        <v>0</v>
      </c>
      <c r="R385" s="61">
        <f t="shared" si="317"/>
        <v>0</v>
      </c>
      <c r="S385" s="61">
        <f t="shared" si="317"/>
        <v>0</v>
      </c>
      <c r="T385" s="58">
        <f t="shared" si="308"/>
        <v>828</v>
      </c>
      <c r="U385" s="83">
        <f t="shared" si="263"/>
        <v>2100</v>
      </c>
      <c r="V385" s="83">
        <f t="shared" si="264"/>
        <v>2100</v>
      </c>
      <c r="W385" s="83">
        <f t="shared" si="265"/>
        <v>2100</v>
      </c>
      <c r="X385" s="85"/>
      <c r="Y385" s="42"/>
      <c r="Z385" s="42"/>
      <c r="AA385" s="42"/>
      <c r="AB385" s="50"/>
    </row>
    <row r="386" spans="1:28" ht="13.15" customHeight="1">
      <c r="A386" s="73">
        <f t="shared" si="314"/>
        <v>372</v>
      </c>
      <c r="B386" s="74">
        <f t="shared" si="257"/>
        <v>45683</v>
      </c>
      <c r="C386" s="75">
        <f t="shared" si="258"/>
        <v>884</v>
      </c>
      <c r="D386" s="76">
        <f t="shared" si="333"/>
        <v>2046</v>
      </c>
      <c r="E386" s="61">
        <f t="shared" si="298"/>
        <v>530</v>
      </c>
      <c r="F386" s="61">
        <f t="shared" si="299"/>
        <v>640</v>
      </c>
      <c r="G386" s="61">
        <f t="shared" si="300"/>
        <v>850</v>
      </c>
      <c r="H386" s="42">
        <f t="shared" si="301"/>
        <v>2400</v>
      </c>
      <c r="I386" s="42">
        <f t="shared" si="302"/>
        <v>2290</v>
      </c>
      <c r="J386" s="42">
        <f t="shared" si="303"/>
        <v>2080</v>
      </c>
      <c r="K386" s="42">
        <f t="shared" ref="K386:M386" si="336">K385</f>
        <v>3000</v>
      </c>
      <c r="L386" s="42">
        <f t="shared" si="336"/>
        <v>3000</v>
      </c>
      <c r="M386" s="42">
        <f t="shared" si="336"/>
        <v>3000</v>
      </c>
      <c r="N386" s="42">
        <f t="shared" si="305"/>
        <v>-600</v>
      </c>
      <c r="O386" s="42">
        <f t="shared" si="306"/>
        <v>-710</v>
      </c>
      <c r="P386" s="42">
        <f t="shared" si="307"/>
        <v>-920</v>
      </c>
      <c r="Q386" s="61">
        <f t="shared" si="317"/>
        <v>0</v>
      </c>
      <c r="R386" s="61">
        <f t="shared" si="317"/>
        <v>0</v>
      </c>
      <c r="S386" s="61">
        <f t="shared" si="317"/>
        <v>0</v>
      </c>
      <c r="T386" s="58">
        <f t="shared" si="308"/>
        <v>830</v>
      </c>
      <c r="U386" s="83">
        <f t="shared" si="263"/>
        <v>2100</v>
      </c>
      <c r="V386" s="83">
        <f t="shared" si="264"/>
        <v>2100</v>
      </c>
      <c r="W386" s="83">
        <f t="shared" si="265"/>
        <v>2100</v>
      </c>
      <c r="X386" s="85"/>
      <c r="Y386" s="42"/>
      <c r="Z386" s="42"/>
      <c r="AA386" s="42"/>
      <c r="AB386" s="50"/>
    </row>
    <row r="387" spans="1:28" ht="13.15" customHeight="1">
      <c r="A387" s="73">
        <f t="shared" si="314"/>
        <v>373</v>
      </c>
      <c r="B387" s="74">
        <f t="shared" si="257"/>
        <v>45684</v>
      </c>
      <c r="C387" s="75">
        <f t="shared" si="258"/>
        <v>884</v>
      </c>
      <c r="D387" s="76">
        <f t="shared" si="333"/>
        <v>2048</v>
      </c>
      <c r="E387" s="61">
        <f t="shared" si="298"/>
        <v>532</v>
      </c>
      <c r="F387" s="61">
        <f t="shared" si="299"/>
        <v>642</v>
      </c>
      <c r="G387" s="61">
        <f t="shared" si="300"/>
        <v>852</v>
      </c>
      <c r="H387" s="42">
        <f t="shared" si="301"/>
        <v>2400</v>
      </c>
      <c r="I387" s="42">
        <f t="shared" si="302"/>
        <v>2290</v>
      </c>
      <c r="J387" s="42">
        <f t="shared" si="303"/>
        <v>2080</v>
      </c>
      <c r="K387" s="42">
        <f t="shared" ref="K387:M387" si="337">K386</f>
        <v>3000</v>
      </c>
      <c r="L387" s="42">
        <f t="shared" si="337"/>
        <v>3000</v>
      </c>
      <c r="M387" s="42">
        <f t="shared" si="337"/>
        <v>3000</v>
      </c>
      <c r="N387" s="42">
        <f t="shared" si="305"/>
        <v>-600</v>
      </c>
      <c r="O387" s="42">
        <f t="shared" si="306"/>
        <v>-710</v>
      </c>
      <c r="P387" s="42">
        <f t="shared" si="307"/>
        <v>-920</v>
      </c>
      <c r="Q387" s="61">
        <f t="shared" si="317"/>
        <v>0</v>
      </c>
      <c r="R387" s="61">
        <f t="shared" si="317"/>
        <v>0</v>
      </c>
      <c r="S387" s="61">
        <f t="shared" si="317"/>
        <v>0</v>
      </c>
      <c r="T387" s="58">
        <f t="shared" si="308"/>
        <v>832</v>
      </c>
      <c r="U387" s="83">
        <f t="shared" si="263"/>
        <v>2100</v>
      </c>
      <c r="V387" s="83">
        <f t="shared" si="264"/>
        <v>2100</v>
      </c>
      <c r="W387" s="83">
        <f t="shared" si="265"/>
        <v>2100</v>
      </c>
      <c r="X387" s="85"/>
      <c r="Y387" s="42"/>
      <c r="Z387" s="42"/>
      <c r="AA387" s="42"/>
      <c r="AB387" s="50"/>
    </row>
    <row r="388" spans="1:28" ht="13.15" customHeight="1">
      <c r="A388" s="73">
        <f t="shared" si="314"/>
        <v>374</v>
      </c>
      <c r="B388" s="74">
        <f t="shared" si="257"/>
        <v>45685</v>
      </c>
      <c r="C388" s="75">
        <f t="shared" si="258"/>
        <v>884</v>
      </c>
      <c r="D388" s="76">
        <f t="shared" si="333"/>
        <v>2050</v>
      </c>
      <c r="E388" s="61">
        <f t="shared" si="298"/>
        <v>534</v>
      </c>
      <c r="F388" s="61">
        <f t="shared" si="299"/>
        <v>644</v>
      </c>
      <c r="G388" s="61">
        <f t="shared" si="300"/>
        <v>854</v>
      </c>
      <c r="H388" s="42">
        <f t="shared" si="301"/>
        <v>2400</v>
      </c>
      <c r="I388" s="42">
        <f t="shared" si="302"/>
        <v>2290</v>
      </c>
      <c r="J388" s="42">
        <f t="shared" si="303"/>
        <v>2080</v>
      </c>
      <c r="K388" s="42">
        <f t="shared" ref="K388:M388" si="338">K387</f>
        <v>3000</v>
      </c>
      <c r="L388" s="42">
        <f t="shared" si="338"/>
        <v>3000</v>
      </c>
      <c r="M388" s="42">
        <f t="shared" si="338"/>
        <v>3000</v>
      </c>
      <c r="N388" s="42">
        <f t="shared" si="305"/>
        <v>-600</v>
      </c>
      <c r="O388" s="42">
        <f t="shared" si="306"/>
        <v>-710</v>
      </c>
      <c r="P388" s="42">
        <f t="shared" si="307"/>
        <v>-920</v>
      </c>
      <c r="Q388" s="61">
        <f t="shared" si="317"/>
        <v>0</v>
      </c>
      <c r="R388" s="61">
        <f t="shared" si="317"/>
        <v>0</v>
      </c>
      <c r="S388" s="61">
        <f t="shared" si="317"/>
        <v>0</v>
      </c>
      <c r="T388" s="58">
        <f t="shared" si="308"/>
        <v>834</v>
      </c>
      <c r="U388" s="83">
        <f t="shared" si="263"/>
        <v>2100</v>
      </c>
      <c r="V388" s="83">
        <f t="shared" si="264"/>
        <v>2100</v>
      </c>
      <c r="W388" s="83">
        <f t="shared" si="265"/>
        <v>2100</v>
      </c>
      <c r="X388" s="85"/>
      <c r="Y388" s="42"/>
      <c r="Z388" s="42"/>
      <c r="AA388" s="42"/>
      <c r="AB388" s="50"/>
    </row>
    <row r="389" spans="1:28" ht="13.15" customHeight="1">
      <c r="A389" s="73">
        <f t="shared" si="314"/>
        <v>375</v>
      </c>
      <c r="B389" s="74">
        <f t="shared" si="257"/>
        <v>45686</v>
      </c>
      <c r="C389" s="75">
        <f t="shared" si="258"/>
        <v>884</v>
      </c>
      <c r="D389" s="76">
        <f t="shared" si="333"/>
        <v>2052</v>
      </c>
      <c r="E389" s="61">
        <f t="shared" si="298"/>
        <v>536</v>
      </c>
      <c r="F389" s="61">
        <f t="shared" si="299"/>
        <v>646</v>
      </c>
      <c r="G389" s="61">
        <f t="shared" si="300"/>
        <v>856</v>
      </c>
      <c r="H389" s="42">
        <f t="shared" si="301"/>
        <v>2400</v>
      </c>
      <c r="I389" s="42">
        <f t="shared" si="302"/>
        <v>2290</v>
      </c>
      <c r="J389" s="42">
        <f t="shared" si="303"/>
        <v>2080</v>
      </c>
      <c r="K389" s="42">
        <f t="shared" ref="K389:M389" si="339">K388</f>
        <v>3000</v>
      </c>
      <c r="L389" s="42">
        <f t="shared" si="339"/>
        <v>3000</v>
      </c>
      <c r="M389" s="42">
        <f t="shared" si="339"/>
        <v>3000</v>
      </c>
      <c r="N389" s="42">
        <f t="shared" si="305"/>
        <v>-600</v>
      </c>
      <c r="O389" s="42">
        <f t="shared" si="306"/>
        <v>-710</v>
      </c>
      <c r="P389" s="42">
        <f t="shared" si="307"/>
        <v>-920</v>
      </c>
      <c r="Q389" s="61">
        <f t="shared" si="317"/>
        <v>0</v>
      </c>
      <c r="R389" s="61">
        <f t="shared" si="317"/>
        <v>0</v>
      </c>
      <c r="S389" s="61">
        <f t="shared" si="317"/>
        <v>0</v>
      </c>
      <c r="T389" s="58">
        <f t="shared" si="308"/>
        <v>836</v>
      </c>
      <c r="U389" s="83">
        <f t="shared" si="263"/>
        <v>2100</v>
      </c>
      <c r="V389" s="83">
        <f t="shared" si="264"/>
        <v>2100</v>
      </c>
      <c r="W389" s="83">
        <f t="shared" si="265"/>
        <v>2100</v>
      </c>
      <c r="X389" s="85"/>
      <c r="Y389" s="42"/>
      <c r="Z389" s="42"/>
      <c r="AA389" s="42"/>
      <c r="AB389" s="50"/>
    </row>
    <row r="390" spans="1:28" ht="13.15" customHeight="1">
      <c r="A390" s="73">
        <f t="shared" si="314"/>
        <v>376</v>
      </c>
      <c r="B390" s="74">
        <f t="shared" si="257"/>
        <v>45687</v>
      </c>
      <c r="C390" s="75">
        <f t="shared" si="258"/>
        <v>884</v>
      </c>
      <c r="D390" s="76">
        <f t="shared" si="333"/>
        <v>2054</v>
      </c>
      <c r="E390" s="61">
        <f t="shared" si="298"/>
        <v>538</v>
      </c>
      <c r="F390" s="61">
        <f t="shared" si="299"/>
        <v>648</v>
      </c>
      <c r="G390" s="61">
        <f t="shared" si="300"/>
        <v>858</v>
      </c>
      <c r="H390" s="42">
        <f t="shared" si="301"/>
        <v>2400</v>
      </c>
      <c r="I390" s="42">
        <f t="shared" si="302"/>
        <v>2290</v>
      </c>
      <c r="J390" s="42">
        <f t="shared" si="303"/>
        <v>2080</v>
      </c>
      <c r="K390" s="42">
        <f t="shared" ref="K390:M390" si="340">K389</f>
        <v>3000</v>
      </c>
      <c r="L390" s="42">
        <f t="shared" si="340"/>
        <v>3000</v>
      </c>
      <c r="M390" s="42">
        <f t="shared" si="340"/>
        <v>3000</v>
      </c>
      <c r="N390" s="42">
        <f t="shared" si="305"/>
        <v>-600</v>
      </c>
      <c r="O390" s="42">
        <f t="shared" si="306"/>
        <v>-710</v>
      </c>
      <c r="P390" s="42">
        <f t="shared" si="307"/>
        <v>-920</v>
      </c>
      <c r="Q390" s="61">
        <f t="shared" si="317"/>
        <v>0</v>
      </c>
      <c r="R390" s="61">
        <f t="shared" si="317"/>
        <v>0</v>
      </c>
      <c r="S390" s="61">
        <f t="shared" si="317"/>
        <v>0</v>
      </c>
      <c r="T390" s="58">
        <f t="shared" si="308"/>
        <v>838</v>
      </c>
      <c r="U390" s="83">
        <f t="shared" si="263"/>
        <v>2100</v>
      </c>
      <c r="V390" s="83">
        <f t="shared" si="264"/>
        <v>2100</v>
      </c>
      <c r="W390" s="83">
        <f t="shared" si="265"/>
        <v>2100</v>
      </c>
      <c r="X390" s="85"/>
      <c r="Y390" s="42"/>
      <c r="Z390" s="42"/>
      <c r="AA390" s="42"/>
      <c r="AB390" s="50"/>
    </row>
    <row r="391" spans="1:28" ht="13.15" customHeight="1">
      <c r="A391" s="73">
        <f t="shared" si="314"/>
        <v>377</v>
      </c>
      <c r="B391" s="74">
        <f t="shared" si="257"/>
        <v>45688</v>
      </c>
      <c r="C391" s="75">
        <f t="shared" si="258"/>
        <v>884</v>
      </c>
      <c r="D391" s="76">
        <f t="shared" si="333"/>
        <v>2056</v>
      </c>
      <c r="E391" s="61">
        <f t="shared" si="298"/>
        <v>540</v>
      </c>
      <c r="F391" s="61">
        <f t="shared" si="299"/>
        <v>650</v>
      </c>
      <c r="G391" s="61">
        <f t="shared" si="300"/>
        <v>860</v>
      </c>
      <c r="H391" s="42">
        <f t="shared" si="301"/>
        <v>2400</v>
      </c>
      <c r="I391" s="42">
        <f t="shared" si="302"/>
        <v>2290</v>
      </c>
      <c r="J391" s="42">
        <f t="shared" si="303"/>
        <v>2080</v>
      </c>
      <c r="K391" s="42">
        <f t="shared" ref="K391:M391" si="341">K390</f>
        <v>3000</v>
      </c>
      <c r="L391" s="42">
        <f t="shared" si="341"/>
        <v>3000</v>
      </c>
      <c r="M391" s="42">
        <f t="shared" si="341"/>
        <v>3000</v>
      </c>
      <c r="N391" s="42">
        <f t="shared" si="305"/>
        <v>-600</v>
      </c>
      <c r="O391" s="42">
        <f t="shared" si="306"/>
        <v>-710</v>
      </c>
      <c r="P391" s="42">
        <f t="shared" si="307"/>
        <v>-920</v>
      </c>
      <c r="Q391" s="61">
        <f t="shared" si="317"/>
        <v>0</v>
      </c>
      <c r="R391" s="61">
        <f t="shared" si="317"/>
        <v>0</v>
      </c>
      <c r="S391" s="61">
        <f t="shared" si="317"/>
        <v>0</v>
      </c>
      <c r="T391" s="58">
        <f t="shared" si="308"/>
        <v>840</v>
      </c>
      <c r="U391" s="83">
        <f t="shared" si="263"/>
        <v>2100</v>
      </c>
      <c r="V391" s="83">
        <f t="shared" si="264"/>
        <v>2100</v>
      </c>
      <c r="W391" s="83">
        <f t="shared" si="265"/>
        <v>2100</v>
      </c>
      <c r="X391" s="85"/>
      <c r="Y391" s="42"/>
      <c r="Z391" s="42"/>
      <c r="AA391" s="42"/>
      <c r="AB391" s="50"/>
    </row>
    <row r="392" spans="1:28" ht="13.15" customHeight="1">
      <c r="A392" s="73">
        <f t="shared" si="314"/>
        <v>378</v>
      </c>
      <c r="B392" s="74">
        <f t="shared" si="257"/>
        <v>45689</v>
      </c>
      <c r="C392" s="75">
        <f t="shared" si="258"/>
        <v>884</v>
      </c>
      <c r="D392" s="76">
        <f t="shared" si="333"/>
        <v>2058</v>
      </c>
      <c r="E392" s="61">
        <f t="shared" si="298"/>
        <v>542</v>
      </c>
      <c r="F392" s="61">
        <f t="shared" si="299"/>
        <v>652</v>
      </c>
      <c r="G392" s="61">
        <f t="shared" si="300"/>
        <v>862</v>
      </c>
      <c r="H392" s="42">
        <f t="shared" si="301"/>
        <v>2400</v>
      </c>
      <c r="I392" s="42">
        <f t="shared" si="302"/>
        <v>2290</v>
      </c>
      <c r="J392" s="42">
        <f t="shared" si="303"/>
        <v>2080</v>
      </c>
      <c r="K392" s="42">
        <f t="shared" ref="K392:M392" si="342">K391</f>
        <v>3000</v>
      </c>
      <c r="L392" s="42">
        <f t="shared" si="342"/>
        <v>3000</v>
      </c>
      <c r="M392" s="42">
        <f t="shared" si="342"/>
        <v>3000</v>
      </c>
      <c r="N392" s="42">
        <f t="shared" si="305"/>
        <v>-600</v>
      </c>
      <c r="O392" s="42">
        <f t="shared" si="306"/>
        <v>-710</v>
      </c>
      <c r="P392" s="42">
        <f t="shared" si="307"/>
        <v>-920</v>
      </c>
      <c r="Q392" s="61">
        <f t="shared" si="317"/>
        <v>0</v>
      </c>
      <c r="R392" s="61">
        <f t="shared" si="317"/>
        <v>0</v>
      </c>
      <c r="S392" s="61">
        <f t="shared" si="317"/>
        <v>0</v>
      </c>
      <c r="T392" s="58">
        <f t="shared" si="308"/>
        <v>842</v>
      </c>
      <c r="U392" s="83">
        <f t="shared" si="263"/>
        <v>2100</v>
      </c>
      <c r="V392" s="83">
        <f t="shared" si="264"/>
        <v>2100</v>
      </c>
      <c r="W392" s="83">
        <f t="shared" si="265"/>
        <v>2100</v>
      </c>
      <c r="X392" s="85"/>
      <c r="Y392" s="42"/>
      <c r="Z392" s="42"/>
      <c r="AA392" s="42"/>
      <c r="AB392" s="50"/>
    </row>
    <row r="393" spans="1:28" ht="13.15" customHeight="1">
      <c r="A393" s="73">
        <f t="shared" si="314"/>
        <v>379</v>
      </c>
      <c r="B393" s="74">
        <f t="shared" si="257"/>
        <v>45690</v>
      </c>
      <c r="C393" s="75">
        <f t="shared" si="258"/>
        <v>884</v>
      </c>
      <c r="D393" s="76">
        <f t="shared" si="333"/>
        <v>2060</v>
      </c>
      <c r="E393" s="61">
        <f t="shared" si="298"/>
        <v>544</v>
      </c>
      <c r="F393" s="61">
        <f t="shared" si="299"/>
        <v>654</v>
      </c>
      <c r="G393" s="61">
        <f t="shared" si="300"/>
        <v>864</v>
      </c>
      <c r="H393" s="42">
        <f t="shared" si="301"/>
        <v>2400</v>
      </c>
      <c r="I393" s="42">
        <f t="shared" si="302"/>
        <v>2290</v>
      </c>
      <c r="J393" s="42">
        <f t="shared" si="303"/>
        <v>2080</v>
      </c>
      <c r="K393" s="42">
        <f t="shared" ref="K393:M393" si="343">K392</f>
        <v>3000</v>
      </c>
      <c r="L393" s="42">
        <f t="shared" si="343"/>
        <v>3000</v>
      </c>
      <c r="M393" s="42">
        <f t="shared" si="343"/>
        <v>3000</v>
      </c>
      <c r="N393" s="42">
        <f t="shared" si="305"/>
        <v>-600</v>
      </c>
      <c r="O393" s="42">
        <f t="shared" si="306"/>
        <v>-710</v>
      </c>
      <c r="P393" s="42">
        <f t="shared" si="307"/>
        <v>-920</v>
      </c>
      <c r="Q393" s="61">
        <f t="shared" si="317"/>
        <v>0</v>
      </c>
      <c r="R393" s="61">
        <f t="shared" si="317"/>
        <v>0</v>
      </c>
      <c r="S393" s="61">
        <f t="shared" si="317"/>
        <v>0</v>
      </c>
      <c r="T393" s="58">
        <f t="shared" si="308"/>
        <v>844</v>
      </c>
      <c r="U393" s="83">
        <f t="shared" si="263"/>
        <v>2100</v>
      </c>
      <c r="V393" s="83">
        <f t="shared" si="264"/>
        <v>2100</v>
      </c>
      <c r="W393" s="83">
        <f t="shared" si="265"/>
        <v>2100</v>
      </c>
      <c r="X393" s="85"/>
      <c r="Y393" s="42"/>
      <c r="Z393" s="42"/>
      <c r="AA393" s="42"/>
      <c r="AB393" s="50"/>
    </row>
    <row r="394" spans="1:28" ht="13.15" customHeight="1">
      <c r="A394" s="73">
        <f t="shared" si="314"/>
        <v>380</v>
      </c>
      <c r="B394" s="74">
        <f t="shared" si="257"/>
        <v>45691</v>
      </c>
      <c r="C394" s="75">
        <f t="shared" si="258"/>
        <v>884</v>
      </c>
      <c r="D394" s="76">
        <f t="shared" si="333"/>
        <v>2062</v>
      </c>
      <c r="E394" s="61">
        <f t="shared" si="298"/>
        <v>546</v>
      </c>
      <c r="F394" s="61">
        <f t="shared" si="299"/>
        <v>656</v>
      </c>
      <c r="G394" s="61">
        <f t="shared" si="300"/>
        <v>866</v>
      </c>
      <c r="H394" s="42">
        <f t="shared" si="301"/>
        <v>2400</v>
      </c>
      <c r="I394" s="42">
        <f t="shared" si="302"/>
        <v>2290</v>
      </c>
      <c r="J394" s="42">
        <f t="shared" si="303"/>
        <v>2080</v>
      </c>
      <c r="K394" s="42">
        <f t="shared" ref="K394:M394" si="344">K393</f>
        <v>3000</v>
      </c>
      <c r="L394" s="42">
        <f t="shared" si="344"/>
        <v>3000</v>
      </c>
      <c r="M394" s="42">
        <f t="shared" si="344"/>
        <v>3000</v>
      </c>
      <c r="N394" s="42">
        <f t="shared" si="305"/>
        <v>-600</v>
      </c>
      <c r="O394" s="42">
        <f t="shared" si="306"/>
        <v>-710</v>
      </c>
      <c r="P394" s="42">
        <f t="shared" si="307"/>
        <v>-920</v>
      </c>
      <c r="Q394" s="61">
        <f t="shared" si="317"/>
        <v>0</v>
      </c>
      <c r="R394" s="61">
        <f t="shared" si="317"/>
        <v>0</v>
      </c>
      <c r="S394" s="61">
        <f t="shared" si="317"/>
        <v>0</v>
      </c>
      <c r="T394" s="58">
        <f t="shared" si="308"/>
        <v>846</v>
      </c>
      <c r="U394" s="83">
        <f t="shared" si="263"/>
        <v>2100</v>
      </c>
      <c r="V394" s="83">
        <f t="shared" si="264"/>
        <v>2100</v>
      </c>
      <c r="W394" s="83">
        <f t="shared" si="265"/>
        <v>2100</v>
      </c>
      <c r="X394" s="85"/>
      <c r="Y394" s="42"/>
      <c r="Z394" s="42"/>
      <c r="AA394" s="42"/>
      <c r="AB394" s="50"/>
    </row>
    <row r="395" spans="1:28" ht="13.15" customHeight="1">
      <c r="A395" s="73">
        <f t="shared" si="314"/>
        <v>381</v>
      </c>
      <c r="B395" s="74">
        <f t="shared" si="257"/>
        <v>45692</v>
      </c>
      <c r="C395" s="75">
        <f t="shared" si="258"/>
        <v>884</v>
      </c>
      <c r="D395" s="76">
        <f t="shared" si="333"/>
        <v>2064</v>
      </c>
      <c r="E395" s="61">
        <f t="shared" si="298"/>
        <v>548</v>
      </c>
      <c r="F395" s="61">
        <f t="shared" si="299"/>
        <v>658</v>
      </c>
      <c r="G395" s="61">
        <f t="shared" si="300"/>
        <v>868</v>
      </c>
      <c r="H395" s="42">
        <f t="shared" si="301"/>
        <v>2400</v>
      </c>
      <c r="I395" s="42">
        <f t="shared" si="302"/>
        <v>2290</v>
      </c>
      <c r="J395" s="42">
        <f t="shared" si="303"/>
        <v>2080</v>
      </c>
      <c r="K395" s="42">
        <f t="shared" ref="K395:M395" si="345">K394</f>
        <v>3000</v>
      </c>
      <c r="L395" s="42">
        <f t="shared" si="345"/>
        <v>3000</v>
      </c>
      <c r="M395" s="42">
        <f t="shared" si="345"/>
        <v>3000</v>
      </c>
      <c r="N395" s="42">
        <f t="shared" si="305"/>
        <v>-600</v>
      </c>
      <c r="O395" s="42">
        <f t="shared" si="306"/>
        <v>-710</v>
      </c>
      <c r="P395" s="42">
        <f t="shared" si="307"/>
        <v>-920</v>
      </c>
      <c r="Q395" s="61">
        <f t="shared" si="317"/>
        <v>0</v>
      </c>
      <c r="R395" s="61">
        <f t="shared" si="317"/>
        <v>0</v>
      </c>
      <c r="S395" s="61">
        <f t="shared" si="317"/>
        <v>0</v>
      </c>
      <c r="T395" s="58">
        <f t="shared" si="308"/>
        <v>848</v>
      </c>
      <c r="U395" s="83">
        <f t="shared" si="263"/>
        <v>2100</v>
      </c>
      <c r="V395" s="83">
        <f t="shared" si="264"/>
        <v>2100</v>
      </c>
      <c r="W395" s="83">
        <f t="shared" si="265"/>
        <v>2100</v>
      </c>
      <c r="X395" s="85"/>
      <c r="Y395" s="42"/>
      <c r="Z395" s="42"/>
      <c r="AA395" s="42"/>
      <c r="AB395" s="50"/>
    </row>
    <row r="396" spans="1:28" ht="13.15" customHeight="1">
      <c r="A396" s="73">
        <f t="shared" si="314"/>
        <v>382</v>
      </c>
      <c r="B396" s="74">
        <f t="shared" si="257"/>
        <v>45693</v>
      </c>
      <c r="C396" s="75">
        <f t="shared" si="258"/>
        <v>884</v>
      </c>
      <c r="D396" s="76">
        <f t="shared" si="333"/>
        <v>2066</v>
      </c>
      <c r="E396" s="61">
        <f t="shared" si="298"/>
        <v>550</v>
      </c>
      <c r="F396" s="61">
        <f t="shared" si="299"/>
        <v>660</v>
      </c>
      <c r="G396" s="61">
        <f t="shared" si="300"/>
        <v>870</v>
      </c>
      <c r="H396" s="42">
        <f t="shared" si="301"/>
        <v>2400</v>
      </c>
      <c r="I396" s="42">
        <f t="shared" si="302"/>
        <v>2290</v>
      </c>
      <c r="J396" s="42">
        <f t="shared" si="303"/>
        <v>2080</v>
      </c>
      <c r="K396" s="42">
        <f t="shared" ref="K396:M396" si="346">K395</f>
        <v>3000</v>
      </c>
      <c r="L396" s="42">
        <f t="shared" si="346"/>
        <v>3000</v>
      </c>
      <c r="M396" s="42">
        <f t="shared" si="346"/>
        <v>3000</v>
      </c>
      <c r="N396" s="42">
        <f t="shared" si="305"/>
        <v>-600</v>
      </c>
      <c r="O396" s="42">
        <f t="shared" si="306"/>
        <v>-710</v>
      </c>
      <c r="P396" s="42">
        <f t="shared" si="307"/>
        <v>-920</v>
      </c>
      <c r="Q396" s="61">
        <f t="shared" si="317"/>
        <v>0</v>
      </c>
      <c r="R396" s="61">
        <f t="shared" si="317"/>
        <v>0</v>
      </c>
      <c r="S396" s="61">
        <f t="shared" si="317"/>
        <v>0</v>
      </c>
      <c r="T396" s="58">
        <f t="shared" si="308"/>
        <v>850</v>
      </c>
      <c r="U396" s="83">
        <f t="shared" si="263"/>
        <v>2100</v>
      </c>
      <c r="V396" s="83">
        <f t="shared" si="264"/>
        <v>2100</v>
      </c>
      <c r="W396" s="83">
        <f t="shared" si="265"/>
        <v>2100</v>
      </c>
      <c r="X396" s="85"/>
      <c r="Y396" s="42"/>
      <c r="Z396" s="42"/>
      <c r="AA396" s="42"/>
      <c r="AB396" s="50"/>
    </row>
    <row r="397" spans="1:28" ht="13.15" customHeight="1">
      <c r="A397" s="73">
        <f t="shared" si="314"/>
        <v>383</v>
      </c>
      <c r="B397" s="74">
        <f t="shared" si="257"/>
        <v>45694</v>
      </c>
      <c r="C397" s="75">
        <f t="shared" si="258"/>
        <v>884</v>
      </c>
      <c r="D397" s="76">
        <f t="shared" si="333"/>
        <v>2068</v>
      </c>
      <c r="E397" s="61">
        <f t="shared" si="298"/>
        <v>552</v>
      </c>
      <c r="F397" s="61">
        <f t="shared" si="299"/>
        <v>662</v>
      </c>
      <c r="G397" s="61">
        <f t="shared" si="300"/>
        <v>872</v>
      </c>
      <c r="H397" s="42">
        <f t="shared" si="301"/>
        <v>2400</v>
      </c>
      <c r="I397" s="42">
        <f t="shared" si="302"/>
        <v>2290</v>
      </c>
      <c r="J397" s="42">
        <f t="shared" si="303"/>
        <v>2080</v>
      </c>
      <c r="K397" s="42">
        <f t="shared" ref="K397:M397" si="347">K396</f>
        <v>3000</v>
      </c>
      <c r="L397" s="42">
        <f t="shared" si="347"/>
        <v>3000</v>
      </c>
      <c r="M397" s="42">
        <f t="shared" si="347"/>
        <v>3000</v>
      </c>
      <c r="N397" s="42">
        <f t="shared" si="305"/>
        <v>-600</v>
      </c>
      <c r="O397" s="42">
        <f t="shared" si="306"/>
        <v>-710</v>
      </c>
      <c r="P397" s="42">
        <f t="shared" si="307"/>
        <v>-920</v>
      </c>
      <c r="Q397" s="61">
        <f t="shared" si="317"/>
        <v>0</v>
      </c>
      <c r="R397" s="61">
        <f t="shared" si="317"/>
        <v>0</v>
      </c>
      <c r="S397" s="61">
        <f t="shared" si="317"/>
        <v>0</v>
      </c>
      <c r="T397" s="58">
        <f t="shared" si="308"/>
        <v>852</v>
      </c>
      <c r="U397" s="83">
        <f t="shared" si="263"/>
        <v>2100</v>
      </c>
      <c r="V397" s="83">
        <f t="shared" si="264"/>
        <v>2100</v>
      </c>
      <c r="W397" s="83">
        <f t="shared" si="265"/>
        <v>2100</v>
      </c>
      <c r="X397" s="85"/>
      <c r="Y397" s="42"/>
      <c r="Z397" s="42"/>
      <c r="AA397" s="42"/>
      <c r="AB397" s="50"/>
    </row>
    <row r="398" spans="1:28" ht="13.15" customHeight="1">
      <c r="A398" s="73">
        <f t="shared" si="314"/>
        <v>384</v>
      </c>
      <c r="B398" s="74">
        <f t="shared" si="257"/>
        <v>45695</v>
      </c>
      <c r="C398" s="75">
        <f t="shared" si="258"/>
        <v>884</v>
      </c>
      <c r="D398" s="76">
        <f t="shared" si="333"/>
        <v>2070</v>
      </c>
      <c r="E398" s="61">
        <f t="shared" si="298"/>
        <v>554</v>
      </c>
      <c r="F398" s="61">
        <f t="shared" si="299"/>
        <v>664</v>
      </c>
      <c r="G398" s="61">
        <f t="shared" si="300"/>
        <v>874</v>
      </c>
      <c r="H398" s="42">
        <f t="shared" si="301"/>
        <v>2400</v>
      </c>
      <c r="I398" s="42">
        <f t="shared" si="302"/>
        <v>2290</v>
      </c>
      <c r="J398" s="42">
        <f t="shared" si="303"/>
        <v>2080</v>
      </c>
      <c r="K398" s="42">
        <f t="shared" ref="K398:M398" si="348">K397</f>
        <v>3000</v>
      </c>
      <c r="L398" s="42">
        <f t="shared" si="348"/>
        <v>3000</v>
      </c>
      <c r="M398" s="42">
        <f t="shared" si="348"/>
        <v>3000</v>
      </c>
      <c r="N398" s="42">
        <f t="shared" si="305"/>
        <v>-600</v>
      </c>
      <c r="O398" s="42">
        <f t="shared" si="306"/>
        <v>-710</v>
      </c>
      <c r="P398" s="42">
        <f t="shared" si="307"/>
        <v>-920</v>
      </c>
      <c r="Q398" s="61">
        <f t="shared" si="317"/>
        <v>0</v>
      </c>
      <c r="R398" s="61">
        <f t="shared" si="317"/>
        <v>0</v>
      </c>
      <c r="S398" s="61">
        <f t="shared" si="317"/>
        <v>0</v>
      </c>
      <c r="T398" s="58">
        <f t="shared" si="308"/>
        <v>854</v>
      </c>
      <c r="U398" s="83">
        <f t="shared" si="263"/>
        <v>2100</v>
      </c>
      <c r="V398" s="83">
        <f t="shared" si="264"/>
        <v>2100</v>
      </c>
      <c r="W398" s="83">
        <f t="shared" si="265"/>
        <v>2100</v>
      </c>
      <c r="X398" s="85"/>
      <c r="Y398" s="42"/>
      <c r="Z398" s="42"/>
      <c r="AA398" s="42"/>
      <c r="AB398" s="50"/>
    </row>
    <row r="399" spans="1:28" ht="13.15" customHeight="1">
      <c r="A399" s="73">
        <f t="shared" si="314"/>
        <v>385</v>
      </c>
      <c r="B399" s="74">
        <f t="shared" si="257"/>
        <v>45696</v>
      </c>
      <c r="C399" s="75">
        <f t="shared" si="258"/>
        <v>884</v>
      </c>
      <c r="D399" s="76">
        <f t="shared" si="333"/>
        <v>2072</v>
      </c>
      <c r="E399" s="61">
        <f t="shared" si="298"/>
        <v>556</v>
      </c>
      <c r="F399" s="61">
        <f t="shared" si="299"/>
        <v>666</v>
      </c>
      <c r="G399" s="61">
        <f t="shared" si="300"/>
        <v>876</v>
      </c>
      <c r="H399" s="42">
        <f t="shared" si="301"/>
        <v>2400</v>
      </c>
      <c r="I399" s="42">
        <f t="shared" si="302"/>
        <v>2290</v>
      </c>
      <c r="J399" s="42">
        <f t="shared" si="303"/>
        <v>2080</v>
      </c>
      <c r="K399" s="42">
        <f t="shared" ref="K399:M399" si="349">K398</f>
        <v>3000</v>
      </c>
      <c r="L399" s="42">
        <f t="shared" si="349"/>
        <v>3000</v>
      </c>
      <c r="M399" s="42">
        <f t="shared" si="349"/>
        <v>3000</v>
      </c>
      <c r="N399" s="42">
        <f t="shared" si="305"/>
        <v>-600</v>
      </c>
      <c r="O399" s="42">
        <f t="shared" si="306"/>
        <v>-710</v>
      </c>
      <c r="P399" s="42">
        <f t="shared" si="307"/>
        <v>-920</v>
      </c>
      <c r="Q399" s="61">
        <f t="shared" si="317"/>
        <v>0</v>
      </c>
      <c r="R399" s="61">
        <f t="shared" si="317"/>
        <v>0</v>
      </c>
      <c r="S399" s="61">
        <f t="shared" si="317"/>
        <v>0</v>
      </c>
      <c r="T399" s="58">
        <f t="shared" si="308"/>
        <v>856</v>
      </c>
      <c r="U399" s="83">
        <f t="shared" si="263"/>
        <v>2100</v>
      </c>
      <c r="V399" s="83">
        <f t="shared" si="264"/>
        <v>2100</v>
      </c>
      <c r="W399" s="83">
        <f t="shared" si="265"/>
        <v>2100</v>
      </c>
      <c r="X399" s="85"/>
      <c r="Y399" s="42"/>
      <c r="Z399" s="42"/>
      <c r="AA399" s="42"/>
      <c r="AB399" s="50"/>
    </row>
    <row r="400" spans="1:28" ht="13.15" customHeight="1">
      <c r="A400" s="73">
        <f t="shared" si="314"/>
        <v>386</v>
      </c>
      <c r="B400" s="74">
        <f t="shared" ref="B400:B450" si="350">B399+1</f>
        <v>45697</v>
      </c>
      <c r="C400" s="75">
        <f t="shared" ref="C400:C450" si="351">C399</f>
        <v>884</v>
      </c>
      <c r="D400" s="76">
        <f t="shared" si="333"/>
        <v>2074</v>
      </c>
      <c r="E400" s="61">
        <f t="shared" si="298"/>
        <v>558</v>
      </c>
      <c r="F400" s="61">
        <f t="shared" si="299"/>
        <v>668</v>
      </c>
      <c r="G400" s="61">
        <f t="shared" si="300"/>
        <v>878</v>
      </c>
      <c r="H400" s="42">
        <f t="shared" si="301"/>
        <v>2400</v>
      </c>
      <c r="I400" s="42">
        <f t="shared" si="302"/>
        <v>2290</v>
      </c>
      <c r="J400" s="42">
        <f t="shared" si="303"/>
        <v>2080</v>
      </c>
      <c r="K400" s="42">
        <f t="shared" ref="K400:M400" si="352">K399</f>
        <v>3000</v>
      </c>
      <c r="L400" s="42">
        <f t="shared" si="352"/>
        <v>3000</v>
      </c>
      <c r="M400" s="42">
        <f t="shared" si="352"/>
        <v>3000</v>
      </c>
      <c r="N400" s="42">
        <f t="shared" si="305"/>
        <v>-600</v>
      </c>
      <c r="O400" s="42">
        <f t="shared" si="306"/>
        <v>-710</v>
      </c>
      <c r="P400" s="42">
        <f t="shared" si="307"/>
        <v>-920</v>
      </c>
      <c r="Q400" s="61">
        <f t="shared" ref="Q400:S431" si="353">Q399</f>
        <v>0</v>
      </c>
      <c r="R400" s="61">
        <f t="shared" si="353"/>
        <v>0</v>
      </c>
      <c r="S400" s="61">
        <f t="shared" si="353"/>
        <v>0</v>
      </c>
      <c r="T400" s="58">
        <f t="shared" si="308"/>
        <v>858</v>
      </c>
      <c r="U400" s="83">
        <f t="shared" si="263"/>
        <v>2100</v>
      </c>
      <c r="V400" s="83">
        <f t="shared" si="264"/>
        <v>2100</v>
      </c>
      <c r="W400" s="83">
        <f t="shared" si="265"/>
        <v>2100</v>
      </c>
      <c r="X400" s="85"/>
      <c r="Y400" s="42"/>
      <c r="Z400" s="42"/>
      <c r="AA400" s="42"/>
      <c r="AB400" s="50"/>
    </row>
    <row r="401" spans="1:28" ht="13.15" customHeight="1">
      <c r="A401" s="73">
        <f t="shared" si="314"/>
        <v>387</v>
      </c>
      <c r="B401" s="74">
        <f t="shared" si="350"/>
        <v>45698</v>
      </c>
      <c r="C401" s="75">
        <f t="shared" si="351"/>
        <v>884</v>
      </c>
      <c r="D401" s="76">
        <f t="shared" si="333"/>
        <v>2076</v>
      </c>
      <c r="E401" s="61">
        <f t="shared" si="298"/>
        <v>560</v>
      </c>
      <c r="F401" s="61">
        <f t="shared" si="299"/>
        <v>670</v>
      </c>
      <c r="G401" s="61">
        <f t="shared" si="300"/>
        <v>880</v>
      </c>
      <c r="H401" s="42">
        <f t="shared" si="301"/>
        <v>2400</v>
      </c>
      <c r="I401" s="42">
        <f t="shared" si="302"/>
        <v>2290</v>
      </c>
      <c r="J401" s="42">
        <f t="shared" si="303"/>
        <v>2080</v>
      </c>
      <c r="K401" s="42">
        <f t="shared" ref="K401:M401" si="354">K400</f>
        <v>3000</v>
      </c>
      <c r="L401" s="42">
        <f t="shared" si="354"/>
        <v>3000</v>
      </c>
      <c r="M401" s="42">
        <f t="shared" si="354"/>
        <v>3000</v>
      </c>
      <c r="N401" s="42">
        <f t="shared" si="305"/>
        <v>-600</v>
      </c>
      <c r="O401" s="42">
        <f t="shared" si="306"/>
        <v>-710</v>
      </c>
      <c r="P401" s="42">
        <f t="shared" si="307"/>
        <v>-920</v>
      </c>
      <c r="Q401" s="61">
        <f t="shared" si="353"/>
        <v>0</v>
      </c>
      <c r="R401" s="61">
        <f t="shared" si="353"/>
        <v>0</v>
      </c>
      <c r="S401" s="61">
        <f t="shared" si="353"/>
        <v>0</v>
      </c>
      <c r="T401" s="58">
        <f t="shared" si="308"/>
        <v>860</v>
      </c>
      <c r="U401" s="83">
        <f t="shared" si="263"/>
        <v>2100</v>
      </c>
      <c r="V401" s="83">
        <f t="shared" si="264"/>
        <v>2100</v>
      </c>
      <c r="W401" s="83">
        <f t="shared" si="265"/>
        <v>2100</v>
      </c>
      <c r="X401" s="85"/>
      <c r="Y401" s="42"/>
      <c r="Z401" s="42"/>
      <c r="AA401" s="42"/>
      <c r="AB401" s="50"/>
    </row>
    <row r="402" spans="1:28" ht="13.15" customHeight="1">
      <c r="A402" s="73">
        <f t="shared" si="314"/>
        <v>388</v>
      </c>
      <c r="B402" s="74">
        <f t="shared" si="350"/>
        <v>45699</v>
      </c>
      <c r="C402" s="75">
        <f t="shared" si="351"/>
        <v>884</v>
      </c>
      <c r="D402" s="76">
        <f t="shared" si="333"/>
        <v>2078</v>
      </c>
      <c r="E402" s="61">
        <f t="shared" si="298"/>
        <v>562</v>
      </c>
      <c r="F402" s="61">
        <f t="shared" si="299"/>
        <v>672</v>
      </c>
      <c r="G402" s="61">
        <f t="shared" si="300"/>
        <v>882</v>
      </c>
      <c r="H402" s="42">
        <f t="shared" si="301"/>
        <v>2400</v>
      </c>
      <c r="I402" s="42">
        <f t="shared" si="302"/>
        <v>2290</v>
      </c>
      <c r="J402" s="42">
        <f t="shared" si="303"/>
        <v>2080</v>
      </c>
      <c r="K402" s="42">
        <f t="shared" ref="K402:M402" si="355">K401</f>
        <v>3000</v>
      </c>
      <c r="L402" s="42">
        <f t="shared" si="355"/>
        <v>3000</v>
      </c>
      <c r="M402" s="42">
        <f t="shared" si="355"/>
        <v>3000</v>
      </c>
      <c r="N402" s="42">
        <f t="shared" si="305"/>
        <v>-600</v>
      </c>
      <c r="O402" s="42">
        <f t="shared" si="306"/>
        <v>-710</v>
      </c>
      <c r="P402" s="42">
        <f t="shared" si="307"/>
        <v>-920</v>
      </c>
      <c r="Q402" s="61">
        <f t="shared" si="353"/>
        <v>0</v>
      </c>
      <c r="R402" s="61">
        <f t="shared" si="353"/>
        <v>0</v>
      </c>
      <c r="S402" s="61">
        <f t="shared" si="353"/>
        <v>0</v>
      </c>
      <c r="T402" s="58">
        <f t="shared" si="308"/>
        <v>862</v>
      </c>
      <c r="U402" s="83">
        <f t="shared" ref="U402:U450" si="356">U401+$X402*1000-Q402</f>
        <v>2100</v>
      </c>
      <c r="V402" s="83">
        <f t="shared" ref="V402:V450" si="357">V401+$X402*1000-R402</f>
        <v>2100</v>
      </c>
      <c r="W402" s="83">
        <f t="shared" ref="W402:W450" si="358">W401+$X402*1000-S402</f>
        <v>2100</v>
      </c>
      <c r="X402" s="85"/>
      <c r="Y402" s="42"/>
      <c r="Z402" s="42"/>
      <c r="AA402" s="42"/>
      <c r="AB402" s="50"/>
    </row>
    <row r="403" spans="1:28" ht="13.15" customHeight="1">
      <c r="A403" s="73">
        <f t="shared" si="314"/>
        <v>389</v>
      </c>
      <c r="B403" s="74">
        <f t="shared" si="350"/>
        <v>45700</v>
      </c>
      <c r="C403" s="75">
        <f t="shared" si="351"/>
        <v>884</v>
      </c>
      <c r="D403" s="76">
        <f t="shared" si="333"/>
        <v>2080</v>
      </c>
      <c r="E403" s="61">
        <f t="shared" si="298"/>
        <v>564</v>
      </c>
      <c r="F403" s="61">
        <f t="shared" si="299"/>
        <v>674</v>
      </c>
      <c r="G403" s="61">
        <f t="shared" si="300"/>
        <v>884</v>
      </c>
      <c r="H403" s="42">
        <f t="shared" si="301"/>
        <v>2400</v>
      </c>
      <c r="I403" s="42">
        <f t="shared" si="302"/>
        <v>2290</v>
      </c>
      <c r="J403" s="42">
        <f t="shared" si="303"/>
        <v>2080</v>
      </c>
      <c r="K403" s="42">
        <f t="shared" ref="K403:M403" si="359">K402</f>
        <v>3000</v>
      </c>
      <c r="L403" s="42">
        <f t="shared" si="359"/>
        <v>3000</v>
      </c>
      <c r="M403" s="42">
        <f t="shared" si="359"/>
        <v>3000</v>
      </c>
      <c r="N403" s="42">
        <f t="shared" si="305"/>
        <v>-600</v>
      </c>
      <c r="O403" s="42">
        <f t="shared" si="306"/>
        <v>-710</v>
      </c>
      <c r="P403" s="42">
        <f t="shared" si="307"/>
        <v>-920</v>
      </c>
      <c r="Q403" s="61">
        <f t="shared" si="353"/>
        <v>0</v>
      </c>
      <c r="R403" s="61">
        <f t="shared" si="353"/>
        <v>0</v>
      </c>
      <c r="S403" s="61">
        <f t="shared" si="353"/>
        <v>0</v>
      </c>
      <c r="T403" s="58">
        <f t="shared" si="308"/>
        <v>864</v>
      </c>
      <c r="U403" s="83">
        <f t="shared" si="356"/>
        <v>2100</v>
      </c>
      <c r="V403" s="83">
        <f t="shared" si="357"/>
        <v>2100</v>
      </c>
      <c r="W403" s="83">
        <f t="shared" si="358"/>
        <v>2100</v>
      </c>
      <c r="X403" s="85"/>
      <c r="Y403" s="42"/>
      <c r="Z403" s="42"/>
      <c r="AA403" s="42"/>
      <c r="AB403" s="50"/>
    </row>
    <row r="404" spans="1:28" ht="13.15" customHeight="1">
      <c r="A404" s="73">
        <f t="shared" si="314"/>
        <v>390</v>
      </c>
      <c r="B404" s="74">
        <f t="shared" si="350"/>
        <v>45701</v>
      </c>
      <c r="C404" s="75">
        <f t="shared" si="351"/>
        <v>884</v>
      </c>
      <c r="D404" s="76">
        <f t="shared" si="333"/>
        <v>2082</v>
      </c>
      <c r="E404" s="61">
        <f t="shared" si="298"/>
        <v>566</v>
      </c>
      <c r="F404" s="61">
        <f t="shared" si="299"/>
        <v>676</v>
      </c>
      <c r="G404" s="61">
        <f t="shared" si="300"/>
        <v>886</v>
      </c>
      <c r="H404" s="42">
        <f t="shared" si="301"/>
        <v>2400</v>
      </c>
      <c r="I404" s="42">
        <f t="shared" si="302"/>
        <v>2290</v>
      </c>
      <c r="J404" s="42">
        <f t="shared" si="303"/>
        <v>2080</v>
      </c>
      <c r="K404" s="42">
        <f t="shared" ref="K404:M404" si="360">K403</f>
        <v>3000</v>
      </c>
      <c r="L404" s="42">
        <f t="shared" si="360"/>
        <v>3000</v>
      </c>
      <c r="M404" s="42">
        <f t="shared" si="360"/>
        <v>3000</v>
      </c>
      <c r="N404" s="42">
        <f t="shared" si="305"/>
        <v>-600</v>
      </c>
      <c r="O404" s="42">
        <f t="shared" si="306"/>
        <v>-710</v>
      </c>
      <c r="P404" s="42">
        <f t="shared" si="307"/>
        <v>-920</v>
      </c>
      <c r="Q404" s="61">
        <f t="shared" si="353"/>
        <v>0</v>
      </c>
      <c r="R404" s="61">
        <f t="shared" si="353"/>
        <v>0</v>
      </c>
      <c r="S404" s="61">
        <f t="shared" si="353"/>
        <v>0</v>
      </c>
      <c r="T404" s="58">
        <f t="shared" si="308"/>
        <v>866</v>
      </c>
      <c r="U404" s="83">
        <f t="shared" si="356"/>
        <v>2100</v>
      </c>
      <c r="V404" s="83">
        <f t="shared" si="357"/>
        <v>2100</v>
      </c>
      <c r="W404" s="83">
        <f t="shared" si="358"/>
        <v>2100</v>
      </c>
      <c r="X404" s="85"/>
      <c r="Y404" s="42"/>
      <c r="Z404" s="42"/>
      <c r="AA404" s="42"/>
      <c r="AB404" s="50"/>
    </row>
    <row r="405" spans="1:28" ht="13.15" customHeight="1">
      <c r="A405" s="73">
        <f t="shared" si="314"/>
        <v>391</v>
      </c>
      <c r="B405" s="74">
        <f t="shared" si="350"/>
        <v>45702</v>
      </c>
      <c r="C405" s="75">
        <f t="shared" si="351"/>
        <v>884</v>
      </c>
      <c r="D405" s="76">
        <f t="shared" si="333"/>
        <v>2084</v>
      </c>
      <c r="E405" s="61">
        <f t="shared" si="298"/>
        <v>568</v>
      </c>
      <c r="F405" s="61">
        <f t="shared" si="299"/>
        <v>678</v>
      </c>
      <c r="G405" s="61">
        <f t="shared" si="300"/>
        <v>888</v>
      </c>
      <c r="H405" s="42">
        <f t="shared" si="301"/>
        <v>2400</v>
      </c>
      <c r="I405" s="42">
        <f t="shared" si="302"/>
        <v>2290</v>
      </c>
      <c r="J405" s="42">
        <f t="shared" si="303"/>
        <v>2080</v>
      </c>
      <c r="K405" s="42">
        <f t="shared" ref="K405:M405" si="361">K404</f>
        <v>3000</v>
      </c>
      <c r="L405" s="42">
        <f t="shared" si="361"/>
        <v>3000</v>
      </c>
      <c r="M405" s="42">
        <f t="shared" si="361"/>
        <v>3000</v>
      </c>
      <c r="N405" s="42">
        <f t="shared" si="305"/>
        <v>-600</v>
      </c>
      <c r="O405" s="42">
        <f t="shared" si="306"/>
        <v>-710</v>
      </c>
      <c r="P405" s="42">
        <f t="shared" si="307"/>
        <v>-920</v>
      </c>
      <c r="Q405" s="61">
        <f t="shared" si="353"/>
        <v>0</v>
      </c>
      <c r="R405" s="61">
        <f t="shared" si="353"/>
        <v>0</v>
      </c>
      <c r="S405" s="61">
        <f t="shared" si="353"/>
        <v>0</v>
      </c>
      <c r="T405" s="58">
        <f t="shared" si="308"/>
        <v>868</v>
      </c>
      <c r="U405" s="83">
        <f t="shared" si="356"/>
        <v>2100</v>
      </c>
      <c r="V405" s="83">
        <f t="shared" si="357"/>
        <v>2100</v>
      </c>
      <c r="W405" s="83">
        <f t="shared" si="358"/>
        <v>2100</v>
      </c>
      <c r="X405" s="85"/>
      <c r="Y405" s="42"/>
      <c r="Z405" s="42"/>
      <c r="AA405" s="42"/>
      <c r="AB405" s="50"/>
    </row>
    <row r="406" spans="1:28" ht="13.15" customHeight="1">
      <c r="A406" s="73">
        <f t="shared" si="314"/>
        <v>392</v>
      </c>
      <c r="B406" s="74">
        <f t="shared" si="350"/>
        <v>45703</v>
      </c>
      <c r="C406" s="75">
        <f t="shared" si="351"/>
        <v>884</v>
      </c>
      <c r="D406" s="76">
        <f t="shared" si="333"/>
        <v>2086</v>
      </c>
      <c r="E406" s="61">
        <f t="shared" si="298"/>
        <v>570</v>
      </c>
      <c r="F406" s="61">
        <f t="shared" si="299"/>
        <v>680</v>
      </c>
      <c r="G406" s="61">
        <f t="shared" si="300"/>
        <v>890</v>
      </c>
      <c r="H406" s="42">
        <f t="shared" si="301"/>
        <v>2400</v>
      </c>
      <c r="I406" s="42">
        <f t="shared" si="302"/>
        <v>2290</v>
      </c>
      <c r="J406" s="42">
        <f t="shared" si="303"/>
        <v>2080</v>
      </c>
      <c r="K406" s="42">
        <f t="shared" ref="K406:M406" si="362">K405</f>
        <v>3000</v>
      </c>
      <c r="L406" s="42">
        <f t="shared" si="362"/>
        <v>3000</v>
      </c>
      <c r="M406" s="42">
        <f t="shared" si="362"/>
        <v>3000</v>
      </c>
      <c r="N406" s="42">
        <f t="shared" si="305"/>
        <v>-600</v>
      </c>
      <c r="O406" s="42">
        <f t="shared" si="306"/>
        <v>-710</v>
      </c>
      <c r="P406" s="42">
        <f t="shared" si="307"/>
        <v>-920</v>
      </c>
      <c r="Q406" s="61">
        <f t="shared" si="353"/>
        <v>0</v>
      </c>
      <c r="R406" s="61">
        <f t="shared" si="353"/>
        <v>0</v>
      </c>
      <c r="S406" s="61">
        <f t="shared" si="353"/>
        <v>0</v>
      </c>
      <c r="T406" s="58">
        <f t="shared" si="308"/>
        <v>870</v>
      </c>
      <c r="U406" s="83">
        <f t="shared" si="356"/>
        <v>2100</v>
      </c>
      <c r="V406" s="83">
        <f t="shared" si="357"/>
        <v>2100</v>
      </c>
      <c r="W406" s="83">
        <f t="shared" si="358"/>
        <v>2100</v>
      </c>
      <c r="X406" s="85"/>
      <c r="Y406" s="42"/>
      <c r="Z406" s="42"/>
      <c r="AA406" s="42"/>
      <c r="AB406" s="50"/>
    </row>
    <row r="407" spans="1:28" ht="13.15" customHeight="1">
      <c r="A407" s="73">
        <f t="shared" si="314"/>
        <v>393</v>
      </c>
      <c r="B407" s="74">
        <f t="shared" si="350"/>
        <v>45704</v>
      </c>
      <c r="C407" s="75">
        <f t="shared" si="351"/>
        <v>884</v>
      </c>
      <c r="D407" s="76">
        <f t="shared" si="333"/>
        <v>2088</v>
      </c>
      <c r="E407" s="61">
        <f t="shared" si="298"/>
        <v>572</v>
      </c>
      <c r="F407" s="61">
        <f t="shared" si="299"/>
        <v>682</v>
      </c>
      <c r="G407" s="61">
        <f t="shared" si="300"/>
        <v>892</v>
      </c>
      <c r="H407" s="42">
        <f t="shared" si="301"/>
        <v>2400</v>
      </c>
      <c r="I407" s="42">
        <f t="shared" si="302"/>
        <v>2290</v>
      </c>
      <c r="J407" s="42">
        <f t="shared" si="303"/>
        <v>2080</v>
      </c>
      <c r="K407" s="42">
        <f t="shared" ref="K407:M407" si="363">K406</f>
        <v>3000</v>
      </c>
      <c r="L407" s="42">
        <f t="shared" si="363"/>
        <v>3000</v>
      </c>
      <c r="M407" s="42">
        <f t="shared" si="363"/>
        <v>3000</v>
      </c>
      <c r="N407" s="42">
        <f t="shared" si="305"/>
        <v>-600</v>
      </c>
      <c r="O407" s="42">
        <f t="shared" si="306"/>
        <v>-710</v>
      </c>
      <c r="P407" s="42">
        <f t="shared" si="307"/>
        <v>-920</v>
      </c>
      <c r="Q407" s="61">
        <f t="shared" si="353"/>
        <v>0</v>
      </c>
      <c r="R407" s="61">
        <f t="shared" si="353"/>
        <v>0</v>
      </c>
      <c r="S407" s="61">
        <f t="shared" si="353"/>
        <v>0</v>
      </c>
      <c r="T407" s="58">
        <f t="shared" si="308"/>
        <v>872</v>
      </c>
      <c r="U407" s="83">
        <f t="shared" si="356"/>
        <v>2100</v>
      </c>
      <c r="V407" s="83">
        <f t="shared" si="357"/>
        <v>2100</v>
      </c>
      <c r="W407" s="83">
        <f t="shared" si="358"/>
        <v>2100</v>
      </c>
      <c r="X407" s="85"/>
      <c r="Y407" s="42"/>
      <c r="Z407" s="42"/>
      <c r="AA407" s="42"/>
      <c r="AB407" s="50"/>
    </row>
    <row r="408" spans="1:28" ht="13.15" customHeight="1">
      <c r="A408" s="73">
        <f t="shared" si="314"/>
        <v>394</v>
      </c>
      <c r="B408" s="74">
        <f t="shared" si="350"/>
        <v>45705</v>
      </c>
      <c r="C408" s="75">
        <f t="shared" si="351"/>
        <v>884</v>
      </c>
      <c r="D408" s="76">
        <f t="shared" si="333"/>
        <v>2090</v>
      </c>
      <c r="E408" s="61">
        <f t="shared" si="298"/>
        <v>574</v>
      </c>
      <c r="F408" s="61">
        <f t="shared" si="299"/>
        <v>684</v>
      </c>
      <c r="G408" s="61">
        <f t="shared" si="300"/>
        <v>894</v>
      </c>
      <c r="H408" s="42">
        <f t="shared" si="301"/>
        <v>2400</v>
      </c>
      <c r="I408" s="42">
        <f t="shared" si="302"/>
        <v>2290</v>
      </c>
      <c r="J408" s="42">
        <f t="shared" si="303"/>
        <v>2080</v>
      </c>
      <c r="K408" s="42">
        <f t="shared" ref="K408:M408" si="364">K407</f>
        <v>3000</v>
      </c>
      <c r="L408" s="42">
        <f t="shared" si="364"/>
        <v>3000</v>
      </c>
      <c r="M408" s="42">
        <f t="shared" si="364"/>
        <v>3000</v>
      </c>
      <c r="N408" s="42">
        <f t="shared" si="305"/>
        <v>-600</v>
      </c>
      <c r="O408" s="42">
        <f t="shared" si="306"/>
        <v>-710</v>
      </c>
      <c r="P408" s="42">
        <f t="shared" si="307"/>
        <v>-920</v>
      </c>
      <c r="Q408" s="61">
        <f t="shared" si="353"/>
        <v>0</v>
      </c>
      <c r="R408" s="61">
        <f t="shared" si="353"/>
        <v>0</v>
      </c>
      <c r="S408" s="61">
        <f t="shared" si="353"/>
        <v>0</v>
      </c>
      <c r="T408" s="58">
        <f t="shared" si="308"/>
        <v>874</v>
      </c>
      <c r="U408" s="83">
        <f t="shared" si="356"/>
        <v>2100</v>
      </c>
      <c r="V408" s="83">
        <f t="shared" si="357"/>
        <v>2100</v>
      </c>
      <c r="W408" s="83">
        <f t="shared" si="358"/>
        <v>2100</v>
      </c>
      <c r="X408" s="85"/>
      <c r="Y408" s="42"/>
      <c r="Z408" s="42"/>
      <c r="AA408" s="42"/>
      <c r="AB408" s="50"/>
    </row>
    <row r="409" spans="1:28" ht="13.15" customHeight="1">
      <c r="A409" s="73">
        <f t="shared" si="314"/>
        <v>395</v>
      </c>
      <c r="B409" s="74">
        <f t="shared" si="350"/>
        <v>45706</v>
      </c>
      <c r="C409" s="75">
        <f t="shared" si="351"/>
        <v>884</v>
      </c>
      <c r="D409" s="76">
        <f t="shared" si="333"/>
        <v>2092</v>
      </c>
      <c r="E409" s="61">
        <f t="shared" si="298"/>
        <v>576</v>
      </c>
      <c r="F409" s="61">
        <f t="shared" si="299"/>
        <v>686</v>
      </c>
      <c r="G409" s="61">
        <f t="shared" si="300"/>
        <v>896</v>
      </c>
      <c r="H409" s="42">
        <f t="shared" si="301"/>
        <v>2400</v>
      </c>
      <c r="I409" s="42">
        <f t="shared" si="302"/>
        <v>2290</v>
      </c>
      <c r="J409" s="42">
        <f t="shared" si="303"/>
        <v>2080</v>
      </c>
      <c r="K409" s="42">
        <f t="shared" ref="K409:M409" si="365">K408</f>
        <v>3000</v>
      </c>
      <c r="L409" s="42">
        <f t="shared" si="365"/>
        <v>3000</v>
      </c>
      <c r="M409" s="42">
        <f t="shared" si="365"/>
        <v>3000</v>
      </c>
      <c r="N409" s="42">
        <f t="shared" si="305"/>
        <v>-600</v>
      </c>
      <c r="O409" s="42">
        <f t="shared" si="306"/>
        <v>-710</v>
      </c>
      <c r="P409" s="42">
        <f t="shared" si="307"/>
        <v>-920</v>
      </c>
      <c r="Q409" s="61">
        <f t="shared" si="353"/>
        <v>0</v>
      </c>
      <c r="R409" s="61">
        <f t="shared" si="353"/>
        <v>0</v>
      </c>
      <c r="S409" s="61">
        <f t="shared" si="353"/>
        <v>0</v>
      </c>
      <c r="T409" s="58">
        <f t="shared" si="308"/>
        <v>876</v>
      </c>
      <c r="U409" s="83">
        <f t="shared" si="356"/>
        <v>2100</v>
      </c>
      <c r="V409" s="83">
        <f t="shared" si="357"/>
        <v>2100</v>
      </c>
      <c r="W409" s="83">
        <f t="shared" si="358"/>
        <v>2100</v>
      </c>
      <c r="X409" s="85"/>
      <c r="Y409" s="42"/>
      <c r="Z409" s="42"/>
      <c r="AA409" s="42"/>
      <c r="AB409" s="50"/>
    </row>
    <row r="410" spans="1:28" ht="13.15" customHeight="1">
      <c r="A410" s="73">
        <f t="shared" si="314"/>
        <v>396</v>
      </c>
      <c r="B410" s="74">
        <f t="shared" si="350"/>
        <v>45707</v>
      </c>
      <c r="C410" s="75">
        <f t="shared" si="351"/>
        <v>884</v>
      </c>
      <c r="D410" s="76">
        <f t="shared" si="333"/>
        <v>2094</v>
      </c>
      <c r="E410" s="61">
        <f t="shared" si="298"/>
        <v>578</v>
      </c>
      <c r="F410" s="61">
        <f t="shared" si="299"/>
        <v>688</v>
      </c>
      <c r="G410" s="61">
        <f t="shared" si="300"/>
        <v>898</v>
      </c>
      <c r="H410" s="42">
        <f t="shared" si="301"/>
        <v>2400</v>
      </c>
      <c r="I410" s="42">
        <f t="shared" si="302"/>
        <v>2290</v>
      </c>
      <c r="J410" s="42">
        <f t="shared" si="303"/>
        <v>2080</v>
      </c>
      <c r="K410" s="42">
        <f t="shared" ref="K410:M410" si="366">K409</f>
        <v>3000</v>
      </c>
      <c r="L410" s="42">
        <f t="shared" si="366"/>
        <v>3000</v>
      </c>
      <c r="M410" s="42">
        <f t="shared" si="366"/>
        <v>3000</v>
      </c>
      <c r="N410" s="42">
        <f t="shared" si="305"/>
        <v>-600</v>
      </c>
      <c r="O410" s="42">
        <f t="shared" si="306"/>
        <v>-710</v>
      </c>
      <c r="P410" s="42">
        <f t="shared" si="307"/>
        <v>-920</v>
      </c>
      <c r="Q410" s="61">
        <f t="shared" si="353"/>
        <v>0</v>
      </c>
      <c r="R410" s="61">
        <f t="shared" si="353"/>
        <v>0</v>
      </c>
      <c r="S410" s="61">
        <f t="shared" si="353"/>
        <v>0</v>
      </c>
      <c r="T410" s="58">
        <f t="shared" si="308"/>
        <v>878</v>
      </c>
      <c r="U410" s="83">
        <f t="shared" si="356"/>
        <v>2100</v>
      </c>
      <c r="V410" s="83">
        <f t="shared" si="357"/>
        <v>2100</v>
      </c>
      <c r="W410" s="83">
        <f t="shared" si="358"/>
        <v>2100</v>
      </c>
      <c r="X410" s="85"/>
      <c r="Y410" s="42"/>
      <c r="Z410" s="42"/>
      <c r="AA410" s="42"/>
      <c r="AB410" s="50"/>
    </row>
    <row r="411" spans="1:28" ht="13.15" customHeight="1">
      <c r="A411" s="73">
        <f t="shared" si="314"/>
        <v>397</v>
      </c>
      <c r="B411" s="74">
        <f t="shared" si="350"/>
        <v>45708</v>
      </c>
      <c r="C411" s="75">
        <f t="shared" si="351"/>
        <v>884</v>
      </c>
      <c r="D411" s="76">
        <f t="shared" si="333"/>
        <v>2096</v>
      </c>
      <c r="E411" s="61">
        <f t="shared" si="298"/>
        <v>580</v>
      </c>
      <c r="F411" s="61">
        <f t="shared" si="299"/>
        <v>690</v>
      </c>
      <c r="G411" s="61">
        <f t="shared" si="300"/>
        <v>900</v>
      </c>
      <c r="H411" s="42">
        <f t="shared" si="301"/>
        <v>2400</v>
      </c>
      <c r="I411" s="42">
        <f t="shared" si="302"/>
        <v>2290</v>
      </c>
      <c r="J411" s="42">
        <f t="shared" si="303"/>
        <v>2080</v>
      </c>
      <c r="K411" s="42">
        <f t="shared" ref="K411:M411" si="367">K410</f>
        <v>3000</v>
      </c>
      <c r="L411" s="42">
        <f t="shared" si="367"/>
        <v>3000</v>
      </c>
      <c r="M411" s="42">
        <f t="shared" si="367"/>
        <v>3000</v>
      </c>
      <c r="N411" s="42">
        <f t="shared" si="305"/>
        <v>-600</v>
      </c>
      <c r="O411" s="42">
        <f t="shared" si="306"/>
        <v>-710</v>
      </c>
      <c r="P411" s="42">
        <f t="shared" si="307"/>
        <v>-920</v>
      </c>
      <c r="Q411" s="61">
        <f t="shared" si="353"/>
        <v>0</v>
      </c>
      <c r="R411" s="61">
        <f t="shared" si="353"/>
        <v>0</v>
      </c>
      <c r="S411" s="61">
        <f t="shared" si="353"/>
        <v>0</v>
      </c>
      <c r="T411" s="58">
        <f t="shared" si="308"/>
        <v>880</v>
      </c>
      <c r="U411" s="83">
        <f t="shared" si="356"/>
        <v>2100</v>
      </c>
      <c r="V411" s="83">
        <f t="shared" si="357"/>
        <v>2100</v>
      </c>
      <c r="W411" s="83">
        <f t="shared" si="358"/>
        <v>2100</v>
      </c>
      <c r="X411" s="85"/>
      <c r="Y411" s="42"/>
      <c r="Z411" s="42"/>
      <c r="AA411" s="42"/>
      <c r="AB411" s="50"/>
    </row>
    <row r="412" spans="1:28" ht="13.15" customHeight="1">
      <c r="A412" s="73">
        <f t="shared" si="314"/>
        <v>398</v>
      </c>
      <c r="B412" s="74">
        <f t="shared" si="350"/>
        <v>45709</v>
      </c>
      <c r="C412" s="75">
        <f t="shared" si="351"/>
        <v>884</v>
      </c>
      <c r="D412" s="76">
        <f t="shared" si="333"/>
        <v>2098</v>
      </c>
      <c r="E412" s="61">
        <f t="shared" si="298"/>
        <v>582</v>
      </c>
      <c r="F412" s="61">
        <f t="shared" si="299"/>
        <v>692</v>
      </c>
      <c r="G412" s="61">
        <f t="shared" si="300"/>
        <v>902</v>
      </c>
      <c r="H412" s="42">
        <f t="shared" si="301"/>
        <v>2400</v>
      </c>
      <c r="I412" s="42">
        <f t="shared" si="302"/>
        <v>2290</v>
      </c>
      <c r="J412" s="42">
        <f t="shared" si="303"/>
        <v>2080</v>
      </c>
      <c r="K412" s="42">
        <f t="shared" ref="K412:M412" si="368">K411</f>
        <v>3000</v>
      </c>
      <c r="L412" s="42">
        <f t="shared" si="368"/>
        <v>3000</v>
      </c>
      <c r="M412" s="42">
        <f t="shared" si="368"/>
        <v>3000</v>
      </c>
      <c r="N412" s="42">
        <f t="shared" si="305"/>
        <v>-600</v>
      </c>
      <c r="O412" s="42">
        <f t="shared" si="306"/>
        <v>-710</v>
      </c>
      <c r="P412" s="42">
        <f t="shared" si="307"/>
        <v>-920</v>
      </c>
      <c r="Q412" s="61">
        <f t="shared" si="353"/>
        <v>0</v>
      </c>
      <c r="R412" s="61">
        <f t="shared" si="353"/>
        <v>0</v>
      </c>
      <c r="S412" s="61">
        <f t="shared" si="353"/>
        <v>0</v>
      </c>
      <c r="T412" s="58">
        <f t="shared" si="308"/>
        <v>882</v>
      </c>
      <c r="U412" s="83">
        <f t="shared" si="356"/>
        <v>2100</v>
      </c>
      <c r="V412" s="83">
        <f t="shared" si="357"/>
        <v>2100</v>
      </c>
      <c r="W412" s="83">
        <f t="shared" si="358"/>
        <v>2100</v>
      </c>
      <c r="X412" s="85"/>
      <c r="Y412" s="42"/>
      <c r="Z412" s="42"/>
      <c r="AA412" s="42"/>
      <c r="AB412" s="50"/>
    </row>
    <row r="413" spans="1:28" ht="13.15" customHeight="1">
      <c r="A413" s="73">
        <f t="shared" si="314"/>
        <v>399</v>
      </c>
      <c r="B413" s="74">
        <f t="shared" si="350"/>
        <v>45710</v>
      </c>
      <c r="C413" s="75">
        <f t="shared" si="351"/>
        <v>884</v>
      </c>
      <c r="D413" s="76">
        <f t="shared" si="333"/>
        <v>2100</v>
      </c>
      <c r="E413" s="61">
        <f t="shared" si="298"/>
        <v>584</v>
      </c>
      <c r="F413" s="61">
        <f t="shared" si="299"/>
        <v>694</v>
      </c>
      <c r="G413" s="61">
        <f t="shared" si="300"/>
        <v>904</v>
      </c>
      <c r="H413" s="42">
        <f t="shared" si="301"/>
        <v>2400</v>
      </c>
      <c r="I413" s="42">
        <f t="shared" si="302"/>
        <v>2290</v>
      </c>
      <c r="J413" s="42">
        <f t="shared" si="303"/>
        <v>2080</v>
      </c>
      <c r="K413" s="42">
        <f t="shared" ref="K413:M413" si="369">K412</f>
        <v>3000</v>
      </c>
      <c r="L413" s="42">
        <f t="shared" si="369"/>
        <v>3000</v>
      </c>
      <c r="M413" s="42">
        <f t="shared" si="369"/>
        <v>3000</v>
      </c>
      <c r="N413" s="42">
        <f t="shared" si="305"/>
        <v>-600</v>
      </c>
      <c r="O413" s="42">
        <f t="shared" si="306"/>
        <v>-710</v>
      </c>
      <c r="P413" s="42">
        <f t="shared" si="307"/>
        <v>-920</v>
      </c>
      <c r="Q413" s="61">
        <f t="shared" si="353"/>
        <v>0</v>
      </c>
      <c r="R413" s="61">
        <f t="shared" si="353"/>
        <v>0</v>
      </c>
      <c r="S413" s="61">
        <f t="shared" si="353"/>
        <v>0</v>
      </c>
      <c r="T413" s="58">
        <f t="shared" si="308"/>
        <v>884</v>
      </c>
      <c r="U413" s="83">
        <f t="shared" si="356"/>
        <v>2100</v>
      </c>
      <c r="V413" s="83">
        <f t="shared" si="357"/>
        <v>2100</v>
      </c>
      <c r="W413" s="83">
        <f t="shared" si="358"/>
        <v>2100</v>
      </c>
      <c r="X413" s="85"/>
      <c r="Y413" s="42"/>
      <c r="Z413" s="42"/>
      <c r="AA413" s="42"/>
      <c r="AB413" s="50"/>
    </row>
    <row r="414" spans="1:28" ht="13.15" customHeight="1">
      <c r="A414" s="73">
        <f t="shared" si="314"/>
        <v>400</v>
      </c>
      <c r="B414" s="74">
        <f t="shared" si="350"/>
        <v>45711</v>
      </c>
      <c r="C414" s="75">
        <f t="shared" si="351"/>
        <v>884</v>
      </c>
      <c r="D414" s="76">
        <f t="shared" si="333"/>
        <v>2102</v>
      </c>
      <c r="E414" s="61">
        <f t="shared" si="298"/>
        <v>586</v>
      </c>
      <c r="F414" s="61">
        <f t="shared" si="299"/>
        <v>696</v>
      </c>
      <c r="G414" s="61">
        <f t="shared" si="300"/>
        <v>906</v>
      </c>
      <c r="H414" s="42">
        <f t="shared" si="301"/>
        <v>2400</v>
      </c>
      <c r="I414" s="42">
        <f t="shared" si="302"/>
        <v>2290</v>
      </c>
      <c r="J414" s="42">
        <f t="shared" si="303"/>
        <v>2080</v>
      </c>
      <c r="K414" s="42">
        <f t="shared" ref="K414:M414" si="370">K413</f>
        <v>3000</v>
      </c>
      <c r="L414" s="42">
        <f t="shared" si="370"/>
        <v>3000</v>
      </c>
      <c r="M414" s="42">
        <f t="shared" si="370"/>
        <v>3000</v>
      </c>
      <c r="N414" s="42">
        <f t="shared" si="305"/>
        <v>-600</v>
      </c>
      <c r="O414" s="42">
        <f t="shared" si="306"/>
        <v>-710</v>
      </c>
      <c r="P414" s="42">
        <f t="shared" si="307"/>
        <v>-920</v>
      </c>
      <c r="Q414" s="61">
        <f t="shared" si="353"/>
        <v>0</v>
      </c>
      <c r="R414" s="61">
        <f t="shared" si="353"/>
        <v>0</v>
      </c>
      <c r="S414" s="61">
        <f t="shared" si="353"/>
        <v>0</v>
      </c>
      <c r="T414" s="58">
        <f t="shared" si="308"/>
        <v>886</v>
      </c>
      <c r="U414" s="83">
        <f t="shared" si="356"/>
        <v>2100</v>
      </c>
      <c r="V414" s="83">
        <f t="shared" si="357"/>
        <v>2100</v>
      </c>
      <c r="W414" s="83">
        <f t="shared" si="358"/>
        <v>2100</v>
      </c>
      <c r="X414" s="85"/>
      <c r="Y414" s="42"/>
      <c r="Z414" s="42"/>
      <c r="AA414" s="42"/>
      <c r="AB414" s="50"/>
    </row>
    <row r="415" spans="1:28" ht="13.15" customHeight="1">
      <c r="A415" s="73">
        <f t="shared" si="314"/>
        <v>401</v>
      </c>
      <c r="B415" s="74">
        <f t="shared" si="350"/>
        <v>45712</v>
      </c>
      <c r="C415" s="75">
        <f t="shared" si="351"/>
        <v>884</v>
      </c>
      <c r="D415" s="76">
        <f t="shared" si="333"/>
        <v>2104</v>
      </c>
      <c r="E415" s="61">
        <f t="shared" si="298"/>
        <v>588</v>
      </c>
      <c r="F415" s="61">
        <f t="shared" si="299"/>
        <v>698</v>
      </c>
      <c r="G415" s="61">
        <f t="shared" si="300"/>
        <v>908</v>
      </c>
      <c r="H415" s="42">
        <f t="shared" si="301"/>
        <v>2400</v>
      </c>
      <c r="I415" s="42">
        <f t="shared" si="302"/>
        <v>2290</v>
      </c>
      <c r="J415" s="42">
        <f t="shared" si="303"/>
        <v>2080</v>
      </c>
      <c r="K415" s="42">
        <f t="shared" ref="K415:M415" si="371">K414</f>
        <v>3000</v>
      </c>
      <c r="L415" s="42">
        <f t="shared" si="371"/>
        <v>3000</v>
      </c>
      <c r="M415" s="42">
        <f t="shared" si="371"/>
        <v>3000</v>
      </c>
      <c r="N415" s="42">
        <f t="shared" si="305"/>
        <v>-600</v>
      </c>
      <c r="O415" s="42">
        <f t="shared" si="306"/>
        <v>-710</v>
      </c>
      <c r="P415" s="42">
        <f t="shared" si="307"/>
        <v>-920</v>
      </c>
      <c r="Q415" s="61">
        <f t="shared" si="353"/>
        <v>0</v>
      </c>
      <c r="R415" s="61">
        <f t="shared" si="353"/>
        <v>0</v>
      </c>
      <c r="S415" s="61">
        <f t="shared" si="353"/>
        <v>0</v>
      </c>
      <c r="T415" s="58">
        <f t="shared" si="308"/>
        <v>888</v>
      </c>
      <c r="U415" s="83">
        <f t="shared" si="356"/>
        <v>2100</v>
      </c>
      <c r="V415" s="83">
        <f t="shared" si="357"/>
        <v>2100</v>
      </c>
      <c r="W415" s="83">
        <f t="shared" si="358"/>
        <v>2100</v>
      </c>
      <c r="X415" s="85"/>
      <c r="Y415" s="42"/>
      <c r="Z415" s="42"/>
      <c r="AA415" s="42"/>
      <c r="AB415" s="50"/>
    </row>
    <row r="416" spans="1:28" ht="13.15" customHeight="1">
      <c r="A416" s="73">
        <f t="shared" si="314"/>
        <v>402</v>
      </c>
      <c r="B416" s="74">
        <f t="shared" si="350"/>
        <v>45713</v>
      </c>
      <c r="C416" s="75">
        <f t="shared" si="351"/>
        <v>884</v>
      </c>
      <c r="D416" s="76">
        <f t="shared" si="333"/>
        <v>2106</v>
      </c>
      <c r="E416" s="61">
        <f t="shared" si="298"/>
        <v>590</v>
      </c>
      <c r="F416" s="61">
        <f t="shared" si="299"/>
        <v>700</v>
      </c>
      <c r="G416" s="61">
        <f t="shared" si="300"/>
        <v>910</v>
      </c>
      <c r="H416" s="42">
        <f t="shared" si="301"/>
        <v>2400</v>
      </c>
      <c r="I416" s="42">
        <f t="shared" si="302"/>
        <v>2290</v>
      </c>
      <c r="J416" s="42">
        <f t="shared" si="303"/>
        <v>2080</v>
      </c>
      <c r="K416" s="42">
        <f t="shared" ref="K416:M416" si="372">K415</f>
        <v>3000</v>
      </c>
      <c r="L416" s="42">
        <f t="shared" si="372"/>
        <v>3000</v>
      </c>
      <c r="M416" s="42">
        <f t="shared" si="372"/>
        <v>3000</v>
      </c>
      <c r="N416" s="42">
        <f t="shared" si="305"/>
        <v>-600</v>
      </c>
      <c r="O416" s="42">
        <f t="shared" si="306"/>
        <v>-710</v>
      </c>
      <c r="P416" s="42">
        <f t="shared" si="307"/>
        <v>-920</v>
      </c>
      <c r="Q416" s="61">
        <f t="shared" si="353"/>
        <v>0</v>
      </c>
      <c r="R416" s="61">
        <f t="shared" si="353"/>
        <v>0</v>
      </c>
      <c r="S416" s="61">
        <f t="shared" si="353"/>
        <v>0</v>
      </c>
      <c r="T416" s="58">
        <f t="shared" si="308"/>
        <v>890</v>
      </c>
      <c r="U416" s="83">
        <f t="shared" si="356"/>
        <v>2100</v>
      </c>
      <c r="V416" s="83">
        <f t="shared" si="357"/>
        <v>2100</v>
      </c>
      <c r="W416" s="83">
        <f t="shared" si="358"/>
        <v>2100</v>
      </c>
      <c r="X416" s="85"/>
      <c r="Y416" s="42"/>
      <c r="Z416" s="42"/>
      <c r="AA416" s="42"/>
      <c r="AB416" s="50"/>
    </row>
    <row r="417" spans="1:28" ht="13.15" customHeight="1">
      <c r="A417" s="73">
        <f t="shared" si="314"/>
        <v>403</v>
      </c>
      <c r="B417" s="74">
        <f t="shared" si="350"/>
        <v>45714</v>
      </c>
      <c r="C417" s="75">
        <f t="shared" si="351"/>
        <v>884</v>
      </c>
      <c r="D417" s="76">
        <f t="shared" si="333"/>
        <v>2108</v>
      </c>
      <c r="E417" s="61">
        <f t="shared" si="298"/>
        <v>592</v>
      </c>
      <c r="F417" s="61">
        <f t="shared" si="299"/>
        <v>702</v>
      </c>
      <c r="G417" s="61">
        <f t="shared" si="300"/>
        <v>912</v>
      </c>
      <c r="H417" s="42">
        <f t="shared" si="301"/>
        <v>2400</v>
      </c>
      <c r="I417" s="42">
        <f t="shared" si="302"/>
        <v>2290</v>
      </c>
      <c r="J417" s="42">
        <f t="shared" si="303"/>
        <v>2080</v>
      </c>
      <c r="K417" s="42">
        <f t="shared" ref="K417:M417" si="373">K416</f>
        <v>3000</v>
      </c>
      <c r="L417" s="42">
        <f t="shared" si="373"/>
        <v>3000</v>
      </c>
      <c r="M417" s="42">
        <f t="shared" si="373"/>
        <v>3000</v>
      </c>
      <c r="N417" s="42">
        <f t="shared" si="305"/>
        <v>-600</v>
      </c>
      <c r="O417" s="42">
        <f t="shared" si="306"/>
        <v>-710</v>
      </c>
      <c r="P417" s="42">
        <f t="shared" si="307"/>
        <v>-920</v>
      </c>
      <c r="Q417" s="61">
        <f t="shared" si="353"/>
        <v>0</v>
      </c>
      <c r="R417" s="61">
        <f t="shared" si="353"/>
        <v>0</v>
      </c>
      <c r="S417" s="61">
        <f t="shared" si="353"/>
        <v>0</v>
      </c>
      <c r="T417" s="58">
        <f t="shared" si="308"/>
        <v>892</v>
      </c>
      <c r="U417" s="83">
        <f t="shared" si="356"/>
        <v>2100</v>
      </c>
      <c r="V417" s="83">
        <f t="shared" si="357"/>
        <v>2100</v>
      </c>
      <c r="W417" s="83">
        <f t="shared" si="358"/>
        <v>2100</v>
      </c>
      <c r="X417" s="85"/>
      <c r="Y417" s="42"/>
      <c r="Z417" s="42"/>
      <c r="AA417" s="42"/>
      <c r="AB417" s="50"/>
    </row>
    <row r="418" spans="1:28" ht="13.15" customHeight="1">
      <c r="A418" s="73">
        <f t="shared" si="314"/>
        <v>404</v>
      </c>
      <c r="B418" s="74">
        <f t="shared" si="350"/>
        <v>45715</v>
      </c>
      <c r="C418" s="75">
        <f t="shared" si="351"/>
        <v>884</v>
      </c>
      <c r="D418" s="76">
        <f t="shared" si="333"/>
        <v>2110</v>
      </c>
      <c r="E418" s="61">
        <f t="shared" si="298"/>
        <v>594</v>
      </c>
      <c r="F418" s="61">
        <f t="shared" si="299"/>
        <v>704</v>
      </c>
      <c r="G418" s="61">
        <f t="shared" si="300"/>
        <v>914</v>
      </c>
      <c r="H418" s="42">
        <f t="shared" si="301"/>
        <v>2400</v>
      </c>
      <c r="I418" s="42">
        <f t="shared" si="302"/>
        <v>2290</v>
      </c>
      <c r="J418" s="42">
        <f t="shared" si="303"/>
        <v>2080</v>
      </c>
      <c r="K418" s="42">
        <f t="shared" ref="K418:M418" si="374">K417</f>
        <v>3000</v>
      </c>
      <c r="L418" s="42">
        <f t="shared" si="374"/>
        <v>3000</v>
      </c>
      <c r="M418" s="42">
        <f t="shared" si="374"/>
        <v>3000</v>
      </c>
      <c r="N418" s="42">
        <f t="shared" si="305"/>
        <v>-600</v>
      </c>
      <c r="O418" s="42">
        <f t="shared" si="306"/>
        <v>-710</v>
      </c>
      <c r="P418" s="42">
        <f t="shared" si="307"/>
        <v>-920</v>
      </c>
      <c r="Q418" s="61">
        <f t="shared" si="353"/>
        <v>0</v>
      </c>
      <c r="R418" s="61">
        <f t="shared" si="353"/>
        <v>0</v>
      </c>
      <c r="S418" s="61">
        <f t="shared" si="353"/>
        <v>0</v>
      </c>
      <c r="T418" s="58">
        <f t="shared" si="308"/>
        <v>894</v>
      </c>
      <c r="U418" s="83">
        <f t="shared" si="356"/>
        <v>2100</v>
      </c>
      <c r="V418" s="83">
        <f t="shared" si="357"/>
        <v>2100</v>
      </c>
      <c r="W418" s="83">
        <f t="shared" si="358"/>
        <v>2100</v>
      </c>
      <c r="X418" s="85"/>
      <c r="Y418" s="42"/>
      <c r="Z418" s="42"/>
      <c r="AA418" s="42"/>
      <c r="AB418" s="50"/>
    </row>
    <row r="419" spans="1:28" ht="13.15" customHeight="1">
      <c r="A419" s="73">
        <f t="shared" si="314"/>
        <v>405</v>
      </c>
      <c r="B419" s="74">
        <f t="shared" si="350"/>
        <v>45716</v>
      </c>
      <c r="C419" s="75">
        <f t="shared" si="351"/>
        <v>884</v>
      </c>
      <c r="D419" s="76">
        <f t="shared" si="333"/>
        <v>2112</v>
      </c>
      <c r="E419" s="61">
        <f t="shared" si="298"/>
        <v>596</v>
      </c>
      <c r="F419" s="61">
        <f t="shared" si="299"/>
        <v>706</v>
      </c>
      <c r="G419" s="61">
        <f t="shared" si="300"/>
        <v>916</v>
      </c>
      <c r="H419" s="42">
        <f t="shared" si="301"/>
        <v>2400</v>
      </c>
      <c r="I419" s="42">
        <f t="shared" si="302"/>
        <v>2290</v>
      </c>
      <c r="J419" s="42">
        <f t="shared" si="303"/>
        <v>2080</v>
      </c>
      <c r="K419" s="42">
        <f t="shared" ref="K419:M419" si="375">K418</f>
        <v>3000</v>
      </c>
      <c r="L419" s="42">
        <f t="shared" si="375"/>
        <v>3000</v>
      </c>
      <c r="M419" s="42">
        <f t="shared" si="375"/>
        <v>3000</v>
      </c>
      <c r="N419" s="42">
        <f t="shared" si="305"/>
        <v>-600</v>
      </c>
      <c r="O419" s="42">
        <f t="shared" si="306"/>
        <v>-710</v>
      </c>
      <c r="P419" s="42">
        <f t="shared" si="307"/>
        <v>-920</v>
      </c>
      <c r="Q419" s="61">
        <f t="shared" si="353"/>
        <v>0</v>
      </c>
      <c r="R419" s="61">
        <f t="shared" si="353"/>
        <v>0</v>
      </c>
      <c r="S419" s="61">
        <f t="shared" si="353"/>
        <v>0</v>
      </c>
      <c r="T419" s="58">
        <f t="shared" si="308"/>
        <v>896</v>
      </c>
      <c r="U419" s="83">
        <f t="shared" si="356"/>
        <v>2100</v>
      </c>
      <c r="V419" s="83">
        <f t="shared" si="357"/>
        <v>2100</v>
      </c>
      <c r="W419" s="83">
        <f t="shared" si="358"/>
        <v>2100</v>
      </c>
      <c r="X419" s="85"/>
      <c r="Y419" s="42"/>
      <c r="Z419" s="42"/>
      <c r="AA419" s="42"/>
      <c r="AB419" s="50"/>
    </row>
    <row r="420" spans="1:28" ht="13.15" customHeight="1">
      <c r="A420" s="73">
        <f t="shared" si="314"/>
        <v>406</v>
      </c>
      <c r="B420" s="74">
        <f t="shared" si="350"/>
        <v>45717</v>
      </c>
      <c r="C420" s="75">
        <f t="shared" si="351"/>
        <v>884</v>
      </c>
      <c r="D420" s="76">
        <f t="shared" si="333"/>
        <v>2114</v>
      </c>
      <c r="E420" s="61">
        <f t="shared" si="298"/>
        <v>598</v>
      </c>
      <c r="F420" s="61">
        <f t="shared" si="299"/>
        <v>708</v>
      </c>
      <c r="G420" s="61">
        <f t="shared" si="300"/>
        <v>918</v>
      </c>
      <c r="H420" s="42">
        <f t="shared" si="301"/>
        <v>2400</v>
      </c>
      <c r="I420" s="42">
        <f t="shared" si="302"/>
        <v>2290</v>
      </c>
      <c r="J420" s="42">
        <f t="shared" si="303"/>
        <v>2080</v>
      </c>
      <c r="K420" s="42">
        <f t="shared" ref="K420:M420" si="376">K419</f>
        <v>3000</v>
      </c>
      <c r="L420" s="42">
        <f t="shared" si="376"/>
        <v>3000</v>
      </c>
      <c r="M420" s="42">
        <f t="shared" si="376"/>
        <v>3000</v>
      </c>
      <c r="N420" s="42">
        <f t="shared" si="305"/>
        <v>-600</v>
      </c>
      <c r="O420" s="42">
        <f t="shared" si="306"/>
        <v>-710</v>
      </c>
      <c r="P420" s="42">
        <f t="shared" si="307"/>
        <v>-920</v>
      </c>
      <c r="Q420" s="61">
        <f t="shared" si="353"/>
        <v>0</v>
      </c>
      <c r="R420" s="61">
        <f t="shared" si="353"/>
        <v>0</v>
      </c>
      <c r="S420" s="61">
        <f t="shared" si="353"/>
        <v>0</v>
      </c>
      <c r="T420" s="58">
        <f t="shared" si="308"/>
        <v>898</v>
      </c>
      <c r="U420" s="83">
        <f t="shared" si="356"/>
        <v>2100</v>
      </c>
      <c r="V420" s="83">
        <f t="shared" si="357"/>
        <v>2100</v>
      </c>
      <c r="W420" s="83">
        <f t="shared" si="358"/>
        <v>2100</v>
      </c>
      <c r="X420" s="85"/>
      <c r="Y420" s="42"/>
      <c r="Z420" s="42"/>
      <c r="AA420" s="42"/>
      <c r="AB420" s="50"/>
    </row>
    <row r="421" spans="1:28" ht="13.15" customHeight="1">
      <c r="A421" s="73">
        <f t="shared" si="314"/>
        <v>407</v>
      </c>
      <c r="B421" s="74">
        <f t="shared" si="350"/>
        <v>45718</v>
      </c>
      <c r="C421" s="75">
        <f t="shared" si="351"/>
        <v>884</v>
      </c>
      <c r="D421" s="76">
        <f t="shared" si="333"/>
        <v>2116</v>
      </c>
      <c r="E421" s="61">
        <f t="shared" si="298"/>
        <v>600</v>
      </c>
      <c r="F421" s="61">
        <f t="shared" si="299"/>
        <v>710</v>
      </c>
      <c r="G421" s="61">
        <f t="shared" si="300"/>
        <v>920</v>
      </c>
      <c r="H421" s="42">
        <f t="shared" si="301"/>
        <v>2400</v>
      </c>
      <c r="I421" s="42">
        <f t="shared" si="302"/>
        <v>2290</v>
      </c>
      <c r="J421" s="42">
        <f t="shared" si="303"/>
        <v>2080</v>
      </c>
      <c r="K421" s="42">
        <f t="shared" ref="K421:M421" si="377">K420</f>
        <v>3000</v>
      </c>
      <c r="L421" s="42">
        <f t="shared" si="377"/>
        <v>3000</v>
      </c>
      <c r="M421" s="42">
        <f t="shared" si="377"/>
        <v>3000</v>
      </c>
      <c r="N421" s="42">
        <f t="shared" si="305"/>
        <v>-600</v>
      </c>
      <c r="O421" s="42">
        <f t="shared" si="306"/>
        <v>-710</v>
      </c>
      <c r="P421" s="42">
        <f t="shared" si="307"/>
        <v>-920</v>
      </c>
      <c r="Q421" s="61">
        <f t="shared" si="353"/>
        <v>0</v>
      </c>
      <c r="R421" s="61">
        <f t="shared" si="353"/>
        <v>0</v>
      </c>
      <c r="S421" s="61">
        <f t="shared" si="353"/>
        <v>0</v>
      </c>
      <c r="T421" s="58">
        <f t="shared" si="308"/>
        <v>900</v>
      </c>
      <c r="U421" s="83">
        <f t="shared" si="356"/>
        <v>2100</v>
      </c>
      <c r="V421" s="83">
        <f t="shared" si="357"/>
        <v>2100</v>
      </c>
      <c r="W421" s="83">
        <f t="shared" si="358"/>
        <v>2100</v>
      </c>
      <c r="X421" s="85"/>
      <c r="Y421" s="42"/>
      <c r="Z421" s="42"/>
      <c r="AA421" s="42"/>
      <c r="AB421" s="50"/>
    </row>
    <row r="422" spans="1:28" ht="13.15" customHeight="1">
      <c r="A422" s="73">
        <f t="shared" si="314"/>
        <v>408</v>
      </c>
      <c r="B422" s="74">
        <f t="shared" si="350"/>
        <v>45719</v>
      </c>
      <c r="C422" s="75">
        <f t="shared" si="351"/>
        <v>884</v>
      </c>
      <c r="D422" s="76">
        <f t="shared" si="333"/>
        <v>2118</v>
      </c>
      <c r="E422" s="61">
        <f t="shared" si="298"/>
        <v>602</v>
      </c>
      <c r="F422" s="61">
        <f t="shared" si="299"/>
        <v>712</v>
      </c>
      <c r="G422" s="61">
        <f t="shared" si="300"/>
        <v>922</v>
      </c>
      <c r="H422" s="42">
        <f t="shared" si="301"/>
        <v>2400</v>
      </c>
      <c r="I422" s="42">
        <f t="shared" si="302"/>
        <v>2290</v>
      </c>
      <c r="J422" s="42">
        <f t="shared" si="303"/>
        <v>2080</v>
      </c>
      <c r="K422" s="42">
        <f t="shared" ref="K422:M422" si="378">K421</f>
        <v>3000</v>
      </c>
      <c r="L422" s="42">
        <f t="shared" si="378"/>
        <v>3000</v>
      </c>
      <c r="M422" s="42">
        <f t="shared" si="378"/>
        <v>3000</v>
      </c>
      <c r="N422" s="42">
        <f t="shared" si="305"/>
        <v>-600</v>
      </c>
      <c r="O422" s="42">
        <f t="shared" si="306"/>
        <v>-710</v>
      </c>
      <c r="P422" s="42">
        <f t="shared" si="307"/>
        <v>-920</v>
      </c>
      <c r="Q422" s="61">
        <f t="shared" si="353"/>
        <v>0</v>
      </c>
      <c r="R422" s="61">
        <f t="shared" si="353"/>
        <v>0</v>
      </c>
      <c r="S422" s="61">
        <f t="shared" si="353"/>
        <v>0</v>
      </c>
      <c r="T422" s="58">
        <f t="shared" si="308"/>
        <v>902</v>
      </c>
      <c r="U422" s="83">
        <f t="shared" si="356"/>
        <v>2100</v>
      </c>
      <c r="V422" s="83">
        <f t="shared" si="357"/>
        <v>2100</v>
      </c>
      <c r="W422" s="83">
        <f t="shared" si="358"/>
        <v>2100</v>
      </c>
      <c r="X422" s="85"/>
      <c r="Y422" s="42"/>
      <c r="Z422" s="42"/>
      <c r="AA422" s="42"/>
      <c r="AB422" s="50"/>
    </row>
    <row r="423" spans="1:28" ht="13.15" customHeight="1">
      <c r="A423" s="73">
        <f t="shared" si="314"/>
        <v>409</v>
      </c>
      <c r="B423" s="74">
        <f t="shared" si="350"/>
        <v>45720</v>
      </c>
      <c r="C423" s="75">
        <f t="shared" si="351"/>
        <v>884</v>
      </c>
      <c r="D423" s="76">
        <f t="shared" si="333"/>
        <v>2120</v>
      </c>
      <c r="E423" s="61">
        <f t="shared" si="298"/>
        <v>604</v>
      </c>
      <c r="F423" s="61">
        <f t="shared" si="299"/>
        <v>714</v>
      </c>
      <c r="G423" s="61">
        <f t="shared" si="300"/>
        <v>924</v>
      </c>
      <c r="H423" s="42">
        <f t="shared" si="301"/>
        <v>2400</v>
      </c>
      <c r="I423" s="42">
        <f t="shared" si="302"/>
        <v>2290</v>
      </c>
      <c r="J423" s="42">
        <f t="shared" si="303"/>
        <v>2080</v>
      </c>
      <c r="K423" s="42">
        <f t="shared" ref="K423:M423" si="379">K422</f>
        <v>3000</v>
      </c>
      <c r="L423" s="42">
        <f t="shared" si="379"/>
        <v>3000</v>
      </c>
      <c r="M423" s="42">
        <f t="shared" si="379"/>
        <v>3000</v>
      </c>
      <c r="N423" s="42">
        <f t="shared" si="305"/>
        <v>-600</v>
      </c>
      <c r="O423" s="42">
        <f t="shared" si="306"/>
        <v>-710</v>
      </c>
      <c r="P423" s="42">
        <f t="shared" si="307"/>
        <v>-920</v>
      </c>
      <c r="Q423" s="61">
        <f t="shared" si="353"/>
        <v>0</v>
      </c>
      <c r="R423" s="61">
        <f t="shared" si="353"/>
        <v>0</v>
      </c>
      <c r="S423" s="61">
        <f t="shared" si="353"/>
        <v>0</v>
      </c>
      <c r="T423" s="58">
        <f t="shared" si="308"/>
        <v>904</v>
      </c>
      <c r="U423" s="83">
        <f t="shared" si="356"/>
        <v>2100</v>
      </c>
      <c r="V423" s="83">
        <f t="shared" si="357"/>
        <v>2100</v>
      </c>
      <c r="W423" s="83">
        <f t="shared" si="358"/>
        <v>2100</v>
      </c>
      <c r="X423" s="85"/>
      <c r="Y423" s="42"/>
      <c r="Z423" s="42"/>
      <c r="AA423" s="42"/>
      <c r="AB423" s="50"/>
    </row>
    <row r="424" spans="1:28" ht="13.15" customHeight="1">
      <c r="A424" s="73">
        <f t="shared" si="314"/>
        <v>410</v>
      </c>
      <c r="B424" s="74">
        <f t="shared" si="350"/>
        <v>45721</v>
      </c>
      <c r="C424" s="75">
        <f t="shared" si="351"/>
        <v>884</v>
      </c>
      <c r="D424" s="76">
        <f t="shared" si="333"/>
        <v>2122</v>
      </c>
      <c r="E424" s="61">
        <f t="shared" si="298"/>
        <v>606</v>
      </c>
      <c r="F424" s="61">
        <f t="shared" si="299"/>
        <v>716</v>
      </c>
      <c r="G424" s="61">
        <f t="shared" si="300"/>
        <v>926</v>
      </c>
      <c r="H424" s="42">
        <f t="shared" si="301"/>
        <v>2400</v>
      </c>
      <c r="I424" s="42">
        <f t="shared" si="302"/>
        <v>2290</v>
      </c>
      <c r="J424" s="42">
        <f t="shared" si="303"/>
        <v>2080</v>
      </c>
      <c r="K424" s="42">
        <f t="shared" ref="K424:M424" si="380">K423</f>
        <v>3000</v>
      </c>
      <c r="L424" s="42">
        <f t="shared" si="380"/>
        <v>3000</v>
      </c>
      <c r="M424" s="42">
        <f t="shared" si="380"/>
        <v>3000</v>
      </c>
      <c r="N424" s="42">
        <f t="shared" si="305"/>
        <v>-600</v>
      </c>
      <c r="O424" s="42">
        <f t="shared" si="306"/>
        <v>-710</v>
      </c>
      <c r="P424" s="42">
        <f t="shared" si="307"/>
        <v>-920</v>
      </c>
      <c r="Q424" s="61">
        <f t="shared" si="353"/>
        <v>0</v>
      </c>
      <c r="R424" s="61">
        <f t="shared" si="353"/>
        <v>0</v>
      </c>
      <c r="S424" s="61">
        <f t="shared" si="353"/>
        <v>0</v>
      </c>
      <c r="T424" s="58">
        <f t="shared" si="308"/>
        <v>906</v>
      </c>
      <c r="U424" s="83">
        <f t="shared" si="356"/>
        <v>2100</v>
      </c>
      <c r="V424" s="83">
        <f t="shared" si="357"/>
        <v>2100</v>
      </c>
      <c r="W424" s="83">
        <f t="shared" si="358"/>
        <v>2100</v>
      </c>
      <c r="X424" s="85"/>
      <c r="Y424" s="42"/>
      <c r="Z424" s="42"/>
      <c r="AA424" s="42"/>
      <c r="AB424" s="50"/>
    </row>
    <row r="425" spans="1:28" ht="13.15" customHeight="1">
      <c r="A425" s="73">
        <f t="shared" si="314"/>
        <v>411</v>
      </c>
      <c r="B425" s="74">
        <f t="shared" si="350"/>
        <v>45722</v>
      </c>
      <c r="C425" s="75">
        <f t="shared" si="351"/>
        <v>884</v>
      </c>
      <c r="D425" s="76">
        <f t="shared" si="333"/>
        <v>2124</v>
      </c>
      <c r="E425" s="61">
        <f t="shared" ref="E425:E450" si="381">C425+D425-H425</f>
        <v>608</v>
      </c>
      <c r="F425" s="61">
        <f t="shared" ref="F425:F450" si="382">C425+D425-I425</f>
        <v>718</v>
      </c>
      <c r="G425" s="61">
        <f t="shared" ref="G425:G450" si="383">D425+C425-J425</f>
        <v>928</v>
      </c>
      <c r="H425" s="42">
        <f t="shared" ref="H425:H450" si="384">K425+N425</f>
        <v>2400</v>
      </c>
      <c r="I425" s="42">
        <f t="shared" ref="I425:I450" si="385">L425+O425</f>
        <v>2290</v>
      </c>
      <c r="J425" s="42">
        <f t="shared" ref="J425:J450" si="386">M425+P425</f>
        <v>2080</v>
      </c>
      <c r="K425" s="42">
        <f t="shared" ref="K425:M425" si="387">K424</f>
        <v>3000</v>
      </c>
      <c r="L425" s="42">
        <f t="shared" si="387"/>
        <v>3000</v>
      </c>
      <c r="M425" s="42">
        <f t="shared" si="387"/>
        <v>3000</v>
      </c>
      <c r="N425" s="42">
        <f t="shared" ref="N425:N450" si="388">N424-Q425</f>
        <v>-600</v>
      </c>
      <c r="O425" s="42">
        <f t="shared" ref="O425:O450" si="389">O424-R425</f>
        <v>-710</v>
      </c>
      <c r="P425" s="42">
        <f t="shared" ref="P425:P450" si="390">P424-S425</f>
        <v>-920</v>
      </c>
      <c r="Q425" s="61">
        <f t="shared" si="353"/>
        <v>0</v>
      </c>
      <c r="R425" s="61">
        <f t="shared" si="353"/>
        <v>0</v>
      </c>
      <c r="S425" s="61">
        <f t="shared" si="353"/>
        <v>0</v>
      </c>
      <c r="T425" s="58">
        <f t="shared" ref="T425:T450" si="391">D425+C425-V425</f>
        <v>908</v>
      </c>
      <c r="U425" s="83">
        <f t="shared" si="356"/>
        <v>2100</v>
      </c>
      <c r="V425" s="83">
        <f t="shared" si="357"/>
        <v>2100</v>
      </c>
      <c r="W425" s="83">
        <f t="shared" si="358"/>
        <v>2100</v>
      </c>
      <c r="X425" s="85"/>
      <c r="Y425" s="42"/>
      <c r="Z425" s="42"/>
      <c r="AA425" s="42"/>
      <c r="AB425" s="50"/>
    </row>
    <row r="426" spans="1:28" ht="13.15" customHeight="1">
      <c r="A426" s="73">
        <f t="shared" si="314"/>
        <v>412</v>
      </c>
      <c r="B426" s="74">
        <f t="shared" si="350"/>
        <v>45723</v>
      </c>
      <c r="C426" s="75">
        <f t="shared" si="351"/>
        <v>884</v>
      </c>
      <c r="D426" s="76">
        <f t="shared" si="333"/>
        <v>2126</v>
      </c>
      <c r="E426" s="61">
        <f t="shared" si="381"/>
        <v>610</v>
      </c>
      <c r="F426" s="61">
        <f t="shared" si="382"/>
        <v>720</v>
      </c>
      <c r="G426" s="61">
        <f t="shared" si="383"/>
        <v>930</v>
      </c>
      <c r="H426" s="42">
        <f t="shared" si="384"/>
        <v>2400</v>
      </c>
      <c r="I426" s="42">
        <f t="shared" si="385"/>
        <v>2290</v>
      </c>
      <c r="J426" s="42">
        <f t="shared" si="386"/>
        <v>2080</v>
      </c>
      <c r="K426" s="42">
        <f t="shared" ref="K426:M426" si="392">K425</f>
        <v>3000</v>
      </c>
      <c r="L426" s="42">
        <f t="shared" si="392"/>
        <v>3000</v>
      </c>
      <c r="M426" s="42">
        <f t="shared" si="392"/>
        <v>3000</v>
      </c>
      <c r="N426" s="42">
        <f t="shared" si="388"/>
        <v>-600</v>
      </c>
      <c r="O426" s="42">
        <f t="shared" si="389"/>
        <v>-710</v>
      </c>
      <c r="P426" s="42">
        <f t="shared" si="390"/>
        <v>-920</v>
      </c>
      <c r="Q426" s="61">
        <f t="shared" si="353"/>
        <v>0</v>
      </c>
      <c r="R426" s="61">
        <f t="shared" si="353"/>
        <v>0</v>
      </c>
      <c r="S426" s="61">
        <f t="shared" si="353"/>
        <v>0</v>
      </c>
      <c r="T426" s="58">
        <f t="shared" si="391"/>
        <v>910</v>
      </c>
      <c r="U426" s="83">
        <f t="shared" si="356"/>
        <v>2100</v>
      </c>
      <c r="V426" s="83">
        <f t="shared" si="357"/>
        <v>2100</v>
      </c>
      <c r="W426" s="83">
        <f t="shared" si="358"/>
        <v>2100</v>
      </c>
      <c r="X426" s="85"/>
      <c r="Y426" s="42"/>
      <c r="Z426" s="42"/>
      <c r="AA426" s="42"/>
      <c r="AB426" s="50"/>
    </row>
    <row r="427" spans="1:28" ht="13.15" customHeight="1">
      <c r="A427" s="73">
        <f t="shared" si="314"/>
        <v>413</v>
      </c>
      <c r="B427" s="74">
        <f t="shared" si="350"/>
        <v>45724</v>
      </c>
      <c r="C427" s="75">
        <f t="shared" si="351"/>
        <v>884</v>
      </c>
      <c r="D427" s="76">
        <f t="shared" si="333"/>
        <v>2128</v>
      </c>
      <c r="E427" s="61">
        <f t="shared" si="381"/>
        <v>612</v>
      </c>
      <c r="F427" s="61">
        <f t="shared" si="382"/>
        <v>722</v>
      </c>
      <c r="G427" s="61">
        <f t="shared" si="383"/>
        <v>932</v>
      </c>
      <c r="H427" s="42">
        <f t="shared" si="384"/>
        <v>2400</v>
      </c>
      <c r="I427" s="42">
        <f t="shared" si="385"/>
        <v>2290</v>
      </c>
      <c r="J427" s="42">
        <f t="shared" si="386"/>
        <v>2080</v>
      </c>
      <c r="K427" s="42">
        <f t="shared" ref="K427:M427" si="393">K426</f>
        <v>3000</v>
      </c>
      <c r="L427" s="42">
        <f t="shared" si="393"/>
        <v>3000</v>
      </c>
      <c r="M427" s="42">
        <f t="shared" si="393"/>
        <v>3000</v>
      </c>
      <c r="N427" s="42">
        <f t="shared" si="388"/>
        <v>-600</v>
      </c>
      <c r="O427" s="42">
        <f t="shared" si="389"/>
        <v>-710</v>
      </c>
      <c r="P427" s="42">
        <f t="shared" si="390"/>
        <v>-920</v>
      </c>
      <c r="Q427" s="61">
        <f t="shared" si="353"/>
        <v>0</v>
      </c>
      <c r="R427" s="61">
        <f t="shared" si="353"/>
        <v>0</v>
      </c>
      <c r="S427" s="61">
        <f t="shared" si="353"/>
        <v>0</v>
      </c>
      <c r="T427" s="58">
        <f t="shared" si="391"/>
        <v>912</v>
      </c>
      <c r="U427" s="83">
        <f t="shared" si="356"/>
        <v>2100</v>
      </c>
      <c r="V427" s="83">
        <f t="shared" si="357"/>
        <v>2100</v>
      </c>
      <c r="W427" s="83">
        <f t="shared" si="358"/>
        <v>2100</v>
      </c>
      <c r="X427" s="85"/>
      <c r="Y427" s="42"/>
      <c r="Z427" s="42"/>
      <c r="AA427" s="42"/>
      <c r="AB427" s="50"/>
    </row>
    <row r="428" spans="1:28" ht="13.15" customHeight="1">
      <c r="A428" s="73">
        <f t="shared" si="314"/>
        <v>414</v>
      </c>
      <c r="B428" s="74">
        <f t="shared" si="350"/>
        <v>45725</v>
      </c>
      <c r="C428" s="75">
        <f t="shared" si="351"/>
        <v>884</v>
      </c>
      <c r="D428" s="76">
        <f t="shared" si="333"/>
        <v>2130</v>
      </c>
      <c r="E428" s="61">
        <f t="shared" si="381"/>
        <v>614</v>
      </c>
      <c r="F428" s="61">
        <f t="shared" si="382"/>
        <v>724</v>
      </c>
      <c r="G428" s="61">
        <f t="shared" si="383"/>
        <v>934</v>
      </c>
      <c r="H428" s="42">
        <f t="shared" si="384"/>
        <v>2400</v>
      </c>
      <c r="I428" s="42">
        <f t="shared" si="385"/>
        <v>2290</v>
      </c>
      <c r="J428" s="42">
        <f t="shared" si="386"/>
        <v>2080</v>
      </c>
      <c r="K428" s="42">
        <f t="shared" ref="K428:M428" si="394">K427</f>
        <v>3000</v>
      </c>
      <c r="L428" s="42">
        <f t="shared" si="394"/>
        <v>3000</v>
      </c>
      <c r="M428" s="42">
        <f t="shared" si="394"/>
        <v>3000</v>
      </c>
      <c r="N428" s="42">
        <f t="shared" si="388"/>
        <v>-600</v>
      </c>
      <c r="O428" s="42">
        <f t="shared" si="389"/>
        <v>-710</v>
      </c>
      <c r="P428" s="42">
        <f t="shared" si="390"/>
        <v>-920</v>
      </c>
      <c r="Q428" s="61">
        <f t="shared" si="353"/>
        <v>0</v>
      </c>
      <c r="R428" s="61">
        <f t="shared" si="353"/>
        <v>0</v>
      </c>
      <c r="S428" s="61">
        <f t="shared" si="353"/>
        <v>0</v>
      </c>
      <c r="T428" s="58">
        <f t="shared" si="391"/>
        <v>914</v>
      </c>
      <c r="U428" s="83">
        <f t="shared" si="356"/>
        <v>2100</v>
      </c>
      <c r="V428" s="83">
        <f t="shared" si="357"/>
        <v>2100</v>
      </c>
      <c r="W428" s="83">
        <f t="shared" si="358"/>
        <v>2100</v>
      </c>
      <c r="X428" s="85"/>
      <c r="Y428" s="42"/>
      <c r="Z428" s="42"/>
      <c r="AA428" s="42"/>
      <c r="AB428" s="50"/>
    </row>
    <row r="429" spans="1:28" ht="13.15" customHeight="1">
      <c r="A429" s="73">
        <f t="shared" si="314"/>
        <v>415</v>
      </c>
      <c r="B429" s="74">
        <f t="shared" si="350"/>
        <v>45726</v>
      </c>
      <c r="C429" s="75">
        <f t="shared" si="351"/>
        <v>884</v>
      </c>
      <c r="D429" s="76">
        <f t="shared" si="333"/>
        <v>2132</v>
      </c>
      <c r="E429" s="61">
        <f t="shared" si="381"/>
        <v>616</v>
      </c>
      <c r="F429" s="61">
        <f t="shared" si="382"/>
        <v>726</v>
      </c>
      <c r="G429" s="61">
        <f t="shared" si="383"/>
        <v>936</v>
      </c>
      <c r="H429" s="42">
        <f t="shared" si="384"/>
        <v>2400</v>
      </c>
      <c r="I429" s="42">
        <f t="shared" si="385"/>
        <v>2290</v>
      </c>
      <c r="J429" s="42">
        <f t="shared" si="386"/>
        <v>2080</v>
      </c>
      <c r="K429" s="42">
        <f t="shared" ref="K429:M429" si="395">K428</f>
        <v>3000</v>
      </c>
      <c r="L429" s="42">
        <f t="shared" si="395"/>
        <v>3000</v>
      </c>
      <c r="M429" s="42">
        <f t="shared" si="395"/>
        <v>3000</v>
      </c>
      <c r="N429" s="42">
        <f t="shared" si="388"/>
        <v>-600</v>
      </c>
      <c r="O429" s="42">
        <f t="shared" si="389"/>
        <v>-710</v>
      </c>
      <c r="P429" s="42">
        <f t="shared" si="390"/>
        <v>-920</v>
      </c>
      <c r="Q429" s="61">
        <f t="shared" si="353"/>
        <v>0</v>
      </c>
      <c r="R429" s="61">
        <f t="shared" si="353"/>
        <v>0</v>
      </c>
      <c r="S429" s="61">
        <f t="shared" si="353"/>
        <v>0</v>
      </c>
      <c r="T429" s="58">
        <f t="shared" si="391"/>
        <v>916</v>
      </c>
      <c r="U429" s="83">
        <f t="shared" si="356"/>
        <v>2100</v>
      </c>
      <c r="V429" s="83">
        <f t="shared" si="357"/>
        <v>2100</v>
      </c>
      <c r="W429" s="83">
        <f t="shared" si="358"/>
        <v>2100</v>
      </c>
      <c r="X429" s="85"/>
      <c r="Y429" s="42"/>
      <c r="Z429" s="42"/>
      <c r="AA429" s="42"/>
      <c r="AB429" s="50"/>
    </row>
    <row r="430" spans="1:28" ht="13.15" customHeight="1">
      <c r="A430" s="73">
        <f t="shared" si="314"/>
        <v>416</v>
      </c>
      <c r="B430" s="74">
        <f t="shared" si="350"/>
        <v>45727</v>
      </c>
      <c r="C430" s="75">
        <f t="shared" si="351"/>
        <v>884</v>
      </c>
      <c r="D430" s="76">
        <f t="shared" si="333"/>
        <v>2134</v>
      </c>
      <c r="E430" s="61">
        <f t="shared" si="381"/>
        <v>618</v>
      </c>
      <c r="F430" s="61">
        <f t="shared" si="382"/>
        <v>728</v>
      </c>
      <c r="G430" s="61">
        <f t="shared" si="383"/>
        <v>938</v>
      </c>
      <c r="H430" s="42">
        <f t="shared" si="384"/>
        <v>2400</v>
      </c>
      <c r="I430" s="42">
        <f t="shared" si="385"/>
        <v>2290</v>
      </c>
      <c r="J430" s="42">
        <f t="shared" si="386"/>
        <v>2080</v>
      </c>
      <c r="K430" s="42">
        <f t="shared" ref="K430:M430" si="396">K429</f>
        <v>3000</v>
      </c>
      <c r="L430" s="42">
        <f t="shared" si="396"/>
        <v>3000</v>
      </c>
      <c r="M430" s="42">
        <f t="shared" si="396"/>
        <v>3000</v>
      </c>
      <c r="N430" s="42">
        <f t="shared" si="388"/>
        <v>-600</v>
      </c>
      <c r="O430" s="42">
        <f t="shared" si="389"/>
        <v>-710</v>
      </c>
      <c r="P430" s="42">
        <f t="shared" si="390"/>
        <v>-920</v>
      </c>
      <c r="Q430" s="61">
        <f t="shared" si="353"/>
        <v>0</v>
      </c>
      <c r="R430" s="61">
        <f t="shared" si="353"/>
        <v>0</v>
      </c>
      <c r="S430" s="61">
        <f t="shared" si="353"/>
        <v>0</v>
      </c>
      <c r="T430" s="58">
        <f t="shared" si="391"/>
        <v>918</v>
      </c>
      <c r="U430" s="83">
        <f t="shared" si="356"/>
        <v>2100</v>
      </c>
      <c r="V430" s="83">
        <f t="shared" si="357"/>
        <v>2100</v>
      </c>
      <c r="W430" s="83">
        <f t="shared" si="358"/>
        <v>2100</v>
      </c>
      <c r="X430" s="85"/>
      <c r="Y430" s="42"/>
      <c r="Z430" s="42"/>
      <c r="AA430" s="42"/>
      <c r="AB430" s="50"/>
    </row>
    <row r="431" spans="1:28" ht="13.15" customHeight="1">
      <c r="A431" s="73">
        <f t="shared" ref="A431:A450" si="397">+A430+1</f>
        <v>417</v>
      </c>
      <c r="B431" s="74">
        <f t="shared" si="350"/>
        <v>45728</v>
      </c>
      <c r="C431" s="75">
        <f t="shared" si="351"/>
        <v>884</v>
      </c>
      <c r="D431" s="76">
        <f t="shared" si="333"/>
        <v>2136</v>
      </c>
      <c r="E431" s="61">
        <f t="shared" si="381"/>
        <v>620</v>
      </c>
      <c r="F431" s="61">
        <f t="shared" si="382"/>
        <v>730</v>
      </c>
      <c r="G431" s="61">
        <f t="shared" si="383"/>
        <v>940</v>
      </c>
      <c r="H431" s="42">
        <f t="shared" si="384"/>
        <v>2400</v>
      </c>
      <c r="I431" s="42">
        <f t="shared" si="385"/>
        <v>2290</v>
      </c>
      <c r="J431" s="42">
        <f t="shared" si="386"/>
        <v>2080</v>
      </c>
      <c r="K431" s="42">
        <f t="shared" ref="K431:M431" si="398">K430</f>
        <v>3000</v>
      </c>
      <c r="L431" s="42">
        <f t="shared" si="398"/>
        <v>3000</v>
      </c>
      <c r="M431" s="42">
        <f t="shared" si="398"/>
        <v>3000</v>
      </c>
      <c r="N431" s="42">
        <f t="shared" si="388"/>
        <v>-600</v>
      </c>
      <c r="O431" s="42">
        <f t="shared" si="389"/>
        <v>-710</v>
      </c>
      <c r="P431" s="42">
        <f t="shared" si="390"/>
        <v>-920</v>
      </c>
      <c r="Q431" s="61">
        <f t="shared" si="353"/>
        <v>0</v>
      </c>
      <c r="R431" s="61">
        <f t="shared" si="353"/>
        <v>0</v>
      </c>
      <c r="S431" s="61">
        <f t="shared" si="353"/>
        <v>0</v>
      </c>
      <c r="T431" s="58">
        <f t="shared" si="391"/>
        <v>920</v>
      </c>
      <c r="U431" s="83">
        <f t="shared" si="356"/>
        <v>2100</v>
      </c>
      <c r="V431" s="83">
        <f t="shared" si="357"/>
        <v>2100</v>
      </c>
      <c r="W431" s="83">
        <f t="shared" si="358"/>
        <v>2100</v>
      </c>
      <c r="X431" s="85"/>
      <c r="Y431" s="42"/>
      <c r="Z431" s="42"/>
      <c r="AA431" s="42"/>
      <c r="AB431" s="50"/>
    </row>
    <row r="432" spans="1:28" ht="13.15" customHeight="1">
      <c r="A432" s="73">
        <f t="shared" si="397"/>
        <v>418</v>
      </c>
      <c r="B432" s="74">
        <f t="shared" si="350"/>
        <v>45729</v>
      </c>
      <c r="C432" s="75">
        <f t="shared" si="351"/>
        <v>884</v>
      </c>
      <c r="D432" s="76">
        <f t="shared" si="333"/>
        <v>2138</v>
      </c>
      <c r="E432" s="61">
        <f t="shared" si="381"/>
        <v>622</v>
      </c>
      <c r="F432" s="61">
        <f t="shared" si="382"/>
        <v>732</v>
      </c>
      <c r="G432" s="61">
        <f t="shared" si="383"/>
        <v>942</v>
      </c>
      <c r="H432" s="42">
        <f t="shared" si="384"/>
        <v>2400</v>
      </c>
      <c r="I432" s="42">
        <f t="shared" si="385"/>
        <v>2290</v>
      </c>
      <c r="J432" s="42">
        <f t="shared" si="386"/>
        <v>2080</v>
      </c>
      <c r="K432" s="42">
        <f t="shared" ref="K432:M432" si="399">K431</f>
        <v>3000</v>
      </c>
      <c r="L432" s="42">
        <f t="shared" si="399"/>
        <v>3000</v>
      </c>
      <c r="M432" s="42">
        <f t="shared" si="399"/>
        <v>3000</v>
      </c>
      <c r="N432" s="42">
        <f t="shared" si="388"/>
        <v>-600</v>
      </c>
      <c r="O432" s="42">
        <f t="shared" si="389"/>
        <v>-710</v>
      </c>
      <c r="P432" s="42">
        <f t="shared" si="390"/>
        <v>-920</v>
      </c>
      <c r="Q432" s="61">
        <f t="shared" ref="Q432:S450" si="400">Q431</f>
        <v>0</v>
      </c>
      <c r="R432" s="61">
        <f t="shared" si="400"/>
        <v>0</v>
      </c>
      <c r="S432" s="61">
        <f t="shared" si="400"/>
        <v>0</v>
      </c>
      <c r="T432" s="58">
        <f t="shared" si="391"/>
        <v>922</v>
      </c>
      <c r="U432" s="83">
        <f t="shared" si="356"/>
        <v>2100</v>
      </c>
      <c r="V432" s="83">
        <f t="shared" si="357"/>
        <v>2100</v>
      </c>
      <c r="W432" s="83">
        <f t="shared" si="358"/>
        <v>2100</v>
      </c>
      <c r="X432" s="85"/>
      <c r="Y432" s="42"/>
      <c r="Z432" s="42"/>
      <c r="AA432" s="42"/>
      <c r="AB432" s="50"/>
    </row>
    <row r="433" spans="1:28" ht="13.15" customHeight="1">
      <c r="A433" s="73">
        <f t="shared" si="397"/>
        <v>419</v>
      </c>
      <c r="B433" s="74">
        <f t="shared" si="350"/>
        <v>45730</v>
      </c>
      <c r="C433" s="75">
        <f t="shared" si="351"/>
        <v>884</v>
      </c>
      <c r="D433" s="76">
        <f t="shared" si="333"/>
        <v>2140</v>
      </c>
      <c r="E433" s="61">
        <f t="shared" si="381"/>
        <v>624</v>
      </c>
      <c r="F433" s="61">
        <f t="shared" si="382"/>
        <v>734</v>
      </c>
      <c r="G433" s="61">
        <f t="shared" si="383"/>
        <v>944</v>
      </c>
      <c r="H433" s="42">
        <f t="shared" si="384"/>
        <v>2400</v>
      </c>
      <c r="I433" s="42">
        <f t="shared" si="385"/>
        <v>2290</v>
      </c>
      <c r="J433" s="42">
        <f t="shared" si="386"/>
        <v>2080</v>
      </c>
      <c r="K433" s="42">
        <f t="shared" ref="K433:M433" si="401">K432</f>
        <v>3000</v>
      </c>
      <c r="L433" s="42">
        <f t="shared" si="401"/>
        <v>3000</v>
      </c>
      <c r="M433" s="42">
        <f t="shared" si="401"/>
        <v>3000</v>
      </c>
      <c r="N433" s="42">
        <f t="shared" si="388"/>
        <v>-600</v>
      </c>
      <c r="O433" s="42">
        <f t="shared" si="389"/>
        <v>-710</v>
      </c>
      <c r="P433" s="42">
        <f t="shared" si="390"/>
        <v>-920</v>
      </c>
      <c r="Q433" s="61">
        <f t="shared" si="400"/>
        <v>0</v>
      </c>
      <c r="R433" s="61">
        <f t="shared" si="400"/>
        <v>0</v>
      </c>
      <c r="S433" s="61">
        <f t="shared" si="400"/>
        <v>0</v>
      </c>
      <c r="T433" s="58">
        <f t="shared" si="391"/>
        <v>924</v>
      </c>
      <c r="U433" s="83">
        <f t="shared" si="356"/>
        <v>2100</v>
      </c>
      <c r="V433" s="83">
        <f t="shared" si="357"/>
        <v>2100</v>
      </c>
      <c r="W433" s="83">
        <f t="shared" si="358"/>
        <v>2100</v>
      </c>
      <c r="X433" s="85"/>
      <c r="Y433" s="42"/>
      <c r="Z433" s="42"/>
      <c r="AA433" s="42"/>
      <c r="AB433" s="50"/>
    </row>
    <row r="434" spans="1:28" ht="13.15" customHeight="1">
      <c r="A434" s="73">
        <f t="shared" si="397"/>
        <v>420</v>
      </c>
      <c r="B434" s="74">
        <f t="shared" si="350"/>
        <v>45731</v>
      </c>
      <c r="C434" s="75">
        <f t="shared" si="351"/>
        <v>884</v>
      </c>
      <c r="D434" s="76">
        <f t="shared" si="333"/>
        <v>2142</v>
      </c>
      <c r="E434" s="61">
        <f t="shared" si="381"/>
        <v>626</v>
      </c>
      <c r="F434" s="61">
        <f t="shared" si="382"/>
        <v>736</v>
      </c>
      <c r="G434" s="61">
        <f t="shared" si="383"/>
        <v>946</v>
      </c>
      <c r="H434" s="42">
        <f t="shared" si="384"/>
        <v>2400</v>
      </c>
      <c r="I434" s="42">
        <f t="shared" si="385"/>
        <v>2290</v>
      </c>
      <c r="J434" s="42">
        <f t="shared" si="386"/>
        <v>2080</v>
      </c>
      <c r="K434" s="42">
        <f t="shared" ref="K434:M434" si="402">K433</f>
        <v>3000</v>
      </c>
      <c r="L434" s="42">
        <f t="shared" si="402"/>
        <v>3000</v>
      </c>
      <c r="M434" s="42">
        <f t="shared" si="402"/>
        <v>3000</v>
      </c>
      <c r="N434" s="42">
        <f t="shared" si="388"/>
        <v>-600</v>
      </c>
      <c r="O434" s="42">
        <f t="shared" si="389"/>
        <v>-710</v>
      </c>
      <c r="P434" s="42">
        <f t="shared" si="390"/>
        <v>-920</v>
      </c>
      <c r="Q434" s="61">
        <f t="shared" si="400"/>
        <v>0</v>
      </c>
      <c r="R434" s="61">
        <f t="shared" si="400"/>
        <v>0</v>
      </c>
      <c r="S434" s="61">
        <f t="shared" si="400"/>
        <v>0</v>
      </c>
      <c r="T434" s="58">
        <f t="shared" si="391"/>
        <v>926</v>
      </c>
      <c r="U434" s="83">
        <f t="shared" si="356"/>
        <v>2100</v>
      </c>
      <c r="V434" s="83">
        <f t="shared" si="357"/>
        <v>2100</v>
      </c>
      <c r="W434" s="83">
        <f t="shared" si="358"/>
        <v>2100</v>
      </c>
      <c r="X434" s="85"/>
      <c r="Y434" s="42"/>
      <c r="Z434" s="42"/>
      <c r="AA434" s="42"/>
      <c r="AB434" s="50"/>
    </row>
    <row r="435" spans="1:28" ht="13.15" customHeight="1">
      <c r="A435" s="73">
        <f t="shared" si="397"/>
        <v>421</v>
      </c>
      <c r="B435" s="74">
        <f t="shared" si="350"/>
        <v>45732</v>
      </c>
      <c r="C435" s="75">
        <f t="shared" si="351"/>
        <v>884</v>
      </c>
      <c r="D435" s="76">
        <f t="shared" si="333"/>
        <v>2144</v>
      </c>
      <c r="E435" s="61">
        <f t="shared" si="381"/>
        <v>628</v>
      </c>
      <c r="F435" s="61">
        <f t="shared" si="382"/>
        <v>738</v>
      </c>
      <c r="G435" s="61">
        <f t="shared" si="383"/>
        <v>948</v>
      </c>
      <c r="H435" s="42">
        <f t="shared" si="384"/>
        <v>2400</v>
      </c>
      <c r="I435" s="42">
        <f t="shared" si="385"/>
        <v>2290</v>
      </c>
      <c r="J435" s="42">
        <f t="shared" si="386"/>
        <v>2080</v>
      </c>
      <c r="K435" s="42">
        <f t="shared" ref="K435:M435" si="403">K434</f>
        <v>3000</v>
      </c>
      <c r="L435" s="42">
        <f t="shared" si="403"/>
        <v>3000</v>
      </c>
      <c r="M435" s="42">
        <f t="shared" si="403"/>
        <v>3000</v>
      </c>
      <c r="N435" s="42">
        <f t="shared" si="388"/>
        <v>-600</v>
      </c>
      <c r="O435" s="42">
        <f t="shared" si="389"/>
        <v>-710</v>
      </c>
      <c r="P435" s="42">
        <f t="shared" si="390"/>
        <v>-920</v>
      </c>
      <c r="Q435" s="61">
        <f t="shared" si="400"/>
        <v>0</v>
      </c>
      <c r="R435" s="61">
        <f t="shared" si="400"/>
        <v>0</v>
      </c>
      <c r="S435" s="61">
        <f t="shared" si="400"/>
        <v>0</v>
      </c>
      <c r="T435" s="58">
        <f t="shared" si="391"/>
        <v>928</v>
      </c>
      <c r="U435" s="83">
        <f t="shared" si="356"/>
        <v>2100</v>
      </c>
      <c r="V435" s="83">
        <f t="shared" si="357"/>
        <v>2100</v>
      </c>
      <c r="W435" s="83">
        <f t="shared" si="358"/>
        <v>2100</v>
      </c>
      <c r="X435" s="85"/>
      <c r="Y435" s="42"/>
      <c r="Z435" s="42"/>
      <c r="AA435" s="42"/>
      <c r="AB435" s="50"/>
    </row>
    <row r="436" spans="1:28" ht="13.15" customHeight="1">
      <c r="A436" s="73">
        <f t="shared" si="397"/>
        <v>422</v>
      </c>
      <c r="B436" s="74">
        <f t="shared" si="350"/>
        <v>45733</v>
      </c>
      <c r="C436" s="75">
        <f t="shared" si="351"/>
        <v>884</v>
      </c>
      <c r="D436" s="76">
        <f t="shared" si="333"/>
        <v>2146</v>
      </c>
      <c r="E436" s="61">
        <f t="shared" si="381"/>
        <v>630</v>
      </c>
      <c r="F436" s="61">
        <f t="shared" si="382"/>
        <v>740</v>
      </c>
      <c r="G436" s="61">
        <f t="shared" si="383"/>
        <v>950</v>
      </c>
      <c r="H436" s="42">
        <f t="shared" si="384"/>
        <v>2400</v>
      </c>
      <c r="I436" s="42">
        <f t="shared" si="385"/>
        <v>2290</v>
      </c>
      <c r="J436" s="42">
        <f t="shared" si="386"/>
        <v>2080</v>
      </c>
      <c r="K436" s="42">
        <f t="shared" ref="K436:M436" si="404">K435</f>
        <v>3000</v>
      </c>
      <c r="L436" s="42">
        <f t="shared" si="404"/>
        <v>3000</v>
      </c>
      <c r="M436" s="42">
        <f t="shared" si="404"/>
        <v>3000</v>
      </c>
      <c r="N436" s="42">
        <f t="shared" si="388"/>
        <v>-600</v>
      </c>
      <c r="O436" s="42">
        <f t="shared" si="389"/>
        <v>-710</v>
      </c>
      <c r="P436" s="42">
        <f t="shared" si="390"/>
        <v>-920</v>
      </c>
      <c r="Q436" s="61">
        <f t="shared" si="400"/>
        <v>0</v>
      </c>
      <c r="R436" s="61">
        <f t="shared" si="400"/>
        <v>0</v>
      </c>
      <c r="S436" s="61">
        <f t="shared" si="400"/>
        <v>0</v>
      </c>
      <c r="T436" s="58">
        <f t="shared" si="391"/>
        <v>930</v>
      </c>
      <c r="U436" s="83">
        <f t="shared" si="356"/>
        <v>2100</v>
      </c>
      <c r="V436" s="83">
        <f t="shared" si="357"/>
        <v>2100</v>
      </c>
      <c r="W436" s="83">
        <f t="shared" si="358"/>
        <v>2100</v>
      </c>
      <c r="X436" s="85"/>
      <c r="Y436" s="42"/>
      <c r="Z436" s="42"/>
      <c r="AA436" s="42"/>
      <c r="AB436" s="50"/>
    </row>
    <row r="437" spans="1:28" ht="13.15" customHeight="1">
      <c r="A437" s="73">
        <f t="shared" si="397"/>
        <v>423</v>
      </c>
      <c r="B437" s="74">
        <f t="shared" si="350"/>
        <v>45734</v>
      </c>
      <c r="C437" s="75">
        <f t="shared" si="351"/>
        <v>884</v>
      </c>
      <c r="D437" s="76">
        <f t="shared" si="333"/>
        <v>2148</v>
      </c>
      <c r="E437" s="61">
        <f t="shared" si="381"/>
        <v>632</v>
      </c>
      <c r="F437" s="61">
        <f t="shared" si="382"/>
        <v>742</v>
      </c>
      <c r="G437" s="61">
        <f t="shared" si="383"/>
        <v>952</v>
      </c>
      <c r="H437" s="42">
        <f t="shared" si="384"/>
        <v>2400</v>
      </c>
      <c r="I437" s="42">
        <f t="shared" si="385"/>
        <v>2290</v>
      </c>
      <c r="J437" s="42">
        <f t="shared" si="386"/>
        <v>2080</v>
      </c>
      <c r="K437" s="42">
        <f t="shared" ref="K437:M437" si="405">K436</f>
        <v>3000</v>
      </c>
      <c r="L437" s="42">
        <f t="shared" si="405"/>
        <v>3000</v>
      </c>
      <c r="M437" s="42">
        <f t="shared" si="405"/>
        <v>3000</v>
      </c>
      <c r="N437" s="42">
        <f t="shared" si="388"/>
        <v>-600</v>
      </c>
      <c r="O437" s="42">
        <f t="shared" si="389"/>
        <v>-710</v>
      </c>
      <c r="P437" s="42">
        <f t="shared" si="390"/>
        <v>-920</v>
      </c>
      <c r="Q437" s="61">
        <f t="shared" si="400"/>
        <v>0</v>
      </c>
      <c r="R437" s="61">
        <f t="shared" si="400"/>
        <v>0</v>
      </c>
      <c r="S437" s="61">
        <f t="shared" si="400"/>
        <v>0</v>
      </c>
      <c r="T437" s="58">
        <f t="shared" si="391"/>
        <v>932</v>
      </c>
      <c r="U437" s="83">
        <f t="shared" si="356"/>
        <v>2100</v>
      </c>
      <c r="V437" s="83">
        <f t="shared" si="357"/>
        <v>2100</v>
      </c>
      <c r="W437" s="83">
        <f t="shared" si="358"/>
        <v>2100</v>
      </c>
      <c r="X437" s="85"/>
      <c r="Y437" s="42"/>
      <c r="Z437" s="42"/>
      <c r="AA437" s="42"/>
      <c r="AB437" s="50"/>
    </row>
    <row r="438" spans="1:28" ht="13.15" customHeight="1">
      <c r="A438" s="73">
        <f t="shared" si="397"/>
        <v>424</v>
      </c>
      <c r="B438" s="74">
        <f t="shared" si="350"/>
        <v>45735</v>
      </c>
      <c r="C438" s="75">
        <f t="shared" si="351"/>
        <v>884</v>
      </c>
      <c r="D438" s="76">
        <f t="shared" si="333"/>
        <v>2150</v>
      </c>
      <c r="E438" s="61">
        <f t="shared" si="381"/>
        <v>634</v>
      </c>
      <c r="F438" s="61">
        <f t="shared" si="382"/>
        <v>744</v>
      </c>
      <c r="G438" s="61">
        <f t="shared" si="383"/>
        <v>954</v>
      </c>
      <c r="H438" s="42">
        <f t="shared" si="384"/>
        <v>2400</v>
      </c>
      <c r="I438" s="42">
        <f t="shared" si="385"/>
        <v>2290</v>
      </c>
      <c r="J438" s="42">
        <f t="shared" si="386"/>
        <v>2080</v>
      </c>
      <c r="K438" s="42">
        <f t="shared" ref="K438:M438" si="406">K437</f>
        <v>3000</v>
      </c>
      <c r="L438" s="42">
        <f t="shared" si="406"/>
        <v>3000</v>
      </c>
      <c r="M438" s="42">
        <f t="shared" si="406"/>
        <v>3000</v>
      </c>
      <c r="N438" s="42">
        <f t="shared" si="388"/>
        <v>-600</v>
      </c>
      <c r="O438" s="42">
        <f t="shared" si="389"/>
        <v>-710</v>
      </c>
      <c r="P438" s="42">
        <f t="shared" si="390"/>
        <v>-920</v>
      </c>
      <c r="Q438" s="61">
        <f t="shared" si="400"/>
        <v>0</v>
      </c>
      <c r="R438" s="61">
        <f t="shared" si="400"/>
        <v>0</v>
      </c>
      <c r="S438" s="61">
        <f t="shared" si="400"/>
        <v>0</v>
      </c>
      <c r="T438" s="58">
        <f t="shared" si="391"/>
        <v>934</v>
      </c>
      <c r="U438" s="83">
        <f t="shared" si="356"/>
        <v>2100</v>
      </c>
      <c r="V438" s="83">
        <f t="shared" si="357"/>
        <v>2100</v>
      </c>
      <c r="W438" s="83">
        <f t="shared" si="358"/>
        <v>2100</v>
      </c>
      <c r="X438" s="85"/>
      <c r="Y438" s="42"/>
      <c r="Z438" s="42"/>
      <c r="AA438" s="42"/>
      <c r="AB438" s="50"/>
    </row>
    <row r="439" spans="1:28" ht="13.15" customHeight="1">
      <c r="A439" s="73">
        <f t="shared" si="397"/>
        <v>425</v>
      </c>
      <c r="B439" s="74">
        <f t="shared" si="350"/>
        <v>45736</v>
      </c>
      <c r="C439" s="75">
        <f t="shared" si="351"/>
        <v>884</v>
      </c>
      <c r="D439" s="76">
        <f t="shared" si="333"/>
        <v>2152</v>
      </c>
      <c r="E439" s="61">
        <f t="shared" si="381"/>
        <v>636</v>
      </c>
      <c r="F439" s="61">
        <f t="shared" si="382"/>
        <v>746</v>
      </c>
      <c r="G439" s="61">
        <f t="shared" si="383"/>
        <v>956</v>
      </c>
      <c r="H439" s="42">
        <f t="shared" si="384"/>
        <v>2400</v>
      </c>
      <c r="I439" s="42">
        <f t="shared" si="385"/>
        <v>2290</v>
      </c>
      <c r="J439" s="42">
        <f t="shared" si="386"/>
        <v>2080</v>
      </c>
      <c r="K439" s="42">
        <f t="shared" ref="K439:M439" si="407">K438</f>
        <v>3000</v>
      </c>
      <c r="L439" s="42">
        <f t="shared" si="407"/>
        <v>3000</v>
      </c>
      <c r="M439" s="42">
        <f t="shared" si="407"/>
        <v>3000</v>
      </c>
      <c r="N439" s="42">
        <f t="shared" si="388"/>
        <v>-600</v>
      </c>
      <c r="O439" s="42">
        <f t="shared" si="389"/>
        <v>-710</v>
      </c>
      <c r="P439" s="42">
        <f t="shared" si="390"/>
        <v>-920</v>
      </c>
      <c r="Q439" s="61">
        <f t="shared" si="400"/>
        <v>0</v>
      </c>
      <c r="R439" s="61">
        <f t="shared" si="400"/>
        <v>0</v>
      </c>
      <c r="S439" s="61">
        <f t="shared" si="400"/>
        <v>0</v>
      </c>
      <c r="T439" s="58">
        <f t="shared" si="391"/>
        <v>936</v>
      </c>
      <c r="U439" s="83">
        <f t="shared" si="356"/>
        <v>2100</v>
      </c>
      <c r="V439" s="83">
        <f t="shared" si="357"/>
        <v>2100</v>
      </c>
      <c r="W439" s="83">
        <f t="shared" si="358"/>
        <v>2100</v>
      </c>
      <c r="X439" s="85"/>
      <c r="Y439" s="42"/>
      <c r="Z439" s="42"/>
      <c r="AA439" s="42"/>
      <c r="AB439" s="50"/>
    </row>
    <row r="440" spans="1:28" ht="13.15" customHeight="1">
      <c r="A440" s="73">
        <f t="shared" si="397"/>
        <v>426</v>
      </c>
      <c r="B440" s="74">
        <f t="shared" si="350"/>
        <v>45737</v>
      </c>
      <c r="C440" s="75">
        <f t="shared" si="351"/>
        <v>884</v>
      </c>
      <c r="D440" s="76">
        <f t="shared" si="333"/>
        <v>2154</v>
      </c>
      <c r="E440" s="61">
        <f t="shared" si="381"/>
        <v>638</v>
      </c>
      <c r="F440" s="61">
        <f t="shared" si="382"/>
        <v>748</v>
      </c>
      <c r="G440" s="61">
        <f t="shared" si="383"/>
        <v>958</v>
      </c>
      <c r="H440" s="42">
        <f t="shared" si="384"/>
        <v>2400</v>
      </c>
      <c r="I440" s="42">
        <f t="shared" si="385"/>
        <v>2290</v>
      </c>
      <c r="J440" s="42">
        <f t="shared" si="386"/>
        <v>2080</v>
      </c>
      <c r="K440" s="42">
        <f t="shared" ref="K440:M440" si="408">K439</f>
        <v>3000</v>
      </c>
      <c r="L440" s="42">
        <f t="shared" si="408"/>
        <v>3000</v>
      </c>
      <c r="M440" s="42">
        <f t="shared" si="408"/>
        <v>3000</v>
      </c>
      <c r="N440" s="42">
        <f t="shared" si="388"/>
        <v>-600</v>
      </c>
      <c r="O440" s="42">
        <f t="shared" si="389"/>
        <v>-710</v>
      </c>
      <c r="P440" s="42">
        <f t="shared" si="390"/>
        <v>-920</v>
      </c>
      <c r="Q440" s="61">
        <f t="shared" si="400"/>
        <v>0</v>
      </c>
      <c r="R440" s="61">
        <f t="shared" si="400"/>
        <v>0</v>
      </c>
      <c r="S440" s="61">
        <f t="shared" si="400"/>
        <v>0</v>
      </c>
      <c r="T440" s="58">
        <f t="shared" si="391"/>
        <v>938</v>
      </c>
      <c r="U440" s="83">
        <f t="shared" si="356"/>
        <v>2100</v>
      </c>
      <c r="V440" s="83">
        <f t="shared" si="357"/>
        <v>2100</v>
      </c>
      <c r="W440" s="83">
        <f t="shared" si="358"/>
        <v>2100</v>
      </c>
      <c r="X440" s="85"/>
      <c r="Y440" s="42"/>
      <c r="Z440" s="42"/>
      <c r="AA440" s="42"/>
      <c r="AB440" s="50"/>
    </row>
    <row r="441" spans="1:28" ht="13.15" customHeight="1">
      <c r="A441" s="73">
        <f t="shared" si="397"/>
        <v>427</v>
      </c>
      <c r="B441" s="74">
        <f t="shared" si="350"/>
        <v>45738</v>
      </c>
      <c r="C441" s="75">
        <f t="shared" si="351"/>
        <v>884</v>
      </c>
      <c r="D441" s="76">
        <f t="shared" si="333"/>
        <v>2156</v>
      </c>
      <c r="E441" s="61">
        <f t="shared" si="381"/>
        <v>640</v>
      </c>
      <c r="F441" s="61">
        <f t="shared" si="382"/>
        <v>750</v>
      </c>
      <c r="G441" s="61">
        <f t="shared" si="383"/>
        <v>960</v>
      </c>
      <c r="H441" s="42">
        <f t="shared" si="384"/>
        <v>2400</v>
      </c>
      <c r="I441" s="42">
        <f t="shared" si="385"/>
        <v>2290</v>
      </c>
      <c r="J441" s="42">
        <f t="shared" si="386"/>
        <v>2080</v>
      </c>
      <c r="K441" s="42">
        <f t="shared" ref="K441:M441" si="409">K440</f>
        <v>3000</v>
      </c>
      <c r="L441" s="42">
        <f t="shared" si="409"/>
        <v>3000</v>
      </c>
      <c r="M441" s="42">
        <f t="shared" si="409"/>
        <v>3000</v>
      </c>
      <c r="N441" s="42">
        <f t="shared" si="388"/>
        <v>-600</v>
      </c>
      <c r="O441" s="42">
        <f t="shared" si="389"/>
        <v>-710</v>
      </c>
      <c r="P441" s="42">
        <f t="shared" si="390"/>
        <v>-920</v>
      </c>
      <c r="Q441" s="61">
        <f t="shared" si="400"/>
        <v>0</v>
      </c>
      <c r="R441" s="61">
        <f t="shared" si="400"/>
        <v>0</v>
      </c>
      <c r="S441" s="61">
        <f t="shared" si="400"/>
        <v>0</v>
      </c>
      <c r="T441" s="58">
        <f t="shared" si="391"/>
        <v>940</v>
      </c>
      <c r="U441" s="83">
        <f t="shared" si="356"/>
        <v>2100</v>
      </c>
      <c r="V441" s="83">
        <f t="shared" si="357"/>
        <v>2100</v>
      </c>
      <c r="W441" s="83">
        <f t="shared" si="358"/>
        <v>2100</v>
      </c>
      <c r="X441" s="85"/>
      <c r="Y441" s="42"/>
      <c r="Z441" s="42"/>
      <c r="AA441" s="42"/>
      <c r="AB441" s="50"/>
    </row>
    <row r="442" spans="1:28" ht="13.15" customHeight="1">
      <c r="A442" s="73">
        <f t="shared" si="397"/>
        <v>428</v>
      </c>
      <c r="B442" s="74">
        <f t="shared" si="350"/>
        <v>45739</v>
      </c>
      <c r="C442" s="75">
        <f t="shared" si="351"/>
        <v>884</v>
      </c>
      <c r="D442" s="76">
        <f t="shared" si="333"/>
        <v>2158</v>
      </c>
      <c r="E442" s="61">
        <f t="shared" si="381"/>
        <v>642</v>
      </c>
      <c r="F442" s="61">
        <f t="shared" si="382"/>
        <v>752</v>
      </c>
      <c r="G442" s="61">
        <f t="shared" si="383"/>
        <v>962</v>
      </c>
      <c r="H442" s="42">
        <f t="shared" si="384"/>
        <v>2400</v>
      </c>
      <c r="I442" s="42">
        <f t="shared" si="385"/>
        <v>2290</v>
      </c>
      <c r="J442" s="42">
        <f t="shared" si="386"/>
        <v>2080</v>
      </c>
      <c r="K442" s="42">
        <f t="shared" ref="K442:M442" si="410">K441</f>
        <v>3000</v>
      </c>
      <c r="L442" s="42">
        <f t="shared" si="410"/>
        <v>3000</v>
      </c>
      <c r="M442" s="42">
        <f t="shared" si="410"/>
        <v>3000</v>
      </c>
      <c r="N442" s="42">
        <f t="shared" si="388"/>
        <v>-600</v>
      </c>
      <c r="O442" s="42">
        <f t="shared" si="389"/>
        <v>-710</v>
      </c>
      <c r="P442" s="42">
        <f t="shared" si="390"/>
        <v>-920</v>
      </c>
      <c r="Q442" s="61">
        <f t="shared" si="400"/>
        <v>0</v>
      </c>
      <c r="R442" s="61">
        <f t="shared" si="400"/>
        <v>0</v>
      </c>
      <c r="S442" s="61">
        <f t="shared" si="400"/>
        <v>0</v>
      </c>
      <c r="T442" s="58">
        <f t="shared" si="391"/>
        <v>942</v>
      </c>
      <c r="U442" s="83">
        <f t="shared" si="356"/>
        <v>2100</v>
      </c>
      <c r="V442" s="83">
        <f t="shared" si="357"/>
        <v>2100</v>
      </c>
      <c r="W442" s="83">
        <f t="shared" si="358"/>
        <v>2100</v>
      </c>
      <c r="X442" s="85"/>
      <c r="Y442" s="42"/>
      <c r="Z442" s="42"/>
      <c r="AA442" s="42"/>
      <c r="AB442" s="50"/>
    </row>
    <row r="443" spans="1:28" ht="13.15" customHeight="1">
      <c r="A443" s="73">
        <f t="shared" si="397"/>
        <v>429</v>
      </c>
      <c r="B443" s="74">
        <f t="shared" si="350"/>
        <v>45740</v>
      </c>
      <c r="C443" s="75">
        <f t="shared" si="351"/>
        <v>884</v>
      </c>
      <c r="D443" s="76">
        <f t="shared" si="333"/>
        <v>2160</v>
      </c>
      <c r="E443" s="61">
        <f t="shared" si="381"/>
        <v>644</v>
      </c>
      <c r="F443" s="61">
        <f t="shared" si="382"/>
        <v>754</v>
      </c>
      <c r="G443" s="61">
        <f t="shared" si="383"/>
        <v>964</v>
      </c>
      <c r="H443" s="42">
        <f t="shared" si="384"/>
        <v>2400</v>
      </c>
      <c r="I443" s="42">
        <f t="shared" si="385"/>
        <v>2290</v>
      </c>
      <c r="J443" s="42">
        <f t="shared" si="386"/>
        <v>2080</v>
      </c>
      <c r="K443" s="42">
        <f t="shared" ref="K443:M443" si="411">K442</f>
        <v>3000</v>
      </c>
      <c r="L443" s="42">
        <f t="shared" si="411"/>
        <v>3000</v>
      </c>
      <c r="M443" s="42">
        <f t="shared" si="411"/>
        <v>3000</v>
      </c>
      <c r="N443" s="42">
        <f t="shared" si="388"/>
        <v>-600</v>
      </c>
      <c r="O443" s="42">
        <f t="shared" si="389"/>
        <v>-710</v>
      </c>
      <c r="P443" s="42">
        <f t="shared" si="390"/>
        <v>-920</v>
      </c>
      <c r="Q443" s="61">
        <f t="shared" si="400"/>
        <v>0</v>
      </c>
      <c r="R443" s="61">
        <f t="shared" si="400"/>
        <v>0</v>
      </c>
      <c r="S443" s="61">
        <f t="shared" si="400"/>
        <v>0</v>
      </c>
      <c r="T443" s="58">
        <f t="shared" si="391"/>
        <v>944</v>
      </c>
      <c r="U443" s="83">
        <f t="shared" si="356"/>
        <v>2100</v>
      </c>
      <c r="V443" s="83">
        <f t="shared" si="357"/>
        <v>2100</v>
      </c>
      <c r="W443" s="83">
        <f t="shared" si="358"/>
        <v>2100</v>
      </c>
      <c r="X443" s="85"/>
      <c r="Y443" s="42"/>
      <c r="Z443" s="42"/>
      <c r="AA443" s="42"/>
      <c r="AB443" s="50"/>
    </row>
    <row r="444" spans="1:28" ht="13.15" customHeight="1">
      <c r="A444" s="73">
        <f t="shared" si="397"/>
        <v>430</v>
      </c>
      <c r="B444" s="74">
        <f t="shared" si="350"/>
        <v>45741</v>
      </c>
      <c r="C444" s="75">
        <f t="shared" si="351"/>
        <v>884</v>
      </c>
      <c r="D444" s="76">
        <f t="shared" si="333"/>
        <v>2162</v>
      </c>
      <c r="E444" s="61">
        <f t="shared" si="381"/>
        <v>646</v>
      </c>
      <c r="F444" s="61">
        <f t="shared" si="382"/>
        <v>756</v>
      </c>
      <c r="G444" s="61">
        <f t="shared" si="383"/>
        <v>966</v>
      </c>
      <c r="H444" s="42">
        <f t="shared" si="384"/>
        <v>2400</v>
      </c>
      <c r="I444" s="42">
        <f t="shared" si="385"/>
        <v>2290</v>
      </c>
      <c r="J444" s="42">
        <f t="shared" si="386"/>
        <v>2080</v>
      </c>
      <c r="K444" s="42">
        <f t="shared" ref="K444:M444" si="412">K443</f>
        <v>3000</v>
      </c>
      <c r="L444" s="42">
        <f t="shared" si="412"/>
        <v>3000</v>
      </c>
      <c r="M444" s="42">
        <f t="shared" si="412"/>
        <v>3000</v>
      </c>
      <c r="N444" s="42">
        <f t="shared" si="388"/>
        <v>-600</v>
      </c>
      <c r="O444" s="42">
        <f t="shared" si="389"/>
        <v>-710</v>
      </c>
      <c r="P444" s="42">
        <f t="shared" si="390"/>
        <v>-920</v>
      </c>
      <c r="Q444" s="61">
        <f t="shared" si="400"/>
        <v>0</v>
      </c>
      <c r="R444" s="61">
        <f t="shared" si="400"/>
        <v>0</v>
      </c>
      <c r="S444" s="61">
        <f t="shared" si="400"/>
        <v>0</v>
      </c>
      <c r="T444" s="58">
        <f t="shared" si="391"/>
        <v>946</v>
      </c>
      <c r="U444" s="83">
        <f t="shared" si="356"/>
        <v>2100</v>
      </c>
      <c r="V444" s="83">
        <f t="shared" si="357"/>
        <v>2100</v>
      </c>
      <c r="W444" s="83">
        <f t="shared" si="358"/>
        <v>2100</v>
      </c>
      <c r="X444" s="85"/>
      <c r="Y444" s="42"/>
      <c r="Z444" s="42"/>
      <c r="AA444" s="42"/>
      <c r="AB444" s="50"/>
    </row>
    <row r="445" spans="1:28" ht="13.15" customHeight="1">
      <c r="A445" s="73">
        <f t="shared" si="397"/>
        <v>431</v>
      </c>
      <c r="B445" s="74">
        <f t="shared" si="350"/>
        <v>45742</v>
      </c>
      <c r="C445" s="75">
        <f t="shared" si="351"/>
        <v>884</v>
      </c>
      <c r="D445" s="76">
        <f t="shared" si="333"/>
        <v>2164</v>
      </c>
      <c r="E445" s="61">
        <f t="shared" si="381"/>
        <v>648</v>
      </c>
      <c r="F445" s="61">
        <f t="shared" si="382"/>
        <v>758</v>
      </c>
      <c r="G445" s="61">
        <f t="shared" si="383"/>
        <v>968</v>
      </c>
      <c r="H445" s="42">
        <f t="shared" si="384"/>
        <v>2400</v>
      </c>
      <c r="I445" s="42">
        <f t="shared" si="385"/>
        <v>2290</v>
      </c>
      <c r="J445" s="42">
        <f t="shared" si="386"/>
        <v>2080</v>
      </c>
      <c r="K445" s="42">
        <f t="shared" ref="K445:M445" si="413">K444</f>
        <v>3000</v>
      </c>
      <c r="L445" s="42">
        <f t="shared" si="413"/>
        <v>3000</v>
      </c>
      <c r="M445" s="42">
        <f t="shared" si="413"/>
        <v>3000</v>
      </c>
      <c r="N445" s="42">
        <f t="shared" si="388"/>
        <v>-600</v>
      </c>
      <c r="O445" s="42">
        <f t="shared" si="389"/>
        <v>-710</v>
      </c>
      <c r="P445" s="42">
        <f t="shared" si="390"/>
        <v>-920</v>
      </c>
      <c r="Q445" s="61">
        <f t="shared" si="400"/>
        <v>0</v>
      </c>
      <c r="R445" s="61">
        <f t="shared" si="400"/>
        <v>0</v>
      </c>
      <c r="S445" s="61">
        <f t="shared" si="400"/>
        <v>0</v>
      </c>
      <c r="T445" s="58">
        <f t="shared" si="391"/>
        <v>948</v>
      </c>
      <c r="U445" s="83">
        <f t="shared" si="356"/>
        <v>2100</v>
      </c>
      <c r="V445" s="83">
        <f t="shared" si="357"/>
        <v>2100</v>
      </c>
      <c r="W445" s="83">
        <f t="shared" si="358"/>
        <v>2100</v>
      </c>
      <c r="X445" s="85"/>
      <c r="Y445" s="42"/>
      <c r="Z445" s="42"/>
      <c r="AA445" s="42"/>
      <c r="AB445" s="50"/>
    </row>
    <row r="446" spans="1:28" ht="13.15" customHeight="1">
      <c r="A446" s="73">
        <f t="shared" si="397"/>
        <v>432</v>
      </c>
      <c r="B446" s="74">
        <f t="shared" si="350"/>
        <v>45743</v>
      </c>
      <c r="C446" s="75">
        <f t="shared" si="351"/>
        <v>884</v>
      </c>
      <c r="D446" s="76">
        <f t="shared" si="333"/>
        <v>2166</v>
      </c>
      <c r="E446" s="61">
        <f t="shared" si="381"/>
        <v>650</v>
      </c>
      <c r="F446" s="61">
        <f t="shared" si="382"/>
        <v>760</v>
      </c>
      <c r="G446" s="61">
        <f t="shared" si="383"/>
        <v>970</v>
      </c>
      <c r="H446" s="42">
        <f t="shared" si="384"/>
        <v>2400</v>
      </c>
      <c r="I446" s="42">
        <f t="shared" si="385"/>
        <v>2290</v>
      </c>
      <c r="J446" s="42">
        <f t="shared" si="386"/>
        <v>2080</v>
      </c>
      <c r="K446" s="42">
        <f t="shared" ref="K446:M446" si="414">K445</f>
        <v>3000</v>
      </c>
      <c r="L446" s="42">
        <f t="shared" si="414"/>
        <v>3000</v>
      </c>
      <c r="M446" s="42">
        <f t="shared" si="414"/>
        <v>3000</v>
      </c>
      <c r="N446" s="42">
        <f t="shared" si="388"/>
        <v>-600</v>
      </c>
      <c r="O446" s="42">
        <f t="shared" si="389"/>
        <v>-710</v>
      </c>
      <c r="P446" s="42">
        <f t="shared" si="390"/>
        <v>-920</v>
      </c>
      <c r="Q446" s="61">
        <f t="shared" si="400"/>
        <v>0</v>
      </c>
      <c r="R446" s="61">
        <f t="shared" si="400"/>
        <v>0</v>
      </c>
      <c r="S446" s="61">
        <f t="shared" si="400"/>
        <v>0</v>
      </c>
      <c r="T446" s="58">
        <f t="shared" si="391"/>
        <v>950</v>
      </c>
      <c r="U446" s="83">
        <f t="shared" si="356"/>
        <v>2100</v>
      </c>
      <c r="V446" s="83">
        <f t="shared" si="357"/>
        <v>2100</v>
      </c>
      <c r="W446" s="83">
        <f t="shared" si="358"/>
        <v>2100</v>
      </c>
      <c r="X446" s="85"/>
      <c r="Y446" s="42"/>
      <c r="Z446" s="42"/>
      <c r="AA446" s="42"/>
      <c r="AB446" s="50"/>
    </row>
    <row r="447" spans="1:28" ht="13.15" customHeight="1">
      <c r="A447" s="73">
        <f t="shared" si="397"/>
        <v>433</v>
      </c>
      <c r="B447" s="74">
        <f t="shared" si="350"/>
        <v>45744</v>
      </c>
      <c r="C447" s="75">
        <f t="shared" si="351"/>
        <v>884</v>
      </c>
      <c r="D447" s="76">
        <f t="shared" si="333"/>
        <v>2168</v>
      </c>
      <c r="E447" s="61">
        <f t="shared" si="381"/>
        <v>652</v>
      </c>
      <c r="F447" s="61">
        <f t="shared" si="382"/>
        <v>762</v>
      </c>
      <c r="G447" s="61">
        <f t="shared" si="383"/>
        <v>972</v>
      </c>
      <c r="H447" s="42">
        <f t="shared" si="384"/>
        <v>2400</v>
      </c>
      <c r="I447" s="42">
        <f t="shared" si="385"/>
        <v>2290</v>
      </c>
      <c r="J447" s="42">
        <f t="shared" si="386"/>
        <v>2080</v>
      </c>
      <c r="K447" s="42">
        <f t="shared" ref="K447:M447" si="415">K446</f>
        <v>3000</v>
      </c>
      <c r="L447" s="42">
        <f t="shared" si="415"/>
        <v>3000</v>
      </c>
      <c r="M447" s="42">
        <f t="shared" si="415"/>
        <v>3000</v>
      </c>
      <c r="N447" s="42">
        <f t="shared" si="388"/>
        <v>-600</v>
      </c>
      <c r="O447" s="42">
        <f t="shared" si="389"/>
        <v>-710</v>
      </c>
      <c r="P447" s="42">
        <f t="shared" si="390"/>
        <v>-920</v>
      </c>
      <c r="Q447" s="61">
        <f t="shared" si="400"/>
        <v>0</v>
      </c>
      <c r="R447" s="61">
        <f t="shared" si="400"/>
        <v>0</v>
      </c>
      <c r="S447" s="61">
        <f t="shared" si="400"/>
        <v>0</v>
      </c>
      <c r="T447" s="58">
        <f t="shared" si="391"/>
        <v>952</v>
      </c>
      <c r="U447" s="83">
        <f t="shared" si="356"/>
        <v>2100</v>
      </c>
      <c r="V447" s="83">
        <f t="shared" si="357"/>
        <v>2100</v>
      </c>
      <c r="W447" s="83">
        <f t="shared" si="358"/>
        <v>2100</v>
      </c>
      <c r="X447" s="85"/>
      <c r="Y447" s="42"/>
      <c r="Z447" s="42"/>
      <c r="AA447" s="42"/>
      <c r="AB447" s="50"/>
    </row>
    <row r="448" spans="1:28" ht="13.15" customHeight="1">
      <c r="A448" s="73">
        <f t="shared" si="397"/>
        <v>434</v>
      </c>
      <c r="B448" s="74">
        <f t="shared" si="350"/>
        <v>45745</v>
      </c>
      <c r="C448" s="75">
        <f t="shared" si="351"/>
        <v>884</v>
      </c>
      <c r="D448" s="76">
        <f t="shared" ref="D448:D450" si="416">D447+2</f>
        <v>2170</v>
      </c>
      <c r="E448" s="61">
        <f t="shared" si="381"/>
        <v>654</v>
      </c>
      <c r="F448" s="61">
        <f t="shared" si="382"/>
        <v>764</v>
      </c>
      <c r="G448" s="61">
        <f t="shared" si="383"/>
        <v>974</v>
      </c>
      <c r="H448" s="42">
        <f t="shared" si="384"/>
        <v>2400</v>
      </c>
      <c r="I448" s="42">
        <f t="shared" si="385"/>
        <v>2290</v>
      </c>
      <c r="J448" s="42">
        <f t="shared" si="386"/>
        <v>2080</v>
      </c>
      <c r="K448" s="42">
        <f t="shared" ref="K448:M448" si="417">K447</f>
        <v>3000</v>
      </c>
      <c r="L448" s="42">
        <f t="shared" si="417"/>
        <v>3000</v>
      </c>
      <c r="M448" s="42">
        <f t="shared" si="417"/>
        <v>3000</v>
      </c>
      <c r="N448" s="42">
        <f t="shared" si="388"/>
        <v>-600</v>
      </c>
      <c r="O448" s="42">
        <f t="shared" si="389"/>
        <v>-710</v>
      </c>
      <c r="P448" s="42">
        <f t="shared" si="390"/>
        <v>-920</v>
      </c>
      <c r="Q448" s="61">
        <f t="shared" si="400"/>
        <v>0</v>
      </c>
      <c r="R448" s="61">
        <f t="shared" si="400"/>
        <v>0</v>
      </c>
      <c r="S448" s="61">
        <f t="shared" si="400"/>
        <v>0</v>
      </c>
      <c r="T448" s="58">
        <f t="shared" si="391"/>
        <v>954</v>
      </c>
      <c r="U448" s="83">
        <f t="shared" si="356"/>
        <v>2100</v>
      </c>
      <c r="V448" s="83">
        <f t="shared" si="357"/>
        <v>2100</v>
      </c>
      <c r="W448" s="83">
        <f t="shared" si="358"/>
        <v>2100</v>
      </c>
      <c r="X448" s="85"/>
      <c r="Y448" s="42"/>
      <c r="Z448" s="42"/>
      <c r="AA448" s="42"/>
      <c r="AB448" s="50"/>
    </row>
    <row r="449" spans="1:28" ht="13.15" customHeight="1">
      <c r="A449" s="73">
        <f t="shared" si="397"/>
        <v>435</v>
      </c>
      <c r="B449" s="74">
        <f t="shared" si="350"/>
        <v>45746</v>
      </c>
      <c r="C449" s="75">
        <f t="shared" si="351"/>
        <v>884</v>
      </c>
      <c r="D449" s="76">
        <f t="shared" si="416"/>
        <v>2172</v>
      </c>
      <c r="E449" s="61">
        <f t="shared" si="381"/>
        <v>656</v>
      </c>
      <c r="F449" s="61">
        <f t="shared" si="382"/>
        <v>766</v>
      </c>
      <c r="G449" s="61">
        <f t="shared" si="383"/>
        <v>976</v>
      </c>
      <c r="H449" s="42">
        <f t="shared" si="384"/>
        <v>2400</v>
      </c>
      <c r="I449" s="42">
        <f t="shared" si="385"/>
        <v>2290</v>
      </c>
      <c r="J449" s="42">
        <f t="shared" si="386"/>
        <v>2080</v>
      </c>
      <c r="K449" s="42">
        <f t="shared" ref="K449:M449" si="418">K448</f>
        <v>3000</v>
      </c>
      <c r="L449" s="42">
        <f t="shared" si="418"/>
        <v>3000</v>
      </c>
      <c r="M449" s="42">
        <f t="shared" si="418"/>
        <v>3000</v>
      </c>
      <c r="N449" s="42">
        <f t="shared" si="388"/>
        <v>-600</v>
      </c>
      <c r="O449" s="42">
        <f t="shared" si="389"/>
        <v>-710</v>
      </c>
      <c r="P449" s="42">
        <f t="shared" si="390"/>
        <v>-920</v>
      </c>
      <c r="Q449" s="61">
        <f t="shared" si="400"/>
        <v>0</v>
      </c>
      <c r="R449" s="61">
        <f t="shared" si="400"/>
        <v>0</v>
      </c>
      <c r="S449" s="61">
        <f t="shared" si="400"/>
        <v>0</v>
      </c>
      <c r="T449" s="58">
        <f t="shared" si="391"/>
        <v>956</v>
      </c>
      <c r="U449" s="83">
        <f t="shared" si="356"/>
        <v>2100</v>
      </c>
      <c r="V449" s="83">
        <f t="shared" si="357"/>
        <v>2100</v>
      </c>
      <c r="W449" s="83">
        <f t="shared" si="358"/>
        <v>2100</v>
      </c>
      <c r="X449" s="85"/>
      <c r="Y449" s="42"/>
      <c r="Z449" s="42"/>
      <c r="AA449" s="42"/>
      <c r="AB449" s="50"/>
    </row>
    <row r="450" spans="1:28" ht="13.15" customHeight="1">
      <c r="A450" s="73">
        <f t="shared" si="397"/>
        <v>436</v>
      </c>
      <c r="B450" s="74">
        <f t="shared" si="350"/>
        <v>45747</v>
      </c>
      <c r="C450" s="75">
        <f t="shared" si="351"/>
        <v>884</v>
      </c>
      <c r="D450" s="76">
        <f t="shared" si="416"/>
        <v>2174</v>
      </c>
      <c r="E450" s="61">
        <f t="shared" si="381"/>
        <v>658</v>
      </c>
      <c r="F450" s="61">
        <f t="shared" si="382"/>
        <v>768</v>
      </c>
      <c r="G450" s="61">
        <f t="shared" si="383"/>
        <v>978</v>
      </c>
      <c r="H450" s="42">
        <f t="shared" si="384"/>
        <v>2400</v>
      </c>
      <c r="I450" s="42">
        <f t="shared" si="385"/>
        <v>2290</v>
      </c>
      <c r="J450" s="42">
        <f t="shared" si="386"/>
        <v>2080</v>
      </c>
      <c r="K450" s="42">
        <f t="shared" ref="K450:M450" si="419">K449</f>
        <v>3000</v>
      </c>
      <c r="L450" s="42">
        <f t="shared" si="419"/>
        <v>3000</v>
      </c>
      <c r="M450" s="42">
        <f t="shared" si="419"/>
        <v>3000</v>
      </c>
      <c r="N450" s="42">
        <f t="shared" si="388"/>
        <v>-600</v>
      </c>
      <c r="O450" s="42">
        <f t="shared" si="389"/>
        <v>-710</v>
      </c>
      <c r="P450" s="42">
        <f t="shared" si="390"/>
        <v>-920</v>
      </c>
      <c r="Q450" s="61">
        <f t="shared" si="400"/>
        <v>0</v>
      </c>
      <c r="R450" s="61">
        <f t="shared" si="400"/>
        <v>0</v>
      </c>
      <c r="S450" s="61">
        <f t="shared" si="400"/>
        <v>0</v>
      </c>
      <c r="T450" s="58">
        <f t="shared" si="391"/>
        <v>958</v>
      </c>
      <c r="U450" s="83">
        <f t="shared" si="356"/>
        <v>2100</v>
      </c>
      <c r="V450" s="83">
        <f t="shared" si="357"/>
        <v>2100</v>
      </c>
      <c r="W450" s="83">
        <f t="shared" si="358"/>
        <v>2100</v>
      </c>
      <c r="X450" s="85"/>
      <c r="Y450" s="42"/>
      <c r="Z450" s="42"/>
      <c r="AA450" s="42"/>
      <c r="AB450" s="50"/>
    </row>
    <row r="451" spans="1:28" ht="13.15" customHeight="1">
      <c r="A451" s="59"/>
      <c r="B451" s="80"/>
      <c r="D451" s="81"/>
      <c r="E451" s="62"/>
      <c r="F451" s="62"/>
      <c r="G451" s="62"/>
      <c r="T451" s="82"/>
      <c r="U451" s="82"/>
      <c r="V451" s="82"/>
      <c r="W451" s="82"/>
      <c r="AB451" s="87"/>
    </row>
    <row r="452" spans="1:28" ht="13.15" customHeight="1">
      <c r="A452" s="59"/>
      <c r="B452" s="80"/>
      <c r="D452" s="81"/>
      <c r="E452" s="62"/>
      <c r="F452" s="62"/>
      <c r="G452" s="62"/>
      <c r="T452" s="82"/>
      <c r="U452" s="82"/>
      <c r="V452" s="82"/>
      <c r="W452" s="82"/>
      <c r="AB452" s="87"/>
    </row>
    <row r="453" spans="1:28" ht="13.15" customHeight="1">
      <c r="A453" s="59"/>
      <c r="B453" s="80"/>
      <c r="D453" s="81"/>
      <c r="E453" s="62"/>
      <c r="F453" s="62"/>
      <c r="G453" s="62"/>
      <c r="T453" s="82"/>
      <c r="U453" s="82"/>
      <c r="V453" s="82"/>
      <c r="W453" s="82"/>
      <c r="AB453" s="87"/>
    </row>
    <row r="454" spans="1:28" ht="13.15" customHeight="1">
      <c r="A454" s="59"/>
      <c r="B454" s="80"/>
      <c r="D454" s="81"/>
      <c r="E454" s="62"/>
      <c r="F454" s="62"/>
      <c r="G454" s="62"/>
      <c r="T454" s="82"/>
      <c r="U454" s="82"/>
      <c r="V454" s="82"/>
      <c r="W454" s="82"/>
      <c r="AB454" s="87"/>
    </row>
    <row r="455" spans="1:28" ht="13.15" customHeight="1">
      <c r="A455" s="59"/>
      <c r="B455" s="80"/>
      <c r="D455" s="81"/>
      <c r="E455" s="62"/>
      <c r="F455" s="62"/>
      <c r="G455" s="62"/>
      <c r="T455" s="82"/>
      <c r="U455" s="82"/>
      <c r="V455" s="82"/>
      <c r="W455" s="82"/>
      <c r="AB455" s="87"/>
    </row>
    <row r="456" spans="1:28" ht="13.15" customHeight="1">
      <c r="A456" s="59"/>
      <c r="B456" s="80"/>
      <c r="D456" s="81"/>
      <c r="E456" s="62"/>
      <c r="F456" s="62"/>
      <c r="G456" s="62"/>
      <c r="T456" s="82"/>
      <c r="U456" s="82"/>
      <c r="V456" s="82"/>
      <c r="W456" s="82"/>
      <c r="AB456" s="87"/>
    </row>
    <row r="457" spans="1:28" ht="13.15" customHeight="1">
      <c r="A457" s="59"/>
      <c r="B457" s="80"/>
      <c r="D457" s="81"/>
      <c r="E457" s="62"/>
      <c r="F457" s="62"/>
      <c r="G457" s="62"/>
      <c r="T457" s="82"/>
      <c r="U457" s="82"/>
      <c r="V457" s="82"/>
      <c r="W457" s="82"/>
      <c r="AB457" s="87"/>
    </row>
    <row r="458" spans="1:28" ht="13.15" customHeight="1">
      <c r="A458" s="59"/>
      <c r="B458" s="80"/>
      <c r="D458" s="81"/>
      <c r="E458" s="62"/>
      <c r="F458" s="62"/>
      <c r="G458" s="62"/>
      <c r="T458" s="82"/>
      <c r="U458" s="82"/>
      <c r="V458" s="82"/>
      <c r="W458" s="82"/>
      <c r="AB458" s="87"/>
    </row>
    <row r="459" spans="1:28" ht="13.15" customHeight="1">
      <c r="A459" s="59"/>
      <c r="B459" s="80"/>
      <c r="D459" s="81"/>
      <c r="E459" s="62"/>
      <c r="F459" s="62"/>
      <c r="G459" s="62"/>
      <c r="T459" s="82"/>
      <c r="U459" s="82"/>
      <c r="V459" s="82"/>
      <c r="W459" s="82"/>
      <c r="AB459" s="87"/>
    </row>
    <row r="460" spans="1:28" ht="13.15" customHeight="1">
      <c r="A460" s="59"/>
      <c r="B460" s="80"/>
      <c r="D460" s="81"/>
      <c r="E460" s="62"/>
      <c r="F460" s="62"/>
      <c r="G460" s="62"/>
      <c r="T460" s="82"/>
      <c r="U460" s="82"/>
      <c r="V460" s="82"/>
      <c r="W460" s="82"/>
      <c r="AB460" s="87"/>
    </row>
    <row r="461" spans="1:28" ht="13.15" customHeight="1">
      <c r="A461" s="59"/>
      <c r="B461" s="80"/>
      <c r="D461" s="81"/>
      <c r="E461" s="62"/>
      <c r="F461" s="62"/>
      <c r="G461" s="62"/>
      <c r="T461" s="82"/>
      <c r="U461" s="82"/>
      <c r="V461" s="82"/>
      <c r="W461" s="82"/>
      <c r="AB461" s="87"/>
    </row>
    <row r="462" spans="1:28" ht="13.15" customHeight="1">
      <c r="A462" s="59"/>
      <c r="B462" s="80"/>
      <c r="D462" s="81"/>
      <c r="E462" s="62"/>
      <c r="F462" s="62"/>
      <c r="G462" s="62"/>
      <c r="T462" s="82"/>
      <c r="U462" s="82"/>
      <c r="V462" s="82"/>
      <c r="W462" s="82"/>
      <c r="AB462" s="87"/>
    </row>
    <row r="463" spans="1:28" ht="13.15" customHeight="1">
      <c r="A463" s="59"/>
      <c r="B463" s="80"/>
      <c r="D463" s="81"/>
      <c r="E463" s="62"/>
      <c r="F463" s="62"/>
      <c r="G463" s="62"/>
      <c r="T463" s="82"/>
      <c r="U463" s="82"/>
      <c r="V463" s="82"/>
      <c r="W463" s="82"/>
      <c r="AB463" s="87"/>
    </row>
    <row r="464" spans="1:28" ht="13.15" customHeight="1">
      <c r="A464" s="59"/>
      <c r="B464" s="80"/>
      <c r="D464" s="81"/>
      <c r="E464" s="62"/>
      <c r="F464" s="62"/>
      <c r="G464" s="62"/>
      <c r="T464" s="82"/>
      <c r="U464" s="82"/>
      <c r="V464" s="82"/>
      <c r="W464" s="82"/>
      <c r="AB464" s="87"/>
    </row>
    <row r="465" spans="1:28" ht="13.15" customHeight="1">
      <c r="A465" s="59"/>
      <c r="B465" s="80"/>
      <c r="D465" s="81"/>
      <c r="E465" s="62"/>
      <c r="F465" s="62"/>
      <c r="G465" s="62"/>
      <c r="T465" s="82"/>
      <c r="U465" s="82"/>
      <c r="V465" s="82"/>
      <c r="W465" s="82"/>
      <c r="AB465" s="87"/>
    </row>
    <row r="466" spans="1:28" ht="13.15" customHeight="1">
      <c r="A466" s="59"/>
      <c r="B466" s="80"/>
      <c r="D466" s="81"/>
      <c r="E466" s="62"/>
      <c r="F466" s="62"/>
      <c r="G466" s="62"/>
      <c r="T466" s="82"/>
      <c r="U466" s="82"/>
      <c r="V466" s="82"/>
      <c r="W466" s="82"/>
      <c r="AB466" s="87"/>
    </row>
    <row r="467" spans="1:28" ht="13.15" customHeight="1">
      <c r="A467" s="59"/>
      <c r="B467" s="80"/>
      <c r="D467" s="81"/>
      <c r="E467" s="62"/>
      <c r="F467" s="62"/>
      <c r="G467" s="62"/>
      <c r="T467" s="82"/>
      <c r="U467" s="82"/>
      <c r="V467" s="82"/>
      <c r="W467" s="82"/>
      <c r="AB467" s="87"/>
    </row>
    <row r="468" spans="1:28" ht="13.15" customHeight="1">
      <c r="A468" s="59"/>
      <c r="B468" s="80"/>
      <c r="D468" s="81"/>
      <c r="E468" s="62"/>
      <c r="F468" s="62"/>
      <c r="G468" s="62"/>
      <c r="T468" s="82"/>
      <c r="U468" s="82"/>
      <c r="V468" s="82"/>
      <c r="W468" s="82"/>
      <c r="AB468" s="87"/>
    </row>
    <row r="469" spans="1:28" ht="13.15" customHeight="1">
      <c r="A469" s="59"/>
      <c r="B469" s="80"/>
      <c r="D469" s="81"/>
      <c r="E469" s="62"/>
      <c r="F469" s="62"/>
      <c r="G469" s="62"/>
      <c r="T469" s="82"/>
      <c r="U469" s="82"/>
      <c r="V469" s="82"/>
      <c r="W469" s="82"/>
      <c r="AB469" s="87"/>
    </row>
    <row r="470" spans="1:28" ht="13.15" customHeight="1">
      <c r="A470" s="59"/>
      <c r="B470" s="80"/>
      <c r="D470" s="81"/>
      <c r="E470" s="62"/>
      <c r="F470" s="62"/>
      <c r="G470" s="62"/>
      <c r="T470" s="82"/>
      <c r="U470" s="82"/>
      <c r="V470" s="82"/>
      <c r="W470" s="82"/>
      <c r="AB470" s="87"/>
    </row>
    <row r="471" spans="1:28" ht="13.15" customHeight="1">
      <c r="A471" s="59"/>
      <c r="B471" s="80"/>
      <c r="D471" s="81"/>
      <c r="E471" s="62"/>
      <c r="F471" s="62"/>
      <c r="G471" s="62"/>
      <c r="T471" s="82"/>
      <c r="U471" s="82"/>
      <c r="V471" s="82"/>
      <c r="W471" s="82"/>
      <c r="AB471" s="87"/>
    </row>
    <row r="472" spans="1:28" ht="13.15" customHeight="1">
      <c r="A472" s="59"/>
      <c r="B472" s="80"/>
      <c r="D472" s="81"/>
      <c r="E472" s="62"/>
      <c r="F472" s="62"/>
      <c r="G472" s="62"/>
      <c r="T472" s="82"/>
      <c r="U472" s="82"/>
      <c r="V472" s="82"/>
      <c r="W472" s="82"/>
      <c r="AB472" s="87"/>
    </row>
    <row r="473" spans="1:28" ht="13.15" customHeight="1">
      <c r="A473" s="59"/>
      <c r="B473" s="80"/>
      <c r="D473" s="81"/>
      <c r="E473" s="62"/>
      <c r="F473" s="62"/>
      <c r="G473" s="62"/>
      <c r="T473" s="82"/>
      <c r="U473" s="82"/>
      <c r="V473" s="82"/>
      <c r="W473" s="82"/>
      <c r="AB473" s="87"/>
    </row>
    <row r="474" spans="1:28" ht="13.15" customHeight="1">
      <c r="A474" s="59"/>
      <c r="B474" s="80"/>
      <c r="D474" s="81"/>
      <c r="E474" s="62"/>
      <c r="F474" s="62"/>
      <c r="G474" s="62"/>
      <c r="T474" s="82"/>
      <c r="U474" s="82"/>
      <c r="V474" s="82"/>
      <c r="W474" s="82"/>
      <c r="AB474" s="87"/>
    </row>
    <row r="475" spans="1:28" ht="13.15" customHeight="1">
      <c r="A475" s="59"/>
      <c r="B475" s="80"/>
      <c r="D475" s="81"/>
      <c r="E475" s="62"/>
      <c r="F475" s="62"/>
      <c r="G475" s="62"/>
      <c r="T475" s="82"/>
      <c r="U475" s="82"/>
      <c r="V475" s="82"/>
      <c r="W475" s="82"/>
      <c r="AB475" s="87"/>
    </row>
    <row r="476" spans="1:28" ht="13.15" customHeight="1">
      <c r="A476" s="59"/>
      <c r="B476" s="80"/>
      <c r="D476" s="81"/>
      <c r="E476" s="62"/>
      <c r="F476" s="62"/>
      <c r="G476" s="62"/>
      <c r="T476" s="82"/>
      <c r="U476" s="82"/>
      <c r="V476" s="82"/>
      <c r="W476" s="82"/>
      <c r="AB476" s="87"/>
    </row>
    <row r="477" spans="1:28" ht="13.15" customHeight="1">
      <c r="A477" s="59"/>
      <c r="B477" s="80"/>
      <c r="D477" s="81"/>
      <c r="E477" s="62"/>
      <c r="F477" s="62"/>
      <c r="G477" s="62"/>
      <c r="T477" s="82"/>
      <c r="U477" s="82"/>
      <c r="V477" s="82"/>
      <c r="W477" s="82"/>
      <c r="AB477" s="87"/>
    </row>
    <row r="478" spans="1:28" ht="13.15" customHeight="1">
      <c r="A478" s="59"/>
      <c r="B478" s="80"/>
      <c r="D478" s="81"/>
      <c r="E478" s="62"/>
      <c r="F478" s="62"/>
      <c r="G478" s="62"/>
      <c r="T478" s="82"/>
      <c r="U478" s="82"/>
      <c r="V478" s="82"/>
      <c r="W478" s="82"/>
      <c r="AB478" s="87"/>
    </row>
    <row r="479" spans="1:28" ht="13.15" customHeight="1">
      <c r="A479" s="59"/>
      <c r="B479" s="80"/>
      <c r="D479" s="81"/>
      <c r="E479" s="62"/>
      <c r="F479" s="62"/>
      <c r="G479" s="62"/>
      <c r="T479" s="82"/>
      <c r="U479" s="82"/>
      <c r="V479" s="82"/>
      <c r="W479" s="82"/>
      <c r="AB479" s="87"/>
    </row>
    <row r="480" spans="1:28" ht="13.15" customHeight="1">
      <c r="A480" s="59"/>
      <c r="B480" s="80"/>
      <c r="D480" s="81"/>
      <c r="E480" s="62"/>
      <c r="F480" s="62"/>
      <c r="G480" s="62"/>
      <c r="T480" s="82"/>
      <c r="U480" s="82"/>
      <c r="V480" s="82"/>
      <c r="W480" s="82"/>
      <c r="AB480" s="87"/>
    </row>
    <row r="481" spans="1:28" ht="13.15" customHeight="1">
      <c r="A481" s="59"/>
      <c r="B481" s="80"/>
      <c r="D481" s="81"/>
      <c r="E481" s="62"/>
      <c r="F481" s="62"/>
      <c r="G481" s="62"/>
      <c r="T481" s="82"/>
      <c r="U481" s="82"/>
      <c r="V481" s="82"/>
      <c r="W481" s="82"/>
      <c r="AB481" s="87"/>
    </row>
    <row r="482" spans="1:28" ht="13.15" customHeight="1">
      <c r="A482" s="59"/>
      <c r="B482" s="80"/>
      <c r="D482" s="81"/>
      <c r="E482" s="62"/>
      <c r="F482" s="62"/>
      <c r="G482" s="62"/>
      <c r="T482" s="82"/>
      <c r="U482" s="82"/>
      <c r="V482" s="82"/>
      <c r="W482" s="82"/>
      <c r="AB482" s="87"/>
    </row>
    <row r="483" spans="1:28" ht="13.15" customHeight="1">
      <c r="A483" s="59"/>
      <c r="B483" s="80"/>
      <c r="D483" s="81"/>
      <c r="E483" s="62"/>
      <c r="F483" s="62"/>
      <c r="G483" s="62"/>
      <c r="T483" s="82"/>
      <c r="U483" s="82"/>
      <c r="V483" s="82"/>
      <c r="W483" s="82"/>
      <c r="AB483" s="87"/>
    </row>
    <row r="484" spans="1:28" ht="13.15" customHeight="1">
      <c r="A484" s="59"/>
      <c r="B484" s="80"/>
      <c r="D484" s="81"/>
      <c r="E484" s="62"/>
      <c r="F484" s="62"/>
      <c r="G484" s="62"/>
      <c r="T484" s="82"/>
      <c r="U484" s="82"/>
      <c r="V484" s="82"/>
      <c r="W484" s="82"/>
      <c r="AB484" s="87"/>
    </row>
    <row r="485" spans="1:28" ht="13.15" customHeight="1">
      <c r="A485" s="59"/>
      <c r="B485" s="80"/>
      <c r="D485" s="81"/>
      <c r="E485" s="62"/>
      <c r="F485" s="62"/>
      <c r="G485" s="62"/>
      <c r="T485" s="82"/>
      <c r="U485" s="82"/>
      <c r="V485" s="82"/>
      <c r="W485" s="82"/>
      <c r="AB485" s="87"/>
    </row>
    <row r="486" spans="1:28" ht="13.15" customHeight="1">
      <c r="A486" s="59"/>
      <c r="B486" s="80"/>
      <c r="D486" s="81"/>
      <c r="E486" s="62"/>
      <c r="F486" s="62"/>
      <c r="G486" s="62"/>
      <c r="T486" s="82"/>
      <c r="U486" s="82"/>
      <c r="V486" s="82"/>
      <c r="W486" s="82"/>
      <c r="AB486" s="87"/>
    </row>
    <row r="487" spans="1:28" ht="13.15" customHeight="1">
      <c r="A487" s="59"/>
      <c r="B487" s="80"/>
      <c r="D487" s="81"/>
      <c r="E487" s="62"/>
      <c r="F487" s="62"/>
      <c r="G487" s="62"/>
      <c r="T487" s="82"/>
      <c r="U487" s="82"/>
      <c r="V487" s="82"/>
      <c r="W487" s="82"/>
      <c r="AB487" s="87"/>
    </row>
    <row r="488" spans="1:28" ht="13.15" customHeight="1">
      <c r="A488" s="59"/>
      <c r="B488" s="80"/>
      <c r="D488" s="81"/>
      <c r="E488" s="62"/>
      <c r="F488" s="62"/>
      <c r="G488" s="62"/>
      <c r="T488" s="82"/>
      <c r="U488" s="82"/>
      <c r="V488" s="82"/>
      <c r="W488" s="82"/>
      <c r="AB488" s="87"/>
    </row>
    <row r="489" spans="1:28" ht="13.15" customHeight="1">
      <c r="A489" s="59"/>
      <c r="B489" s="80"/>
      <c r="D489" s="81"/>
      <c r="E489" s="62"/>
      <c r="F489" s="62"/>
      <c r="G489" s="62"/>
      <c r="T489" s="82"/>
      <c r="U489" s="82"/>
      <c r="V489" s="82"/>
      <c r="W489" s="82"/>
      <c r="AB489" s="87"/>
    </row>
    <row r="490" spans="1:28" ht="13.15" customHeight="1">
      <c r="A490" s="59"/>
      <c r="B490" s="80"/>
      <c r="D490" s="81"/>
      <c r="E490" s="62"/>
      <c r="F490" s="62"/>
      <c r="G490" s="62"/>
      <c r="T490" s="82"/>
      <c r="U490" s="82"/>
      <c r="V490" s="82"/>
      <c r="W490" s="82"/>
      <c r="AB490" s="87"/>
    </row>
    <row r="491" spans="1:28" ht="13.15" customHeight="1">
      <c r="A491" s="59"/>
      <c r="B491" s="80"/>
      <c r="D491" s="81"/>
      <c r="E491" s="62"/>
      <c r="F491" s="62"/>
      <c r="G491" s="62"/>
      <c r="T491" s="82"/>
      <c r="U491" s="82"/>
      <c r="V491" s="82"/>
      <c r="W491" s="82"/>
      <c r="AB491" s="87"/>
    </row>
    <row r="492" spans="1:28" ht="13.15" customHeight="1">
      <c r="A492" s="59"/>
      <c r="B492" s="80"/>
      <c r="D492" s="81"/>
      <c r="E492" s="62"/>
      <c r="F492" s="62"/>
      <c r="G492" s="62"/>
      <c r="T492" s="82"/>
      <c r="U492" s="82"/>
      <c r="V492" s="82"/>
      <c r="W492" s="82"/>
      <c r="AB492" s="87"/>
    </row>
    <row r="493" spans="1:28" ht="13.15" customHeight="1">
      <c r="A493" s="59"/>
      <c r="B493" s="80"/>
      <c r="D493" s="81"/>
      <c r="E493" s="62"/>
      <c r="F493" s="62"/>
      <c r="G493" s="62"/>
      <c r="T493" s="82"/>
      <c r="U493" s="82"/>
      <c r="V493" s="82"/>
      <c r="W493" s="82"/>
      <c r="AB493" s="87"/>
    </row>
    <row r="494" spans="1:28" ht="13.15" customHeight="1">
      <c r="A494" s="59"/>
      <c r="B494" s="80"/>
      <c r="D494" s="81"/>
      <c r="E494" s="62"/>
      <c r="F494" s="62"/>
      <c r="G494" s="62"/>
      <c r="T494" s="82"/>
      <c r="U494" s="82"/>
      <c r="V494" s="82"/>
      <c r="W494" s="82"/>
      <c r="AB494" s="87"/>
    </row>
    <row r="495" spans="1:28" ht="13.15" customHeight="1">
      <c r="A495" s="59"/>
      <c r="B495" s="80"/>
      <c r="D495" s="81"/>
      <c r="E495" s="62"/>
      <c r="F495" s="62"/>
      <c r="G495" s="62"/>
      <c r="T495" s="82"/>
      <c r="U495" s="82"/>
      <c r="V495" s="82"/>
      <c r="W495" s="82"/>
      <c r="AB495" s="87"/>
    </row>
    <row r="496" spans="1:28" ht="13.15" customHeight="1">
      <c r="A496" s="59"/>
      <c r="B496" s="80"/>
      <c r="D496" s="81"/>
      <c r="E496" s="62"/>
      <c r="F496" s="62"/>
      <c r="G496" s="62"/>
      <c r="T496" s="82"/>
      <c r="U496" s="82"/>
      <c r="V496" s="82"/>
      <c r="W496" s="82"/>
      <c r="AB496" s="87"/>
    </row>
    <row r="497" spans="1:28" ht="13.15" customHeight="1">
      <c r="A497" s="59"/>
      <c r="B497" s="80"/>
      <c r="D497" s="81"/>
      <c r="E497" s="62"/>
      <c r="F497" s="62"/>
      <c r="G497" s="62"/>
      <c r="T497" s="82"/>
      <c r="U497" s="82"/>
      <c r="V497" s="82"/>
      <c r="W497" s="82"/>
      <c r="AB497" s="87"/>
    </row>
    <row r="498" spans="1:28" ht="13.15" customHeight="1">
      <c r="A498" s="59"/>
      <c r="B498" s="80"/>
      <c r="D498" s="81"/>
      <c r="E498" s="62"/>
      <c r="F498" s="62"/>
      <c r="G498" s="62"/>
      <c r="T498" s="82"/>
      <c r="U498" s="82"/>
      <c r="V498" s="82"/>
      <c r="W498" s="82"/>
      <c r="AB498" s="87"/>
    </row>
    <row r="499" spans="1:28" ht="13.15" customHeight="1">
      <c r="A499" s="59"/>
      <c r="B499" s="80"/>
      <c r="D499" s="81"/>
      <c r="E499" s="62"/>
      <c r="F499" s="62"/>
      <c r="G499" s="62"/>
      <c r="T499" s="82"/>
      <c r="U499" s="82"/>
      <c r="V499" s="82"/>
      <c r="W499" s="82"/>
      <c r="AB499" s="87"/>
    </row>
    <row r="500" spans="1:28" ht="13.15" customHeight="1">
      <c r="A500" s="59"/>
      <c r="B500" s="80"/>
      <c r="D500" s="81"/>
      <c r="E500" s="62"/>
      <c r="F500" s="62"/>
      <c r="G500" s="62"/>
      <c r="T500" s="82"/>
      <c r="U500" s="82"/>
      <c r="V500" s="82"/>
      <c r="W500" s="82"/>
      <c r="AB500" s="87"/>
    </row>
    <row r="501" spans="1:28" ht="13.15" customHeight="1">
      <c r="A501" s="59"/>
      <c r="B501" s="80"/>
      <c r="D501" s="81"/>
      <c r="E501" s="62"/>
      <c r="F501" s="62"/>
      <c r="G501" s="62"/>
      <c r="T501" s="82"/>
      <c r="U501" s="82"/>
      <c r="V501" s="82"/>
      <c r="W501" s="82"/>
      <c r="AB501" s="87"/>
    </row>
    <row r="502" spans="1:28" ht="13.15" customHeight="1">
      <c r="A502" s="59"/>
      <c r="B502" s="80"/>
      <c r="D502" s="81"/>
      <c r="E502" s="62"/>
      <c r="F502" s="62"/>
      <c r="G502" s="62"/>
      <c r="T502" s="82"/>
      <c r="U502" s="82"/>
      <c r="V502" s="82"/>
      <c r="W502" s="82"/>
      <c r="AB502" s="87"/>
    </row>
    <row r="503" spans="1:28" ht="13.15" customHeight="1">
      <c r="A503" s="59"/>
      <c r="B503" s="80"/>
      <c r="D503" s="81"/>
      <c r="E503" s="62"/>
      <c r="F503" s="62"/>
      <c r="G503" s="62"/>
      <c r="T503" s="82"/>
      <c r="U503" s="82"/>
      <c r="V503" s="82"/>
      <c r="W503" s="82"/>
      <c r="AB503" s="87"/>
    </row>
    <row r="504" spans="1:28" ht="13.15" customHeight="1">
      <c r="A504" s="59"/>
      <c r="B504" s="80"/>
      <c r="D504" s="81"/>
      <c r="E504" s="62"/>
      <c r="F504" s="62"/>
      <c r="G504" s="62"/>
      <c r="T504" s="82"/>
      <c r="U504" s="82"/>
      <c r="V504" s="82"/>
      <c r="W504" s="82"/>
      <c r="AB504" s="87"/>
    </row>
    <row r="505" spans="1:28" ht="13.15" customHeight="1">
      <c r="A505" s="59"/>
      <c r="B505" s="80"/>
      <c r="D505" s="81"/>
      <c r="E505" s="62"/>
      <c r="F505" s="62"/>
      <c r="G505" s="62"/>
      <c r="T505" s="82"/>
      <c r="U505" s="82"/>
      <c r="V505" s="82"/>
      <c r="W505" s="82"/>
      <c r="AB505" s="87"/>
    </row>
    <row r="506" spans="1:28" ht="13.15" customHeight="1">
      <c r="A506" s="59"/>
      <c r="B506" s="80"/>
      <c r="D506" s="81"/>
      <c r="E506" s="62"/>
      <c r="F506" s="62"/>
      <c r="G506" s="62"/>
      <c r="T506" s="82"/>
      <c r="U506" s="82"/>
      <c r="V506" s="82"/>
      <c r="W506" s="82"/>
      <c r="AB506" s="87"/>
    </row>
    <row r="507" spans="1:28" ht="13.15" customHeight="1">
      <c r="A507" s="59"/>
      <c r="B507" s="80"/>
      <c r="D507" s="81"/>
      <c r="E507" s="62"/>
      <c r="F507" s="62"/>
      <c r="G507" s="62"/>
      <c r="T507" s="82"/>
      <c r="U507" s="82"/>
      <c r="V507" s="82"/>
      <c r="W507" s="82"/>
      <c r="AB507" s="87"/>
    </row>
    <row r="508" spans="1:28" ht="13.15" customHeight="1">
      <c r="A508" s="59"/>
      <c r="B508" s="80"/>
      <c r="D508" s="81"/>
      <c r="E508" s="62"/>
      <c r="F508" s="62"/>
      <c r="G508" s="62"/>
      <c r="T508" s="82"/>
      <c r="U508" s="82"/>
      <c r="V508" s="82"/>
      <c r="W508" s="82"/>
      <c r="AB508" s="87"/>
    </row>
    <row r="509" spans="1:28" ht="13.15" customHeight="1">
      <c r="A509" s="59"/>
      <c r="B509" s="80"/>
      <c r="D509" s="81"/>
      <c r="E509" s="62"/>
      <c r="F509" s="62"/>
      <c r="G509" s="62"/>
      <c r="T509" s="82"/>
      <c r="U509" s="82"/>
      <c r="V509" s="82"/>
      <c r="W509" s="82"/>
      <c r="AB509" s="87"/>
    </row>
    <row r="510" spans="1:28" ht="13.15" customHeight="1">
      <c r="A510" s="59"/>
      <c r="B510" s="80"/>
      <c r="D510" s="81"/>
      <c r="E510" s="62"/>
      <c r="F510" s="62"/>
      <c r="G510" s="62"/>
      <c r="T510" s="82"/>
      <c r="U510" s="82"/>
      <c r="V510" s="82"/>
      <c r="W510" s="82"/>
      <c r="AB510" s="87"/>
    </row>
    <row r="511" spans="1:28" ht="13.15" customHeight="1">
      <c r="A511" s="59"/>
      <c r="B511" s="80"/>
      <c r="D511" s="81"/>
      <c r="E511" s="62"/>
      <c r="F511" s="62"/>
      <c r="G511" s="62"/>
      <c r="T511" s="82"/>
      <c r="U511" s="82"/>
      <c r="V511" s="82"/>
      <c r="W511" s="82"/>
      <c r="AB511" s="87"/>
    </row>
    <row r="512" spans="1:28" ht="13.15" customHeight="1">
      <c r="A512" s="59"/>
      <c r="B512" s="80"/>
      <c r="D512" s="81"/>
      <c r="E512" s="62"/>
      <c r="F512" s="62"/>
      <c r="G512" s="62"/>
      <c r="T512" s="82"/>
      <c r="U512" s="82"/>
      <c r="V512" s="82"/>
      <c r="W512" s="82"/>
      <c r="AB512" s="87"/>
    </row>
    <row r="513" spans="1:28" ht="13.15" customHeight="1">
      <c r="A513" s="59"/>
      <c r="B513" s="80"/>
      <c r="D513" s="81"/>
      <c r="E513" s="62"/>
      <c r="F513" s="62"/>
      <c r="G513" s="62"/>
      <c r="T513" s="82"/>
      <c r="U513" s="82"/>
      <c r="V513" s="82"/>
      <c r="W513" s="82"/>
      <c r="AB513" s="87"/>
    </row>
    <row r="514" spans="1:28" ht="13.15" customHeight="1">
      <c r="A514" s="59"/>
      <c r="B514" s="80"/>
      <c r="D514" s="81"/>
      <c r="E514" s="62"/>
      <c r="F514" s="62"/>
      <c r="G514" s="62"/>
      <c r="T514" s="82"/>
      <c r="U514" s="82"/>
      <c r="V514" s="82"/>
      <c r="W514" s="82"/>
      <c r="AB514" s="87"/>
    </row>
    <row r="515" spans="1:28" ht="13.15" customHeight="1">
      <c r="A515" s="59"/>
      <c r="B515" s="80"/>
      <c r="D515" s="81"/>
      <c r="E515" s="62"/>
      <c r="F515" s="62"/>
      <c r="G515" s="62"/>
      <c r="T515" s="82"/>
      <c r="U515" s="82"/>
      <c r="V515" s="82"/>
      <c r="W515" s="82"/>
      <c r="AB515" s="87"/>
    </row>
    <row r="516" spans="1:28" ht="13.15" customHeight="1">
      <c r="A516" s="59"/>
      <c r="B516" s="80"/>
      <c r="D516" s="81"/>
      <c r="E516" s="62"/>
      <c r="F516" s="62"/>
      <c r="G516" s="62"/>
      <c r="T516" s="82"/>
      <c r="U516" s="82"/>
      <c r="V516" s="82"/>
      <c r="W516" s="82"/>
      <c r="AB516" s="87"/>
    </row>
    <row r="517" spans="1:28" ht="13.15" customHeight="1">
      <c r="A517" s="59"/>
      <c r="B517" s="80"/>
      <c r="D517" s="81"/>
      <c r="E517" s="62"/>
      <c r="F517" s="62"/>
      <c r="G517" s="62"/>
      <c r="T517" s="82"/>
      <c r="U517" s="82"/>
      <c r="V517" s="82"/>
      <c r="W517" s="82"/>
      <c r="AB517" s="87"/>
    </row>
    <row r="518" spans="1:28" ht="13.15" customHeight="1">
      <c r="A518" s="59"/>
      <c r="B518" s="80"/>
      <c r="D518" s="81"/>
      <c r="E518" s="62"/>
      <c r="F518" s="62"/>
      <c r="G518" s="62"/>
      <c r="T518" s="82"/>
      <c r="U518" s="82"/>
      <c r="V518" s="82"/>
      <c r="W518" s="82"/>
      <c r="AB518" s="87"/>
    </row>
    <row r="519" spans="1:28" ht="13.15" customHeight="1">
      <c r="A519" s="59"/>
      <c r="B519" s="80"/>
      <c r="D519" s="81"/>
      <c r="E519" s="62"/>
      <c r="F519" s="62"/>
      <c r="G519" s="62"/>
      <c r="T519" s="82"/>
      <c r="U519" s="82"/>
      <c r="V519" s="82"/>
      <c r="W519" s="82"/>
      <c r="AB519" s="87"/>
    </row>
    <row r="520" spans="1:28" ht="13.15" customHeight="1">
      <c r="A520" s="59"/>
      <c r="B520" s="80"/>
      <c r="D520" s="81"/>
      <c r="E520" s="62"/>
      <c r="F520" s="62"/>
      <c r="G520" s="62"/>
      <c r="T520" s="82"/>
      <c r="U520" s="82"/>
      <c r="V520" s="82"/>
      <c r="W520" s="82"/>
      <c r="AB520" s="87"/>
    </row>
    <row r="521" spans="1:28" ht="13.15" customHeight="1">
      <c r="A521" s="59"/>
      <c r="B521" s="80"/>
      <c r="D521" s="81"/>
      <c r="E521" s="62"/>
      <c r="F521" s="62"/>
      <c r="G521" s="62"/>
      <c r="T521" s="82"/>
      <c r="U521" s="82"/>
      <c r="V521" s="82"/>
      <c r="W521" s="82"/>
      <c r="AB521" s="87"/>
    </row>
    <row r="522" spans="1:28" ht="13.15" customHeight="1">
      <c r="A522" s="59"/>
      <c r="B522" s="80"/>
      <c r="D522" s="81"/>
      <c r="E522" s="62"/>
      <c r="F522" s="62"/>
      <c r="G522" s="62"/>
      <c r="T522" s="82"/>
      <c r="U522" s="82"/>
      <c r="V522" s="82"/>
      <c r="W522" s="82"/>
      <c r="AB522" s="87"/>
    </row>
    <row r="523" spans="1:28" ht="13.15" customHeight="1">
      <c r="A523" s="59"/>
      <c r="B523" s="80"/>
      <c r="D523" s="81"/>
      <c r="E523" s="62"/>
      <c r="F523" s="62"/>
      <c r="G523" s="62"/>
      <c r="T523" s="82"/>
      <c r="U523" s="82"/>
      <c r="V523" s="82"/>
      <c r="W523" s="82"/>
      <c r="AB523" s="87"/>
    </row>
    <row r="524" spans="1:28" ht="13.15" customHeight="1">
      <c r="A524" s="59"/>
      <c r="B524" s="80"/>
      <c r="D524" s="81"/>
      <c r="E524" s="62"/>
      <c r="F524" s="62"/>
      <c r="G524" s="62"/>
      <c r="T524" s="82"/>
      <c r="U524" s="82"/>
      <c r="V524" s="82"/>
      <c r="W524" s="82"/>
      <c r="AB524" s="87"/>
    </row>
    <row r="525" spans="1:28" ht="13.15" customHeight="1">
      <c r="A525" s="59"/>
      <c r="B525" s="80"/>
      <c r="D525" s="81"/>
      <c r="E525" s="62"/>
      <c r="F525" s="62"/>
      <c r="G525" s="62"/>
      <c r="T525" s="82"/>
      <c r="U525" s="82"/>
      <c r="V525" s="82"/>
      <c r="W525" s="82"/>
      <c r="AB525" s="87"/>
    </row>
    <row r="526" spans="1:28" ht="13.15" customHeight="1">
      <c r="A526" s="59"/>
      <c r="B526" s="80"/>
      <c r="D526" s="81"/>
      <c r="E526" s="62"/>
      <c r="F526" s="62"/>
      <c r="G526" s="62"/>
      <c r="T526" s="82"/>
      <c r="U526" s="82"/>
      <c r="V526" s="82"/>
      <c r="W526" s="82"/>
      <c r="AB526" s="87"/>
    </row>
    <row r="527" spans="1:28" ht="13.15" customHeight="1">
      <c r="A527" s="59"/>
      <c r="B527" s="80"/>
      <c r="D527" s="81"/>
      <c r="E527" s="62"/>
      <c r="F527" s="62"/>
      <c r="G527" s="62"/>
      <c r="T527" s="82"/>
      <c r="U527" s="82"/>
      <c r="V527" s="82"/>
      <c r="W527" s="82"/>
      <c r="AB527" s="87"/>
    </row>
    <row r="528" spans="1:28" ht="13.15" customHeight="1">
      <c r="A528" s="59"/>
      <c r="B528" s="80"/>
      <c r="D528" s="81"/>
      <c r="E528" s="62"/>
      <c r="F528" s="62"/>
      <c r="G528" s="62"/>
      <c r="T528" s="82"/>
      <c r="U528" s="82"/>
      <c r="V528" s="82"/>
      <c r="W528" s="82"/>
      <c r="AB528" s="87"/>
    </row>
    <row r="529" spans="1:28" ht="13.15" customHeight="1">
      <c r="A529" s="59"/>
      <c r="B529" s="80"/>
      <c r="D529" s="81"/>
      <c r="E529" s="62"/>
      <c r="F529" s="62"/>
      <c r="G529" s="62"/>
      <c r="T529" s="82"/>
      <c r="U529" s="82"/>
      <c r="V529" s="82"/>
      <c r="W529" s="82"/>
      <c r="AB529" s="87"/>
    </row>
    <row r="530" spans="1:28" ht="13.15" customHeight="1">
      <c r="A530" s="59"/>
      <c r="B530" s="80"/>
      <c r="D530" s="81"/>
      <c r="E530" s="62"/>
      <c r="F530" s="62"/>
      <c r="G530" s="62"/>
      <c r="T530" s="82"/>
      <c r="U530" s="82"/>
      <c r="V530" s="82"/>
      <c r="W530" s="82"/>
      <c r="AB530" s="87"/>
    </row>
    <row r="531" spans="1:28" ht="13.15" customHeight="1">
      <c r="A531" s="59"/>
      <c r="B531" s="80"/>
      <c r="D531" s="81"/>
      <c r="E531" s="62"/>
      <c r="F531" s="62"/>
      <c r="G531" s="62"/>
      <c r="T531" s="82"/>
      <c r="U531" s="82"/>
      <c r="V531" s="82"/>
      <c r="W531" s="82"/>
      <c r="AB531" s="87"/>
    </row>
    <row r="532" spans="1:28" ht="13.15" customHeight="1">
      <c r="A532" s="59"/>
      <c r="B532" s="80"/>
      <c r="D532" s="81"/>
      <c r="E532" s="62"/>
      <c r="F532" s="62"/>
      <c r="G532" s="62"/>
      <c r="T532" s="82"/>
      <c r="U532" s="82"/>
      <c r="V532" s="82"/>
      <c r="W532" s="82"/>
      <c r="AB532" s="87"/>
    </row>
    <row r="533" spans="1:28" ht="13.15" customHeight="1">
      <c r="A533" s="59"/>
      <c r="B533" s="80"/>
      <c r="D533" s="81"/>
      <c r="E533" s="62"/>
      <c r="F533" s="62"/>
      <c r="G533" s="62"/>
      <c r="T533" s="82"/>
      <c r="U533" s="82"/>
      <c r="V533" s="82"/>
      <c r="W533" s="82"/>
      <c r="AB533" s="87"/>
    </row>
    <row r="534" spans="1:28" ht="13.15" customHeight="1">
      <c r="A534" s="59"/>
      <c r="B534" s="80"/>
      <c r="D534" s="81"/>
      <c r="E534" s="62"/>
      <c r="F534" s="62"/>
      <c r="G534" s="62"/>
      <c r="T534" s="82"/>
      <c r="U534" s="82"/>
      <c r="V534" s="82"/>
      <c r="W534" s="82"/>
      <c r="AB534" s="87"/>
    </row>
    <row r="535" spans="1:28" ht="13.15" customHeight="1">
      <c r="A535" s="59"/>
      <c r="B535" s="80"/>
      <c r="D535" s="81"/>
      <c r="E535" s="62"/>
      <c r="F535" s="62"/>
      <c r="G535" s="62"/>
      <c r="T535" s="82"/>
      <c r="U535" s="82"/>
      <c r="V535" s="82"/>
      <c r="W535" s="82"/>
      <c r="AB535" s="87"/>
    </row>
    <row r="536" spans="1:28" ht="13.15" customHeight="1">
      <c r="A536" s="59"/>
      <c r="B536" s="80"/>
      <c r="D536" s="81"/>
      <c r="E536" s="62"/>
      <c r="F536" s="62"/>
      <c r="G536" s="62"/>
      <c r="T536" s="82"/>
      <c r="U536" s="82"/>
      <c r="V536" s="82"/>
      <c r="W536" s="82"/>
      <c r="AB536" s="87"/>
    </row>
    <row r="537" spans="1:28" ht="13.15" customHeight="1">
      <c r="A537" s="59"/>
      <c r="B537" s="80"/>
      <c r="D537" s="81"/>
      <c r="E537" s="62"/>
      <c r="F537" s="62"/>
      <c r="G537" s="62"/>
      <c r="T537" s="82"/>
      <c r="U537" s="82"/>
      <c r="V537" s="82"/>
      <c r="W537" s="82"/>
      <c r="AB537" s="87"/>
    </row>
    <row r="538" spans="1:28" ht="13.15" customHeight="1">
      <c r="A538" s="59"/>
      <c r="B538" s="80"/>
      <c r="D538" s="81"/>
      <c r="E538" s="62"/>
      <c r="F538" s="62"/>
      <c r="G538" s="62"/>
      <c r="T538" s="82"/>
      <c r="U538" s="82"/>
      <c r="V538" s="82"/>
      <c r="W538" s="82"/>
      <c r="AB538" s="87"/>
    </row>
    <row r="539" spans="1:28" ht="13.15" customHeight="1">
      <c r="A539" s="59"/>
      <c r="B539" s="80"/>
      <c r="D539" s="81"/>
      <c r="E539" s="62"/>
      <c r="F539" s="62"/>
      <c r="G539" s="62"/>
      <c r="T539" s="82"/>
      <c r="U539" s="82"/>
      <c r="V539" s="82"/>
      <c r="W539" s="82"/>
      <c r="AB539" s="87"/>
    </row>
    <row r="540" spans="1:28" ht="13.15" customHeight="1">
      <c r="A540" s="59"/>
      <c r="B540" s="80"/>
      <c r="D540" s="81"/>
      <c r="E540" s="62"/>
      <c r="F540" s="62"/>
      <c r="G540" s="62"/>
      <c r="T540" s="82"/>
      <c r="U540" s="82"/>
      <c r="V540" s="82"/>
      <c r="W540" s="82"/>
      <c r="AB540" s="87"/>
    </row>
    <row r="541" spans="1:28" ht="13.15" customHeight="1">
      <c r="A541" s="59"/>
      <c r="B541" s="80"/>
      <c r="D541" s="81"/>
      <c r="E541" s="62"/>
      <c r="F541" s="62"/>
      <c r="G541" s="62"/>
      <c r="T541" s="82"/>
      <c r="U541" s="82"/>
      <c r="V541" s="82"/>
      <c r="W541" s="82"/>
      <c r="AB541" s="87"/>
    </row>
    <row r="542" spans="1:28" ht="13.15" customHeight="1">
      <c r="A542" s="59"/>
      <c r="B542" s="80"/>
      <c r="D542" s="81"/>
      <c r="E542" s="62"/>
      <c r="F542" s="62"/>
      <c r="G542" s="62"/>
      <c r="T542" s="82"/>
      <c r="U542" s="82"/>
      <c r="V542" s="82"/>
      <c r="W542" s="82"/>
      <c r="AB542" s="87"/>
    </row>
    <row r="543" spans="1:28" ht="13.15" customHeight="1">
      <c r="A543" s="59"/>
      <c r="B543" s="80"/>
      <c r="D543" s="81"/>
      <c r="E543" s="62"/>
      <c r="F543" s="62"/>
      <c r="G543" s="62"/>
      <c r="T543" s="82"/>
      <c r="U543" s="82"/>
      <c r="V543" s="82"/>
      <c r="W543" s="82"/>
      <c r="AB543" s="87"/>
    </row>
    <row r="544" spans="1:28" ht="13.15" customHeight="1">
      <c r="A544" s="59"/>
      <c r="B544" s="80"/>
      <c r="D544" s="81"/>
      <c r="E544" s="62"/>
      <c r="F544" s="62"/>
      <c r="G544" s="62"/>
      <c r="T544" s="82"/>
      <c r="U544" s="82"/>
      <c r="V544" s="82"/>
      <c r="W544" s="82"/>
      <c r="AB544" s="87"/>
    </row>
    <row r="545" spans="1:28" ht="13.15" customHeight="1">
      <c r="A545" s="59"/>
      <c r="B545" s="80"/>
      <c r="D545" s="81"/>
      <c r="E545" s="62"/>
      <c r="F545" s="62"/>
      <c r="G545" s="62"/>
      <c r="T545" s="82"/>
      <c r="U545" s="82"/>
      <c r="V545" s="82"/>
      <c r="W545" s="82"/>
      <c r="AB545" s="87"/>
    </row>
    <row r="546" spans="1:28" ht="13.15" customHeight="1">
      <c r="A546" s="59"/>
      <c r="B546" s="80"/>
      <c r="D546" s="81"/>
      <c r="E546" s="62"/>
      <c r="F546" s="62"/>
      <c r="G546" s="62"/>
      <c r="T546" s="82"/>
      <c r="U546" s="82"/>
      <c r="V546" s="82"/>
      <c r="W546" s="82"/>
      <c r="AB546" s="87"/>
    </row>
    <row r="547" spans="1:28" ht="13.15" customHeight="1">
      <c r="A547" s="59"/>
      <c r="B547" s="80"/>
      <c r="D547" s="81"/>
      <c r="E547" s="62"/>
      <c r="F547" s="62"/>
      <c r="G547" s="62"/>
      <c r="T547" s="82"/>
      <c r="U547" s="82"/>
      <c r="V547" s="82"/>
      <c r="W547" s="82"/>
      <c r="AB547" s="87"/>
    </row>
    <row r="548" spans="1:28" ht="13.15" customHeight="1">
      <c r="A548" s="59"/>
      <c r="B548" s="80"/>
      <c r="D548" s="81"/>
      <c r="E548" s="62"/>
      <c r="F548" s="62"/>
      <c r="G548" s="62"/>
      <c r="T548" s="82"/>
      <c r="U548" s="82"/>
      <c r="V548" s="82"/>
      <c r="W548" s="82"/>
      <c r="AB548" s="87"/>
    </row>
    <row r="549" spans="1:28" ht="13.15" customHeight="1">
      <c r="A549" s="59"/>
      <c r="B549" s="80"/>
      <c r="D549" s="81"/>
      <c r="E549" s="62"/>
      <c r="F549" s="62"/>
      <c r="G549" s="62"/>
      <c r="T549" s="82"/>
      <c r="U549" s="82"/>
      <c r="V549" s="82"/>
      <c r="W549" s="82"/>
      <c r="AB549" s="87"/>
    </row>
    <row r="550" spans="1:28" ht="13.15" customHeight="1">
      <c r="A550" s="59"/>
      <c r="B550" s="80"/>
      <c r="D550" s="81"/>
      <c r="E550" s="62"/>
      <c r="F550" s="62"/>
      <c r="G550" s="62"/>
      <c r="T550" s="82"/>
      <c r="U550" s="82"/>
      <c r="V550" s="82"/>
      <c r="W550" s="82"/>
      <c r="AB550" s="87"/>
    </row>
    <row r="551" spans="1:28" ht="13.15" customHeight="1">
      <c r="A551" s="59"/>
      <c r="B551" s="80"/>
      <c r="D551" s="81"/>
      <c r="E551" s="62"/>
      <c r="F551" s="62"/>
      <c r="G551" s="62"/>
      <c r="T551" s="82"/>
      <c r="U551" s="82"/>
      <c r="V551" s="82"/>
      <c r="W551" s="82"/>
      <c r="AB551" s="87"/>
    </row>
    <row r="552" spans="1:28" ht="13.15" customHeight="1">
      <c r="A552" s="59"/>
      <c r="B552" s="80"/>
      <c r="D552" s="81"/>
      <c r="E552" s="62"/>
      <c r="F552" s="62"/>
      <c r="G552" s="62"/>
      <c r="T552" s="82"/>
      <c r="U552" s="82"/>
      <c r="V552" s="82"/>
      <c r="W552" s="82"/>
      <c r="AB552" s="87"/>
    </row>
    <row r="553" spans="1:28" ht="13.15" customHeight="1">
      <c r="A553" s="59"/>
      <c r="B553" s="80"/>
      <c r="D553" s="81"/>
      <c r="E553" s="62"/>
      <c r="F553" s="62"/>
      <c r="G553" s="62"/>
      <c r="T553" s="82"/>
      <c r="U553" s="82"/>
      <c r="V553" s="82"/>
      <c r="W553" s="82"/>
      <c r="AB553" s="87"/>
    </row>
    <row r="554" spans="1:28" ht="13.15" customHeight="1">
      <c r="A554" s="59"/>
      <c r="B554" s="80"/>
      <c r="D554" s="81"/>
      <c r="E554" s="62"/>
      <c r="F554" s="62"/>
      <c r="G554" s="62"/>
      <c r="T554" s="82"/>
      <c r="U554" s="82"/>
      <c r="V554" s="82"/>
      <c r="W554" s="82"/>
      <c r="AB554" s="87"/>
    </row>
    <row r="555" spans="1:28" ht="13.15" customHeight="1">
      <c r="A555" s="59"/>
      <c r="B555" s="80"/>
      <c r="D555" s="81"/>
      <c r="E555" s="62"/>
      <c r="F555" s="62"/>
      <c r="G555" s="62"/>
      <c r="T555" s="82"/>
      <c r="U555" s="82"/>
      <c r="V555" s="82"/>
      <c r="W555" s="82"/>
      <c r="AB555" s="87"/>
    </row>
    <row r="556" spans="1:28" ht="13.15" customHeight="1">
      <c r="A556" s="59"/>
      <c r="B556" s="80"/>
      <c r="D556" s="81"/>
      <c r="E556" s="62"/>
      <c r="F556" s="62"/>
      <c r="G556" s="62"/>
      <c r="T556" s="82"/>
      <c r="U556" s="82"/>
      <c r="V556" s="82"/>
      <c r="W556" s="82"/>
      <c r="AB556" s="87"/>
    </row>
    <row r="557" spans="1:28" ht="13.15" customHeight="1">
      <c r="A557" s="59"/>
      <c r="B557" s="80"/>
      <c r="D557" s="81"/>
      <c r="E557" s="62"/>
      <c r="F557" s="62"/>
      <c r="G557" s="62"/>
      <c r="T557" s="82"/>
      <c r="U557" s="82"/>
      <c r="V557" s="82"/>
      <c r="W557" s="82"/>
      <c r="AB557" s="87"/>
    </row>
    <row r="558" spans="1:28" ht="13.15" customHeight="1">
      <c r="A558" s="59"/>
      <c r="B558" s="80"/>
      <c r="D558" s="81"/>
      <c r="E558" s="62"/>
      <c r="F558" s="62"/>
      <c r="G558" s="62"/>
      <c r="T558" s="82"/>
      <c r="U558" s="82"/>
      <c r="V558" s="82"/>
      <c r="W558" s="82"/>
      <c r="AB558" s="87"/>
    </row>
    <row r="559" spans="1:28" ht="13.15" customHeight="1">
      <c r="A559" s="59"/>
      <c r="B559" s="80"/>
      <c r="D559" s="81"/>
      <c r="E559" s="62"/>
      <c r="F559" s="62"/>
      <c r="G559" s="62"/>
      <c r="T559" s="82"/>
      <c r="U559" s="82"/>
      <c r="V559" s="82"/>
      <c r="W559" s="82"/>
      <c r="AB559" s="87"/>
    </row>
    <row r="560" spans="1:28" ht="13.15" customHeight="1">
      <c r="A560" s="59"/>
      <c r="B560" s="80"/>
      <c r="D560" s="81"/>
      <c r="E560" s="62"/>
      <c r="F560" s="62"/>
      <c r="G560" s="62"/>
      <c r="T560" s="82"/>
      <c r="U560" s="82"/>
      <c r="V560" s="82"/>
      <c r="W560" s="82"/>
      <c r="AB560" s="87"/>
    </row>
    <row r="561" spans="1:28" ht="13.15" customHeight="1">
      <c r="A561" s="59"/>
      <c r="B561" s="80"/>
      <c r="D561" s="81"/>
      <c r="E561" s="62"/>
      <c r="F561" s="62"/>
      <c r="G561" s="62"/>
      <c r="T561" s="82"/>
      <c r="U561" s="82"/>
      <c r="V561" s="82"/>
      <c r="W561" s="82"/>
      <c r="AB561" s="87"/>
    </row>
    <row r="562" spans="1:28" ht="13.15" customHeight="1">
      <c r="A562" s="59"/>
      <c r="B562" s="80"/>
      <c r="D562" s="81"/>
      <c r="E562" s="62"/>
      <c r="F562" s="62"/>
      <c r="G562" s="62"/>
      <c r="T562" s="82"/>
      <c r="U562" s="82"/>
      <c r="V562" s="82"/>
      <c r="W562" s="82"/>
      <c r="AB562" s="87"/>
    </row>
    <row r="563" spans="1:28" ht="13.15" customHeight="1">
      <c r="A563" s="59"/>
      <c r="B563" s="80"/>
      <c r="D563" s="81"/>
      <c r="E563" s="62"/>
      <c r="F563" s="62"/>
      <c r="G563" s="62"/>
      <c r="T563" s="82"/>
      <c r="U563" s="82"/>
      <c r="V563" s="82"/>
      <c r="W563" s="82"/>
      <c r="AB563" s="87"/>
    </row>
    <row r="564" spans="1:28" ht="13.15" customHeight="1">
      <c r="A564" s="59"/>
      <c r="B564" s="80"/>
      <c r="D564" s="81"/>
      <c r="E564" s="62"/>
      <c r="F564" s="62"/>
      <c r="G564" s="62"/>
      <c r="T564" s="82"/>
      <c r="U564" s="82"/>
      <c r="V564" s="82"/>
      <c r="W564" s="82"/>
      <c r="AB564" s="87"/>
    </row>
    <row r="565" spans="1:28" ht="13.15" customHeight="1">
      <c r="A565" s="59"/>
      <c r="B565" s="80"/>
      <c r="D565" s="81"/>
      <c r="E565" s="62"/>
      <c r="F565" s="62"/>
      <c r="G565" s="62"/>
      <c r="T565" s="82"/>
      <c r="U565" s="82"/>
      <c r="V565" s="82"/>
      <c r="W565" s="82"/>
      <c r="AB565" s="87"/>
    </row>
    <row r="566" spans="1:28" ht="13.15" customHeight="1">
      <c r="A566" s="59"/>
      <c r="B566" s="80"/>
      <c r="D566" s="81"/>
      <c r="E566" s="62"/>
      <c r="F566" s="62"/>
      <c r="G566" s="62"/>
      <c r="T566" s="82"/>
      <c r="U566" s="82"/>
      <c r="V566" s="82"/>
      <c r="W566" s="82"/>
      <c r="AB566" s="87"/>
    </row>
    <row r="567" spans="1:28" ht="13.15" customHeight="1">
      <c r="A567" s="59"/>
      <c r="B567" s="80"/>
      <c r="D567" s="81"/>
      <c r="E567" s="62"/>
      <c r="F567" s="62"/>
      <c r="G567" s="62"/>
      <c r="T567" s="82"/>
      <c r="U567" s="82"/>
      <c r="V567" s="82"/>
      <c r="W567" s="82"/>
      <c r="AB567" s="87"/>
    </row>
    <row r="568" spans="1:28" ht="13.15" customHeight="1">
      <c r="Q568" s="62">
        <f>SUM(Q15:Q360)</f>
        <v>0</v>
      </c>
      <c r="R568" s="62">
        <f t="shared" ref="R568:S568" si="420">SUM(R15:R360)</f>
        <v>0</v>
      </c>
      <c r="S568" s="62">
        <f t="shared" si="420"/>
        <v>0</v>
      </c>
    </row>
    <row r="569" spans="1:28" ht="13.15" customHeight="1">
      <c r="Q569" s="63">
        <v>-420.99999999999994</v>
      </c>
      <c r="R569" s="63">
        <v>-161.00000000000003</v>
      </c>
      <c r="S569" s="63">
        <v>920</v>
      </c>
    </row>
  </sheetData>
  <mergeCells count="27">
    <mergeCell ref="X12:X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Y12:Y13"/>
    <mergeCell ref="A6:H6"/>
    <mergeCell ref="I6:R6"/>
    <mergeCell ref="S6:AB6"/>
    <mergeCell ref="A7:AB7"/>
    <mergeCell ref="M10:N10"/>
    <mergeCell ref="A12:A13"/>
    <mergeCell ref="B12:B13"/>
    <mergeCell ref="C12:C13"/>
    <mergeCell ref="D12:D13"/>
    <mergeCell ref="E12:G12"/>
    <mergeCell ref="A2:AB2"/>
    <mergeCell ref="A3:AB3"/>
    <mergeCell ref="A4:AB4"/>
    <mergeCell ref="A5:H5"/>
    <mergeCell ref="I5:R5"/>
    <mergeCell ref="S5:AB5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7AB66-D8D2-4ED4-B18B-66544BC99CFE}">
  <sheetPr codeName="Sheet4">
    <tabColor rgb="FF00B0F0"/>
    <pageSetUpPr fitToPage="1"/>
  </sheetPr>
  <dimension ref="A1:AF362"/>
  <sheetViews>
    <sheetView zoomScale="83" zoomScaleNormal="83" zoomScaleSheetLayoutView="80" workbookViewId="0">
      <pane ySplit="13" topLeftCell="A14" activePane="bottomLeft" state="frozen"/>
      <selection activeCell="Q391" sqref="Q391:S391"/>
      <selection pane="bottomLeft" activeCell="U36" sqref="U36:W36"/>
    </sheetView>
  </sheetViews>
  <sheetFormatPr defaultColWidth="9.28515625" defaultRowHeight="13.15" customHeight="1"/>
  <cols>
    <col min="1" max="1" width="4.28515625" style="66" customWidth="1"/>
    <col min="2" max="2" width="11" style="66" customWidth="1"/>
    <col min="3" max="3" width="8.85546875" style="59" customWidth="1"/>
    <col min="4" max="4" width="11.28515625" style="66" bestFit="1" customWidth="1"/>
    <col min="5" max="16" width="8.42578125" style="66" customWidth="1"/>
    <col min="17" max="19" width="7.42578125" style="62" customWidth="1"/>
    <col min="20" max="20" width="10.28515625" style="66" customWidth="1"/>
    <col min="21" max="24" width="9.28515625" style="66" customWidth="1"/>
    <col min="25" max="27" width="10.7109375" style="66" customWidth="1"/>
    <col min="28" max="28" width="16" style="66" customWidth="1"/>
    <col min="29" max="29" width="8.28515625" style="66" customWidth="1"/>
    <col min="30" max="30" width="12.85546875" style="66" customWidth="1"/>
    <col min="31" max="31" width="8.7109375" style="66" customWidth="1"/>
    <col min="32" max="32" width="11.7109375" style="66" customWidth="1"/>
    <col min="33" max="33" width="8.28515625" style="66" bestFit="1" customWidth="1"/>
    <col min="34" max="34" width="9.28515625" style="66" customWidth="1"/>
    <col min="35" max="16384" width="9.28515625" style="66"/>
  </cols>
  <sheetData>
    <row r="1" spans="1:32" ht="19.5" customHeight="1">
      <c r="B1" s="66">
        <v>1</v>
      </c>
      <c r="C1" s="59">
        <f>+B1+1</f>
        <v>2</v>
      </c>
      <c r="D1" s="59">
        <f t="shared" ref="D1:AB1" si="0">+C1+1</f>
        <v>3</v>
      </c>
      <c r="E1" s="59">
        <f t="shared" si="0"/>
        <v>4</v>
      </c>
      <c r="F1" s="59">
        <f t="shared" si="0"/>
        <v>5</v>
      </c>
      <c r="G1" s="59">
        <f t="shared" si="0"/>
        <v>6</v>
      </c>
      <c r="H1" s="59">
        <f t="shared" si="0"/>
        <v>7</v>
      </c>
      <c r="I1" s="59">
        <f t="shared" si="0"/>
        <v>8</v>
      </c>
      <c r="J1" s="59">
        <f t="shared" si="0"/>
        <v>9</v>
      </c>
      <c r="K1" s="59">
        <f t="shared" si="0"/>
        <v>10</v>
      </c>
      <c r="L1" s="59">
        <f t="shared" si="0"/>
        <v>11</v>
      </c>
      <c r="M1" s="59">
        <f t="shared" si="0"/>
        <v>12</v>
      </c>
      <c r="N1" s="59">
        <f t="shared" si="0"/>
        <v>13</v>
      </c>
      <c r="O1" s="59">
        <f t="shared" si="0"/>
        <v>14</v>
      </c>
      <c r="P1" s="59">
        <f t="shared" si="0"/>
        <v>15</v>
      </c>
      <c r="Q1" s="59">
        <f t="shared" si="0"/>
        <v>16</v>
      </c>
      <c r="R1" s="59">
        <f t="shared" si="0"/>
        <v>17</v>
      </c>
      <c r="S1" s="59">
        <f t="shared" si="0"/>
        <v>18</v>
      </c>
      <c r="T1" s="59">
        <f t="shared" si="0"/>
        <v>19</v>
      </c>
      <c r="U1" s="59">
        <f t="shared" si="0"/>
        <v>20</v>
      </c>
      <c r="V1" s="59">
        <f t="shared" si="0"/>
        <v>21</v>
      </c>
      <c r="W1" s="59">
        <f t="shared" si="0"/>
        <v>22</v>
      </c>
      <c r="X1" s="59"/>
      <c r="Y1" s="59">
        <f>+W1+1</f>
        <v>23</v>
      </c>
      <c r="Z1" s="59">
        <f t="shared" si="0"/>
        <v>24</v>
      </c>
      <c r="AA1" s="59">
        <f t="shared" si="0"/>
        <v>25</v>
      </c>
      <c r="AB1" s="59">
        <f t="shared" si="0"/>
        <v>26</v>
      </c>
    </row>
    <row r="2" spans="1:32" ht="19.5" customHeight="1">
      <c r="A2" s="91" t="s">
        <v>13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</row>
    <row r="3" spans="1:32" ht="19.5" customHeight="1">
      <c r="A3" s="91" t="s">
        <v>14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</row>
    <row r="4" spans="1:32" ht="19.5" customHeight="1">
      <c r="A4" s="91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</row>
    <row r="5" spans="1:32" ht="18.75" customHeight="1">
      <c r="A5" s="92" t="s">
        <v>22</v>
      </c>
      <c r="B5" s="93"/>
      <c r="C5" s="93"/>
      <c r="D5" s="93"/>
      <c r="E5" s="93"/>
      <c r="F5" s="93"/>
      <c r="G5" s="93"/>
      <c r="H5" s="94"/>
      <c r="I5" s="95" t="s">
        <v>24</v>
      </c>
      <c r="J5" s="96"/>
      <c r="K5" s="96"/>
      <c r="L5" s="96"/>
      <c r="M5" s="96"/>
      <c r="N5" s="96"/>
      <c r="O5" s="96"/>
      <c r="P5" s="96"/>
      <c r="Q5" s="96"/>
      <c r="R5" s="97"/>
      <c r="S5" s="95" t="s">
        <v>25</v>
      </c>
      <c r="T5" s="96"/>
      <c r="U5" s="96"/>
      <c r="V5" s="96"/>
      <c r="W5" s="96"/>
      <c r="X5" s="96"/>
      <c r="Y5" s="96"/>
      <c r="Z5" s="96"/>
      <c r="AA5" s="96"/>
      <c r="AB5" s="97"/>
    </row>
    <row r="6" spans="1:32" ht="17.25" customHeight="1">
      <c r="A6" s="103" t="s">
        <v>23</v>
      </c>
      <c r="B6" s="104"/>
      <c r="C6" s="104"/>
      <c r="D6" s="104"/>
      <c r="E6" s="104"/>
      <c r="F6" s="104"/>
      <c r="G6" s="104"/>
      <c r="H6" s="105"/>
      <c r="I6" s="106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07"/>
      <c r="K6" s="107"/>
      <c r="L6" s="107"/>
      <c r="M6" s="107"/>
      <c r="N6" s="107"/>
      <c r="O6" s="107"/>
      <c r="P6" s="107"/>
      <c r="Q6" s="107"/>
      <c r="R6" s="108"/>
      <c r="S6" s="109" t="s">
        <v>34</v>
      </c>
      <c r="T6" s="110"/>
      <c r="U6" s="110"/>
      <c r="V6" s="110"/>
      <c r="W6" s="110"/>
      <c r="X6" s="110"/>
      <c r="Y6" s="110"/>
      <c r="Z6" s="110"/>
      <c r="AA6" s="110"/>
      <c r="AB6" s="111"/>
    </row>
    <row r="7" spans="1:32" ht="21" customHeight="1">
      <c r="A7" s="112" t="s">
        <v>15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4"/>
    </row>
    <row r="8" spans="1:32" ht="15">
      <c r="A8" s="11" t="s">
        <v>16</v>
      </c>
      <c r="B8" s="12"/>
      <c r="C8" s="12"/>
      <c r="D8" s="12"/>
      <c r="E8" s="12"/>
      <c r="F8" s="12"/>
      <c r="G8" s="12"/>
      <c r="H8" s="12"/>
      <c r="I8" s="12"/>
      <c r="J8" s="13"/>
      <c r="K8" s="13" t="s">
        <v>17</v>
      </c>
      <c r="L8" s="13"/>
      <c r="M8" s="13"/>
      <c r="N8" s="13"/>
      <c r="O8" s="12"/>
      <c r="P8" s="12"/>
      <c r="Q8" s="12"/>
      <c r="R8" s="12"/>
      <c r="S8" s="12"/>
      <c r="T8" s="12"/>
      <c r="U8" s="12"/>
      <c r="V8" s="12"/>
      <c r="W8" s="14"/>
      <c r="X8" s="14"/>
      <c r="Y8" s="14"/>
      <c r="Z8" s="14"/>
      <c r="AA8" s="14"/>
      <c r="AB8" s="67"/>
    </row>
    <row r="9" spans="1:32" ht="15">
      <c r="A9" s="9" t="s">
        <v>18</v>
      </c>
      <c r="B9" s="10"/>
      <c r="C9" s="10" t="s">
        <v>35</v>
      </c>
      <c r="D9" s="10"/>
      <c r="E9" s="10"/>
      <c r="F9" s="10"/>
      <c r="G9" s="10"/>
      <c r="H9" s="10"/>
      <c r="I9" s="10"/>
      <c r="J9" s="15"/>
      <c r="K9" s="15" t="s">
        <v>19</v>
      </c>
      <c r="L9" s="15"/>
      <c r="M9" s="17">
        <f>C14</f>
        <v>884</v>
      </c>
      <c r="N9" s="15"/>
      <c r="O9" s="10"/>
      <c r="P9" s="10"/>
      <c r="Q9" s="10"/>
      <c r="R9" s="10"/>
      <c r="S9" s="10"/>
      <c r="T9" s="10"/>
      <c r="U9" s="10"/>
      <c r="V9" s="10"/>
      <c r="W9" s="16"/>
      <c r="X9" s="16"/>
      <c r="Y9" s="16"/>
      <c r="Z9" s="16"/>
      <c r="AA9" s="16"/>
      <c r="AB9" s="68"/>
    </row>
    <row r="10" spans="1:32" ht="15">
      <c r="A10" s="9" t="s">
        <v>20</v>
      </c>
      <c r="B10" s="10"/>
      <c r="C10" s="10" t="s">
        <v>38</v>
      </c>
      <c r="D10" s="10"/>
      <c r="E10" s="10"/>
      <c r="F10" s="10"/>
      <c r="G10" s="10"/>
      <c r="H10" s="10"/>
      <c r="I10" s="10"/>
      <c r="J10" s="15"/>
      <c r="K10" s="15" t="s">
        <v>21</v>
      </c>
      <c r="L10" s="15"/>
      <c r="M10" s="115">
        <f>B14</f>
        <v>45311</v>
      </c>
      <c r="N10" s="115"/>
      <c r="O10" s="10"/>
      <c r="P10" s="10"/>
      <c r="Q10" s="10"/>
      <c r="R10" s="10"/>
      <c r="S10" s="10"/>
      <c r="T10" s="10"/>
      <c r="U10" s="10"/>
      <c r="V10" s="10"/>
      <c r="W10" s="16"/>
      <c r="X10" s="16"/>
      <c r="Y10" s="16"/>
      <c r="Z10" s="16"/>
      <c r="AA10" s="16"/>
      <c r="AB10" s="68"/>
    </row>
    <row r="11" spans="1:32" ht="11.25" customHeight="1">
      <c r="A11" s="69"/>
      <c r="B11" s="70"/>
      <c r="C11" s="71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60"/>
      <c r="R11" s="60"/>
      <c r="S11" s="60"/>
      <c r="T11" s="70"/>
      <c r="U11" s="70"/>
      <c r="V11" s="70"/>
      <c r="W11" s="70"/>
      <c r="X11" s="70"/>
      <c r="Y11" s="70"/>
      <c r="Z11" s="70"/>
      <c r="AA11" s="70"/>
      <c r="AB11" s="72"/>
    </row>
    <row r="12" spans="1:32" ht="47.25" customHeight="1">
      <c r="A12" s="98" t="s">
        <v>10</v>
      </c>
      <c r="B12" s="98" t="s">
        <v>9</v>
      </c>
      <c r="C12" s="98" t="s">
        <v>8</v>
      </c>
      <c r="D12" s="98" t="s">
        <v>31</v>
      </c>
      <c r="E12" s="100" t="s">
        <v>30</v>
      </c>
      <c r="F12" s="101"/>
      <c r="G12" s="102"/>
      <c r="H12" s="100" t="s">
        <v>29</v>
      </c>
      <c r="I12" s="101"/>
      <c r="J12" s="102"/>
      <c r="K12" s="100" t="s">
        <v>28</v>
      </c>
      <c r="L12" s="101"/>
      <c r="M12" s="102"/>
      <c r="N12" s="100" t="s">
        <v>27</v>
      </c>
      <c r="O12" s="101"/>
      <c r="P12" s="102"/>
      <c r="Q12" s="116" t="s">
        <v>32</v>
      </c>
      <c r="R12" s="117"/>
      <c r="S12" s="118"/>
      <c r="T12" s="98" t="s">
        <v>7</v>
      </c>
      <c r="U12" s="119" t="s">
        <v>26</v>
      </c>
      <c r="V12" s="120"/>
      <c r="W12" s="121"/>
      <c r="X12" s="98" t="s">
        <v>12</v>
      </c>
      <c r="Y12" s="98" t="s">
        <v>6</v>
      </c>
      <c r="Z12" s="98" t="s">
        <v>5</v>
      </c>
      <c r="AA12" s="98" t="s">
        <v>4</v>
      </c>
      <c r="AB12" s="98" t="s">
        <v>3</v>
      </c>
    </row>
    <row r="13" spans="1:32" ht="33" customHeight="1">
      <c r="A13" s="99"/>
      <c r="B13" s="99"/>
      <c r="C13" s="99"/>
      <c r="D13" s="99"/>
      <c r="E13" s="43" t="s">
        <v>2</v>
      </c>
      <c r="F13" s="43" t="s">
        <v>1</v>
      </c>
      <c r="G13" s="43" t="s">
        <v>0</v>
      </c>
      <c r="H13" s="43" t="s">
        <v>2</v>
      </c>
      <c r="I13" s="43" t="s">
        <v>1</v>
      </c>
      <c r="J13" s="43" t="s">
        <v>0</v>
      </c>
      <c r="K13" s="43" t="s">
        <v>2</v>
      </c>
      <c r="L13" s="43" t="s">
        <v>1</v>
      </c>
      <c r="M13" s="43" t="s">
        <v>0</v>
      </c>
      <c r="N13" s="43" t="s">
        <v>2</v>
      </c>
      <c r="O13" s="43" t="s">
        <v>1</v>
      </c>
      <c r="P13" s="43" t="s">
        <v>0</v>
      </c>
      <c r="Q13" s="43" t="s">
        <v>2</v>
      </c>
      <c r="R13" s="43" t="s">
        <v>1</v>
      </c>
      <c r="S13" s="43" t="s">
        <v>0</v>
      </c>
      <c r="T13" s="99"/>
      <c r="U13" s="43" t="s">
        <v>2</v>
      </c>
      <c r="V13" s="43" t="s">
        <v>1</v>
      </c>
      <c r="W13" s="43" t="s">
        <v>0</v>
      </c>
      <c r="X13" s="99"/>
      <c r="Y13" s="99"/>
      <c r="Z13" s="99"/>
      <c r="AA13" s="99"/>
      <c r="AB13" s="99"/>
    </row>
    <row r="14" spans="1:32" ht="15">
      <c r="A14" s="73">
        <v>0</v>
      </c>
      <c r="B14" s="74">
        <v>45311</v>
      </c>
      <c r="C14" s="75">
        <v>884</v>
      </c>
      <c r="D14" s="76">
        <v>1750</v>
      </c>
      <c r="E14" s="61">
        <f>C14+D14-H14</f>
        <v>-266</v>
      </c>
      <c r="F14" s="61">
        <f>C14+D14-I14</f>
        <v>264</v>
      </c>
      <c r="G14" s="61">
        <f>D14+C14-J14</f>
        <v>354</v>
      </c>
      <c r="H14" s="42">
        <f t="shared" ref="H14:J29" si="1">K14+N14</f>
        <v>2900</v>
      </c>
      <c r="I14" s="42">
        <f t="shared" si="1"/>
        <v>2370</v>
      </c>
      <c r="J14" s="42">
        <f t="shared" si="1"/>
        <v>2280</v>
      </c>
      <c r="K14" s="42">
        <v>3000</v>
      </c>
      <c r="L14" s="42">
        <v>3000</v>
      </c>
      <c r="M14" s="42">
        <v>3000</v>
      </c>
      <c r="N14" s="42">
        <v>-100</v>
      </c>
      <c r="O14" s="42">
        <v>-630</v>
      </c>
      <c r="P14" s="42">
        <v>-720</v>
      </c>
      <c r="Q14" s="61">
        <v>0</v>
      </c>
      <c r="R14" s="61">
        <v>0</v>
      </c>
      <c r="S14" s="61">
        <v>0</v>
      </c>
      <c r="T14" s="58">
        <f>D14+C14-V14</f>
        <v>3264</v>
      </c>
      <c r="U14" s="58">
        <f>N14</f>
        <v>-100</v>
      </c>
      <c r="V14" s="58">
        <f t="shared" ref="V14:W14" si="2">O14</f>
        <v>-630</v>
      </c>
      <c r="W14" s="58">
        <f t="shared" si="2"/>
        <v>-720</v>
      </c>
      <c r="X14" s="58"/>
      <c r="Y14" s="77"/>
      <c r="Z14" s="42"/>
      <c r="AA14" s="42"/>
      <c r="AB14" s="48" t="s">
        <v>11</v>
      </c>
      <c r="AF14" s="78"/>
    </row>
    <row r="15" spans="1:32" ht="15">
      <c r="A15" s="73">
        <v>1</v>
      </c>
      <c r="B15" s="74">
        <f>B14+1</f>
        <v>45312</v>
      </c>
      <c r="C15" s="75">
        <f>C14</f>
        <v>884</v>
      </c>
      <c r="D15" s="76">
        <f>D14-2</f>
        <v>1748</v>
      </c>
      <c r="E15" s="61">
        <f>C15+D15-H15</f>
        <v>-268</v>
      </c>
      <c r="F15" s="61">
        <f>C15+D15-I15</f>
        <v>262</v>
      </c>
      <c r="G15" s="61">
        <f>D15+C15-J15</f>
        <v>352</v>
      </c>
      <c r="H15" s="42">
        <f t="shared" si="1"/>
        <v>2900</v>
      </c>
      <c r="I15" s="42">
        <f t="shared" si="1"/>
        <v>2370</v>
      </c>
      <c r="J15" s="42">
        <f t="shared" si="1"/>
        <v>2280</v>
      </c>
      <c r="K15" s="42">
        <f>K14</f>
        <v>3000</v>
      </c>
      <c r="L15" s="42">
        <f>L14</f>
        <v>3000</v>
      </c>
      <c r="M15" s="42">
        <f>M14</f>
        <v>3000</v>
      </c>
      <c r="N15" s="42">
        <f>N14-Q15</f>
        <v>-100</v>
      </c>
      <c r="O15" s="42">
        <f t="shared" ref="O15:P30" si="3">O14-R15</f>
        <v>-630</v>
      </c>
      <c r="P15" s="42">
        <f t="shared" si="3"/>
        <v>-720</v>
      </c>
      <c r="Q15" s="61">
        <v>0</v>
      </c>
      <c r="R15" s="61">
        <v>0</v>
      </c>
      <c r="S15" s="61">
        <v>0</v>
      </c>
      <c r="T15" s="58">
        <f t="shared" ref="T15:T78" si="4">D15+C15-V15</f>
        <v>3262</v>
      </c>
      <c r="U15" s="58">
        <f t="shared" ref="U15:W15" si="5">U14-Q15</f>
        <v>-100</v>
      </c>
      <c r="V15" s="58">
        <f t="shared" si="5"/>
        <v>-630</v>
      </c>
      <c r="W15" s="58">
        <f t="shared" si="5"/>
        <v>-720</v>
      </c>
      <c r="X15" s="58"/>
      <c r="Y15" s="77"/>
      <c r="Z15" s="42"/>
      <c r="AA15" s="42"/>
      <c r="AB15" s="49"/>
    </row>
    <row r="16" spans="1:32" ht="15">
      <c r="A16" s="73">
        <v>2</v>
      </c>
      <c r="B16" s="74">
        <f t="shared" ref="B16:B79" si="6">B15+1</f>
        <v>45313</v>
      </c>
      <c r="C16" s="75">
        <f t="shared" ref="C16:C79" si="7">C15</f>
        <v>884</v>
      </c>
      <c r="D16" s="76">
        <f t="shared" ref="D16:D79" si="8">D15-2</f>
        <v>1746</v>
      </c>
      <c r="E16" s="61">
        <f>C16+D16-H16</f>
        <v>-270</v>
      </c>
      <c r="F16" s="61">
        <f>C16+D16-I16</f>
        <v>260</v>
      </c>
      <c r="G16" s="61">
        <f>D16+C16-J16</f>
        <v>350</v>
      </c>
      <c r="H16" s="42">
        <f t="shared" si="1"/>
        <v>2900</v>
      </c>
      <c r="I16" s="42">
        <f t="shared" si="1"/>
        <v>2370</v>
      </c>
      <c r="J16" s="42">
        <f t="shared" si="1"/>
        <v>2280</v>
      </c>
      <c r="K16" s="42">
        <f t="shared" ref="K16:M31" si="9">K15</f>
        <v>3000</v>
      </c>
      <c r="L16" s="42">
        <f t="shared" si="9"/>
        <v>3000</v>
      </c>
      <c r="M16" s="42">
        <f t="shared" si="9"/>
        <v>3000</v>
      </c>
      <c r="N16" s="42">
        <f>N15-Q16</f>
        <v>-100</v>
      </c>
      <c r="O16" s="42">
        <f t="shared" si="3"/>
        <v>-630</v>
      </c>
      <c r="P16" s="42">
        <f t="shared" si="3"/>
        <v>-720</v>
      </c>
      <c r="Q16" s="61">
        <v>0</v>
      </c>
      <c r="R16" s="61">
        <v>0</v>
      </c>
      <c r="S16" s="61">
        <v>0</v>
      </c>
      <c r="T16" s="58">
        <f t="shared" si="4"/>
        <v>3260</v>
      </c>
      <c r="U16" s="58">
        <f t="shared" ref="U16" si="10">U15-Q16</f>
        <v>-100</v>
      </c>
      <c r="V16" s="58">
        <f t="shared" ref="V16" si="11">V15-R16</f>
        <v>-630</v>
      </c>
      <c r="W16" s="58">
        <f t="shared" ref="W16" si="12">W15-S16</f>
        <v>-720</v>
      </c>
      <c r="X16" s="58"/>
      <c r="Y16" s="77"/>
      <c r="Z16" s="42"/>
      <c r="AA16" s="42"/>
      <c r="AB16" s="50"/>
      <c r="AD16" s="79"/>
    </row>
    <row r="17" spans="1:30" ht="15.75">
      <c r="A17" s="73">
        <v>3</v>
      </c>
      <c r="B17" s="74">
        <f t="shared" si="6"/>
        <v>45314</v>
      </c>
      <c r="C17" s="75">
        <f t="shared" si="7"/>
        <v>884</v>
      </c>
      <c r="D17" s="76">
        <f t="shared" si="8"/>
        <v>1744</v>
      </c>
      <c r="E17" s="61">
        <f t="shared" ref="E17:E80" si="13">C17+D17-H17</f>
        <v>-272</v>
      </c>
      <c r="F17" s="61">
        <f t="shared" ref="F17:F80" si="14">C17+D17-I17</f>
        <v>258</v>
      </c>
      <c r="G17" s="61">
        <f t="shared" ref="G17:G80" si="15">D17+C17-J17</f>
        <v>348</v>
      </c>
      <c r="H17" s="42">
        <f t="shared" si="1"/>
        <v>2900</v>
      </c>
      <c r="I17" s="42">
        <f t="shared" si="1"/>
        <v>2370</v>
      </c>
      <c r="J17" s="42">
        <f t="shared" si="1"/>
        <v>2280</v>
      </c>
      <c r="K17" s="42">
        <f t="shared" si="9"/>
        <v>3000</v>
      </c>
      <c r="L17" s="42">
        <f t="shared" si="9"/>
        <v>3000</v>
      </c>
      <c r="M17" s="42">
        <f t="shared" si="9"/>
        <v>3000</v>
      </c>
      <c r="N17" s="42">
        <f t="shared" ref="N17:P32" si="16">N16-Q17</f>
        <v>-100</v>
      </c>
      <c r="O17" s="42">
        <f t="shared" si="3"/>
        <v>-630</v>
      </c>
      <c r="P17" s="42">
        <f t="shared" si="3"/>
        <v>-720</v>
      </c>
      <c r="Q17" s="61">
        <v>0</v>
      </c>
      <c r="R17" s="61">
        <v>0</v>
      </c>
      <c r="S17" s="61">
        <v>0</v>
      </c>
      <c r="T17" s="58">
        <f t="shared" si="4"/>
        <v>3258</v>
      </c>
      <c r="U17" s="58">
        <f t="shared" ref="U17:U18" si="17">U16-Q17</f>
        <v>-100</v>
      </c>
      <c r="V17" s="58">
        <f t="shared" ref="V17:V18" si="18">V16-R17</f>
        <v>-630</v>
      </c>
      <c r="W17" s="58">
        <f t="shared" ref="W17:W18" si="19">W16-S17</f>
        <v>-720</v>
      </c>
      <c r="X17" s="58"/>
      <c r="Y17" s="42"/>
      <c r="Z17" s="42"/>
      <c r="AA17" s="42"/>
      <c r="AB17" s="50"/>
      <c r="AD17" s="57">
        <v>45313</v>
      </c>
    </row>
    <row r="18" spans="1:30" ht="16.5" customHeight="1">
      <c r="A18" s="73">
        <v>4</v>
      </c>
      <c r="B18" s="74">
        <f t="shared" si="6"/>
        <v>45315</v>
      </c>
      <c r="C18" s="75">
        <f t="shared" si="7"/>
        <v>884</v>
      </c>
      <c r="D18" s="76">
        <f t="shared" si="8"/>
        <v>1742</v>
      </c>
      <c r="E18" s="61">
        <f t="shared" si="13"/>
        <v>-274</v>
      </c>
      <c r="F18" s="61">
        <f t="shared" si="14"/>
        <v>256</v>
      </c>
      <c r="G18" s="61">
        <f t="shared" si="15"/>
        <v>346</v>
      </c>
      <c r="H18" s="42">
        <f t="shared" si="1"/>
        <v>2900</v>
      </c>
      <c r="I18" s="42">
        <f t="shared" si="1"/>
        <v>2370</v>
      </c>
      <c r="J18" s="42">
        <f t="shared" si="1"/>
        <v>2280</v>
      </c>
      <c r="K18" s="42">
        <f t="shared" si="9"/>
        <v>3000</v>
      </c>
      <c r="L18" s="42">
        <f t="shared" si="9"/>
        <v>3000</v>
      </c>
      <c r="M18" s="42">
        <f t="shared" si="9"/>
        <v>3000</v>
      </c>
      <c r="N18" s="42">
        <f t="shared" si="16"/>
        <v>-100</v>
      </c>
      <c r="O18" s="42">
        <f t="shared" si="3"/>
        <v>-630</v>
      </c>
      <c r="P18" s="42">
        <f t="shared" si="3"/>
        <v>-720</v>
      </c>
      <c r="Q18" s="61">
        <v>0</v>
      </c>
      <c r="R18" s="61">
        <v>0</v>
      </c>
      <c r="S18" s="61">
        <v>0</v>
      </c>
      <c r="T18" s="58">
        <f t="shared" si="4"/>
        <v>3256</v>
      </c>
      <c r="U18" s="58">
        <f t="shared" si="17"/>
        <v>-100</v>
      </c>
      <c r="V18" s="58">
        <f t="shared" si="18"/>
        <v>-630</v>
      </c>
      <c r="W18" s="58">
        <f t="shared" si="19"/>
        <v>-720</v>
      </c>
      <c r="X18" s="58"/>
      <c r="Y18" s="42"/>
      <c r="Z18" s="42"/>
      <c r="AA18" s="42"/>
      <c r="AB18" s="50"/>
      <c r="AD18" s="57">
        <v>45316</v>
      </c>
    </row>
    <row r="19" spans="1:30" ht="16.5" customHeight="1">
      <c r="A19" s="73">
        <v>5</v>
      </c>
      <c r="B19" s="74">
        <f t="shared" si="6"/>
        <v>45316</v>
      </c>
      <c r="C19" s="75">
        <f t="shared" si="7"/>
        <v>884</v>
      </c>
      <c r="D19" s="76">
        <f t="shared" si="8"/>
        <v>1740</v>
      </c>
      <c r="E19" s="61">
        <f t="shared" si="13"/>
        <v>-276</v>
      </c>
      <c r="F19" s="61">
        <f t="shared" si="14"/>
        <v>254</v>
      </c>
      <c r="G19" s="61">
        <f t="shared" si="15"/>
        <v>344</v>
      </c>
      <c r="H19" s="42">
        <f t="shared" si="1"/>
        <v>2900</v>
      </c>
      <c r="I19" s="42">
        <f t="shared" si="1"/>
        <v>2370</v>
      </c>
      <c r="J19" s="42">
        <f t="shared" si="1"/>
        <v>2280</v>
      </c>
      <c r="K19" s="42">
        <f t="shared" si="9"/>
        <v>3000</v>
      </c>
      <c r="L19" s="42">
        <f t="shared" si="9"/>
        <v>3000</v>
      </c>
      <c r="M19" s="42">
        <f t="shared" si="9"/>
        <v>3000</v>
      </c>
      <c r="N19" s="42">
        <f t="shared" si="16"/>
        <v>-100</v>
      </c>
      <c r="O19" s="42">
        <f t="shared" si="3"/>
        <v>-630</v>
      </c>
      <c r="P19" s="42">
        <f t="shared" si="3"/>
        <v>-720</v>
      </c>
      <c r="Q19" s="61">
        <v>0</v>
      </c>
      <c r="R19" s="61">
        <v>0</v>
      </c>
      <c r="S19" s="61">
        <v>0</v>
      </c>
      <c r="T19" s="58">
        <f t="shared" si="4"/>
        <v>2954</v>
      </c>
      <c r="U19" s="58">
        <f t="shared" ref="U19:U23" si="20">U18-Q19</f>
        <v>-100</v>
      </c>
      <c r="V19" s="83">
        <f t="shared" ref="V19:W19" si="21">V18+$X19*1000-R19</f>
        <v>-330</v>
      </c>
      <c r="W19" s="83">
        <f t="shared" si="21"/>
        <v>-420</v>
      </c>
      <c r="X19" s="88">
        <v>0.3</v>
      </c>
      <c r="Y19" s="42"/>
      <c r="Z19" s="42"/>
      <c r="AA19" s="42"/>
      <c r="AB19" s="50">
        <v>9</v>
      </c>
      <c r="AD19" s="57">
        <v>45320</v>
      </c>
    </row>
    <row r="20" spans="1:30" ht="16.5" customHeight="1">
      <c r="A20" s="73">
        <v>6</v>
      </c>
      <c r="B20" s="74">
        <f t="shared" si="6"/>
        <v>45317</v>
      </c>
      <c r="C20" s="75">
        <f t="shared" si="7"/>
        <v>884</v>
      </c>
      <c r="D20" s="76">
        <f t="shared" si="8"/>
        <v>1738</v>
      </c>
      <c r="E20" s="61">
        <f t="shared" si="13"/>
        <v>-278</v>
      </c>
      <c r="F20" s="61">
        <f t="shared" si="14"/>
        <v>252</v>
      </c>
      <c r="G20" s="61">
        <f t="shared" si="15"/>
        <v>342</v>
      </c>
      <c r="H20" s="42">
        <f t="shared" si="1"/>
        <v>2900</v>
      </c>
      <c r="I20" s="42">
        <f t="shared" si="1"/>
        <v>2370</v>
      </c>
      <c r="J20" s="42">
        <f t="shared" si="1"/>
        <v>2280</v>
      </c>
      <c r="K20" s="42">
        <f t="shared" si="9"/>
        <v>3000</v>
      </c>
      <c r="L20" s="42">
        <f t="shared" si="9"/>
        <v>3000</v>
      </c>
      <c r="M20" s="42">
        <f t="shared" si="9"/>
        <v>3000</v>
      </c>
      <c r="N20" s="42">
        <f t="shared" si="16"/>
        <v>-100</v>
      </c>
      <c r="O20" s="42">
        <f t="shared" si="3"/>
        <v>-630</v>
      </c>
      <c r="P20" s="42">
        <f t="shared" si="3"/>
        <v>-720</v>
      </c>
      <c r="Q20" s="61">
        <v>0</v>
      </c>
      <c r="R20" s="61">
        <v>0</v>
      </c>
      <c r="S20" s="61">
        <v>0</v>
      </c>
      <c r="T20" s="58">
        <f t="shared" si="4"/>
        <v>2952</v>
      </c>
      <c r="U20" s="58">
        <f t="shared" si="20"/>
        <v>-100</v>
      </c>
      <c r="V20" s="58">
        <f t="shared" ref="V20:V22" si="22">V19-R20</f>
        <v>-330</v>
      </c>
      <c r="W20" s="58">
        <f t="shared" ref="W20:W22" si="23">W19-S20</f>
        <v>-420</v>
      </c>
      <c r="X20" s="88"/>
      <c r="Y20" s="42"/>
      <c r="Z20" s="42"/>
      <c r="AA20" s="42"/>
      <c r="AB20" s="50"/>
      <c r="AD20" s="57">
        <v>45325</v>
      </c>
    </row>
    <row r="21" spans="1:30" ht="16.5" customHeight="1">
      <c r="A21" s="73">
        <v>7</v>
      </c>
      <c r="B21" s="74">
        <f t="shared" si="6"/>
        <v>45318</v>
      </c>
      <c r="C21" s="75">
        <f t="shared" si="7"/>
        <v>884</v>
      </c>
      <c r="D21" s="76">
        <f t="shared" si="8"/>
        <v>1736</v>
      </c>
      <c r="E21" s="61">
        <f t="shared" si="13"/>
        <v>-280</v>
      </c>
      <c r="F21" s="61">
        <f t="shared" si="14"/>
        <v>250</v>
      </c>
      <c r="G21" s="61">
        <f t="shared" si="15"/>
        <v>340</v>
      </c>
      <c r="H21" s="42">
        <f t="shared" si="1"/>
        <v>2900</v>
      </c>
      <c r="I21" s="42">
        <f t="shared" si="1"/>
        <v>2370</v>
      </c>
      <c r="J21" s="42">
        <f t="shared" si="1"/>
        <v>2280</v>
      </c>
      <c r="K21" s="42">
        <f t="shared" si="9"/>
        <v>3000</v>
      </c>
      <c r="L21" s="42">
        <f t="shared" si="9"/>
        <v>3000</v>
      </c>
      <c r="M21" s="42">
        <f t="shared" si="9"/>
        <v>3000</v>
      </c>
      <c r="N21" s="42">
        <f t="shared" si="16"/>
        <v>-100</v>
      </c>
      <c r="O21" s="42">
        <f t="shared" si="3"/>
        <v>-630</v>
      </c>
      <c r="P21" s="42">
        <f t="shared" si="3"/>
        <v>-720</v>
      </c>
      <c r="Q21" s="61">
        <v>0</v>
      </c>
      <c r="R21" s="61">
        <v>0</v>
      </c>
      <c r="S21" s="61">
        <v>0</v>
      </c>
      <c r="T21" s="58">
        <f t="shared" si="4"/>
        <v>2950</v>
      </c>
      <c r="U21" s="58">
        <f t="shared" si="20"/>
        <v>-100</v>
      </c>
      <c r="V21" s="58">
        <f t="shared" si="22"/>
        <v>-330</v>
      </c>
      <c r="W21" s="58">
        <f t="shared" si="23"/>
        <v>-420</v>
      </c>
      <c r="X21" s="88"/>
      <c r="Y21" s="42"/>
      <c r="Z21" s="42"/>
      <c r="AA21" s="42"/>
      <c r="AB21" s="50"/>
      <c r="AD21" s="57">
        <v>45329</v>
      </c>
    </row>
    <row r="22" spans="1:30" ht="16.5" customHeight="1">
      <c r="A22" s="73">
        <v>8</v>
      </c>
      <c r="B22" s="74">
        <f t="shared" si="6"/>
        <v>45319</v>
      </c>
      <c r="C22" s="75">
        <f t="shared" si="7"/>
        <v>884</v>
      </c>
      <c r="D22" s="76">
        <f t="shared" si="8"/>
        <v>1734</v>
      </c>
      <c r="E22" s="61">
        <f t="shared" si="13"/>
        <v>-282</v>
      </c>
      <c r="F22" s="61">
        <f t="shared" si="14"/>
        <v>248</v>
      </c>
      <c r="G22" s="61">
        <f t="shared" si="15"/>
        <v>338</v>
      </c>
      <c r="H22" s="42">
        <f t="shared" si="1"/>
        <v>2900</v>
      </c>
      <c r="I22" s="42">
        <f t="shared" si="1"/>
        <v>2370</v>
      </c>
      <c r="J22" s="42">
        <f t="shared" si="1"/>
        <v>2280</v>
      </c>
      <c r="K22" s="42">
        <f t="shared" si="9"/>
        <v>3000</v>
      </c>
      <c r="L22" s="42">
        <f t="shared" si="9"/>
        <v>3000</v>
      </c>
      <c r="M22" s="42">
        <f t="shared" si="9"/>
        <v>3000</v>
      </c>
      <c r="N22" s="42">
        <f t="shared" si="16"/>
        <v>-100</v>
      </c>
      <c r="O22" s="42">
        <f t="shared" si="3"/>
        <v>-630</v>
      </c>
      <c r="P22" s="42">
        <f t="shared" si="3"/>
        <v>-720</v>
      </c>
      <c r="Q22" s="61">
        <v>0</v>
      </c>
      <c r="R22" s="61">
        <v>0</v>
      </c>
      <c r="S22" s="61">
        <v>0</v>
      </c>
      <c r="T22" s="58">
        <f t="shared" si="4"/>
        <v>2948</v>
      </c>
      <c r="U22" s="58">
        <f t="shared" si="20"/>
        <v>-100</v>
      </c>
      <c r="V22" s="58">
        <f t="shared" si="22"/>
        <v>-330</v>
      </c>
      <c r="W22" s="58">
        <f t="shared" si="23"/>
        <v>-420</v>
      </c>
      <c r="X22" s="88"/>
      <c r="Y22" s="42"/>
      <c r="Z22" s="42"/>
      <c r="AA22" s="42"/>
      <c r="AB22" s="50"/>
      <c r="AD22" s="57">
        <v>45333</v>
      </c>
    </row>
    <row r="23" spans="1:30" ht="16.5" customHeight="1">
      <c r="A23" s="73">
        <v>9</v>
      </c>
      <c r="B23" s="74">
        <f t="shared" si="6"/>
        <v>45320</v>
      </c>
      <c r="C23" s="75">
        <f t="shared" si="7"/>
        <v>884</v>
      </c>
      <c r="D23" s="76">
        <f t="shared" si="8"/>
        <v>1732</v>
      </c>
      <c r="E23" s="61">
        <f t="shared" si="13"/>
        <v>-284</v>
      </c>
      <c r="F23" s="61">
        <f t="shared" si="14"/>
        <v>246</v>
      </c>
      <c r="G23" s="61">
        <f t="shared" si="15"/>
        <v>336</v>
      </c>
      <c r="H23" s="42">
        <f t="shared" si="1"/>
        <v>2900</v>
      </c>
      <c r="I23" s="42">
        <f t="shared" si="1"/>
        <v>2370</v>
      </c>
      <c r="J23" s="42">
        <f t="shared" si="1"/>
        <v>2280</v>
      </c>
      <c r="K23" s="42">
        <f t="shared" si="9"/>
        <v>3000</v>
      </c>
      <c r="L23" s="42">
        <f t="shared" si="9"/>
        <v>3000</v>
      </c>
      <c r="M23" s="42">
        <f t="shared" si="9"/>
        <v>3000</v>
      </c>
      <c r="N23" s="42">
        <f t="shared" si="16"/>
        <v>-100</v>
      </c>
      <c r="O23" s="42">
        <f t="shared" si="3"/>
        <v>-630</v>
      </c>
      <c r="P23" s="42">
        <f t="shared" si="3"/>
        <v>-720</v>
      </c>
      <c r="Q23" s="61">
        <v>0</v>
      </c>
      <c r="R23" s="61">
        <v>0</v>
      </c>
      <c r="S23" s="61">
        <v>0</v>
      </c>
      <c r="T23" s="58">
        <f t="shared" si="4"/>
        <v>2716</v>
      </c>
      <c r="U23" s="58">
        <f t="shared" si="20"/>
        <v>-100</v>
      </c>
      <c r="V23" s="83">
        <f>V22+0.23*1000-R23</f>
        <v>-100</v>
      </c>
      <c r="W23" s="83">
        <f>W22+0.32*1000-S23</f>
        <v>-100</v>
      </c>
      <c r="X23" s="88"/>
      <c r="Y23" s="42"/>
      <c r="Z23" s="42"/>
      <c r="AA23" s="42"/>
      <c r="AB23" s="50">
        <v>8</v>
      </c>
      <c r="AD23" s="57">
        <v>45337</v>
      </c>
    </row>
    <row r="24" spans="1:30" ht="16.5" customHeight="1">
      <c r="A24" s="73">
        <v>10</v>
      </c>
      <c r="B24" s="74">
        <f t="shared" si="6"/>
        <v>45321</v>
      </c>
      <c r="C24" s="75">
        <f t="shared" si="7"/>
        <v>884</v>
      </c>
      <c r="D24" s="76">
        <f t="shared" si="8"/>
        <v>1730</v>
      </c>
      <c r="E24" s="61">
        <f t="shared" si="13"/>
        <v>-286</v>
      </c>
      <c r="F24" s="61">
        <f t="shared" si="14"/>
        <v>244</v>
      </c>
      <c r="G24" s="61">
        <f t="shared" si="15"/>
        <v>334</v>
      </c>
      <c r="H24" s="42">
        <f t="shared" si="1"/>
        <v>2900</v>
      </c>
      <c r="I24" s="42">
        <f t="shared" si="1"/>
        <v>2370</v>
      </c>
      <c r="J24" s="42">
        <f t="shared" si="1"/>
        <v>2280</v>
      </c>
      <c r="K24" s="42">
        <f t="shared" si="9"/>
        <v>3000</v>
      </c>
      <c r="L24" s="42">
        <f t="shared" si="9"/>
        <v>3000</v>
      </c>
      <c r="M24" s="42">
        <f t="shared" si="9"/>
        <v>3000</v>
      </c>
      <c r="N24" s="42">
        <f t="shared" si="16"/>
        <v>-100</v>
      </c>
      <c r="O24" s="42">
        <f t="shared" si="3"/>
        <v>-630</v>
      </c>
      <c r="P24" s="42">
        <f t="shared" si="3"/>
        <v>-720</v>
      </c>
      <c r="Q24" s="61">
        <v>0</v>
      </c>
      <c r="R24" s="61">
        <v>0</v>
      </c>
      <c r="S24" s="61">
        <v>0</v>
      </c>
      <c r="T24" s="58">
        <f t="shared" si="4"/>
        <v>2714</v>
      </c>
      <c r="U24" s="58">
        <f t="shared" ref="U24:W27" si="24">U23-Q24</f>
        <v>-100</v>
      </c>
      <c r="V24" s="58">
        <f t="shared" si="24"/>
        <v>-100</v>
      </c>
      <c r="W24" s="58">
        <f t="shared" si="24"/>
        <v>-100</v>
      </c>
      <c r="X24" s="88"/>
      <c r="Y24" s="42"/>
      <c r="Z24" s="42"/>
      <c r="AA24" s="42"/>
      <c r="AB24" s="50"/>
      <c r="AD24" s="57">
        <v>45341</v>
      </c>
    </row>
    <row r="25" spans="1:30" ht="16.5" customHeight="1">
      <c r="A25" s="73">
        <v>11</v>
      </c>
      <c r="B25" s="74">
        <f t="shared" si="6"/>
        <v>45322</v>
      </c>
      <c r="C25" s="75">
        <f t="shared" si="7"/>
        <v>884</v>
      </c>
      <c r="D25" s="76">
        <f t="shared" si="8"/>
        <v>1728</v>
      </c>
      <c r="E25" s="61">
        <f t="shared" si="13"/>
        <v>-288</v>
      </c>
      <c r="F25" s="61">
        <f t="shared" si="14"/>
        <v>242</v>
      </c>
      <c r="G25" s="61">
        <f t="shared" si="15"/>
        <v>332</v>
      </c>
      <c r="H25" s="42">
        <f t="shared" si="1"/>
        <v>2900</v>
      </c>
      <c r="I25" s="42">
        <f t="shared" si="1"/>
        <v>2370</v>
      </c>
      <c r="J25" s="42">
        <f t="shared" si="1"/>
        <v>2280</v>
      </c>
      <c r="K25" s="42">
        <f t="shared" si="9"/>
        <v>3000</v>
      </c>
      <c r="L25" s="42">
        <f t="shared" si="9"/>
        <v>3000</v>
      </c>
      <c r="M25" s="42">
        <f t="shared" si="9"/>
        <v>3000</v>
      </c>
      <c r="N25" s="42">
        <f t="shared" si="16"/>
        <v>-100</v>
      </c>
      <c r="O25" s="42">
        <f t="shared" si="3"/>
        <v>-630</v>
      </c>
      <c r="P25" s="42">
        <f t="shared" si="3"/>
        <v>-720</v>
      </c>
      <c r="Q25" s="61">
        <v>0</v>
      </c>
      <c r="R25" s="61">
        <v>0</v>
      </c>
      <c r="S25" s="61">
        <v>0</v>
      </c>
      <c r="T25" s="58">
        <f t="shared" si="4"/>
        <v>2712</v>
      </c>
      <c r="U25" s="58">
        <f t="shared" si="24"/>
        <v>-100</v>
      </c>
      <c r="V25" s="58">
        <f t="shared" si="24"/>
        <v>-100</v>
      </c>
      <c r="W25" s="58">
        <f t="shared" si="24"/>
        <v>-100</v>
      </c>
      <c r="X25" s="88"/>
      <c r="Y25" s="42"/>
      <c r="Z25" s="42"/>
      <c r="AA25" s="42"/>
      <c r="AB25" s="50"/>
      <c r="AD25" s="57">
        <v>45461</v>
      </c>
    </row>
    <row r="26" spans="1:30" ht="16.5" customHeight="1">
      <c r="A26" s="73">
        <v>12</v>
      </c>
      <c r="B26" s="74">
        <f t="shared" si="6"/>
        <v>45323</v>
      </c>
      <c r="C26" s="75">
        <f t="shared" si="7"/>
        <v>884</v>
      </c>
      <c r="D26" s="76">
        <f t="shared" si="8"/>
        <v>1726</v>
      </c>
      <c r="E26" s="61">
        <f t="shared" si="13"/>
        <v>-290</v>
      </c>
      <c r="F26" s="61">
        <f t="shared" si="14"/>
        <v>240</v>
      </c>
      <c r="G26" s="61">
        <f t="shared" si="15"/>
        <v>330</v>
      </c>
      <c r="H26" s="42">
        <f t="shared" si="1"/>
        <v>2900</v>
      </c>
      <c r="I26" s="42">
        <f t="shared" si="1"/>
        <v>2370</v>
      </c>
      <c r="J26" s="42">
        <f t="shared" si="1"/>
        <v>2280</v>
      </c>
      <c r="K26" s="42">
        <f t="shared" si="9"/>
        <v>3000</v>
      </c>
      <c r="L26" s="42">
        <f t="shared" si="9"/>
        <v>3000</v>
      </c>
      <c r="M26" s="42">
        <f t="shared" si="9"/>
        <v>3000</v>
      </c>
      <c r="N26" s="42">
        <f t="shared" si="16"/>
        <v>-100</v>
      </c>
      <c r="O26" s="42">
        <f t="shared" si="3"/>
        <v>-630</v>
      </c>
      <c r="P26" s="42">
        <f t="shared" si="3"/>
        <v>-720</v>
      </c>
      <c r="Q26" s="61">
        <v>0</v>
      </c>
      <c r="R26" s="61">
        <v>0</v>
      </c>
      <c r="S26" s="61">
        <v>0</v>
      </c>
      <c r="T26" s="58">
        <f t="shared" si="4"/>
        <v>2710</v>
      </c>
      <c r="U26" s="58">
        <f t="shared" si="24"/>
        <v>-100</v>
      </c>
      <c r="V26" s="58">
        <f t="shared" si="24"/>
        <v>-100</v>
      </c>
      <c r="W26" s="58">
        <f t="shared" si="24"/>
        <v>-100</v>
      </c>
      <c r="X26" s="88"/>
      <c r="Y26" s="42"/>
      <c r="Z26" s="42"/>
      <c r="AA26" s="42"/>
      <c r="AB26" s="50"/>
      <c r="AD26" s="57">
        <v>45465</v>
      </c>
    </row>
    <row r="27" spans="1:30" ht="16.5" customHeight="1">
      <c r="A27" s="73">
        <v>13</v>
      </c>
      <c r="B27" s="74">
        <f t="shared" si="6"/>
        <v>45324</v>
      </c>
      <c r="C27" s="75">
        <f t="shared" si="7"/>
        <v>884</v>
      </c>
      <c r="D27" s="76">
        <f t="shared" si="8"/>
        <v>1724</v>
      </c>
      <c r="E27" s="61">
        <f t="shared" si="13"/>
        <v>-292</v>
      </c>
      <c r="F27" s="61">
        <f t="shared" si="14"/>
        <v>238</v>
      </c>
      <c r="G27" s="61">
        <f t="shared" si="15"/>
        <v>328</v>
      </c>
      <c r="H27" s="42">
        <f t="shared" si="1"/>
        <v>2900</v>
      </c>
      <c r="I27" s="42">
        <f t="shared" si="1"/>
        <v>2370</v>
      </c>
      <c r="J27" s="42">
        <f t="shared" si="1"/>
        <v>2280</v>
      </c>
      <c r="K27" s="42">
        <f t="shared" si="9"/>
        <v>3000</v>
      </c>
      <c r="L27" s="42">
        <f t="shared" si="9"/>
        <v>3000</v>
      </c>
      <c r="M27" s="42">
        <f t="shared" si="9"/>
        <v>3000</v>
      </c>
      <c r="N27" s="42">
        <f t="shared" si="16"/>
        <v>-100</v>
      </c>
      <c r="O27" s="42">
        <f t="shared" si="3"/>
        <v>-630</v>
      </c>
      <c r="P27" s="42">
        <f t="shared" si="3"/>
        <v>-720</v>
      </c>
      <c r="Q27" s="61">
        <v>0</v>
      </c>
      <c r="R27" s="61">
        <v>0</v>
      </c>
      <c r="S27" s="61">
        <v>0</v>
      </c>
      <c r="T27" s="58">
        <f t="shared" si="4"/>
        <v>2708</v>
      </c>
      <c r="U27" s="58">
        <f t="shared" si="24"/>
        <v>-100</v>
      </c>
      <c r="V27" s="58">
        <f t="shared" si="24"/>
        <v>-100</v>
      </c>
      <c r="W27" s="58">
        <f t="shared" si="24"/>
        <v>-100</v>
      </c>
      <c r="X27" s="88"/>
      <c r="Y27" s="42"/>
      <c r="Z27" s="42"/>
      <c r="AA27" s="42"/>
      <c r="AB27" s="50"/>
      <c r="AD27" s="57"/>
    </row>
    <row r="28" spans="1:30" ht="16.5" customHeight="1">
      <c r="A28" s="73">
        <v>14</v>
      </c>
      <c r="B28" s="74">
        <f t="shared" si="6"/>
        <v>45325</v>
      </c>
      <c r="C28" s="75">
        <f t="shared" si="7"/>
        <v>884</v>
      </c>
      <c r="D28" s="76">
        <f t="shared" si="8"/>
        <v>1722</v>
      </c>
      <c r="E28" s="61">
        <f t="shared" si="13"/>
        <v>-294</v>
      </c>
      <c r="F28" s="61">
        <f t="shared" si="14"/>
        <v>236</v>
      </c>
      <c r="G28" s="61">
        <f t="shared" si="15"/>
        <v>326</v>
      </c>
      <c r="H28" s="42">
        <f t="shared" si="1"/>
        <v>2900</v>
      </c>
      <c r="I28" s="42">
        <f t="shared" si="1"/>
        <v>2370</v>
      </c>
      <c r="J28" s="42">
        <f t="shared" si="1"/>
        <v>2280</v>
      </c>
      <c r="K28" s="42">
        <f t="shared" si="9"/>
        <v>3000</v>
      </c>
      <c r="L28" s="42">
        <f t="shared" si="9"/>
        <v>3000</v>
      </c>
      <c r="M28" s="42">
        <f t="shared" si="9"/>
        <v>3000</v>
      </c>
      <c r="N28" s="42">
        <f t="shared" si="16"/>
        <v>-100</v>
      </c>
      <c r="O28" s="42">
        <f t="shared" si="3"/>
        <v>-630</v>
      </c>
      <c r="P28" s="42">
        <f t="shared" si="3"/>
        <v>-720</v>
      </c>
      <c r="Q28" s="61">
        <v>0</v>
      </c>
      <c r="R28" s="61">
        <v>0</v>
      </c>
      <c r="S28" s="61">
        <v>0</v>
      </c>
      <c r="T28" s="58">
        <f t="shared" si="4"/>
        <v>2406</v>
      </c>
      <c r="U28" s="83">
        <f t="shared" ref="U28:W28" si="25">U27+$X28*1000-Q28</f>
        <v>200</v>
      </c>
      <c r="V28" s="83">
        <f t="shared" si="25"/>
        <v>200</v>
      </c>
      <c r="W28" s="83">
        <f t="shared" si="25"/>
        <v>200</v>
      </c>
      <c r="X28" s="88">
        <v>0.3</v>
      </c>
      <c r="Y28" s="42"/>
      <c r="Z28" s="42"/>
      <c r="AA28" s="42"/>
      <c r="AB28" s="50">
        <v>7</v>
      </c>
      <c r="AD28" s="79"/>
    </row>
    <row r="29" spans="1:30" ht="16.5" customHeight="1">
      <c r="A29" s="73">
        <v>15</v>
      </c>
      <c r="B29" s="74">
        <f t="shared" si="6"/>
        <v>45326</v>
      </c>
      <c r="C29" s="75">
        <f t="shared" si="7"/>
        <v>884</v>
      </c>
      <c r="D29" s="76">
        <f t="shared" si="8"/>
        <v>1720</v>
      </c>
      <c r="E29" s="61">
        <f t="shared" si="13"/>
        <v>-296</v>
      </c>
      <c r="F29" s="61">
        <f t="shared" si="14"/>
        <v>234</v>
      </c>
      <c r="G29" s="61">
        <f t="shared" si="15"/>
        <v>324</v>
      </c>
      <c r="H29" s="42">
        <f t="shared" si="1"/>
        <v>2900</v>
      </c>
      <c r="I29" s="42">
        <f t="shared" si="1"/>
        <v>2370</v>
      </c>
      <c r="J29" s="42">
        <f t="shared" si="1"/>
        <v>2280</v>
      </c>
      <c r="K29" s="42">
        <f t="shared" si="9"/>
        <v>3000</v>
      </c>
      <c r="L29" s="42">
        <f t="shared" si="9"/>
        <v>3000</v>
      </c>
      <c r="M29" s="42">
        <f t="shared" si="9"/>
        <v>3000</v>
      </c>
      <c r="N29" s="42">
        <f t="shared" si="16"/>
        <v>-100</v>
      </c>
      <c r="O29" s="42">
        <f t="shared" si="3"/>
        <v>-630</v>
      </c>
      <c r="P29" s="42">
        <f t="shared" si="3"/>
        <v>-720</v>
      </c>
      <c r="Q29" s="61">
        <v>0</v>
      </c>
      <c r="R29" s="61">
        <v>0</v>
      </c>
      <c r="S29" s="61">
        <v>0</v>
      </c>
      <c r="T29" s="58">
        <f t="shared" si="4"/>
        <v>2404</v>
      </c>
      <c r="U29" s="83">
        <f t="shared" ref="U29:U92" si="26">U28+$X29*1000-Q29</f>
        <v>200</v>
      </c>
      <c r="V29" s="83">
        <f t="shared" ref="V29:V92" si="27">V28+$X29*1000-R29</f>
        <v>200</v>
      </c>
      <c r="W29" s="83">
        <f t="shared" ref="W29:W92" si="28">W28+$X29*1000-S29</f>
        <v>200</v>
      </c>
      <c r="X29" s="88"/>
      <c r="Y29" s="42"/>
      <c r="Z29" s="42"/>
      <c r="AA29" s="42"/>
      <c r="AB29" s="50"/>
    </row>
    <row r="30" spans="1:30" ht="16.5" customHeight="1">
      <c r="A30" s="73">
        <v>16</v>
      </c>
      <c r="B30" s="74">
        <f t="shared" si="6"/>
        <v>45327</v>
      </c>
      <c r="C30" s="75">
        <f t="shared" si="7"/>
        <v>884</v>
      </c>
      <c r="D30" s="76">
        <f t="shared" si="8"/>
        <v>1718</v>
      </c>
      <c r="E30" s="61">
        <f t="shared" si="13"/>
        <v>-298</v>
      </c>
      <c r="F30" s="61">
        <f t="shared" si="14"/>
        <v>232</v>
      </c>
      <c r="G30" s="61">
        <f t="shared" si="15"/>
        <v>322</v>
      </c>
      <c r="H30" s="42">
        <f t="shared" ref="H30:J93" si="29">K30+N30</f>
        <v>2900</v>
      </c>
      <c r="I30" s="42">
        <f t="shared" si="29"/>
        <v>2370</v>
      </c>
      <c r="J30" s="42">
        <f t="shared" si="29"/>
        <v>2280</v>
      </c>
      <c r="K30" s="42">
        <f t="shared" si="9"/>
        <v>3000</v>
      </c>
      <c r="L30" s="42">
        <f t="shared" si="9"/>
        <v>3000</v>
      </c>
      <c r="M30" s="42">
        <f t="shared" si="9"/>
        <v>3000</v>
      </c>
      <c r="N30" s="42">
        <f t="shared" si="16"/>
        <v>-100</v>
      </c>
      <c r="O30" s="42">
        <f t="shared" si="3"/>
        <v>-630</v>
      </c>
      <c r="P30" s="42">
        <f t="shared" si="3"/>
        <v>-720</v>
      </c>
      <c r="Q30" s="61">
        <v>0</v>
      </c>
      <c r="R30" s="61">
        <v>0</v>
      </c>
      <c r="S30" s="61">
        <v>0</v>
      </c>
      <c r="T30" s="58">
        <f t="shared" si="4"/>
        <v>2402</v>
      </c>
      <c r="U30" s="83">
        <f t="shared" si="26"/>
        <v>200</v>
      </c>
      <c r="V30" s="83">
        <f t="shared" si="27"/>
        <v>200</v>
      </c>
      <c r="W30" s="83">
        <f t="shared" si="28"/>
        <v>200</v>
      </c>
      <c r="X30" s="88"/>
      <c r="Y30" s="42"/>
      <c r="Z30" s="42"/>
      <c r="AA30" s="42"/>
      <c r="AB30" s="50"/>
    </row>
    <row r="31" spans="1:30" ht="16.5" customHeight="1">
      <c r="A31" s="73">
        <v>17</v>
      </c>
      <c r="B31" s="74">
        <f t="shared" si="6"/>
        <v>45328</v>
      </c>
      <c r="C31" s="75">
        <f t="shared" si="7"/>
        <v>884</v>
      </c>
      <c r="D31" s="76">
        <f t="shared" si="8"/>
        <v>1716</v>
      </c>
      <c r="E31" s="61">
        <f t="shared" si="13"/>
        <v>-300</v>
      </c>
      <c r="F31" s="61">
        <f t="shared" si="14"/>
        <v>230</v>
      </c>
      <c r="G31" s="61">
        <f t="shared" si="15"/>
        <v>320</v>
      </c>
      <c r="H31" s="42">
        <f t="shared" si="29"/>
        <v>2900</v>
      </c>
      <c r="I31" s="42">
        <f t="shared" si="29"/>
        <v>2370</v>
      </c>
      <c r="J31" s="42">
        <f t="shared" si="29"/>
        <v>2280</v>
      </c>
      <c r="K31" s="42">
        <f t="shared" si="9"/>
        <v>3000</v>
      </c>
      <c r="L31" s="42">
        <f t="shared" si="9"/>
        <v>3000</v>
      </c>
      <c r="M31" s="42">
        <f t="shared" si="9"/>
        <v>3000</v>
      </c>
      <c r="N31" s="42">
        <f t="shared" si="16"/>
        <v>-100</v>
      </c>
      <c r="O31" s="42">
        <f t="shared" si="16"/>
        <v>-630</v>
      </c>
      <c r="P31" s="42">
        <f t="shared" si="16"/>
        <v>-720</v>
      </c>
      <c r="Q31" s="61">
        <v>0</v>
      </c>
      <c r="R31" s="61">
        <v>0</v>
      </c>
      <c r="S31" s="61">
        <v>0</v>
      </c>
      <c r="T31" s="58">
        <f t="shared" si="4"/>
        <v>2400</v>
      </c>
      <c r="U31" s="83">
        <f t="shared" si="26"/>
        <v>200</v>
      </c>
      <c r="V31" s="83">
        <f t="shared" si="27"/>
        <v>200</v>
      </c>
      <c r="W31" s="83">
        <f t="shared" si="28"/>
        <v>200</v>
      </c>
      <c r="X31" s="88"/>
      <c r="Y31" s="42"/>
      <c r="Z31" s="42"/>
      <c r="AA31" s="42"/>
      <c r="AB31" s="50"/>
    </row>
    <row r="32" spans="1:30" ht="16.5" customHeight="1">
      <c r="A32" s="73">
        <v>18</v>
      </c>
      <c r="B32" s="74">
        <f t="shared" si="6"/>
        <v>45329</v>
      </c>
      <c r="C32" s="75">
        <f t="shared" si="7"/>
        <v>884</v>
      </c>
      <c r="D32" s="76">
        <f t="shared" si="8"/>
        <v>1714</v>
      </c>
      <c r="E32" s="61">
        <f t="shared" si="13"/>
        <v>-302</v>
      </c>
      <c r="F32" s="61">
        <f t="shared" si="14"/>
        <v>228</v>
      </c>
      <c r="G32" s="61">
        <f t="shared" si="15"/>
        <v>318</v>
      </c>
      <c r="H32" s="42">
        <f t="shared" si="29"/>
        <v>2900</v>
      </c>
      <c r="I32" s="42">
        <f t="shared" si="29"/>
        <v>2370</v>
      </c>
      <c r="J32" s="42">
        <f t="shared" si="29"/>
        <v>2280</v>
      </c>
      <c r="K32" s="42">
        <f t="shared" ref="K32:M47" si="30">K31</f>
        <v>3000</v>
      </c>
      <c r="L32" s="42">
        <f t="shared" si="30"/>
        <v>3000</v>
      </c>
      <c r="M32" s="42">
        <f t="shared" si="30"/>
        <v>3000</v>
      </c>
      <c r="N32" s="42">
        <f t="shared" si="16"/>
        <v>-100</v>
      </c>
      <c r="O32" s="42">
        <f t="shared" si="16"/>
        <v>-630</v>
      </c>
      <c r="P32" s="42">
        <f t="shared" si="16"/>
        <v>-720</v>
      </c>
      <c r="Q32" s="61">
        <v>0</v>
      </c>
      <c r="R32" s="61">
        <v>0</v>
      </c>
      <c r="S32" s="61">
        <v>0</v>
      </c>
      <c r="T32" s="58">
        <f t="shared" si="4"/>
        <v>2098</v>
      </c>
      <c r="U32" s="83">
        <f t="shared" si="26"/>
        <v>500</v>
      </c>
      <c r="V32" s="83">
        <f t="shared" si="27"/>
        <v>500</v>
      </c>
      <c r="W32" s="83">
        <f t="shared" si="28"/>
        <v>500</v>
      </c>
      <c r="X32" s="88">
        <v>0.3</v>
      </c>
      <c r="Y32" s="42"/>
      <c r="Z32" s="42"/>
      <c r="AA32" s="42"/>
      <c r="AB32" s="50">
        <v>6</v>
      </c>
    </row>
    <row r="33" spans="1:28" ht="16.5" customHeight="1">
      <c r="A33" s="73">
        <v>19</v>
      </c>
      <c r="B33" s="74">
        <f t="shared" si="6"/>
        <v>45330</v>
      </c>
      <c r="C33" s="75">
        <f t="shared" si="7"/>
        <v>884</v>
      </c>
      <c r="D33" s="76">
        <f t="shared" si="8"/>
        <v>1712</v>
      </c>
      <c r="E33" s="61">
        <f t="shared" si="13"/>
        <v>-304</v>
      </c>
      <c r="F33" s="61">
        <f t="shared" si="14"/>
        <v>226</v>
      </c>
      <c r="G33" s="61">
        <f t="shared" si="15"/>
        <v>316</v>
      </c>
      <c r="H33" s="42">
        <f t="shared" si="29"/>
        <v>2900</v>
      </c>
      <c r="I33" s="42">
        <f t="shared" si="29"/>
        <v>2370</v>
      </c>
      <c r="J33" s="42">
        <f t="shared" si="29"/>
        <v>2280</v>
      </c>
      <c r="K33" s="42">
        <f t="shared" si="30"/>
        <v>3000</v>
      </c>
      <c r="L33" s="42">
        <f t="shared" si="30"/>
        <v>3000</v>
      </c>
      <c r="M33" s="42">
        <f t="shared" si="30"/>
        <v>3000</v>
      </c>
      <c r="N33" s="42">
        <f t="shared" ref="N33:P48" si="31">N32-Q33</f>
        <v>-100</v>
      </c>
      <c r="O33" s="42">
        <f t="shared" si="31"/>
        <v>-630</v>
      </c>
      <c r="P33" s="42">
        <f t="shared" si="31"/>
        <v>-720</v>
      </c>
      <c r="Q33" s="61">
        <v>0</v>
      </c>
      <c r="R33" s="61">
        <v>0</v>
      </c>
      <c r="S33" s="61">
        <v>0</v>
      </c>
      <c r="T33" s="58">
        <f t="shared" si="4"/>
        <v>2096</v>
      </c>
      <c r="U33" s="83">
        <f t="shared" si="26"/>
        <v>500</v>
      </c>
      <c r="V33" s="83">
        <f t="shared" si="27"/>
        <v>500</v>
      </c>
      <c r="W33" s="83">
        <f t="shared" si="28"/>
        <v>500</v>
      </c>
      <c r="X33" s="88"/>
      <c r="Y33" s="42"/>
      <c r="Z33" s="42"/>
      <c r="AA33" s="42"/>
      <c r="AB33" s="50"/>
    </row>
    <row r="34" spans="1:28" ht="16.5" customHeight="1">
      <c r="A34" s="73">
        <v>20</v>
      </c>
      <c r="B34" s="74">
        <f t="shared" si="6"/>
        <v>45331</v>
      </c>
      <c r="C34" s="75">
        <f t="shared" si="7"/>
        <v>884</v>
      </c>
      <c r="D34" s="76">
        <f t="shared" si="8"/>
        <v>1710</v>
      </c>
      <c r="E34" s="61">
        <f t="shared" si="13"/>
        <v>-306</v>
      </c>
      <c r="F34" s="61">
        <f t="shared" si="14"/>
        <v>224</v>
      </c>
      <c r="G34" s="61">
        <f t="shared" si="15"/>
        <v>314</v>
      </c>
      <c r="H34" s="42">
        <f t="shared" si="29"/>
        <v>2900</v>
      </c>
      <c r="I34" s="42">
        <f t="shared" si="29"/>
        <v>2370</v>
      </c>
      <c r="J34" s="42">
        <f t="shared" si="29"/>
        <v>2280</v>
      </c>
      <c r="K34" s="42">
        <f t="shared" si="30"/>
        <v>3000</v>
      </c>
      <c r="L34" s="42">
        <f t="shared" si="30"/>
        <v>3000</v>
      </c>
      <c r="M34" s="42">
        <f t="shared" si="30"/>
        <v>3000</v>
      </c>
      <c r="N34" s="42">
        <f t="shared" si="31"/>
        <v>-100</v>
      </c>
      <c r="O34" s="42">
        <f t="shared" si="31"/>
        <v>-630</v>
      </c>
      <c r="P34" s="42">
        <f t="shared" si="31"/>
        <v>-720</v>
      </c>
      <c r="Q34" s="61">
        <v>0</v>
      </c>
      <c r="R34" s="61">
        <v>0</v>
      </c>
      <c r="S34" s="61">
        <v>0</v>
      </c>
      <c r="T34" s="58">
        <f t="shared" si="4"/>
        <v>2094</v>
      </c>
      <c r="U34" s="83">
        <f t="shared" si="26"/>
        <v>500</v>
      </c>
      <c r="V34" s="83">
        <f t="shared" si="27"/>
        <v>500</v>
      </c>
      <c r="W34" s="83">
        <f t="shared" si="28"/>
        <v>500</v>
      </c>
      <c r="X34" s="88"/>
      <c r="Y34" s="42"/>
      <c r="Z34" s="42"/>
      <c r="AA34" s="42"/>
      <c r="AB34" s="50"/>
    </row>
    <row r="35" spans="1:28" ht="16.5" customHeight="1">
      <c r="A35" s="73">
        <v>21</v>
      </c>
      <c r="B35" s="74">
        <f t="shared" si="6"/>
        <v>45332</v>
      </c>
      <c r="C35" s="75">
        <f t="shared" si="7"/>
        <v>884</v>
      </c>
      <c r="D35" s="76">
        <f t="shared" si="8"/>
        <v>1708</v>
      </c>
      <c r="E35" s="61">
        <f t="shared" si="13"/>
        <v>-308</v>
      </c>
      <c r="F35" s="61">
        <f t="shared" si="14"/>
        <v>222</v>
      </c>
      <c r="G35" s="61">
        <f t="shared" si="15"/>
        <v>312</v>
      </c>
      <c r="H35" s="42">
        <f t="shared" si="29"/>
        <v>2900</v>
      </c>
      <c r="I35" s="42">
        <f t="shared" si="29"/>
        <v>2370</v>
      </c>
      <c r="J35" s="42">
        <f t="shared" si="29"/>
        <v>2280</v>
      </c>
      <c r="K35" s="42">
        <f t="shared" si="30"/>
        <v>3000</v>
      </c>
      <c r="L35" s="42">
        <f t="shared" si="30"/>
        <v>3000</v>
      </c>
      <c r="M35" s="42">
        <f t="shared" si="30"/>
        <v>3000</v>
      </c>
      <c r="N35" s="42">
        <f t="shared" si="31"/>
        <v>-100</v>
      </c>
      <c r="O35" s="42">
        <f t="shared" si="31"/>
        <v>-630</v>
      </c>
      <c r="P35" s="42">
        <f t="shared" si="31"/>
        <v>-720</v>
      </c>
      <c r="Q35" s="61">
        <v>0</v>
      </c>
      <c r="R35" s="61">
        <v>0</v>
      </c>
      <c r="S35" s="61">
        <v>0</v>
      </c>
      <c r="T35" s="58">
        <f t="shared" si="4"/>
        <v>2092</v>
      </c>
      <c r="U35" s="83">
        <f t="shared" si="26"/>
        <v>500</v>
      </c>
      <c r="V35" s="83">
        <f t="shared" si="27"/>
        <v>500</v>
      </c>
      <c r="W35" s="83">
        <f t="shared" si="28"/>
        <v>500</v>
      </c>
      <c r="X35" s="88"/>
      <c r="Y35" s="42"/>
      <c r="Z35" s="42"/>
      <c r="AA35" s="42"/>
      <c r="AB35" s="50"/>
    </row>
    <row r="36" spans="1:28" ht="16.5" customHeight="1">
      <c r="A36" s="73">
        <v>22</v>
      </c>
      <c r="B36" s="74">
        <f t="shared" si="6"/>
        <v>45333</v>
      </c>
      <c r="C36" s="75">
        <f t="shared" si="7"/>
        <v>884</v>
      </c>
      <c r="D36" s="76">
        <f t="shared" si="8"/>
        <v>1706</v>
      </c>
      <c r="E36" s="61">
        <f t="shared" si="13"/>
        <v>-310</v>
      </c>
      <c r="F36" s="61">
        <f t="shared" si="14"/>
        <v>220</v>
      </c>
      <c r="G36" s="61">
        <f t="shared" si="15"/>
        <v>310</v>
      </c>
      <c r="H36" s="42">
        <f t="shared" si="29"/>
        <v>2900</v>
      </c>
      <c r="I36" s="42">
        <f t="shared" si="29"/>
        <v>2370</v>
      </c>
      <c r="J36" s="42">
        <f t="shared" si="29"/>
        <v>2280</v>
      </c>
      <c r="K36" s="42">
        <f t="shared" si="30"/>
        <v>3000</v>
      </c>
      <c r="L36" s="42">
        <f t="shared" si="30"/>
        <v>3000</v>
      </c>
      <c r="M36" s="42">
        <f t="shared" si="30"/>
        <v>3000</v>
      </c>
      <c r="N36" s="42">
        <f t="shared" si="31"/>
        <v>-100</v>
      </c>
      <c r="O36" s="42">
        <f t="shared" si="31"/>
        <v>-630</v>
      </c>
      <c r="P36" s="42">
        <f t="shared" si="31"/>
        <v>-720</v>
      </c>
      <c r="Q36" s="61">
        <v>0</v>
      </c>
      <c r="R36" s="61">
        <v>0</v>
      </c>
      <c r="S36" s="61">
        <v>0</v>
      </c>
      <c r="T36" s="58">
        <f t="shared" si="4"/>
        <v>1790</v>
      </c>
      <c r="U36" s="83">
        <f t="shared" si="26"/>
        <v>800</v>
      </c>
      <c r="V36" s="83">
        <f t="shared" si="27"/>
        <v>800</v>
      </c>
      <c r="W36" s="83">
        <f t="shared" si="28"/>
        <v>800</v>
      </c>
      <c r="X36" s="88">
        <v>0.3</v>
      </c>
      <c r="Y36" s="42"/>
      <c r="Z36" s="42"/>
      <c r="AA36" s="42"/>
      <c r="AB36" s="50">
        <v>5</v>
      </c>
    </row>
    <row r="37" spans="1:28" ht="16.5" customHeight="1">
      <c r="A37" s="73">
        <v>23</v>
      </c>
      <c r="B37" s="74">
        <f t="shared" si="6"/>
        <v>45334</v>
      </c>
      <c r="C37" s="75">
        <f t="shared" si="7"/>
        <v>884</v>
      </c>
      <c r="D37" s="76">
        <f t="shared" si="8"/>
        <v>1704</v>
      </c>
      <c r="E37" s="61">
        <f t="shared" si="13"/>
        <v>-312</v>
      </c>
      <c r="F37" s="61">
        <f t="shared" si="14"/>
        <v>218</v>
      </c>
      <c r="G37" s="61">
        <f t="shared" si="15"/>
        <v>308</v>
      </c>
      <c r="H37" s="42">
        <f t="shared" si="29"/>
        <v>2900</v>
      </c>
      <c r="I37" s="42">
        <f t="shared" si="29"/>
        <v>2370</v>
      </c>
      <c r="J37" s="42">
        <f t="shared" si="29"/>
        <v>2280</v>
      </c>
      <c r="K37" s="42">
        <f t="shared" si="30"/>
        <v>3000</v>
      </c>
      <c r="L37" s="42">
        <f t="shared" si="30"/>
        <v>3000</v>
      </c>
      <c r="M37" s="42">
        <f t="shared" si="30"/>
        <v>3000</v>
      </c>
      <c r="N37" s="42">
        <f t="shared" si="31"/>
        <v>-100</v>
      </c>
      <c r="O37" s="42">
        <f t="shared" si="31"/>
        <v>-630</v>
      </c>
      <c r="P37" s="42">
        <f t="shared" si="31"/>
        <v>-720</v>
      </c>
      <c r="Q37" s="61">
        <v>0</v>
      </c>
      <c r="R37" s="61">
        <v>0</v>
      </c>
      <c r="S37" s="61">
        <v>0</v>
      </c>
      <c r="T37" s="58">
        <f t="shared" si="4"/>
        <v>1788</v>
      </c>
      <c r="U37" s="83">
        <f t="shared" si="26"/>
        <v>800</v>
      </c>
      <c r="V37" s="83">
        <f t="shared" si="27"/>
        <v>800</v>
      </c>
      <c r="W37" s="83">
        <f t="shared" si="28"/>
        <v>800</v>
      </c>
      <c r="X37" s="88"/>
      <c r="Y37" s="42"/>
      <c r="Z37" s="42"/>
      <c r="AA37" s="42"/>
      <c r="AB37" s="50"/>
    </row>
    <row r="38" spans="1:28" ht="16.5" customHeight="1">
      <c r="A38" s="73">
        <v>24</v>
      </c>
      <c r="B38" s="74">
        <f t="shared" si="6"/>
        <v>45335</v>
      </c>
      <c r="C38" s="75">
        <f t="shared" si="7"/>
        <v>884</v>
      </c>
      <c r="D38" s="76">
        <f t="shared" si="8"/>
        <v>1702</v>
      </c>
      <c r="E38" s="61">
        <f t="shared" si="13"/>
        <v>-314</v>
      </c>
      <c r="F38" s="61">
        <f t="shared" si="14"/>
        <v>216</v>
      </c>
      <c r="G38" s="61">
        <f t="shared" si="15"/>
        <v>306</v>
      </c>
      <c r="H38" s="42">
        <f t="shared" si="29"/>
        <v>2900</v>
      </c>
      <c r="I38" s="42">
        <f t="shared" si="29"/>
        <v>2370</v>
      </c>
      <c r="J38" s="42">
        <f t="shared" si="29"/>
        <v>2280</v>
      </c>
      <c r="K38" s="42">
        <f t="shared" si="30"/>
        <v>3000</v>
      </c>
      <c r="L38" s="42">
        <f t="shared" si="30"/>
        <v>3000</v>
      </c>
      <c r="M38" s="42">
        <f t="shared" si="30"/>
        <v>3000</v>
      </c>
      <c r="N38" s="42">
        <f t="shared" si="31"/>
        <v>-100</v>
      </c>
      <c r="O38" s="42">
        <f t="shared" si="31"/>
        <v>-630</v>
      </c>
      <c r="P38" s="42">
        <f t="shared" si="31"/>
        <v>-720</v>
      </c>
      <c r="Q38" s="61">
        <v>0</v>
      </c>
      <c r="R38" s="61">
        <v>0</v>
      </c>
      <c r="S38" s="61">
        <v>0</v>
      </c>
      <c r="T38" s="58">
        <f t="shared" si="4"/>
        <v>1786</v>
      </c>
      <c r="U38" s="83">
        <f t="shared" si="26"/>
        <v>800</v>
      </c>
      <c r="V38" s="83">
        <f t="shared" si="27"/>
        <v>800</v>
      </c>
      <c r="W38" s="83">
        <f t="shared" si="28"/>
        <v>800</v>
      </c>
      <c r="X38" s="88"/>
      <c r="Y38" s="42"/>
      <c r="Z38" s="42"/>
      <c r="AA38" s="42"/>
      <c r="AB38" s="50"/>
    </row>
    <row r="39" spans="1:28" ht="16.5" customHeight="1">
      <c r="A39" s="73">
        <v>25</v>
      </c>
      <c r="B39" s="74">
        <f t="shared" si="6"/>
        <v>45336</v>
      </c>
      <c r="C39" s="75">
        <f t="shared" si="7"/>
        <v>884</v>
      </c>
      <c r="D39" s="76">
        <f t="shared" si="8"/>
        <v>1700</v>
      </c>
      <c r="E39" s="61">
        <f t="shared" si="13"/>
        <v>-316</v>
      </c>
      <c r="F39" s="61">
        <f t="shared" si="14"/>
        <v>214</v>
      </c>
      <c r="G39" s="61">
        <f t="shared" si="15"/>
        <v>304</v>
      </c>
      <c r="H39" s="42">
        <f t="shared" si="29"/>
        <v>2900</v>
      </c>
      <c r="I39" s="42">
        <f t="shared" si="29"/>
        <v>2370</v>
      </c>
      <c r="J39" s="42">
        <f t="shared" si="29"/>
        <v>2280</v>
      </c>
      <c r="K39" s="42">
        <f t="shared" si="30"/>
        <v>3000</v>
      </c>
      <c r="L39" s="42">
        <f t="shared" si="30"/>
        <v>3000</v>
      </c>
      <c r="M39" s="42">
        <f t="shared" si="30"/>
        <v>3000</v>
      </c>
      <c r="N39" s="42">
        <f t="shared" si="31"/>
        <v>-100</v>
      </c>
      <c r="O39" s="42">
        <f t="shared" si="31"/>
        <v>-630</v>
      </c>
      <c r="P39" s="42">
        <f t="shared" si="31"/>
        <v>-720</v>
      </c>
      <c r="Q39" s="61">
        <v>0</v>
      </c>
      <c r="R39" s="61">
        <v>0</v>
      </c>
      <c r="S39" s="61">
        <v>0</v>
      </c>
      <c r="T39" s="58">
        <f t="shared" si="4"/>
        <v>1784</v>
      </c>
      <c r="U39" s="83">
        <f t="shared" si="26"/>
        <v>800</v>
      </c>
      <c r="V39" s="83">
        <f t="shared" si="27"/>
        <v>800</v>
      </c>
      <c r="W39" s="83">
        <f t="shared" si="28"/>
        <v>800</v>
      </c>
      <c r="X39" s="88"/>
      <c r="Y39" s="42"/>
      <c r="Z39" s="42"/>
      <c r="AA39" s="42"/>
      <c r="AB39" s="50"/>
    </row>
    <row r="40" spans="1:28" ht="16.5" customHeight="1">
      <c r="A40" s="73">
        <v>26</v>
      </c>
      <c r="B40" s="74">
        <f t="shared" si="6"/>
        <v>45337</v>
      </c>
      <c r="C40" s="75">
        <f t="shared" si="7"/>
        <v>884</v>
      </c>
      <c r="D40" s="76">
        <f t="shared" si="8"/>
        <v>1698</v>
      </c>
      <c r="E40" s="61">
        <f t="shared" si="13"/>
        <v>-318</v>
      </c>
      <c r="F40" s="61">
        <f t="shared" si="14"/>
        <v>212</v>
      </c>
      <c r="G40" s="61">
        <f t="shared" si="15"/>
        <v>302</v>
      </c>
      <c r="H40" s="42">
        <f t="shared" si="29"/>
        <v>2900</v>
      </c>
      <c r="I40" s="42">
        <f t="shared" si="29"/>
        <v>2370</v>
      </c>
      <c r="J40" s="42">
        <f t="shared" si="29"/>
        <v>2280</v>
      </c>
      <c r="K40" s="42">
        <f t="shared" si="30"/>
        <v>3000</v>
      </c>
      <c r="L40" s="42">
        <f t="shared" si="30"/>
        <v>3000</v>
      </c>
      <c r="M40" s="42">
        <f t="shared" si="30"/>
        <v>3000</v>
      </c>
      <c r="N40" s="42">
        <f t="shared" si="31"/>
        <v>-100</v>
      </c>
      <c r="O40" s="42">
        <f t="shared" si="31"/>
        <v>-630</v>
      </c>
      <c r="P40" s="42">
        <f t="shared" si="31"/>
        <v>-720</v>
      </c>
      <c r="Q40" s="61">
        <v>0</v>
      </c>
      <c r="R40" s="61">
        <v>0</v>
      </c>
      <c r="S40" s="61">
        <v>0</v>
      </c>
      <c r="T40" s="58">
        <f t="shared" si="4"/>
        <v>1482</v>
      </c>
      <c r="U40" s="83">
        <f t="shared" si="26"/>
        <v>1100</v>
      </c>
      <c r="V40" s="83">
        <f t="shared" si="27"/>
        <v>1100</v>
      </c>
      <c r="W40" s="83">
        <f t="shared" si="28"/>
        <v>1100</v>
      </c>
      <c r="X40" s="88">
        <v>0.3</v>
      </c>
      <c r="Y40" s="42"/>
      <c r="Z40" s="42"/>
      <c r="AA40" s="42"/>
      <c r="AB40" s="50">
        <v>4</v>
      </c>
    </row>
    <row r="41" spans="1:28" ht="16.5" customHeight="1">
      <c r="A41" s="73">
        <v>27</v>
      </c>
      <c r="B41" s="74">
        <f t="shared" si="6"/>
        <v>45338</v>
      </c>
      <c r="C41" s="75">
        <f t="shared" si="7"/>
        <v>884</v>
      </c>
      <c r="D41" s="76">
        <f t="shared" si="8"/>
        <v>1696</v>
      </c>
      <c r="E41" s="61">
        <f t="shared" si="13"/>
        <v>-320</v>
      </c>
      <c r="F41" s="61">
        <f t="shared" si="14"/>
        <v>210</v>
      </c>
      <c r="G41" s="61">
        <f t="shared" si="15"/>
        <v>300</v>
      </c>
      <c r="H41" s="42">
        <f t="shared" si="29"/>
        <v>2900</v>
      </c>
      <c r="I41" s="42">
        <f t="shared" si="29"/>
        <v>2370</v>
      </c>
      <c r="J41" s="42">
        <f t="shared" si="29"/>
        <v>2280</v>
      </c>
      <c r="K41" s="42">
        <f t="shared" si="30"/>
        <v>3000</v>
      </c>
      <c r="L41" s="42">
        <f t="shared" si="30"/>
        <v>3000</v>
      </c>
      <c r="M41" s="42">
        <f t="shared" si="30"/>
        <v>3000</v>
      </c>
      <c r="N41" s="42">
        <f t="shared" si="31"/>
        <v>-100</v>
      </c>
      <c r="O41" s="42">
        <f t="shared" si="31"/>
        <v>-630</v>
      </c>
      <c r="P41" s="42">
        <f t="shared" si="31"/>
        <v>-720</v>
      </c>
      <c r="Q41" s="61">
        <v>0</v>
      </c>
      <c r="R41" s="61">
        <v>0</v>
      </c>
      <c r="S41" s="61">
        <v>0</v>
      </c>
      <c r="T41" s="58">
        <f t="shared" si="4"/>
        <v>1480</v>
      </c>
      <c r="U41" s="83">
        <f t="shared" si="26"/>
        <v>1100</v>
      </c>
      <c r="V41" s="83">
        <f t="shared" si="27"/>
        <v>1100</v>
      </c>
      <c r="W41" s="83">
        <f t="shared" si="28"/>
        <v>1100</v>
      </c>
      <c r="X41" s="88"/>
      <c r="Y41" s="42"/>
      <c r="Z41" s="42"/>
      <c r="AA41" s="42"/>
      <c r="AB41" s="50"/>
    </row>
    <row r="42" spans="1:28" ht="16.5" customHeight="1">
      <c r="A42" s="73">
        <v>28</v>
      </c>
      <c r="B42" s="74">
        <f t="shared" si="6"/>
        <v>45339</v>
      </c>
      <c r="C42" s="75">
        <f t="shared" si="7"/>
        <v>884</v>
      </c>
      <c r="D42" s="76">
        <f t="shared" si="8"/>
        <v>1694</v>
      </c>
      <c r="E42" s="61">
        <f t="shared" si="13"/>
        <v>-322</v>
      </c>
      <c r="F42" s="61">
        <f t="shared" si="14"/>
        <v>208</v>
      </c>
      <c r="G42" s="61">
        <f t="shared" si="15"/>
        <v>298</v>
      </c>
      <c r="H42" s="42">
        <f t="shared" si="29"/>
        <v>2900</v>
      </c>
      <c r="I42" s="42">
        <f t="shared" si="29"/>
        <v>2370</v>
      </c>
      <c r="J42" s="42">
        <f t="shared" si="29"/>
        <v>2280</v>
      </c>
      <c r="K42" s="42">
        <f t="shared" si="30"/>
        <v>3000</v>
      </c>
      <c r="L42" s="42">
        <f t="shared" si="30"/>
        <v>3000</v>
      </c>
      <c r="M42" s="42">
        <f t="shared" si="30"/>
        <v>3000</v>
      </c>
      <c r="N42" s="42">
        <f t="shared" si="31"/>
        <v>-100</v>
      </c>
      <c r="O42" s="42">
        <f t="shared" si="31"/>
        <v>-630</v>
      </c>
      <c r="P42" s="42">
        <f t="shared" si="31"/>
        <v>-720</v>
      </c>
      <c r="Q42" s="61">
        <v>0</v>
      </c>
      <c r="R42" s="61">
        <v>0</v>
      </c>
      <c r="S42" s="61">
        <v>0</v>
      </c>
      <c r="T42" s="58">
        <f t="shared" si="4"/>
        <v>1478</v>
      </c>
      <c r="U42" s="83">
        <f t="shared" si="26"/>
        <v>1100</v>
      </c>
      <c r="V42" s="83">
        <f t="shared" si="27"/>
        <v>1100</v>
      </c>
      <c r="W42" s="83">
        <f t="shared" si="28"/>
        <v>1100</v>
      </c>
      <c r="X42" s="88"/>
      <c r="Y42" s="42"/>
      <c r="Z42" s="42"/>
      <c r="AA42" s="42"/>
      <c r="AB42" s="50"/>
    </row>
    <row r="43" spans="1:28" ht="16.5" customHeight="1">
      <c r="A43" s="73">
        <v>29</v>
      </c>
      <c r="B43" s="74">
        <f t="shared" si="6"/>
        <v>45340</v>
      </c>
      <c r="C43" s="75">
        <f t="shared" si="7"/>
        <v>884</v>
      </c>
      <c r="D43" s="76">
        <f t="shared" si="8"/>
        <v>1692</v>
      </c>
      <c r="E43" s="61">
        <f t="shared" si="13"/>
        <v>-324</v>
      </c>
      <c r="F43" s="61">
        <f t="shared" si="14"/>
        <v>206</v>
      </c>
      <c r="G43" s="61">
        <f t="shared" si="15"/>
        <v>296</v>
      </c>
      <c r="H43" s="42">
        <f t="shared" si="29"/>
        <v>2900</v>
      </c>
      <c r="I43" s="42">
        <f t="shared" si="29"/>
        <v>2370</v>
      </c>
      <c r="J43" s="42">
        <f t="shared" si="29"/>
        <v>2280</v>
      </c>
      <c r="K43" s="42">
        <f t="shared" si="30"/>
        <v>3000</v>
      </c>
      <c r="L43" s="42">
        <f t="shared" si="30"/>
        <v>3000</v>
      </c>
      <c r="M43" s="42">
        <f t="shared" si="30"/>
        <v>3000</v>
      </c>
      <c r="N43" s="42">
        <f t="shared" si="31"/>
        <v>-100</v>
      </c>
      <c r="O43" s="42">
        <f t="shared" si="31"/>
        <v>-630</v>
      </c>
      <c r="P43" s="42">
        <f t="shared" si="31"/>
        <v>-720</v>
      </c>
      <c r="Q43" s="61">
        <v>0</v>
      </c>
      <c r="R43" s="61">
        <v>0</v>
      </c>
      <c r="S43" s="61">
        <v>0</v>
      </c>
      <c r="T43" s="58">
        <f t="shared" si="4"/>
        <v>1476</v>
      </c>
      <c r="U43" s="83">
        <f t="shared" si="26"/>
        <v>1100</v>
      </c>
      <c r="V43" s="83">
        <f t="shared" si="27"/>
        <v>1100</v>
      </c>
      <c r="W43" s="83">
        <f t="shared" si="28"/>
        <v>1100</v>
      </c>
      <c r="X43" s="88"/>
      <c r="Y43" s="42"/>
      <c r="Z43" s="42"/>
      <c r="AA43" s="42"/>
      <c r="AB43" s="50"/>
    </row>
    <row r="44" spans="1:28" ht="16.5" customHeight="1">
      <c r="A44" s="73">
        <v>30</v>
      </c>
      <c r="B44" s="74">
        <f t="shared" si="6"/>
        <v>45341</v>
      </c>
      <c r="C44" s="75">
        <f t="shared" si="7"/>
        <v>884</v>
      </c>
      <c r="D44" s="76">
        <f t="shared" si="8"/>
        <v>1690</v>
      </c>
      <c r="E44" s="61">
        <f t="shared" si="13"/>
        <v>-326</v>
      </c>
      <c r="F44" s="61">
        <f t="shared" si="14"/>
        <v>204</v>
      </c>
      <c r="G44" s="61">
        <f t="shared" si="15"/>
        <v>294</v>
      </c>
      <c r="H44" s="42">
        <f t="shared" si="29"/>
        <v>2900</v>
      </c>
      <c r="I44" s="42">
        <f t="shared" si="29"/>
        <v>2370</v>
      </c>
      <c r="J44" s="42">
        <f t="shared" si="29"/>
        <v>2280</v>
      </c>
      <c r="K44" s="42">
        <f t="shared" si="30"/>
        <v>3000</v>
      </c>
      <c r="L44" s="42">
        <f t="shared" si="30"/>
        <v>3000</v>
      </c>
      <c r="M44" s="42">
        <f t="shared" si="30"/>
        <v>3000</v>
      </c>
      <c r="N44" s="42">
        <f t="shared" si="31"/>
        <v>-100</v>
      </c>
      <c r="O44" s="42">
        <f t="shared" si="31"/>
        <v>-630</v>
      </c>
      <c r="P44" s="42">
        <f t="shared" si="31"/>
        <v>-720</v>
      </c>
      <c r="Q44" s="61">
        <v>0</v>
      </c>
      <c r="R44" s="61">
        <v>0</v>
      </c>
      <c r="S44" s="61">
        <v>0</v>
      </c>
      <c r="T44" s="58">
        <f t="shared" si="4"/>
        <v>1174</v>
      </c>
      <c r="U44" s="83">
        <f t="shared" si="26"/>
        <v>1400</v>
      </c>
      <c r="V44" s="83">
        <f t="shared" si="27"/>
        <v>1400</v>
      </c>
      <c r="W44" s="83">
        <f t="shared" si="28"/>
        <v>1400</v>
      </c>
      <c r="X44" s="88">
        <v>0.3</v>
      </c>
      <c r="Y44" s="42"/>
      <c r="Z44" s="42"/>
      <c r="AA44" s="42"/>
      <c r="AB44" s="50">
        <v>3</v>
      </c>
    </row>
    <row r="45" spans="1:28" ht="15">
      <c r="A45" s="73">
        <v>31</v>
      </c>
      <c r="B45" s="74">
        <f t="shared" si="6"/>
        <v>45342</v>
      </c>
      <c r="C45" s="75">
        <f t="shared" si="7"/>
        <v>884</v>
      </c>
      <c r="D45" s="76">
        <f t="shared" si="8"/>
        <v>1688</v>
      </c>
      <c r="E45" s="61">
        <f t="shared" si="13"/>
        <v>-328</v>
      </c>
      <c r="F45" s="61">
        <f t="shared" si="14"/>
        <v>202</v>
      </c>
      <c r="G45" s="61">
        <f t="shared" si="15"/>
        <v>292</v>
      </c>
      <c r="H45" s="42">
        <f t="shared" si="29"/>
        <v>2900</v>
      </c>
      <c r="I45" s="42">
        <f t="shared" si="29"/>
        <v>2370</v>
      </c>
      <c r="J45" s="42">
        <f t="shared" si="29"/>
        <v>2280</v>
      </c>
      <c r="K45" s="42">
        <f t="shared" si="30"/>
        <v>3000</v>
      </c>
      <c r="L45" s="42">
        <f t="shared" si="30"/>
        <v>3000</v>
      </c>
      <c r="M45" s="42">
        <f t="shared" si="30"/>
        <v>3000</v>
      </c>
      <c r="N45" s="42">
        <f t="shared" si="31"/>
        <v>-100</v>
      </c>
      <c r="O45" s="42">
        <f t="shared" si="31"/>
        <v>-630</v>
      </c>
      <c r="P45" s="42">
        <f t="shared" si="31"/>
        <v>-720</v>
      </c>
      <c r="Q45" s="61">
        <v>0</v>
      </c>
      <c r="R45" s="61">
        <v>0</v>
      </c>
      <c r="S45" s="61">
        <v>0</v>
      </c>
      <c r="T45" s="58">
        <f t="shared" si="4"/>
        <v>1172</v>
      </c>
      <c r="U45" s="83">
        <f t="shared" si="26"/>
        <v>1400</v>
      </c>
      <c r="V45" s="83">
        <f t="shared" si="27"/>
        <v>1400</v>
      </c>
      <c r="W45" s="83">
        <f t="shared" si="28"/>
        <v>1400</v>
      </c>
      <c r="X45" s="88"/>
      <c r="Y45" s="42"/>
      <c r="Z45" s="42"/>
      <c r="AA45" s="42"/>
      <c r="AB45" s="50"/>
    </row>
    <row r="46" spans="1:28" ht="15" customHeight="1">
      <c r="A46" s="73">
        <v>32</v>
      </c>
      <c r="B46" s="74">
        <f t="shared" si="6"/>
        <v>45343</v>
      </c>
      <c r="C46" s="75">
        <f t="shared" si="7"/>
        <v>884</v>
      </c>
      <c r="D46" s="76">
        <f t="shared" si="8"/>
        <v>1686</v>
      </c>
      <c r="E46" s="61">
        <f t="shared" si="13"/>
        <v>-330</v>
      </c>
      <c r="F46" s="61">
        <f t="shared" si="14"/>
        <v>200</v>
      </c>
      <c r="G46" s="61">
        <f t="shared" si="15"/>
        <v>290</v>
      </c>
      <c r="H46" s="42">
        <f t="shared" si="29"/>
        <v>2900</v>
      </c>
      <c r="I46" s="42">
        <f t="shared" si="29"/>
        <v>2370</v>
      </c>
      <c r="J46" s="42">
        <f t="shared" si="29"/>
        <v>2280</v>
      </c>
      <c r="K46" s="42">
        <f t="shared" si="30"/>
        <v>3000</v>
      </c>
      <c r="L46" s="42">
        <f t="shared" si="30"/>
        <v>3000</v>
      </c>
      <c r="M46" s="42">
        <f t="shared" si="30"/>
        <v>3000</v>
      </c>
      <c r="N46" s="42">
        <f t="shared" si="31"/>
        <v>-100</v>
      </c>
      <c r="O46" s="42">
        <f t="shared" si="31"/>
        <v>-630</v>
      </c>
      <c r="P46" s="42">
        <f t="shared" si="31"/>
        <v>-720</v>
      </c>
      <c r="Q46" s="61">
        <v>0</v>
      </c>
      <c r="R46" s="61">
        <v>0</v>
      </c>
      <c r="S46" s="61">
        <v>0</v>
      </c>
      <c r="T46" s="58">
        <f t="shared" si="4"/>
        <v>1170</v>
      </c>
      <c r="U46" s="83">
        <f t="shared" si="26"/>
        <v>1400</v>
      </c>
      <c r="V46" s="83">
        <f t="shared" si="27"/>
        <v>1400</v>
      </c>
      <c r="W46" s="83">
        <f t="shared" si="28"/>
        <v>1400</v>
      </c>
      <c r="X46" s="88"/>
      <c r="Y46" s="42"/>
      <c r="Z46" s="42"/>
      <c r="AA46" s="42"/>
      <c r="AB46" s="50"/>
    </row>
    <row r="47" spans="1:28" ht="15" customHeight="1">
      <c r="A47" s="73">
        <v>33</v>
      </c>
      <c r="B47" s="74">
        <f t="shared" si="6"/>
        <v>45344</v>
      </c>
      <c r="C47" s="75">
        <f t="shared" si="7"/>
        <v>884</v>
      </c>
      <c r="D47" s="76">
        <f t="shared" si="8"/>
        <v>1684</v>
      </c>
      <c r="E47" s="61">
        <f t="shared" si="13"/>
        <v>-332</v>
      </c>
      <c r="F47" s="61">
        <f t="shared" si="14"/>
        <v>198</v>
      </c>
      <c r="G47" s="61">
        <f t="shared" si="15"/>
        <v>288</v>
      </c>
      <c r="H47" s="42">
        <f t="shared" si="29"/>
        <v>2900</v>
      </c>
      <c r="I47" s="42">
        <f t="shared" si="29"/>
        <v>2370</v>
      </c>
      <c r="J47" s="42">
        <f t="shared" si="29"/>
        <v>2280</v>
      </c>
      <c r="K47" s="42">
        <f t="shared" si="30"/>
        <v>3000</v>
      </c>
      <c r="L47" s="42">
        <f t="shared" si="30"/>
        <v>3000</v>
      </c>
      <c r="M47" s="42">
        <f t="shared" si="30"/>
        <v>3000</v>
      </c>
      <c r="N47" s="42">
        <f t="shared" si="31"/>
        <v>-100</v>
      </c>
      <c r="O47" s="42">
        <f t="shared" si="31"/>
        <v>-630</v>
      </c>
      <c r="P47" s="42">
        <f t="shared" si="31"/>
        <v>-720</v>
      </c>
      <c r="Q47" s="61">
        <v>0</v>
      </c>
      <c r="R47" s="61">
        <v>0</v>
      </c>
      <c r="S47" s="61">
        <v>0</v>
      </c>
      <c r="T47" s="58">
        <f t="shared" si="4"/>
        <v>1168</v>
      </c>
      <c r="U47" s="83">
        <f t="shared" si="26"/>
        <v>1400</v>
      </c>
      <c r="V47" s="83">
        <f t="shared" si="27"/>
        <v>1400</v>
      </c>
      <c r="W47" s="83">
        <f t="shared" si="28"/>
        <v>1400</v>
      </c>
      <c r="X47" s="88"/>
      <c r="Y47" s="42"/>
      <c r="Z47" s="42"/>
      <c r="AA47" s="42"/>
      <c r="AB47" s="50"/>
    </row>
    <row r="48" spans="1:28" ht="15" customHeight="1">
      <c r="A48" s="73">
        <v>34</v>
      </c>
      <c r="B48" s="74">
        <f t="shared" si="6"/>
        <v>45345</v>
      </c>
      <c r="C48" s="75">
        <f t="shared" si="7"/>
        <v>884</v>
      </c>
      <c r="D48" s="76">
        <f t="shared" si="8"/>
        <v>1682</v>
      </c>
      <c r="E48" s="61">
        <f t="shared" si="13"/>
        <v>-334</v>
      </c>
      <c r="F48" s="61">
        <f t="shared" si="14"/>
        <v>196</v>
      </c>
      <c r="G48" s="61">
        <f t="shared" si="15"/>
        <v>286</v>
      </c>
      <c r="H48" s="42">
        <f t="shared" si="29"/>
        <v>2900</v>
      </c>
      <c r="I48" s="42">
        <f t="shared" si="29"/>
        <v>2370</v>
      </c>
      <c r="J48" s="42">
        <f t="shared" si="29"/>
        <v>2280</v>
      </c>
      <c r="K48" s="42">
        <f t="shared" ref="K48:M63" si="32">K47</f>
        <v>3000</v>
      </c>
      <c r="L48" s="42">
        <f t="shared" si="32"/>
        <v>3000</v>
      </c>
      <c r="M48" s="42">
        <f t="shared" si="32"/>
        <v>3000</v>
      </c>
      <c r="N48" s="42">
        <f t="shared" si="31"/>
        <v>-100</v>
      </c>
      <c r="O48" s="42">
        <f t="shared" si="31"/>
        <v>-630</v>
      </c>
      <c r="P48" s="42">
        <f t="shared" si="31"/>
        <v>-720</v>
      </c>
      <c r="Q48" s="61">
        <v>0</v>
      </c>
      <c r="R48" s="61">
        <v>0</v>
      </c>
      <c r="S48" s="61">
        <v>0</v>
      </c>
      <c r="T48" s="58">
        <f t="shared" si="4"/>
        <v>1166</v>
      </c>
      <c r="U48" s="83">
        <f t="shared" si="26"/>
        <v>1400</v>
      </c>
      <c r="V48" s="83">
        <f t="shared" si="27"/>
        <v>1400</v>
      </c>
      <c r="W48" s="83">
        <f t="shared" si="28"/>
        <v>1400</v>
      </c>
      <c r="X48" s="88"/>
      <c r="Y48" s="42"/>
      <c r="Z48" s="42"/>
      <c r="AA48" s="42"/>
      <c r="AB48" s="50"/>
    </row>
    <row r="49" spans="1:28" ht="15" customHeight="1">
      <c r="A49" s="73">
        <v>35</v>
      </c>
      <c r="B49" s="74">
        <f t="shared" si="6"/>
        <v>45346</v>
      </c>
      <c r="C49" s="75">
        <f t="shared" si="7"/>
        <v>884</v>
      </c>
      <c r="D49" s="76">
        <f t="shared" si="8"/>
        <v>1680</v>
      </c>
      <c r="E49" s="61">
        <f t="shared" si="13"/>
        <v>-336</v>
      </c>
      <c r="F49" s="61">
        <f t="shared" si="14"/>
        <v>194</v>
      </c>
      <c r="G49" s="61">
        <f t="shared" si="15"/>
        <v>284</v>
      </c>
      <c r="H49" s="42">
        <f t="shared" si="29"/>
        <v>2900</v>
      </c>
      <c r="I49" s="42">
        <f t="shared" si="29"/>
        <v>2370</v>
      </c>
      <c r="J49" s="42">
        <f t="shared" si="29"/>
        <v>2280</v>
      </c>
      <c r="K49" s="42">
        <f t="shared" si="32"/>
        <v>3000</v>
      </c>
      <c r="L49" s="42">
        <f t="shared" si="32"/>
        <v>3000</v>
      </c>
      <c r="M49" s="42">
        <f t="shared" si="32"/>
        <v>3000</v>
      </c>
      <c r="N49" s="42">
        <f t="shared" ref="N49:P64" si="33">N48-Q49</f>
        <v>-100</v>
      </c>
      <c r="O49" s="42">
        <f t="shared" si="33"/>
        <v>-630</v>
      </c>
      <c r="P49" s="42">
        <f t="shared" si="33"/>
        <v>-720</v>
      </c>
      <c r="Q49" s="61">
        <v>0</v>
      </c>
      <c r="R49" s="61">
        <v>0</v>
      </c>
      <c r="S49" s="61">
        <v>0</v>
      </c>
      <c r="T49" s="58">
        <f t="shared" si="4"/>
        <v>1164</v>
      </c>
      <c r="U49" s="83">
        <f t="shared" si="26"/>
        <v>1400</v>
      </c>
      <c r="V49" s="83">
        <f t="shared" si="27"/>
        <v>1400</v>
      </c>
      <c r="W49" s="83">
        <f t="shared" si="28"/>
        <v>1400</v>
      </c>
      <c r="X49" s="88"/>
      <c r="Y49" s="42"/>
      <c r="Z49" s="42"/>
      <c r="AA49" s="42"/>
      <c r="AB49" s="50"/>
    </row>
    <row r="50" spans="1:28" ht="15" customHeight="1">
      <c r="A50" s="73">
        <v>36</v>
      </c>
      <c r="B50" s="74">
        <f t="shared" si="6"/>
        <v>45347</v>
      </c>
      <c r="C50" s="75">
        <f t="shared" si="7"/>
        <v>884</v>
      </c>
      <c r="D50" s="76">
        <f t="shared" si="8"/>
        <v>1678</v>
      </c>
      <c r="E50" s="61">
        <f t="shared" si="13"/>
        <v>-338</v>
      </c>
      <c r="F50" s="61">
        <f t="shared" si="14"/>
        <v>192</v>
      </c>
      <c r="G50" s="61">
        <f t="shared" si="15"/>
        <v>282</v>
      </c>
      <c r="H50" s="42">
        <f t="shared" si="29"/>
        <v>2900</v>
      </c>
      <c r="I50" s="42">
        <f t="shared" si="29"/>
        <v>2370</v>
      </c>
      <c r="J50" s="42">
        <f t="shared" si="29"/>
        <v>2280</v>
      </c>
      <c r="K50" s="42">
        <f t="shared" si="32"/>
        <v>3000</v>
      </c>
      <c r="L50" s="42">
        <f t="shared" si="32"/>
        <v>3000</v>
      </c>
      <c r="M50" s="42">
        <f t="shared" si="32"/>
        <v>3000</v>
      </c>
      <c r="N50" s="42">
        <f t="shared" si="33"/>
        <v>-100</v>
      </c>
      <c r="O50" s="42">
        <f t="shared" si="33"/>
        <v>-630</v>
      </c>
      <c r="P50" s="42">
        <f t="shared" si="33"/>
        <v>-720</v>
      </c>
      <c r="Q50" s="61">
        <v>0</v>
      </c>
      <c r="R50" s="61">
        <v>0</v>
      </c>
      <c r="S50" s="61">
        <v>0</v>
      </c>
      <c r="T50" s="58">
        <f t="shared" si="4"/>
        <v>1162</v>
      </c>
      <c r="U50" s="83">
        <f t="shared" si="26"/>
        <v>1400</v>
      </c>
      <c r="V50" s="83">
        <f t="shared" si="27"/>
        <v>1400</v>
      </c>
      <c r="W50" s="83">
        <f t="shared" si="28"/>
        <v>1400</v>
      </c>
      <c r="X50" s="88"/>
      <c r="Y50" s="42"/>
      <c r="Z50" s="42"/>
      <c r="AA50" s="42"/>
      <c r="AB50" s="50"/>
    </row>
    <row r="51" spans="1:28" ht="15" customHeight="1">
      <c r="A51" s="73">
        <v>37</v>
      </c>
      <c r="B51" s="74">
        <f t="shared" si="6"/>
        <v>45348</v>
      </c>
      <c r="C51" s="75">
        <f t="shared" si="7"/>
        <v>884</v>
      </c>
      <c r="D51" s="76">
        <f t="shared" si="8"/>
        <v>1676</v>
      </c>
      <c r="E51" s="61">
        <f t="shared" si="13"/>
        <v>-340</v>
      </c>
      <c r="F51" s="61">
        <f t="shared" si="14"/>
        <v>190</v>
      </c>
      <c r="G51" s="61">
        <f t="shared" si="15"/>
        <v>280</v>
      </c>
      <c r="H51" s="42">
        <f t="shared" si="29"/>
        <v>2900</v>
      </c>
      <c r="I51" s="42">
        <f t="shared" si="29"/>
        <v>2370</v>
      </c>
      <c r="J51" s="42">
        <f t="shared" si="29"/>
        <v>2280</v>
      </c>
      <c r="K51" s="42">
        <f t="shared" si="32"/>
        <v>3000</v>
      </c>
      <c r="L51" s="42">
        <f t="shared" si="32"/>
        <v>3000</v>
      </c>
      <c r="M51" s="42">
        <f t="shared" si="32"/>
        <v>3000</v>
      </c>
      <c r="N51" s="42">
        <f t="shared" si="33"/>
        <v>-100</v>
      </c>
      <c r="O51" s="42">
        <f t="shared" si="33"/>
        <v>-630</v>
      </c>
      <c r="P51" s="42">
        <f t="shared" si="33"/>
        <v>-720</v>
      </c>
      <c r="Q51" s="61">
        <v>0</v>
      </c>
      <c r="R51" s="61">
        <v>0</v>
      </c>
      <c r="S51" s="61">
        <v>0</v>
      </c>
      <c r="T51" s="58">
        <f t="shared" si="4"/>
        <v>1160</v>
      </c>
      <c r="U51" s="83">
        <f t="shared" si="26"/>
        <v>1400</v>
      </c>
      <c r="V51" s="83">
        <f t="shared" si="27"/>
        <v>1400</v>
      </c>
      <c r="W51" s="83">
        <f t="shared" si="28"/>
        <v>1400</v>
      </c>
      <c r="X51" s="88"/>
      <c r="Y51" s="42"/>
      <c r="Z51" s="42"/>
      <c r="AA51" s="42"/>
      <c r="AB51" s="50"/>
    </row>
    <row r="52" spans="1:28" ht="15" customHeight="1">
      <c r="A52" s="73">
        <v>38</v>
      </c>
      <c r="B52" s="74">
        <f t="shared" si="6"/>
        <v>45349</v>
      </c>
      <c r="C52" s="75">
        <f t="shared" si="7"/>
        <v>884</v>
      </c>
      <c r="D52" s="76">
        <f t="shared" si="8"/>
        <v>1674</v>
      </c>
      <c r="E52" s="61">
        <f t="shared" si="13"/>
        <v>-342</v>
      </c>
      <c r="F52" s="61">
        <f t="shared" si="14"/>
        <v>188</v>
      </c>
      <c r="G52" s="61">
        <f t="shared" si="15"/>
        <v>278</v>
      </c>
      <c r="H52" s="42">
        <f t="shared" si="29"/>
        <v>2900</v>
      </c>
      <c r="I52" s="42">
        <f t="shared" si="29"/>
        <v>2370</v>
      </c>
      <c r="J52" s="42">
        <f t="shared" si="29"/>
        <v>2280</v>
      </c>
      <c r="K52" s="42">
        <f t="shared" si="32"/>
        <v>3000</v>
      </c>
      <c r="L52" s="42">
        <f t="shared" si="32"/>
        <v>3000</v>
      </c>
      <c r="M52" s="42">
        <f t="shared" si="32"/>
        <v>3000</v>
      </c>
      <c r="N52" s="42">
        <f t="shared" si="33"/>
        <v>-100</v>
      </c>
      <c r="O52" s="42">
        <f t="shared" si="33"/>
        <v>-630</v>
      </c>
      <c r="P52" s="42">
        <f t="shared" si="33"/>
        <v>-720</v>
      </c>
      <c r="Q52" s="61">
        <v>0</v>
      </c>
      <c r="R52" s="61">
        <v>0</v>
      </c>
      <c r="S52" s="61">
        <v>0</v>
      </c>
      <c r="T52" s="58">
        <f t="shared" si="4"/>
        <v>1158</v>
      </c>
      <c r="U52" s="83">
        <f t="shared" si="26"/>
        <v>1400</v>
      </c>
      <c r="V52" s="83">
        <f t="shared" si="27"/>
        <v>1400</v>
      </c>
      <c r="W52" s="83">
        <f t="shared" si="28"/>
        <v>1400</v>
      </c>
      <c r="X52" s="88"/>
      <c r="Y52" s="42"/>
      <c r="Z52" s="42"/>
      <c r="AA52" s="42"/>
      <c r="AB52" s="50"/>
    </row>
    <row r="53" spans="1:28" ht="15" customHeight="1">
      <c r="A53" s="73">
        <v>39</v>
      </c>
      <c r="B53" s="74">
        <f t="shared" si="6"/>
        <v>45350</v>
      </c>
      <c r="C53" s="75">
        <f t="shared" si="7"/>
        <v>884</v>
      </c>
      <c r="D53" s="76">
        <f t="shared" si="8"/>
        <v>1672</v>
      </c>
      <c r="E53" s="61">
        <f t="shared" si="13"/>
        <v>-344</v>
      </c>
      <c r="F53" s="61">
        <f t="shared" si="14"/>
        <v>186</v>
      </c>
      <c r="G53" s="61">
        <f t="shared" si="15"/>
        <v>276</v>
      </c>
      <c r="H53" s="42">
        <f t="shared" si="29"/>
        <v>2900</v>
      </c>
      <c r="I53" s="42">
        <f t="shared" si="29"/>
        <v>2370</v>
      </c>
      <c r="J53" s="42">
        <f t="shared" si="29"/>
        <v>2280</v>
      </c>
      <c r="K53" s="42">
        <f t="shared" si="32"/>
        <v>3000</v>
      </c>
      <c r="L53" s="42">
        <f t="shared" si="32"/>
        <v>3000</v>
      </c>
      <c r="M53" s="42">
        <f t="shared" si="32"/>
        <v>3000</v>
      </c>
      <c r="N53" s="42">
        <f t="shared" si="33"/>
        <v>-100</v>
      </c>
      <c r="O53" s="42">
        <f t="shared" si="33"/>
        <v>-630</v>
      </c>
      <c r="P53" s="42">
        <f t="shared" si="33"/>
        <v>-720</v>
      </c>
      <c r="Q53" s="61">
        <v>0</v>
      </c>
      <c r="R53" s="61">
        <v>0</v>
      </c>
      <c r="S53" s="61">
        <v>0</v>
      </c>
      <c r="T53" s="58">
        <f t="shared" si="4"/>
        <v>1156</v>
      </c>
      <c r="U53" s="83">
        <f t="shared" si="26"/>
        <v>1400</v>
      </c>
      <c r="V53" s="83">
        <f t="shared" si="27"/>
        <v>1400</v>
      </c>
      <c r="W53" s="83">
        <f t="shared" si="28"/>
        <v>1400</v>
      </c>
      <c r="X53" s="88"/>
      <c r="Y53" s="42"/>
      <c r="Z53" s="42"/>
      <c r="AA53" s="42"/>
      <c r="AB53" s="50"/>
    </row>
    <row r="54" spans="1:28" ht="15" customHeight="1">
      <c r="A54" s="73">
        <v>40</v>
      </c>
      <c r="B54" s="74">
        <f t="shared" si="6"/>
        <v>45351</v>
      </c>
      <c r="C54" s="75">
        <f t="shared" si="7"/>
        <v>884</v>
      </c>
      <c r="D54" s="76">
        <f t="shared" si="8"/>
        <v>1670</v>
      </c>
      <c r="E54" s="61">
        <f t="shared" si="13"/>
        <v>-346</v>
      </c>
      <c r="F54" s="61">
        <f t="shared" si="14"/>
        <v>184</v>
      </c>
      <c r="G54" s="61">
        <f t="shared" si="15"/>
        <v>274</v>
      </c>
      <c r="H54" s="42">
        <f t="shared" si="29"/>
        <v>2900</v>
      </c>
      <c r="I54" s="42">
        <f t="shared" si="29"/>
        <v>2370</v>
      </c>
      <c r="J54" s="42">
        <f t="shared" si="29"/>
        <v>2280</v>
      </c>
      <c r="K54" s="42">
        <f t="shared" si="32"/>
        <v>3000</v>
      </c>
      <c r="L54" s="42">
        <f t="shared" si="32"/>
        <v>3000</v>
      </c>
      <c r="M54" s="42">
        <f t="shared" si="32"/>
        <v>3000</v>
      </c>
      <c r="N54" s="42">
        <f t="shared" si="33"/>
        <v>-100</v>
      </c>
      <c r="O54" s="42">
        <f t="shared" si="33"/>
        <v>-630</v>
      </c>
      <c r="P54" s="42">
        <f t="shared" si="33"/>
        <v>-720</v>
      </c>
      <c r="Q54" s="61">
        <v>0</v>
      </c>
      <c r="R54" s="61">
        <v>0</v>
      </c>
      <c r="S54" s="61">
        <v>0</v>
      </c>
      <c r="T54" s="58">
        <f t="shared" si="4"/>
        <v>1154</v>
      </c>
      <c r="U54" s="83">
        <f t="shared" si="26"/>
        <v>1400</v>
      </c>
      <c r="V54" s="83">
        <f t="shared" si="27"/>
        <v>1400</v>
      </c>
      <c r="W54" s="83">
        <f t="shared" si="28"/>
        <v>1400</v>
      </c>
      <c r="X54" s="88"/>
      <c r="Y54" s="42"/>
      <c r="Z54" s="42"/>
      <c r="AA54" s="42"/>
      <c r="AB54" s="50"/>
    </row>
    <row r="55" spans="1:28" ht="15" customHeight="1">
      <c r="A55" s="73">
        <v>41</v>
      </c>
      <c r="B55" s="74">
        <f t="shared" si="6"/>
        <v>45352</v>
      </c>
      <c r="C55" s="75">
        <f t="shared" si="7"/>
        <v>884</v>
      </c>
      <c r="D55" s="76">
        <f t="shared" si="8"/>
        <v>1668</v>
      </c>
      <c r="E55" s="61">
        <f t="shared" si="13"/>
        <v>-348</v>
      </c>
      <c r="F55" s="61">
        <f t="shared" si="14"/>
        <v>182</v>
      </c>
      <c r="G55" s="61">
        <f t="shared" si="15"/>
        <v>272</v>
      </c>
      <c r="H55" s="42">
        <f t="shared" si="29"/>
        <v>2900</v>
      </c>
      <c r="I55" s="42">
        <f t="shared" si="29"/>
        <v>2370</v>
      </c>
      <c r="J55" s="42">
        <f t="shared" si="29"/>
        <v>2280</v>
      </c>
      <c r="K55" s="42">
        <f t="shared" si="32"/>
        <v>3000</v>
      </c>
      <c r="L55" s="42">
        <f t="shared" si="32"/>
        <v>3000</v>
      </c>
      <c r="M55" s="42">
        <f t="shared" si="32"/>
        <v>3000</v>
      </c>
      <c r="N55" s="42">
        <f t="shared" si="33"/>
        <v>-100</v>
      </c>
      <c r="O55" s="42">
        <f t="shared" si="33"/>
        <v>-630</v>
      </c>
      <c r="P55" s="42">
        <f t="shared" si="33"/>
        <v>-720</v>
      </c>
      <c r="Q55" s="61">
        <v>0</v>
      </c>
      <c r="R55" s="61">
        <v>0</v>
      </c>
      <c r="S55" s="61">
        <v>0</v>
      </c>
      <c r="T55" s="58">
        <f t="shared" si="4"/>
        <v>1152</v>
      </c>
      <c r="U55" s="83">
        <f t="shared" si="26"/>
        <v>1400</v>
      </c>
      <c r="V55" s="83">
        <f t="shared" si="27"/>
        <v>1400</v>
      </c>
      <c r="W55" s="83">
        <f t="shared" si="28"/>
        <v>1400</v>
      </c>
      <c r="X55" s="88"/>
      <c r="Y55" s="42"/>
      <c r="Z55" s="42"/>
      <c r="AA55" s="42"/>
      <c r="AB55" s="50"/>
    </row>
    <row r="56" spans="1:28" ht="15" customHeight="1">
      <c r="A56" s="73">
        <v>42</v>
      </c>
      <c r="B56" s="74">
        <f t="shared" si="6"/>
        <v>45353</v>
      </c>
      <c r="C56" s="75">
        <f t="shared" si="7"/>
        <v>884</v>
      </c>
      <c r="D56" s="76">
        <f t="shared" si="8"/>
        <v>1666</v>
      </c>
      <c r="E56" s="61">
        <f t="shared" si="13"/>
        <v>-350</v>
      </c>
      <c r="F56" s="61">
        <f t="shared" si="14"/>
        <v>180</v>
      </c>
      <c r="G56" s="61">
        <f t="shared" si="15"/>
        <v>270</v>
      </c>
      <c r="H56" s="42">
        <f t="shared" si="29"/>
        <v>2900</v>
      </c>
      <c r="I56" s="42">
        <f t="shared" si="29"/>
        <v>2370</v>
      </c>
      <c r="J56" s="42">
        <f t="shared" si="29"/>
        <v>2280</v>
      </c>
      <c r="K56" s="42">
        <f t="shared" si="32"/>
        <v>3000</v>
      </c>
      <c r="L56" s="42">
        <f t="shared" si="32"/>
        <v>3000</v>
      </c>
      <c r="M56" s="42">
        <f t="shared" si="32"/>
        <v>3000</v>
      </c>
      <c r="N56" s="42">
        <f t="shared" si="33"/>
        <v>-100</v>
      </c>
      <c r="O56" s="42">
        <f t="shared" si="33"/>
        <v>-630</v>
      </c>
      <c r="P56" s="42">
        <f t="shared" si="33"/>
        <v>-720</v>
      </c>
      <c r="Q56" s="61">
        <v>0</v>
      </c>
      <c r="R56" s="61">
        <v>0</v>
      </c>
      <c r="S56" s="61">
        <v>0</v>
      </c>
      <c r="T56" s="58">
        <f t="shared" si="4"/>
        <v>1150</v>
      </c>
      <c r="U56" s="83">
        <f t="shared" si="26"/>
        <v>1400</v>
      </c>
      <c r="V56" s="83">
        <f t="shared" si="27"/>
        <v>1400</v>
      </c>
      <c r="W56" s="83">
        <f t="shared" si="28"/>
        <v>1400</v>
      </c>
      <c r="X56" s="88"/>
      <c r="Y56" s="42"/>
      <c r="Z56" s="42"/>
      <c r="AA56" s="42"/>
      <c r="AB56" s="50"/>
    </row>
    <row r="57" spans="1:28" ht="15" customHeight="1">
      <c r="A57" s="73">
        <v>43</v>
      </c>
      <c r="B57" s="74">
        <f t="shared" si="6"/>
        <v>45354</v>
      </c>
      <c r="C57" s="75">
        <f t="shared" si="7"/>
        <v>884</v>
      </c>
      <c r="D57" s="76">
        <f t="shared" si="8"/>
        <v>1664</v>
      </c>
      <c r="E57" s="61">
        <f t="shared" si="13"/>
        <v>-352</v>
      </c>
      <c r="F57" s="61">
        <f t="shared" si="14"/>
        <v>178</v>
      </c>
      <c r="G57" s="61">
        <f t="shared" si="15"/>
        <v>268</v>
      </c>
      <c r="H57" s="42">
        <f t="shared" si="29"/>
        <v>2900</v>
      </c>
      <c r="I57" s="42">
        <f t="shared" si="29"/>
        <v>2370</v>
      </c>
      <c r="J57" s="42">
        <f t="shared" si="29"/>
        <v>2280</v>
      </c>
      <c r="K57" s="42">
        <f t="shared" si="32"/>
        <v>3000</v>
      </c>
      <c r="L57" s="42">
        <f t="shared" si="32"/>
        <v>3000</v>
      </c>
      <c r="M57" s="42">
        <f t="shared" si="32"/>
        <v>3000</v>
      </c>
      <c r="N57" s="42">
        <f t="shared" si="33"/>
        <v>-100</v>
      </c>
      <c r="O57" s="42">
        <f t="shared" si="33"/>
        <v>-630</v>
      </c>
      <c r="P57" s="42">
        <f t="shared" si="33"/>
        <v>-720</v>
      </c>
      <c r="Q57" s="61">
        <v>0</v>
      </c>
      <c r="R57" s="61">
        <v>0</v>
      </c>
      <c r="S57" s="61">
        <v>0</v>
      </c>
      <c r="T57" s="58">
        <f t="shared" si="4"/>
        <v>1148</v>
      </c>
      <c r="U57" s="83">
        <f t="shared" si="26"/>
        <v>1400</v>
      </c>
      <c r="V57" s="83">
        <f t="shared" si="27"/>
        <v>1400</v>
      </c>
      <c r="W57" s="83">
        <f t="shared" si="28"/>
        <v>1400</v>
      </c>
      <c r="X57" s="88"/>
      <c r="Y57" s="42"/>
      <c r="Z57" s="42"/>
      <c r="AA57" s="42"/>
      <c r="AB57" s="50"/>
    </row>
    <row r="58" spans="1:28" ht="15" customHeight="1">
      <c r="A58" s="73">
        <v>44</v>
      </c>
      <c r="B58" s="74">
        <f t="shared" si="6"/>
        <v>45355</v>
      </c>
      <c r="C58" s="75">
        <f t="shared" si="7"/>
        <v>884</v>
      </c>
      <c r="D58" s="76">
        <f t="shared" si="8"/>
        <v>1662</v>
      </c>
      <c r="E58" s="61">
        <f t="shared" si="13"/>
        <v>-354</v>
      </c>
      <c r="F58" s="61">
        <f t="shared" si="14"/>
        <v>176</v>
      </c>
      <c r="G58" s="61">
        <f t="shared" si="15"/>
        <v>266</v>
      </c>
      <c r="H58" s="42">
        <f t="shared" si="29"/>
        <v>2900</v>
      </c>
      <c r="I58" s="42">
        <f t="shared" si="29"/>
        <v>2370</v>
      </c>
      <c r="J58" s="42">
        <f t="shared" si="29"/>
        <v>2280</v>
      </c>
      <c r="K58" s="42">
        <f t="shared" si="32"/>
        <v>3000</v>
      </c>
      <c r="L58" s="42">
        <f t="shared" si="32"/>
        <v>3000</v>
      </c>
      <c r="M58" s="42">
        <f t="shared" si="32"/>
        <v>3000</v>
      </c>
      <c r="N58" s="42">
        <f t="shared" si="33"/>
        <v>-100</v>
      </c>
      <c r="O58" s="42">
        <f t="shared" si="33"/>
        <v>-630</v>
      </c>
      <c r="P58" s="42">
        <f t="shared" si="33"/>
        <v>-720</v>
      </c>
      <c r="Q58" s="61">
        <v>0</v>
      </c>
      <c r="R58" s="61">
        <v>0</v>
      </c>
      <c r="S58" s="61">
        <v>0</v>
      </c>
      <c r="T58" s="58">
        <f t="shared" si="4"/>
        <v>1146</v>
      </c>
      <c r="U58" s="83">
        <f t="shared" si="26"/>
        <v>1400</v>
      </c>
      <c r="V58" s="83">
        <f t="shared" si="27"/>
        <v>1400</v>
      </c>
      <c r="W58" s="83">
        <f t="shared" si="28"/>
        <v>1400</v>
      </c>
      <c r="X58" s="88"/>
      <c r="Y58" s="42"/>
      <c r="Z58" s="42"/>
      <c r="AA58" s="42"/>
      <c r="AB58" s="50"/>
    </row>
    <row r="59" spans="1:28" ht="15" customHeight="1">
      <c r="A59" s="73">
        <v>45</v>
      </c>
      <c r="B59" s="74">
        <f t="shared" si="6"/>
        <v>45356</v>
      </c>
      <c r="C59" s="75">
        <f t="shared" si="7"/>
        <v>884</v>
      </c>
      <c r="D59" s="76">
        <f t="shared" si="8"/>
        <v>1660</v>
      </c>
      <c r="E59" s="61">
        <f t="shared" si="13"/>
        <v>-356</v>
      </c>
      <c r="F59" s="61">
        <f t="shared" si="14"/>
        <v>174</v>
      </c>
      <c r="G59" s="61">
        <f t="shared" si="15"/>
        <v>264</v>
      </c>
      <c r="H59" s="42">
        <f t="shared" si="29"/>
        <v>2900</v>
      </c>
      <c r="I59" s="42">
        <f t="shared" si="29"/>
        <v>2370</v>
      </c>
      <c r="J59" s="42">
        <f t="shared" si="29"/>
        <v>2280</v>
      </c>
      <c r="K59" s="42">
        <f t="shared" si="32"/>
        <v>3000</v>
      </c>
      <c r="L59" s="42">
        <f t="shared" si="32"/>
        <v>3000</v>
      </c>
      <c r="M59" s="42">
        <f t="shared" si="32"/>
        <v>3000</v>
      </c>
      <c r="N59" s="42">
        <f t="shared" si="33"/>
        <v>-100</v>
      </c>
      <c r="O59" s="42">
        <f t="shared" si="33"/>
        <v>-630</v>
      </c>
      <c r="P59" s="42">
        <f t="shared" si="33"/>
        <v>-720</v>
      </c>
      <c r="Q59" s="61">
        <v>0</v>
      </c>
      <c r="R59" s="61">
        <v>0</v>
      </c>
      <c r="S59" s="61">
        <v>0</v>
      </c>
      <c r="T59" s="58">
        <f t="shared" si="4"/>
        <v>1144</v>
      </c>
      <c r="U59" s="83">
        <f t="shared" si="26"/>
        <v>1400</v>
      </c>
      <c r="V59" s="83">
        <f t="shared" si="27"/>
        <v>1400</v>
      </c>
      <c r="W59" s="83">
        <f t="shared" si="28"/>
        <v>1400</v>
      </c>
      <c r="X59" s="88"/>
      <c r="Y59" s="42"/>
      <c r="Z59" s="42"/>
      <c r="AA59" s="42"/>
      <c r="AB59" s="50"/>
    </row>
    <row r="60" spans="1:28" ht="15" customHeight="1">
      <c r="A60" s="73">
        <v>46</v>
      </c>
      <c r="B60" s="74">
        <f t="shared" si="6"/>
        <v>45357</v>
      </c>
      <c r="C60" s="75">
        <f t="shared" si="7"/>
        <v>884</v>
      </c>
      <c r="D60" s="76">
        <f t="shared" si="8"/>
        <v>1658</v>
      </c>
      <c r="E60" s="61">
        <f t="shared" si="13"/>
        <v>-358</v>
      </c>
      <c r="F60" s="61">
        <f t="shared" si="14"/>
        <v>172</v>
      </c>
      <c r="G60" s="61">
        <f t="shared" si="15"/>
        <v>262</v>
      </c>
      <c r="H60" s="42">
        <f t="shared" si="29"/>
        <v>2900</v>
      </c>
      <c r="I60" s="42">
        <f t="shared" si="29"/>
        <v>2370</v>
      </c>
      <c r="J60" s="42">
        <f t="shared" si="29"/>
        <v>2280</v>
      </c>
      <c r="K60" s="42">
        <f t="shared" si="32"/>
        <v>3000</v>
      </c>
      <c r="L60" s="42">
        <f t="shared" si="32"/>
        <v>3000</v>
      </c>
      <c r="M60" s="42">
        <f t="shared" si="32"/>
        <v>3000</v>
      </c>
      <c r="N60" s="42">
        <f t="shared" si="33"/>
        <v>-100</v>
      </c>
      <c r="O60" s="42">
        <f t="shared" si="33"/>
        <v>-630</v>
      </c>
      <c r="P60" s="42">
        <f t="shared" si="33"/>
        <v>-720</v>
      </c>
      <c r="Q60" s="61">
        <v>0</v>
      </c>
      <c r="R60" s="61">
        <v>0</v>
      </c>
      <c r="S60" s="61">
        <v>0</v>
      </c>
      <c r="T60" s="58">
        <f t="shared" si="4"/>
        <v>1142</v>
      </c>
      <c r="U60" s="83">
        <f t="shared" si="26"/>
        <v>1400</v>
      </c>
      <c r="V60" s="83">
        <f t="shared" si="27"/>
        <v>1400</v>
      </c>
      <c r="W60" s="83">
        <f t="shared" si="28"/>
        <v>1400</v>
      </c>
      <c r="X60" s="88"/>
      <c r="Y60" s="42"/>
      <c r="Z60" s="42"/>
      <c r="AA60" s="42"/>
      <c r="AB60" s="50"/>
    </row>
    <row r="61" spans="1:28" ht="15" customHeight="1">
      <c r="A61" s="73">
        <v>47</v>
      </c>
      <c r="B61" s="74">
        <f t="shared" si="6"/>
        <v>45358</v>
      </c>
      <c r="C61" s="75">
        <f t="shared" si="7"/>
        <v>884</v>
      </c>
      <c r="D61" s="76">
        <f t="shared" si="8"/>
        <v>1656</v>
      </c>
      <c r="E61" s="61">
        <f t="shared" si="13"/>
        <v>-360</v>
      </c>
      <c r="F61" s="61">
        <f t="shared" si="14"/>
        <v>170</v>
      </c>
      <c r="G61" s="61">
        <f t="shared" si="15"/>
        <v>260</v>
      </c>
      <c r="H61" s="42">
        <f t="shared" si="29"/>
        <v>2900</v>
      </c>
      <c r="I61" s="42">
        <f t="shared" si="29"/>
        <v>2370</v>
      </c>
      <c r="J61" s="42">
        <f t="shared" si="29"/>
        <v>2280</v>
      </c>
      <c r="K61" s="42">
        <f t="shared" si="32"/>
        <v>3000</v>
      </c>
      <c r="L61" s="42">
        <f t="shared" si="32"/>
        <v>3000</v>
      </c>
      <c r="M61" s="42">
        <f t="shared" si="32"/>
        <v>3000</v>
      </c>
      <c r="N61" s="42">
        <f t="shared" si="33"/>
        <v>-100</v>
      </c>
      <c r="O61" s="42">
        <f t="shared" si="33"/>
        <v>-630</v>
      </c>
      <c r="P61" s="42">
        <f t="shared" si="33"/>
        <v>-720</v>
      </c>
      <c r="Q61" s="61">
        <v>0</v>
      </c>
      <c r="R61" s="61">
        <v>0</v>
      </c>
      <c r="S61" s="61">
        <v>0</v>
      </c>
      <c r="T61" s="58">
        <f t="shared" si="4"/>
        <v>1140</v>
      </c>
      <c r="U61" s="83">
        <f t="shared" si="26"/>
        <v>1400</v>
      </c>
      <c r="V61" s="83">
        <f t="shared" si="27"/>
        <v>1400</v>
      </c>
      <c r="W61" s="83">
        <f t="shared" si="28"/>
        <v>1400</v>
      </c>
      <c r="X61" s="88"/>
      <c r="Y61" s="42"/>
      <c r="Z61" s="42"/>
      <c r="AA61" s="42"/>
      <c r="AB61" s="50"/>
    </row>
    <row r="62" spans="1:28" ht="15" customHeight="1">
      <c r="A62" s="73">
        <v>48</v>
      </c>
      <c r="B62" s="74">
        <f t="shared" si="6"/>
        <v>45359</v>
      </c>
      <c r="C62" s="75">
        <f t="shared" si="7"/>
        <v>884</v>
      </c>
      <c r="D62" s="76">
        <f t="shared" si="8"/>
        <v>1654</v>
      </c>
      <c r="E62" s="61">
        <f t="shared" si="13"/>
        <v>-362</v>
      </c>
      <c r="F62" s="61">
        <f t="shared" si="14"/>
        <v>168</v>
      </c>
      <c r="G62" s="61">
        <f t="shared" si="15"/>
        <v>258</v>
      </c>
      <c r="H62" s="42">
        <f t="shared" si="29"/>
        <v>2900</v>
      </c>
      <c r="I62" s="42">
        <f t="shared" si="29"/>
        <v>2370</v>
      </c>
      <c r="J62" s="42">
        <f t="shared" si="29"/>
        <v>2280</v>
      </c>
      <c r="K62" s="42">
        <f t="shared" si="32"/>
        <v>3000</v>
      </c>
      <c r="L62" s="42">
        <f t="shared" si="32"/>
        <v>3000</v>
      </c>
      <c r="M62" s="42">
        <f t="shared" si="32"/>
        <v>3000</v>
      </c>
      <c r="N62" s="42">
        <f t="shared" si="33"/>
        <v>-100</v>
      </c>
      <c r="O62" s="42">
        <f t="shared" si="33"/>
        <v>-630</v>
      </c>
      <c r="P62" s="42">
        <f t="shared" si="33"/>
        <v>-720</v>
      </c>
      <c r="Q62" s="61">
        <v>0</v>
      </c>
      <c r="R62" s="61">
        <v>0</v>
      </c>
      <c r="S62" s="61">
        <v>0</v>
      </c>
      <c r="T62" s="58">
        <f t="shared" si="4"/>
        <v>1138</v>
      </c>
      <c r="U62" s="83">
        <f t="shared" si="26"/>
        <v>1400</v>
      </c>
      <c r="V62" s="83">
        <f t="shared" si="27"/>
        <v>1400</v>
      </c>
      <c r="W62" s="83">
        <f t="shared" si="28"/>
        <v>1400</v>
      </c>
      <c r="X62" s="88"/>
      <c r="Y62" s="42"/>
      <c r="Z62" s="42"/>
      <c r="AA62" s="42"/>
      <c r="AB62" s="50"/>
    </row>
    <row r="63" spans="1:28" ht="15" customHeight="1">
      <c r="A63" s="73">
        <v>49</v>
      </c>
      <c r="B63" s="74">
        <f t="shared" si="6"/>
        <v>45360</v>
      </c>
      <c r="C63" s="75">
        <f t="shared" si="7"/>
        <v>884</v>
      </c>
      <c r="D63" s="76">
        <f t="shared" si="8"/>
        <v>1652</v>
      </c>
      <c r="E63" s="61">
        <f t="shared" si="13"/>
        <v>-364</v>
      </c>
      <c r="F63" s="61">
        <f t="shared" si="14"/>
        <v>166</v>
      </c>
      <c r="G63" s="61">
        <f t="shared" si="15"/>
        <v>256</v>
      </c>
      <c r="H63" s="42">
        <f t="shared" si="29"/>
        <v>2900</v>
      </c>
      <c r="I63" s="42">
        <f t="shared" si="29"/>
        <v>2370</v>
      </c>
      <c r="J63" s="42">
        <f t="shared" si="29"/>
        <v>2280</v>
      </c>
      <c r="K63" s="42">
        <f t="shared" si="32"/>
        <v>3000</v>
      </c>
      <c r="L63" s="42">
        <f t="shared" si="32"/>
        <v>3000</v>
      </c>
      <c r="M63" s="42">
        <f t="shared" si="32"/>
        <v>3000</v>
      </c>
      <c r="N63" s="42">
        <f t="shared" si="33"/>
        <v>-100</v>
      </c>
      <c r="O63" s="42">
        <f t="shared" si="33"/>
        <v>-630</v>
      </c>
      <c r="P63" s="42">
        <f t="shared" si="33"/>
        <v>-720</v>
      </c>
      <c r="Q63" s="61">
        <v>0</v>
      </c>
      <c r="R63" s="61">
        <v>0</v>
      </c>
      <c r="S63" s="61">
        <v>0</v>
      </c>
      <c r="T63" s="58">
        <f t="shared" si="4"/>
        <v>1136</v>
      </c>
      <c r="U63" s="83">
        <f t="shared" si="26"/>
        <v>1400</v>
      </c>
      <c r="V63" s="83">
        <f t="shared" si="27"/>
        <v>1400</v>
      </c>
      <c r="W63" s="83">
        <f t="shared" si="28"/>
        <v>1400</v>
      </c>
      <c r="X63" s="88"/>
      <c r="Y63" s="42"/>
      <c r="Z63" s="42"/>
      <c r="AA63" s="42"/>
      <c r="AB63" s="50"/>
    </row>
    <row r="64" spans="1:28" ht="15" customHeight="1">
      <c r="A64" s="73">
        <v>50</v>
      </c>
      <c r="B64" s="74">
        <f t="shared" si="6"/>
        <v>45361</v>
      </c>
      <c r="C64" s="75">
        <f t="shared" si="7"/>
        <v>884</v>
      </c>
      <c r="D64" s="76">
        <f t="shared" si="8"/>
        <v>1650</v>
      </c>
      <c r="E64" s="61">
        <f t="shared" si="13"/>
        <v>-366</v>
      </c>
      <c r="F64" s="61">
        <f t="shared" si="14"/>
        <v>164</v>
      </c>
      <c r="G64" s="61">
        <f t="shared" si="15"/>
        <v>254</v>
      </c>
      <c r="H64" s="42">
        <f t="shared" si="29"/>
        <v>2900</v>
      </c>
      <c r="I64" s="42">
        <f t="shared" si="29"/>
        <v>2370</v>
      </c>
      <c r="J64" s="42">
        <f t="shared" si="29"/>
        <v>2280</v>
      </c>
      <c r="K64" s="42">
        <f t="shared" ref="K64:M79" si="34">K63</f>
        <v>3000</v>
      </c>
      <c r="L64" s="42">
        <f t="shared" si="34"/>
        <v>3000</v>
      </c>
      <c r="M64" s="42">
        <f t="shared" si="34"/>
        <v>3000</v>
      </c>
      <c r="N64" s="42">
        <f t="shared" si="33"/>
        <v>-100</v>
      </c>
      <c r="O64" s="42">
        <f t="shared" si="33"/>
        <v>-630</v>
      </c>
      <c r="P64" s="42">
        <f t="shared" si="33"/>
        <v>-720</v>
      </c>
      <c r="Q64" s="61">
        <v>0</v>
      </c>
      <c r="R64" s="61">
        <v>0</v>
      </c>
      <c r="S64" s="61">
        <v>0</v>
      </c>
      <c r="T64" s="58">
        <f t="shared" si="4"/>
        <v>1134</v>
      </c>
      <c r="U64" s="83">
        <f t="shared" si="26"/>
        <v>1400</v>
      </c>
      <c r="V64" s="83">
        <f t="shared" si="27"/>
        <v>1400</v>
      </c>
      <c r="W64" s="83">
        <f t="shared" si="28"/>
        <v>1400</v>
      </c>
      <c r="X64" s="88"/>
      <c r="Y64" s="42"/>
      <c r="Z64" s="42"/>
      <c r="AA64" s="42"/>
      <c r="AB64" s="50"/>
    </row>
    <row r="65" spans="1:28" ht="15" customHeight="1">
      <c r="A65" s="73">
        <v>51</v>
      </c>
      <c r="B65" s="74">
        <f t="shared" si="6"/>
        <v>45362</v>
      </c>
      <c r="C65" s="75">
        <f t="shared" si="7"/>
        <v>884</v>
      </c>
      <c r="D65" s="76">
        <f t="shared" si="8"/>
        <v>1648</v>
      </c>
      <c r="E65" s="61">
        <f t="shared" si="13"/>
        <v>-368</v>
      </c>
      <c r="F65" s="61">
        <f t="shared" si="14"/>
        <v>162</v>
      </c>
      <c r="G65" s="61">
        <f t="shared" si="15"/>
        <v>252</v>
      </c>
      <c r="H65" s="42">
        <f t="shared" si="29"/>
        <v>2900</v>
      </c>
      <c r="I65" s="42">
        <f t="shared" si="29"/>
        <v>2370</v>
      </c>
      <c r="J65" s="42">
        <f t="shared" si="29"/>
        <v>2280</v>
      </c>
      <c r="K65" s="42">
        <f t="shared" si="34"/>
        <v>3000</v>
      </c>
      <c r="L65" s="42">
        <f t="shared" si="34"/>
        <v>3000</v>
      </c>
      <c r="M65" s="42">
        <f t="shared" si="34"/>
        <v>3000</v>
      </c>
      <c r="N65" s="42">
        <f t="shared" ref="N65:P80" si="35">N64-Q65</f>
        <v>-100</v>
      </c>
      <c r="O65" s="42">
        <f t="shared" si="35"/>
        <v>-630</v>
      </c>
      <c r="P65" s="42">
        <f t="shared" si="35"/>
        <v>-720</v>
      </c>
      <c r="Q65" s="61">
        <v>0</v>
      </c>
      <c r="R65" s="61">
        <v>0</v>
      </c>
      <c r="S65" s="61">
        <v>0</v>
      </c>
      <c r="T65" s="58">
        <f t="shared" si="4"/>
        <v>1132</v>
      </c>
      <c r="U65" s="83">
        <f t="shared" si="26"/>
        <v>1400</v>
      </c>
      <c r="V65" s="83">
        <f t="shared" si="27"/>
        <v>1400</v>
      </c>
      <c r="W65" s="83">
        <f t="shared" si="28"/>
        <v>1400</v>
      </c>
      <c r="X65" s="88"/>
      <c r="Y65" s="42"/>
      <c r="Z65" s="42"/>
      <c r="AA65" s="42"/>
      <c r="AB65" s="50"/>
    </row>
    <row r="66" spans="1:28" ht="15" customHeight="1">
      <c r="A66" s="73">
        <v>52</v>
      </c>
      <c r="B66" s="74">
        <f t="shared" si="6"/>
        <v>45363</v>
      </c>
      <c r="C66" s="75">
        <f t="shared" si="7"/>
        <v>884</v>
      </c>
      <c r="D66" s="76">
        <f t="shared" si="8"/>
        <v>1646</v>
      </c>
      <c r="E66" s="61">
        <f t="shared" si="13"/>
        <v>-370</v>
      </c>
      <c r="F66" s="61">
        <f t="shared" si="14"/>
        <v>160</v>
      </c>
      <c r="G66" s="61">
        <f t="shared" si="15"/>
        <v>250</v>
      </c>
      <c r="H66" s="42">
        <f t="shared" si="29"/>
        <v>2900</v>
      </c>
      <c r="I66" s="42">
        <f t="shared" si="29"/>
        <v>2370</v>
      </c>
      <c r="J66" s="42">
        <f t="shared" si="29"/>
        <v>2280</v>
      </c>
      <c r="K66" s="42">
        <f t="shared" si="34"/>
        <v>3000</v>
      </c>
      <c r="L66" s="42">
        <f t="shared" si="34"/>
        <v>3000</v>
      </c>
      <c r="M66" s="42">
        <f t="shared" si="34"/>
        <v>3000</v>
      </c>
      <c r="N66" s="42">
        <f t="shared" si="35"/>
        <v>-100</v>
      </c>
      <c r="O66" s="42">
        <f t="shared" si="35"/>
        <v>-630</v>
      </c>
      <c r="P66" s="42">
        <f t="shared" si="35"/>
        <v>-720</v>
      </c>
      <c r="Q66" s="61">
        <v>0</v>
      </c>
      <c r="R66" s="61">
        <v>0</v>
      </c>
      <c r="S66" s="61">
        <v>0</v>
      </c>
      <c r="T66" s="58">
        <f t="shared" si="4"/>
        <v>1130</v>
      </c>
      <c r="U66" s="83">
        <f t="shared" si="26"/>
        <v>1400</v>
      </c>
      <c r="V66" s="83">
        <f t="shared" si="27"/>
        <v>1400</v>
      </c>
      <c r="W66" s="83">
        <f t="shared" si="28"/>
        <v>1400</v>
      </c>
      <c r="X66" s="88"/>
      <c r="Y66" s="42"/>
      <c r="Z66" s="42"/>
      <c r="AA66" s="42"/>
      <c r="AB66" s="50"/>
    </row>
    <row r="67" spans="1:28" ht="15" customHeight="1">
      <c r="A67" s="73">
        <v>53</v>
      </c>
      <c r="B67" s="74">
        <f t="shared" si="6"/>
        <v>45364</v>
      </c>
      <c r="C67" s="75">
        <f t="shared" si="7"/>
        <v>884</v>
      </c>
      <c r="D67" s="76">
        <f t="shared" si="8"/>
        <v>1644</v>
      </c>
      <c r="E67" s="61">
        <f t="shared" si="13"/>
        <v>-372</v>
      </c>
      <c r="F67" s="61">
        <f t="shared" si="14"/>
        <v>158</v>
      </c>
      <c r="G67" s="61">
        <f t="shared" si="15"/>
        <v>248</v>
      </c>
      <c r="H67" s="42">
        <f t="shared" si="29"/>
        <v>2900</v>
      </c>
      <c r="I67" s="42">
        <f t="shared" si="29"/>
        <v>2370</v>
      </c>
      <c r="J67" s="42">
        <f t="shared" si="29"/>
        <v>2280</v>
      </c>
      <c r="K67" s="42">
        <f t="shared" si="34"/>
        <v>3000</v>
      </c>
      <c r="L67" s="42">
        <f t="shared" si="34"/>
        <v>3000</v>
      </c>
      <c r="M67" s="42">
        <f t="shared" si="34"/>
        <v>3000</v>
      </c>
      <c r="N67" s="42">
        <f t="shared" si="35"/>
        <v>-100</v>
      </c>
      <c r="O67" s="42">
        <f t="shared" si="35"/>
        <v>-630</v>
      </c>
      <c r="P67" s="42">
        <f t="shared" si="35"/>
        <v>-720</v>
      </c>
      <c r="Q67" s="61">
        <v>0</v>
      </c>
      <c r="R67" s="61">
        <v>0</v>
      </c>
      <c r="S67" s="61">
        <v>0</v>
      </c>
      <c r="T67" s="58">
        <f t="shared" si="4"/>
        <v>1128</v>
      </c>
      <c r="U67" s="83">
        <f t="shared" si="26"/>
        <v>1400</v>
      </c>
      <c r="V67" s="83">
        <f t="shared" si="27"/>
        <v>1400</v>
      </c>
      <c r="W67" s="83">
        <f t="shared" si="28"/>
        <v>1400</v>
      </c>
      <c r="X67" s="88"/>
      <c r="Y67" s="42"/>
      <c r="Z67" s="42"/>
      <c r="AA67" s="42"/>
      <c r="AB67" s="50"/>
    </row>
    <row r="68" spans="1:28" ht="15" customHeight="1">
      <c r="A68" s="73">
        <v>54</v>
      </c>
      <c r="B68" s="74">
        <f t="shared" si="6"/>
        <v>45365</v>
      </c>
      <c r="C68" s="75">
        <f t="shared" si="7"/>
        <v>884</v>
      </c>
      <c r="D68" s="76">
        <f t="shared" si="8"/>
        <v>1642</v>
      </c>
      <c r="E68" s="61">
        <f t="shared" si="13"/>
        <v>-374</v>
      </c>
      <c r="F68" s="61">
        <f t="shared" si="14"/>
        <v>156</v>
      </c>
      <c r="G68" s="61">
        <f t="shared" si="15"/>
        <v>246</v>
      </c>
      <c r="H68" s="42">
        <f t="shared" si="29"/>
        <v>2900</v>
      </c>
      <c r="I68" s="42">
        <f t="shared" si="29"/>
        <v>2370</v>
      </c>
      <c r="J68" s="42">
        <f t="shared" si="29"/>
        <v>2280</v>
      </c>
      <c r="K68" s="42">
        <f t="shared" si="34"/>
        <v>3000</v>
      </c>
      <c r="L68" s="42">
        <f t="shared" si="34"/>
        <v>3000</v>
      </c>
      <c r="M68" s="42">
        <f t="shared" si="34"/>
        <v>3000</v>
      </c>
      <c r="N68" s="42">
        <f t="shared" si="35"/>
        <v>-100</v>
      </c>
      <c r="O68" s="42">
        <f t="shared" si="35"/>
        <v>-630</v>
      </c>
      <c r="P68" s="42">
        <f t="shared" si="35"/>
        <v>-720</v>
      </c>
      <c r="Q68" s="61">
        <v>0</v>
      </c>
      <c r="R68" s="61">
        <v>0</v>
      </c>
      <c r="S68" s="61">
        <v>0</v>
      </c>
      <c r="T68" s="58">
        <f t="shared" si="4"/>
        <v>1126</v>
      </c>
      <c r="U68" s="83">
        <f t="shared" si="26"/>
        <v>1400</v>
      </c>
      <c r="V68" s="83">
        <f t="shared" si="27"/>
        <v>1400</v>
      </c>
      <c r="W68" s="83">
        <f t="shared" si="28"/>
        <v>1400</v>
      </c>
      <c r="X68" s="88"/>
      <c r="Y68" s="42"/>
      <c r="Z68" s="42"/>
      <c r="AA68" s="42"/>
      <c r="AB68" s="50"/>
    </row>
    <row r="69" spans="1:28" ht="15" customHeight="1">
      <c r="A69" s="73">
        <v>55</v>
      </c>
      <c r="B69" s="74">
        <f t="shared" si="6"/>
        <v>45366</v>
      </c>
      <c r="C69" s="75">
        <f t="shared" si="7"/>
        <v>884</v>
      </c>
      <c r="D69" s="76">
        <f t="shared" si="8"/>
        <v>1640</v>
      </c>
      <c r="E69" s="61">
        <f t="shared" si="13"/>
        <v>-376</v>
      </c>
      <c r="F69" s="61">
        <f t="shared" si="14"/>
        <v>154</v>
      </c>
      <c r="G69" s="61">
        <f t="shared" si="15"/>
        <v>244</v>
      </c>
      <c r="H69" s="42">
        <f t="shared" si="29"/>
        <v>2900</v>
      </c>
      <c r="I69" s="42">
        <f t="shared" si="29"/>
        <v>2370</v>
      </c>
      <c r="J69" s="42">
        <f t="shared" si="29"/>
        <v>2280</v>
      </c>
      <c r="K69" s="42">
        <f t="shared" si="34"/>
        <v>3000</v>
      </c>
      <c r="L69" s="42">
        <f t="shared" si="34"/>
        <v>3000</v>
      </c>
      <c r="M69" s="42">
        <f t="shared" si="34"/>
        <v>3000</v>
      </c>
      <c r="N69" s="42">
        <f t="shared" si="35"/>
        <v>-100</v>
      </c>
      <c r="O69" s="42">
        <f t="shared" si="35"/>
        <v>-630</v>
      </c>
      <c r="P69" s="42">
        <f t="shared" si="35"/>
        <v>-720</v>
      </c>
      <c r="Q69" s="61">
        <v>0</v>
      </c>
      <c r="R69" s="61">
        <v>0</v>
      </c>
      <c r="S69" s="61">
        <v>0</v>
      </c>
      <c r="T69" s="58">
        <f t="shared" si="4"/>
        <v>1124</v>
      </c>
      <c r="U69" s="83">
        <f t="shared" si="26"/>
        <v>1400</v>
      </c>
      <c r="V69" s="83">
        <f t="shared" si="27"/>
        <v>1400</v>
      </c>
      <c r="W69" s="83">
        <f t="shared" si="28"/>
        <v>1400</v>
      </c>
      <c r="X69" s="88"/>
      <c r="Y69" s="42"/>
      <c r="Z69" s="42"/>
      <c r="AA69" s="42"/>
      <c r="AB69" s="50"/>
    </row>
    <row r="70" spans="1:28" ht="15" customHeight="1">
      <c r="A70" s="73">
        <v>56</v>
      </c>
      <c r="B70" s="74">
        <f t="shared" si="6"/>
        <v>45367</v>
      </c>
      <c r="C70" s="75">
        <f t="shared" si="7"/>
        <v>884</v>
      </c>
      <c r="D70" s="76">
        <f t="shared" si="8"/>
        <v>1638</v>
      </c>
      <c r="E70" s="61">
        <f t="shared" si="13"/>
        <v>-378</v>
      </c>
      <c r="F70" s="61">
        <f t="shared" si="14"/>
        <v>152</v>
      </c>
      <c r="G70" s="61">
        <f t="shared" si="15"/>
        <v>242</v>
      </c>
      <c r="H70" s="42">
        <f t="shared" si="29"/>
        <v>2900</v>
      </c>
      <c r="I70" s="42">
        <f t="shared" si="29"/>
        <v>2370</v>
      </c>
      <c r="J70" s="42">
        <f t="shared" si="29"/>
        <v>2280</v>
      </c>
      <c r="K70" s="42">
        <f t="shared" si="34"/>
        <v>3000</v>
      </c>
      <c r="L70" s="42">
        <f t="shared" si="34"/>
        <v>3000</v>
      </c>
      <c r="M70" s="42">
        <f t="shared" si="34"/>
        <v>3000</v>
      </c>
      <c r="N70" s="42">
        <f t="shared" si="35"/>
        <v>-100</v>
      </c>
      <c r="O70" s="42">
        <f t="shared" si="35"/>
        <v>-630</v>
      </c>
      <c r="P70" s="42">
        <f t="shared" si="35"/>
        <v>-720</v>
      </c>
      <c r="Q70" s="61">
        <v>0</v>
      </c>
      <c r="R70" s="61">
        <v>0</v>
      </c>
      <c r="S70" s="61">
        <v>0</v>
      </c>
      <c r="T70" s="58">
        <f t="shared" si="4"/>
        <v>1122</v>
      </c>
      <c r="U70" s="83">
        <f t="shared" si="26"/>
        <v>1400</v>
      </c>
      <c r="V70" s="83">
        <f t="shared" si="27"/>
        <v>1400</v>
      </c>
      <c r="W70" s="83">
        <f t="shared" si="28"/>
        <v>1400</v>
      </c>
      <c r="X70" s="88"/>
      <c r="Y70" s="42"/>
      <c r="Z70" s="42"/>
      <c r="AA70" s="42"/>
      <c r="AB70" s="50"/>
    </row>
    <row r="71" spans="1:28" ht="15" customHeight="1">
      <c r="A71" s="73">
        <v>57</v>
      </c>
      <c r="B71" s="74">
        <f t="shared" si="6"/>
        <v>45368</v>
      </c>
      <c r="C71" s="75">
        <f t="shared" si="7"/>
        <v>884</v>
      </c>
      <c r="D71" s="76">
        <f t="shared" si="8"/>
        <v>1636</v>
      </c>
      <c r="E71" s="61">
        <f t="shared" si="13"/>
        <v>-380</v>
      </c>
      <c r="F71" s="61">
        <f t="shared" si="14"/>
        <v>150</v>
      </c>
      <c r="G71" s="61">
        <f t="shared" si="15"/>
        <v>240</v>
      </c>
      <c r="H71" s="42">
        <f t="shared" si="29"/>
        <v>2900</v>
      </c>
      <c r="I71" s="42">
        <f t="shared" si="29"/>
        <v>2370</v>
      </c>
      <c r="J71" s="42">
        <f t="shared" si="29"/>
        <v>2280</v>
      </c>
      <c r="K71" s="42">
        <f t="shared" si="34"/>
        <v>3000</v>
      </c>
      <c r="L71" s="42">
        <f t="shared" si="34"/>
        <v>3000</v>
      </c>
      <c r="M71" s="42">
        <f t="shared" si="34"/>
        <v>3000</v>
      </c>
      <c r="N71" s="42">
        <f t="shared" si="35"/>
        <v>-100</v>
      </c>
      <c r="O71" s="42">
        <f t="shared" si="35"/>
        <v>-630</v>
      </c>
      <c r="P71" s="42">
        <f t="shared" si="35"/>
        <v>-720</v>
      </c>
      <c r="Q71" s="61">
        <v>0</v>
      </c>
      <c r="R71" s="61">
        <v>0</v>
      </c>
      <c r="S71" s="61">
        <v>0</v>
      </c>
      <c r="T71" s="58">
        <f t="shared" si="4"/>
        <v>1120</v>
      </c>
      <c r="U71" s="83">
        <f t="shared" si="26"/>
        <v>1400</v>
      </c>
      <c r="V71" s="83">
        <f t="shared" si="27"/>
        <v>1400</v>
      </c>
      <c r="W71" s="83">
        <f t="shared" si="28"/>
        <v>1400</v>
      </c>
      <c r="X71" s="88"/>
      <c r="Y71" s="42"/>
      <c r="Z71" s="42"/>
      <c r="AA71" s="42"/>
      <c r="AB71" s="50"/>
    </row>
    <row r="72" spans="1:28" ht="15" customHeight="1">
      <c r="A72" s="73">
        <v>58</v>
      </c>
      <c r="B72" s="74">
        <f t="shared" si="6"/>
        <v>45369</v>
      </c>
      <c r="C72" s="75">
        <f t="shared" si="7"/>
        <v>884</v>
      </c>
      <c r="D72" s="76">
        <f t="shared" si="8"/>
        <v>1634</v>
      </c>
      <c r="E72" s="61">
        <f t="shared" si="13"/>
        <v>-382</v>
      </c>
      <c r="F72" s="61">
        <f t="shared" si="14"/>
        <v>148</v>
      </c>
      <c r="G72" s="61">
        <f t="shared" si="15"/>
        <v>238</v>
      </c>
      <c r="H72" s="42">
        <f t="shared" si="29"/>
        <v>2900</v>
      </c>
      <c r="I72" s="42">
        <f t="shared" si="29"/>
        <v>2370</v>
      </c>
      <c r="J72" s="42">
        <f t="shared" si="29"/>
        <v>2280</v>
      </c>
      <c r="K72" s="42">
        <f t="shared" si="34"/>
        <v>3000</v>
      </c>
      <c r="L72" s="42">
        <f t="shared" si="34"/>
        <v>3000</v>
      </c>
      <c r="M72" s="42">
        <f t="shared" si="34"/>
        <v>3000</v>
      </c>
      <c r="N72" s="42">
        <f t="shared" si="35"/>
        <v>-100</v>
      </c>
      <c r="O72" s="42">
        <f t="shared" si="35"/>
        <v>-630</v>
      </c>
      <c r="P72" s="42">
        <f t="shared" si="35"/>
        <v>-720</v>
      </c>
      <c r="Q72" s="61">
        <v>0</v>
      </c>
      <c r="R72" s="61">
        <v>0</v>
      </c>
      <c r="S72" s="61">
        <v>0</v>
      </c>
      <c r="T72" s="58">
        <f t="shared" si="4"/>
        <v>1118</v>
      </c>
      <c r="U72" s="83">
        <f t="shared" si="26"/>
        <v>1400</v>
      </c>
      <c r="V72" s="83">
        <f t="shared" si="27"/>
        <v>1400</v>
      </c>
      <c r="W72" s="83">
        <f t="shared" si="28"/>
        <v>1400</v>
      </c>
      <c r="X72" s="88"/>
      <c r="Y72" s="42"/>
      <c r="Z72" s="42"/>
      <c r="AA72" s="42"/>
      <c r="AB72" s="50"/>
    </row>
    <row r="73" spans="1:28" ht="15" customHeight="1">
      <c r="A73" s="73">
        <v>59</v>
      </c>
      <c r="B73" s="74">
        <f t="shared" si="6"/>
        <v>45370</v>
      </c>
      <c r="C73" s="75">
        <f t="shared" si="7"/>
        <v>884</v>
      </c>
      <c r="D73" s="76">
        <f t="shared" si="8"/>
        <v>1632</v>
      </c>
      <c r="E73" s="61">
        <f t="shared" si="13"/>
        <v>-384</v>
      </c>
      <c r="F73" s="61">
        <f t="shared" si="14"/>
        <v>146</v>
      </c>
      <c r="G73" s="61">
        <f t="shared" si="15"/>
        <v>236</v>
      </c>
      <c r="H73" s="42">
        <f t="shared" si="29"/>
        <v>2900</v>
      </c>
      <c r="I73" s="42">
        <f t="shared" si="29"/>
        <v>2370</v>
      </c>
      <c r="J73" s="42">
        <f t="shared" si="29"/>
        <v>2280</v>
      </c>
      <c r="K73" s="42">
        <f t="shared" si="34"/>
        <v>3000</v>
      </c>
      <c r="L73" s="42">
        <f t="shared" si="34"/>
        <v>3000</v>
      </c>
      <c r="M73" s="42">
        <f t="shared" si="34"/>
        <v>3000</v>
      </c>
      <c r="N73" s="42">
        <f t="shared" si="35"/>
        <v>-100</v>
      </c>
      <c r="O73" s="42">
        <f t="shared" si="35"/>
        <v>-630</v>
      </c>
      <c r="P73" s="42">
        <f t="shared" si="35"/>
        <v>-720</v>
      </c>
      <c r="Q73" s="61">
        <v>0</v>
      </c>
      <c r="R73" s="61">
        <v>0</v>
      </c>
      <c r="S73" s="61">
        <v>0</v>
      </c>
      <c r="T73" s="58">
        <f t="shared" si="4"/>
        <v>1116</v>
      </c>
      <c r="U73" s="83">
        <f t="shared" si="26"/>
        <v>1400</v>
      </c>
      <c r="V73" s="83">
        <f t="shared" si="27"/>
        <v>1400</v>
      </c>
      <c r="W73" s="83">
        <f t="shared" si="28"/>
        <v>1400</v>
      </c>
      <c r="X73" s="88"/>
      <c r="Y73" s="42"/>
      <c r="Z73" s="42"/>
      <c r="AA73" s="42"/>
      <c r="AB73" s="50"/>
    </row>
    <row r="74" spans="1:28" ht="15" customHeight="1">
      <c r="A74" s="73">
        <v>60</v>
      </c>
      <c r="B74" s="74">
        <f t="shared" si="6"/>
        <v>45371</v>
      </c>
      <c r="C74" s="75">
        <f t="shared" si="7"/>
        <v>884</v>
      </c>
      <c r="D74" s="76">
        <f t="shared" si="8"/>
        <v>1630</v>
      </c>
      <c r="E74" s="61">
        <f t="shared" si="13"/>
        <v>-386</v>
      </c>
      <c r="F74" s="61">
        <f t="shared" si="14"/>
        <v>144</v>
      </c>
      <c r="G74" s="61">
        <f t="shared" si="15"/>
        <v>234</v>
      </c>
      <c r="H74" s="42">
        <f t="shared" si="29"/>
        <v>2900</v>
      </c>
      <c r="I74" s="42">
        <f t="shared" si="29"/>
        <v>2370</v>
      </c>
      <c r="J74" s="42">
        <f t="shared" si="29"/>
        <v>2280</v>
      </c>
      <c r="K74" s="42">
        <f t="shared" si="34"/>
        <v>3000</v>
      </c>
      <c r="L74" s="42">
        <f t="shared" si="34"/>
        <v>3000</v>
      </c>
      <c r="M74" s="42">
        <f t="shared" si="34"/>
        <v>3000</v>
      </c>
      <c r="N74" s="42">
        <f t="shared" si="35"/>
        <v>-100</v>
      </c>
      <c r="O74" s="42">
        <f t="shared" si="35"/>
        <v>-630</v>
      </c>
      <c r="P74" s="42">
        <f t="shared" si="35"/>
        <v>-720</v>
      </c>
      <c r="Q74" s="61">
        <v>0</v>
      </c>
      <c r="R74" s="61">
        <v>0</v>
      </c>
      <c r="S74" s="61">
        <v>0</v>
      </c>
      <c r="T74" s="58">
        <f t="shared" si="4"/>
        <v>1114</v>
      </c>
      <c r="U74" s="83">
        <f t="shared" si="26"/>
        <v>1400</v>
      </c>
      <c r="V74" s="83">
        <f t="shared" si="27"/>
        <v>1400</v>
      </c>
      <c r="W74" s="83">
        <f t="shared" si="28"/>
        <v>1400</v>
      </c>
      <c r="X74" s="88"/>
      <c r="Y74" s="42"/>
      <c r="Z74" s="42"/>
      <c r="AA74" s="42"/>
      <c r="AB74" s="50"/>
    </row>
    <row r="75" spans="1:28" ht="15" customHeight="1">
      <c r="A75" s="73">
        <v>61</v>
      </c>
      <c r="B75" s="74">
        <f t="shared" si="6"/>
        <v>45372</v>
      </c>
      <c r="C75" s="75">
        <f t="shared" si="7"/>
        <v>884</v>
      </c>
      <c r="D75" s="76">
        <f t="shared" si="8"/>
        <v>1628</v>
      </c>
      <c r="E75" s="61">
        <f t="shared" si="13"/>
        <v>-388</v>
      </c>
      <c r="F75" s="61">
        <f t="shared" si="14"/>
        <v>142</v>
      </c>
      <c r="G75" s="61">
        <f t="shared" si="15"/>
        <v>232</v>
      </c>
      <c r="H75" s="42">
        <f t="shared" si="29"/>
        <v>2900</v>
      </c>
      <c r="I75" s="42">
        <f t="shared" si="29"/>
        <v>2370</v>
      </c>
      <c r="J75" s="42">
        <f t="shared" si="29"/>
        <v>2280</v>
      </c>
      <c r="K75" s="42">
        <f t="shared" si="34"/>
        <v>3000</v>
      </c>
      <c r="L75" s="42">
        <f t="shared" si="34"/>
        <v>3000</v>
      </c>
      <c r="M75" s="42">
        <f t="shared" si="34"/>
        <v>3000</v>
      </c>
      <c r="N75" s="42">
        <f t="shared" si="35"/>
        <v>-100</v>
      </c>
      <c r="O75" s="42">
        <f t="shared" si="35"/>
        <v>-630</v>
      </c>
      <c r="P75" s="42">
        <f t="shared" si="35"/>
        <v>-720</v>
      </c>
      <c r="Q75" s="61">
        <v>0</v>
      </c>
      <c r="R75" s="61">
        <v>0</v>
      </c>
      <c r="S75" s="61">
        <v>0</v>
      </c>
      <c r="T75" s="58">
        <f t="shared" si="4"/>
        <v>1112</v>
      </c>
      <c r="U75" s="83">
        <f t="shared" si="26"/>
        <v>1400</v>
      </c>
      <c r="V75" s="83">
        <f t="shared" si="27"/>
        <v>1400</v>
      </c>
      <c r="W75" s="83">
        <f t="shared" si="28"/>
        <v>1400</v>
      </c>
      <c r="X75" s="88"/>
      <c r="Y75" s="42"/>
      <c r="Z75" s="42"/>
      <c r="AA75" s="42"/>
      <c r="AB75" s="50"/>
    </row>
    <row r="76" spans="1:28" ht="15">
      <c r="A76" s="73">
        <v>62</v>
      </c>
      <c r="B76" s="74">
        <f t="shared" si="6"/>
        <v>45373</v>
      </c>
      <c r="C76" s="75">
        <f t="shared" si="7"/>
        <v>884</v>
      </c>
      <c r="D76" s="76">
        <f t="shared" si="8"/>
        <v>1626</v>
      </c>
      <c r="E76" s="61">
        <f t="shared" si="13"/>
        <v>-390</v>
      </c>
      <c r="F76" s="61">
        <f t="shared" si="14"/>
        <v>140</v>
      </c>
      <c r="G76" s="61">
        <f t="shared" si="15"/>
        <v>230</v>
      </c>
      <c r="H76" s="42">
        <f t="shared" si="29"/>
        <v>2900</v>
      </c>
      <c r="I76" s="42">
        <f t="shared" si="29"/>
        <v>2370</v>
      </c>
      <c r="J76" s="42">
        <f t="shared" si="29"/>
        <v>2280</v>
      </c>
      <c r="K76" s="42">
        <f t="shared" si="34"/>
        <v>3000</v>
      </c>
      <c r="L76" s="42">
        <f t="shared" si="34"/>
        <v>3000</v>
      </c>
      <c r="M76" s="42">
        <f t="shared" si="34"/>
        <v>3000</v>
      </c>
      <c r="N76" s="42">
        <f t="shared" si="35"/>
        <v>-100</v>
      </c>
      <c r="O76" s="42">
        <f t="shared" si="35"/>
        <v>-630</v>
      </c>
      <c r="P76" s="42">
        <f t="shared" si="35"/>
        <v>-720</v>
      </c>
      <c r="Q76" s="61">
        <v>0</v>
      </c>
      <c r="R76" s="61">
        <v>0</v>
      </c>
      <c r="S76" s="61">
        <v>0</v>
      </c>
      <c r="T76" s="58">
        <f t="shared" si="4"/>
        <v>1110</v>
      </c>
      <c r="U76" s="83">
        <f t="shared" si="26"/>
        <v>1400</v>
      </c>
      <c r="V76" s="83">
        <f t="shared" si="27"/>
        <v>1400</v>
      </c>
      <c r="W76" s="83">
        <f t="shared" si="28"/>
        <v>1400</v>
      </c>
      <c r="X76" s="88"/>
      <c r="Y76" s="42"/>
      <c r="Z76" s="42"/>
      <c r="AA76" s="42"/>
      <c r="AB76" s="50"/>
    </row>
    <row r="77" spans="1:28" ht="15" customHeight="1">
      <c r="A77" s="73">
        <v>63</v>
      </c>
      <c r="B77" s="74">
        <f t="shared" si="6"/>
        <v>45374</v>
      </c>
      <c r="C77" s="75">
        <f t="shared" si="7"/>
        <v>884</v>
      </c>
      <c r="D77" s="76">
        <f t="shared" si="8"/>
        <v>1624</v>
      </c>
      <c r="E77" s="61">
        <f t="shared" si="13"/>
        <v>-392</v>
      </c>
      <c r="F77" s="61">
        <f t="shared" si="14"/>
        <v>138</v>
      </c>
      <c r="G77" s="61">
        <f t="shared" si="15"/>
        <v>228</v>
      </c>
      <c r="H77" s="42">
        <f t="shared" si="29"/>
        <v>2900</v>
      </c>
      <c r="I77" s="42">
        <f t="shared" si="29"/>
        <v>2370</v>
      </c>
      <c r="J77" s="42">
        <f t="shared" si="29"/>
        <v>2280</v>
      </c>
      <c r="K77" s="42">
        <f t="shared" si="34"/>
        <v>3000</v>
      </c>
      <c r="L77" s="42">
        <f t="shared" si="34"/>
        <v>3000</v>
      </c>
      <c r="M77" s="42">
        <f t="shared" si="34"/>
        <v>3000</v>
      </c>
      <c r="N77" s="42">
        <f t="shared" si="35"/>
        <v>-100</v>
      </c>
      <c r="O77" s="42">
        <f t="shared" si="35"/>
        <v>-630</v>
      </c>
      <c r="P77" s="42">
        <f t="shared" si="35"/>
        <v>-720</v>
      </c>
      <c r="Q77" s="61">
        <v>0</v>
      </c>
      <c r="R77" s="61">
        <v>0</v>
      </c>
      <c r="S77" s="61">
        <v>0</v>
      </c>
      <c r="T77" s="58">
        <f t="shared" si="4"/>
        <v>1108</v>
      </c>
      <c r="U77" s="83">
        <f t="shared" si="26"/>
        <v>1400</v>
      </c>
      <c r="V77" s="83">
        <f t="shared" si="27"/>
        <v>1400</v>
      </c>
      <c r="W77" s="83">
        <f t="shared" si="28"/>
        <v>1400</v>
      </c>
      <c r="X77" s="88"/>
      <c r="Y77" s="42"/>
      <c r="Z77" s="42"/>
      <c r="AA77" s="42"/>
      <c r="AB77" s="50"/>
    </row>
    <row r="78" spans="1:28" ht="15" customHeight="1">
      <c r="A78" s="73">
        <v>64</v>
      </c>
      <c r="B78" s="74">
        <f t="shared" si="6"/>
        <v>45375</v>
      </c>
      <c r="C78" s="75">
        <f t="shared" si="7"/>
        <v>884</v>
      </c>
      <c r="D78" s="76">
        <f t="shared" si="8"/>
        <v>1622</v>
      </c>
      <c r="E78" s="61">
        <f t="shared" si="13"/>
        <v>-394</v>
      </c>
      <c r="F78" s="61">
        <f t="shared" si="14"/>
        <v>136</v>
      </c>
      <c r="G78" s="61">
        <f t="shared" si="15"/>
        <v>226</v>
      </c>
      <c r="H78" s="42">
        <f t="shared" si="29"/>
        <v>2900</v>
      </c>
      <c r="I78" s="42">
        <f t="shared" si="29"/>
        <v>2370</v>
      </c>
      <c r="J78" s="42">
        <f t="shared" si="29"/>
        <v>2280</v>
      </c>
      <c r="K78" s="42">
        <f t="shared" si="34"/>
        <v>3000</v>
      </c>
      <c r="L78" s="42">
        <f t="shared" si="34"/>
        <v>3000</v>
      </c>
      <c r="M78" s="42">
        <f t="shared" si="34"/>
        <v>3000</v>
      </c>
      <c r="N78" s="42">
        <f t="shared" si="35"/>
        <v>-100</v>
      </c>
      <c r="O78" s="42">
        <f t="shared" si="35"/>
        <v>-630</v>
      </c>
      <c r="P78" s="42">
        <f t="shared" si="35"/>
        <v>-720</v>
      </c>
      <c r="Q78" s="61">
        <v>0</v>
      </c>
      <c r="R78" s="61">
        <v>0</v>
      </c>
      <c r="S78" s="61">
        <v>0</v>
      </c>
      <c r="T78" s="58">
        <f t="shared" si="4"/>
        <v>1106</v>
      </c>
      <c r="U78" s="83">
        <f t="shared" si="26"/>
        <v>1400</v>
      </c>
      <c r="V78" s="83">
        <f t="shared" si="27"/>
        <v>1400</v>
      </c>
      <c r="W78" s="83">
        <f t="shared" si="28"/>
        <v>1400</v>
      </c>
      <c r="X78" s="88"/>
      <c r="Y78" s="42"/>
      <c r="Z78" s="42"/>
      <c r="AA78" s="42"/>
      <c r="AB78" s="50"/>
    </row>
    <row r="79" spans="1:28" ht="15" customHeight="1">
      <c r="A79" s="73">
        <v>65</v>
      </c>
      <c r="B79" s="74">
        <f t="shared" si="6"/>
        <v>45376</v>
      </c>
      <c r="C79" s="75">
        <f t="shared" si="7"/>
        <v>884</v>
      </c>
      <c r="D79" s="76">
        <f t="shared" si="8"/>
        <v>1620</v>
      </c>
      <c r="E79" s="61">
        <f t="shared" si="13"/>
        <v>-396</v>
      </c>
      <c r="F79" s="61">
        <f t="shared" si="14"/>
        <v>134</v>
      </c>
      <c r="G79" s="61">
        <f t="shared" si="15"/>
        <v>224</v>
      </c>
      <c r="H79" s="42">
        <f t="shared" si="29"/>
        <v>2900</v>
      </c>
      <c r="I79" s="42">
        <f t="shared" si="29"/>
        <v>2370</v>
      </c>
      <c r="J79" s="42">
        <f t="shared" si="29"/>
        <v>2280</v>
      </c>
      <c r="K79" s="42">
        <f t="shared" si="34"/>
        <v>3000</v>
      </c>
      <c r="L79" s="42">
        <f t="shared" si="34"/>
        <v>3000</v>
      </c>
      <c r="M79" s="42">
        <f t="shared" si="34"/>
        <v>3000</v>
      </c>
      <c r="N79" s="42">
        <f t="shared" si="35"/>
        <v>-100</v>
      </c>
      <c r="O79" s="42">
        <f t="shared" si="35"/>
        <v>-630</v>
      </c>
      <c r="P79" s="42">
        <f t="shared" si="35"/>
        <v>-720</v>
      </c>
      <c r="Q79" s="61">
        <v>0</v>
      </c>
      <c r="R79" s="61">
        <v>0</v>
      </c>
      <c r="S79" s="61">
        <v>0</v>
      </c>
      <c r="T79" s="58">
        <f t="shared" ref="T79:T142" si="36">D79+C79-V79</f>
        <v>1104</v>
      </c>
      <c r="U79" s="83">
        <f t="shared" si="26"/>
        <v>1400</v>
      </c>
      <c r="V79" s="83">
        <f t="shared" si="27"/>
        <v>1400</v>
      </c>
      <c r="W79" s="83">
        <f t="shared" si="28"/>
        <v>1400</v>
      </c>
      <c r="X79" s="88"/>
      <c r="Y79" s="42"/>
      <c r="Z79" s="42"/>
      <c r="AA79" s="42"/>
      <c r="AB79" s="50"/>
    </row>
    <row r="80" spans="1:28" ht="15" customHeight="1">
      <c r="A80" s="73">
        <v>66</v>
      </c>
      <c r="B80" s="74">
        <f t="shared" ref="B80:B143" si="37">B79+1</f>
        <v>45377</v>
      </c>
      <c r="C80" s="75">
        <f t="shared" ref="C80:C143" si="38">C79</f>
        <v>884</v>
      </c>
      <c r="D80" s="76">
        <f t="shared" ref="D80:D126" si="39">D79-2</f>
        <v>1618</v>
      </c>
      <c r="E80" s="61">
        <f t="shared" si="13"/>
        <v>-398</v>
      </c>
      <c r="F80" s="61">
        <f t="shared" si="14"/>
        <v>132</v>
      </c>
      <c r="G80" s="61">
        <f t="shared" si="15"/>
        <v>222</v>
      </c>
      <c r="H80" s="42">
        <f t="shared" si="29"/>
        <v>2900</v>
      </c>
      <c r="I80" s="42">
        <f t="shared" si="29"/>
        <v>2370</v>
      </c>
      <c r="J80" s="42">
        <f t="shared" si="29"/>
        <v>2280</v>
      </c>
      <c r="K80" s="42">
        <f t="shared" ref="K80:M95" si="40">K79</f>
        <v>3000</v>
      </c>
      <c r="L80" s="42">
        <f t="shared" si="40"/>
        <v>3000</v>
      </c>
      <c r="M80" s="42">
        <f t="shared" si="40"/>
        <v>3000</v>
      </c>
      <c r="N80" s="42">
        <f t="shared" si="35"/>
        <v>-100</v>
      </c>
      <c r="O80" s="42">
        <f t="shared" si="35"/>
        <v>-630</v>
      </c>
      <c r="P80" s="42">
        <f t="shared" si="35"/>
        <v>-720</v>
      </c>
      <c r="Q80" s="61">
        <v>0</v>
      </c>
      <c r="R80" s="61">
        <v>0</v>
      </c>
      <c r="S80" s="61">
        <v>0</v>
      </c>
      <c r="T80" s="58">
        <f t="shared" si="36"/>
        <v>1102</v>
      </c>
      <c r="U80" s="83">
        <f t="shared" si="26"/>
        <v>1400</v>
      </c>
      <c r="V80" s="83">
        <f t="shared" si="27"/>
        <v>1400</v>
      </c>
      <c r="W80" s="83">
        <f t="shared" si="28"/>
        <v>1400</v>
      </c>
      <c r="X80" s="88"/>
      <c r="Y80" s="42"/>
      <c r="Z80" s="42"/>
      <c r="AA80" s="42"/>
      <c r="AB80" s="50"/>
    </row>
    <row r="81" spans="1:30" ht="15" customHeight="1">
      <c r="A81" s="73">
        <v>67</v>
      </c>
      <c r="B81" s="74">
        <f t="shared" si="37"/>
        <v>45378</v>
      </c>
      <c r="C81" s="75">
        <f t="shared" si="38"/>
        <v>884</v>
      </c>
      <c r="D81" s="76">
        <f t="shared" si="39"/>
        <v>1616</v>
      </c>
      <c r="E81" s="61">
        <f t="shared" ref="E81:E144" si="41">C81+D81-H81</f>
        <v>-400</v>
      </c>
      <c r="F81" s="61">
        <f t="shared" ref="F81:F144" si="42">C81+D81-I81</f>
        <v>130</v>
      </c>
      <c r="G81" s="61">
        <f t="shared" ref="G81:G144" si="43">D81+C81-J81</f>
        <v>220</v>
      </c>
      <c r="H81" s="42">
        <f t="shared" si="29"/>
        <v>2900</v>
      </c>
      <c r="I81" s="42">
        <f t="shared" si="29"/>
        <v>2370</v>
      </c>
      <c r="J81" s="42">
        <f t="shared" si="29"/>
        <v>2280</v>
      </c>
      <c r="K81" s="42">
        <f t="shared" si="40"/>
        <v>3000</v>
      </c>
      <c r="L81" s="42">
        <f t="shared" si="40"/>
        <v>3000</v>
      </c>
      <c r="M81" s="42">
        <f t="shared" si="40"/>
        <v>3000</v>
      </c>
      <c r="N81" s="42">
        <f t="shared" ref="N81:P96" si="44">N80-Q81</f>
        <v>-100</v>
      </c>
      <c r="O81" s="42">
        <f t="shared" si="44"/>
        <v>-630</v>
      </c>
      <c r="P81" s="42">
        <f t="shared" si="44"/>
        <v>-720</v>
      </c>
      <c r="Q81" s="61">
        <v>0</v>
      </c>
      <c r="R81" s="61">
        <v>0</v>
      </c>
      <c r="S81" s="61">
        <v>0</v>
      </c>
      <c r="T81" s="58">
        <f t="shared" si="36"/>
        <v>1100</v>
      </c>
      <c r="U81" s="83">
        <f t="shared" si="26"/>
        <v>1400</v>
      </c>
      <c r="V81" s="83">
        <f t="shared" si="27"/>
        <v>1400</v>
      </c>
      <c r="W81" s="83">
        <f t="shared" si="28"/>
        <v>1400</v>
      </c>
      <c r="X81" s="88"/>
      <c r="Y81" s="42"/>
      <c r="Z81" s="42"/>
      <c r="AA81" s="42"/>
      <c r="AB81" s="50"/>
    </row>
    <row r="82" spans="1:30" ht="15" customHeight="1">
      <c r="A82" s="73">
        <v>68</v>
      </c>
      <c r="B82" s="74">
        <f t="shared" si="37"/>
        <v>45379</v>
      </c>
      <c r="C82" s="75">
        <f t="shared" si="38"/>
        <v>884</v>
      </c>
      <c r="D82" s="76">
        <f t="shared" si="39"/>
        <v>1614</v>
      </c>
      <c r="E82" s="61">
        <f t="shared" si="41"/>
        <v>-402</v>
      </c>
      <c r="F82" s="61">
        <f t="shared" si="42"/>
        <v>128</v>
      </c>
      <c r="G82" s="61">
        <f t="shared" si="43"/>
        <v>218</v>
      </c>
      <c r="H82" s="42">
        <f t="shared" si="29"/>
        <v>2900</v>
      </c>
      <c r="I82" s="42">
        <f t="shared" si="29"/>
        <v>2370</v>
      </c>
      <c r="J82" s="42">
        <f t="shared" si="29"/>
        <v>2280</v>
      </c>
      <c r="K82" s="42">
        <f t="shared" si="40"/>
        <v>3000</v>
      </c>
      <c r="L82" s="42">
        <f t="shared" si="40"/>
        <v>3000</v>
      </c>
      <c r="M82" s="42">
        <f t="shared" si="40"/>
        <v>3000</v>
      </c>
      <c r="N82" s="42">
        <f t="shared" si="44"/>
        <v>-100</v>
      </c>
      <c r="O82" s="42">
        <f t="shared" si="44"/>
        <v>-630</v>
      </c>
      <c r="P82" s="42">
        <f t="shared" si="44"/>
        <v>-720</v>
      </c>
      <c r="Q82" s="61">
        <v>0</v>
      </c>
      <c r="R82" s="61">
        <v>0</v>
      </c>
      <c r="S82" s="61">
        <v>0</v>
      </c>
      <c r="T82" s="58">
        <f t="shared" si="36"/>
        <v>1098</v>
      </c>
      <c r="U82" s="83">
        <f t="shared" si="26"/>
        <v>1400</v>
      </c>
      <c r="V82" s="83">
        <f t="shared" si="27"/>
        <v>1400</v>
      </c>
      <c r="W82" s="83">
        <f t="shared" si="28"/>
        <v>1400</v>
      </c>
      <c r="X82" s="88"/>
      <c r="Y82" s="42"/>
      <c r="Z82" s="42"/>
      <c r="AA82" s="42"/>
      <c r="AB82" s="50"/>
    </row>
    <row r="83" spans="1:30" ht="15" customHeight="1">
      <c r="A83" s="73">
        <v>69</v>
      </c>
      <c r="B83" s="74">
        <f t="shared" si="37"/>
        <v>45380</v>
      </c>
      <c r="C83" s="75">
        <f t="shared" si="38"/>
        <v>884</v>
      </c>
      <c r="D83" s="76">
        <f t="shared" si="39"/>
        <v>1612</v>
      </c>
      <c r="E83" s="61">
        <f t="shared" si="41"/>
        <v>-404</v>
      </c>
      <c r="F83" s="61">
        <f t="shared" si="42"/>
        <v>126</v>
      </c>
      <c r="G83" s="61">
        <f t="shared" si="43"/>
        <v>216</v>
      </c>
      <c r="H83" s="42">
        <f t="shared" si="29"/>
        <v>2900</v>
      </c>
      <c r="I83" s="42">
        <f t="shared" si="29"/>
        <v>2370</v>
      </c>
      <c r="J83" s="42">
        <f t="shared" si="29"/>
        <v>2280</v>
      </c>
      <c r="K83" s="42">
        <f t="shared" si="40"/>
        <v>3000</v>
      </c>
      <c r="L83" s="42">
        <f t="shared" si="40"/>
        <v>3000</v>
      </c>
      <c r="M83" s="42">
        <f t="shared" si="40"/>
        <v>3000</v>
      </c>
      <c r="N83" s="42">
        <f t="shared" si="44"/>
        <v>-100</v>
      </c>
      <c r="O83" s="42">
        <f t="shared" si="44"/>
        <v>-630</v>
      </c>
      <c r="P83" s="42">
        <f t="shared" si="44"/>
        <v>-720</v>
      </c>
      <c r="Q83" s="61">
        <v>0</v>
      </c>
      <c r="R83" s="61">
        <v>0</v>
      </c>
      <c r="S83" s="61">
        <v>0</v>
      </c>
      <c r="T83" s="58">
        <f t="shared" si="36"/>
        <v>1096</v>
      </c>
      <c r="U83" s="83">
        <f t="shared" si="26"/>
        <v>1400</v>
      </c>
      <c r="V83" s="83">
        <f t="shared" si="27"/>
        <v>1400</v>
      </c>
      <c r="W83" s="83">
        <f t="shared" si="28"/>
        <v>1400</v>
      </c>
      <c r="X83" s="88"/>
      <c r="Y83" s="42"/>
      <c r="Z83" s="42"/>
      <c r="AA83" s="42"/>
      <c r="AB83" s="50"/>
    </row>
    <row r="84" spans="1:30" ht="15" customHeight="1">
      <c r="A84" s="73">
        <v>70</v>
      </c>
      <c r="B84" s="74">
        <f t="shared" si="37"/>
        <v>45381</v>
      </c>
      <c r="C84" s="75">
        <f t="shared" si="38"/>
        <v>884</v>
      </c>
      <c r="D84" s="76">
        <f t="shared" si="39"/>
        <v>1610</v>
      </c>
      <c r="E84" s="61">
        <f t="shared" si="41"/>
        <v>-406</v>
      </c>
      <c r="F84" s="61">
        <f t="shared" si="42"/>
        <v>124</v>
      </c>
      <c r="G84" s="61">
        <f t="shared" si="43"/>
        <v>214</v>
      </c>
      <c r="H84" s="42">
        <f t="shared" si="29"/>
        <v>2900</v>
      </c>
      <c r="I84" s="42">
        <f t="shared" si="29"/>
        <v>2370</v>
      </c>
      <c r="J84" s="42">
        <f t="shared" si="29"/>
        <v>2280</v>
      </c>
      <c r="K84" s="42">
        <f t="shared" si="40"/>
        <v>3000</v>
      </c>
      <c r="L84" s="42">
        <f t="shared" si="40"/>
        <v>3000</v>
      </c>
      <c r="M84" s="42">
        <f t="shared" si="40"/>
        <v>3000</v>
      </c>
      <c r="N84" s="42">
        <f t="shared" si="44"/>
        <v>-100</v>
      </c>
      <c r="O84" s="42">
        <f t="shared" si="44"/>
        <v>-630</v>
      </c>
      <c r="P84" s="42">
        <f t="shared" si="44"/>
        <v>-720</v>
      </c>
      <c r="Q84" s="61">
        <v>0</v>
      </c>
      <c r="R84" s="61">
        <v>0</v>
      </c>
      <c r="S84" s="61">
        <v>0</v>
      </c>
      <c r="T84" s="58">
        <f t="shared" si="36"/>
        <v>1094</v>
      </c>
      <c r="U84" s="83">
        <f t="shared" si="26"/>
        <v>1400</v>
      </c>
      <c r="V84" s="83">
        <f t="shared" si="27"/>
        <v>1400</v>
      </c>
      <c r="W84" s="83">
        <f t="shared" si="28"/>
        <v>1400</v>
      </c>
      <c r="X84" s="88"/>
      <c r="Y84" s="42"/>
      <c r="Z84" s="42"/>
      <c r="AA84" s="42"/>
      <c r="AB84" s="50"/>
    </row>
    <row r="85" spans="1:30" ht="15" customHeight="1">
      <c r="A85" s="73">
        <v>71</v>
      </c>
      <c r="B85" s="74">
        <f t="shared" si="37"/>
        <v>45382</v>
      </c>
      <c r="C85" s="75">
        <f t="shared" si="38"/>
        <v>884</v>
      </c>
      <c r="D85" s="76">
        <f t="shared" si="39"/>
        <v>1608</v>
      </c>
      <c r="E85" s="61">
        <f t="shared" si="41"/>
        <v>-408</v>
      </c>
      <c r="F85" s="61">
        <f t="shared" si="42"/>
        <v>122</v>
      </c>
      <c r="G85" s="61">
        <f t="shared" si="43"/>
        <v>212</v>
      </c>
      <c r="H85" s="42">
        <f t="shared" si="29"/>
        <v>2900</v>
      </c>
      <c r="I85" s="42">
        <f t="shared" si="29"/>
        <v>2370</v>
      </c>
      <c r="J85" s="42">
        <f t="shared" si="29"/>
        <v>2280</v>
      </c>
      <c r="K85" s="42">
        <f t="shared" si="40"/>
        <v>3000</v>
      </c>
      <c r="L85" s="42">
        <f t="shared" si="40"/>
        <v>3000</v>
      </c>
      <c r="M85" s="42">
        <f t="shared" si="40"/>
        <v>3000</v>
      </c>
      <c r="N85" s="42">
        <f t="shared" si="44"/>
        <v>-100</v>
      </c>
      <c r="O85" s="42">
        <f t="shared" si="44"/>
        <v>-630</v>
      </c>
      <c r="P85" s="42">
        <f t="shared" si="44"/>
        <v>-720</v>
      </c>
      <c r="Q85" s="61">
        <v>0</v>
      </c>
      <c r="R85" s="61">
        <v>0</v>
      </c>
      <c r="S85" s="61">
        <v>0</v>
      </c>
      <c r="T85" s="58">
        <f t="shared" si="36"/>
        <v>1092</v>
      </c>
      <c r="U85" s="83">
        <f t="shared" si="26"/>
        <v>1400</v>
      </c>
      <c r="V85" s="83">
        <f t="shared" si="27"/>
        <v>1400</v>
      </c>
      <c r="W85" s="83">
        <f t="shared" si="28"/>
        <v>1400</v>
      </c>
      <c r="X85" s="88"/>
      <c r="Y85" s="42"/>
      <c r="Z85" s="42"/>
      <c r="AA85" s="42"/>
      <c r="AB85" s="50"/>
    </row>
    <row r="86" spans="1:30" ht="15" customHeight="1">
      <c r="A86" s="73">
        <v>72</v>
      </c>
      <c r="B86" s="74">
        <f t="shared" si="37"/>
        <v>45383</v>
      </c>
      <c r="C86" s="75">
        <f t="shared" si="38"/>
        <v>884</v>
      </c>
      <c r="D86" s="76">
        <f t="shared" si="39"/>
        <v>1606</v>
      </c>
      <c r="E86" s="61">
        <f t="shared" si="41"/>
        <v>-410</v>
      </c>
      <c r="F86" s="61">
        <f t="shared" si="42"/>
        <v>120</v>
      </c>
      <c r="G86" s="61">
        <f t="shared" si="43"/>
        <v>210</v>
      </c>
      <c r="H86" s="42">
        <f t="shared" si="29"/>
        <v>2900</v>
      </c>
      <c r="I86" s="42">
        <f t="shared" si="29"/>
        <v>2370</v>
      </c>
      <c r="J86" s="42">
        <f t="shared" si="29"/>
        <v>2280</v>
      </c>
      <c r="K86" s="42">
        <f t="shared" si="40"/>
        <v>3000</v>
      </c>
      <c r="L86" s="42">
        <f t="shared" si="40"/>
        <v>3000</v>
      </c>
      <c r="M86" s="42">
        <f t="shared" si="40"/>
        <v>3000</v>
      </c>
      <c r="N86" s="42">
        <f t="shared" si="44"/>
        <v>-100</v>
      </c>
      <c r="O86" s="42">
        <f t="shared" si="44"/>
        <v>-630</v>
      </c>
      <c r="P86" s="42">
        <f t="shared" si="44"/>
        <v>-720</v>
      </c>
      <c r="Q86" s="61">
        <v>0</v>
      </c>
      <c r="R86" s="61">
        <v>0</v>
      </c>
      <c r="S86" s="61">
        <v>0</v>
      </c>
      <c r="T86" s="58">
        <f t="shared" si="36"/>
        <v>1090</v>
      </c>
      <c r="U86" s="83">
        <f t="shared" si="26"/>
        <v>1400</v>
      </c>
      <c r="V86" s="83">
        <f t="shared" si="27"/>
        <v>1400</v>
      </c>
      <c r="W86" s="83">
        <f t="shared" si="28"/>
        <v>1400</v>
      </c>
      <c r="X86" s="88"/>
      <c r="Y86" s="42"/>
      <c r="Z86" s="42"/>
      <c r="AA86" s="42"/>
      <c r="AB86" s="50"/>
    </row>
    <row r="87" spans="1:30" ht="15" customHeight="1">
      <c r="A87" s="73">
        <v>73</v>
      </c>
      <c r="B87" s="74">
        <f t="shared" si="37"/>
        <v>45384</v>
      </c>
      <c r="C87" s="75">
        <f t="shared" si="38"/>
        <v>884</v>
      </c>
      <c r="D87" s="76">
        <f t="shared" si="39"/>
        <v>1604</v>
      </c>
      <c r="E87" s="61">
        <f t="shared" si="41"/>
        <v>-412</v>
      </c>
      <c r="F87" s="61">
        <f t="shared" si="42"/>
        <v>118</v>
      </c>
      <c r="G87" s="61">
        <f t="shared" si="43"/>
        <v>208</v>
      </c>
      <c r="H87" s="42">
        <f t="shared" si="29"/>
        <v>2900</v>
      </c>
      <c r="I87" s="42">
        <f t="shared" si="29"/>
        <v>2370</v>
      </c>
      <c r="J87" s="42">
        <f t="shared" si="29"/>
        <v>2280</v>
      </c>
      <c r="K87" s="42">
        <f t="shared" si="40"/>
        <v>3000</v>
      </c>
      <c r="L87" s="42">
        <f t="shared" si="40"/>
        <v>3000</v>
      </c>
      <c r="M87" s="42">
        <f t="shared" si="40"/>
        <v>3000</v>
      </c>
      <c r="N87" s="42">
        <f t="shared" si="44"/>
        <v>-100</v>
      </c>
      <c r="O87" s="42">
        <f t="shared" si="44"/>
        <v>-630</v>
      </c>
      <c r="P87" s="42">
        <f t="shared" si="44"/>
        <v>-720</v>
      </c>
      <c r="Q87" s="61">
        <v>0</v>
      </c>
      <c r="R87" s="61">
        <v>0</v>
      </c>
      <c r="S87" s="61">
        <v>0</v>
      </c>
      <c r="T87" s="58">
        <f t="shared" si="36"/>
        <v>1088</v>
      </c>
      <c r="U87" s="83">
        <f t="shared" si="26"/>
        <v>1400</v>
      </c>
      <c r="V87" s="83">
        <f t="shared" si="27"/>
        <v>1400</v>
      </c>
      <c r="W87" s="83">
        <f t="shared" si="28"/>
        <v>1400</v>
      </c>
      <c r="X87" s="88"/>
      <c r="Y87" s="42"/>
      <c r="Z87" s="42"/>
      <c r="AA87" s="42"/>
      <c r="AB87" s="50"/>
      <c r="AD87" s="57">
        <v>45355</v>
      </c>
    </row>
    <row r="88" spans="1:30" ht="15" customHeight="1">
      <c r="A88" s="73">
        <v>74</v>
      </c>
      <c r="B88" s="74">
        <f t="shared" si="37"/>
        <v>45385</v>
      </c>
      <c r="C88" s="75">
        <f t="shared" si="38"/>
        <v>884</v>
      </c>
      <c r="D88" s="76">
        <f t="shared" si="39"/>
        <v>1602</v>
      </c>
      <c r="E88" s="61">
        <f t="shared" si="41"/>
        <v>-414</v>
      </c>
      <c r="F88" s="61">
        <f t="shared" si="42"/>
        <v>116</v>
      </c>
      <c r="G88" s="61">
        <f t="shared" si="43"/>
        <v>206</v>
      </c>
      <c r="H88" s="42">
        <f t="shared" si="29"/>
        <v>2900</v>
      </c>
      <c r="I88" s="42">
        <f t="shared" si="29"/>
        <v>2370</v>
      </c>
      <c r="J88" s="42">
        <f t="shared" si="29"/>
        <v>2280</v>
      </c>
      <c r="K88" s="42">
        <f t="shared" si="40"/>
        <v>3000</v>
      </c>
      <c r="L88" s="42">
        <f t="shared" si="40"/>
        <v>3000</v>
      </c>
      <c r="M88" s="42">
        <f t="shared" si="40"/>
        <v>3000</v>
      </c>
      <c r="N88" s="42">
        <f t="shared" si="44"/>
        <v>-100</v>
      </c>
      <c r="O88" s="42">
        <f t="shared" si="44"/>
        <v>-630</v>
      </c>
      <c r="P88" s="42">
        <f t="shared" si="44"/>
        <v>-720</v>
      </c>
      <c r="Q88" s="61">
        <v>0</v>
      </c>
      <c r="R88" s="61">
        <v>0</v>
      </c>
      <c r="S88" s="61">
        <v>0</v>
      </c>
      <c r="T88" s="58">
        <f t="shared" si="36"/>
        <v>1086</v>
      </c>
      <c r="U88" s="83">
        <f t="shared" si="26"/>
        <v>1400</v>
      </c>
      <c r="V88" s="83">
        <f t="shared" si="27"/>
        <v>1400</v>
      </c>
      <c r="W88" s="83">
        <f t="shared" si="28"/>
        <v>1400</v>
      </c>
      <c r="X88" s="88"/>
      <c r="Y88" s="42"/>
      <c r="Z88" s="42"/>
      <c r="AA88" s="42"/>
      <c r="AB88" s="50"/>
      <c r="AD88" s="57">
        <v>45359</v>
      </c>
    </row>
    <row r="89" spans="1:30" ht="15" customHeight="1">
      <c r="A89" s="73">
        <v>75</v>
      </c>
      <c r="B89" s="74">
        <f t="shared" si="37"/>
        <v>45386</v>
      </c>
      <c r="C89" s="75">
        <f t="shared" si="38"/>
        <v>884</v>
      </c>
      <c r="D89" s="76">
        <f t="shared" si="39"/>
        <v>1600</v>
      </c>
      <c r="E89" s="61">
        <f t="shared" si="41"/>
        <v>-416</v>
      </c>
      <c r="F89" s="61">
        <f t="shared" si="42"/>
        <v>114</v>
      </c>
      <c r="G89" s="61">
        <f t="shared" si="43"/>
        <v>204</v>
      </c>
      <c r="H89" s="42">
        <f t="shared" si="29"/>
        <v>2900</v>
      </c>
      <c r="I89" s="42">
        <f t="shared" si="29"/>
        <v>2370</v>
      </c>
      <c r="J89" s="42">
        <f t="shared" si="29"/>
        <v>2280</v>
      </c>
      <c r="K89" s="42">
        <f t="shared" si="40"/>
        <v>3000</v>
      </c>
      <c r="L89" s="42">
        <f t="shared" si="40"/>
        <v>3000</v>
      </c>
      <c r="M89" s="42">
        <f t="shared" si="40"/>
        <v>3000</v>
      </c>
      <c r="N89" s="42">
        <f t="shared" si="44"/>
        <v>-100</v>
      </c>
      <c r="O89" s="42">
        <f t="shared" si="44"/>
        <v>-630</v>
      </c>
      <c r="P89" s="42">
        <f t="shared" si="44"/>
        <v>-720</v>
      </c>
      <c r="Q89" s="61">
        <v>0</v>
      </c>
      <c r="R89" s="61">
        <v>0</v>
      </c>
      <c r="S89" s="61">
        <v>0</v>
      </c>
      <c r="T89" s="58">
        <f t="shared" si="36"/>
        <v>1084</v>
      </c>
      <c r="U89" s="83">
        <f t="shared" si="26"/>
        <v>1400</v>
      </c>
      <c r="V89" s="83">
        <f t="shared" si="27"/>
        <v>1400</v>
      </c>
      <c r="W89" s="83">
        <f t="shared" si="28"/>
        <v>1400</v>
      </c>
      <c r="X89" s="88"/>
      <c r="Y89" s="42"/>
      <c r="Z89" s="42"/>
      <c r="AA89" s="42"/>
      <c r="AB89" s="50"/>
      <c r="AD89" s="57">
        <v>45364</v>
      </c>
    </row>
    <row r="90" spans="1:30" ht="15" customHeight="1">
      <c r="A90" s="73">
        <v>76</v>
      </c>
      <c r="B90" s="74">
        <f t="shared" si="37"/>
        <v>45387</v>
      </c>
      <c r="C90" s="75">
        <f t="shared" si="38"/>
        <v>884</v>
      </c>
      <c r="D90" s="76">
        <f t="shared" si="39"/>
        <v>1598</v>
      </c>
      <c r="E90" s="61">
        <f t="shared" si="41"/>
        <v>-418</v>
      </c>
      <c r="F90" s="61">
        <f t="shared" si="42"/>
        <v>112</v>
      </c>
      <c r="G90" s="61">
        <f t="shared" si="43"/>
        <v>202</v>
      </c>
      <c r="H90" s="42">
        <f t="shared" si="29"/>
        <v>2900</v>
      </c>
      <c r="I90" s="42">
        <f t="shared" si="29"/>
        <v>2370</v>
      </c>
      <c r="J90" s="42">
        <f t="shared" si="29"/>
        <v>2280</v>
      </c>
      <c r="K90" s="42">
        <f t="shared" si="40"/>
        <v>3000</v>
      </c>
      <c r="L90" s="42">
        <f t="shared" si="40"/>
        <v>3000</v>
      </c>
      <c r="M90" s="42">
        <f t="shared" si="40"/>
        <v>3000</v>
      </c>
      <c r="N90" s="42">
        <f t="shared" si="44"/>
        <v>-100</v>
      </c>
      <c r="O90" s="42">
        <f t="shared" si="44"/>
        <v>-630</v>
      </c>
      <c r="P90" s="42">
        <f t="shared" si="44"/>
        <v>-720</v>
      </c>
      <c r="Q90" s="61">
        <v>0</v>
      </c>
      <c r="R90" s="61">
        <v>0</v>
      </c>
      <c r="S90" s="61">
        <v>0</v>
      </c>
      <c r="T90" s="58">
        <f t="shared" si="36"/>
        <v>1082</v>
      </c>
      <c r="U90" s="83">
        <f t="shared" si="26"/>
        <v>1400</v>
      </c>
      <c r="V90" s="83">
        <f t="shared" si="27"/>
        <v>1400</v>
      </c>
      <c r="W90" s="83">
        <f t="shared" si="28"/>
        <v>1400</v>
      </c>
      <c r="X90" s="88"/>
      <c r="Y90" s="42"/>
      <c r="Z90" s="42"/>
      <c r="AA90" s="42"/>
      <c r="AB90" s="50"/>
    </row>
    <row r="91" spans="1:30" ht="15" customHeight="1">
      <c r="A91" s="73">
        <v>77</v>
      </c>
      <c r="B91" s="74">
        <f t="shared" si="37"/>
        <v>45388</v>
      </c>
      <c r="C91" s="75">
        <f t="shared" si="38"/>
        <v>884</v>
      </c>
      <c r="D91" s="76">
        <f t="shared" si="39"/>
        <v>1596</v>
      </c>
      <c r="E91" s="61">
        <f t="shared" si="41"/>
        <v>-420</v>
      </c>
      <c r="F91" s="61">
        <f t="shared" si="42"/>
        <v>110</v>
      </c>
      <c r="G91" s="61">
        <f t="shared" si="43"/>
        <v>200</v>
      </c>
      <c r="H91" s="42">
        <f t="shared" si="29"/>
        <v>2900</v>
      </c>
      <c r="I91" s="42">
        <f t="shared" si="29"/>
        <v>2370</v>
      </c>
      <c r="J91" s="42">
        <f t="shared" si="29"/>
        <v>2280</v>
      </c>
      <c r="K91" s="42">
        <f t="shared" si="40"/>
        <v>3000</v>
      </c>
      <c r="L91" s="42">
        <f t="shared" si="40"/>
        <v>3000</v>
      </c>
      <c r="M91" s="42">
        <f t="shared" si="40"/>
        <v>3000</v>
      </c>
      <c r="N91" s="42">
        <f t="shared" si="44"/>
        <v>-100</v>
      </c>
      <c r="O91" s="42">
        <f t="shared" si="44"/>
        <v>-630</v>
      </c>
      <c r="P91" s="42">
        <f t="shared" si="44"/>
        <v>-720</v>
      </c>
      <c r="Q91" s="61">
        <v>0</v>
      </c>
      <c r="R91" s="61">
        <v>0</v>
      </c>
      <c r="S91" s="61">
        <v>0</v>
      </c>
      <c r="T91" s="58">
        <f t="shared" si="36"/>
        <v>1080</v>
      </c>
      <c r="U91" s="83">
        <f t="shared" si="26"/>
        <v>1400</v>
      </c>
      <c r="V91" s="83">
        <f t="shared" si="27"/>
        <v>1400</v>
      </c>
      <c r="W91" s="83">
        <f t="shared" si="28"/>
        <v>1400</v>
      </c>
      <c r="X91" s="88"/>
      <c r="Y91" s="42"/>
      <c r="Z91" s="42"/>
      <c r="AA91" s="42"/>
      <c r="AB91" s="50"/>
    </row>
    <row r="92" spans="1:30" ht="15" customHeight="1">
      <c r="A92" s="73">
        <v>78</v>
      </c>
      <c r="B92" s="74">
        <f t="shared" si="37"/>
        <v>45389</v>
      </c>
      <c r="C92" s="75">
        <f t="shared" si="38"/>
        <v>884</v>
      </c>
      <c r="D92" s="76">
        <f t="shared" si="39"/>
        <v>1594</v>
      </c>
      <c r="E92" s="61">
        <f t="shared" si="41"/>
        <v>-422</v>
      </c>
      <c r="F92" s="61">
        <f t="shared" si="42"/>
        <v>108</v>
      </c>
      <c r="G92" s="61">
        <f t="shared" si="43"/>
        <v>198</v>
      </c>
      <c r="H92" s="42">
        <f t="shared" si="29"/>
        <v>2900</v>
      </c>
      <c r="I92" s="42">
        <f t="shared" si="29"/>
        <v>2370</v>
      </c>
      <c r="J92" s="42">
        <f t="shared" si="29"/>
        <v>2280</v>
      </c>
      <c r="K92" s="42">
        <f t="shared" si="40"/>
        <v>3000</v>
      </c>
      <c r="L92" s="42">
        <f t="shared" si="40"/>
        <v>3000</v>
      </c>
      <c r="M92" s="42">
        <f t="shared" si="40"/>
        <v>3000</v>
      </c>
      <c r="N92" s="42">
        <f t="shared" si="44"/>
        <v>-100</v>
      </c>
      <c r="O92" s="42">
        <f t="shared" si="44"/>
        <v>-630</v>
      </c>
      <c r="P92" s="42">
        <f t="shared" si="44"/>
        <v>-720</v>
      </c>
      <c r="Q92" s="61">
        <v>0</v>
      </c>
      <c r="R92" s="61">
        <v>0</v>
      </c>
      <c r="S92" s="61">
        <v>0</v>
      </c>
      <c r="T92" s="58">
        <f t="shared" si="36"/>
        <v>1078</v>
      </c>
      <c r="U92" s="83">
        <f t="shared" si="26"/>
        <v>1400</v>
      </c>
      <c r="V92" s="83">
        <f t="shared" si="27"/>
        <v>1400</v>
      </c>
      <c r="W92" s="83">
        <f t="shared" si="28"/>
        <v>1400</v>
      </c>
      <c r="X92" s="88"/>
      <c r="Y92" s="42"/>
      <c r="Z92" s="42"/>
      <c r="AA92" s="42"/>
      <c r="AB92" s="50"/>
    </row>
    <row r="93" spans="1:30" ht="15" customHeight="1">
      <c r="A93" s="73">
        <v>79</v>
      </c>
      <c r="B93" s="74">
        <f t="shared" si="37"/>
        <v>45390</v>
      </c>
      <c r="C93" s="75">
        <f t="shared" si="38"/>
        <v>884</v>
      </c>
      <c r="D93" s="76">
        <f t="shared" si="39"/>
        <v>1592</v>
      </c>
      <c r="E93" s="61">
        <f t="shared" si="41"/>
        <v>-424</v>
      </c>
      <c r="F93" s="61">
        <f t="shared" si="42"/>
        <v>106</v>
      </c>
      <c r="G93" s="61">
        <f t="shared" si="43"/>
        <v>196</v>
      </c>
      <c r="H93" s="42">
        <f t="shared" si="29"/>
        <v>2900</v>
      </c>
      <c r="I93" s="42">
        <f t="shared" si="29"/>
        <v>2370</v>
      </c>
      <c r="J93" s="42">
        <f t="shared" si="29"/>
        <v>2280</v>
      </c>
      <c r="K93" s="42">
        <f t="shared" si="40"/>
        <v>3000</v>
      </c>
      <c r="L93" s="42">
        <f t="shared" si="40"/>
        <v>3000</v>
      </c>
      <c r="M93" s="42">
        <f t="shared" si="40"/>
        <v>3000</v>
      </c>
      <c r="N93" s="42">
        <f t="shared" si="44"/>
        <v>-100</v>
      </c>
      <c r="O93" s="42">
        <f t="shared" si="44"/>
        <v>-630</v>
      </c>
      <c r="P93" s="42">
        <f t="shared" si="44"/>
        <v>-720</v>
      </c>
      <c r="Q93" s="61">
        <v>0</v>
      </c>
      <c r="R93" s="61">
        <v>0</v>
      </c>
      <c r="S93" s="61">
        <v>0</v>
      </c>
      <c r="T93" s="58">
        <f t="shared" si="36"/>
        <v>1076</v>
      </c>
      <c r="U93" s="83">
        <f t="shared" ref="U93:U156" si="45">U92+$X93*1000-Q93</f>
        <v>1400</v>
      </c>
      <c r="V93" s="83">
        <f t="shared" ref="V93:V156" si="46">V92+$X93*1000-R93</f>
        <v>1400</v>
      </c>
      <c r="W93" s="83">
        <f t="shared" ref="W93:W156" si="47">W92+$X93*1000-S93</f>
        <v>1400</v>
      </c>
      <c r="X93" s="88"/>
      <c r="Y93" s="42"/>
      <c r="Z93" s="42"/>
      <c r="AA93" s="42"/>
      <c r="AB93" s="50"/>
    </row>
    <row r="94" spans="1:30" ht="15" customHeight="1">
      <c r="A94" s="73">
        <v>80</v>
      </c>
      <c r="B94" s="74">
        <f t="shared" si="37"/>
        <v>45391</v>
      </c>
      <c r="C94" s="75">
        <f t="shared" si="38"/>
        <v>884</v>
      </c>
      <c r="D94" s="76">
        <f t="shared" si="39"/>
        <v>1590</v>
      </c>
      <c r="E94" s="61">
        <f t="shared" si="41"/>
        <v>-426</v>
      </c>
      <c r="F94" s="61">
        <f t="shared" si="42"/>
        <v>104</v>
      </c>
      <c r="G94" s="61">
        <f t="shared" si="43"/>
        <v>194</v>
      </c>
      <c r="H94" s="42">
        <f t="shared" ref="H94:J157" si="48">K94+N94</f>
        <v>2900</v>
      </c>
      <c r="I94" s="42">
        <f t="shared" si="48"/>
        <v>2370</v>
      </c>
      <c r="J94" s="42">
        <f t="shared" si="48"/>
        <v>2280</v>
      </c>
      <c r="K94" s="42">
        <f t="shared" si="40"/>
        <v>3000</v>
      </c>
      <c r="L94" s="42">
        <f t="shared" si="40"/>
        <v>3000</v>
      </c>
      <c r="M94" s="42">
        <f t="shared" si="40"/>
        <v>3000</v>
      </c>
      <c r="N94" s="42">
        <f t="shared" si="44"/>
        <v>-100</v>
      </c>
      <c r="O94" s="42">
        <f t="shared" si="44"/>
        <v>-630</v>
      </c>
      <c r="P94" s="42">
        <f t="shared" si="44"/>
        <v>-720</v>
      </c>
      <c r="Q94" s="61">
        <v>0</v>
      </c>
      <c r="R94" s="61">
        <v>0</v>
      </c>
      <c r="S94" s="61">
        <v>0</v>
      </c>
      <c r="T94" s="58">
        <f t="shared" si="36"/>
        <v>1074</v>
      </c>
      <c r="U94" s="83">
        <f t="shared" si="45"/>
        <v>1400</v>
      </c>
      <c r="V94" s="83">
        <f t="shared" si="46"/>
        <v>1400</v>
      </c>
      <c r="W94" s="83">
        <f t="shared" si="47"/>
        <v>1400</v>
      </c>
      <c r="X94" s="88"/>
      <c r="Y94" s="42"/>
      <c r="Z94" s="42"/>
      <c r="AA94" s="42"/>
      <c r="AB94" s="50"/>
    </row>
    <row r="95" spans="1:30" ht="15" customHeight="1">
      <c r="A95" s="73">
        <v>81</v>
      </c>
      <c r="B95" s="74">
        <f t="shared" si="37"/>
        <v>45392</v>
      </c>
      <c r="C95" s="75">
        <f t="shared" si="38"/>
        <v>884</v>
      </c>
      <c r="D95" s="76">
        <f t="shared" si="39"/>
        <v>1588</v>
      </c>
      <c r="E95" s="61">
        <f t="shared" si="41"/>
        <v>-428</v>
      </c>
      <c r="F95" s="61">
        <f t="shared" si="42"/>
        <v>102</v>
      </c>
      <c r="G95" s="61">
        <f t="shared" si="43"/>
        <v>192</v>
      </c>
      <c r="H95" s="42">
        <f t="shared" si="48"/>
        <v>2900</v>
      </c>
      <c r="I95" s="42">
        <f t="shared" si="48"/>
        <v>2370</v>
      </c>
      <c r="J95" s="42">
        <f t="shared" si="48"/>
        <v>2280</v>
      </c>
      <c r="K95" s="42">
        <f t="shared" si="40"/>
        <v>3000</v>
      </c>
      <c r="L95" s="42">
        <f t="shared" si="40"/>
        <v>3000</v>
      </c>
      <c r="M95" s="42">
        <f t="shared" si="40"/>
        <v>3000</v>
      </c>
      <c r="N95" s="42">
        <f t="shared" si="44"/>
        <v>-100</v>
      </c>
      <c r="O95" s="42">
        <f t="shared" si="44"/>
        <v>-630</v>
      </c>
      <c r="P95" s="42">
        <f t="shared" si="44"/>
        <v>-720</v>
      </c>
      <c r="Q95" s="61">
        <v>0</v>
      </c>
      <c r="R95" s="61">
        <v>0</v>
      </c>
      <c r="S95" s="61">
        <v>0</v>
      </c>
      <c r="T95" s="58">
        <f t="shared" si="36"/>
        <v>1072</v>
      </c>
      <c r="U95" s="83">
        <f t="shared" si="45"/>
        <v>1400</v>
      </c>
      <c r="V95" s="83">
        <f t="shared" si="46"/>
        <v>1400</v>
      </c>
      <c r="W95" s="83">
        <f t="shared" si="47"/>
        <v>1400</v>
      </c>
      <c r="X95" s="88"/>
      <c r="Y95" s="42"/>
      <c r="Z95" s="42"/>
      <c r="AA95" s="42"/>
      <c r="AB95" s="50"/>
    </row>
    <row r="96" spans="1:30" ht="15" customHeight="1">
      <c r="A96" s="73">
        <v>82</v>
      </c>
      <c r="B96" s="74">
        <f t="shared" si="37"/>
        <v>45393</v>
      </c>
      <c r="C96" s="75">
        <f t="shared" si="38"/>
        <v>884</v>
      </c>
      <c r="D96" s="76">
        <f t="shared" si="39"/>
        <v>1586</v>
      </c>
      <c r="E96" s="61">
        <f t="shared" si="41"/>
        <v>-430</v>
      </c>
      <c r="F96" s="61">
        <f t="shared" si="42"/>
        <v>100</v>
      </c>
      <c r="G96" s="61">
        <f t="shared" si="43"/>
        <v>190</v>
      </c>
      <c r="H96" s="42">
        <f t="shared" si="48"/>
        <v>2900</v>
      </c>
      <c r="I96" s="42">
        <f t="shared" si="48"/>
        <v>2370</v>
      </c>
      <c r="J96" s="42">
        <f t="shared" si="48"/>
        <v>2280</v>
      </c>
      <c r="K96" s="42">
        <f t="shared" ref="K96:M111" si="49">K95</f>
        <v>3000</v>
      </c>
      <c r="L96" s="42">
        <f t="shared" si="49"/>
        <v>3000</v>
      </c>
      <c r="M96" s="42">
        <f t="shared" si="49"/>
        <v>3000</v>
      </c>
      <c r="N96" s="42">
        <f t="shared" si="44"/>
        <v>-100</v>
      </c>
      <c r="O96" s="42">
        <f t="shared" si="44"/>
        <v>-630</v>
      </c>
      <c r="P96" s="42">
        <f t="shared" si="44"/>
        <v>-720</v>
      </c>
      <c r="Q96" s="61">
        <v>0</v>
      </c>
      <c r="R96" s="61">
        <v>0</v>
      </c>
      <c r="S96" s="61">
        <v>0</v>
      </c>
      <c r="T96" s="58">
        <f t="shared" si="36"/>
        <v>1070</v>
      </c>
      <c r="U96" s="83">
        <f t="shared" si="45"/>
        <v>1400</v>
      </c>
      <c r="V96" s="83">
        <f t="shared" si="46"/>
        <v>1400</v>
      </c>
      <c r="W96" s="83">
        <f t="shared" si="47"/>
        <v>1400</v>
      </c>
      <c r="X96" s="88"/>
      <c r="Y96" s="42"/>
      <c r="Z96" s="42"/>
      <c r="AA96" s="42"/>
      <c r="AB96" s="50"/>
    </row>
    <row r="97" spans="1:28" ht="15" customHeight="1">
      <c r="A97" s="73">
        <v>83</v>
      </c>
      <c r="B97" s="74">
        <f t="shared" si="37"/>
        <v>45394</v>
      </c>
      <c r="C97" s="75">
        <f t="shared" si="38"/>
        <v>884</v>
      </c>
      <c r="D97" s="76">
        <f t="shared" si="39"/>
        <v>1584</v>
      </c>
      <c r="E97" s="61">
        <f t="shared" si="41"/>
        <v>-432</v>
      </c>
      <c r="F97" s="61">
        <f t="shared" si="42"/>
        <v>98</v>
      </c>
      <c r="G97" s="61">
        <f t="shared" si="43"/>
        <v>188</v>
      </c>
      <c r="H97" s="42">
        <f t="shared" si="48"/>
        <v>2900</v>
      </c>
      <c r="I97" s="42">
        <f t="shared" si="48"/>
        <v>2370</v>
      </c>
      <c r="J97" s="42">
        <f t="shared" si="48"/>
        <v>2280</v>
      </c>
      <c r="K97" s="42">
        <f t="shared" si="49"/>
        <v>3000</v>
      </c>
      <c r="L97" s="42">
        <f t="shared" si="49"/>
        <v>3000</v>
      </c>
      <c r="M97" s="42">
        <f t="shared" si="49"/>
        <v>3000</v>
      </c>
      <c r="N97" s="42">
        <f t="shared" ref="N97:P112" si="50">N96-Q97</f>
        <v>-100</v>
      </c>
      <c r="O97" s="42">
        <f t="shared" si="50"/>
        <v>-630</v>
      </c>
      <c r="P97" s="42">
        <f t="shared" si="50"/>
        <v>-720</v>
      </c>
      <c r="Q97" s="61">
        <v>0</v>
      </c>
      <c r="R97" s="61">
        <v>0</v>
      </c>
      <c r="S97" s="61">
        <v>0</v>
      </c>
      <c r="T97" s="58">
        <f t="shared" si="36"/>
        <v>1068</v>
      </c>
      <c r="U97" s="83">
        <f t="shared" si="45"/>
        <v>1400</v>
      </c>
      <c r="V97" s="83">
        <f t="shared" si="46"/>
        <v>1400</v>
      </c>
      <c r="W97" s="83">
        <f t="shared" si="47"/>
        <v>1400</v>
      </c>
      <c r="X97" s="88"/>
      <c r="Y97" s="42"/>
      <c r="Z97" s="42"/>
      <c r="AA97" s="42"/>
      <c r="AB97" s="50"/>
    </row>
    <row r="98" spans="1:28" ht="15" customHeight="1">
      <c r="A98" s="73">
        <v>84</v>
      </c>
      <c r="B98" s="74">
        <f t="shared" si="37"/>
        <v>45395</v>
      </c>
      <c r="C98" s="75">
        <f t="shared" si="38"/>
        <v>884</v>
      </c>
      <c r="D98" s="76">
        <f t="shared" si="39"/>
        <v>1582</v>
      </c>
      <c r="E98" s="61">
        <f t="shared" si="41"/>
        <v>-434</v>
      </c>
      <c r="F98" s="61">
        <f t="shared" si="42"/>
        <v>96</v>
      </c>
      <c r="G98" s="61">
        <f t="shared" si="43"/>
        <v>186</v>
      </c>
      <c r="H98" s="42">
        <f t="shared" si="48"/>
        <v>2900</v>
      </c>
      <c r="I98" s="42">
        <f t="shared" si="48"/>
        <v>2370</v>
      </c>
      <c r="J98" s="42">
        <f t="shared" si="48"/>
        <v>2280</v>
      </c>
      <c r="K98" s="42">
        <f t="shared" si="49"/>
        <v>3000</v>
      </c>
      <c r="L98" s="42">
        <f t="shared" si="49"/>
        <v>3000</v>
      </c>
      <c r="M98" s="42">
        <f t="shared" si="49"/>
        <v>3000</v>
      </c>
      <c r="N98" s="42">
        <f t="shared" si="50"/>
        <v>-100</v>
      </c>
      <c r="O98" s="42">
        <f t="shared" si="50"/>
        <v>-630</v>
      </c>
      <c r="P98" s="42">
        <f t="shared" si="50"/>
        <v>-720</v>
      </c>
      <c r="Q98" s="61">
        <v>0</v>
      </c>
      <c r="R98" s="61">
        <v>0</v>
      </c>
      <c r="S98" s="61">
        <v>0</v>
      </c>
      <c r="T98" s="58">
        <f t="shared" si="36"/>
        <v>1066</v>
      </c>
      <c r="U98" s="83">
        <f t="shared" si="45"/>
        <v>1400</v>
      </c>
      <c r="V98" s="83">
        <f t="shared" si="46"/>
        <v>1400</v>
      </c>
      <c r="W98" s="83">
        <f t="shared" si="47"/>
        <v>1400</v>
      </c>
      <c r="X98" s="88"/>
      <c r="Y98" s="42"/>
      <c r="Z98" s="42"/>
      <c r="AA98" s="42"/>
      <c r="AB98" s="50"/>
    </row>
    <row r="99" spans="1:28" ht="15" customHeight="1">
      <c r="A99" s="73">
        <v>85</v>
      </c>
      <c r="B99" s="74">
        <f t="shared" si="37"/>
        <v>45396</v>
      </c>
      <c r="C99" s="75">
        <f t="shared" si="38"/>
        <v>884</v>
      </c>
      <c r="D99" s="76">
        <f t="shared" si="39"/>
        <v>1580</v>
      </c>
      <c r="E99" s="61">
        <f t="shared" si="41"/>
        <v>-436</v>
      </c>
      <c r="F99" s="61">
        <f t="shared" si="42"/>
        <v>94</v>
      </c>
      <c r="G99" s="61">
        <f t="shared" si="43"/>
        <v>184</v>
      </c>
      <c r="H99" s="42">
        <f t="shared" si="48"/>
        <v>2900</v>
      </c>
      <c r="I99" s="42">
        <f t="shared" si="48"/>
        <v>2370</v>
      </c>
      <c r="J99" s="42">
        <f t="shared" si="48"/>
        <v>2280</v>
      </c>
      <c r="K99" s="42">
        <f t="shared" si="49"/>
        <v>3000</v>
      </c>
      <c r="L99" s="42">
        <f t="shared" si="49"/>
        <v>3000</v>
      </c>
      <c r="M99" s="42">
        <f t="shared" si="49"/>
        <v>3000</v>
      </c>
      <c r="N99" s="42">
        <f t="shared" si="50"/>
        <v>-100</v>
      </c>
      <c r="O99" s="42">
        <f t="shared" si="50"/>
        <v>-630</v>
      </c>
      <c r="P99" s="42">
        <f t="shared" si="50"/>
        <v>-720</v>
      </c>
      <c r="Q99" s="61">
        <v>0</v>
      </c>
      <c r="R99" s="61">
        <v>0</v>
      </c>
      <c r="S99" s="61">
        <v>0</v>
      </c>
      <c r="T99" s="58">
        <f t="shared" si="36"/>
        <v>1064</v>
      </c>
      <c r="U99" s="83">
        <f t="shared" si="45"/>
        <v>1400</v>
      </c>
      <c r="V99" s="83">
        <f t="shared" si="46"/>
        <v>1400</v>
      </c>
      <c r="W99" s="83">
        <f t="shared" si="47"/>
        <v>1400</v>
      </c>
      <c r="X99" s="88"/>
      <c r="Y99" s="42"/>
      <c r="Z99" s="42"/>
      <c r="AA99" s="42"/>
      <c r="AB99" s="50"/>
    </row>
    <row r="100" spans="1:28" ht="15" customHeight="1">
      <c r="A100" s="73">
        <v>86</v>
      </c>
      <c r="B100" s="74">
        <f t="shared" si="37"/>
        <v>45397</v>
      </c>
      <c r="C100" s="75">
        <f t="shared" si="38"/>
        <v>884</v>
      </c>
      <c r="D100" s="76">
        <f t="shared" si="39"/>
        <v>1578</v>
      </c>
      <c r="E100" s="61">
        <f t="shared" si="41"/>
        <v>-438</v>
      </c>
      <c r="F100" s="61">
        <f t="shared" si="42"/>
        <v>92</v>
      </c>
      <c r="G100" s="61">
        <f t="shared" si="43"/>
        <v>182</v>
      </c>
      <c r="H100" s="42">
        <f t="shared" si="48"/>
        <v>2900</v>
      </c>
      <c r="I100" s="42">
        <f t="shared" si="48"/>
        <v>2370</v>
      </c>
      <c r="J100" s="42">
        <f t="shared" si="48"/>
        <v>2280</v>
      </c>
      <c r="K100" s="42">
        <f t="shared" si="49"/>
        <v>3000</v>
      </c>
      <c r="L100" s="42">
        <f t="shared" si="49"/>
        <v>3000</v>
      </c>
      <c r="M100" s="42">
        <f t="shared" si="49"/>
        <v>3000</v>
      </c>
      <c r="N100" s="42">
        <f t="shared" si="50"/>
        <v>-100</v>
      </c>
      <c r="O100" s="42">
        <f t="shared" si="50"/>
        <v>-630</v>
      </c>
      <c r="P100" s="42">
        <f t="shared" si="50"/>
        <v>-720</v>
      </c>
      <c r="Q100" s="61">
        <v>0</v>
      </c>
      <c r="R100" s="61">
        <v>0</v>
      </c>
      <c r="S100" s="61">
        <v>0</v>
      </c>
      <c r="T100" s="58">
        <f t="shared" si="36"/>
        <v>1062</v>
      </c>
      <c r="U100" s="83">
        <f t="shared" si="45"/>
        <v>1400</v>
      </c>
      <c r="V100" s="83">
        <f t="shared" si="46"/>
        <v>1400</v>
      </c>
      <c r="W100" s="83">
        <f t="shared" si="47"/>
        <v>1400</v>
      </c>
      <c r="X100" s="88"/>
      <c r="Y100" s="42"/>
      <c r="Z100" s="42"/>
      <c r="AA100" s="42"/>
      <c r="AB100" s="50"/>
    </row>
    <row r="101" spans="1:28" ht="15" customHeight="1">
      <c r="A101" s="73">
        <v>87</v>
      </c>
      <c r="B101" s="74">
        <f t="shared" si="37"/>
        <v>45398</v>
      </c>
      <c r="C101" s="75">
        <f t="shared" si="38"/>
        <v>884</v>
      </c>
      <c r="D101" s="76">
        <f t="shared" si="39"/>
        <v>1576</v>
      </c>
      <c r="E101" s="61">
        <f t="shared" si="41"/>
        <v>-440</v>
      </c>
      <c r="F101" s="61">
        <f t="shared" si="42"/>
        <v>90</v>
      </c>
      <c r="G101" s="61">
        <f t="shared" si="43"/>
        <v>180</v>
      </c>
      <c r="H101" s="42">
        <f t="shared" si="48"/>
        <v>2900</v>
      </c>
      <c r="I101" s="42">
        <f t="shared" si="48"/>
        <v>2370</v>
      </c>
      <c r="J101" s="42">
        <f t="shared" si="48"/>
        <v>2280</v>
      </c>
      <c r="K101" s="42">
        <f t="shared" si="49"/>
        <v>3000</v>
      </c>
      <c r="L101" s="42">
        <f t="shared" si="49"/>
        <v>3000</v>
      </c>
      <c r="M101" s="42">
        <f t="shared" si="49"/>
        <v>3000</v>
      </c>
      <c r="N101" s="42">
        <f t="shared" si="50"/>
        <v>-100</v>
      </c>
      <c r="O101" s="42">
        <f t="shared" si="50"/>
        <v>-630</v>
      </c>
      <c r="P101" s="42">
        <f t="shared" si="50"/>
        <v>-720</v>
      </c>
      <c r="Q101" s="61">
        <v>0</v>
      </c>
      <c r="R101" s="61">
        <v>0</v>
      </c>
      <c r="S101" s="61">
        <v>0</v>
      </c>
      <c r="T101" s="58">
        <f t="shared" si="36"/>
        <v>1060</v>
      </c>
      <c r="U101" s="83">
        <f t="shared" si="45"/>
        <v>1400</v>
      </c>
      <c r="V101" s="83">
        <f t="shared" si="46"/>
        <v>1400</v>
      </c>
      <c r="W101" s="83">
        <f t="shared" si="47"/>
        <v>1400</v>
      </c>
      <c r="X101" s="88"/>
      <c r="Y101" s="42"/>
      <c r="Z101" s="42"/>
      <c r="AA101" s="42"/>
      <c r="AB101" s="50"/>
    </row>
    <row r="102" spans="1:28" ht="15" customHeight="1">
      <c r="A102" s="73">
        <v>88</v>
      </c>
      <c r="B102" s="74">
        <f t="shared" si="37"/>
        <v>45399</v>
      </c>
      <c r="C102" s="75">
        <f t="shared" si="38"/>
        <v>884</v>
      </c>
      <c r="D102" s="76">
        <f t="shared" si="39"/>
        <v>1574</v>
      </c>
      <c r="E102" s="61">
        <f t="shared" si="41"/>
        <v>-442</v>
      </c>
      <c r="F102" s="61">
        <f t="shared" si="42"/>
        <v>88</v>
      </c>
      <c r="G102" s="61">
        <f t="shared" si="43"/>
        <v>178</v>
      </c>
      <c r="H102" s="42">
        <f t="shared" si="48"/>
        <v>2900</v>
      </c>
      <c r="I102" s="42">
        <f t="shared" si="48"/>
        <v>2370</v>
      </c>
      <c r="J102" s="42">
        <f t="shared" si="48"/>
        <v>2280</v>
      </c>
      <c r="K102" s="42">
        <f t="shared" si="49"/>
        <v>3000</v>
      </c>
      <c r="L102" s="42">
        <f t="shared" si="49"/>
        <v>3000</v>
      </c>
      <c r="M102" s="42">
        <f t="shared" si="49"/>
        <v>3000</v>
      </c>
      <c r="N102" s="42">
        <f t="shared" si="50"/>
        <v>-100</v>
      </c>
      <c r="O102" s="42">
        <f t="shared" si="50"/>
        <v>-630</v>
      </c>
      <c r="P102" s="42">
        <f t="shared" si="50"/>
        <v>-720</v>
      </c>
      <c r="Q102" s="61">
        <v>0</v>
      </c>
      <c r="R102" s="61">
        <v>0</v>
      </c>
      <c r="S102" s="61">
        <v>0</v>
      </c>
      <c r="T102" s="58">
        <f t="shared" si="36"/>
        <v>1058</v>
      </c>
      <c r="U102" s="83">
        <f t="shared" si="45"/>
        <v>1400</v>
      </c>
      <c r="V102" s="83">
        <f t="shared" si="46"/>
        <v>1400</v>
      </c>
      <c r="W102" s="83">
        <f t="shared" si="47"/>
        <v>1400</v>
      </c>
      <c r="X102" s="88"/>
      <c r="Y102" s="42"/>
      <c r="Z102" s="42"/>
      <c r="AA102" s="42"/>
      <c r="AB102" s="50"/>
    </row>
    <row r="103" spans="1:28" ht="15" customHeight="1">
      <c r="A103" s="73">
        <v>89</v>
      </c>
      <c r="B103" s="74">
        <f t="shared" si="37"/>
        <v>45400</v>
      </c>
      <c r="C103" s="75">
        <f t="shared" si="38"/>
        <v>884</v>
      </c>
      <c r="D103" s="76">
        <f t="shared" si="39"/>
        <v>1572</v>
      </c>
      <c r="E103" s="61">
        <f t="shared" si="41"/>
        <v>-444</v>
      </c>
      <c r="F103" s="61">
        <f t="shared" si="42"/>
        <v>86</v>
      </c>
      <c r="G103" s="61">
        <f t="shared" si="43"/>
        <v>176</v>
      </c>
      <c r="H103" s="42">
        <f t="shared" si="48"/>
        <v>2900</v>
      </c>
      <c r="I103" s="42">
        <f t="shared" si="48"/>
        <v>2370</v>
      </c>
      <c r="J103" s="42">
        <f t="shared" si="48"/>
        <v>2280</v>
      </c>
      <c r="K103" s="42">
        <f t="shared" si="49"/>
        <v>3000</v>
      </c>
      <c r="L103" s="42">
        <f t="shared" si="49"/>
        <v>3000</v>
      </c>
      <c r="M103" s="42">
        <f t="shared" si="49"/>
        <v>3000</v>
      </c>
      <c r="N103" s="42">
        <f t="shared" si="50"/>
        <v>-100</v>
      </c>
      <c r="O103" s="42">
        <f t="shared" si="50"/>
        <v>-630</v>
      </c>
      <c r="P103" s="42">
        <f t="shared" si="50"/>
        <v>-720</v>
      </c>
      <c r="Q103" s="61">
        <v>0</v>
      </c>
      <c r="R103" s="61">
        <v>0</v>
      </c>
      <c r="S103" s="61">
        <v>0</v>
      </c>
      <c r="T103" s="58">
        <f t="shared" si="36"/>
        <v>1056</v>
      </c>
      <c r="U103" s="83">
        <f t="shared" si="45"/>
        <v>1400</v>
      </c>
      <c r="V103" s="83">
        <f t="shared" si="46"/>
        <v>1400</v>
      </c>
      <c r="W103" s="83">
        <f t="shared" si="47"/>
        <v>1400</v>
      </c>
      <c r="X103" s="88"/>
      <c r="Y103" s="42"/>
      <c r="Z103" s="42"/>
      <c r="AA103" s="42"/>
      <c r="AB103" s="50"/>
    </row>
    <row r="104" spans="1:28" ht="15" customHeight="1">
      <c r="A104" s="73">
        <v>90</v>
      </c>
      <c r="B104" s="74">
        <f t="shared" si="37"/>
        <v>45401</v>
      </c>
      <c r="C104" s="75">
        <f t="shared" si="38"/>
        <v>884</v>
      </c>
      <c r="D104" s="76">
        <f t="shared" si="39"/>
        <v>1570</v>
      </c>
      <c r="E104" s="61">
        <f t="shared" si="41"/>
        <v>-446</v>
      </c>
      <c r="F104" s="61">
        <f t="shared" si="42"/>
        <v>84</v>
      </c>
      <c r="G104" s="61">
        <f t="shared" si="43"/>
        <v>174</v>
      </c>
      <c r="H104" s="42">
        <f t="shared" si="48"/>
        <v>2900</v>
      </c>
      <c r="I104" s="42">
        <f t="shared" si="48"/>
        <v>2370</v>
      </c>
      <c r="J104" s="42">
        <f t="shared" si="48"/>
        <v>2280</v>
      </c>
      <c r="K104" s="42">
        <f t="shared" si="49"/>
        <v>3000</v>
      </c>
      <c r="L104" s="42">
        <f t="shared" si="49"/>
        <v>3000</v>
      </c>
      <c r="M104" s="42">
        <f t="shared" si="49"/>
        <v>3000</v>
      </c>
      <c r="N104" s="42">
        <f t="shared" si="50"/>
        <v>-100</v>
      </c>
      <c r="O104" s="42">
        <f t="shared" si="50"/>
        <v>-630</v>
      </c>
      <c r="P104" s="42">
        <f t="shared" si="50"/>
        <v>-720</v>
      </c>
      <c r="Q104" s="61">
        <v>0</v>
      </c>
      <c r="R104" s="61">
        <v>0</v>
      </c>
      <c r="S104" s="61">
        <v>0</v>
      </c>
      <c r="T104" s="58">
        <f t="shared" si="36"/>
        <v>1054</v>
      </c>
      <c r="U104" s="83">
        <f t="shared" si="45"/>
        <v>1400</v>
      </c>
      <c r="V104" s="83">
        <f t="shared" si="46"/>
        <v>1400</v>
      </c>
      <c r="W104" s="83">
        <f t="shared" si="47"/>
        <v>1400</v>
      </c>
      <c r="X104" s="88"/>
      <c r="Y104" s="42"/>
      <c r="Z104" s="42"/>
      <c r="AA104" s="42"/>
      <c r="AB104" s="50"/>
    </row>
    <row r="105" spans="1:28" ht="15" customHeight="1">
      <c r="A105" s="73">
        <v>91</v>
      </c>
      <c r="B105" s="74">
        <f t="shared" si="37"/>
        <v>45402</v>
      </c>
      <c r="C105" s="75">
        <f t="shared" si="38"/>
        <v>884</v>
      </c>
      <c r="D105" s="76">
        <f t="shared" si="39"/>
        <v>1568</v>
      </c>
      <c r="E105" s="61">
        <f t="shared" si="41"/>
        <v>-448</v>
      </c>
      <c r="F105" s="61">
        <f t="shared" si="42"/>
        <v>82</v>
      </c>
      <c r="G105" s="61">
        <f t="shared" si="43"/>
        <v>172</v>
      </c>
      <c r="H105" s="42">
        <f t="shared" si="48"/>
        <v>2900</v>
      </c>
      <c r="I105" s="42">
        <f t="shared" si="48"/>
        <v>2370</v>
      </c>
      <c r="J105" s="42">
        <f t="shared" si="48"/>
        <v>2280</v>
      </c>
      <c r="K105" s="42">
        <f t="shared" si="49"/>
        <v>3000</v>
      </c>
      <c r="L105" s="42">
        <f t="shared" si="49"/>
        <v>3000</v>
      </c>
      <c r="M105" s="42">
        <f t="shared" si="49"/>
        <v>3000</v>
      </c>
      <c r="N105" s="42">
        <f t="shared" si="50"/>
        <v>-100</v>
      </c>
      <c r="O105" s="42">
        <f t="shared" si="50"/>
        <v>-630</v>
      </c>
      <c r="P105" s="42">
        <f t="shared" si="50"/>
        <v>-720</v>
      </c>
      <c r="Q105" s="61">
        <v>0</v>
      </c>
      <c r="R105" s="61">
        <v>0</v>
      </c>
      <c r="S105" s="61">
        <v>0</v>
      </c>
      <c r="T105" s="58">
        <f t="shared" si="36"/>
        <v>1052</v>
      </c>
      <c r="U105" s="83">
        <f t="shared" si="45"/>
        <v>1400</v>
      </c>
      <c r="V105" s="83">
        <f t="shared" si="46"/>
        <v>1400</v>
      </c>
      <c r="W105" s="83">
        <f t="shared" si="47"/>
        <v>1400</v>
      </c>
      <c r="X105" s="88"/>
      <c r="Y105" s="42"/>
      <c r="Z105" s="42"/>
      <c r="AA105" s="42"/>
      <c r="AB105" s="50"/>
    </row>
    <row r="106" spans="1:28" ht="15" customHeight="1">
      <c r="A106" s="73">
        <v>92</v>
      </c>
      <c r="B106" s="74">
        <f t="shared" si="37"/>
        <v>45403</v>
      </c>
      <c r="C106" s="75">
        <f t="shared" si="38"/>
        <v>884</v>
      </c>
      <c r="D106" s="76">
        <f t="shared" si="39"/>
        <v>1566</v>
      </c>
      <c r="E106" s="61">
        <f t="shared" si="41"/>
        <v>-450</v>
      </c>
      <c r="F106" s="61">
        <f t="shared" si="42"/>
        <v>80</v>
      </c>
      <c r="G106" s="61">
        <f t="shared" si="43"/>
        <v>170</v>
      </c>
      <c r="H106" s="42">
        <f t="shared" si="48"/>
        <v>2900</v>
      </c>
      <c r="I106" s="42">
        <f t="shared" si="48"/>
        <v>2370</v>
      </c>
      <c r="J106" s="42">
        <f t="shared" si="48"/>
        <v>2280</v>
      </c>
      <c r="K106" s="42">
        <f t="shared" si="49"/>
        <v>3000</v>
      </c>
      <c r="L106" s="42">
        <f t="shared" si="49"/>
        <v>3000</v>
      </c>
      <c r="M106" s="42">
        <f t="shared" si="49"/>
        <v>3000</v>
      </c>
      <c r="N106" s="42">
        <f t="shared" si="50"/>
        <v>-100</v>
      </c>
      <c r="O106" s="42">
        <f t="shared" si="50"/>
        <v>-630</v>
      </c>
      <c r="P106" s="42">
        <f t="shared" si="50"/>
        <v>-720</v>
      </c>
      <c r="Q106" s="61">
        <v>0</v>
      </c>
      <c r="R106" s="61">
        <v>0</v>
      </c>
      <c r="S106" s="61">
        <v>0</v>
      </c>
      <c r="T106" s="58">
        <f t="shared" si="36"/>
        <v>1050</v>
      </c>
      <c r="U106" s="83">
        <f t="shared" si="45"/>
        <v>1400</v>
      </c>
      <c r="V106" s="83">
        <f t="shared" si="46"/>
        <v>1400</v>
      </c>
      <c r="W106" s="83">
        <f t="shared" si="47"/>
        <v>1400</v>
      </c>
      <c r="X106" s="88"/>
      <c r="Y106" s="42"/>
      <c r="Z106" s="42"/>
      <c r="AA106" s="42"/>
      <c r="AB106" s="50"/>
    </row>
    <row r="107" spans="1:28" ht="15" customHeight="1">
      <c r="A107" s="73">
        <v>93</v>
      </c>
      <c r="B107" s="74">
        <f t="shared" si="37"/>
        <v>45404</v>
      </c>
      <c r="C107" s="75">
        <f t="shared" si="38"/>
        <v>884</v>
      </c>
      <c r="D107" s="76">
        <f t="shared" si="39"/>
        <v>1564</v>
      </c>
      <c r="E107" s="61">
        <f t="shared" si="41"/>
        <v>-452</v>
      </c>
      <c r="F107" s="61">
        <f t="shared" si="42"/>
        <v>78</v>
      </c>
      <c r="G107" s="61">
        <f t="shared" si="43"/>
        <v>168</v>
      </c>
      <c r="H107" s="42">
        <f t="shared" si="48"/>
        <v>2900</v>
      </c>
      <c r="I107" s="42">
        <f t="shared" si="48"/>
        <v>2370</v>
      </c>
      <c r="J107" s="42">
        <f t="shared" si="48"/>
        <v>2280</v>
      </c>
      <c r="K107" s="42">
        <f t="shared" si="49"/>
        <v>3000</v>
      </c>
      <c r="L107" s="42">
        <f t="shared" si="49"/>
        <v>3000</v>
      </c>
      <c r="M107" s="42">
        <f t="shared" si="49"/>
        <v>3000</v>
      </c>
      <c r="N107" s="42">
        <f t="shared" si="50"/>
        <v>-100</v>
      </c>
      <c r="O107" s="42">
        <f t="shared" si="50"/>
        <v>-630</v>
      </c>
      <c r="P107" s="42">
        <f t="shared" si="50"/>
        <v>-720</v>
      </c>
      <c r="Q107" s="61">
        <v>0</v>
      </c>
      <c r="R107" s="61">
        <v>0</v>
      </c>
      <c r="S107" s="61">
        <v>0</v>
      </c>
      <c r="T107" s="58">
        <f t="shared" si="36"/>
        <v>1048</v>
      </c>
      <c r="U107" s="83">
        <f t="shared" si="45"/>
        <v>1400</v>
      </c>
      <c r="V107" s="83">
        <f t="shared" si="46"/>
        <v>1400</v>
      </c>
      <c r="W107" s="83">
        <f t="shared" si="47"/>
        <v>1400</v>
      </c>
      <c r="X107" s="88"/>
      <c r="Y107" s="42"/>
      <c r="Z107" s="42"/>
      <c r="AA107" s="42"/>
      <c r="AB107" s="50"/>
    </row>
    <row r="108" spans="1:28" ht="15" customHeight="1">
      <c r="A108" s="73">
        <v>94</v>
      </c>
      <c r="B108" s="74">
        <f t="shared" si="37"/>
        <v>45405</v>
      </c>
      <c r="C108" s="75">
        <f t="shared" si="38"/>
        <v>884</v>
      </c>
      <c r="D108" s="76">
        <f t="shared" si="39"/>
        <v>1562</v>
      </c>
      <c r="E108" s="61">
        <f t="shared" si="41"/>
        <v>-454</v>
      </c>
      <c r="F108" s="61">
        <f t="shared" si="42"/>
        <v>76</v>
      </c>
      <c r="G108" s="61">
        <f t="shared" si="43"/>
        <v>166</v>
      </c>
      <c r="H108" s="42">
        <f t="shared" si="48"/>
        <v>2900</v>
      </c>
      <c r="I108" s="42">
        <f t="shared" si="48"/>
        <v>2370</v>
      </c>
      <c r="J108" s="42">
        <f t="shared" si="48"/>
        <v>2280</v>
      </c>
      <c r="K108" s="42">
        <f t="shared" si="49"/>
        <v>3000</v>
      </c>
      <c r="L108" s="42">
        <f t="shared" si="49"/>
        <v>3000</v>
      </c>
      <c r="M108" s="42">
        <f t="shared" si="49"/>
        <v>3000</v>
      </c>
      <c r="N108" s="42">
        <f t="shared" si="50"/>
        <v>-100</v>
      </c>
      <c r="O108" s="42">
        <f t="shared" si="50"/>
        <v>-630</v>
      </c>
      <c r="P108" s="42">
        <f t="shared" si="50"/>
        <v>-720</v>
      </c>
      <c r="Q108" s="61">
        <v>0</v>
      </c>
      <c r="R108" s="61">
        <v>0</v>
      </c>
      <c r="S108" s="61">
        <v>0</v>
      </c>
      <c r="T108" s="58">
        <f t="shared" si="36"/>
        <v>1046</v>
      </c>
      <c r="U108" s="83">
        <f t="shared" si="45"/>
        <v>1400</v>
      </c>
      <c r="V108" s="83">
        <f t="shared" si="46"/>
        <v>1400</v>
      </c>
      <c r="W108" s="83">
        <f t="shared" si="47"/>
        <v>1400</v>
      </c>
      <c r="X108" s="88"/>
      <c r="Y108" s="42"/>
      <c r="Z108" s="42"/>
      <c r="AA108" s="42"/>
      <c r="AB108" s="50"/>
    </row>
    <row r="109" spans="1:28" ht="15" customHeight="1">
      <c r="A109" s="73">
        <v>95</v>
      </c>
      <c r="B109" s="74">
        <f t="shared" si="37"/>
        <v>45406</v>
      </c>
      <c r="C109" s="75">
        <f t="shared" si="38"/>
        <v>884</v>
      </c>
      <c r="D109" s="76">
        <f t="shared" si="39"/>
        <v>1560</v>
      </c>
      <c r="E109" s="61">
        <f t="shared" si="41"/>
        <v>-456</v>
      </c>
      <c r="F109" s="61">
        <f t="shared" si="42"/>
        <v>74</v>
      </c>
      <c r="G109" s="61">
        <f t="shared" si="43"/>
        <v>164</v>
      </c>
      <c r="H109" s="42">
        <f t="shared" si="48"/>
        <v>2900</v>
      </c>
      <c r="I109" s="42">
        <f t="shared" si="48"/>
        <v>2370</v>
      </c>
      <c r="J109" s="42">
        <f t="shared" si="48"/>
        <v>2280</v>
      </c>
      <c r="K109" s="42">
        <f t="shared" si="49"/>
        <v>3000</v>
      </c>
      <c r="L109" s="42">
        <f t="shared" si="49"/>
        <v>3000</v>
      </c>
      <c r="M109" s="42">
        <f t="shared" si="49"/>
        <v>3000</v>
      </c>
      <c r="N109" s="42">
        <f t="shared" si="50"/>
        <v>-100</v>
      </c>
      <c r="O109" s="42">
        <f t="shared" si="50"/>
        <v>-630</v>
      </c>
      <c r="P109" s="42">
        <f t="shared" si="50"/>
        <v>-720</v>
      </c>
      <c r="Q109" s="61">
        <v>0</v>
      </c>
      <c r="R109" s="61">
        <v>0</v>
      </c>
      <c r="S109" s="61">
        <v>0</v>
      </c>
      <c r="T109" s="58">
        <f t="shared" si="36"/>
        <v>1044</v>
      </c>
      <c r="U109" s="83">
        <f t="shared" si="45"/>
        <v>1400</v>
      </c>
      <c r="V109" s="83">
        <f t="shared" si="46"/>
        <v>1400</v>
      </c>
      <c r="W109" s="83">
        <f t="shared" si="47"/>
        <v>1400</v>
      </c>
      <c r="X109" s="88"/>
      <c r="Y109" s="42"/>
      <c r="Z109" s="42"/>
      <c r="AA109" s="42"/>
      <c r="AB109" s="50"/>
    </row>
    <row r="110" spans="1:28" ht="15" customHeight="1">
      <c r="A110" s="73">
        <v>96</v>
      </c>
      <c r="B110" s="74">
        <f t="shared" si="37"/>
        <v>45407</v>
      </c>
      <c r="C110" s="75">
        <f t="shared" si="38"/>
        <v>884</v>
      </c>
      <c r="D110" s="76">
        <f t="shared" si="39"/>
        <v>1558</v>
      </c>
      <c r="E110" s="61">
        <f t="shared" si="41"/>
        <v>-458</v>
      </c>
      <c r="F110" s="61">
        <f t="shared" si="42"/>
        <v>72</v>
      </c>
      <c r="G110" s="61">
        <f t="shared" si="43"/>
        <v>162</v>
      </c>
      <c r="H110" s="42">
        <f t="shared" si="48"/>
        <v>2900</v>
      </c>
      <c r="I110" s="42">
        <f t="shared" si="48"/>
        <v>2370</v>
      </c>
      <c r="J110" s="42">
        <f t="shared" si="48"/>
        <v>2280</v>
      </c>
      <c r="K110" s="42">
        <f t="shared" si="49"/>
        <v>3000</v>
      </c>
      <c r="L110" s="42">
        <f t="shared" si="49"/>
        <v>3000</v>
      </c>
      <c r="M110" s="42">
        <f t="shared" si="49"/>
        <v>3000</v>
      </c>
      <c r="N110" s="42">
        <f t="shared" si="50"/>
        <v>-100</v>
      </c>
      <c r="O110" s="42">
        <f t="shared" si="50"/>
        <v>-630</v>
      </c>
      <c r="P110" s="42">
        <f t="shared" si="50"/>
        <v>-720</v>
      </c>
      <c r="Q110" s="61">
        <v>0</v>
      </c>
      <c r="R110" s="61">
        <v>0</v>
      </c>
      <c r="S110" s="61">
        <v>0</v>
      </c>
      <c r="T110" s="58">
        <f t="shared" si="36"/>
        <v>1042</v>
      </c>
      <c r="U110" s="83">
        <f t="shared" si="45"/>
        <v>1400</v>
      </c>
      <c r="V110" s="83">
        <f t="shared" si="46"/>
        <v>1400</v>
      </c>
      <c r="W110" s="83">
        <f t="shared" si="47"/>
        <v>1400</v>
      </c>
      <c r="X110" s="88"/>
      <c r="Y110" s="42"/>
      <c r="Z110" s="42"/>
      <c r="AA110" s="42"/>
      <c r="AB110" s="50"/>
    </row>
    <row r="111" spans="1:28" ht="15" customHeight="1">
      <c r="A111" s="73">
        <v>97</v>
      </c>
      <c r="B111" s="74">
        <f t="shared" si="37"/>
        <v>45408</v>
      </c>
      <c r="C111" s="75">
        <f t="shared" si="38"/>
        <v>884</v>
      </c>
      <c r="D111" s="76">
        <f t="shared" si="39"/>
        <v>1556</v>
      </c>
      <c r="E111" s="61">
        <f t="shared" si="41"/>
        <v>-460</v>
      </c>
      <c r="F111" s="61">
        <f t="shared" si="42"/>
        <v>70</v>
      </c>
      <c r="G111" s="61">
        <f t="shared" si="43"/>
        <v>160</v>
      </c>
      <c r="H111" s="42">
        <f t="shared" si="48"/>
        <v>2900</v>
      </c>
      <c r="I111" s="42">
        <f t="shared" si="48"/>
        <v>2370</v>
      </c>
      <c r="J111" s="42">
        <f t="shared" si="48"/>
        <v>2280</v>
      </c>
      <c r="K111" s="42">
        <f t="shared" si="49"/>
        <v>3000</v>
      </c>
      <c r="L111" s="42">
        <f t="shared" si="49"/>
        <v>3000</v>
      </c>
      <c r="M111" s="42">
        <f t="shared" si="49"/>
        <v>3000</v>
      </c>
      <c r="N111" s="42">
        <f t="shared" si="50"/>
        <v>-100</v>
      </c>
      <c r="O111" s="42">
        <f t="shared" si="50"/>
        <v>-630</v>
      </c>
      <c r="P111" s="42">
        <f t="shared" si="50"/>
        <v>-720</v>
      </c>
      <c r="Q111" s="61">
        <v>0</v>
      </c>
      <c r="R111" s="61">
        <v>0</v>
      </c>
      <c r="S111" s="61">
        <v>0</v>
      </c>
      <c r="T111" s="58">
        <f t="shared" si="36"/>
        <v>1040</v>
      </c>
      <c r="U111" s="83">
        <f t="shared" si="45"/>
        <v>1400</v>
      </c>
      <c r="V111" s="83">
        <f t="shared" si="46"/>
        <v>1400</v>
      </c>
      <c r="W111" s="83">
        <f t="shared" si="47"/>
        <v>1400</v>
      </c>
      <c r="X111" s="88"/>
      <c r="Y111" s="42"/>
      <c r="Z111" s="42"/>
      <c r="AA111" s="42"/>
      <c r="AB111" s="50"/>
    </row>
    <row r="112" spans="1:28" ht="15" customHeight="1">
      <c r="A112" s="73">
        <v>98</v>
      </c>
      <c r="B112" s="74">
        <f t="shared" si="37"/>
        <v>45409</v>
      </c>
      <c r="C112" s="75">
        <f t="shared" si="38"/>
        <v>884</v>
      </c>
      <c r="D112" s="76">
        <f t="shared" si="39"/>
        <v>1554</v>
      </c>
      <c r="E112" s="61">
        <f t="shared" si="41"/>
        <v>-462</v>
      </c>
      <c r="F112" s="61">
        <f t="shared" si="42"/>
        <v>68</v>
      </c>
      <c r="G112" s="61">
        <f t="shared" si="43"/>
        <v>158</v>
      </c>
      <c r="H112" s="42">
        <f t="shared" si="48"/>
        <v>2900</v>
      </c>
      <c r="I112" s="42">
        <f t="shared" si="48"/>
        <v>2370</v>
      </c>
      <c r="J112" s="42">
        <f t="shared" si="48"/>
        <v>2280</v>
      </c>
      <c r="K112" s="42">
        <f t="shared" ref="K112:M127" si="51">K111</f>
        <v>3000</v>
      </c>
      <c r="L112" s="42">
        <f t="shared" si="51"/>
        <v>3000</v>
      </c>
      <c r="M112" s="42">
        <f t="shared" si="51"/>
        <v>3000</v>
      </c>
      <c r="N112" s="42">
        <f t="shared" si="50"/>
        <v>-100</v>
      </c>
      <c r="O112" s="42">
        <f t="shared" si="50"/>
        <v>-630</v>
      </c>
      <c r="P112" s="42">
        <f t="shared" si="50"/>
        <v>-720</v>
      </c>
      <c r="Q112" s="61">
        <v>0</v>
      </c>
      <c r="R112" s="61">
        <v>0</v>
      </c>
      <c r="S112" s="61">
        <v>0</v>
      </c>
      <c r="T112" s="58">
        <f t="shared" si="36"/>
        <v>1038</v>
      </c>
      <c r="U112" s="83">
        <f t="shared" si="45"/>
        <v>1400</v>
      </c>
      <c r="V112" s="83">
        <f t="shared" si="46"/>
        <v>1400</v>
      </c>
      <c r="W112" s="83">
        <f t="shared" si="47"/>
        <v>1400</v>
      </c>
      <c r="X112" s="88"/>
      <c r="Y112" s="42"/>
      <c r="Z112" s="42"/>
      <c r="AA112" s="42"/>
      <c r="AB112" s="50"/>
    </row>
    <row r="113" spans="1:28" ht="15" customHeight="1">
      <c r="A113" s="73">
        <v>99</v>
      </c>
      <c r="B113" s="74">
        <f t="shared" si="37"/>
        <v>45410</v>
      </c>
      <c r="C113" s="75">
        <f t="shared" si="38"/>
        <v>884</v>
      </c>
      <c r="D113" s="76">
        <f t="shared" si="39"/>
        <v>1552</v>
      </c>
      <c r="E113" s="61">
        <f t="shared" si="41"/>
        <v>-464</v>
      </c>
      <c r="F113" s="61">
        <f t="shared" si="42"/>
        <v>66</v>
      </c>
      <c r="G113" s="61">
        <f t="shared" si="43"/>
        <v>156</v>
      </c>
      <c r="H113" s="42">
        <f t="shared" si="48"/>
        <v>2900</v>
      </c>
      <c r="I113" s="42">
        <f t="shared" si="48"/>
        <v>2370</v>
      </c>
      <c r="J113" s="42">
        <f t="shared" si="48"/>
        <v>2280</v>
      </c>
      <c r="K113" s="42">
        <f t="shared" si="51"/>
        <v>3000</v>
      </c>
      <c r="L113" s="42">
        <f t="shared" si="51"/>
        <v>3000</v>
      </c>
      <c r="M113" s="42">
        <f t="shared" si="51"/>
        <v>3000</v>
      </c>
      <c r="N113" s="42">
        <f t="shared" ref="N113:P128" si="52">N112-Q113</f>
        <v>-100</v>
      </c>
      <c r="O113" s="42">
        <f t="shared" si="52"/>
        <v>-630</v>
      </c>
      <c r="P113" s="42">
        <f t="shared" si="52"/>
        <v>-720</v>
      </c>
      <c r="Q113" s="61">
        <v>0</v>
      </c>
      <c r="R113" s="61">
        <v>0</v>
      </c>
      <c r="S113" s="61">
        <v>0</v>
      </c>
      <c r="T113" s="58">
        <f t="shared" si="36"/>
        <v>1036</v>
      </c>
      <c r="U113" s="83">
        <f t="shared" si="45"/>
        <v>1400</v>
      </c>
      <c r="V113" s="83">
        <f t="shared" si="46"/>
        <v>1400</v>
      </c>
      <c r="W113" s="83">
        <f t="shared" si="47"/>
        <v>1400</v>
      </c>
      <c r="X113" s="88"/>
      <c r="Y113" s="42"/>
      <c r="Z113" s="42"/>
      <c r="AA113" s="42"/>
      <c r="AB113" s="50"/>
    </row>
    <row r="114" spans="1:28" ht="15" customHeight="1">
      <c r="A114" s="73">
        <v>100</v>
      </c>
      <c r="B114" s="74">
        <f t="shared" si="37"/>
        <v>45411</v>
      </c>
      <c r="C114" s="75">
        <f t="shared" si="38"/>
        <v>884</v>
      </c>
      <c r="D114" s="76">
        <f t="shared" si="39"/>
        <v>1550</v>
      </c>
      <c r="E114" s="61">
        <f t="shared" si="41"/>
        <v>-466</v>
      </c>
      <c r="F114" s="61">
        <f t="shared" si="42"/>
        <v>64</v>
      </c>
      <c r="G114" s="61">
        <f t="shared" si="43"/>
        <v>154</v>
      </c>
      <c r="H114" s="42">
        <f t="shared" si="48"/>
        <v>2900</v>
      </c>
      <c r="I114" s="42">
        <f t="shared" si="48"/>
        <v>2370</v>
      </c>
      <c r="J114" s="42">
        <f t="shared" si="48"/>
        <v>2280</v>
      </c>
      <c r="K114" s="42">
        <f t="shared" si="51"/>
        <v>3000</v>
      </c>
      <c r="L114" s="42">
        <f t="shared" si="51"/>
        <v>3000</v>
      </c>
      <c r="M114" s="42">
        <f t="shared" si="51"/>
        <v>3000</v>
      </c>
      <c r="N114" s="42">
        <f t="shared" si="52"/>
        <v>-100</v>
      </c>
      <c r="O114" s="42">
        <f t="shared" si="52"/>
        <v>-630</v>
      </c>
      <c r="P114" s="42">
        <f t="shared" si="52"/>
        <v>-720</v>
      </c>
      <c r="Q114" s="61">
        <v>0</v>
      </c>
      <c r="R114" s="61">
        <v>0</v>
      </c>
      <c r="S114" s="61">
        <v>0</v>
      </c>
      <c r="T114" s="58">
        <f t="shared" si="36"/>
        <v>1034</v>
      </c>
      <c r="U114" s="83">
        <f t="shared" si="45"/>
        <v>1400</v>
      </c>
      <c r="V114" s="83">
        <f t="shared" si="46"/>
        <v>1400</v>
      </c>
      <c r="W114" s="83">
        <f t="shared" si="47"/>
        <v>1400</v>
      </c>
      <c r="X114" s="88"/>
      <c r="Y114" s="42"/>
      <c r="Z114" s="42"/>
      <c r="AA114" s="42"/>
      <c r="AB114" s="50"/>
    </row>
    <row r="115" spans="1:28" ht="15" customHeight="1">
      <c r="A115" s="73">
        <v>101</v>
      </c>
      <c r="B115" s="74">
        <f t="shared" si="37"/>
        <v>45412</v>
      </c>
      <c r="C115" s="75">
        <f t="shared" si="38"/>
        <v>884</v>
      </c>
      <c r="D115" s="76">
        <f t="shared" si="39"/>
        <v>1548</v>
      </c>
      <c r="E115" s="61">
        <f t="shared" si="41"/>
        <v>-468</v>
      </c>
      <c r="F115" s="61">
        <f t="shared" si="42"/>
        <v>62</v>
      </c>
      <c r="G115" s="61">
        <f t="shared" si="43"/>
        <v>152</v>
      </c>
      <c r="H115" s="42">
        <f t="shared" si="48"/>
        <v>2900</v>
      </c>
      <c r="I115" s="42">
        <f t="shared" si="48"/>
        <v>2370</v>
      </c>
      <c r="J115" s="42">
        <f t="shared" si="48"/>
        <v>2280</v>
      </c>
      <c r="K115" s="42">
        <f t="shared" si="51"/>
        <v>3000</v>
      </c>
      <c r="L115" s="42">
        <f t="shared" si="51"/>
        <v>3000</v>
      </c>
      <c r="M115" s="42">
        <f t="shared" si="51"/>
        <v>3000</v>
      </c>
      <c r="N115" s="42">
        <f t="shared" si="52"/>
        <v>-100</v>
      </c>
      <c r="O115" s="42">
        <f t="shared" si="52"/>
        <v>-630</v>
      </c>
      <c r="P115" s="42">
        <f t="shared" si="52"/>
        <v>-720</v>
      </c>
      <c r="Q115" s="61">
        <v>0</v>
      </c>
      <c r="R115" s="61">
        <v>0</v>
      </c>
      <c r="S115" s="61">
        <v>0</v>
      </c>
      <c r="T115" s="58">
        <f t="shared" si="36"/>
        <v>1032</v>
      </c>
      <c r="U115" s="83">
        <f t="shared" si="45"/>
        <v>1400</v>
      </c>
      <c r="V115" s="83">
        <f t="shared" si="46"/>
        <v>1400</v>
      </c>
      <c r="W115" s="83">
        <f t="shared" si="47"/>
        <v>1400</v>
      </c>
      <c r="X115" s="88"/>
      <c r="Y115" s="42"/>
      <c r="Z115" s="42"/>
      <c r="AA115" s="42"/>
      <c r="AB115" s="50"/>
    </row>
    <row r="116" spans="1:28" ht="13.15" customHeight="1">
      <c r="A116" s="73">
        <v>102</v>
      </c>
      <c r="B116" s="74">
        <f t="shared" si="37"/>
        <v>45413</v>
      </c>
      <c r="C116" s="75">
        <f t="shared" si="38"/>
        <v>884</v>
      </c>
      <c r="D116" s="76">
        <f t="shared" si="39"/>
        <v>1546</v>
      </c>
      <c r="E116" s="61">
        <f t="shared" si="41"/>
        <v>-470</v>
      </c>
      <c r="F116" s="61">
        <f t="shared" si="42"/>
        <v>60</v>
      </c>
      <c r="G116" s="61">
        <f t="shared" si="43"/>
        <v>150</v>
      </c>
      <c r="H116" s="42">
        <f t="shared" si="48"/>
        <v>2900</v>
      </c>
      <c r="I116" s="42">
        <f t="shared" si="48"/>
        <v>2370</v>
      </c>
      <c r="J116" s="42">
        <f t="shared" si="48"/>
        <v>2280</v>
      </c>
      <c r="K116" s="42">
        <f t="shared" si="51"/>
        <v>3000</v>
      </c>
      <c r="L116" s="42">
        <f t="shared" si="51"/>
        <v>3000</v>
      </c>
      <c r="M116" s="42">
        <f t="shared" si="51"/>
        <v>3000</v>
      </c>
      <c r="N116" s="42">
        <f t="shared" si="52"/>
        <v>-100</v>
      </c>
      <c r="O116" s="42">
        <f t="shared" si="52"/>
        <v>-630</v>
      </c>
      <c r="P116" s="42">
        <f t="shared" si="52"/>
        <v>-720</v>
      </c>
      <c r="Q116" s="61">
        <v>0</v>
      </c>
      <c r="R116" s="61">
        <v>0</v>
      </c>
      <c r="S116" s="61">
        <v>0</v>
      </c>
      <c r="T116" s="58">
        <f t="shared" si="36"/>
        <v>1030</v>
      </c>
      <c r="U116" s="83">
        <f t="shared" si="45"/>
        <v>1400</v>
      </c>
      <c r="V116" s="83">
        <f t="shared" si="46"/>
        <v>1400</v>
      </c>
      <c r="W116" s="83">
        <f t="shared" si="47"/>
        <v>1400</v>
      </c>
      <c r="X116" s="88"/>
      <c r="Y116" s="42"/>
      <c r="Z116" s="42"/>
      <c r="AA116" s="42"/>
      <c r="AB116" s="50"/>
    </row>
    <row r="117" spans="1:28" ht="13.15" customHeight="1">
      <c r="A117" s="73">
        <v>103</v>
      </c>
      <c r="B117" s="74">
        <f t="shared" si="37"/>
        <v>45414</v>
      </c>
      <c r="C117" s="75">
        <f t="shared" si="38"/>
        <v>884</v>
      </c>
      <c r="D117" s="76">
        <f t="shared" si="39"/>
        <v>1544</v>
      </c>
      <c r="E117" s="61">
        <f t="shared" si="41"/>
        <v>-472</v>
      </c>
      <c r="F117" s="61">
        <f t="shared" si="42"/>
        <v>58</v>
      </c>
      <c r="G117" s="61">
        <f t="shared" si="43"/>
        <v>148</v>
      </c>
      <c r="H117" s="42">
        <f t="shared" si="48"/>
        <v>2900</v>
      </c>
      <c r="I117" s="42">
        <f t="shared" si="48"/>
        <v>2370</v>
      </c>
      <c r="J117" s="42">
        <f t="shared" si="48"/>
        <v>2280</v>
      </c>
      <c r="K117" s="42">
        <f t="shared" si="51"/>
        <v>3000</v>
      </c>
      <c r="L117" s="42">
        <f t="shared" si="51"/>
        <v>3000</v>
      </c>
      <c r="M117" s="42">
        <f t="shared" si="51"/>
        <v>3000</v>
      </c>
      <c r="N117" s="42">
        <f t="shared" si="52"/>
        <v>-100</v>
      </c>
      <c r="O117" s="42">
        <f t="shared" si="52"/>
        <v>-630</v>
      </c>
      <c r="P117" s="42">
        <f t="shared" si="52"/>
        <v>-720</v>
      </c>
      <c r="Q117" s="61">
        <v>0</v>
      </c>
      <c r="R117" s="61">
        <v>0</v>
      </c>
      <c r="S117" s="61">
        <v>0</v>
      </c>
      <c r="T117" s="58">
        <f t="shared" si="36"/>
        <v>1028</v>
      </c>
      <c r="U117" s="83">
        <f t="shared" si="45"/>
        <v>1400</v>
      </c>
      <c r="V117" s="83">
        <f t="shared" si="46"/>
        <v>1400</v>
      </c>
      <c r="W117" s="83">
        <f t="shared" si="47"/>
        <v>1400</v>
      </c>
      <c r="X117" s="88"/>
      <c r="Y117" s="42"/>
      <c r="Z117" s="42"/>
      <c r="AA117" s="42"/>
      <c r="AB117" s="50"/>
    </row>
    <row r="118" spans="1:28" ht="13.15" customHeight="1">
      <c r="A118" s="73">
        <v>104</v>
      </c>
      <c r="B118" s="74">
        <f t="shared" si="37"/>
        <v>45415</v>
      </c>
      <c r="C118" s="75">
        <f t="shared" si="38"/>
        <v>884</v>
      </c>
      <c r="D118" s="76">
        <f t="shared" si="39"/>
        <v>1542</v>
      </c>
      <c r="E118" s="61">
        <f t="shared" si="41"/>
        <v>-474</v>
      </c>
      <c r="F118" s="61">
        <f t="shared" si="42"/>
        <v>56</v>
      </c>
      <c r="G118" s="61">
        <f t="shared" si="43"/>
        <v>146</v>
      </c>
      <c r="H118" s="42">
        <f t="shared" si="48"/>
        <v>2900</v>
      </c>
      <c r="I118" s="42">
        <f t="shared" si="48"/>
        <v>2370</v>
      </c>
      <c r="J118" s="42">
        <f t="shared" si="48"/>
        <v>2280</v>
      </c>
      <c r="K118" s="42">
        <f t="shared" si="51"/>
        <v>3000</v>
      </c>
      <c r="L118" s="42">
        <f t="shared" si="51"/>
        <v>3000</v>
      </c>
      <c r="M118" s="42">
        <f t="shared" si="51"/>
        <v>3000</v>
      </c>
      <c r="N118" s="42">
        <f t="shared" si="52"/>
        <v>-100</v>
      </c>
      <c r="O118" s="42">
        <f t="shared" si="52"/>
        <v>-630</v>
      </c>
      <c r="P118" s="42">
        <f t="shared" si="52"/>
        <v>-720</v>
      </c>
      <c r="Q118" s="61">
        <v>0</v>
      </c>
      <c r="R118" s="61">
        <v>0</v>
      </c>
      <c r="S118" s="61">
        <v>0</v>
      </c>
      <c r="T118" s="58">
        <f t="shared" si="36"/>
        <v>1026</v>
      </c>
      <c r="U118" s="83">
        <f t="shared" si="45"/>
        <v>1400</v>
      </c>
      <c r="V118" s="83">
        <f t="shared" si="46"/>
        <v>1400</v>
      </c>
      <c r="W118" s="83">
        <f t="shared" si="47"/>
        <v>1400</v>
      </c>
      <c r="X118" s="88"/>
      <c r="Y118" s="42"/>
      <c r="Z118" s="42"/>
      <c r="AA118" s="42"/>
      <c r="AB118" s="50"/>
    </row>
    <row r="119" spans="1:28" ht="13.15" customHeight="1">
      <c r="A119" s="73">
        <v>105</v>
      </c>
      <c r="B119" s="74">
        <f t="shared" si="37"/>
        <v>45416</v>
      </c>
      <c r="C119" s="75">
        <f t="shared" si="38"/>
        <v>884</v>
      </c>
      <c r="D119" s="76">
        <f t="shared" si="39"/>
        <v>1540</v>
      </c>
      <c r="E119" s="61">
        <f t="shared" si="41"/>
        <v>-476</v>
      </c>
      <c r="F119" s="61">
        <f t="shared" si="42"/>
        <v>54</v>
      </c>
      <c r="G119" s="61">
        <f t="shared" si="43"/>
        <v>144</v>
      </c>
      <c r="H119" s="42">
        <f t="shared" si="48"/>
        <v>2900</v>
      </c>
      <c r="I119" s="42">
        <f t="shared" si="48"/>
        <v>2370</v>
      </c>
      <c r="J119" s="42">
        <f t="shared" si="48"/>
        <v>2280</v>
      </c>
      <c r="K119" s="42">
        <f t="shared" si="51"/>
        <v>3000</v>
      </c>
      <c r="L119" s="42">
        <f t="shared" si="51"/>
        <v>3000</v>
      </c>
      <c r="M119" s="42">
        <f t="shared" si="51"/>
        <v>3000</v>
      </c>
      <c r="N119" s="42">
        <f t="shared" si="52"/>
        <v>-100</v>
      </c>
      <c r="O119" s="42">
        <f t="shared" si="52"/>
        <v>-630</v>
      </c>
      <c r="P119" s="42">
        <f t="shared" si="52"/>
        <v>-720</v>
      </c>
      <c r="Q119" s="61">
        <v>0</v>
      </c>
      <c r="R119" s="61">
        <v>0</v>
      </c>
      <c r="S119" s="61">
        <v>0</v>
      </c>
      <c r="T119" s="58">
        <f t="shared" si="36"/>
        <v>1024</v>
      </c>
      <c r="U119" s="83">
        <f t="shared" si="45"/>
        <v>1400</v>
      </c>
      <c r="V119" s="83">
        <f t="shared" si="46"/>
        <v>1400</v>
      </c>
      <c r="W119" s="83">
        <f t="shared" si="47"/>
        <v>1400</v>
      </c>
      <c r="X119" s="88"/>
      <c r="Y119" s="42"/>
      <c r="Z119" s="42"/>
      <c r="AA119" s="42"/>
      <c r="AB119" s="50"/>
    </row>
    <row r="120" spans="1:28" ht="13.15" customHeight="1">
      <c r="A120" s="73">
        <v>106</v>
      </c>
      <c r="B120" s="74">
        <f t="shared" si="37"/>
        <v>45417</v>
      </c>
      <c r="C120" s="75">
        <f t="shared" si="38"/>
        <v>884</v>
      </c>
      <c r="D120" s="76">
        <f t="shared" si="39"/>
        <v>1538</v>
      </c>
      <c r="E120" s="61">
        <f t="shared" si="41"/>
        <v>-478</v>
      </c>
      <c r="F120" s="61">
        <f t="shared" si="42"/>
        <v>52</v>
      </c>
      <c r="G120" s="61">
        <f t="shared" si="43"/>
        <v>142</v>
      </c>
      <c r="H120" s="42">
        <f t="shared" si="48"/>
        <v>2900</v>
      </c>
      <c r="I120" s="42">
        <f t="shared" si="48"/>
        <v>2370</v>
      </c>
      <c r="J120" s="42">
        <f t="shared" si="48"/>
        <v>2280</v>
      </c>
      <c r="K120" s="42">
        <f t="shared" si="51"/>
        <v>3000</v>
      </c>
      <c r="L120" s="42">
        <f t="shared" si="51"/>
        <v>3000</v>
      </c>
      <c r="M120" s="42">
        <f t="shared" si="51"/>
        <v>3000</v>
      </c>
      <c r="N120" s="42">
        <f t="shared" si="52"/>
        <v>-100</v>
      </c>
      <c r="O120" s="42">
        <f t="shared" si="52"/>
        <v>-630</v>
      </c>
      <c r="P120" s="42">
        <f t="shared" si="52"/>
        <v>-720</v>
      </c>
      <c r="Q120" s="61">
        <v>0</v>
      </c>
      <c r="R120" s="61">
        <v>0</v>
      </c>
      <c r="S120" s="61">
        <v>0</v>
      </c>
      <c r="T120" s="58">
        <f t="shared" si="36"/>
        <v>1022</v>
      </c>
      <c r="U120" s="83">
        <f t="shared" si="45"/>
        <v>1400</v>
      </c>
      <c r="V120" s="83">
        <f t="shared" si="46"/>
        <v>1400</v>
      </c>
      <c r="W120" s="83">
        <f t="shared" si="47"/>
        <v>1400</v>
      </c>
      <c r="X120" s="88"/>
      <c r="Y120" s="42"/>
      <c r="Z120" s="42"/>
      <c r="AA120" s="42"/>
      <c r="AB120" s="50"/>
    </row>
    <row r="121" spans="1:28" ht="13.15" customHeight="1">
      <c r="A121" s="73">
        <v>107</v>
      </c>
      <c r="B121" s="74">
        <f t="shared" si="37"/>
        <v>45418</v>
      </c>
      <c r="C121" s="75">
        <f t="shared" si="38"/>
        <v>884</v>
      </c>
      <c r="D121" s="76">
        <f t="shared" si="39"/>
        <v>1536</v>
      </c>
      <c r="E121" s="61">
        <f t="shared" si="41"/>
        <v>-480</v>
      </c>
      <c r="F121" s="61">
        <f t="shared" si="42"/>
        <v>50</v>
      </c>
      <c r="G121" s="61">
        <f t="shared" si="43"/>
        <v>140</v>
      </c>
      <c r="H121" s="42">
        <f t="shared" si="48"/>
        <v>2900</v>
      </c>
      <c r="I121" s="42">
        <f t="shared" si="48"/>
        <v>2370</v>
      </c>
      <c r="J121" s="42">
        <f t="shared" si="48"/>
        <v>2280</v>
      </c>
      <c r="K121" s="42">
        <f t="shared" si="51"/>
        <v>3000</v>
      </c>
      <c r="L121" s="42">
        <f t="shared" si="51"/>
        <v>3000</v>
      </c>
      <c r="M121" s="42">
        <f t="shared" si="51"/>
        <v>3000</v>
      </c>
      <c r="N121" s="42">
        <f t="shared" si="52"/>
        <v>-100</v>
      </c>
      <c r="O121" s="42">
        <f t="shared" si="52"/>
        <v>-630</v>
      </c>
      <c r="P121" s="42">
        <f t="shared" si="52"/>
        <v>-720</v>
      </c>
      <c r="Q121" s="61">
        <v>0</v>
      </c>
      <c r="R121" s="61">
        <v>0</v>
      </c>
      <c r="S121" s="61">
        <v>0</v>
      </c>
      <c r="T121" s="58">
        <f t="shared" si="36"/>
        <v>1020</v>
      </c>
      <c r="U121" s="83">
        <f t="shared" si="45"/>
        <v>1400</v>
      </c>
      <c r="V121" s="83">
        <f t="shared" si="46"/>
        <v>1400</v>
      </c>
      <c r="W121" s="83">
        <f t="shared" si="47"/>
        <v>1400</v>
      </c>
      <c r="X121" s="88"/>
      <c r="Y121" s="42"/>
      <c r="Z121" s="42"/>
      <c r="AA121" s="42"/>
      <c r="AB121" s="50"/>
    </row>
    <row r="122" spans="1:28" ht="13.15" customHeight="1">
      <c r="A122" s="73">
        <v>108</v>
      </c>
      <c r="B122" s="74">
        <f t="shared" si="37"/>
        <v>45419</v>
      </c>
      <c r="C122" s="75">
        <f t="shared" si="38"/>
        <v>884</v>
      </c>
      <c r="D122" s="76">
        <f t="shared" si="39"/>
        <v>1534</v>
      </c>
      <c r="E122" s="61">
        <f t="shared" si="41"/>
        <v>-482</v>
      </c>
      <c r="F122" s="61">
        <f t="shared" si="42"/>
        <v>48</v>
      </c>
      <c r="G122" s="61">
        <f t="shared" si="43"/>
        <v>138</v>
      </c>
      <c r="H122" s="42">
        <f t="shared" si="48"/>
        <v>2900</v>
      </c>
      <c r="I122" s="42">
        <f t="shared" si="48"/>
        <v>2370</v>
      </c>
      <c r="J122" s="42">
        <f t="shared" si="48"/>
        <v>2280</v>
      </c>
      <c r="K122" s="42">
        <f t="shared" si="51"/>
        <v>3000</v>
      </c>
      <c r="L122" s="42">
        <f t="shared" si="51"/>
        <v>3000</v>
      </c>
      <c r="M122" s="42">
        <f t="shared" si="51"/>
        <v>3000</v>
      </c>
      <c r="N122" s="42">
        <f t="shared" si="52"/>
        <v>-100</v>
      </c>
      <c r="O122" s="42">
        <f t="shared" si="52"/>
        <v>-630</v>
      </c>
      <c r="P122" s="42">
        <f t="shared" si="52"/>
        <v>-720</v>
      </c>
      <c r="Q122" s="61">
        <v>0</v>
      </c>
      <c r="R122" s="61">
        <v>0</v>
      </c>
      <c r="S122" s="61">
        <v>0</v>
      </c>
      <c r="T122" s="58">
        <f t="shared" si="36"/>
        <v>1018</v>
      </c>
      <c r="U122" s="83">
        <f t="shared" si="45"/>
        <v>1400</v>
      </c>
      <c r="V122" s="83">
        <f t="shared" si="46"/>
        <v>1400</v>
      </c>
      <c r="W122" s="83">
        <f t="shared" si="47"/>
        <v>1400</v>
      </c>
      <c r="X122" s="88"/>
      <c r="Y122" s="42"/>
      <c r="Z122" s="42"/>
      <c r="AA122" s="42"/>
      <c r="AB122" s="50"/>
    </row>
    <row r="123" spans="1:28" ht="13.15" customHeight="1">
      <c r="A123" s="73">
        <v>109</v>
      </c>
      <c r="B123" s="74">
        <f t="shared" si="37"/>
        <v>45420</v>
      </c>
      <c r="C123" s="75">
        <f t="shared" si="38"/>
        <v>884</v>
      </c>
      <c r="D123" s="76">
        <f t="shared" si="39"/>
        <v>1532</v>
      </c>
      <c r="E123" s="61">
        <f t="shared" si="41"/>
        <v>-484</v>
      </c>
      <c r="F123" s="61">
        <f t="shared" si="42"/>
        <v>46</v>
      </c>
      <c r="G123" s="61">
        <f t="shared" si="43"/>
        <v>136</v>
      </c>
      <c r="H123" s="42">
        <f t="shared" si="48"/>
        <v>2900</v>
      </c>
      <c r="I123" s="42">
        <f t="shared" si="48"/>
        <v>2370</v>
      </c>
      <c r="J123" s="42">
        <f t="shared" si="48"/>
        <v>2280</v>
      </c>
      <c r="K123" s="42">
        <f t="shared" si="51"/>
        <v>3000</v>
      </c>
      <c r="L123" s="42">
        <f t="shared" si="51"/>
        <v>3000</v>
      </c>
      <c r="M123" s="42">
        <f t="shared" si="51"/>
        <v>3000</v>
      </c>
      <c r="N123" s="42">
        <f t="shared" si="52"/>
        <v>-100</v>
      </c>
      <c r="O123" s="42">
        <f t="shared" si="52"/>
        <v>-630</v>
      </c>
      <c r="P123" s="42">
        <f t="shared" si="52"/>
        <v>-720</v>
      </c>
      <c r="Q123" s="61">
        <v>0</v>
      </c>
      <c r="R123" s="61">
        <v>0</v>
      </c>
      <c r="S123" s="61">
        <v>0</v>
      </c>
      <c r="T123" s="58">
        <f t="shared" si="36"/>
        <v>1016</v>
      </c>
      <c r="U123" s="83">
        <f t="shared" si="45"/>
        <v>1400</v>
      </c>
      <c r="V123" s="83">
        <f t="shared" si="46"/>
        <v>1400</v>
      </c>
      <c r="W123" s="83">
        <f t="shared" si="47"/>
        <v>1400</v>
      </c>
      <c r="X123" s="88"/>
      <c r="Y123" s="42"/>
      <c r="Z123" s="42"/>
      <c r="AA123" s="42"/>
      <c r="AB123" s="50"/>
    </row>
    <row r="124" spans="1:28" ht="13.15" customHeight="1">
      <c r="A124" s="73">
        <v>110</v>
      </c>
      <c r="B124" s="74">
        <f t="shared" si="37"/>
        <v>45421</v>
      </c>
      <c r="C124" s="75">
        <f t="shared" si="38"/>
        <v>884</v>
      </c>
      <c r="D124" s="76">
        <f t="shared" si="39"/>
        <v>1530</v>
      </c>
      <c r="E124" s="61">
        <f t="shared" si="41"/>
        <v>-486</v>
      </c>
      <c r="F124" s="61">
        <f t="shared" si="42"/>
        <v>44</v>
      </c>
      <c r="G124" s="61">
        <f t="shared" si="43"/>
        <v>134</v>
      </c>
      <c r="H124" s="42">
        <f t="shared" si="48"/>
        <v>2900</v>
      </c>
      <c r="I124" s="42">
        <f t="shared" si="48"/>
        <v>2370</v>
      </c>
      <c r="J124" s="42">
        <f t="shared" si="48"/>
        <v>2280</v>
      </c>
      <c r="K124" s="42">
        <f t="shared" si="51"/>
        <v>3000</v>
      </c>
      <c r="L124" s="42">
        <f t="shared" si="51"/>
        <v>3000</v>
      </c>
      <c r="M124" s="42">
        <f t="shared" si="51"/>
        <v>3000</v>
      </c>
      <c r="N124" s="42">
        <f t="shared" si="52"/>
        <v>-100</v>
      </c>
      <c r="O124" s="42">
        <f t="shared" si="52"/>
        <v>-630</v>
      </c>
      <c r="P124" s="42">
        <f t="shared" si="52"/>
        <v>-720</v>
      </c>
      <c r="Q124" s="61">
        <v>0</v>
      </c>
      <c r="R124" s="61">
        <v>0</v>
      </c>
      <c r="S124" s="61">
        <v>0</v>
      </c>
      <c r="T124" s="58">
        <f t="shared" si="36"/>
        <v>1014</v>
      </c>
      <c r="U124" s="83">
        <f t="shared" si="45"/>
        <v>1400</v>
      </c>
      <c r="V124" s="83">
        <f t="shared" si="46"/>
        <v>1400</v>
      </c>
      <c r="W124" s="83">
        <f t="shared" si="47"/>
        <v>1400</v>
      </c>
      <c r="X124" s="88"/>
      <c r="Y124" s="42"/>
      <c r="Z124" s="42"/>
      <c r="AA124" s="42"/>
      <c r="AB124" s="50"/>
    </row>
    <row r="125" spans="1:28" ht="13.15" customHeight="1">
      <c r="A125" s="73">
        <v>111</v>
      </c>
      <c r="B125" s="74">
        <f t="shared" si="37"/>
        <v>45422</v>
      </c>
      <c r="C125" s="75">
        <f t="shared" si="38"/>
        <v>884</v>
      </c>
      <c r="D125" s="76">
        <f t="shared" si="39"/>
        <v>1528</v>
      </c>
      <c r="E125" s="61">
        <f t="shared" si="41"/>
        <v>-488</v>
      </c>
      <c r="F125" s="61">
        <f t="shared" si="42"/>
        <v>42</v>
      </c>
      <c r="G125" s="61">
        <f t="shared" si="43"/>
        <v>132</v>
      </c>
      <c r="H125" s="42">
        <f t="shared" si="48"/>
        <v>2900</v>
      </c>
      <c r="I125" s="42">
        <f t="shared" si="48"/>
        <v>2370</v>
      </c>
      <c r="J125" s="42">
        <f t="shared" si="48"/>
        <v>2280</v>
      </c>
      <c r="K125" s="42">
        <f t="shared" si="51"/>
        <v>3000</v>
      </c>
      <c r="L125" s="42">
        <f t="shared" si="51"/>
        <v>3000</v>
      </c>
      <c r="M125" s="42">
        <f t="shared" si="51"/>
        <v>3000</v>
      </c>
      <c r="N125" s="42">
        <f t="shared" si="52"/>
        <v>-100</v>
      </c>
      <c r="O125" s="42">
        <f t="shared" si="52"/>
        <v>-630</v>
      </c>
      <c r="P125" s="42">
        <f t="shared" si="52"/>
        <v>-720</v>
      </c>
      <c r="Q125" s="61">
        <v>0</v>
      </c>
      <c r="R125" s="61">
        <v>0</v>
      </c>
      <c r="S125" s="61">
        <v>0</v>
      </c>
      <c r="T125" s="58">
        <f t="shared" si="36"/>
        <v>1012</v>
      </c>
      <c r="U125" s="83">
        <f t="shared" si="45"/>
        <v>1400</v>
      </c>
      <c r="V125" s="83">
        <f t="shared" si="46"/>
        <v>1400</v>
      </c>
      <c r="W125" s="83">
        <f t="shared" si="47"/>
        <v>1400</v>
      </c>
      <c r="X125" s="88"/>
      <c r="Y125" s="42"/>
      <c r="Z125" s="42"/>
      <c r="AA125" s="42"/>
      <c r="AB125" s="50"/>
    </row>
    <row r="126" spans="1:28" ht="13.15" customHeight="1">
      <c r="A126" s="73">
        <v>112</v>
      </c>
      <c r="B126" s="74">
        <f t="shared" si="37"/>
        <v>45423</v>
      </c>
      <c r="C126" s="75">
        <f t="shared" si="38"/>
        <v>884</v>
      </c>
      <c r="D126" s="76">
        <f t="shared" si="39"/>
        <v>1526</v>
      </c>
      <c r="E126" s="61">
        <f t="shared" si="41"/>
        <v>-490</v>
      </c>
      <c r="F126" s="61">
        <f t="shared" si="42"/>
        <v>40</v>
      </c>
      <c r="G126" s="61">
        <f t="shared" si="43"/>
        <v>130</v>
      </c>
      <c r="H126" s="42">
        <f t="shared" si="48"/>
        <v>2900</v>
      </c>
      <c r="I126" s="42">
        <f t="shared" si="48"/>
        <v>2370</v>
      </c>
      <c r="J126" s="42">
        <f t="shared" si="48"/>
        <v>2280</v>
      </c>
      <c r="K126" s="42">
        <f t="shared" si="51"/>
        <v>3000</v>
      </c>
      <c r="L126" s="42">
        <f t="shared" si="51"/>
        <v>3000</v>
      </c>
      <c r="M126" s="42">
        <f t="shared" si="51"/>
        <v>3000</v>
      </c>
      <c r="N126" s="42">
        <f t="shared" si="52"/>
        <v>-100</v>
      </c>
      <c r="O126" s="42">
        <f t="shared" si="52"/>
        <v>-630</v>
      </c>
      <c r="P126" s="42">
        <f t="shared" si="52"/>
        <v>-720</v>
      </c>
      <c r="Q126" s="61">
        <v>0</v>
      </c>
      <c r="R126" s="61">
        <v>0</v>
      </c>
      <c r="S126" s="61">
        <v>0</v>
      </c>
      <c r="T126" s="58">
        <f t="shared" si="36"/>
        <v>1010</v>
      </c>
      <c r="U126" s="83">
        <f t="shared" si="45"/>
        <v>1400</v>
      </c>
      <c r="V126" s="83">
        <f t="shared" si="46"/>
        <v>1400</v>
      </c>
      <c r="W126" s="83">
        <f t="shared" si="47"/>
        <v>1400</v>
      </c>
      <c r="X126" s="88"/>
      <c r="Y126" s="42"/>
      <c r="Z126" s="42"/>
      <c r="AA126" s="42"/>
      <c r="AB126" s="50"/>
    </row>
    <row r="127" spans="1:28" ht="13.15" customHeight="1">
      <c r="A127" s="73">
        <v>113</v>
      </c>
      <c r="B127" s="74">
        <f t="shared" si="37"/>
        <v>45424</v>
      </c>
      <c r="C127" s="75">
        <f t="shared" si="38"/>
        <v>884</v>
      </c>
      <c r="D127" s="76">
        <f>D126+2</f>
        <v>1528</v>
      </c>
      <c r="E127" s="61">
        <f t="shared" si="41"/>
        <v>-488</v>
      </c>
      <c r="F127" s="61">
        <f t="shared" si="42"/>
        <v>42</v>
      </c>
      <c r="G127" s="61">
        <f t="shared" si="43"/>
        <v>132</v>
      </c>
      <c r="H127" s="42">
        <f t="shared" si="48"/>
        <v>2900</v>
      </c>
      <c r="I127" s="42">
        <f t="shared" si="48"/>
        <v>2370</v>
      </c>
      <c r="J127" s="42">
        <f t="shared" si="48"/>
        <v>2280</v>
      </c>
      <c r="K127" s="42">
        <f t="shared" si="51"/>
        <v>3000</v>
      </c>
      <c r="L127" s="42">
        <f t="shared" si="51"/>
        <v>3000</v>
      </c>
      <c r="M127" s="42">
        <f t="shared" si="51"/>
        <v>3000</v>
      </c>
      <c r="N127" s="42">
        <f t="shared" si="52"/>
        <v>-100</v>
      </c>
      <c r="O127" s="42">
        <f t="shared" si="52"/>
        <v>-630</v>
      </c>
      <c r="P127" s="42">
        <f t="shared" si="52"/>
        <v>-720</v>
      </c>
      <c r="Q127" s="61">
        <v>0</v>
      </c>
      <c r="R127" s="61">
        <v>0</v>
      </c>
      <c r="S127" s="61">
        <v>0</v>
      </c>
      <c r="T127" s="58">
        <f t="shared" si="36"/>
        <v>1012</v>
      </c>
      <c r="U127" s="83">
        <f t="shared" si="45"/>
        <v>1400</v>
      </c>
      <c r="V127" s="83">
        <f t="shared" si="46"/>
        <v>1400</v>
      </c>
      <c r="W127" s="83">
        <f t="shared" si="47"/>
        <v>1400</v>
      </c>
      <c r="X127" s="88"/>
      <c r="Y127" s="42"/>
      <c r="Z127" s="42"/>
      <c r="AA127" s="42"/>
      <c r="AB127" s="50"/>
    </row>
    <row r="128" spans="1:28" ht="13.15" customHeight="1">
      <c r="A128" s="73">
        <v>114</v>
      </c>
      <c r="B128" s="74">
        <f t="shared" si="37"/>
        <v>45425</v>
      </c>
      <c r="C128" s="75">
        <f t="shared" si="38"/>
        <v>884</v>
      </c>
      <c r="D128" s="76">
        <f t="shared" ref="D128:D191" si="53">D127+2</f>
        <v>1530</v>
      </c>
      <c r="E128" s="61">
        <f t="shared" si="41"/>
        <v>-486</v>
      </c>
      <c r="F128" s="61">
        <f t="shared" si="42"/>
        <v>44</v>
      </c>
      <c r="G128" s="61">
        <f t="shared" si="43"/>
        <v>134</v>
      </c>
      <c r="H128" s="42">
        <f t="shared" si="48"/>
        <v>2900</v>
      </c>
      <c r="I128" s="42">
        <f t="shared" si="48"/>
        <v>2370</v>
      </c>
      <c r="J128" s="42">
        <f t="shared" si="48"/>
        <v>2280</v>
      </c>
      <c r="K128" s="42">
        <f t="shared" ref="K128:M143" si="54">K127</f>
        <v>3000</v>
      </c>
      <c r="L128" s="42">
        <f t="shared" si="54"/>
        <v>3000</v>
      </c>
      <c r="M128" s="42">
        <f t="shared" si="54"/>
        <v>3000</v>
      </c>
      <c r="N128" s="42">
        <f t="shared" si="52"/>
        <v>-100</v>
      </c>
      <c r="O128" s="42">
        <f t="shared" si="52"/>
        <v>-630</v>
      </c>
      <c r="P128" s="42">
        <f t="shared" si="52"/>
        <v>-720</v>
      </c>
      <c r="Q128" s="61">
        <v>0</v>
      </c>
      <c r="R128" s="61">
        <v>0</v>
      </c>
      <c r="S128" s="61">
        <v>0</v>
      </c>
      <c r="T128" s="58">
        <f t="shared" si="36"/>
        <v>1014</v>
      </c>
      <c r="U128" s="83">
        <f t="shared" si="45"/>
        <v>1400</v>
      </c>
      <c r="V128" s="83">
        <f t="shared" si="46"/>
        <v>1400</v>
      </c>
      <c r="W128" s="83">
        <f t="shared" si="47"/>
        <v>1400</v>
      </c>
      <c r="X128" s="88"/>
      <c r="Y128" s="42"/>
      <c r="Z128" s="42"/>
      <c r="AA128" s="42"/>
      <c r="AB128" s="50"/>
    </row>
    <row r="129" spans="1:28" ht="13.15" customHeight="1">
      <c r="A129" s="73">
        <v>115</v>
      </c>
      <c r="B129" s="74">
        <f t="shared" si="37"/>
        <v>45426</v>
      </c>
      <c r="C129" s="75">
        <f t="shared" si="38"/>
        <v>884</v>
      </c>
      <c r="D129" s="76">
        <f t="shared" si="53"/>
        <v>1532</v>
      </c>
      <c r="E129" s="61">
        <f t="shared" si="41"/>
        <v>-484</v>
      </c>
      <c r="F129" s="61">
        <f t="shared" si="42"/>
        <v>46</v>
      </c>
      <c r="G129" s="61">
        <f t="shared" si="43"/>
        <v>136</v>
      </c>
      <c r="H129" s="42">
        <f t="shared" si="48"/>
        <v>2900</v>
      </c>
      <c r="I129" s="42">
        <f t="shared" si="48"/>
        <v>2370</v>
      </c>
      <c r="J129" s="42">
        <f t="shared" si="48"/>
        <v>2280</v>
      </c>
      <c r="K129" s="42">
        <f t="shared" si="54"/>
        <v>3000</v>
      </c>
      <c r="L129" s="42">
        <f t="shared" si="54"/>
        <v>3000</v>
      </c>
      <c r="M129" s="42">
        <f t="shared" si="54"/>
        <v>3000</v>
      </c>
      <c r="N129" s="42">
        <f t="shared" ref="N129:P144" si="55">N128-Q129</f>
        <v>-100</v>
      </c>
      <c r="O129" s="42">
        <f t="shared" si="55"/>
        <v>-630</v>
      </c>
      <c r="P129" s="42">
        <f t="shared" si="55"/>
        <v>-720</v>
      </c>
      <c r="Q129" s="61">
        <v>0</v>
      </c>
      <c r="R129" s="61">
        <v>0</v>
      </c>
      <c r="S129" s="61">
        <v>0</v>
      </c>
      <c r="T129" s="58">
        <f t="shared" si="36"/>
        <v>1016</v>
      </c>
      <c r="U129" s="83">
        <f t="shared" si="45"/>
        <v>1400</v>
      </c>
      <c r="V129" s="83">
        <f t="shared" si="46"/>
        <v>1400</v>
      </c>
      <c r="W129" s="83">
        <f t="shared" si="47"/>
        <v>1400</v>
      </c>
      <c r="X129" s="88"/>
      <c r="Y129" s="42"/>
      <c r="Z129" s="42"/>
      <c r="AA129" s="42"/>
      <c r="AB129" s="50"/>
    </row>
    <row r="130" spans="1:28" ht="13.15" customHeight="1">
      <c r="A130" s="73">
        <v>116</v>
      </c>
      <c r="B130" s="74">
        <f t="shared" si="37"/>
        <v>45427</v>
      </c>
      <c r="C130" s="75">
        <f t="shared" si="38"/>
        <v>884</v>
      </c>
      <c r="D130" s="76">
        <f t="shared" si="53"/>
        <v>1534</v>
      </c>
      <c r="E130" s="61">
        <f t="shared" si="41"/>
        <v>-482</v>
      </c>
      <c r="F130" s="61">
        <f t="shared" si="42"/>
        <v>48</v>
      </c>
      <c r="G130" s="61">
        <f t="shared" si="43"/>
        <v>138</v>
      </c>
      <c r="H130" s="42">
        <f t="shared" si="48"/>
        <v>2900</v>
      </c>
      <c r="I130" s="42">
        <f t="shared" si="48"/>
        <v>2370</v>
      </c>
      <c r="J130" s="42">
        <f t="shared" si="48"/>
        <v>2280</v>
      </c>
      <c r="K130" s="42">
        <f t="shared" si="54"/>
        <v>3000</v>
      </c>
      <c r="L130" s="42">
        <f t="shared" si="54"/>
        <v>3000</v>
      </c>
      <c r="M130" s="42">
        <f t="shared" si="54"/>
        <v>3000</v>
      </c>
      <c r="N130" s="42">
        <f t="shared" si="55"/>
        <v>-100</v>
      </c>
      <c r="O130" s="42">
        <f t="shared" si="55"/>
        <v>-630</v>
      </c>
      <c r="P130" s="42">
        <f t="shared" si="55"/>
        <v>-720</v>
      </c>
      <c r="Q130" s="61">
        <v>0</v>
      </c>
      <c r="R130" s="61">
        <v>0</v>
      </c>
      <c r="S130" s="61">
        <v>0</v>
      </c>
      <c r="T130" s="58">
        <f t="shared" si="36"/>
        <v>1018</v>
      </c>
      <c r="U130" s="83">
        <f t="shared" si="45"/>
        <v>1400</v>
      </c>
      <c r="V130" s="83">
        <f t="shared" si="46"/>
        <v>1400</v>
      </c>
      <c r="W130" s="83">
        <f t="shared" si="47"/>
        <v>1400</v>
      </c>
      <c r="X130" s="88"/>
      <c r="Y130" s="42"/>
      <c r="Z130" s="42"/>
      <c r="AA130" s="42"/>
      <c r="AB130" s="50"/>
    </row>
    <row r="131" spans="1:28" ht="13.15" customHeight="1">
      <c r="A131" s="73">
        <v>117</v>
      </c>
      <c r="B131" s="74">
        <f t="shared" si="37"/>
        <v>45428</v>
      </c>
      <c r="C131" s="75">
        <f t="shared" si="38"/>
        <v>884</v>
      </c>
      <c r="D131" s="76">
        <f t="shared" si="53"/>
        <v>1536</v>
      </c>
      <c r="E131" s="61">
        <f t="shared" si="41"/>
        <v>-480</v>
      </c>
      <c r="F131" s="61">
        <f t="shared" si="42"/>
        <v>50</v>
      </c>
      <c r="G131" s="61">
        <f t="shared" si="43"/>
        <v>140</v>
      </c>
      <c r="H131" s="42">
        <f t="shared" si="48"/>
        <v>2900</v>
      </c>
      <c r="I131" s="42">
        <f t="shared" si="48"/>
        <v>2370</v>
      </c>
      <c r="J131" s="42">
        <f t="shared" si="48"/>
        <v>2280</v>
      </c>
      <c r="K131" s="42">
        <f t="shared" si="54"/>
        <v>3000</v>
      </c>
      <c r="L131" s="42">
        <f t="shared" si="54"/>
        <v>3000</v>
      </c>
      <c r="M131" s="42">
        <f t="shared" si="54"/>
        <v>3000</v>
      </c>
      <c r="N131" s="42">
        <f t="shared" si="55"/>
        <v>-100</v>
      </c>
      <c r="O131" s="42">
        <f t="shared" si="55"/>
        <v>-630</v>
      </c>
      <c r="P131" s="42">
        <f t="shared" si="55"/>
        <v>-720</v>
      </c>
      <c r="Q131" s="61">
        <v>0</v>
      </c>
      <c r="R131" s="61">
        <v>0</v>
      </c>
      <c r="S131" s="61">
        <v>0</v>
      </c>
      <c r="T131" s="58">
        <f t="shared" si="36"/>
        <v>1020</v>
      </c>
      <c r="U131" s="83">
        <f t="shared" si="45"/>
        <v>1400</v>
      </c>
      <c r="V131" s="83">
        <f t="shared" si="46"/>
        <v>1400</v>
      </c>
      <c r="W131" s="83">
        <f t="shared" si="47"/>
        <v>1400</v>
      </c>
      <c r="X131" s="88"/>
      <c r="Y131" s="42"/>
      <c r="Z131" s="42"/>
      <c r="AA131" s="42"/>
      <c r="AB131" s="50"/>
    </row>
    <row r="132" spans="1:28" ht="13.15" customHeight="1">
      <c r="A132" s="73">
        <v>118</v>
      </c>
      <c r="B132" s="74">
        <f t="shared" si="37"/>
        <v>45429</v>
      </c>
      <c r="C132" s="75">
        <f t="shared" si="38"/>
        <v>884</v>
      </c>
      <c r="D132" s="76">
        <f t="shared" si="53"/>
        <v>1538</v>
      </c>
      <c r="E132" s="61">
        <f t="shared" si="41"/>
        <v>-478</v>
      </c>
      <c r="F132" s="61">
        <f t="shared" si="42"/>
        <v>52</v>
      </c>
      <c r="G132" s="61">
        <f t="shared" si="43"/>
        <v>142</v>
      </c>
      <c r="H132" s="42">
        <f t="shared" si="48"/>
        <v>2900</v>
      </c>
      <c r="I132" s="42">
        <f t="shared" si="48"/>
        <v>2370</v>
      </c>
      <c r="J132" s="42">
        <f t="shared" si="48"/>
        <v>2280</v>
      </c>
      <c r="K132" s="42">
        <f t="shared" si="54"/>
        <v>3000</v>
      </c>
      <c r="L132" s="42">
        <f t="shared" si="54"/>
        <v>3000</v>
      </c>
      <c r="M132" s="42">
        <f t="shared" si="54"/>
        <v>3000</v>
      </c>
      <c r="N132" s="42">
        <f t="shared" si="55"/>
        <v>-100</v>
      </c>
      <c r="O132" s="42">
        <f t="shared" si="55"/>
        <v>-630</v>
      </c>
      <c r="P132" s="42">
        <f t="shared" si="55"/>
        <v>-720</v>
      </c>
      <c r="Q132" s="61">
        <v>0</v>
      </c>
      <c r="R132" s="61">
        <v>0</v>
      </c>
      <c r="S132" s="61">
        <v>0</v>
      </c>
      <c r="T132" s="58">
        <f t="shared" si="36"/>
        <v>1022</v>
      </c>
      <c r="U132" s="83">
        <f t="shared" si="45"/>
        <v>1400</v>
      </c>
      <c r="V132" s="83">
        <f t="shared" si="46"/>
        <v>1400</v>
      </c>
      <c r="W132" s="83">
        <f t="shared" si="47"/>
        <v>1400</v>
      </c>
      <c r="X132" s="88"/>
      <c r="Y132" s="42"/>
      <c r="Z132" s="42"/>
      <c r="AA132" s="42"/>
      <c r="AB132" s="50"/>
    </row>
    <row r="133" spans="1:28" ht="13.15" customHeight="1">
      <c r="A133" s="73">
        <v>119</v>
      </c>
      <c r="B133" s="74">
        <f t="shared" si="37"/>
        <v>45430</v>
      </c>
      <c r="C133" s="75">
        <f t="shared" si="38"/>
        <v>884</v>
      </c>
      <c r="D133" s="76">
        <f t="shared" si="53"/>
        <v>1540</v>
      </c>
      <c r="E133" s="61">
        <f t="shared" si="41"/>
        <v>-476</v>
      </c>
      <c r="F133" s="61">
        <f t="shared" si="42"/>
        <v>54</v>
      </c>
      <c r="G133" s="61">
        <f t="shared" si="43"/>
        <v>144</v>
      </c>
      <c r="H133" s="42">
        <f t="shared" si="48"/>
        <v>2900</v>
      </c>
      <c r="I133" s="42">
        <f t="shared" si="48"/>
        <v>2370</v>
      </c>
      <c r="J133" s="42">
        <f t="shared" si="48"/>
        <v>2280</v>
      </c>
      <c r="K133" s="42">
        <f t="shared" si="54"/>
        <v>3000</v>
      </c>
      <c r="L133" s="42">
        <f t="shared" si="54"/>
        <v>3000</v>
      </c>
      <c r="M133" s="42">
        <f t="shared" si="54"/>
        <v>3000</v>
      </c>
      <c r="N133" s="42">
        <f t="shared" si="55"/>
        <v>-100</v>
      </c>
      <c r="O133" s="42">
        <f t="shared" si="55"/>
        <v>-630</v>
      </c>
      <c r="P133" s="42">
        <f t="shared" si="55"/>
        <v>-720</v>
      </c>
      <c r="Q133" s="61">
        <v>0</v>
      </c>
      <c r="R133" s="61">
        <v>0</v>
      </c>
      <c r="S133" s="61">
        <v>0</v>
      </c>
      <c r="T133" s="58">
        <f t="shared" si="36"/>
        <v>1024</v>
      </c>
      <c r="U133" s="83">
        <f t="shared" si="45"/>
        <v>1400</v>
      </c>
      <c r="V133" s="83">
        <f t="shared" si="46"/>
        <v>1400</v>
      </c>
      <c r="W133" s="83">
        <f t="shared" si="47"/>
        <v>1400</v>
      </c>
      <c r="X133" s="88"/>
      <c r="Y133" s="42"/>
      <c r="Z133" s="42"/>
      <c r="AA133" s="42"/>
      <c r="AB133" s="50"/>
    </row>
    <row r="134" spans="1:28" ht="13.15" customHeight="1">
      <c r="A134" s="73">
        <v>120</v>
      </c>
      <c r="B134" s="74">
        <f t="shared" si="37"/>
        <v>45431</v>
      </c>
      <c r="C134" s="75">
        <f t="shared" si="38"/>
        <v>884</v>
      </c>
      <c r="D134" s="76">
        <f t="shared" si="53"/>
        <v>1542</v>
      </c>
      <c r="E134" s="61">
        <f t="shared" si="41"/>
        <v>-474</v>
      </c>
      <c r="F134" s="61">
        <f t="shared" si="42"/>
        <v>56</v>
      </c>
      <c r="G134" s="61">
        <f t="shared" si="43"/>
        <v>146</v>
      </c>
      <c r="H134" s="42">
        <f t="shared" si="48"/>
        <v>2900</v>
      </c>
      <c r="I134" s="42">
        <f t="shared" si="48"/>
        <v>2370</v>
      </c>
      <c r="J134" s="42">
        <f t="shared" si="48"/>
        <v>2280</v>
      </c>
      <c r="K134" s="42">
        <f t="shared" si="54"/>
        <v>3000</v>
      </c>
      <c r="L134" s="42">
        <f t="shared" si="54"/>
        <v>3000</v>
      </c>
      <c r="M134" s="42">
        <f t="shared" si="54"/>
        <v>3000</v>
      </c>
      <c r="N134" s="42">
        <f t="shared" si="55"/>
        <v>-100</v>
      </c>
      <c r="O134" s="42">
        <f t="shared" si="55"/>
        <v>-630</v>
      </c>
      <c r="P134" s="42">
        <f t="shared" si="55"/>
        <v>-720</v>
      </c>
      <c r="Q134" s="61">
        <v>0</v>
      </c>
      <c r="R134" s="61">
        <v>0</v>
      </c>
      <c r="S134" s="61">
        <v>0</v>
      </c>
      <c r="T134" s="58">
        <f t="shared" si="36"/>
        <v>1026</v>
      </c>
      <c r="U134" s="83">
        <f t="shared" si="45"/>
        <v>1400</v>
      </c>
      <c r="V134" s="83">
        <f t="shared" si="46"/>
        <v>1400</v>
      </c>
      <c r="W134" s="83">
        <f t="shared" si="47"/>
        <v>1400</v>
      </c>
      <c r="X134" s="88"/>
      <c r="Y134" s="42"/>
      <c r="Z134" s="42"/>
      <c r="AA134" s="42"/>
      <c r="AB134" s="50"/>
    </row>
    <row r="135" spans="1:28" ht="13.15" customHeight="1">
      <c r="A135" s="73">
        <v>121</v>
      </c>
      <c r="B135" s="74">
        <f t="shared" si="37"/>
        <v>45432</v>
      </c>
      <c r="C135" s="75">
        <f t="shared" si="38"/>
        <v>884</v>
      </c>
      <c r="D135" s="76">
        <f t="shared" si="53"/>
        <v>1544</v>
      </c>
      <c r="E135" s="61">
        <f t="shared" si="41"/>
        <v>-472</v>
      </c>
      <c r="F135" s="61">
        <f t="shared" si="42"/>
        <v>58</v>
      </c>
      <c r="G135" s="61">
        <f t="shared" si="43"/>
        <v>148</v>
      </c>
      <c r="H135" s="42">
        <f t="shared" si="48"/>
        <v>2900</v>
      </c>
      <c r="I135" s="42">
        <f t="shared" si="48"/>
        <v>2370</v>
      </c>
      <c r="J135" s="42">
        <f t="shared" si="48"/>
        <v>2280</v>
      </c>
      <c r="K135" s="42">
        <f t="shared" si="54"/>
        <v>3000</v>
      </c>
      <c r="L135" s="42">
        <f t="shared" si="54"/>
        <v>3000</v>
      </c>
      <c r="M135" s="42">
        <f t="shared" si="54"/>
        <v>3000</v>
      </c>
      <c r="N135" s="42">
        <f t="shared" si="55"/>
        <v>-100</v>
      </c>
      <c r="O135" s="42">
        <f t="shared" si="55"/>
        <v>-630</v>
      </c>
      <c r="P135" s="42">
        <f t="shared" si="55"/>
        <v>-720</v>
      </c>
      <c r="Q135" s="61">
        <v>0</v>
      </c>
      <c r="R135" s="61">
        <v>0</v>
      </c>
      <c r="S135" s="61">
        <v>0</v>
      </c>
      <c r="T135" s="58">
        <f t="shared" si="36"/>
        <v>1028</v>
      </c>
      <c r="U135" s="83">
        <f t="shared" si="45"/>
        <v>1400</v>
      </c>
      <c r="V135" s="83">
        <f t="shared" si="46"/>
        <v>1400</v>
      </c>
      <c r="W135" s="83">
        <f t="shared" si="47"/>
        <v>1400</v>
      </c>
      <c r="X135" s="88"/>
      <c r="Y135" s="42"/>
      <c r="Z135" s="42"/>
      <c r="AA135" s="42"/>
      <c r="AB135" s="50"/>
    </row>
    <row r="136" spans="1:28" ht="13.15" customHeight="1">
      <c r="A136" s="73">
        <v>122</v>
      </c>
      <c r="B136" s="74">
        <f t="shared" si="37"/>
        <v>45433</v>
      </c>
      <c r="C136" s="75">
        <f t="shared" si="38"/>
        <v>884</v>
      </c>
      <c r="D136" s="76">
        <f t="shared" si="53"/>
        <v>1546</v>
      </c>
      <c r="E136" s="61">
        <f t="shared" si="41"/>
        <v>-470</v>
      </c>
      <c r="F136" s="61">
        <f t="shared" si="42"/>
        <v>60</v>
      </c>
      <c r="G136" s="61">
        <f t="shared" si="43"/>
        <v>150</v>
      </c>
      <c r="H136" s="42">
        <f t="shared" si="48"/>
        <v>2900</v>
      </c>
      <c r="I136" s="42">
        <f t="shared" si="48"/>
        <v>2370</v>
      </c>
      <c r="J136" s="42">
        <f t="shared" si="48"/>
        <v>2280</v>
      </c>
      <c r="K136" s="42">
        <f t="shared" si="54"/>
        <v>3000</v>
      </c>
      <c r="L136" s="42">
        <f t="shared" si="54"/>
        <v>3000</v>
      </c>
      <c r="M136" s="42">
        <f t="shared" si="54"/>
        <v>3000</v>
      </c>
      <c r="N136" s="42">
        <f t="shared" si="55"/>
        <v>-100</v>
      </c>
      <c r="O136" s="42">
        <f t="shared" si="55"/>
        <v>-630</v>
      </c>
      <c r="P136" s="42">
        <f t="shared" si="55"/>
        <v>-720</v>
      </c>
      <c r="Q136" s="61">
        <v>0</v>
      </c>
      <c r="R136" s="61">
        <v>0</v>
      </c>
      <c r="S136" s="61">
        <v>0</v>
      </c>
      <c r="T136" s="58">
        <f t="shared" si="36"/>
        <v>1030</v>
      </c>
      <c r="U136" s="83">
        <f t="shared" si="45"/>
        <v>1400</v>
      </c>
      <c r="V136" s="83">
        <f t="shared" si="46"/>
        <v>1400</v>
      </c>
      <c r="W136" s="83">
        <f t="shared" si="47"/>
        <v>1400</v>
      </c>
      <c r="X136" s="88"/>
      <c r="Y136" s="42"/>
      <c r="Z136" s="42"/>
      <c r="AA136" s="42"/>
      <c r="AB136" s="50"/>
    </row>
    <row r="137" spans="1:28" ht="13.15" customHeight="1">
      <c r="A137" s="73">
        <v>123</v>
      </c>
      <c r="B137" s="74">
        <f t="shared" si="37"/>
        <v>45434</v>
      </c>
      <c r="C137" s="75">
        <f t="shared" si="38"/>
        <v>884</v>
      </c>
      <c r="D137" s="76">
        <f t="shared" si="53"/>
        <v>1548</v>
      </c>
      <c r="E137" s="61">
        <f t="shared" si="41"/>
        <v>-468</v>
      </c>
      <c r="F137" s="61">
        <f t="shared" si="42"/>
        <v>62</v>
      </c>
      <c r="G137" s="61">
        <f t="shared" si="43"/>
        <v>152</v>
      </c>
      <c r="H137" s="42">
        <f t="shared" si="48"/>
        <v>2900</v>
      </c>
      <c r="I137" s="42">
        <f t="shared" si="48"/>
        <v>2370</v>
      </c>
      <c r="J137" s="42">
        <f t="shared" si="48"/>
        <v>2280</v>
      </c>
      <c r="K137" s="42">
        <f t="shared" si="54"/>
        <v>3000</v>
      </c>
      <c r="L137" s="42">
        <f t="shared" si="54"/>
        <v>3000</v>
      </c>
      <c r="M137" s="42">
        <f t="shared" si="54"/>
        <v>3000</v>
      </c>
      <c r="N137" s="42">
        <f t="shared" si="55"/>
        <v>-100</v>
      </c>
      <c r="O137" s="42">
        <f t="shared" si="55"/>
        <v>-630</v>
      </c>
      <c r="P137" s="42">
        <f t="shared" si="55"/>
        <v>-720</v>
      </c>
      <c r="Q137" s="61">
        <v>0</v>
      </c>
      <c r="R137" s="61">
        <v>0</v>
      </c>
      <c r="S137" s="61">
        <v>0</v>
      </c>
      <c r="T137" s="58">
        <f t="shared" si="36"/>
        <v>1032</v>
      </c>
      <c r="U137" s="83">
        <f t="shared" si="45"/>
        <v>1400</v>
      </c>
      <c r="V137" s="83">
        <f t="shared" si="46"/>
        <v>1400</v>
      </c>
      <c r="W137" s="83">
        <f t="shared" si="47"/>
        <v>1400</v>
      </c>
      <c r="X137" s="88"/>
      <c r="Y137" s="42"/>
      <c r="Z137" s="42"/>
      <c r="AA137" s="42"/>
      <c r="AB137" s="50"/>
    </row>
    <row r="138" spans="1:28" ht="13.15" customHeight="1">
      <c r="A138" s="73">
        <v>124</v>
      </c>
      <c r="B138" s="74">
        <f t="shared" si="37"/>
        <v>45435</v>
      </c>
      <c r="C138" s="75">
        <f t="shared" si="38"/>
        <v>884</v>
      </c>
      <c r="D138" s="76">
        <f t="shared" si="53"/>
        <v>1550</v>
      </c>
      <c r="E138" s="61">
        <f t="shared" si="41"/>
        <v>-466</v>
      </c>
      <c r="F138" s="61">
        <f t="shared" si="42"/>
        <v>64</v>
      </c>
      <c r="G138" s="61">
        <f t="shared" si="43"/>
        <v>154</v>
      </c>
      <c r="H138" s="42">
        <f t="shared" si="48"/>
        <v>2900</v>
      </c>
      <c r="I138" s="42">
        <f t="shared" si="48"/>
        <v>2370</v>
      </c>
      <c r="J138" s="42">
        <f t="shared" si="48"/>
        <v>2280</v>
      </c>
      <c r="K138" s="42">
        <f t="shared" si="54"/>
        <v>3000</v>
      </c>
      <c r="L138" s="42">
        <f t="shared" si="54"/>
        <v>3000</v>
      </c>
      <c r="M138" s="42">
        <f t="shared" si="54"/>
        <v>3000</v>
      </c>
      <c r="N138" s="42">
        <f t="shared" si="55"/>
        <v>-100</v>
      </c>
      <c r="O138" s="42">
        <f t="shared" si="55"/>
        <v>-630</v>
      </c>
      <c r="P138" s="42">
        <f t="shared" si="55"/>
        <v>-720</v>
      </c>
      <c r="Q138" s="61">
        <v>0</v>
      </c>
      <c r="R138" s="61">
        <v>0</v>
      </c>
      <c r="S138" s="61">
        <v>0</v>
      </c>
      <c r="T138" s="58">
        <f t="shared" si="36"/>
        <v>1034</v>
      </c>
      <c r="U138" s="83">
        <f t="shared" si="45"/>
        <v>1400</v>
      </c>
      <c r="V138" s="83">
        <f t="shared" si="46"/>
        <v>1400</v>
      </c>
      <c r="W138" s="83">
        <f t="shared" si="47"/>
        <v>1400</v>
      </c>
      <c r="X138" s="88"/>
      <c r="Y138" s="42"/>
      <c r="Z138" s="42"/>
      <c r="AA138" s="42"/>
      <c r="AB138" s="50"/>
    </row>
    <row r="139" spans="1:28" ht="13.15" customHeight="1">
      <c r="A139" s="73">
        <v>125</v>
      </c>
      <c r="B139" s="74">
        <f t="shared" si="37"/>
        <v>45436</v>
      </c>
      <c r="C139" s="75">
        <f t="shared" si="38"/>
        <v>884</v>
      </c>
      <c r="D139" s="76">
        <f t="shared" si="53"/>
        <v>1552</v>
      </c>
      <c r="E139" s="61">
        <f t="shared" si="41"/>
        <v>-464</v>
      </c>
      <c r="F139" s="61">
        <f t="shared" si="42"/>
        <v>66</v>
      </c>
      <c r="G139" s="61">
        <f t="shared" si="43"/>
        <v>156</v>
      </c>
      <c r="H139" s="42">
        <f t="shared" si="48"/>
        <v>2900</v>
      </c>
      <c r="I139" s="42">
        <f t="shared" si="48"/>
        <v>2370</v>
      </c>
      <c r="J139" s="42">
        <f t="shared" si="48"/>
        <v>2280</v>
      </c>
      <c r="K139" s="42">
        <f t="shared" si="54"/>
        <v>3000</v>
      </c>
      <c r="L139" s="42">
        <f t="shared" si="54"/>
        <v>3000</v>
      </c>
      <c r="M139" s="42">
        <f t="shared" si="54"/>
        <v>3000</v>
      </c>
      <c r="N139" s="42">
        <f t="shared" si="55"/>
        <v>-100</v>
      </c>
      <c r="O139" s="42">
        <f t="shared" si="55"/>
        <v>-630</v>
      </c>
      <c r="P139" s="42">
        <f t="shared" si="55"/>
        <v>-720</v>
      </c>
      <c r="Q139" s="61">
        <v>0</v>
      </c>
      <c r="R139" s="61">
        <v>0</v>
      </c>
      <c r="S139" s="61">
        <v>0</v>
      </c>
      <c r="T139" s="58">
        <f t="shared" si="36"/>
        <v>1036</v>
      </c>
      <c r="U139" s="83">
        <f t="shared" si="45"/>
        <v>1400</v>
      </c>
      <c r="V139" s="83">
        <f t="shared" si="46"/>
        <v>1400</v>
      </c>
      <c r="W139" s="83">
        <f t="shared" si="47"/>
        <v>1400</v>
      </c>
      <c r="X139" s="88"/>
      <c r="Y139" s="42"/>
      <c r="Z139" s="42"/>
      <c r="AA139" s="42"/>
      <c r="AB139" s="50"/>
    </row>
    <row r="140" spans="1:28" ht="13.15" customHeight="1">
      <c r="A140" s="73">
        <v>126</v>
      </c>
      <c r="B140" s="74">
        <f t="shared" si="37"/>
        <v>45437</v>
      </c>
      <c r="C140" s="75">
        <f t="shared" si="38"/>
        <v>884</v>
      </c>
      <c r="D140" s="76">
        <f t="shared" si="53"/>
        <v>1554</v>
      </c>
      <c r="E140" s="61">
        <f t="shared" si="41"/>
        <v>-462</v>
      </c>
      <c r="F140" s="61">
        <f t="shared" si="42"/>
        <v>68</v>
      </c>
      <c r="G140" s="61">
        <f t="shared" si="43"/>
        <v>158</v>
      </c>
      <c r="H140" s="42">
        <f t="shared" si="48"/>
        <v>2900</v>
      </c>
      <c r="I140" s="42">
        <f t="shared" si="48"/>
        <v>2370</v>
      </c>
      <c r="J140" s="42">
        <f t="shared" si="48"/>
        <v>2280</v>
      </c>
      <c r="K140" s="42">
        <f t="shared" si="54"/>
        <v>3000</v>
      </c>
      <c r="L140" s="42">
        <f t="shared" si="54"/>
        <v>3000</v>
      </c>
      <c r="M140" s="42">
        <f t="shared" si="54"/>
        <v>3000</v>
      </c>
      <c r="N140" s="42">
        <f t="shared" si="55"/>
        <v>-100</v>
      </c>
      <c r="O140" s="42">
        <f t="shared" si="55"/>
        <v>-630</v>
      </c>
      <c r="P140" s="42">
        <f t="shared" si="55"/>
        <v>-720</v>
      </c>
      <c r="Q140" s="61">
        <v>0</v>
      </c>
      <c r="R140" s="61">
        <v>0</v>
      </c>
      <c r="S140" s="61">
        <v>0</v>
      </c>
      <c r="T140" s="58">
        <f t="shared" si="36"/>
        <v>1038</v>
      </c>
      <c r="U140" s="83">
        <f t="shared" si="45"/>
        <v>1400</v>
      </c>
      <c r="V140" s="83">
        <f t="shared" si="46"/>
        <v>1400</v>
      </c>
      <c r="W140" s="83">
        <f t="shared" si="47"/>
        <v>1400</v>
      </c>
      <c r="X140" s="88"/>
      <c r="Y140" s="42"/>
      <c r="Z140" s="42"/>
      <c r="AA140" s="42"/>
      <c r="AB140" s="50"/>
    </row>
    <row r="141" spans="1:28" ht="13.15" customHeight="1">
      <c r="A141" s="73">
        <v>127</v>
      </c>
      <c r="B141" s="74">
        <f t="shared" si="37"/>
        <v>45438</v>
      </c>
      <c r="C141" s="75">
        <f t="shared" si="38"/>
        <v>884</v>
      </c>
      <c r="D141" s="76">
        <f t="shared" si="53"/>
        <v>1556</v>
      </c>
      <c r="E141" s="61">
        <f t="shared" si="41"/>
        <v>-460</v>
      </c>
      <c r="F141" s="61">
        <f t="shared" si="42"/>
        <v>70</v>
      </c>
      <c r="G141" s="61">
        <f t="shared" si="43"/>
        <v>160</v>
      </c>
      <c r="H141" s="42">
        <f t="shared" si="48"/>
        <v>2900</v>
      </c>
      <c r="I141" s="42">
        <f t="shared" si="48"/>
        <v>2370</v>
      </c>
      <c r="J141" s="42">
        <f t="shared" si="48"/>
        <v>2280</v>
      </c>
      <c r="K141" s="42">
        <f t="shared" si="54"/>
        <v>3000</v>
      </c>
      <c r="L141" s="42">
        <f t="shared" si="54"/>
        <v>3000</v>
      </c>
      <c r="M141" s="42">
        <f t="shared" si="54"/>
        <v>3000</v>
      </c>
      <c r="N141" s="42">
        <f t="shared" si="55"/>
        <v>-100</v>
      </c>
      <c r="O141" s="42">
        <f t="shared" si="55"/>
        <v>-630</v>
      </c>
      <c r="P141" s="42">
        <f t="shared" si="55"/>
        <v>-720</v>
      </c>
      <c r="Q141" s="61">
        <v>0</v>
      </c>
      <c r="R141" s="61">
        <v>0</v>
      </c>
      <c r="S141" s="61">
        <v>0</v>
      </c>
      <c r="T141" s="58">
        <f t="shared" si="36"/>
        <v>1040</v>
      </c>
      <c r="U141" s="83">
        <f t="shared" si="45"/>
        <v>1400</v>
      </c>
      <c r="V141" s="83">
        <f t="shared" si="46"/>
        <v>1400</v>
      </c>
      <c r="W141" s="83">
        <f t="shared" si="47"/>
        <v>1400</v>
      </c>
      <c r="X141" s="88"/>
      <c r="Y141" s="42"/>
      <c r="Z141" s="42"/>
      <c r="AA141" s="42"/>
      <c r="AB141" s="50"/>
    </row>
    <row r="142" spans="1:28" ht="13.15" customHeight="1">
      <c r="A142" s="73">
        <v>128</v>
      </c>
      <c r="B142" s="74">
        <f t="shared" si="37"/>
        <v>45439</v>
      </c>
      <c r="C142" s="75">
        <f t="shared" si="38"/>
        <v>884</v>
      </c>
      <c r="D142" s="76">
        <f t="shared" si="53"/>
        <v>1558</v>
      </c>
      <c r="E142" s="61">
        <f t="shared" si="41"/>
        <v>-458</v>
      </c>
      <c r="F142" s="61">
        <f t="shared" si="42"/>
        <v>72</v>
      </c>
      <c r="G142" s="61">
        <f t="shared" si="43"/>
        <v>162</v>
      </c>
      <c r="H142" s="42">
        <f t="shared" si="48"/>
        <v>2900</v>
      </c>
      <c r="I142" s="42">
        <f t="shared" si="48"/>
        <v>2370</v>
      </c>
      <c r="J142" s="42">
        <f t="shared" si="48"/>
        <v>2280</v>
      </c>
      <c r="K142" s="42">
        <f t="shared" si="54"/>
        <v>3000</v>
      </c>
      <c r="L142" s="42">
        <f t="shared" si="54"/>
        <v>3000</v>
      </c>
      <c r="M142" s="42">
        <f t="shared" si="54"/>
        <v>3000</v>
      </c>
      <c r="N142" s="42">
        <f t="shared" si="55"/>
        <v>-100</v>
      </c>
      <c r="O142" s="42">
        <f t="shared" si="55"/>
        <v>-630</v>
      </c>
      <c r="P142" s="42">
        <f t="shared" si="55"/>
        <v>-720</v>
      </c>
      <c r="Q142" s="61">
        <v>0</v>
      </c>
      <c r="R142" s="61">
        <v>0</v>
      </c>
      <c r="S142" s="61">
        <v>0</v>
      </c>
      <c r="T142" s="58">
        <f t="shared" si="36"/>
        <v>1042</v>
      </c>
      <c r="U142" s="83">
        <f t="shared" si="45"/>
        <v>1400</v>
      </c>
      <c r="V142" s="83">
        <f t="shared" si="46"/>
        <v>1400</v>
      </c>
      <c r="W142" s="83">
        <f t="shared" si="47"/>
        <v>1400</v>
      </c>
      <c r="X142" s="88"/>
      <c r="Y142" s="42"/>
      <c r="Z142" s="42"/>
      <c r="AA142" s="42"/>
      <c r="AB142" s="50"/>
    </row>
    <row r="143" spans="1:28" ht="13.15" customHeight="1">
      <c r="A143" s="73">
        <v>129</v>
      </c>
      <c r="B143" s="74">
        <f t="shared" si="37"/>
        <v>45440</v>
      </c>
      <c r="C143" s="75">
        <f t="shared" si="38"/>
        <v>884</v>
      </c>
      <c r="D143" s="76">
        <f t="shared" si="53"/>
        <v>1560</v>
      </c>
      <c r="E143" s="61">
        <f t="shared" si="41"/>
        <v>-456</v>
      </c>
      <c r="F143" s="61">
        <f t="shared" si="42"/>
        <v>74</v>
      </c>
      <c r="G143" s="61">
        <f t="shared" si="43"/>
        <v>164</v>
      </c>
      <c r="H143" s="42">
        <f t="shared" si="48"/>
        <v>2900</v>
      </c>
      <c r="I143" s="42">
        <f t="shared" si="48"/>
        <v>2370</v>
      </c>
      <c r="J143" s="42">
        <f t="shared" si="48"/>
        <v>2280</v>
      </c>
      <c r="K143" s="42">
        <f t="shared" si="54"/>
        <v>3000</v>
      </c>
      <c r="L143" s="42">
        <f t="shared" si="54"/>
        <v>3000</v>
      </c>
      <c r="M143" s="42">
        <f t="shared" si="54"/>
        <v>3000</v>
      </c>
      <c r="N143" s="42">
        <f t="shared" si="55"/>
        <v>-100</v>
      </c>
      <c r="O143" s="42">
        <f t="shared" si="55"/>
        <v>-630</v>
      </c>
      <c r="P143" s="42">
        <f t="shared" si="55"/>
        <v>-720</v>
      </c>
      <c r="Q143" s="61">
        <v>0</v>
      </c>
      <c r="R143" s="61">
        <v>0</v>
      </c>
      <c r="S143" s="61">
        <v>0</v>
      </c>
      <c r="T143" s="58">
        <f t="shared" ref="T143:T206" si="56">D143+C143-V143</f>
        <v>1044</v>
      </c>
      <c r="U143" s="83">
        <f t="shared" si="45"/>
        <v>1400</v>
      </c>
      <c r="V143" s="83">
        <f t="shared" si="46"/>
        <v>1400</v>
      </c>
      <c r="W143" s="83">
        <f t="shared" si="47"/>
        <v>1400</v>
      </c>
      <c r="X143" s="88"/>
      <c r="Y143" s="42"/>
      <c r="Z143" s="42"/>
      <c r="AA143" s="42"/>
      <c r="AB143" s="50"/>
    </row>
    <row r="144" spans="1:28" ht="13.15" customHeight="1">
      <c r="A144" s="73">
        <v>130</v>
      </c>
      <c r="B144" s="74">
        <f t="shared" ref="B144:B207" si="57">B143+1</f>
        <v>45441</v>
      </c>
      <c r="C144" s="75">
        <f t="shared" ref="C144:C207" si="58">C143</f>
        <v>884</v>
      </c>
      <c r="D144" s="76">
        <f t="shared" si="53"/>
        <v>1562</v>
      </c>
      <c r="E144" s="61">
        <f t="shared" si="41"/>
        <v>-454</v>
      </c>
      <c r="F144" s="61">
        <f t="shared" si="42"/>
        <v>76</v>
      </c>
      <c r="G144" s="61">
        <f t="shared" si="43"/>
        <v>166</v>
      </c>
      <c r="H144" s="42">
        <f t="shared" si="48"/>
        <v>2900</v>
      </c>
      <c r="I144" s="42">
        <f t="shared" si="48"/>
        <v>2370</v>
      </c>
      <c r="J144" s="42">
        <f t="shared" si="48"/>
        <v>2280</v>
      </c>
      <c r="K144" s="42">
        <f t="shared" ref="K144:M159" si="59">K143</f>
        <v>3000</v>
      </c>
      <c r="L144" s="42">
        <f t="shared" si="59"/>
        <v>3000</v>
      </c>
      <c r="M144" s="42">
        <f t="shared" si="59"/>
        <v>3000</v>
      </c>
      <c r="N144" s="42">
        <f t="shared" si="55"/>
        <v>-100</v>
      </c>
      <c r="O144" s="42">
        <f t="shared" si="55"/>
        <v>-630</v>
      </c>
      <c r="P144" s="42">
        <f t="shared" si="55"/>
        <v>-720</v>
      </c>
      <c r="Q144" s="61">
        <v>0</v>
      </c>
      <c r="R144" s="61">
        <v>0</v>
      </c>
      <c r="S144" s="61">
        <v>0</v>
      </c>
      <c r="T144" s="58">
        <f t="shared" si="56"/>
        <v>1046</v>
      </c>
      <c r="U144" s="83">
        <f t="shared" si="45"/>
        <v>1400</v>
      </c>
      <c r="V144" s="83">
        <f t="shared" si="46"/>
        <v>1400</v>
      </c>
      <c r="W144" s="83">
        <f t="shared" si="47"/>
        <v>1400</v>
      </c>
      <c r="X144" s="88"/>
      <c r="Y144" s="42"/>
      <c r="Z144" s="42"/>
      <c r="AA144" s="42"/>
      <c r="AB144" s="50"/>
    </row>
    <row r="145" spans="1:28" ht="13.15" customHeight="1">
      <c r="A145" s="73">
        <v>131</v>
      </c>
      <c r="B145" s="74">
        <f t="shared" si="57"/>
        <v>45442</v>
      </c>
      <c r="C145" s="75">
        <f t="shared" si="58"/>
        <v>884</v>
      </c>
      <c r="D145" s="76">
        <f t="shared" si="53"/>
        <v>1564</v>
      </c>
      <c r="E145" s="61">
        <f t="shared" ref="E145:E208" si="60">C145+D145-H145</f>
        <v>-452</v>
      </c>
      <c r="F145" s="61">
        <f t="shared" ref="F145:F208" si="61">C145+D145-I145</f>
        <v>78</v>
      </c>
      <c r="G145" s="61">
        <f t="shared" ref="G145:G208" si="62">D145+C145-J145</f>
        <v>168</v>
      </c>
      <c r="H145" s="42">
        <f t="shared" si="48"/>
        <v>2900</v>
      </c>
      <c r="I145" s="42">
        <f t="shared" si="48"/>
        <v>2370</v>
      </c>
      <c r="J145" s="42">
        <f t="shared" si="48"/>
        <v>2280</v>
      </c>
      <c r="K145" s="42">
        <f t="shared" si="59"/>
        <v>3000</v>
      </c>
      <c r="L145" s="42">
        <f t="shared" si="59"/>
        <v>3000</v>
      </c>
      <c r="M145" s="42">
        <f t="shared" si="59"/>
        <v>3000</v>
      </c>
      <c r="N145" s="42">
        <f t="shared" ref="N145:P160" si="63">N144-Q145</f>
        <v>-100</v>
      </c>
      <c r="O145" s="42">
        <f t="shared" si="63"/>
        <v>-630</v>
      </c>
      <c r="P145" s="42">
        <f t="shared" si="63"/>
        <v>-720</v>
      </c>
      <c r="Q145" s="61">
        <v>0</v>
      </c>
      <c r="R145" s="61">
        <v>0</v>
      </c>
      <c r="S145" s="61">
        <v>0</v>
      </c>
      <c r="T145" s="58">
        <f t="shared" si="56"/>
        <v>1048</v>
      </c>
      <c r="U145" s="83">
        <f t="shared" si="45"/>
        <v>1400</v>
      </c>
      <c r="V145" s="83">
        <f t="shared" si="46"/>
        <v>1400</v>
      </c>
      <c r="W145" s="83">
        <f t="shared" si="47"/>
        <v>1400</v>
      </c>
      <c r="X145" s="88"/>
      <c r="Y145" s="42"/>
      <c r="Z145" s="42"/>
      <c r="AA145" s="42"/>
      <c r="AB145" s="50"/>
    </row>
    <row r="146" spans="1:28" ht="13.15" customHeight="1">
      <c r="A146" s="73">
        <v>132</v>
      </c>
      <c r="B146" s="74">
        <f t="shared" si="57"/>
        <v>45443</v>
      </c>
      <c r="C146" s="75">
        <f t="shared" si="58"/>
        <v>884</v>
      </c>
      <c r="D146" s="76">
        <f t="shared" si="53"/>
        <v>1566</v>
      </c>
      <c r="E146" s="61">
        <f t="shared" si="60"/>
        <v>-450</v>
      </c>
      <c r="F146" s="61">
        <f t="shared" si="61"/>
        <v>80</v>
      </c>
      <c r="G146" s="61">
        <f t="shared" si="62"/>
        <v>170</v>
      </c>
      <c r="H146" s="42">
        <f t="shared" si="48"/>
        <v>2900</v>
      </c>
      <c r="I146" s="42">
        <f t="shared" si="48"/>
        <v>2370</v>
      </c>
      <c r="J146" s="42">
        <f t="shared" si="48"/>
        <v>2280</v>
      </c>
      <c r="K146" s="42">
        <f t="shared" si="59"/>
        <v>3000</v>
      </c>
      <c r="L146" s="42">
        <f t="shared" si="59"/>
        <v>3000</v>
      </c>
      <c r="M146" s="42">
        <f t="shared" si="59"/>
        <v>3000</v>
      </c>
      <c r="N146" s="42">
        <f t="shared" si="63"/>
        <v>-100</v>
      </c>
      <c r="O146" s="42">
        <f t="shared" si="63"/>
        <v>-630</v>
      </c>
      <c r="P146" s="42">
        <f t="shared" si="63"/>
        <v>-720</v>
      </c>
      <c r="Q146" s="61">
        <v>0</v>
      </c>
      <c r="R146" s="61">
        <v>0</v>
      </c>
      <c r="S146" s="61">
        <v>0</v>
      </c>
      <c r="T146" s="58">
        <f t="shared" si="56"/>
        <v>1050</v>
      </c>
      <c r="U146" s="83">
        <f t="shared" si="45"/>
        <v>1400</v>
      </c>
      <c r="V146" s="83">
        <f t="shared" si="46"/>
        <v>1400</v>
      </c>
      <c r="W146" s="83">
        <f t="shared" si="47"/>
        <v>1400</v>
      </c>
      <c r="X146" s="88"/>
      <c r="Y146" s="42"/>
      <c r="Z146" s="42"/>
      <c r="AA146" s="42"/>
      <c r="AB146" s="50"/>
    </row>
    <row r="147" spans="1:28" ht="13.15" customHeight="1">
      <c r="A147" s="73">
        <v>133</v>
      </c>
      <c r="B147" s="74">
        <f t="shared" si="57"/>
        <v>45444</v>
      </c>
      <c r="C147" s="75">
        <f t="shared" si="58"/>
        <v>884</v>
      </c>
      <c r="D147" s="76">
        <f t="shared" si="53"/>
        <v>1568</v>
      </c>
      <c r="E147" s="61">
        <f t="shared" si="60"/>
        <v>-448</v>
      </c>
      <c r="F147" s="61">
        <f t="shared" si="61"/>
        <v>82</v>
      </c>
      <c r="G147" s="61">
        <f t="shared" si="62"/>
        <v>172</v>
      </c>
      <c r="H147" s="42">
        <f t="shared" si="48"/>
        <v>2900</v>
      </c>
      <c r="I147" s="42">
        <f t="shared" si="48"/>
        <v>2370</v>
      </c>
      <c r="J147" s="42">
        <f t="shared" si="48"/>
        <v>2280</v>
      </c>
      <c r="K147" s="42">
        <f t="shared" si="59"/>
        <v>3000</v>
      </c>
      <c r="L147" s="42">
        <f t="shared" si="59"/>
        <v>3000</v>
      </c>
      <c r="M147" s="42">
        <f t="shared" si="59"/>
        <v>3000</v>
      </c>
      <c r="N147" s="42">
        <f t="shared" si="63"/>
        <v>-100</v>
      </c>
      <c r="O147" s="42">
        <f t="shared" si="63"/>
        <v>-630</v>
      </c>
      <c r="P147" s="42">
        <f t="shared" si="63"/>
        <v>-720</v>
      </c>
      <c r="Q147" s="61">
        <v>0</v>
      </c>
      <c r="R147" s="61">
        <v>0</v>
      </c>
      <c r="S147" s="61">
        <v>0</v>
      </c>
      <c r="T147" s="58">
        <f t="shared" si="56"/>
        <v>1052</v>
      </c>
      <c r="U147" s="83">
        <f t="shared" si="45"/>
        <v>1400</v>
      </c>
      <c r="V147" s="83">
        <f t="shared" si="46"/>
        <v>1400</v>
      </c>
      <c r="W147" s="83">
        <f t="shared" si="47"/>
        <v>1400</v>
      </c>
      <c r="X147" s="88"/>
      <c r="Y147" s="42"/>
      <c r="Z147" s="42"/>
      <c r="AA147" s="42"/>
      <c r="AB147" s="50"/>
    </row>
    <row r="148" spans="1:28" ht="13.15" customHeight="1">
      <c r="A148" s="73">
        <v>134</v>
      </c>
      <c r="B148" s="74">
        <f t="shared" si="57"/>
        <v>45445</v>
      </c>
      <c r="C148" s="75">
        <f t="shared" si="58"/>
        <v>884</v>
      </c>
      <c r="D148" s="76">
        <f t="shared" si="53"/>
        <v>1570</v>
      </c>
      <c r="E148" s="61">
        <f t="shared" si="60"/>
        <v>-446</v>
      </c>
      <c r="F148" s="61">
        <f t="shared" si="61"/>
        <v>84</v>
      </c>
      <c r="G148" s="61">
        <f t="shared" si="62"/>
        <v>174</v>
      </c>
      <c r="H148" s="42">
        <f t="shared" si="48"/>
        <v>2900</v>
      </c>
      <c r="I148" s="42">
        <f t="shared" si="48"/>
        <v>2370</v>
      </c>
      <c r="J148" s="42">
        <f t="shared" si="48"/>
        <v>2280</v>
      </c>
      <c r="K148" s="42">
        <f t="shared" si="59"/>
        <v>3000</v>
      </c>
      <c r="L148" s="42">
        <f t="shared" si="59"/>
        <v>3000</v>
      </c>
      <c r="M148" s="42">
        <f t="shared" si="59"/>
        <v>3000</v>
      </c>
      <c r="N148" s="42">
        <f t="shared" si="63"/>
        <v>-100</v>
      </c>
      <c r="O148" s="42">
        <f t="shared" si="63"/>
        <v>-630</v>
      </c>
      <c r="P148" s="42">
        <f t="shared" si="63"/>
        <v>-720</v>
      </c>
      <c r="Q148" s="61">
        <v>0</v>
      </c>
      <c r="R148" s="61">
        <v>0</v>
      </c>
      <c r="S148" s="61">
        <v>0</v>
      </c>
      <c r="T148" s="58">
        <f t="shared" si="56"/>
        <v>1054</v>
      </c>
      <c r="U148" s="83">
        <f t="shared" si="45"/>
        <v>1400</v>
      </c>
      <c r="V148" s="83">
        <f t="shared" si="46"/>
        <v>1400</v>
      </c>
      <c r="W148" s="83">
        <f t="shared" si="47"/>
        <v>1400</v>
      </c>
      <c r="X148" s="88"/>
      <c r="Y148" s="42"/>
      <c r="Z148" s="42"/>
      <c r="AA148" s="42"/>
      <c r="AB148" s="50"/>
    </row>
    <row r="149" spans="1:28" ht="13.15" customHeight="1">
      <c r="A149" s="73">
        <v>135</v>
      </c>
      <c r="B149" s="74">
        <f t="shared" si="57"/>
        <v>45446</v>
      </c>
      <c r="C149" s="75">
        <f t="shared" si="58"/>
        <v>884</v>
      </c>
      <c r="D149" s="76">
        <f t="shared" si="53"/>
        <v>1572</v>
      </c>
      <c r="E149" s="61">
        <f t="shared" si="60"/>
        <v>-444</v>
      </c>
      <c r="F149" s="61">
        <f t="shared" si="61"/>
        <v>86</v>
      </c>
      <c r="G149" s="61">
        <f t="shared" si="62"/>
        <v>176</v>
      </c>
      <c r="H149" s="42">
        <f t="shared" si="48"/>
        <v>2900</v>
      </c>
      <c r="I149" s="42">
        <f t="shared" si="48"/>
        <v>2370</v>
      </c>
      <c r="J149" s="42">
        <f t="shared" si="48"/>
        <v>2280</v>
      </c>
      <c r="K149" s="42">
        <f t="shared" si="59"/>
        <v>3000</v>
      </c>
      <c r="L149" s="42">
        <f t="shared" si="59"/>
        <v>3000</v>
      </c>
      <c r="M149" s="42">
        <f t="shared" si="59"/>
        <v>3000</v>
      </c>
      <c r="N149" s="42">
        <f t="shared" si="63"/>
        <v>-100</v>
      </c>
      <c r="O149" s="42">
        <f t="shared" si="63"/>
        <v>-630</v>
      </c>
      <c r="P149" s="42">
        <f t="shared" si="63"/>
        <v>-720</v>
      </c>
      <c r="Q149" s="61">
        <v>0</v>
      </c>
      <c r="R149" s="61">
        <v>0</v>
      </c>
      <c r="S149" s="61">
        <v>0</v>
      </c>
      <c r="T149" s="58">
        <f t="shared" si="56"/>
        <v>1056</v>
      </c>
      <c r="U149" s="83">
        <f t="shared" si="45"/>
        <v>1400</v>
      </c>
      <c r="V149" s="83">
        <f t="shared" si="46"/>
        <v>1400</v>
      </c>
      <c r="W149" s="83">
        <f t="shared" si="47"/>
        <v>1400</v>
      </c>
      <c r="X149" s="88"/>
      <c r="Y149" s="42"/>
      <c r="Z149" s="42"/>
      <c r="AA149" s="42"/>
      <c r="AB149" s="50"/>
    </row>
    <row r="150" spans="1:28" ht="13.15" customHeight="1">
      <c r="A150" s="73">
        <v>136</v>
      </c>
      <c r="B150" s="74">
        <f t="shared" si="57"/>
        <v>45447</v>
      </c>
      <c r="C150" s="75">
        <f t="shared" si="58"/>
        <v>884</v>
      </c>
      <c r="D150" s="76">
        <f t="shared" si="53"/>
        <v>1574</v>
      </c>
      <c r="E150" s="61">
        <f t="shared" si="60"/>
        <v>-442</v>
      </c>
      <c r="F150" s="61">
        <f t="shared" si="61"/>
        <v>88</v>
      </c>
      <c r="G150" s="61">
        <f t="shared" si="62"/>
        <v>178</v>
      </c>
      <c r="H150" s="42">
        <f t="shared" si="48"/>
        <v>2900</v>
      </c>
      <c r="I150" s="42">
        <f t="shared" si="48"/>
        <v>2370</v>
      </c>
      <c r="J150" s="42">
        <f t="shared" si="48"/>
        <v>2280</v>
      </c>
      <c r="K150" s="42">
        <f t="shared" si="59"/>
        <v>3000</v>
      </c>
      <c r="L150" s="42">
        <f t="shared" si="59"/>
        <v>3000</v>
      </c>
      <c r="M150" s="42">
        <f t="shared" si="59"/>
        <v>3000</v>
      </c>
      <c r="N150" s="42">
        <f t="shared" si="63"/>
        <v>-100</v>
      </c>
      <c r="O150" s="42">
        <f t="shared" si="63"/>
        <v>-630</v>
      </c>
      <c r="P150" s="42">
        <f t="shared" si="63"/>
        <v>-720</v>
      </c>
      <c r="Q150" s="61">
        <v>0</v>
      </c>
      <c r="R150" s="61">
        <v>0</v>
      </c>
      <c r="S150" s="61">
        <v>0</v>
      </c>
      <c r="T150" s="58">
        <f t="shared" si="56"/>
        <v>1058</v>
      </c>
      <c r="U150" s="83">
        <f t="shared" si="45"/>
        <v>1400</v>
      </c>
      <c r="V150" s="83">
        <f t="shared" si="46"/>
        <v>1400</v>
      </c>
      <c r="W150" s="83">
        <f t="shared" si="47"/>
        <v>1400</v>
      </c>
      <c r="X150" s="88"/>
      <c r="Y150" s="42"/>
      <c r="Z150" s="42"/>
      <c r="AA150" s="42"/>
      <c r="AB150" s="50"/>
    </row>
    <row r="151" spans="1:28" ht="13.15" customHeight="1">
      <c r="A151" s="73">
        <v>137</v>
      </c>
      <c r="B151" s="74">
        <f t="shared" si="57"/>
        <v>45448</v>
      </c>
      <c r="C151" s="75">
        <f t="shared" si="58"/>
        <v>884</v>
      </c>
      <c r="D151" s="76">
        <f t="shared" si="53"/>
        <v>1576</v>
      </c>
      <c r="E151" s="61">
        <f t="shared" si="60"/>
        <v>-440</v>
      </c>
      <c r="F151" s="61">
        <f t="shared" si="61"/>
        <v>90</v>
      </c>
      <c r="G151" s="61">
        <f t="shared" si="62"/>
        <v>180</v>
      </c>
      <c r="H151" s="42">
        <f t="shared" si="48"/>
        <v>2900</v>
      </c>
      <c r="I151" s="42">
        <f t="shared" si="48"/>
        <v>2370</v>
      </c>
      <c r="J151" s="42">
        <f t="shared" si="48"/>
        <v>2280</v>
      </c>
      <c r="K151" s="42">
        <f t="shared" si="59"/>
        <v>3000</v>
      </c>
      <c r="L151" s="42">
        <f t="shared" si="59"/>
        <v>3000</v>
      </c>
      <c r="M151" s="42">
        <f t="shared" si="59"/>
        <v>3000</v>
      </c>
      <c r="N151" s="42">
        <f t="shared" si="63"/>
        <v>-100</v>
      </c>
      <c r="O151" s="42">
        <f t="shared" si="63"/>
        <v>-630</v>
      </c>
      <c r="P151" s="42">
        <f t="shared" si="63"/>
        <v>-720</v>
      </c>
      <c r="Q151" s="61">
        <v>0</v>
      </c>
      <c r="R151" s="61">
        <v>0</v>
      </c>
      <c r="S151" s="61">
        <v>0</v>
      </c>
      <c r="T151" s="58">
        <f t="shared" si="56"/>
        <v>1060</v>
      </c>
      <c r="U151" s="83">
        <f t="shared" si="45"/>
        <v>1400</v>
      </c>
      <c r="V151" s="83">
        <f t="shared" si="46"/>
        <v>1400</v>
      </c>
      <c r="W151" s="83">
        <f t="shared" si="47"/>
        <v>1400</v>
      </c>
      <c r="X151" s="88"/>
      <c r="Y151" s="42"/>
      <c r="Z151" s="42"/>
      <c r="AA151" s="42"/>
      <c r="AB151" s="50"/>
    </row>
    <row r="152" spans="1:28" ht="13.15" customHeight="1">
      <c r="A152" s="73">
        <v>138</v>
      </c>
      <c r="B152" s="74">
        <f t="shared" si="57"/>
        <v>45449</v>
      </c>
      <c r="C152" s="75">
        <f t="shared" si="58"/>
        <v>884</v>
      </c>
      <c r="D152" s="76">
        <f t="shared" si="53"/>
        <v>1578</v>
      </c>
      <c r="E152" s="61">
        <f t="shared" si="60"/>
        <v>-438</v>
      </c>
      <c r="F152" s="61">
        <f t="shared" si="61"/>
        <v>92</v>
      </c>
      <c r="G152" s="61">
        <f t="shared" si="62"/>
        <v>182</v>
      </c>
      <c r="H152" s="42">
        <f t="shared" si="48"/>
        <v>2900</v>
      </c>
      <c r="I152" s="42">
        <f t="shared" si="48"/>
        <v>2370</v>
      </c>
      <c r="J152" s="42">
        <f t="shared" si="48"/>
        <v>2280</v>
      </c>
      <c r="K152" s="42">
        <f t="shared" si="59"/>
        <v>3000</v>
      </c>
      <c r="L152" s="42">
        <f t="shared" si="59"/>
        <v>3000</v>
      </c>
      <c r="M152" s="42">
        <f t="shared" si="59"/>
        <v>3000</v>
      </c>
      <c r="N152" s="42">
        <f t="shared" si="63"/>
        <v>-100</v>
      </c>
      <c r="O152" s="42">
        <f t="shared" si="63"/>
        <v>-630</v>
      </c>
      <c r="P152" s="42">
        <f t="shared" si="63"/>
        <v>-720</v>
      </c>
      <c r="Q152" s="61">
        <v>0</v>
      </c>
      <c r="R152" s="61">
        <v>0</v>
      </c>
      <c r="S152" s="61">
        <v>0</v>
      </c>
      <c r="T152" s="58">
        <f t="shared" si="56"/>
        <v>1062</v>
      </c>
      <c r="U152" s="83">
        <f t="shared" si="45"/>
        <v>1400</v>
      </c>
      <c r="V152" s="83">
        <f t="shared" si="46"/>
        <v>1400</v>
      </c>
      <c r="W152" s="83">
        <f t="shared" si="47"/>
        <v>1400</v>
      </c>
      <c r="X152" s="88"/>
      <c r="Y152" s="42"/>
      <c r="Z152" s="42"/>
      <c r="AA152" s="42"/>
      <c r="AB152" s="50"/>
    </row>
    <row r="153" spans="1:28" ht="13.15" customHeight="1">
      <c r="A153" s="73">
        <v>139</v>
      </c>
      <c r="B153" s="74">
        <f t="shared" si="57"/>
        <v>45450</v>
      </c>
      <c r="C153" s="75">
        <f t="shared" si="58"/>
        <v>884</v>
      </c>
      <c r="D153" s="76">
        <f t="shared" si="53"/>
        <v>1580</v>
      </c>
      <c r="E153" s="61">
        <f t="shared" si="60"/>
        <v>-436</v>
      </c>
      <c r="F153" s="61">
        <f t="shared" si="61"/>
        <v>94</v>
      </c>
      <c r="G153" s="61">
        <f t="shared" si="62"/>
        <v>184</v>
      </c>
      <c r="H153" s="42">
        <f t="shared" si="48"/>
        <v>2900</v>
      </c>
      <c r="I153" s="42">
        <f t="shared" si="48"/>
        <v>2370</v>
      </c>
      <c r="J153" s="42">
        <f t="shared" si="48"/>
        <v>2280</v>
      </c>
      <c r="K153" s="42">
        <f t="shared" si="59"/>
        <v>3000</v>
      </c>
      <c r="L153" s="42">
        <f t="shared" si="59"/>
        <v>3000</v>
      </c>
      <c r="M153" s="42">
        <f t="shared" si="59"/>
        <v>3000</v>
      </c>
      <c r="N153" s="42">
        <f t="shared" si="63"/>
        <v>-100</v>
      </c>
      <c r="O153" s="42">
        <f t="shared" si="63"/>
        <v>-630</v>
      </c>
      <c r="P153" s="42">
        <f t="shared" si="63"/>
        <v>-720</v>
      </c>
      <c r="Q153" s="61">
        <v>0</v>
      </c>
      <c r="R153" s="61">
        <v>0</v>
      </c>
      <c r="S153" s="61">
        <v>0</v>
      </c>
      <c r="T153" s="58">
        <f t="shared" si="56"/>
        <v>1064</v>
      </c>
      <c r="U153" s="83">
        <f t="shared" si="45"/>
        <v>1400</v>
      </c>
      <c r="V153" s="83">
        <f t="shared" si="46"/>
        <v>1400</v>
      </c>
      <c r="W153" s="83">
        <f t="shared" si="47"/>
        <v>1400</v>
      </c>
      <c r="X153" s="88"/>
      <c r="Y153" s="42"/>
      <c r="Z153" s="42"/>
      <c r="AA153" s="42"/>
      <c r="AB153" s="50"/>
    </row>
    <row r="154" spans="1:28" ht="13.15" customHeight="1">
      <c r="A154" s="73">
        <v>140</v>
      </c>
      <c r="B154" s="74">
        <f t="shared" si="57"/>
        <v>45451</v>
      </c>
      <c r="C154" s="75">
        <f t="shared" si="58"/>
        <v>884</v>
      </c>
      <c r="D154" s="76">
        <f t="shared" si="53"/>
        <v>1582</v>
      </c>
      <c r="E154" s="61">
        <f t="shared" si="60"/>
        <v>-434</v>
      </c>
      <c r="F154" s="61">
        <f t="shared" si="61"/>
        <v>96</v>
      </c>
      <c r="G154" s="61">
        <f t="shared" si="62"/>
        <v>186</v>
      </c>
      <c r="H154" s="42">
        <f t="shared" si="48"/>
        <v>2900</v>
      </c>
      <c r="I154" s="42">
        <f t="shared" si="48"/>
        <v>2370</v>
      </c>
      <c r="J154" s="42">
        <f t="shared" si="48"/>
        <v>2280</v>
      </c>
      <c r="K154" s="42">
        <f t="shared" si="59"/>
        <v>3000</v>
      </c>
      <c r="L154" s="42">
        <f t="shared" si="59"/>
        <v>3000</v>
      </c>
      <c r="M154" s="42">
        <f t="shared" si="59"/>
        <v>3000</v>
      </c>
      <c r="N154" s="42">
        <f t="shared" si="63"/>
        <v>-100</v>
      </c>
      <c r="O154" s="42">
        <f t="shared" si="63"/>
        <v>-630</v>
      </c>
      <c r="P154" s="42">
        <f t="shared" si="63"/>
        <v>-720</v>
      </c>
      <c r="Q154" s="61">
        <v>0</v>
      </c>
      <c r="R154" s="61">
        <v>0</v>
      </c>
      <c r="S154" s="61">
        <v>0</v>
      </c>
      <c r="T154" s="58">
        <f t="shared" si="56"/>
        <v>1066</v>
      </c>
      <c r="U154" s="83">
        <f t="shared" si="45"/>
        <v>1400</v>
      </c>
      <c r="V154" s="83">
        <f t="shared" si="46"/>
        <v>1400</v>
      </c>
      <c r="W154" s="83">
        <f t="shared" si="47"/>
        <v>1400</v>
      </c>
      <c r="X154" s="88"/>
      <c r="Y154" s="42"/>
      <c r="Z154" s="42"/>
      <c r="AA154" s="42"/>
      <c r="AB154" s="50"/>
    </row>
    <row r="155" spans="1:28" ht="13.15" customHeight="1">
      <c r="A155" s="73">
        <v>141</v>
      </c>
      <c r="B155" s="74">
        <f t="shared" si="57"/>
        <v>45452</v>
      </c>
      <c r="C155" s="75">
        <f t="shared" si="58"/>
        <v>884</v>
      </c>
      <c r="D155" s="76">
        <f t="shared" si="53"/>
        <v>1584</v>
      </c>
      <c r="E155" s="61">
        <f t="shared" si="60"/>
        <v>-432</v>
      </c>
      <c r="F155" s="61">
        <f t="shared" si="61"/>
        <v>98</v>
      </c>
      <c r="G155" s="61">
        <f t="shared" si="62"/>
        <v>188</v>
      </c>
      <c r="H155" s="42">
        <f t="shared" si="48"/>
        <v>2900</v>
      </c>
      <c r="I155" s="42">
        <f t="shared" si="48"/>
        <v>2370</v>
      </c>
      <c r="J155" s="42">
        <f t="shared" si="48"/>
        <v>2280</v>
      </c>
      <c r="K155" s="42">
        <f t="shared" si="59"/>
        <v>3000</v>
      </c>
      <c r="L155" s="42">
        <f t="shared" si="59"/>
        <v>3000</v>
      </c>
      <c r="M155" s="42">
        <f t="shared" si="59"/>
        <v>3000</v>
      </c>
      <c r="N155" s="42">
        <f t="shared" si="63"/>
        <v>-100</v>
      </c>
      <c r="O155" s="42">
        <f t="shared" si="63"/>
        <v>-630</v>
      </c>
      <c r="P155" s="42">
        <f t="shared" si="63"/>
        <v>-720</v>
      </c>
      <c r="Q155" s="61">
        <v>0</v>
      </c>
      <c r="R155" s="61">
        <v>0</v>
      </c>
      <c r="S155" s="61">
        <v>0</v>
      </c>
      <c r="T155" s="58">
        <f t="shared" si="56"/>
        <v>1068</v>
      </c>
      <c r="U155" s="83">
        <f t="shared" si="45"/>
        <v>1400</v>
      </c>
      <c r="V155" s="83">
        <f t="shared" si="46"/>
        <v>1400</v>
      </c>
      <c r="W155" s="83">
        <f t="shared" si="47"/>
        <v>1400</v>
      </c>
      <c r="X155" s="88"/>
      <c r="Y155" s="42"/>
      <c r="Z155" s="42"/>
      <c r="AA155" s="42"/>
      <c r="AB155" s="50"/>
    </row>
    <row r="156" spans="1:28" ht="13.15" customHeight="1">
      <c r="A156" s="73">
        <v>142</v>
      </c>
      <c r="B156" s="74">
        <f t="shared" si="57"/>
        <v>45453</v>
      </c>
      <c r="C156" s="75">
        <f t="shared" si="58"/>
        <v>884</v>
      </c>
      <c r="D156" s="76">
        <f t="shared" si="53"/>
        <v>1586</v>
      </c>
      <c r="E156" s="61">
        <f t="shared" si="60"/>
        <v>-430</v>
      </c>
      <c r="F156" s="61">
        <f t="shared" si="61"/>
        <v>100</v>
      </c>
      <c r="G156" s="61">
        <f t="shared" si="62"/>
        <v>190</v>
      </c>
      <c r="H156" s="42">
        <f t="shared" si="48"/>
        <v>2900</v>
      </c>
      <c r="I156" s="42">
        <f t="shared" si="48"/>
        <v>2370</v>
      </c>
      <c r="J156" s="42">
        <f t="shared" si="48"/>
        <v>2280</v>
      </c>
      <c r="K156" s="42">
        <f t="shared" si="59"/>
        <v>3000</v>
      </c>
      <c r="L156" s="42">
        <f t="shared" si="59"/>
        <v>3000</v>
      </c>
      <c r="M156" s="42">
        <f t="shared" si="59"/>
        <v>3000</v>
      </c>
      <c r="N156" s="42">
        <f t="shared" si="63"/>
        <v>-100</v>
      </c>
      <c r="O156" s="42">
        <f t="shared" si="63"/>
        <v>-630</v>
      </c>
      <c r="P156" s="42">
        <f t="shared" si="63"/>
        <v>-720</v>
      </c>
      <c r="Q156" s="61">
        <v>0</v>
      </c>
      <c r="R156" s="61">
        <v>0</v>
      </c>
      <c r="S156" s="61">
        <v>0</v>
      </c>
      <c r="T156" s="58">
        <f t="shared" si="56"/>
        <v>1070</v>
      </c>
      <c r="U156" s="83">
        <f t="shared" si="45"/>
        <v>1400</v>
      </c>
      <c r="V156" s="83">
        <f t="shared" si="46"/>
        <v>1400</v>
      </c>
      <c r="W156" s="83">
        <f t="shared" si="47"/>
        <v>1400</v>
      </c>
      <c r="X156" s="88"/>
      <c r="Y156" s="42"/>
      <c r="Z156" s="42"/>
      <c r="AA156" s="42"/>
      <c r="AB156" s="50"/>
    </row>
    <row r="157" spans="1:28" ht="13.15" customHeight="1">
      <c r="A157" s="73">
        <v>143</v>
      </c>
      <c r="B157" s="74">
        <f t="shared" si="57"/>
        <v>45454</v>
      </c>
      <c r="C157" s="75">
        <f t="shared" si="58"/>
        <v>884</v>
      </c>
      <c r="D157" s="76">
        <f t="shared" si="53"/>
        <v>1588</v>
      </c>
      <c r="E157" s="61">
        <f t="shared" si="60"/>
        <v>-428</v>
      </c>
      <c r="F157" s="61">
        <f t="shared" si="61"/>
        <v>102</v>
      </c>
      <c r="G157" s="61">
        <f t="shared" si="62"/>
        <v>192</v>
      </c>
      <c r="H157" s="42">
        <f t="shared" si="48"/>
        <v>2900</v>
      </c>
      <c r="I157" s="42">
        <f t="shared" si="48"/>
        <v>2370</v>
      </c>
      <c r="J157" s="42">
        <f t="shared" si="48"/>
        <v>2280</v>
      </c>
      <c r="K157" s="42">
        <f t="shared" si="59"/>
        <v>3000</v>
      </c>
      <c r="L157" s="42">
        <f t="shared" si="59"/>
        <v>3000</v>
      </c>
      <c r="M157" s="42">
        <f t="shared" si="59"/>
        <v>3000</v>
      </c>
      <c r="N157" s="42">
        <f t="shared" si="63"/>
        <v>-100</v>
      </c>
      <c r="O157" s="42">
        <f t="shared" si="63"/>
        <v>-630</v>
      </c>
      <c r="P157" s="42">
        <f t="shared" si="63"/>
        <v>-720</v>
      </c>
      <c r="Q157" s="61">
        <v>0</v>
      </c>
      <c r="R157" s="61">
        <v>0</v>
      </c>
      <c r="S157" s="61">
        <v>0</v>
      </c>
      <c r="T157" s="58">
        <f t="shared" si="56"/>
        <v>1072</v>
      </c>
      <c r="U157" s="83">
        <f t="shared" ref="U157:U220" si="64">U156+$X157*1000-Q157</f>
        <v>1400</v>
      </c>
      <c r="V157" s="83">
        <f t="shared" ref="V157:V220" si="65">V156+$X157*1000-R157</f>
        <v>1400</v>
      </c>
      <c r="W157" s="83">
        <f t="shared" ref="W157:W220" si="66">W156+$X157*1000-S157</f>
        <v>1400</v>
      </c>
      <c r="X157" s="88"/>
      <c r="Y157" s="42"/>
      <c r="Z157" s="42"/>
      <c r="AA157" s="42"/>
      <c r="AB157" s="50"/>
    </row>
    <row r="158" spans="1:28" ht="13.15" customHeight="1">
      <c r="A158" s="73">
        <v>144</v>
      </c>
      <c r="B158" s="74">
        <f t="shared" si="57"/>
        <v>45455</v>
      </c>
      <c r="C158" s="75">
        <f t="shared" si="58"/>
        <v>884</v>
      </c>
      <c r="D158" s="76">
        <f t="shared" si="53"/>
        <v>1590</v>
      </c>
      <c r="E158" s="61">
        <f t="shared" si="60"/>
        <v>-426</v>
      </c>
      <c r="F158" s="61">
        <f t="shared" si="61"/>
        <v>104</v>
      </c>
      <c r="G158" s="61">
        <f t="shared" si="62"/>
        <v>194</v>
      </c>
      <c r="H158" s="42">
        <f t="shared" ref="H158:J214" si="67">K158+N158</f>
        <v>2900</v>
      </c>
      <c r="I158" s="42">
        <f t="shared" si="67"/>
        <v>2370</v>
      </c>
      <c r="J158" s="42">
        <f t="shared" si="67"/>
        <v>2280</v>
      </c>
      <c r="K158" s="42">
        <f t="shared" si="59"/>
        <v>3000</v>
      </c>
      <c r="L158" s="42">
        <f t="shared" si="59"/>
        <v>3000</v>
      </c>
      <c r="M158" s="42">
        <f t="shared" si="59"/>
        <v>3000</v>
      </c>
      <c r="N158" s="42">
        <f t="shared" si="63"/>
        <v>-100</v>
      </c>
      <c r="O158" s="42">
        <f t="shared" si="63"/>
        <v>-630</v>
      </c>
      <c r="P158" s="42">
        <f t="shared" si="63"/>
        <v>-720</v>
      </c>
      <c r="Q158" s="61">
        <v>0</v>
      </c>
      <c r="R158" s="61">
        <v>0</v>
      </c>
      <c r="S158" s="61">
        <v>0</v>
      </c>
      <c r="T158" s="58">
        <f t="shared" si="56"/>
        <v>1074</v>
      </c>
      <c r="U158" s="83">
        <f t="shared" si="64"/>
        <v>1400</v>
      </c>
      <c r="V158" s="83">
        <f t="shared" si="65"/>
        <v>1400</v>
      </c>
      <c r="W158" s="83">
        <f t="shared" si="66"/>
        <v>1400</v>
      </c>
      <c r="X158" s="88"/>
      <c r="Y158" s="42"/>
      <c r="Z158" s="42"/>
      <c r="AA158" s="42"/>
      <c r="AB158" s="50"/>
    </row>
    <row r="159" spans="1:28" ht="13.15" customHeight="1">
      <c r="A159" s="73">
        <v>145</v>
      </c>
      <c r="B159" s="74">
        <f t="shared" si="57"/>
        <v>45456</v>
      </c>
      <c r="C159" s="75">
        <f t="shared" si="58"/>
        <v>884</v>
      </c>
      <c r="D159" s="76">
        <f t="shared" si="53"/>
        <v>1592</v>
      </c>
      <c r="E159" s="61">
        <f t="shared" si="60"/>
        <v>-424</v>
      </c>
      <c r="F159" s="61">
        <f t="shared" si="61"/>
        <v>106</v>
      </c>
      <c r="G159" s="61">
        <f t="shared" si="62"/>
        <v>196</v>
      </c>
      <c r="H159" s="42">
        <f t="shared" si="67"/>
        <v>2900</v>
      </c>
      <c r="I159" s="42">
        <f t="shared" si="67"/>
        <v>2370</v>
      </c>
      <c r="J159" s="42">
        <f t="shared" si="67"/>
        <v>2280</v>
      </c>
      <c r="K159" s="42">
        <f t="shared" si="59"/>
        <v>3000</v>
      </c>
      <c r="L159" s="42">
        <f t="shared" si="59"/>
        <v>3000</v>
      </c>
      <c r="M159" s="42">
        <f t="shared" si="59"/>
        <v>3000</v>
      </c>
      <c r="N159" s="42">
        <f t="shared" si="63"/>
        <v>-100</v>
      </c>
      <c r="O159" s="42">
        <f t="shared" si="63"/>
        <v>-630</v>
      </c>
      <c r="P159" s="42">
        <f t="shared" si="63"/>
        <v>-720</v>
      </c>
      <c r="Q159" s="61">
        <v>0</v>
      </c>
      <c r="R159" s="61">
        <v>0</v>
      </c>
      <c r="S159" s="61">
        <v>0</v>
      </c>
      <c r="T159" s="58">
        <f t="shared" si="56"/>
        <v>1076</v>
      </c>
      <c r="U159" s="83">
        <f t="shared" si="64"/>
        <v>1400</v>
      </c>
      <c r="V159" s="83">
        <f t="shared" si="65"/>
        <v>1400</v>
      </c>
      <c r="W159" s="83">
        <f t="shared" si="66"/>
        <v>1400</v>
      </c>
      <c r="X159" s="88"/>
      <c r="Y159" s="42"/>
      <c r="Z159" s="42"/>
      <c r="AA159" s="42"/>
      <c r="AB159" s="50"/>
    </row>
    <row r="160" spans="1:28" ht="13.15" customHeight="1">
      <c r="A160" s="73">
        <v>146</v>
      </c>
      <c r="B160" s="74">
        <f t="shared" si="57"/>
        <v>45457</v>
      </c>
      <c r="C160" s="75">
        <f t="shared" si="58"/>
        <v>884</v>
      </c>
      <c r="D160" s="76">
        <f t="shared" si="53"/>
        <v>1594</v>
      </c>
      <c r="E160" s="61">
        <f t="shared" si="60"/>
        <v>-422</v>
      </c>
      <c r="F160" s="61">
        <f t="shared" si="61"/>
        <v>108</v>
      </c>
      <c r="G160" s="61">
        <f t="shared" si="62"/>
        <v>198</v>
      </c>
      <c r="H160" s="42">
        <f t="shared" si="67"/>
        <v>2900</v>
      </c>
      <c r="I160" s="42">
        <f t="shared" si="67"/>
        <v>2370</v>
      </c>
      <c r="J160" s="42">
        <f t="shared" si="67"/>
        <v>2280</v>
      </c>
      <c r="K160" s="42">
        <f t="shared" ref="K160:M175" si="68">K159</f>
        <v>3000</v>
      </c>
      <c r="L160" s="42">
        <f t="shared" si="68"/>
        <v>3000</v>
      </c>
      <c r="M160" s="42">
        <f t="shared" si="68"/>
        <v>3000</v>
      </c>
      <c r="N160" s="42">
        <f t="shared" si="63"/>
        <v>-100</v>
      </c>
      <c r="O160" s="42">
        <f t="shared" si="63"/>
        <v>-630</v>
      </c>
      <c r="P160" s="42">
        <f t="shared" si="63"/>
        <v>-720</v>
      </c>
      <c r="Q160" s="61">
        <v>0</v>
      </c>
      <c r="R160" s="61">
        <v>0</v>
      </c>
      <c r="S160" s="61">
        <v>0</v>
      </c>
      <c r="T160" s="58">
        <f t="shared" si="56"/>
        <v>1078</v>
      </c>
      <c r="U160" s="83">
        <f t="shared" si="64"/>
        <v>1400</v>
      </c>
      <c r="V160" s="83">
        <f t="shared" si="65"/>
        <v>1400</v>
      </c>
      <c r="W160" s="83">
        <f t="shared" si="66"/>
        <v>1400</v>
      </c>
      <c r="X160" s="88"/>
      <c r="Y160" s="42"/>
      <c r="Z160" s="42"/>
      <c r="AA160" s="42"/>
      <c r="AB160" s="50"/>
    </row>
    <row r="161" spans="1:28" ht="13.15" customHeight="1">
      <c r="A161" s="73">
        <v>147</v>
      </c>
      <c r="B161" s="74">
        <f t="shared" si="57"/>
        <v>45458</v>
      </c>
      <c r="C161" s="75">
        <f t="shared" si="58"/>
        <v>884</v>
      </c>
      <c r="D161" s="76">
        <f t="shared" si="53"/>
        <v>1596</v>
      </c>
      <c r="E161" s="61">
        <f t="shared" si="60"/>
        <v>-420</v>
      </c>
      <c r="F161" s="61">
        <f t="shared" si="61"/>
        <v>110</v>
      </c>
      <c r="G161" s="61">
        <f t="shared" si="62"/>
        <v>200</v>
      </c>
      <c r="H161" s="42">
        <f t="shared" si="67"/>
        <v>2900</v>
      </c>
      <c r="I161" s="42">
        <f t="shared" si="67"/>
        <v>2370</v>
      </c>
      <c r="J161" s="42">
        <f t="shared" si="67"/>
        <v>2280</v>
      </c>
      <c r="K161" s="42">
        <f t="shared" si="68"/>
        <v>3000</v>
      </c>
      <c r="L161" s="42">
        <f t="shared" si="68"/>
        <v>3000</v>
      </c>
      <c r="M161" s="42">
        <f t="shared" si="68"/>
        <v>3000</v>
      </c>
      <c r="N161" s="42">
        <f t="shared" ref="N161:P176" si="69">N160-Q161</f>
        <v>-100</v>
      </c>
      <c r="O161" s="42">
        <f t="shared" si="69"/>
        <v>-630</v>
      </c>
      <c r="P161" s="42">
        <f t="shared" si="69"/>
        <v>-720</v>
      </c>
      <c r="Q161" s="61">
        <v>0</v>
      </c>
      <c r="R161" s="61">
        <v>0</v>
      </c>
      <c r="S161" s="61">
        <v>0</v>
      </c>
      <c r="T161" s="58">
        <f t="shared" si="56"/>
        <v>1080</v>
      </c>
      <c r="U161" s="83">
        <f t="shared" si="64"/>
        <v>1400</v>
      </c>
      <c r="V161" s="83">
        <f t="shared" si="65"/>
        <v>1400</v>
      </c>
      <c r="W161" s="83">
        <f t="shared" si="66"/>
        <v>1400</v>
      </c>
      <c r="X161" s="88"/>
      <c r="Y161" s="42"/>
      <c r="Z161" s="42"/>
      <c r="AA161" s="42"/>
      <c r="AB161" s="50"/>
    </row>
    <row r="162" spans="1:28" ht="13.15" customHeight="1">
      <c r="A162" s="73">
        <v>148</v>
      </c>
      <c r="B162" s="74">
        <f t="shared" si="57"/>
        <v>45459</v>
      </c>
      <c r="C162" s="75">
        <f t="shared" si="58"/>
        <v>884</v>
      </c>
      <c r="D162" s="76">
        <f t="shared" si="53"/>
        <v>1598</v>
      </c>
      <c r="E162" s="61">
        <f t="shared" si="60"/>
        <v>-418</v>
      </c>
      <c r="F162" s="61">
        <f t="shared" si="61"/>
        <v>112</v>
      </c>
      <c r="G162" s="61">
        <f t="shared" si="62"/>
        <v>202</v>
      </c>
      <c r="H162" s="42">
        <f t="shared" si="67"/>
        <v>2900</v>
      </c>
      <c r="I162" s="42">
        <f t="shared" si="67"/>
        <v>2370</v>
      </c>
      <c r="J162" s="42">
        <f t="shared" si="67"/>
        <v>2280</v>
      </c>
      <c r="K162" s="42">
        <f t="shared" si="68"/>
        <v>3000</v>
      </c>
      <c r="L162" s="42">
        <f t="shared" si="68"/>
        <v>3000</v>
      </c>
      <c r="M162" s="42">
        <f t="shared" si="68"/>
        <v>3000</v>
      </c>
      <c r="N162" s="42">
        <f t="shared" si="69"/>
        <v>-100</v>
      </c>
      <c r="O162" s="42">
        <f t="shared" si="69"/>
        <v>-630</v>
      </c>
      <c r="P162" s="42">
        <f t="shared" si="69"/>
        <v>-720</v>
      </c>
      <c r="Q162" s="61">
        <v>0</v>
      </c>
      <c r="R162" s="61">
        <v>0</v>
      </c>
      <c r="S162" s="61">
        <v>0</v>
      </c>
      <c r="T162" s="58">
        <f t="shared" si="56"/>
        <v>1082</v>
      </c>
      <c r="U162" s="83">
        <f t="shared" si="64"/>
        <v>1400</v>
      </c>
      <c r="V162" s="83">
        <f t="shared" si="65"/>
        <v>1400</v>
      </c>
      <c r="W162" s="83">
        <f t="shared" si="66"/>
        <v>1400</v>
      </c>
      <c r="X162" s="88"/>
      <c r="Y162" s="42"/>
      <c r="Z162" s="42"/>
      <c r="AA162" s="42"/>
      <c r="AB162" s="50"/>
    </row>
    <row r="163" spans="1:28" ht="13.15" customHeight="1">
      <c r="A163" s="73">
        <v>149</v>
      </c>
      <c r="B163" s="74">
        <f t="shared" si="57"/>
        <v>45460</v>
      </c>
      <c r="C163" s="75">
        <f t="shared" si="58"/>
        <v>884</v>
      </c>
      <c r="D163" s="76">
        <f t="shared" si="53"/>
        <v>1600</v>
      </c>
      <c r="E163" s="61">
        <f t="shared" si="60"/>
        <v>-416</v>
      </c>
      <c r="F163" s="61">
        <f t="shared" si="61"/>
        <v>114</v>
      </c>
      <c r="G163" s="61">
        <f t="shared" si="62"/>
        <v>204</v>
      </c>
      <c r="H163" s="42">
        <f t="shared" si="67"/>
        <v>2900</v>
      </c>
      <c r="I163" s="42">
        <f t="shared" si="67"/>
        <v>2370</v>
      </c>
      <c r="J163" s="42">
        <f t="shared" si="67"/>
        <v>2280</v>
      </c>
      <c r="K163" s="42">
        <f t="shared" si="68"/>
        <v>3000</v>
      </c>
      <c r="L163" s="42">
        <f t="shared" si="68"/>
        <v>3000</v>
      </c>
      <c r="M163" s="42">
        <f t="shared" si="68"/>
        <v>3000</v>
      </c>
      <c r="N163" s="42">
        <f t="shared" si="69"/>
        <v>-100</v>
      </c>
      <c r="O163" s="42">
        <f t="shared" si="69"/>
        <v>-630</v>
      </c>
      <c r="P163" s="42">
        <f t="shared" si="69"/>
        <v>-720</v>
      </c>
      <c r="Q163" s="61">
        <v>0</v>
      </c>
      <c r="R163" s="61">
        <v>0</v>
      </c>
      <c r="S163" s="61">
        <v>0</v>
      </c>
      <c r="T163" s="58">
        <f t="shared" si="56"/>
        <v>1084</v>
      </c>
      <c r="U163" s="83">
        <f t="shared" si="64"/>
        <v>1400</v>
      </c>
      <c r="V163" s="83">
        <f t="shared" si="65"/>
        <v>1400</v>
      </c>
      <c r="W163" s="83">
        <f t="shared" si="66"/>
        <v>1400</v>
      </c>
      <c r="X163" s="88"/>
      <c r="Y163" s="42"/>
      <c r="Z163" s="42"/>
      <c r="AA163" s="42"/>
      <c r="AB163" s="50"/>
    </row>
    <row r="164" spans="1:28" ht="13.15" customHeight="1">
      <c r="A164" s="73">
        <v>150</v>
      </c>
      <c r="B164" s="74">
        <f t="shared" si="57"/>
        <v>45461</v>
      </c>
      <c r="C164" s="75">
        <f t="shared" si="58"/>
        <v>884</v>
      </c>
      <c r="D164" s="76">
        <f t="shared" si="53"/>
        <v>1602</v>
      </c>
      <c r="E164" s="61">
        <f t="shared" si="60"/>
        <v>-414</v>
      </c>
      <c r="F164" s="61">
        <f t="shared" si="61"/>
        <v>116</v>
      </c>
      <c r="G164" s="61">
        <f t="shared" si="62"/>
        <v>206</v>
      </c>
      <c r="H164" s="42">
        <f t="shared" si="67"/>
        <v>2900</v>
      </c>
      <c r="I164" s="42">
        <f t="shared" si="67"/>
        <v>2370</v>
      </c>
      <c r="J164" s="42">
        <f t="shared" si="67"/>
        <v>2280</v>
      </c>
      <c r="K164" s="42">
        <f t="shared" si="68"/>
        <v>3000</v>
      </c>
      <c r="L164" s="42">
        <f t="shared" si="68"/>
        <v>3000</v>
      </c>
      <c r="M164" s="42">
        <f t="shared" si="68"/>
        <v>3000</v>
      </c>
      <c r="N164" s="42">
        <f t="shared" si="69"/>
        <v>-100</v>
      </c>
      <c r="O164" s="42">
        <f t="shared" si="69"/>
        <v>-630</v>
      </c>
      <c r="P164" s="42">
        <f t="shared" si="69"/>
        <v>-720</v>
      </c>
      <c r="Q164" s="61">
        <v>0</v>
      </c>
      <c r="R164" s="61">
        <v>0</v>
      </c>
      <c r="S164" s="61">
        <v>0</v>
      </c>
      <c r="T164" s="58">
        <f t="shared" si="56"/>
        <v>786</v>
      </c>
      <c r="U164" s="83">
        <f t="shared" si="64"/>
        <v>1700</v>
      </c>
      <c r="V164" s="83">
        <f t="shared" si="65"/>
        <v>1700</v>
      </c>
      <c r="W164" s="83">
        <f t="shared" si="66"/>
        <v>1700</v>
      </c>
      <c r="X164" s="88">
        <v>0.3</v>
      </c>
      <c r="Y164" s="42"/>
      <c r="Z164" s="42"/>
      <c r="AA164" s="42"/>
      <c r="AB164" s="50">
        <v>2</v>
      </c>
    </row>
    <row r="165" spans="1:28" ht="13.15" customHeight="1">
      <c r="A165" s="73">
        <v>151</v>
      </c>
      <c r="B165" s="74">
        <f t="shared" si="57"/>
        <v>45462</v>
      </c>
      <c r="C165" s="75">
        <f t="shared" si="58"/>
        <v>884</v>
      </c>
      <c r="D165" s="76">
        <f t="shared" si="53"/>
        <v>1604</v>
      </c>
      <c r="E165" s="61">
        <f t="shared" si="60"/>
        <v>-412</v>
      </c>
      <c r="F165" s="61">
        <f t="shared" si="61"/>
        <v>118</v>
      </c>
      <c r="G165" s="61">
        <f t="shared" si="62"/>
        <v>208</v>
      </c>
      <c r="H165" s="42">
        <f t="shared" si="67"/>
        <v>2900</v>
      </c>
      <c r="I165" s="42">
        <f t="shared" si="67"/>
        <v>2370</v>
      </c>
      <c r="J165" s="42">
        <f t="shared" si="67"/>
        <v>2280</v>
      </c>
      <c r="K165" s="42">
        <f t="shared" si="68"/>
        <v>3000</v>
      </c>
      <c r="L165" s="42">
        <f t="shared" si="68"/>
        <v>3000</v>
      </c>
      <c r="M165" s="42">
        <f t="shared" si="68"/>
        <v>3000</v>
      </c>
      <c r="N165" s="42">
        <f t="shared" si="69"/>
        <v>-100</v>
      </c>
      <c r="O165" s="42">
        <f t="shared" si="69"/>
        <v>-630</v>
      </c>
      <c r="P165" s="42">
        <f t="shared" si="69"/>
        <v>-720</v>
      </c>
      <c r="Q165" s="61">
        <v>0</v>
      </c>
      <c r="R165" s="61">
        <v>0</v>
      </c>
      <c r="S165" s="61">
        <v>0</v>
      </c>
      <c r="T165" s="58">
        <f t="shared" si="56"/>
        <v>788</v>
      </c>
      <c r="U165" s="83">
        <f t="shared" si="64"/>
        <v>1700</v>
      </c>
      <c r="V165" s="83">
        <f t="shared" si="65"/>
        <v>1700</v>
      </c>
      <c r="W165" s="83">
        <f t="shared" si="66"/>
        <v>1700</v>
      </c>
      <c r="X165" s="88"/>
      <c r="Y165" s="42"/>
      <c r="Z165" s="42"/>
      <c r="AA165" s="42"/>
      <c r="AB165" s="50"/>
    </row>
    <row r="166" spans="1:28" ht="13.15" customHeight="1">
      <c r="A166" s="73">
        <v>152</v>
      </c>
      <c r="B166" s="74">
        <f t="shared" si="57"/>
        <v>45463</v>
      </c>
      <c r="C166" s="75">
        <f t="shared" si="58"/>
        <v>884</v>
      </c>
      <c r="D166" s="76">
        <f t="shared" si="53"/>
        <v>1606</v>
      </c>
      <c r="E166" s="61">
        <f t="shared" si="60"/>
        <v>-410</v>
      </c>
      <c r="F166" s="61">
        <f t="shared" si="61"/>
        <v>120</v>
      </c>
      <c r="G166" s="61">
        <f t="shared" si="62"/>
        <v>210</v>
      </c>
      <c r="H166" s="42">
        <f t="shared" si="67"/>
        <v>2900</v>
      </c>
      <c r="I166" s="42">
        <f t="shared" si="67"/>
        <v>2370</v>
      </c>
      <c r="J166" s="42">
        <f t="shared" si="67"/>
        <v>2280</v>
      </c>
      <c r="K166" s="42">
        <f t="shared" si="68"/>
        <v>3000</v>
      </c>
      <c r="L166" s="42">
        <f t="shared" si="68"/>
        <v>3000</v>
      </c>
      <c r="M166" s="42">
        <f t="shared" si="68"/>
        <v>3000</v>
      </c>
      <c r="N166" s="42">
        <f t="shared" si="69"/>
        <v>-100</v>
      </c>
      <c r="O166" s="42">
        <f t="shared" si="69"/>
        <v>-630</v>
      </c>
      <c r="P166" s="42">
        <f t="shared" si="69"/>
        <v>-720</v>
      </c>
      <c r="Q166" s="61">
        <v>0</v>
      </c>
      <c r="R166" s="61">
        <v>0</v>
      </c>
      <c r="S166" s="61">
        <v>0</v>
      </c>
      <c r="T166" s="58">
        <f t="shared" si="56"/>
        <v>790</v>
      </c>
      <c r="U166" s="83">
        <f t="shared" si="64"/>
        <v>1700</v>
      </c>
      <c r="V166" s="83">
        <f t="shared" si="65"/>
        <v>1700</v>
      </c>
      <c r="W166" s="83">
        <f t="shared" si="66"/>
        <v>1700</v>
      </c>
      <c r="X166" s="88"/>
      <c r="Y166" s="42"/>
      <c r="Z166" s="42"/>
      <c r="AA166" s="42"/>
      <c r="AB166" s="50"/>
    </row>
    <row r="167" spans="1:28" ht="13.15" customHeight="1">
      <c r="A167" s="73">
        <v>153</v>
      </c>
      <c r="B167" s="74">
        <f t="shared" si="57"/>
        <v>45464</v>
      </c>
      <c r="C167" s="75">
        <f t="shared" si="58"/>
        <v>884</v>
      </c>
      <c r="D167" s="76">
        <f t="shared" si="53"/>
        <v>1608</v>
      </c>
      <c r="E167" s="61">
        <f t="shared" si="60"/>
        <v>-1408</v>
      </c>
      <c r="F167" s="61">
        <f t="shared" si="61"/>
        <v>122</v>
      </c>
      <c r="G167" s="61">
        <f t="shared" si="62"/>
        <v>212</v>
      </c>
      <c r="H167" s="42">
        <f t="shared" si="67"/>
        <v>3900</v>
      </c>
      <c r="I167" s="42">
        <f t="shared" si="67"/>
        <v>2370</v>
      </c>
      <c r="J167" s="42">
        <f t="shared" si="67"/>
        <v>2280</v>
      </c>
      <c r="K167" s="42">
        <f>K166+1000</f>
        <v>4000</v>
      </c>
      <c r="L167" s="42">
        <f t="shared" si="68"/>
        <v>3000</v>
      </c>
      <c r="M167" s="42">
        <f t="shared" si="68"/>
        <v>3000</v>
      </c>
      <c r="N167" s="42">
        <f t="shared" si="69"/>
        <v>-100</v>
      </c>
      <c r="O167" s="42">
        <f t="shared" si="69"/>
        <v>-630</v>
      </c>
      <c r="P167" s="42">
        <f t="shared" si="69"/>
        <v>-720</v>
      </c>
      <c r="Q167" s="61">
        <v>0</v>
      </c>
      <c r="R167" s="61">
        <v>0</v>
      </c>
      <c r="S167" s="61">
        <v>0</v>
      </c>
      <c r="T167" s="58">
        <f t="shared" si="56"/>
        <v>792</v>
      </c>
      <c r="U167" s="83">
        <f t="shared" si="64"/>
        <v>1700</v>
      </c>
      <c r="V167" s="83">
        <f t="shared" si="65"/>
        <v>1700</v>
      </c>
      <c r="W167" s="83">
        <f t="shared" si="66"/>
        <v>1700</v>
      </c>
      <c r="X167" s="88"/>
      <c r="Y167" s="42"/>
      <c r="Z167" s="42"/>
      <c r="AA167" s="42"/>
      <c r="AB167" s="50"/>
    </row>
    <row r="168" spans="1:28" ht="13.15" customHeight="1">
      <c r="A168" s="73">
        <v>154</v>
      </c>
      <c r="B168" s="74">
        <f t="shared" si="57"/>
        <v>45465</v>
      </c>
      <c r="C168" s="75">
        <f t="shared" si="58"/>
        <v>884</v>
      </c>
      <c r="D168" s="76">
        <f t="shared" si="53"/>
        <v>1610</v>
      </c>
      <c r="E168" s="61">
        <f t="shared" si="60"/>
        <v>-1406</v>
      </c>
      <c r="F168" s="61">
        <f t="shared" si="61"/>
        <v>124</v>
      </c>
      <c r="G168" s="61">
        <f t="shared" si="62"/>
        <v>214</v>
      </c>
      <c r="H168" s="42">
        <f t="shared" si="67"/>
        <v>3900</v>
      </c>
      <c r="I168" s="42">
        <f t="shared" si="67"/>
        <v>2370</v>
      </c>
      <c r="J168" s="42">
        <f t="shared" si="67"/>
        <v>2280</v>
      </c>
      <c r="K168" s="42">
        <f t="shared" si="68"/>
        <v>4000</v>
      </c>
      <c r="L168" s="42">
        <f t="shared" si="68"/>
        <v>3000</v>
      </c>
      <c r="M168" s="42">
        <f t="shared" si="68"/>
        <v>3000</v>
      </c>
      <c r="N168" s="42">
        <f t="shared" si="69"/>
        <v>-100</v>
      </c>
      <c r="O168" s="42">
        <f t="shared" si="69"/>
        <v>-630</v>
      </c>
      <c r="P168" s="42">
        <f t="shared" si="69"/>
        <v>-720</v>
      </c>
      <c r="Q168" s="61">
        <v>0</v>
      </c>
      <c r="R168" s="61">
        <v>0</v>
      </c>
      <c r="S168" s="61">
        <v>0</v>
      </c>
      <c r="T168" s="58">
        <f t="shared" si="56"/>
        <v>594</v>
      </c>
      <c r="U168" s="83">
        <f t="shared" si="64"/>
        <v>1900</v>
      </c>
      <c r="V168" s="83">
        <f t="shared" si="65"/>
        <v>1900</v>
      </c>
      <c r="W168" s="83">
        <f t="shared" si="66"/>
        <v>1900</v>
      </c>
      <c r="X168" s="88">
        <v>0.2</v>
      </c>
      <c r="Y168" s="42"/>
      <c r="Z168" s="42"/>
      <c r="AA168" s="42"/>
      <c r="AB168" s="50">
        <v>1</v>
      </c>
    </row>
    <row r="169" spans="1:28" ht="13.15" customHeight="1">
      <c r="A169" s="73">
        <v>155</v>
      </c>
      <c r="B169" s="74">
        <f t="shared" si="57"/>
        <v>45466</v>
      </c>
      <c r="C169" s="75">
        <f t="shared" si="58"/>
        <v>884</v>
      </c>
      <c r="D169" s="76">
        <f t="shared" si="53"/>
        <v>1612</v>
      </c>
      <c r="E169" s="61">
        <f t="shared" si="60"/>
        <v>-1404</v>
      </c>
      <c r="F169" s="61">
        <f t="shared" si="61"/>
        <v>126</v>
      </c>
      <c r="G169" s="61">
        <f t="shared" si="62"/>
        <v>216</v>
      </c>
      <c r="H169" s="42">
        <f t="shared" si="67"/>
        <v>3900</v>
      </c>
      <c r="I169" s="42">
        <f t="shared" si="67"/>
        <v>2370</v>
      </c>
      <c r="J169" s="42">
        <f t="shared" si="67"/>
        <v>2280</v>
      </c>
      <c r="K169" s="42">
        <f t="shared" si="68"/>
        <v>4000</v>
      </c>
      <c r="L169" s="42">
        <f t="shared" si="68"/>
        <v>3000</v>
      </c>
      <c r="M169" s="42">
        <f t="shared" si="68"/>
        <v>3000</v>
      </c>
      <c r="N169" s="42">
        <f t="shared" si="69"/>
        <v>-100</v>
      </c>
      <c r="O169" s="42">
        <f t="shared" si="69"/>
        <v>-630</v>
      </c>
      <c r="P169" s="42">
        <f t="shared" si="69"/>
        <v>-720</v>
      </c>
      <c r="Q169" s="61">
        <v>0</v>
      </c>
      <c r="R169" s="61">
        <v>0</v>
      </c>
      <c r="S169" s="61">
        <v>0</v>
      </c>
      <c r="T169" s="58">
        <f t="shared" si="56"/>
        <v>596</v>
      </c>
      <c r="U169" s="83">
        <f t="shared" si="64"/>
        <v>1900</v>
      </c>
      <c r="V169" s="83">
        <f t="shared" si="65"/>
        <v>1900</v>
      </c>
      <c r="W169" s="83">
        <f t="shared" si="66"/>
        <v>1900</v>
      </c>
      <c r="X169" s="88"/>
      <c r="Y169" s="42"/>
      <c r="Z169" s="42"/>
      <c r="AA169" s="42"/>
      <c r="AB169" s="50"/>
    </row>
    <row r="170" spans="1:28" ht="13.15" customHeight="1">
      <c r="A170" s="73">
        <v>156</v>
      </c>
      <c r="B170" s="74">
        <f t="shared" si="57"/>
        <v>45467</v>
      </c>
      <c r="C170" s="75">
        <f t="shared" si="58"/>
        <v>884</v>
      </c>
      <c r="D170" s="76">
        <f t="shared" si="53"/>
        <v>1614</v>
      </c>
      <c r="E170" s="61">
        <f t="shared" si="60"/>
        <v>-1402</v>
      </c>
      <c r="F170" s="61">
        <f t="shared" si="61"/>
        <v>128</v>
      </c>
      <c r="G170" s="61">
        <f t="shared" si="62"/>
        <v>218</v>
      </c>
      <c r="H170" s="42">
        <f t="shared" si="67"/>
        <v>3900</v>
      </c>
      <c r="I170" s="42">
        <f t="shared" si="67"/>
        <v>2370</v>
      </c>
      <c r="J170" s="42">
        <f t="shared" si="67"/>
        <v>2280</v>
      </c>
      <c r="K170" s="42">
        <f t="shared" si="68"/>
        <v>4000</v>
      </c>
      <c r="L170" s="42">
        <f t="shared" si="68"/>
        <v>3000</v>
      </c>
      <c r="M170" s="42">
        <f t="shared" si="68"/>
        <v>3000</v>
      </c>
      <c r="N170" s="42">
        <f t="shared" si="69"/>
        <v>-100</v>
      </c>
      <c r="O170" s="42">
        <f t="shared" si="69"/>
        <v>-630</v>
      </c>
      <c r="P170" s="42">
        <f t="shared" si="69"/>
        <v>-720</v>
      </c>
      <c r="Q170" s="61">
        <v>0</v>
      </c>
      <c r="R170" s="61">
        <v>0</v>
      </c>
      <c r="S170" s="61">
        <v>0</v>
      </c>
      <c r="T170" s="58">
        <f t="shared" si="56"/>
        <v>598</v>
      </c>
      <c r="U170" s="83">
        <f t="shared" si="64"/>
        <v>1900</v>
      </c>
      <c r="V170" s="83">
        <f t="shared" si="65"/>
        <v>1900</v>
      </c>
      <c r="W170" s="83">
        <f t="shared" si="66"/>
        <v>1900</v>
      </c>
      <c r="X170" s="88"/>
      <c r="Y170" s="42"/>
      <c r="Z170" s="42"/>
      <c r="AA170" s="42"/>
      <c r="AB170" s="50"/>
    </row>
    <row r="171" spans="1:28" ht="13.15" customHeight="1">
      <c r="A171" s="73">
        <v>157</v>
      </c>
      <c r="B171" s="74">
        <f t="shared" si="57"/>
        <v>45468</v>
      </c>
      <c r="C171" s="75">
        <f t="shared" si="58"/>
        <v>884</v>
      </c>
      <c r="D171" s="76">
        <f t="shared" si="53"/>
        <v>1616</v>
      </c>
      <c r="E171" s="61">
        <f t="shared" si="60"/>
        <v>-1400</v>
      </c>
      <c r="F171" s="61">
        <f t="shared" si="61"/>
        <v>130</v>
      </c>
      <c r="G171" s="61">
        <f t="shared" si="62"/>
        <v>220</v>
      </c>
      <c r="H171" s="42">
        <f t="shared" si="67"/>
        <v>3900</v>
      </c>
      <c r="I171" s="42">
        <f t="shared" si="67"/>
        <v>2370</v>
      </c>
      <c r="J171" s="42">
        <f t="shared" si="67"/>
        <v>2280</v>
      </c>
      <c r="K171" s="42">
        <f t="shared" si="68"/>
        <v>4000</v>
      </c>
      <c r="L171" s="42">
        <f t="shared" si="68"/>
        <v>3000</v>
      </c>
      <c r="M171" s="42">
        <f t="shared" si="68"/>
        <v>3000</v>
      </c>
      <c r="N171" s="42">
        <f t="shared" si="69"/>
        <v>-100</v>
      </c>
      <c r="O171" s="42">
        <f t="shared" si="69"/>
        <v>-630</v>
      </c>
      <c r="P171" s="42">
        <f t="shared" si="69"/>
        <v>-720</v>
      </c>
      <c r="Q171" s="61">
        <v>0</v>
      </c>
      <c r="R171" s="61">
        <v>0</v>
      </c>
      <c r="S171" s="61">
        <v>0</v>
      </c>
      <c r="T171" s="58">
        <f t="shared" si="56"/>
        <v>600</v>
      </c>
      <c r="U171" s="83">
        <f t="shared" si="64"/>
        <v>1900</v>
      </c>
      <c r="V171" s="83">
        <f t="shared" si="65"/>
        <v>1900</v>
      </c>
      <c r="W171" s="83">
        <f t="shared" si="66"/>
        <v>1900</v>
      </c>
      <c r="X171" s="88"/>
      <c r="Y171" s="42"/>
      <c r="Z171" s="42"/>
      <c r="AA171" s="42"/>
      <c r="AB171" s="50"/>
    </row>
    <row r="172" spans="1:28" ht="13.15" customHeight="1">
      <c r="A172" s="73">
        <v>158</v>
      </c>
      <c r="B172" s="74">
        <f t="shared" si="57"/>
        <v>45469</v>
      </c>
      <c r="C172" s="75">
        <f t="shared" si="58"/>
        <v>884</v>
      </c>
      <c r="D172" s="76">
        <f t="shared" si="53"/>
        <v>1618</v>
      </c>
      <c r="E172" s="61">
        <f t="shared" si="60"/>
        <v>-1398</v>
      </c>
      <c r="F172" s="61">
        <f t="shared" si="61"/>
        <v>132</v>
      </c>
      <c r="G172" s="61">
        <f t="shared" si="62"/>
        <v>222</v>
      </c>
      <c r="H172" s="42">
        <f t="shared" si="67"/>
        <v>3900</v>
      </c>
      <c r="I172" s="42">
        <f t="shared" si="67"/>
        <v>2370</v>
      </c>
      <c r="J172" s="42">
        <f t="shared" si="67"/>
        <v>2280</v>
      </c>
      <c r="K172" s="42">
        <f t="shared" si="68"/>
        <v>4000</v>
      </c>
      <c r="L172" s="42">
        <f t="shared" si="68"/>
        <v>3000</v>
      </c>
      <c r="M172" s="42">
        <f t="shared" si="68"/>
        <v>3000</v>
      </c>
      <c r="N172" s="42">
        <f t="shared" si="69"/>
        <v>-100</v>
      </c>
      <c r="O172" s="42">
        <f t="shared" si="69"/>
        <v>-630</v>
      </c>
      <c r="P172" s="42">
        <f t="shared" si="69"/>
        <v>-720</v>
      </c>
      <c r="Q172" s="61">
        <v>0</v>
      </c>
      <c r="R172" s="61">
        <v>0</v>
      </c>
      <c r="S172" s="61">
        <v>0</v>
      </c>
      <c r="T172" s="58">
        <f t="shared" si="56"/>
        <v>602</v>
      </c>
      <c r="U172" s="83">
        <f t="shared" si="64"/>
        <v>1900</v>
      </c>
      <c r="V172" s="83">
        <f t="shared" si="65"/>
        <v>1900</v>
      </c>
      <c r="W172" s="83">
        <f t="shared" si="66"/>
        <v>1900</v>
      </c>
      <c r="X172" s="88"/>
      <c r="Y172" s="42"/>
      <c r="Z172" s="42"/>
      <c r="AA172" s="42"/>
      <c r="AB172" s="50"/>
    </row>
    <row r="173" spans="1:28" ht="13.15" customHeight="1">
      <c r="A173" s="73">
        <v>159</v>
      </c>
      <c r="B173" s="74">
        <f t="shared" si="57"/>
        <v>45470</v>
      </c>
      <c r="C173" s="75">
        <f t="shared" si="58"/>
        <v>884</v>
      </c>
      <c r="D173" s="76">
        <f t="shared" si="53"/>
        <v>1620</v>
      </c>
      <c r="E173" s="61">
        <f t="shared" si="60"/>
        <v>-1396</v>
      </c>
      <c r="F173" s="61">
        <f t="shared" si="61"/>
        <v>134</v>
      </c>
      <c r="G173" s="61">
        <f t="shared" si="62"/>
        <v>224</v>
      </c>
      <c r="H173" s="42">
        <f t="shared" si="67"/>
        <v>3900</v>
      </c>
      <c r="I173" s="42">
        <f t="shared" si="67"/>
        <v>2370</v>
      </c>
      <c r="J173" s="42">
        <f t="shared" si="67"/>
        <v>2280</v>
      </c>
      <c r="K173" s="42">
        <f t="shared" si="68"/>
        <v>4000</v>
      </c>
      <c r="L173" s="42">
        <f t="shared" si="68"/>
        <v>3000</v>
      </c>
      <c r="M173" s="42">
        <f t="shared" si="68"/>
        <v>3000</v>
      </c>
      <c r="N173" s="42">
        <f t="shared" si="69"/>
        <v>-100</v>
      </c>
      <c r="O173" s="42">
        <f t="shared" si="69"/>
        <v>-630</v>
      </c>
      <c r="P173" s="42">
        <f t="shared" si="69"/>
        <v>-720</v>
      </c>
      <c r="Q173" s="61">
        <v>0</v>
      </c>
      <c r="R173" s="61">
        <v>0</v>
      </c>
      <c r="S173" s="61">
        <v>0</v>
      </c>
      <c r="T173" s="58">
        <f t="shared" si="56"/>
        <v>604</v>
      </c>
      <c r="U173" s="83">
        <f t="shared" si="64"/>
        <v>1900</v>
      </c>
      <c r="V173" s="83">
        <f t="shared" si="65"/>
        <v>1900</v>
      </c>
      <c r="W173" s="83">
        <f t="shared" si="66"/>
        <v>1900</v>
      </c>
      <c r="X173" s="88"/>
      <c r="Y173" s="42"/>
      <c r="Z173" s="42"/>
      <c r="AA173" s="42"/>
      <c r="AB173" s="50"/>
    </row>
    <row r="174" spans="1:28" ht="13.15" customHeight="1">
      <c r="A174" s="73">
        <v>160</v>
      </c>
      <c r="B174" s="74">
        <f t="shared" si="57"/>
        <v>45471</v>
      </c>
      <c r="C174" s="75">
        <f t="shared" si="58"/>
        <v>884</v>
      </c>
      <c r="D174" s="76">
        <f t="shared" si="53"/>
        <v>1622</v>
      </c>
      <c r="E174" s="61">
        <f t="shared" si="60"/>
        <v>-1394</v>
      </c>
      <c r="F174" s="61">
        <f t="shared" si="61"/>
        <v>136</v>
      </c>
      <c r="G174" s="61">
        <f t="shared" si="62"/>
        <v>226</v>
      </c>
      <c r="H174" s="42">
        <f t="shared" si="67"/>
        <v>3900</v>
      </c>
      <c r="I174" s="42">
        <f t="shared" si="67"/>
        <v>2370</v>
      </c>
      <c r="J174" s="42">
        <f t="shared" si="67"/>
        <v>2280</v>
      </c>
      <c r="K174" s="42">
        <f t="shared" si="68"/>
        <v>4000</v>
      </c>
      <c r="L174" s="42">
        <f t="shared" si="68"/>
        <v>3000</v>
      </c>
      <c r="M174" s="42">
        <f t="shared" si="68"/>
        <v>3000</v>
      </c>
      <c r="N174" s="42">
        <f t="shared" si="69"/>
        <v>-100</v>
      </c>
      <c r="O174" s="42">
        <f t="shared" si="69"/>
        <v>-630</v>
      </c>
      <c r="P174" s="42">
        <f t="shared" si="69"/>
        <v>-720</v>
      </c>
      <c r="Q174" s="61">
        <v>0</v>
      </c>
      <c r="R174" s="61">
        <v>0</v>
      </c>
      <c r="S174" s="61">
        <v>0</v>
      </c>
      <c r="T174" s="58">
        <f t="shared" si="56"/>
        <v>606</v>
      </c>
      <c r="U174" s="83">
        <f t="shared" si="64"/>
        <v>1900</v>
      </c>
      <c r="V174" s="83">
        <f t="shared" si="65"/>
        <v>1900</v>
      </c>
      <c r="W174" s="83">
        <f t="shared" si="66"/>
        <v>1900</v>
      </c>
      <c r="X174" s="88"/>
      <c r="Y174" s="42"/>
      <c r="Z174" s="42"/>
      <c r="AA174" s="42"/>
      <c r="AB174" s="50"/>
    </row>
    <row r="175" spans="1:28" ht="13.15" customHeight="1">
      <c r="A175" s="73">
        <v>161</v>
      </c>
      <c r="B175" s="74">
        <f t="shared" si="57"/>
        <v>45472</v>
      </c>
      <c r="C175" s="75">
        <f t="shared" si="58"/>
        <v>884</v>
      </c>
      <c r="D175" s="76">
        <f t="shared" si="53"/>
        <v>1624</v>
      </c>
      <c r="E175" s="61">
        <f t="shared" si="60"/>
        <v>-1392</v>
      </c>
      <c r="F175" s="61">
        <f t="shared" si="61"/>
        <v>138</v>
      </c>
      <c r="G175" s="61">
        <f t="shared" si="62"/>
        <v>228</v>
      </c>
      <c r="H175" s="42">
        <f t="shared" si="67"/>
        <v>3900</v>
      </c>
      <c r="I175" s="42">
        <f t="shared" si="67"/>
        <v>2370</v>
      </c>
      <c r="J175" s="42">
        <f t="shared" si="67"/>
        <v>2280</v>
      </c>
      <c r="K175" s="42">
        <f t="shared" si="68"/>
        <v>4000</v>
      </c>
      <c r="L175" s="42">
        <f t="shared" si="68"/>
        <v>3000</v>
      </c>
      <c r="M175" s="42">
        <f t="shared" si="68"/>
        <v>3000</v>
      </c>
      <c r="N175" s="42">
        <f t="shared" si="69"/>
        <v>-100</v>
      </c>
      <c r="O175" s="42">
        <f t="shared" si="69"/>
        <v>-630</v>
      </c>
      <c r="P175" s="42">
        <f t="shared" si="69"/>
        <v>-720</v>
      </c>
      <c r="Q175" s="61">
        <v>0</v>
      </c>
      <c r="R175" s="61">
        <v>0</v>
      </c>
      <c r="S175" s="61">
        <v>0</v>
      </c>
      <c r="T175" s="58">
        <f t="shared" si="56"/>
        <v>608</v>
      </c>
      <c r="U175" s="83">
        <f t="shared" si="64"/>
        <v>1900</v>
      </c>
      <c r="V175" s="83">
        <f t="shared" si="65"/>
        <v>1900</v>
      </c>
      <c r="W175" s="83">
        <f t="shared" si="66"/>
        <v>1900</v>
      </c>
      <c r="X175" s="88"/>
      <c r="Y175" s="42"/>
      <c r="Z175" s="42"/>
      <c r="AA175" s="42"/>
      <c r="AB175" s="50"/>
    </row>
    <row r="176" spans="1:28" ht="13.15" customHeight="1">
      <c r="A176" s="73">
        <v>162</v>
      </c>
      <c r="B176" s="74">
        <f t="shared" si="57"/>
        <v>45473</v>
      </c>
      <c r="C176" s="75">
        <f t="shared" si="58"/>
        <v>884</v>
      </c>
      <c r="D176" s="76">
        <f t="shared" si="53"/>
        <v>1626</v>
      </c>
      <c r="E176" s="61">
        <f t="shared" si="60"/>
        <v>-1390</v>
      </c>
      <c r="F176" s="61">
        <f t="shared" si="61"/>
        <v>140</v>
      </c>
      <c r="G176" s="61">
        <f t="shared" si="62"/>
        <v>230</v>
      </c>
      <c r="H176" s="42">
        <f t="shared" si="67"/>
        <v>3900</v>
      </c>
      <c r="I176" s="42">
        <f t="shared" si="67"/>
        <v>2370</v>
      </c>
      <c r="J176" s="42">
        <f t="shared" si="67"/>
        <v>2280</v>
      </c>
      <c r="K176" s="42">
        <f t="shared" ref="K176:M191" si="70">K175</f>
        <v>4000</v>
      </c>
      <c r="L176" s="42">
        <f t="shared" si="70"/>
        <v>3000</v>
      </c>
      <c r="M176" s="42">
        <f t="shared" si="70"/>
        <v>3000</v>
      </c>
      <c r="N176" s="42">
        <f t="shared" si="69"/>
        <v>-100</v>
      </c>
      <c r="O176" s="42">
        <f t="shared" si="69"/>
        <v>-630</v>
      </c>
      <c r="P176" s="42">
        <f t="shared" si="69"/>
        <v>-720</v>
      </c>
      <c r="Q176" s="61">
        <v>0</v>
      </c>
      <c r="R176" s="61">
        <v>0</v>
      </c>
      <c r="S176" s="61">
        <v>0</v>
      </c>
      <c r="T176" s="58">
        <f t="shared" si="56"/>
        <v>610</v>
      </c>
      <c r="U176" s="83">
        <f t="shared" si="64"/>
        <v>1900</v>
      </c>
      <c r="V176" s="83">
        <f t="shared" si="65"/>
        <v>1900</v>
      </c>
      <c r="W176" s="83">
        <f t="shared" si="66"/>
        <v>1900</v>
      </c>
      <c r="X176" s="88"/>
      <c r="Y176" s="42"/>
      <c r="Z176" s="42"/>
      <c r="AA176" s="42"/>
      <c r="AB176" s="50"/>
    </row>
    <row r="177" spans="1:28" ht="13.15" customHeight="1">
      <c r="A177" s="73">
        <v>163</v>
      </c>
      <c r="B177" s="74">
        <f t="shared" si="57"/>
        <v>45474</v>
      </c>
      <c r="C177" s="75">
        <f t="shared" si="58"/>
        <v>884</v>
      </c>
      <c r="D177" s="76">
        <f t="shared" si="53"/>
        <v>1628</v>
      </c>
      <c r="E177" s="61">
        <f t="shared" si="60"/>
        <v>-1388</v>
      </c>
      <c r="F177" s="61">
        <f t="shared" si="61"/>
        <v>142</v>
      </c>
      <c r="G177" s="61">
        <f t="shared" si="62"/>
        <v>232</v>
      </c>
      <c r="H177" s="42">
        <f t="shared" si="67"/>
        <v>3900</v>
      </c>
      <c r="I177" s="42">
        <f t="shared" si="67"/>
        <v>2370</v>
      </c>
      <c r="J177" s="42">
        <f t="shared" si="67"/>
        <v>2280</v>
      </c>
      <c r="K177" s="42">
        <f t="shared" si="70"/>
        <v>4000</v>
      </c>
      <c r="L177" s="42">
        <f t="shared" si="70"/>
        <v>3000</v>
      </c>
      <c r="M177" s="42">
        <f t="shared" si="70"/>
        <v>3000</v>
      </c>
      <c r="N177" s="42">
        <f t="shared" ref="N177:P192" si="71">N176-Q177</f>
        <v>-100</v>
      </c>
      <c r="O177" s="42">
        <f t="shared" si="71"/>
        <v>-630</v>
      </c>
      <c r="P177" s="42">
        <f t="shared" si="71"/>
        <v>-720</v>
      </c>
      <c r="Q177" s="61">
        <v>0</v>
      </c>
      <c r="R177" s="61">
        <v>0</v>
      </c>
      <c r="S177" s="61">
        <v>0</v>
      </c>
      <c r="T177" s="58">
        <f t="shared" si="56"/>
        <v>612</v>
      </c>
      <c r="U177" s="83">
        <f t="shared" si="64"/>
        <v>1900</v>
      </c>
      <c r="V177" s="83">
        <f t="shared" si="65"/>
        <v>1900</v>
      </c>
      <c r="W177" s="83">
        <f t="shared" si="66"/>
        <v>1900</v>
      </c>
      <c r="X177" s="88"/>
      <c r="Y177" s="42"/>
      <c r="Z177" s="42"/>
      <c r="AA177" s="42"/>
      <c r="AB177" s="50"/>
    </row>
    <row r="178" spans="1:28" ht="13.15" customHeight="1">
      <c r="A178" s="73">
        <v>164</v>
      </c>
      <c r="B178" s="74">
        <f t="shared" si="57"/>
        <v>45475</v>
      </c>
      <c r="C178" s="75">
        <f t="shared" si="58"/>
        <v>884</v>
      </c>
      <c r="D178" s="76">
        <f t="shared" si="53"/>
        <v>1630</v>
      </c>
      <c r="E178" s="61">
        <f t="shared" si="60"/>
        <v>-1386</v>
      </c>
      <c r="F178" s="61">
        <f t="shared" si="61"/>
        <v>144</v>
      </c>
      <c r="G178" s="61">
        <f t="shared" si="62"/>
        <v>234</v>
      </c>
      <c r="H178" s="42">
        <f t="shared" si="67"/>
        <v>3900</v>
      </c>
      <c r="I178" s="42">
        <f t="shared" si="67"/>
        <v>2370</v>
      </c>
      <c r="J178" s="42">
        <f t="shared" si="67"/>
        <v>2280</v>
      </c>
      <c r="K178" s="42">
        <f t="shared" si="70"/>
        <v>4000</v>
      </c>
      <c r="L178" s="42">
        <f t="shared" si="70"/>
        <v>3000</v>
      </c>
      <c r="M178" s="42">
        <f t="shared" si="70"/>
        <v>3000</v>
      </c>
      <c r="N178" s="42">
        <f t="shared" si="71"/>
        <v>-100</v>
      </c>
      <c r="O178" s="42">
        <f t="shared" si="71"/>
        <v>-630</v>
      </c>
      <c r="P178" s="42">
        <f t="shared" si="71"/>
        <v>-720</v>
      </c>
      <c r="Q178" s="61">
        <v>0</v>
      </c>
      <c r="R178" s="61">
        <v>0</v>
      </c>
      <c r="S178" s="61">
        <v>0</v>
      </c>
      <c r="T178" s="58">
        <f t="shared" si="56"/>
        <v>614</v>
      </c>
      <c r="U178" s="83">
        <f t="shared" si="64"/>
        <v>1900</v>
      </c>
      <c r="V178" s="83">
        <f t="shared" si="65"/>
        <v>1900</v>
      </c>
      <c r="W178" s="83">
        <f t="shared" si="66"/>
        <v>1900</v>
      </c>
      <c r="X178" s="88"/>
      <c r="Y178" s="42"/>
      <c r="Z178" s="42"/>
      <c r="AA178" s="42"/>
      <c r="AB178" s="50"/>
    </row>
    <row r="179" spans="1:28" ht="13.15" customHeight="1">
      <c r="A179" s="73">
        <v>165</v>
      </c>
      <c r="B179" s="74">
        <f t="shared" si="57"/>
        <v>45476</v>
      </c>
      <c r="C179" s="75">
        <f t="shared" si="58"/>
        <v>884</v>
      </c>
      <c r="D179" s="76">
        <f t="shared" si="53"/>
        <v>1632</v>
      </c>
      <c r="E179" s="61">
        <f t="shared" si="60"/>
        <v>-1384</v>
      </c>
      <c r="F179" s="61">
        <f t="shared" si="61"/>
        <v>146</v>
      </c>
      <c r="G179" s="61">
        <f t="shared" si="62"/>
        <v>236</v>
      </c>
      <c r="H179" s="42">
        <f t="shared" si="67"/>
        <v>3900</v>
      </c>
      <c r="I179" s="42">
        <f t="shared" si="67"/>
        <v>2370</v>
      </c>
      <c r="J179" s="42">
        <f t="shared" si="67"/>
        <v>2280</v>
      </c>
      <c r="K179" s="42">
        <f t="shared" si="70"/>
        <v>4000</v>
      </c>
      <c r="L179" s="42">
        <f t="shared" si="70"/>
        <v>3000</v>
      </c>
      <c r="M179" s="42">
        <f t="shared" si="70"/>
        <v>3000</v>
      </c>
      <c r="N179" s="42">
        <f t="shared" si="71"/>
        <v>-100</v>
      </c>
      <c r="O179" s="42">
        <f t="shared" si="71"/>
        <v>-630</v>
      </c>
      <c r="P179" s="42">
        <f t="shared" si="71"/>
        <v>-720</v>
      </c>
      <c r="Q179" s="61">
        <v>0</v>
      </c>
      <c r="R179" s="61">
        <v>0</v>
      </c>
      <c r="S179" s="61">
        <v>0</v>
      </c>
      <c r="T179" s="58">
        <f t="shared" si="56"/>
        <v>616</v>
      </c>
      <c r="U179" s="83">
        <f t="shared" si="64"/>
        <v>1900</v>
      </c>
      <c r="V179" s="83">
        <f t="shared" si="65"/>
        <v>1900</v>
      </c>
      <c r="W179" s="83">
        <f t="shared" si="66"/>
        <v>1900</v>
      </c>
      <c r="X179" s="88"/>
      <c r="Y179" s="42"/>
      <c r="Z179" s="42"/>
      <c r="AA179" s="42"/>
      <c r="AB179" s="50"/>
    </row>
    <row r="180" spans="1:28" ht="13.15" customHeight="1">
      <c r="A180" s="73">
        <v>166</v>
      </c>
      <c r="B180" s="74">
        <f t="shared" si="57"/>
        <v>45477</v>
      </c>
      <c r="C180" s="75">
        <f t="shared" si="58"/>
        <v>884</v>
      </c>
      <c r="D180" s="76">
        <f t="shared" si="53"/>
        <v>1634</v>
      </c>
      <c r="E180" s="61">
        <f t="shared" si="60"/>
        <v>-1382</v>
      </c>
      <c r="F180" s="61">
        <f t="shared" si="61"/>
        <v>148</v>
      </c>
      <c r="G180" s="61">
        <f t="shared" si="62"/>
        <v>238</v>
      </c>
      <c r="H180" s="42">
        <f t="shared" si="67"/>
        <v>3900</v>
      </c>
      <c r="I180" s="42">
        <f t="shared" si="67"/>
        <v>2370</v>
      </c>
      <c r="J180" s="42">
        <f t="shared" si="67"/>
        <v>2280</v>
      </c>
      <c r="K180" s="42">
        <f t="shared" si="70"/>
        <v>4000</v>
      </c>
      <c r="L180" s="42">
        <f t="shared" si="70"/>
        <v>3000</v>
      </c>
      <c r="M180" s="42">
        <f t="shared" si="70"/>
        <v>3000</v>
      </c>
      <c r="N180" s="42">
        <f t="shared" si="71"/>
        <v>-100</v>
      </c>
      <c r="O180" s="42">
        <f t="shared" si="71"/>
        <v>-630</v>
      </c>
      <c r="P180" s="42">
        <f t="shared" si="71"/>
        <v>-720</v>
      </c>
      <c r="Q180" s="61">
        <v>0</v>
      </c>
      <c r="R180" s="61">
        <v>0</v>
      </c>
      <c r="S180" s="61">
        <v>0</v>
      </c>
      <c r="T180" s="58">
        <f t="shared" si="56"/>
        <v>618</v>
      </c>
      <c r="U180" s="83">
        <f t="shared" si="64"/>
        <v>1900</v>
      </c>
      <c r="V180" s="83">
        <f t="shared" si="65"/>
        <v>1900</v>
      </c>
      <c r="W180" s="83">
        <f t="shared" si="66"/>
        <v>1900</v>
      </c>
      <c r="X180" s="88"/>
      <c r="Y180" s="42"/>
      <c r="Z180" s="42"/>
      <c r="AA180" s="42"/>
      <c r="AB180" s="50"/>
    </row>
    <row r="181" spans="1:28" ht="13.15" customHeight="1">
      <c r="A181" s="73">
        <v>167</v>
      </c>
      <c r="B181" s="74">
        <f t="shared" si="57"/>
        <v>45478</v>
      </c>
      <c r="C181" s="75">
        <f t="shared" si="58"/>
        <v>884</v>
      </c>
      <c r="D181" s="76">
        <f t="shared" si="53"/>
        <v>1636</v>
      </c>
      <c r="E181" s="61">
        <f t="shared" si="60"/>
        <v>-1380</v>
      </c>
      <c r="F181" s="61">
        <f t="shared" si="61"/>
        <v>150</v>
      </c>
      <c r="G181" s="61">
        <f t="shared" si="62"/>
        <v>240</v>
      </c>
      <c r="H181" s="42">
        <f t="shared" si="67"/>
        <v>3900</v>
      </c>
      <c r="I181" s="42">
        <f t="shared" si="67"/>
        <v>2370</v>
      </c>
      <c r="J181" s="42">
        <f t="shared" si="67"/>
        <v>2280</v>
      </c>
      <c r="K181" s="42">
        <f t="shared" si="70"/>
        <v>4000</v>
      </c>
      <c r="L181" s="42">
        <f t="shared" si="70"/>
        <v>3000</v>
      </c>
      <c r="M181" s="42">
        <f t="shared" si="70"/>
        <v>3000</v>
      </c>
      <c r="N181" s="42">
        <f t="shared" si="71"/>
        <v>-100</v>
      </c>
      <c r="O181" s="42">
        <f t="shared" si="71"/>
        <v>-630</v>
      </c>
      <c r="P181" s="42">
        <f t="shared" si="71"/>
        <v>-720</v>
      </c>
      <c r="Q181" s="61">
        <v>0</v>
      </c>
      <c r="R181" s="61">
        <v>0</v>
      </c>
      <c r="S181" s="61">
        <v>0</v>
      </c>
      <c r="T181" s="58">
        <f t="shared" si="56"/>
        <v>620</v>
      </c>
      <c r="U181" s="83">
        <f t="shared" si="64"/>
        <v>1900</v>
      </c>
      <c r="V181" s="83">
        <f t="shared" si="65"/>
        <v>1900</v>
      </c>
      <c r="W181" s="83">
        <f t="shared" si="66"/>
        <v>1900</v>
      </c>
      <c r="X181" s="88"/>
      <c r="Y181" s="42"/>
      <c r="Z181" s="42"/>
      <c r="AA181" s="42"/>
      <c r="AB181" s="50"/>
    </row>
    <row r="182" spans="1:28" ht="13.15" customHeight="1">
      <c r="A182" s="73">
        <v>168</v>
      </c>
      <c r="B182" s="74">
        <f t="shared" si="57"/>
        <v>45479</v>
      </c>
      <c r="C182" s="75">
        <f t="shared" si="58"/>
        <v>884</v>
      </c>
      <c r="D182" s="76">
        <f t="shared" si="53"/>
        <v>1638</v>
      </c>
      <c r="E182" s="61">
        <f t="shared" si="60"/>
        <v>-1378</v>
      </c>
      <c r="F182" s="61">
        <f t="shared" si="61"/>
        <v>152</v>
      </c>
      <c r="G182" s="61">
        <f t="shared" si="62"/>
        <v>242</v>
      </c>
      <c r="H182" s="42">
        <f t="shared" si="67"/>
        <v>3900</v>
      </c>
      <c r="I182" s="42">
        <f t="shared" si="67"/>
        <v>2370</v>
      </c>
      <c r="J182" s="42">
        <f t="shared" si="67"/>
        <v>2280</v>
      </c>
      <c r="K182" s="42">
        <f t="shared" si="70"/>
        <v>4000</v>
      </c>
      <c r="L182" s="42">
        <f t="shared" si="70"/>
        <v>3000</v>
      </c>
      <c r="M182" s="42">
        <f t="shared" si="70"/>
        <v>3000</v>
      </c>
      <c r="N182" s="42">
        <f t="shared" si="71"/>
        <v>-100</v>
      </c>
      <c r="O182" s="42">
        <f t="shared" si="71"/>
        <v>-630</v>
      </c>
      <c r="P182" s="42">
        <f t="shared" si="71"/>
        <v>-720</v>
      </c>
      <c r="Q182" s="61">
        <v>0</v>
      </c>
      <c r="R182" s="61">
        <v>0</v>
      </c>
      <c r="S182" s="61">
        <v>0</v>
      </c>
      <c r="T182" s="58">
        <f t="shared" si="56"/>
        <v>622</v>
      </c>
      <c r="U182" s="83">
        <f t="shared" si="64"/>
        <v>1900</v>
      </c>
      <c r="V182" s="83">
        <f t="shared" si="65"/>
        <v>1900</v>
      </c>
      <c r="W182" s="83">
        <f t="shared" si="66"/>
        <v>1900</v>
      </c>
      <c r="X182" s="88"/>
      <c r="Y182" s="42"/>
      <c r="Z182" s="42"/>
      <c r="AA182" s="42"/>
      <c r="AB182" s="50"/>
    </row>
    <row r="183" spans="1:28" ht="13.15" customHeight="1">
      <c r="A183" s="73">
        <v>169</v>
      </c>
      <c r="B183" s="74">
        <f t="shared" si="57"/>
        <v>45480</v>
      </c>
      <c r="C183" s="75">
        <f t="shared" si="58"/>
        <v>884</v>
      </c>
      <c r="D183" s="76">
        <f t="shared" si="53"/>
        <v>1640</v>
      </c>
      <c r="E183" s="61">
        <f t="shared" si="60"/>
        <v>-1376</v>
      </c>
      <c r="F183" s="61">
        <f t="shared" si="61"/>
        <v>154</v>
      </c>
      <c r="G183" s="61">
        <f t="shared" si="62"/>
        <v>244</v>
      </c>
      <c r="H183" s="42">
        <f t="shared" si="67"/>
        <v>3900</v>
      </c>
      <c r="I183" s="42">
        <f t="shared" si="67"/>
        <v>2370</v>
      </c>
      <c r="J183" s="42">
        <f t="shared" si="67"/>
        <v>2280</v>
      </c>
      <c r="K183" s="42">
        <f t="shared" si="70"/>
        <v>4000</v>
      </c>
      <c r="L183" s="42">
        <f t="shared" si="70"/>
        <v>3000</v>
      </c>
      <c r="M183" s="42">
        <f t="shared" si="70"/>
        <v>3000</v>
      </c>
      <c r="N183" s="42">
        <f t="shared" si="71"/>
        <v>-100</v>
      </c>
      <c r="O183" s="42">
        <f t="shared" si="71"/>
        <v>-630</v>
      </c>
      <c r="P183" s="42">
        <f t="shared" si="71"/>
        <v>-720</v>
      </c>
      <c r="Q183" s="61">
        <v>0</v>
      </c>
      <c r="R183" s="61">
        <v>0</v>
      </c>
      <c r="S183" s="61">
        <v>0</v>
      </c>
      <c r="T183" s="58">
        <f t="shared" si="56"/>
        <v>624</v>
      </c>
      <c r="U183" s="83">
        <f t="shared" si="64"/>
        <v>1900</v>
      </c>
      <c r="V183" s="83">
        <f t="shared" si="65"/>
        <v>1900</v>
      </c>
      <c r="W183" s="83">
        <f t="shared" si="66"/>
        <v>1900</v>
      </c>
      <c r="X183" s="88"/>
      <c r="Y183" s="42"/>
      <c r="Z183" s="42"/>
      <c r="AA183" s="42"/>
      <c r="AB183" s="50"/>
    </row>
    <row r="184" spans="1:28" ht="13.15" customHeight="1">
      <c r="A184" s="73">
        <v>170</v>
      </c>
      <c r="B184" s="74">
        <f t="shared" si="57"/>
        <v>45481</v>
      </c>
      <c r="C184" s="75">
        <f t="shared" si="58"/>
        <v>884</v>
      </c>
      <c r="D184" s="76">
        <f t="shared" si="53"/>
        <v>1642</v>
      </c>
      <c r="E184" s="61">
        <f t="shared" si="60"/>
        <v>-1374</v>
      </c>
      <c r="F184" s="61">
        <f t="shared" si="61"/>
        <v>156</v>
      </c>
      <c r="G184" s="61">
        <f t="shared" si="62"/>
        <v>246</v>
      </c>
      <c r="H184" s="42">
        <f t="shared" si="67"/>
        <v>3900</v>
      </c>
      <c r="I184" s="42">
        <f t="shared" si="67"/>
        <v>2370</v>
      </c>
      <c r="J184" s="42">
        <f t="shared" si="67"/>
        <v>2280</v>
      </c>
      <c r="K184" s="42">
        <f t="shared" si="70"/>
        <v>4000</v>
      </c>
      <c r="L184" s="42">
        <f t="shared" si="70"/>
        <v>3000</v>
      </c>
      <c r="M184" s="42">
        <f t="shared" si="70"/>
        <v>3000</v>
      </c>
      <c r="N184" s="42">
        <f t="shared" si="71"/>
        <v>-100</v>
      </c>
      <c r="O184" s="42">
        <f t="shared" si="71"/>
        <v>-630</v>
      </c>
      <c r="P184" s="42">
        <f t="shared" si="71"/>
        <v>-720</v>
      </c>
      <c r="Q184" s="61">
        <v>0</v>
      </c>
      <c r="R184" s="61">
        <v>0</v>
      </c>
      <c r="S184" s="61">
        <v>0</v>
      </c>
      <c r="T184" s="58">
        <f t="shared" si="56"/>
        <v>626</v>
      </c>
      <c r="U184" s="83">
        <f t="shared" si="64"/>
        <v>1900</v>
      </c>
      <c r="V184" s="83">
        <f t="shared" si="65"/>
        <v>1900</v>
      </c>
      <c r="W184" s="83">
        <f t="shared" si="66"/>
        <v>1900</v>
      </c>
      <c r="X184" s="88"/>
      <c r="Y184" s="42"/>
      <c r="Z184" s="42"/>
      <c r="AA184" s="42"/>
      <c r="AB184" s="50"/>
    </row>
    <row r="185" spans="1:28" ht="13.15" customHeight="1">
      <c r="A185" s="73">
        <v>171</v>
      </c>
      <c r="B185" s="74">
        <f t="shared" si="57"/>
        <v>45482</v>
      </c>
      <c r="C185" s="75">
        <f t="shared" si="58"/>
        <v>884</v>
      </c>
      <c r="D185" s="76">
        <f t="shared" si="53"/>
        <v>1644</v>
      </c>
      <c r="E185" s="61">
        <f t="shared" si="60"/>
        <v>-1372</v>
      </c>
      <c r="F185" s="61">
        <f t="shared" si="61"/>
        <v>158</v>
      </c>
      <c r="G185" s="61">
        <f t="shared" si="62"/>
        <v>248</v>
      </c>
      <c r="H185" s="42">
        <f t="shared" si="67"/>
        <v>3900</v>
      </c>
      <c r="I185" s="42">
        <f t="shared" si="67"/>
        <v>2370</v>
      </c>
      <c r="J185" s="42">
        <f t="shared" si="67"/>
        <v>2280</v>
      </c>
      <c r="K185" s="42">
        <f t="shared" si="70"/>
        <v>4000</v>
      </c>
      <c r="L185" s="42">
        <f t="shared" si="70"/>
        <v>3000</v>
      </c>
      <c r="M185" s="42">
        <f t="shared" si="70"/>
        <v>3000</v>
      </c>
      <c r="N185" s="42">
        <f t="shared" si="71"/>
        <v>-100</v>
      </c>
      <c r="O185" s="42">
        <f t="shared" si="71"/>
        <v>-630</v>
      </c>
      <c r="P185" s="42">
        <f t="shared" si="71"/>
        <v>-720</v>
      </c>
      <c r="Q185" s="61">
        <v>0</v>
      </c>
      <c r="R185" s="61">
        <v>0</v>
      </c>
      <c r="S185" s="61">
        <v>0</v>
      </c>
      <c r="T185" s="58">
        <f t="shared" si="56"/>
        <v>628</v>
      </c>
      <c r="U185" s="83">
        <f t="shared" si="64"/>
        <v>1900</v>
      </c>
      <c r="V185" s="83">
        <f t="shared" si="65"/>
        <v>1900</v>
      </c>
      <c r="W185" s="83">
        <f t="shared" si="66"/>
        <v>1900</v>
      </c>
      <c r="X185" s="88"/>
      <c r="Y185" s="42"/>
      <c r="Z185" s="42"/>
      <c r="AA185" s="42"/>
      <c r="AB185" s="50"/>
    </row>
    <row r="186" spans="1:28" ht="13.15" customHeight="1">
      <c r="A186" s="73">
        <v>172</v>
      </c>
      <c r="B186" s="74">
        <f t="shared" si="57"/>
        <v>45483</v>
      </c>
      <c r="C186" s="75">
        <f t="shared" si="58"/>
        <v>884</v>
      </c>
      <c r="D186" s="76">
        <f t="shared" si="53"/>
        <v>1646</v>
      </c>
      <c r="E186" s="61">
        <f t="shared" si="60"/>
        <v>-1370</v>
      </c>
      <c r="F186" s="61">
        <f t="shared" si="61"/>
        <v>160</v>
      </c>
      <c r="G186" s="61">
        <f t="shared" si="62"/>
        <v>250</v>
      </c>
      <c r="H186" s="42">
        <f t="shared" si="67"/>
        <v>3900</v>
      </c>
      <c r="I186" s="42">
        <f t="shared" si="67"/>
        <v>2370</v>
      </c>
      <c r="J186" s="42">
        <f t="shared" si="67"/>
        <v>2280</v>
      </c>
      <c r="K186" s="42">
        <f t="shared" si="70"/>
        <v>4000</v>
      </c>
      <c r="L186" s="42">
        <f t="shared" si="70"/>
        <v>3000</v>
      </c>
      <c r="M186" s="42">
        <f t="shared" si="70"/>
        <v>3000</v>
      </c>
      <c r="N186" s="42">
        <f t="shared" si="71"/>
        <v>-100</v>
      </c>
      <c r="O186" s="42">
        <f t="shared" si="71"/>
        <v>-630</v>
      </c>
      <c r="P186" s="42">
        <f t="shared" si="71"/>
        <v>-720</v>
      </c>
      <c r="Q186" s="61">
        <v>0</v>
      </c>
      <c r="R186" s="61">
        <v>0</v>
      </c>
      <c r="S186" s="61">
        <v>0</v>
      </c>
      <c r="T186" s="58">
        <f t="shared" si="56"/>
        <v>630</v>
      </c>
      <c r="U186" s="83">
        <f t="shared" si="64"/>
        <v>1900</v>
      </c>
      <c r="V186" s="83">
        <f t="shared" si="65"/>
        <v>1900</v>
      </c>
      <c r="W186" s="83">
        <f t="shared" si="66"/>
        <v>1900</v>
      </c>
      <c r="X186" s="88"/>
      <c r="Y186" s="42"/>
      <c r="Z186" s="42"/>
      <c r="AA186" s="42"/>
      <c r="AB186" s="50"/>
    </row>
    <row r="187" spans="1:28" ht="13.15" customHeight="1">
      <c r="A187" s="73">
        <v>173</v>
      </c>
      <c r="B187" s="74">
        <f t="shared" si="57"/>
        <v>45484</v>
      </c>
      <c r="C187" s="75">
        <f t="shared" si="58"/>
        <v>884</v>
      </c>
      <c r="D187" s="76">
        <f t="shared" si="53"/>
        <v>1648</v>
      </c>
      <c r="E187" s="61">
        <f t="shared" si="60"/>
        <v>-1368</v>
      </c>
      <c r="F187" s="61">
        <f t="shared" si="61"/>
        <v>162</v>
      </c>
      <c r="G187" s="61">
        <f t="shared" si="62"/>
        <v>252</v>
      </c>
      <c r="H187" s="42">
        <f t="shared" si="67"/>
        <v>3900</v>
      </c>
      <c r="I187" s="42">
        <f t="shared" si="67"/>
        <v>2370</v>
      </c>
      <c r="J187" s="42">
        <f t="shared" si="67"/>
        <v>2280</v>
      </c>
      <c r="K187" s="42">
        <f t="shared" si="70"/>
        <v>4000</v>
      </c>
      <c r="L187" s="42">
        <f t="shared" si="70"/>
        <v>3000</v>
      </c>
      <c r="M187" s="42">
        <f t="shared" si="70"/>
        <v>3000</v>
      </c>
      <c r="N187" s="42">
        <f t="shared" si="71"/>
        <v>-100</v>
      </c>
      <c r="O187" s="42">
        <f t="shared" si="71"/>
        <v>-630</v>
      </c>
      <c r="P187" s="42">
        <f t="shared" si="71"/>
        <v>-720</v>
      </c>
      <c r="Q187" s="61">
        <v>0</v>
      </c>
      <c r="R187" s="61">
        <v>0</v>
      </c>
      <c r="S187" s="61">
        <v>0</v>
      </c>
      <c r="T187" s="58">
        <f t="shared" si="56"/>
        <v>632</v>
      </c>
      <c r="U187" s="83">
        <f t="shared" si="64"/>
        <v>1900</v>
      </c>
      <c r="V187" s="83">
        <f t="shared" si="65"/>
        <v>1900</v>
      </c>
      <c r="W187" s="83">
        <f t="shared" si="66"/>
        <v>1900</v>
      </c>
      <c r="X187" s="88"/>
      <c r="Y187" s="42"/>
      <c r="Z187" s="42"/>
      <c r="AA187" s="42"/>
      <c r="AB187" s="50"/>
    </row>
    <row r="188" spans="1:28" ht="13.15" customHeight="1">
      <c r="A188" s="73">
        <v>174</v>
      </c>
      <c r="B188" s="74">
        <f t="shared" si="57"/>
        <v>45485</v>
      </c>
      <c r="C188" s="75">
        <f t="shared" si="58"/>
        <v>884</v>
      </c>
      <c r="D188" s="76">
        <f t="shared" si="53"/>
        <v>1650</v>
      </c>
      <c r="E188" s="61">
        <f t="shared" si="60"/>
        <v>-1366</v>
      </c>
      <c r="F188" s="61">
        <f t="shared" si="61"/>
        <v>164</v>
      </c>
      <c r="G188" s="61">
        <f t="shared" si="62"/>
        <v>254</v>
      </c>
      <c r="H188" s="42">
        <f t="shared" si="67"/>
        <v>3900</v>
      </c>
      <c r="I188" s="42">
        <f t="shared" si="67"/>
        <v>2370</v>
      </c>
      <c r="J188" s="42">
        <f t="shared" si="67"/>
        <v>2280</v>
      </c>
      <c r="K188" s="42">
        <f t="shared" si="70"/>
        <v>4000</v>
      </c>
      <c r="L188" s="42">
        <f t="shared" si="70"/>
        <v>3000</v>
      </c>
      <c r="M188" s="42">
        <f t="shared" si="70"/>
        <v>3000</v>
      </c>
      <c r="N188" s="42">
        <f t="shared" si="71"/>
        <v>-100</v>
      </c>
      <c r="O188" s="42">
        <f t="shared" si="71"/>
        <v>-630</v>
      </c>
      <c r="P188" s="42">
        <f t="shared" si="71"/>
        <v>-720</v>
      </c>
      <c r="Q188" s="61">
        <v>0</v>
      </c>
      <c r="R188" s="61">
        <v>0</v>
      </c>
      <c r="S188" s="61">
        <v>0</v>
      </c>
      <c r="T188" s="58">
        <f t="shared" si="56"/>
        <v>634</v>
      </c>
      <c r="U188" s="83">
        <f t="shared" si="64"/>
        <v>1900</v>
      </c>
      <c r="V188" s="83">
        <f t="shared" si="65"/>
        <v>1900</v>
      </c>
      <c r="W188" s="83">
        <f t="shared" si="66"/>
        <v>1900</v>
      </c>
      <c r="X188" s="88"/>
      <c r="Y188" s="42"/>
      <c r="Z188" s="42"/>
      <c r="AA188" s="42"/>
      <c r="AB188" s="50"/>
    </row>
    <row r="189" spans="1:28" ht="13.15" customHeight="1">
      <c r="A189" s="73">
        <v>175</v>
      </c>
      <c r="B189" s="74">
        <f t="shared" si="57"/>
        <v>45486</v>
      </c>
      <c r="C189" s="75">
        <f t="shared" si="58"/>
        <v>884</v>
      </c>
      <c r="D189" s="76">
        <f t="shared" si="53"/>
        <v>1652</v>
      </c>
      <c r="E189" s="61">
        <f t="shared" si="60"/>
        <v>-1364</v>
      </c>
      <c r="F189" s="61">
        <f t="shared" si="61"/>
        <v>166</v>
      </c>
      <c r="G189" s="61">
        <f t="shared" si="62"/>
        <v>256</v>
      </c>
      <c r="H189" s="42">
        <f t="shared" si="67"/>
        <v>3900</v>
      </c>
      <c r="I189" s="42">
        <f t="shared" si="67"/>
        <v>2370</v>
      </c>
      <c r="J189" s="42">
        <f t="shared" si="67"/>
        <v>2280</v>
      </c>
      <c r="K189" s="42">
        <f t="shared" si="70"/>
        <v>4000</v>
      </c>
      <c r="L189" s="42">
        <f t="shared" si="70"/>
        <v>3000</v>
      </c>
      <c r="M189" s="42">
        <f t="shared" si="70"/>
        <v>3000</v>
      </c>
      <c r="N189" s="42">
        <f t="shared" si="71"/>
        <v>-100</v>
      </c>
      <c r="O189" s="42">
        <f t="shared" si="71"/>
        <v>-630</v>
      </c>
      <c r="P189" s="42">
        <f t="shared" si="71"/>
        <v>-720</v>
      </c>
      <c r="Q189" s="61">
        <v>0</v>
      </c>
      <c r="R189" s="61">
        <v>0</v>
      </c>
      <c r="S189" s="61">
        <v>0</v>
      </c>
      <c r="T189" s="58">
        <f t="shared" si="56"/>
        <v>636</v>
      </c>
      <c r="U189" s="83">
        <f t="shared" si="64"/>
        <v>1900</v>
      </c>
      <c r="V189" s="83">
        <f t="shared" si="65"/>
        <v>1900</v>
      </c>
      <c r="W189" s="83">
        <f t="shared" si="66"/>
        <v>1900</v>
      </c>
      <c r="X189" s="88"/>
      <c r="Y189" s="42"/>
      <c r="Z189" s="42"/>
      <c r="AA189" s="42"/>
      <c r="AB189" s="50"/>
    </row>
    <row r="190" spans="1:28" ht="13.15" customHeight="1">
      <c r="A190" s="73">
        <v>176</v>
      </c>
      <c r="B190" s="74">
        <f t="shared" si="57"/>
        <v>45487</v>
      </c>
      <c r="C190" s="75">
        <f t="shared" si="58"/>
        <v>884</v>
      </c>
      <c r="D190" s="76">
        <f t="shared" si="53"/>
        <v>1654</v>
      </c>
      <c r="E190" s="61">
        <f t="shared" si="60"/>
        <v>-1362</v>
      </c>
      <c r="F190" s="61">
        <f t="shared" si="61"/>
        <v>168</v>
      </c>
      <c r="G190" s="61">
        <f t="shared" si="62"/>
        <v>258</v>
      </c>
      <c r="H190" s="42">
        <f t="shared" si="67"/>
        <v>3900</v>
      </c>
      <c r="I190" s="42">
        <f t="shared" si="67"/>
        <v>2370</v>
      </c>
      <c r="J190" s="42">
        <f t="shared" si="67"/>
        <v>2280</v>
      </c>
      <c r="K190" s="42">
        <f t="shared" si="70"/>
        <v>4000</v>
      </c>
      <c r="L190" s="42">
        <f t="shared" si="70"/>
        <v>3000</v>
      </c>
      <c r="M190" s="42">
        <f t="shared" si="70"/>
        <v>3000</v>
      </c>
      <c r="N190" s="42">
        <f t="shared" si="71"/>
        <v>-100</v>
      </c>
      <c r="O190" s="42">
        <f t="shared" si="71"/>
        <v>-630</v>
      </c>
      <c r="P190" s="42">
        <f t="shared" si="71"/>
        <v>-720</v>
      </c>
      <c r="Q190" s="61">
        <v>0</v>
      </c>
      <c r="R190" s="61">
        <v>0</v>
      </c>
      <c r="S190" s="61">
        <v>0</v>
      </c>
      <c r="T190" s="58">
        <f t="shared" si="56"/>
        <v>638</v>
      </c>
      <c r="U190" s="83">
        <f t="shared" si="64"/>
        <v>1900</v>
      </c>
      <c r="V190" s="83">
        <f t="shared" si="65"/>
        <v>1900</v>
      </c>
      <c r="W190" s="83">
        <f t="shared" si="66"/>
        <v>1900</v>
      </c>
      <c r="X190" s="88"/>
      <c r="Y190" s="42"/>
      <c r="Z190" s="42"/>
      <c r="AA190" s="42"/>
      <c r="AB190" s="50"/>
    </row>
    <row r="191" spans="1:28" ht="13.15" customHeight="1">
      <c r="A191" s="73">
        <v>177</v>
      </c>
      <c r="B191" s="74">
        <f t="shared" si="57"/>
        <v>45488</v>
      </c>
      <c r="C191" s="75">
        <f t="shared" si="58"/>
        <v>884</v>
      </c>
      <c r="D191" s="76">
        <f t="shared" si="53"/>
        <v>1656</v>
      </c>
      <c r="E191" s="61">
        <f t="shared" si="60"/>
        <v>-1360</v>
      </c>
      <c r="F191" s="61">
        <f t="shared" si="61"/>
        <v>170</v>
      </c>
      <c r="G191" s="61">
        <f t="shared" si="62"/>
        <v>260</v>
      </c>
      <c r="H191" s="42">
        <f t="shared" si="67"/>
        <v>3900</v>
      </c>
      <c r="I191" s="42">
        <f t="shared" si="67"/>
        <v>2370</v>
      </c>
      <c r="J191" s="42">
        <f t="shared" si="67"/>
        <v>2280</v>
      </c>
      <c r="K191" s="42">
        <f t="shared" si="70"/>
        <v>4000</v>
      </c>
      <c r="L191" s="42">
        <f t="shared" si="70"/>
        <v>3000</v>
      </c>
      <c r="M191" s="42">
        <f t="shared" si="70"/>
        <v>3000</v>
      </c>
      <c r="N191" s="42">
        <f t="shared" si="71"/>
        <v>-100</v>
      </c>
      <c r="O191" s="42">
        <f t="shared" si="71"/>
        <v>-630</v>
      </c>
      <c r="P191" s="42">
        <f t="shared" si="71"/>
        <v>-720</v>
      </c>
      <c r="Q191" s="61">
        <v>0</v>
      </c>
      <c r="R191" s="61">
        <v>0</v>
      </c>
      <c r="S191" s="61">
        <v>0</v>
      </c>
      <c r="T191" s="58">
        <f t="shared" si="56"/>
        <v>640</v>
      </c>
      <c r="U191" s="83">
        <f t="shared" si="64"/>
        <v>1900</v>
      </c>
      <c r="V191" s="83">
        <f t="shared" si="65"/>
        <v>1900</v>
      </c>
      <c r="W191" s="83">
        <f t="shared" si="66"/>
        <v>1900</v>
      </c>
      <c r="X191" s="88"/>
      <c r="Y191" s="42"/>
      <c r="Z191" s="42"/>
      <c r="AA191" s="42"/>
      <c r="AB191" s="50"/>
    </row>
    <row r="192" spans="1:28" ht="13.15" customHeight="1">
      <c r="A192" s="73">
        <v>178</v>
      </c>
      <c r="B192" s="74">
        <f t="shared" si="57"/>
        <v>45489</v>
      </c>
      <c r="C192" s="75">
        <f t="shared" si="58"/>
        <v>884</v>
      </c>
      <c r="D192" s="76">
        <f t="shared" ref="D192:D255" si="72">D191+2</f>
        <v>1658</v>
      </c>
      <c r="E192" s="61">
        <f t="shared" si="60"/>
        <v>-1358</v>
      </c>
      <c r="F192" s="61">
        <f t="shared" si="61"/>
        <v>172</v>
      </c>
      <c r="G192" s="61">
        <f t="shared" si="62"/>
        <v>262</v>
      </c>
      <c r="H192" s="42">
        <f t="shared" si="67"/>
        <v>3900</v>
      </c>
      <c r="I192" s="42">
        <f t="shared" si="67"/>
        <v>2370</v>
      </c>
      <c r="J192" s="42">
        <f t="shared" si="67"/>
        <v>2280</v>
      </c>
      <c r="K192" s="42">
        <f t="shared" ref="K192:M207" si="73">K191</f>
        <v>4000</v>
      </c>
      <c r="L192" s="42">
        <f t="shared" si="73"/>
        <v>3000</v>
      </c>
      <c r="M192" s="42">
        <f t="shared" si="73"/>
        <v>3000</v>
      </c>
      <c r="N192" s="42">
        <f t="shared" si="71"/>
        <v>-100</v>
      </c>
      <c r="O192" s="42">
        <f t="shared" si="71"/>
        <v>-630</v>
      </c>
      <c r="P192" s="42">
        <f t="shared" si="71"/>
        <v>-720</v>
      </c>
      <c r="Q192" s="61">
        <v>0</v>
      </c>
      <c r="R192" s="61">
        <v>0</v>
      </c>
      <c r="S192" s="61">
        <v>0</v>
      </c>
      <c r="T192" s="58">
        <f t="shared" si="56"/>
        <v>642</v>
      </c>
      <c r="U192" s="83">
        <f t="shared" si="64"/>
        <v>1900</v>
      </c>
      <c r="V192" s="83">
        <f t="shared" si="65"/>
        <v>1900</v>
      </c>
      <c r="W192" s="83">
        <f t="shared" si="66"/>
        <v>1900</v>
      </c>
      <c r="X192" s="88"/>
      <c r="Y192" s="42"/>
      <c r="Z192" s="42"/>
      <c r="AA192" s="42"/>
      <c r="AB192" s="50"/>
    </row>
    <row r="193" spans="1:28" ht="13.15" customHeight="1">
      <c r="A193" s="73">
        <v>179</v>
      </c>
      <c r="B193" s="74">
        <f t="shared" si="57"/>
        <v>45490</v>
      </c>
      <c r="C193" s="75">
        <f t="shared" si="58"/>
        <v>884</v>
      </c>
      <c r="D193" s="76">
        <f t="shared" si="72"/>
        <v>1660</v>
      </c>
      <c r="E193" s="61">
        <f t="shared" si="60"/>
        <v>-1356</v>
      </c>
      <c r="F193" s="61">
        <f t="shared" si="61"/>
        <v>174</v>
      </c>
      <c r="G193" s="61">
        <f t="shared" si="62"/>
        <v>264</v>
      </c>
      <c r="H193" s="42">
        <f t="shared" si="67"/>
        <v>3900</v>
      </c>
      <c r="I193" s="42">
        <f t="shared" si="67"/>
        <v>2370</v>
      </c>
      <c r="J193" s="42">
        <f t="shared" si="67"/>
        <v>2280</v>
      </c>
      <c r="K193" s="42">
        <f t="shared" si="73"/>
        <v>4000</v>
      </c>
      <c r="L193" s="42">
        <f t="shared" si="73"/>
        <v>3000</v>
      </c>
      <c r="M193" s="42">
        <f t="shared" si="73"/>
        <v>3000</v>
      </c>
      <c r="N193" s="42">
        <f t="shared" ref="N193:P208" si="74">N192-Q193</f>
        <v>-100</v>
      </c>
      <c r="O193" s="42">
        <f t="shared" si="74"/>
        <v>-630</v>
      </c>
      <c r="P193" s="42">
        <f t="shared" si="74"/>
        <v>-720</v>
      </c>
      <c r="Q193" s="61">
        <v>0</v>
      </c>
      <c r="R193" s="61">
        <v>0</v>
      </c>
      <c r="S193" s="61">
        <v>0</v>
      </c>
      <c r="T193" s="58">
        <f t="shared" si="56"/>
        <v>644</v>
      </c>
      <c r="U193" s="83">
        <f t="shared" si="64"/>
        <v>1900</v>
      </c>
      <c r="V193" s="83">
        <f t="shared" si="65"/>
        <v>1900</v>
      </c>
      <c r="W193" s="83">
        <f t="shared" si="66"/>
        <v>1900</v>
      </c>
      <c r="X193" s="88"/>
      <c r="Y193" s="42"/>
      <c r="Z193" s="42"/>
      <c r="AA193" s="42"/>
      <c r="AB193" s="50"/>
    </row>
    <row r="194" spans="1:28" ht="13.15" customHeight="1">
      <c r="A194" s="73">
        <v>180</v>
      </c>
      <c r="B194" s="74">
        <f t="shared" si="57"/>
        <v>45491</v>
      </c>
      <c r="C194" s="75">
        <f t="shared" si="58"/>
        <v>884</v>
      </c>
      <c r="D194" s="76">
        <f t="shared" si="72"/>
        <v>1662</v>
      </c>
      <c r="E194" s="61">
        <f t="shared" si="60"/>
        <v>-1354</v>
      </c>
      <c r="F194" s="61">
        <f t="shared" si="61"/>
        <v>176</v>
      </c>
      <c r="G194" s="61">
        <f t="shared" si="62"/>
        <v>266</v>
      </c>
      <c r="H194" s="42">
        <f t="shared" si="67"/>
        <v>3900</v>
      </c>
      <c r="I194" s="42">
        <f t="shared" si="67"/>
        <v>2370</v>
      </c>
      <c r="J194" s="42">
        <f t="shared" si="67"/>
        <v>2280</v>
      </c>
      <c r="K194" s="42">
        <f t="shared" si="73"/>
        <v>4000</v>
      </c>
      <c r="L194" s="42">
        <f t="shared" si="73"/>
        <v>3000</v>
      </c>
      <c r="M194" s="42">
        <f t="shared" si="73"/>
        <v>3000</v>
      </c>
      <c r="N194" s="42">
        <f t="shared" si="74"/>
        <v>-100</v>
      </c>
      <c r="O194" s="42">
        <f t="shared" si="74"/>
        <v>-630</v>
      </c>
      <c r="P194" s="42">
        <f t="shared" si="74"/>
        <v>-720</v>
      </c>
      <c r="Q194" s="61">
        <v>0</v>
      </c>
      <c r="R194" s="61">
        <v>0</v>
      </c>
      <c r="S194" s="61">
        <v>0</v>
      </c>
      <c r="T194" s="58">
        <f t="shared" si="56"/>
        <v>646</v>
      </c>
      <c r="U194" s="83">
        <f t="shared" si="64"/>
        <v>1900</v>
      </c>
      <c r="V194" s="83">
        <f t="shared" si="65"/>
        <v>1900</v>
      </c>
      <c r="W194" s="83">
        <f t="shared" si="66"/>
        <v>1900</v>
      </c>
      <c r="X194" s="88"/>
      <c r="Y194" s="42"/>
      <c r="Z194" s="42"/>
      <c r="AA194" s="42"/>
      <c r="AB194" s="50"/>
    </row>
    <row r="195" spans="1:28" ht="13.15" customHeight="1">
      <c r="A195" s="73">
        <v>181</v>
      </c>
      <c r="B195" s="74">
        <f t="shared" si="57"/>
        <v>45492</v>
      </c>
      <c r="C195" s="75">
        <f t="shared" si="58"/>
        <v>884</v>
      </c>
      <c r="D195" s="76">
        <f t="shared" si="72"/>
        <v>1664</v>
      </c>
      <c r="E195" s="61">
        <f t="shared" si="60"/>
        <v>-1352</v>
      </c>
      <c r="F195" s="61">
        <f t="shared" si="61"/>
        <v>178</v>
      </c>
      <c r="G195" s="61">
        <f t="shared" si="62"/>
        <v>268</v>
      </c>
      <c r="H195" s="42">
        <f t="shared" si="67"/>
        <v>3900</v>
      </c>
      <c r="I195" s="42">
        <f t="shared" si="67"/>
        <v>2370</v>
      </c>
      <c r="J195" s="42">
        <f t="shared" si="67"/>
        <v>2280</v>
      </c>
      <c r="K195" s="42">
        <f t="shared" si="73"/>
        <v>4000</v>
      </c>
      <c r="L195" s="42">
        <f t="shared" si="73"/>
        <v>3000</v>
      </c>
      <c r="M195" s="42">
        <f t="shared" si="73"/>
        <v>3000</v>
      </c>
      <c r="N195" s="42">
        <f t="shared" si="74"/>
        <v>-100</v>
      </c>
      <c r="O195" s="42">
        <f t="shared" si="74"/>
        <v>-630</v>
      </c>
      <c r="P195" s="42">
        <f t="shared" si="74"/>
        <v>-720</v>
      </c>
      <c r="Q195" s="61">
        <v>0</v>
      </c>
      <c r="R195" s="61">
        <v>0</v>
      </c>
      <c r="S195" s="61">
        <v>0</v>
      </c>
      <c r="T195" s="58">
        <f t="shared" si="56"/>
        <v>648</v>
      </c>
      <c r="U195" s="83">
        <f t="shared" si="64"/>
        <v>1900</v>
      </c>
      <c r="V195" s="83">
        <f t="shared" si="65"/>
        <v>1900</v>
      </c>
      <c r="W195" s="83">
        <f t="shared" si="66"/>
        <v>1900</v>
      </c>
      <c r="X195" s="88"/>
      <c r="Y195" s="42"/>
      <c r="Z195" s="42"/>
      <c r="AA195" s="42"/>
      <c r="AB195" s="50"/>
    </row>
    <row r="196" spans="1:28" ht="13.15" customHeight="1">
      <c r="A196" s="73">
        <v>182</v>
      </c>
      <c r="B196" s="74">
        <f t="shared" si="57"/>
        <v>45493</v>
      </c>
      <c r="C196" s="75">
        <f t="shared" si="58"/>
        <v>884</v>
      </c>
      <c r="D196" s="76">
        <f t="shared" si="72"/>
        <v>1666</v>
      </c>
      <c r="E196" s="61">
        <f t="shared" si="60"/>
        <v>-1350</v>
      </c>
      <c r="F196" s="61">
        <f t="shared" si="61"/>
        <v>180</v>
      </c>
      <c r="G196" s="61">
        <f t="shared" si="62"/>
        <v>270</v>
      </c>
      <c r="H196" s="42">
        <f t="shared" si="67"/>
        <v>3900</v>
      </c>
      <c r="I196" s="42">
        <f t="shared" si="67"/>
        <v>2370</v>
      </c>
      <c r="J196" s="42">
        <f t="shared" si="67"/>
        <v>2280</v>
      </c>
      <c r="K196" s="42">
        <f t="shared" si="73"/>
        <v>4000</v>
      </c>
      <c r="L196" s="42">
        <f t="shared" si="73"/>
        <v>3000</v>
      </c>
      <c r="M196" s="42">
        <f t="shared" si="73"/>
        <v>3000</v>
      </c>
      <c r="N196" s="42">
        <f t="shared" si="74"/>
        <v>-100</v>
      </c>
      <c r="O196" s="42">
        <f t="shared" si="74"/>
        <v>-630</v>
      </c>
      <c r="P196" s="42">
        <f t="shared" si="74"/>
        <v>-720</v>
      </c>
      <c r="Q196" s="61">
        <v>0</v>
      </c>
      <c r="R196" s="61">
        <v>0</v>
      </c>
      <c r="S196" s="61">
        <v>0</v>
      </c>
      <c r="T196" s="58">
        <f t="shared" si="56"/>
        <v>650</v>
      </c>
      <c r="U196" s="83">
        <f t="shared" si="64"/>
        <v>1900</v>
      </c>
      <c r="V196" s="83">
        <f t="shared" si="65"/>
        <v>1900</v>
      </c>
      <c r="W196" s="83">
        <f t="shared" si="66"/>
        <v>1900</v>
      </c>
      <c r="X196" s="88"/>
      <c r="Y196" s="42"/>
      <c r="Z196" s="42"/>
      <c r="AA196" s="42"/>
      <c r="AB196" s="50"/>
    </row>
    <row r="197" spans="1:28" ht="13.15" customHeight="1">
      <c r="A197" s="73">
        <v>183</v>
      </c>
      <c r="B197" s="74">
        <f t="shared" si="57"/>
        <v>45494</v>
      </c>
      <c r="C197" s="75">
        <f t="shared" si="58"/>
        <v>884</v>
      </c>
      <c r="D197" s="76">
        <f t="shared" si="72"/>
        <v>1668</v>
      </c>
      <c r="E197" s="61">
        <f t="shared" si="60"/>
        <v>-1348</v>
      </c>
      <c r="F197" s="61">
        <f t="shared" si="61"/>
        <v>182</v>
      </c>
      <c r="G197" s="61">
        <f t="shared" si="62"/>
        <v>272</v>
      </c>
      <c r="H197" s="42">
        <f t="shared" si="67"/>
        <v>3900</v>
      </c>
      <c r="I197" s="42">
        <f t="shared" si="67"/>
        <v>2370</v>
      </c>
      <c r="J197" s="42">
        <f t="shared" si="67"/>
        <v>2280</v>
      </c>
      <c r="K197" s="42">
        <f t="shared" si="73"/>
        <v>4000</v>
      </c>
      <c r="L197" s="42">
        <f t="shared" si="73"/>
        <v>3000</v>
      </c>
      <c r="M197" s="42">
        <f t="shared" si="73"/>
        <v>3000</v>
      </c>
      <c r="N197" s="42">
        <f t="shared" si="74"/>
        <v>-100</v>
      </c>
      <c r="O197" s="42">
        <f t="shared" si="74"/>
        <v>-630</v>
      </c>
      <c r="P197" s="42">
        <f t="shared" si="74"/>
        <v>-720</v>
      </c>
      <c r="Q197" s="61">
        <v>0</v>
      </c>
      <c r="R197" s="61">
        <v>0</v>
      </c>
      <c r="S197" s="61">
        <v>0</v>
      </c>
      <c r="T197" s="58">
        <f t="shared" si="56"/>
        <v>652</v>
      </c>
      <c r="U197" s="83">
        <f t="shared" si="64"/>
        <v>1900</v>
      </c>
      <c r="V197" s="83">
        <f t="shared" si="65"/>
        <v>1900</v>
      </c>
      <c r="W197" s="83">
        <f t="shared" si="66"/>
        <v>1900</v>
      </c>
      <c r="X197" s="88"/>
      <c r="Y197" s="42"/>
      <c r="Z197" s="42"/>
      <c r="AA197" s="42"/>
      <c r="AB197" s="50"/>
    </row>
    <row r="198" spans="1:28" ht="13.15" customHeight="1">
      <c r="A198" s="73">
        <v>184</v>
      </c>
      <c r="B198" s="74">
        <f t="shared" si="57"/>
        <v>45495</v>
      </c>
      <c r="C198" s="75">
        <f t="shared" si="58"/>
        <v>884</v>
      </c>
      <c r="D198" s="76">
        <f t="shared" si="72"/>
        <v>1670</v>
      </c>
      <c r="E198" s="61">
        <f t="shared" si="60"/>
        <v>-1346</v>
      </c>
      <c r="F198" s="61">
        <f t="shared" si="61"/>
        <v>184</v>
      </c>
      <c r="G198" s="61">
        <f t="shared" si="62"/>
        <v>274</v>
      </c>
      <c r="H198" s="42">
        <f t="shared" si="67"/>
        <v>3900</v>
      </c>
      <c r="I198" s="42">
        <f t="shared" si="67"/>
        <v>2370</v>
      </c>
      <c r="J198" s="42">
        <f t="shared" si="67"/>
        <v>2280</v>
      </c>
      <c r="K198" s="42">
        <f t="shared" si="73"/>
        <v>4000</v>
      </c>
      <c r="L198" s="42">
        <f t="shared" si="73"/>
        <v>3000</v>
      </c>
      <c r="M198" s="42">
        <f t="shared" si="73"/>
        <v>3000</v>
      </c>
      <c r="N198" s="42">
        <f t="shared" si="74"/>
        <v>-100</v>
      </c>
      <c r="O198" s="42">
        <f t="shared" si="74"/>
        <v>-630</v>
      </c>
      <c r="P198" s="42">
        <f t="shared" si="74"/>
        <v>-720</v>
      </c>
      <c r="Q198" s="61">
        <v>0</v>
      </c>
      <c r="R198" s="61">
        <v>0</v>
      </c>
      <c r="S198" s="61">
        <v>0</v>
      </c>
      <c r="T198" s="58">
        <f t="shared" si="56"/>
        <v>654</v>
      </c>
      <c r="U198" s="83">
        <f t="shared" si="64"/>
        <v>1900</v>
      </c>
      <c r="V198" s="83">
        <f t="shared" si="65"/>
        <v>1900</v>
      </c>
      <c r="W198" s="83">
        <f t="shared" si="66"/>
        <v>1900</v>
      </c>
      <c r="X198" s="88"/>
      <c r="Y198" s="42"/>
      <c r="Z198" s="42"/>
      <c r="AA198" s="42"/>
      <c r="AB198" s="50"/>
    </row>
    <row r="199" spans="1:28" ht="13.15" customHeight="1">
      <c r="A199" s="73">
        <v>185</v>
      </c>
      <c r="B199" s="74">
        <f t="shared" si="57"/>
        <v>45496</v>
      </c>
      <c r="C199" s="75">
        <f t="shared" si="58"/>
        <v>884</v>
      </c>
      <c r="D199" s="76">
        <f t="shared" si="72"/>
        <v>1672</v>
      </c>
      <c r="E199" s="61">
        <f t="shared" si="60"/>
        <v>-1344</v>
      </c>
      <c r="F199" s="61">
        <f t="shared" si="61"/>
        <v>186</v>
      </c>
      <c r="G199" s="61">
        <f t="shared" si="62"/>
        <v>276</v>
      </c>
      <c r="H199" s="42">
        <f t="shared" si="67"/>
        <v>3900</v>
      </c>
      <c r="I199" s="42">
        <f t="shared" si="67"/>
        <v>2370</v>
      </c>
      <c r="J199" s="42">
        <f t="shared" si="67"/>
        <v>2280</v>
      </c>
      <c r="K199" s="42">
        <f t="shared" si="73"/>
        <v>4000</v>
      </c>
      <c r="L199" s="42">
        <f t="shared" si="73"/>
        <v>3000</v>
      </c>
      <c r="M199" s="42">
        <f t="shared" si="73"/>
        <v>3000</v>
      </c>
      <c r="N199" s="42">
        <f t="shared" si="74"/>
        <v>-100</v>
      </c>
      <c r="O199" s="42">
        <f t="shared" si="74"/>
        <v>-630</v>
      </c>
      <c r="P199" s="42">
        <f t="shared" si="74"/>
        <v>-720</v>
      </c>
      <c r="Q199" s="61">
        <v>0</v>
      </c>
      <c r="R199" s="61">
        <v>0</v>
      </c>
      <c r="S199" s="61">
        <v>0</v>
      </c>
      <c r="T199" s="58">
        <f t="shared" si="56"/>
        <v>656</v>
      </c>
      <c r="U199" s="83">
        <f t="shared" si="64"/>
        <v>1900</v>
      </c>
      <c r="V199" s="83">
        <f t="shared" si="65"/>
        <v>1900</v>
      </c>
      <c r="W199" s="83">
        <f t="shared" si="66"/>
        <v>1900</v>
      </c>
      <c r="X199" s="88"/>
      <c r="Y199" s="42"/>
      <c r="Z199" s="42"/>
      <c r="AA199" s="42"/>
      <c r="AB199" s="50"/>
    </row>
    <row r="200" spans="1:28" ht="13.15" customHeight="1">
      <c r="A200" s="73">
        <v>186</v>
      </c>
      <c r="B200" s="74">
        <f t="shared" si="57"/>
        <v>45497</v>
      </c>
      <c r="C200" s="75">
        <f t="shared" si="58"/>
        <v>884</v>
      </c>
      <c r="D200" s="76">
        <f t="shared" si="72"/>
        <v>1674</v>
      </c>
      <c r="E200" s="61">
        <f t="shared" si="60"/>
        <v>-1342</v>
      </c>
      <c r="F200" s="61">
        <f t="shared" si="61"/>
        <v>188</v>
      </c>
      <c r="G200" s="61">
        <f t="shared" si="62"/>
        <v>278</v>
      </c>
      <c r="H200" s="42">
        <f t="shared" si="67"/>
        <v>3900</v>
      </c>
      <c r="I200" s="42">
        <f t="shared" si="67"/>
        <v>2370</v>
      </c>
      <c r="J200" s="42">
        <f t="shared" si="67"/>
        <v>2280</v>
      </c>
      <c r="K200" s="42">
        <f t="shared" si="73"/>
        <v>4000</v>
      </c>
      <c r="L200" s="42">
        <f t="shared" si="73"/>
        <v>3000</v>
      </c>
      <c r="M200" s="42">
        <f t="shared" si="73"/>
        <v>3000</v>
      </c>
      <c r="N200" s="42">
        <f t="shared" si="74"/>
        <v>-100</v>
      </c>
      <c r="O200" s="42">
        <f t="shared" si="74"/>
        <v>-630</v>
      </c>
      <c r="P200" s="42">
        <f t="shared" si="74"/>
        <v>-720</v>
      </c>
      <c r="Q200" s="61">
        <v>0</v>
      </c>
      <c r="R200" s="61">
        <v>0</v>
      </c>
      <c r="S200" s="61">
        <v>0</v>
      </c>
      <c r="T200" s="58">
        <f t="shared" si="56"/>
        <v>658</v>
      </c>
      <c r="U200" s="83">
        <f t="shared" si="64"/>
        <v>1900</v>
      </c>
      <c r="V200" s="83">
        <f t="shared" si="65"/>
        <v>1900</v>
      </c>
      <c r="W200" s="83">
        <f t="shared" si="66"/>
        <v>1900</v>
      </c>
      <c r="X200" s="88"/>
      <c r="Y200" s="42"/>
      <c r="Z200" s="42"/>
      <c r="AA200" s="42"/>
      <c r="AB200" s="50"/>
    </row>
    <row r="201" spans="1:28" ht="13.15" customHeight="1">
      <c r="A201" s="73">
        <v>187</v>
      </c>
      <c r="B201" s="74">
        <f t="shared" si="57"/>
        <v>45498</v>
      </c>
      <c r="C201" s="75">
        <f t="shared" si="58"/>
        <v>884</v>
      </c>
      <c r="D201" s="76">
        <f t="shared" si="72"/>
        <v>1676</v>
      </c>
      <c r="E201" s="61">
        <f t="shared" si="60"/>
        <v>-1340</v>
      </c>
      <c r="F201" s="61">
        <f t="shared" si="61"/>
        <v>190</v>
      </c>
      <c r="G201" s="61">
        <f t="shared" si="62"/>
        <v>280</v>
      </c>
      <c r="H201" s="42">
        <f t="shared" si="67"/>
        <v>3900</v>
      </c>
      <c r="I201" s="42">
        <f t="shared" si="67"/>
        <v>2370</v>
      </c>
      <c r="J201" s="42">
        <f t="shared" si="67"/>
        <v>2280</v>
      </c>
      <c r="K201" s="42">
        <f t="shared" si="73"/>
        <v>4000</v>
      </c>
      <c r="L201" s="42">
        <f t="shared" si="73"/>
        <v>3000</v>
      </c>
      <c r="M201" s="42">
        <f t="shared" si="73"/>
        <v>3000</v>
      </c>
      <c r="N201" s="42">
        <f t="shared" si="74"/>
        <v>-100</v>
      </c>
      <c r="O201" s="42">
        <f t="shared" si="74"/>
        <v>-630</v>
      </c>
      <c r="P201" s="42">
        <f t="shared" si="74"/>
        <v>-720</v>
      </c>
      <c r="Q201" s="61">
        <v>0</v>
      </c>
      <c r="R201" s="61">
        <v>0</v>
      </c>
      <c r="S201" s="61">
        <v>0</v>
      </c>
      <c r="T201" s="58">
        <f t="shared" si="56"/>
        <v>660</v>
      </c>
      <c r="U201" s="83">
        <f t="shared" si="64"/>
        <v>1900</v>
      </c>
      <c r="V201" s="83">
        <f t="shared" si="65"/>
        <v>1900</v>
      </c>
      <c r="W201" s="83">
        <f t="shared" si="66"/>
        <v>1900</v>
      </c>
      <c r="X201" s="88"/>
      <c r="Y201" s="42"/>
      <c r="Z201" s="42"/>
      <c r="AA201" s="42"/>
      <c r="AB201" s="50"/>
    </row>
    <row r="202" spans="1:28" ht="13.15" customHeight="1">
      <c r="A202" s="73">
        <v>188</v>
      </c>
      <c r="B202" s="74">
        <f t="shared" si="57"/>
        <v>45499</v>
      </c>
      <c r="C202" s="75">
        <f t="shared" si="58"/>
        <v>884</v>
      </c>
      <c r="D202" s="76">
        <f t="shared" si="72"/>
        <v>1678</v>
      </c>
      <c r="E202" s="61">
        <f t="shared" si="60"/>
        <v>-1338</v>
      </c>
      <c r="F202" s="61">
        <f t="shared" si="61"/>
        <v>192</v>
      </c>
      <c r="G202" s="61">
        <f t="shared" si="62"/>
        <v>282</v>
      </c>
      <c r="H202" s="42">
        <f t="shared" si="67"/>
        <v>3900</v>
      </c>
      <c r="I202" s="42">
        <f t="shared" si="67"/>
        <v>2370</v>
      </c>
      <c r="J202" s="42">
        <f t="shared" si="67"/>
        <v>2280</v>
      </c>
      <c r="K202" s="42">
        <f t="shared" si="73"/>
        <v>4000</v>
      </c>
      <c r="L202" s="42">
        <f t="shared" si="73"/>
        <v>3000</v>
      </c>
      <c r="M202" s="42">
        <f t="shared" si="73"/>
        <v>3000</v>
      </c>
      <c r="N202" s="42">
        <f t="shared" si="74"/>
        <v>-100</v>
      </c>
      <c r="O202" s="42">
        <f t="shared" si="74"/>
        <v>-630</v>
      </c>
      <c r="P202" s="42">
        <f t="shared" si="74"/>
        <v>-720</v>
      </c>
      <c r="Q202" s="61">
        <v>0</v>
      </c>
      <c r="R202" s="61">
        <v>0</v>
      </c>
      <c r="S202" s="61">
        <v>0</v>
      </c>
      <c r="T202" s="58">
        <f t="shared" si="56"/>
        <v>662</v>
      </c>
      <c r="U202" s="83">
        <f t="shared" si="64"/>
        <v>1900</v>
      </c>
      <c r="V202" s="83">
        <f t="shared" si="65"/>
        <v>1900</v>
      </c>
      <c r="W202" s="83">
        <f t="shared" si="66"/>
        <v>1900</v>
      </c>
      <c r="X202" s="88"/>
      <c r="Y202" s="42"/>
      <c r="Z202" s="42"/>
      <c r="AA202" s="42"/>
      <c r="AB202" s="50"/>
    </row>
    <row r="203" spans="1:28" ht="13.15" customHeight="1">
      <c r="A203" s="73">
        <v>189</v>
      </c>
      <c r="B203" s="74">
        <f t="shared" si="57"/>
        <v>45500</v>
      </c>
      <c r="C203" s="75">
        <f t="shared" si="58"/>
        <v>884</v>
      </c>
      <c r="D203" s="76">
        <f t="shared" si="72"/>
        <v>1680</v>
      </c>
      <c r="E203" s="61">
        <f t="shared" si="60"/>
        <v>-1336</v>
      </c>
      <c r="F203" s="61">
        <f t="shared" si="61"/>
        <v>194</v>
      </c>
      <c r="G203" s="61">
        <f t="shared" si="62"/>
        <v>284</v>
      </c>
      <c r="H203" s="42">
        <f t="shared" si="67"/>
        <v>3900</v>
      </c>
      <c r="I203" s="42">
        <f t="shared" si="67"/>
        <v>2370</v>
      </c>
      <c r="J203" s="42">
        <f t="shared" si="67"/>
        <v>2280</v>
      </c>
      <c r="K203" s="42">
        <f t="shared" si="73"/>
        <v>4000</v>
      </c>
      <c r="L203" s="42">
        <f t="shared" si="73"/>
        <v>3000</v>
      </c>
      <c r="M203" s="42">
        <f t="shared" si="73"/>
        <v>3000</v>
      </c>
      <c r="N203" s="42">
        <f t="shared" si="74"/>
        <v>-100</v>
      </c>
      <c r="O203" s="42">
        <f t="shared" si="74"/>
        <v>-630</v>
      </c>
      <c r="P203" s="42">
        <f t="shared" si="74"/>
        <v>-720</v>
      </c>
      <c r="Q203" s="61">
        <v>0</v>
      </c>
      <c r="R203" s="61">
        <v>0</v>
      </c>
      <c r="S203" s="61">
        <v>0</v>
      </c>
      <c r="T203" s="58">
        <f t="shared" si="56"/>
        <v>664</v>
      </c>
      <c r="U203" s="83">
        <f t="shared" si="64"/>
        <v>1900</v>
      </c>
      <c r="V203" s="83">
        <f t="shared" si="65"/>
        <v>1900</v>
      </c>
      <c r="W203" s="83">
        <f t="shared" si="66"/>
        <v>1900</v>
      </c>
      <c r="X203" s="88"/>
      <c r="Y203" s="42"/>
      <c r="Z203" s="42"/>
      <c r="AA203" s="42"/>
      <c r="AB203" s="50"/>
    </row>
    <row r="204" spans="1:28" ht="13.15" customHeight="1">
      <c r="A204" s="73">
        <v>190</v>
      </c>
      <c r="B204" s="74">
        <f t="shared" si="57"/>
        <v>45501</v>
      </c>
      <c r="C204" s="75">
        <f t="shared" si="58"/>
        <v>884</v>
      </c>
      <c r="D204" s="76">
        <f t="shared" si="72"/>
        <v>1682</v>
      </c>
      <c r="E204" s="61">
        <f t="shared" si="60"/>
        <v>-1334</v>
      </c>
      <c r="F204" s="61">
        <f t="shared" si="61"/>
        <v>196</v>
      </c>
      <c r="G204" s="61">
        <f t="shared" si="62"/>
        <v>286</v>
      </c>
      <c r="H204" s="42">
        <f t="shared" si="67"/>
        <v>3900</v>
      </c>
      <c r="I204" s="42">
        <f t="shared" si="67"/>
        <v>2370</v>
      </c>
      <c r="J204" s="42">
        <f t="shared" si="67"/>
        <v>2280</v>
      </c>
      <c r="K204" s="42">
        <f t="shared" si="73"/>
        <v>4000</v>
      </c>
      <c r="L204" s="42">
        <f t="shared" si="73"/>
        <v>3000</v>
      </c>
      <c r="M204" s="42">
        <f t="shared" si="73"/>
        <v>3000</v>
      </c>
      <c r="N204" s="42">
        <f t="shared" si="74"/>
        <v>-100</v>
      </c>
      <c r="O204" s="42">
        <f t="shared" si="74"/>
        <v>-630</v>
      </c>
      <c r="P204" s="42">
        <f t="shared" si="74"/>
        <v>-720</v>
      </c>
      <c r="Q204" s="61">
        <v>0</v>
      </c>
      <c r="R204" s="61">
        <v>0</v>
      </c>
      <c r="S204" s="61">
        <v>0</v>
      </c>
      <c r="T204" s="58">
        <f t="shared" si="56"/>
        <v>666</v>
      </c>
      <c r="U204" s="83">
        <f t="shared" si="64"/>
        <v>1900</v>
      </c>
      <c r="V204" s="83">
        <f t="shared" si="65"/>
        <v>1900</v>
      </c>
      <c r="W204" s="83">
        <f t="shared" si="66"/>
        <v>1900</v>
      </c>
      <c r="X204" s="88"/>
      <c r="Y204" s="42"/>
      <c r="Z204" s="42"/>
      <c r="AA204" s="42"/>
      <c r="AB204" s="50"/>
    </row>
    <row r="205" spans="1:28" ht="13.15" customHeight="1">
      <c r="A205" s="73">
        <v>191</v>
      </c>
      <c r="B205" s="74">
        <f t="shared" si="57"/>
        <v>45502</v>
      </c>
      <c r="C205" s="75">
        <f t="shared" si="58"/>
        <v>884</v>
      </c>
      <c r="D205" s="76">
        <f t="shared" si="72"/>
        <v>1684</v>
      </c>
      <c r="E205" s="61">
        <f t="shared" si="60"/>
        <v>-1332</v>
      </c>
      <c r="F205" s="61">
        <f t="shared" si="61"/>
        <v>198</v>
      </c>
      <c r="G205" s="61">
        <f t="shared" si="62"/>
        <v>288</v>
      </c>
      <c r="H205" s="42">
        <f t="shared" si="67"/>
        <v>3900</v>
      </c>
      <c r="I205" s="42">
        <f t="shared" si="67"/>
        <v>2370</v>
      </c>
      <c r="J205" s="42">
        <f t="shared" si="67"/>
        <v>2280</v>
      </c>
      <c r="K205" s="42">
        <f t="shared" si="73"/>
        <v>4000</v>
      </c>
      <c r="L205" s="42">
        <f t="shared" si="73"/>
        <v>3000</v>
      </c>
      <c r="M205" s="42">
        <f t="shared" si="73"/>
        <v>3000</v>
      </c>
      <c r="N205" s="42">
        <f t="shared" si="74"/>
        <v>-100</v>
      </c>
      <c r="O205" s="42">
        <f t="shared" si="74"/>
        <v>-630</v>
      </c>
      <c r="P205" s="42">
        <f t="shared" si="74"/>
        <v>-720</v>
      </c>
      <c r="Q205" s="61">
        <v>0</v>
      </c>
      <c r="R205" s="61">
        <v>0</v>
      </c>
      <c r="S205" s="61">
        <v>0</v>
      </c>
      <c r="T205" s="58">
        <f t="shared" si="56"/>
        <v>668</v>
      </c>
      <c r="U205" s="83">
        <f t="shared" si="64"/>
        <v>1900</v>
      </c>
      <c r="V205" s="83">
        <f t="shared" si="65"/>
        <v>1900</v>
      </c>
      <c r="W205" s="83">
        <f t="shared" si="66"/>
        <v>1900</v>
      </c>
      <c r="X205" s="88"/>
      <c r="Y205" s="42"/>
      <c r="Z205" s="42"/>
      <c r="AA205" s="42"/>
      <c r="AB205" s="50"/>
    </row>
    <row r="206" spans="1:28" ht="13.15" customHeight="1">
      <c r="A206" s="73">
        <v>192</v>
      </c>
      <c r="B206" s="74">
        <f t="shared" si="57"/>
        <v>45503</v>
      </c>
      <c r="C206" s="75">
        <f t="shared" si="58"/>
        <v>884</v>
      </c>
      <c r="D206" s="76">
        <f t="shared" si="72"/>
        <v>1686</v>
      </c>
      <c r="E206" s="61">
        <f t="shared" si="60"/>
        <v>-1330</v>
      </c>
      <c r="F206" s="61">
        <f t="shared" si="61"/>
        <v>200</v>
      </c>
      <c r="G206" s="61">
        <f t="shared" si="62"/>
        <v>290</v>
      </c>
      <c r="H206" s="42">
        <f t="shared" si="67"/>
        <v>3900</v>
      </c>
      <c r="I206" s="42">
        <f t="shared" si="67"/>
        <v>2370</v>
      </c>
      <c r="J206" s="42">
        <f t="shared" si="67"/>
        <v>2280</v>
      </c>
      <c r="K206" s="42">
        <f t="shared" si="73"/>
        <v>4000</v>
      </c>
      <c r="L206" s="42">
        <f t="shared" si="73"/>
        <v>3000</v>
      </c>
      <c r="M206" s="42">
        <f t="shared" si="73"/>
        <v>3000</v>
      </c>
      <c r="N206" s="42">
        <f t="shared" si="74"/>
        <v>-100</v>
      </c>
      <c r="O206" s="42">
        <f t="shared" si="74"/>
        <v>-630</v>
      </c>
      <c r="P206" s="42">
        <f t="shared" si="74"/>
        <v>-720</v>
      </c>
      <c r="Q206" s="61">
        <v>0</v>
      </c>
      <c r="R206" s="61">
        <v>0</v>
      </c>
      <c r="S206" s="61">
        <v>0</v>
      </c>
      <c r="T206" s="58">
        <f t="shared" si="56"/>
        <v>670</v>
      </c>
      <c r="U206" s="83">
        <f t="shared" si="64"/>
        <v>1900</v>
      </c>
      <c r="V206" s="83">
        <f t="shared" si="65"/>
        <v>1900</v>
      </c>
      <c r="W206" s="83">
        <f t="shared" si="66"/>
        <v>1900</v>
      </c>
      <c r="X206" s="88"/>
      <c r="Y206" s="42"/>
      <c r="Z206" s="42"/>
      <c r="AA206" s="42"/>
      <c r="AB206" s="50"/>
    </row>
    <row r="207" spans="1:28" ht="13.15" customHeight="1">
      <c r="A207" s="73">
        <v>193</v>
      </c>
      <c r="B207" s="74">
        <f t="shared" si="57"/>
        <v>45504</v>
      </c>
      <c r="C207" s="75">
        <f t="shared" si="58"/>
        <v>884</v>
      </c>
      <c r="D207" s="76">
        <f t="shared" si="72"/>
        <v>1688</v>
      </c>
      <c r="E207" s="61">
        <f t="shared" si="60"/>
        <v>-1328</v>
      </c>
      <c r="F207" s="61">
        <f t="shared" si="61"/>
        <v>202</v>
      </c>
      <c r="G207" s="61">
        <f t="shared" si="62"/>
        <v>292</v>
      </c>
      <c r="H207" s="42">
        <f t="shared" si="67"/>
        <v>3900</v>
      </c>
      <c r="I207" s="42">
        <f t="shared" si="67"/>
        <v>2370</v>
      </c>
      <c r="J207" s="42">
        <f t="shared" si="67"/>
        <v>2280</v>
      </c>
      <c r="K207" s="42">
        <f t="shared" si="73"/>
        <v>4000</v>
      </c>
      <c r="L207" s="42">
        <f t="shared" si="73"/>
        <v>3000</v>
      </c>
      <c r="M207" s="42">
        <f t="shared" si="73"/>
        <v>3000</v>
      </c>
      <c r="N207" s="42">
        <f t="shared" si="74"/>
        <v>-100</v>
      </c>
      <c r="O207" s="42">
        <f t="shared" si="74"/>
        <v>-630</v>
      </c>
      <c r="P207" s="42">
        <f t="shared" si="74"/>
        <v>-720</v>
      </c>
      <c r="Q207" s="61">
        <v>0</v>
      </c>
      <c r="R207" s="61">
        <v>0</v>
      </c>
      <c r="S207" s="61">
        <v>0</v>
      </c>
      <c r="T207" s="58">
        <f t="shared" ref="T207:T214" si="75">D207+C207-V207</f>
        <v>672</v>
      </c>
      <c r="U207" s="83">
        <f t="shared" si="64"/>
        <v>1900</v>
      </c>
      <c r="V207" s="83">
        <f t="shared" si="65"/>
        <v>1900</v>
      </c>
      <c r="W207" s="83">
        <f t="shared" si="66"/>
        <v>1900</v>
      </c>
      <c r="X207" s="88"/>
      <c r="Y207" s="42"/>
      <c r="Z207" s="42"/>
      <c r="AA207" s="42"/>
      <c r="AB207" s="50"/>
    </row>
    <row r="208" spans="1:28" ht="13.15" customHeight="1">
      <c r="A208" s="73">
        <v>194</v>
      </c>
      <c r="B208" s="74">
        <f t="shared" ref="B208:B271" si="76">B207+1</f>
        <v>45505</v>
      </c>
      <c r="C208" s="75">
        <f t="shared" ref="C208:C271" si="77">C207</f>
        <v>884</v>
      </c>
      <c r="D208" s="76">
        <f t="shared" si="72"/>
        <v>1690</v>
      </c>
      <c r="E208" s="61">
        <f t="shared" si="60"/>
        <v>-1326</v>
      </c>
      <c r="F208" s="61">
        <f t="shared" si="61"/>
        <v>204</v>
      </c>
      <c r="G208" s="61">
        <f t="shared" si="62"/>
        <v>294</v>
      </c>
      <c r="H208" s="42">
        <f t="shared" si="67"/>
        <v>3900</v>
      </c>
      <c r="I208" s="42">
        <f t="shared" si="67"/>
        <v>2370</v>
      </c>
      <c r="J208" s="42">
        <f t="shared" si="67"/>
        <v>2280</v>
      </c>
      <c r="K208" s="42">
        <f t="shared" ref="K208:M214" si="78">K207</f>
        <v>4000</v>
      </c>
      <c r="L208" s="42">
        <f t="shared" si="78"/>
        <v>3000</v>
      </c>
      <c r="M208" s="42">
        <f t="shared" si="78"/>
        <v>3000</v>
      </c>
      <c r="N208" s="42">
        <f t="shared" si="74"/>
        <v>-100</v>
      </c>
      <c r="O208" s="42">
        <f t="shared" si="74"/>
        <v>-630</v>
      </c>
      <c r="P208" s="42">
        <f t="shared" si="74"/>
        <v>-720</v>
      </c>
      <c r="Q208" s="61">
        <v>0</v>
      </c>
      <c r="R208" s="61">
        <v>0</v>
      </c>
      <c r="S208" s="61">
        <v>0</v>
      </c>
      <c r="T208" s="58">
        <f t="shared" si="75"/>
        <v>674</v>
      </c>
      <c r="U208" s="83">
        <f t="shared" si="64"/>
        <v>1900</v>
      </c>
      <c r="V208" s="83">
        <f t="shared" si="65"/>
        <v>1900</v>
      </c>
      <c r="W208" s="83">
        <f t="shared" si="66"/>
        <v>1900</v>
      </c>
      <c r="X208" s="88"/>
      <c r="Y208" s="42"/>
      <c r="Z208" s="42"/>
      <c r="AA208" s="42"/>
      <c r="AB208" s="50"/>
    </row>
    <row r="209" spans="1:28" ht="13.15" customHeight="1">
      <c r="A209" s="73">
        <v>195</v>
      </c>
      <c r="B209" s="74">
        <f t="shared" si="76"/>
        <v>45506</v>
      </c>
      <c r="C209" s="75">
        <f t="shared" si="77"/>
        <v>884</v>
      </c>
      <c r="D209" s="76">
        <f t="shared" si="72"/>
        <v>1692</v>
      </c>
      <c r="E209" s="61">
        <f t="shared" ref="E209:E214" si="79">C209+D209-H209</f>
        <v>-1324</v>
      </c>
      <c r="F209" s="61">
        <f t="shared" ref="F209:F214" si="80">C209+D209-I209</f>
        <v>206</v>
      </c>
      <c r="G209" s="61">
        <f t="shared" ref="G209:G214" si="81">D209+C209-J209</f>
        <v>296</v>
      </c>
      <c r="H209" s="42">
        <f t="shared" si="67"/>
        <v>3900</v>
      </c>
      <c r="I209" s="42">
        <f t="shared" si="67"/>
        <v>2370</v>
      </c>
      <c r="J209" s="42">
        <f t="shared" si="67"/>
        <v>2280</v>
      </c>
      <c r="K209" s="42">
        <f t="shared" si="78"/>
        <v>4000</v>
      </c>
      <c r="L209" s="42">
        <f t="shared" si="78"/>
        <v>3000</v>
      </c>
      <c r="M209" s="42">
        <f t="shared" si="78"/>
        <v>3000</v>
      </c>
      <c r="N209" s="42">
        <f t="shared" ref="N209:P214" si="82">N208-Q209</f>
        <v>-100</v>
      </c>
      <c r="O209" s="42">
        <f t="shared" si="82"/>
        <v>-630</v>
      </c>
      <c r="P209" s="42">
        <f t="shared" si="82"/>
        <v>-720</v>
      </c>
      <c r="Q209" s="61">
        <v>0</v>
      </c>
      <c r="R209" s="61">
        <v>0</v>
      </c>
      <c r="S209" s="61">
        <v>0</v>
      </c>
      <c r="T209" s="58">
        <f t="shared" si="75"/>
        <v>676</v>
      </c>
      <c r="U209" s="83">
        <f t="shared" si="64"/>
        <v>1900</v>
      </c>
      <c r="V209" s="83">
        <f t="shared" si="65"/>
        <v>1900</v>
      </c>
      <c r="W209" s="83">
        <f t="shared" si="66"/>
        <v>1900</v>
      </c>
      <c r="X209" s="88"/>
      <c r="Y209" s="42"/>
      <c r="Z209" s="42"/>
      <c r="AA209" s="42"/>
      <c r="AB209" s="50"/>
    </row>
    <row r="210" spans="1:28" ht="13.15" customHeight="1">
      <c r="A210" s="73">
        <v>196</v>
      </c>
      <c r="B210" s="74">
        <f t="shared" si="76"/>
        <v>45507</v>
      </c>
      <c r="C210" s="75">
        <f t="shared" si="77"/>
        <v>884</v>
      </c>
      <c r="D210" s="76">
        <f t="shared" si="72"/>
        <v>1694</v>
      </c>
      <c r="E210" s="61">
        <f t="shared" si="79"/>
        <v>-1322</v>
      </c>
      <c r="F210" s="61">
        <f t="shared" si="80"/>
        <v>208</v>
      </c>
      <c r="G210" s="61">
        <f t="shared" si="81"/>
        <v>298</v>
      </c>
      <c r="H210" s="42">
        <f t="shared" si="67"/>
        <v>3900</v>
      </c>
      <c r="I210" s="42">
        <f t="shared" si="67"/>
        <v>2370</v>
      </c>
      <c r="J210" s="42">
        <f t="shared" si="67"/>
        <v>2280</v>
      </c>
      <c r="K210" s="42">
        <f t="shared" si="78"/>
        <v>4000</v>
      </c>
      <c r="L210" s="42">
        <f t="shared" si="78"/>
        <v>3000</v>
      </c>
      <c r="M210" s="42">
        <f t="shared" si="78"/>
        <v>3000</v>
      </c>
      <c r="N210" s="42">
        <f t="shared" si="82"/>
        <v>-100</v>
      </c>
      <c r="O210" s="42">
        <f t="shared" si="82"/>
        <v>-630</v>
      </c>
      <c r="P210" s="42">
        <f t="shared" si="82"/>
        <v>-720</v>
      </c>
      <c r="Q210" s="61">
        <v>0</v>
      </c>
      <c r="R210" s="61">
        <v>0</v>
      </c>
      <c r="S210" s="61">
        <v>0</v>
      </c>
      <c r="T210" s="58">
        <f t="shared" si="75"/>
        <v>678</v>
      </c>
      <c r="U210" s="83">
        <f t="shared" si="64"/>
        <v>1900</v>
      </c>
      <c r="V210" s="83">
        <f t="shared" si="65"/>
        <v>1900</v>
      </c>
      <c r="W210" s="83">
        <f t="shared" si="66"/>
        <v>1900</v>
      </c>
      <c r="X210" s="88"/>
      <c r="Y210" s="42"/>
      <c r="Z210" s="42"/>
      <c r="AA210" s="42"/>
      <c r="AB210" s="50"/>
    </row>
    <row r="211" spans="1:28" ht="13.15" customHeight="1">
      <c r="A211" s="73">
        <v>197</v>
      </c>
      <c r="B211" s="74">
        <f t="shared" si="76"/>
        <v>45508</v>
      </c>
      <c r="C211" s="75">
        <f t="shared" si="77"/>
        <v>884</v>
      </c>
      <c r="D211" s="76">
        <f t="shared" si="72"/>
        <v>1696</v>
      </c>
      <c r="E211" s="61">
        <f t="shared" si="79"/>
        <v>-1320</v>
      </c>
      <c r="F211" s="61">
        <f t="shared" si="80"/>
        <v>210</v>
      </c>
      <c r="G211" s="61">
        <f t="shared" si="81"/>
        <v>300</v>
      </c>
      <c r="H211" s="42">
        <f t="shared" si="67"/>
        <v>3900</v>
      </c>
      <c r="I211" s="42">
        <f t="shared" si="67"/>
        <v>2370</v>
      </c>
      <c r="J211" s="42">
        <f t="shared" si="67"/>
        <v>2280</v>
      </c>
      <c r="K211" s="42">
        <f t="shared" si="78"/>
        <v>4000</v>
      </c>
      <c r="L211" s="42">
        <f t="shared" si="78"/>
        <v>3000</v>
      </c>
      <c r="M211" s="42">
        <f t="shared" si="78"/>
        <v>3000</v>
      </c>
      <c r="N211" s="42">
        <f t="shared" si="82"/>
        <v>-100</v>
      </c>
      <c r="O211" s="42">
        <f t="shared" si="82"/>
        <v>-630</v>
      </c>
      <c r="P211" s="42">
        <f t="shared" si="82"/>
        <v>-720</v>
      </c>
      <c r="Q211" s="61">
        <v>0</v>
      </c>
      <c r="R211" s="61">
        <v>0</v>
      </c>
      <c r="S211" s="61">
        <v>0</v>
      </c>
      <c r="T211" s="58">
        <f t="shared" si="75"/>
        <v>680</v>
      </c>
      <c r="U211" s="83">
        <f t="shared" si="64"/>
        <v>1900</v>
      </c>
      <c r="V211" s="83">
        <f t="shared" si="65"/>
        <v>1900</v>
      </c>
      <c r="W211" s="83">
        <f t="shared" si="66"/>
        <v>1900</v>
      </c>
      <c r="X211" s="88"/>
      <c r="Y211" s="42"/>
      <c r="Z211" s="42"/>
      <c r="AA211" s="42"/>
      <c r="AB211" s="50"/>
    </row>
    <row r="212" spans="1:28" ht="13.15" customHeight="1">
      <c r="A212" s="73">
        <v>198</v>
      </c>
      <c r="B212" s="74">
        <f t="shared" si="76"/>
        <v>45509</v>
      </c>
      <c r="C212" s="75">
        <f t="shared" si="77"/>
        <v>884</v>
      </c>
      <c r="D212" s="76">
        <f t="shared" si="72"/>
        <v>1698</v>
      </c>
      <c r="E212" s="61">
        <f t="shared" si="79"/>
        <v>-1318</v>
      </c>
      <c r="F212" s="61">
        <f t="shared" si="80"/>
        <v>212</v>
      </c>
      <c r="G212" s="61">
        <f t="shared" si="81"/>
        <v>302</v>
      </c>
      <c r="H212" s="42">
        <f t="shared" si="67"/>
        <v>3900</v>
      </c>
      <c r="I212" s="42">
        <f t="shared" si="67"/>
        <v>2370</v>
      </c>
      <c r="J212" s="42">
        <f t="shared" si="67"/>
        <v>2280</v>
      </c>
      <c r="K212" s="42">
        <f t="shared" si="78"/>
        <v>4000</v>
      </c>
      <c r="L212" s="42">
        <f t="shared" si="78"/>
        <v>3000</v>
      </c>
      <c r="M212" s="42">
        <f t="shared" si="78"/>
        <v>3000</v>
      </c>
      <c r="N212" s="42">
        <f t="shared" si="82"/>
        <v>-100</v>
      </c>
      <c r="O212" s="42">
        <f t="shared" si="82"/>
        <v>-630</v>
      </c>
      <c r="P212" s="42">
        <f t="shared" si="82"/>
        <v>-720</v>
      </c>
      <c r="Q212" s="61">
        <v>0</v>
      </c>
      <c r="R212" s="61">
        <v>0</v>
      </c>
      <c r="S212" s="61">
        <v>0</v>
      </c>
      <c r="T212" s="58">
        <f t="shared" si="75"/>
        <v>682</v>
      </c>
      <c r="U212" s="83">
        <f t="shared" si="64"/>
        <v>1900</v>
      </c>
      <c r="V212" s="83">
        <f t="shared" si="65"/>
        <v>1900</v>
      </c>
      <c r="W212" s="83">
        <f t="shared" si="66"/>
        <v>1900</v>
      </c>
      <c r="X212" s="88"/>
      <c r="Y212" s="42"/>
      <c r="Z212" s="42"/>
      <c r="AA212" s="42"/>
      <c r="AB212" s="50"/>
    </row>
    <row r="213" spans="1:28" ht="13.15" customHeight="1">
      <c r="A213" s="73">
        <v>199</v>
      </c>
      <c r="B213" s="74">
        <f t="shared" si="76"/>
        <v>45510</v>
      </c>
      <c r="C213" s="75">
        <f t="shared" si="77"/>
        <v>884</v>
      </c>
      <c r="D213" s="76">
        <f t="shared" si="72"/>
        <v>1700</v>
      </c>
      <c r="E213" s="61">
        <f t="shared" si="79"/>
        <v>-1316</v>
      </c>
      <c r="F213" s="61">
        <f t="shared" si="80"/>
        <v>214</v>
      </c>
      <c r="G213" s="61">
        <f t="shared" si="81"/>
        <v>304</v>
      </c>
      <c r="H213" s="42">
        <f t="shared" si="67"/>
        <v>3900</v>
      </c>
      <c r="I213" s="42">
        <f t="shared" si="67"/>
        <v>2370</v>
      </c>
      <c r="J213" s="42">
        <f t="shared" si="67"/>
        <v>2280</v>
      </c>
      <c r="K213" s="42">
        <f t="shared" si="78"/>
        <v>4000</v>
      </c>
      <c r="L213" s="42">
        <f t="shared" si="78"/>
        <v>3000</v>
      </c>
      <c r="M213" s="42">
        <f t="shared" si="78"/>
        <v>3000</v>
      </c>
      <c r="N213" s="42">
        <f t="shared" si="82"/>
        <v>-100</v>
      </c>
      <c r="O213" s="42">
        <f t="shared" si="82"/>
        <v>-630</v>
      </c>
      <c r="P213" s="42">
        <f t="shared" si="82"/>
        <v>-720</v>
      </c>
      <c r="Q213" s="61">
        <v>0</v>
      </c>
      <c r="R213" s="61">
        <v>0</v>
      </c>
      <c r="S213" s="61">
        <v>0</v>
      </c>
      <c r="T213" s="58">
        <f t="shared" si="75"/>
        <v>684</v>
      </c>
      <c r="U213" s="83">
        <f t="shared" si="64"/>
        <v>1900</v>
      </c>
      <c r="V213" s="83">
        <f t="shared" si="65"/>
        <v>1900</v>
      </c>
      <c r="W213" s="83">
        <f t="shared" si="66"/>
        <v>1900</v>
      </c>
      <c r="X213" s="88"/>
      <c r="Y213" s="42"/>
      <c r="Z213" s="42"/>
      <c r="AA213" s="42"/>
      <c r="AB213" s="50"/>
    </row>
    <row r="214" spans="1:28" ht="13.15" customHeight="1">
      <c r="A214" s="73">
        <v>200</v>
      </c>
      <c r="B214" s="74">
        <f t="shared" si="76"/>
        <v>45511</v>
      </c>
      <c r="C214" s="75">
        <f t="shared" si="77"/>
        <v>884</v>
      </c>
      <c r="D214" s="76">
        <f t="shared" si="72"/>
        <v>1702</v>
      </c>
      <c r="E214" s="61">
        <f t="shared" si="79"/>
        <v>-1314</v>
      </c>
      <c r="F214" s="61">
        <f t="shared" si="80"/>
        <v>216</v>
      </c>
      <c r="G214" s="61">
        <f t="shared" si="81"/>
        <v>306</v>
      </c>
      <c r="H214" s="42">
        <f t="shared" si="67"/>
        <v>3900</v>
      </c>
      <c r="I214" s="42">
        <f t="shared" si="67"/>
        <v>2370</v>
      </c>
      <c r="J214" s="42">
        <f t="shared" si="67"/>
        <v>2280</v>
      </c>
      <c r="K214" s="42">
        <f t="shared" si="78"/>
        <v>4000</v>
      </c>
      <c r="L214" s="42">
        <f t="shared" si="78"/>
        <v>3000</v>
      </c>
      <c r="M214" s="42">
        <f t="shared" si="78"/>
        <v>3000</v>
      </c>
      <c r="N214" s="42">
        <f t="shared" si="82"/>
        <v>-100</v>
      </c>
      <c r="O214" s="42">
        <f t="shared" si="82"/>
        <v>-630</v>
      </c>
      <c r="P214" s="42">
        <f t="shared" si="82"/>
        <v>-720</v>
      </c>
      <c r="Q214" s="61">
        <v>0</v>
      </c>
      <c r="R214" s="61">
        <v>0</v>
      </c>
      <c r="S214" s="61">
        <v>0</v>
      </c>
      <c r="T214" s="58">
        <f t="shared" si="75"/>
        <v>686</v>
      </c>
      <c r="U214" s="83">
        <f t="shared" si="64"/>
        <v>1900</v>
      </c>
      <c r="V214" s="83">
        <f t="shared" si="65"/>
        <v>1900</v>
      </c>
      <c r="W214" s="83">
        <f t="shared" si="66"/>
        <v>1900</v>
      </c>
      <c r="X214" s="88"/>
      <c r="Y214" s="42"/>
      <c r="Z214" s="42"/>
      <c r="AA214" s="42"/>
      <c r="AB214" s="50"/>
    </row>
    <row r="215" spans="1:28" ht="13.15" customHeight="1">
      <c r="A215" s="73">
        <v>201</v>
      </c>
      <c r="B215" s="74">
        <f t="shared" si="76"/>
        <v>45512</v>
      </c>
      <c r="C215" s="75">
        <f t="shared" si="77"/>
        <v>884</v>
      </c>
      <c r="D215" s="76">
        <f t="shared" si="72"/>
        <v>1704</v>
      </c>
      <c r="E215" s="61">
        <f t="shared" ref="E215:E238" si="83">C215+D215-H215</f>
        <v>-1312</v>
      </c>
      <c r="F215" s="61">
        <f t="shared" ref="F215:F238" si="84">C215+D215-I215</f>
        <v>218</v>
      </c>
      <c r="G215" s="61">
        <f t="shared" ref="G215:G238" si="85">D215+C215-J215</f>
        <v>308</v>
      </c>
      <c r="H215" s="42">
        <f t="shared" ref="H215:H238" si="86">K215+N215</f>
        <v>3900</v>
      </c>
      <c r="I215" s="42">
        <f t="shared" ref="I215:I238" si="87">L215+O215</f>
        <v>2370</v>
      </c>
      <c r="J215" s="42">
        <f t="shared" ref="J215:J238" si="88">M215+P215</f>
        <v>2280</v>
      </c>
      <c r="K215" s="42">
        <f t="shared" ref="K215:M215" si="89">K214</f>
        <v>4000</v>
      </c>
      <c r="L215" s="42">
        <f t="shared" si="89"/>
        <v>3000</v>
      </c>
      <c r="M215" s="42">
        <f t="shared" si="89"/>
        <v>3000</v>
      </c>
      <c r="N215" s="42">
        <f t="shared" ref="N215:N238" si="90">N214-Q215</f>
        <v>-100</v>
      </c>
      <c r="O215" s="42">
        <f t="shared" ref="O215:O238" si="91">O214-R215</f>
        <v>-630</v>
      </c>
      <c r="P215" s="42">
        <f t="shared" ref="P215:P238" si="92">P214-S215</f>
        <v>-720</v>
      </c>
      <c r="Q215" s="61">
        <v>0</v>
      </c>
      <c r="R215" s="61">
        <v>0</v>
      </c>
      <c r="S215" s="61">
        <v>0</v>
      </c>
      <c r="T215" s="58">
        <f t="shared" ref="T215:T238" si="93">D215+C215-V215</f>
        <v>688</v>
      </c>
      <c r="U215" s="83">
        <f t="shared" si="64"/>
        <v>1900</v>
      </c>
      <c r="V215" s="83">
        <f t="shared" si="65"/>
        <v>1900</v>
      </c>
      <c r="W215" s="83">
        <f t="shared" si="66"/>
        <v>1900</v>
      </c>
      <c r="X215" s="88"/>
      <c r="Y215" s="42"/>
      <c r="Z215" s="42"/>
      <c r="AA215" s="42"/>
      <c r="AB215" s="50"/>
    </row>
    <row r="216" spans="1:28" ht="13.15" customHeight="1">
      <c r="A216" s="73">
        <v>202</v>
      </c>
      <c r="B216" s="74">
        <f t="shared" si="76"/>
        <v>45513</v>
      </c>
      <c r="C216" s="75">
        <f t="shared" si="77"/>
        <v>884</v>
      </c>
      <c r="D216" s="76">
        <f t="shared" si="72"/>
        <v>1706</v>
      </c>
      <c r="E216" s="61">
        <f t="shared" si="83"/>
        <v>-1310</v>
      </c>
      <c r="F216" s="61">
        <f t="shared" si="84"/>
        <v>220</v>
      </c>
      <c r="G216" s="61">
        <f t="shared" si="85"/>
        <v>310</v>
      </c>
      <c r="H216" s="42">
        <f t="shared" si="86"/>
        <v>3900</v>
      </c>
      <c r="I216" s="42">
        <f t="shared" si="87"/>
        <v>2370</v>
      </c>
      <c r="J216" s="42">
        <f t="shared" si="88"/>
        <v>2280</v>
      </c>
      <c r="K216" s="42">
        <f t="shared" ref="K216:M216" si="94">K215</f>
        <v>4000</v>
      </c>
      <c r="L216" s="42">
        <f t="shared" si="94"/>
        <v>3000</v>
      </c>
      <c r="M216" s="42">
        <f t="shared" si="94"/>
        <v>3000</v>
      </c>
      <c r="N216" s="42">
        <f t="shared" si="90"/>
        <v>-100</v>
      </c>
      <c r="O216" s="42">
        <f t="shared" si="91"/>
        <v>-630</v>
      </c>
      <c r="P216" s="42">
        <f t="shared" si="92"/>
        <v>-720</v>
      </c>
      <c r="Q216" s="61">
        <v>0</v>
      </c>
      <c r="R216" s="61">
        <v>0</v>
      </c>
      <c r="S216" s="61">
        <v>0</v>
      </c>
      <c r="T216" s="58">
        <f t="shared" si="93"/>
        <v>690</v>
      </c>
      <c r="U216" s="83">
        <f t="shared" si="64"/>
        <v>1900</v>
      </c>
      <c r="V216" s="83">
        <f t="shared" si="65"/>
        <v>1900</v>
      </c>
      <c r="W216" s="83">
        <f t="shared" si="66"/>
        <v>1900</v>
      </c>
      <c r="X216" s="88"/>
      <c r="Y216" s="42"/>
      <c r="Z216" s="42"/>
      <c r="AA216" s="42"/>
      <c r="AB216" s="50"/>
    </row>
    <row r="217" spans="1:28" ht="13.15" customHeight="1">
      <c r="A217" s="73">
        <v>203</v>
      </c>
      <c r="B217" s="74">
        <f t="shared" si="76"/>
        <v>45514</v>
      </c>
      <c r="C217" s="75">
        <f t="shared" si="77"/>
        <v>884</v>
      </c>
      <c r="D217" s="76">
        <f t="shared" si="72"/>
        <v>1708</v>
      </c>
      <c r="E217" s="61">
        <f t="shared" si="83"/>
        <v>-1308</v>
      </c>
      <c r="F217" s="61">
        <f t="shared" si="84"/>
        <v>222</v>
      </c>
      <c r="G217" s="61">
        <f t="shared" si="85"/>
        <v>312</v>
      </c>
      <c r="H217" s="42">
        <f t="shared" si="86"/>
        <v>3900</v>
      </c>
      <c r="I217" s="42">
        <f t="shared" si="87"/>
        <v>2370</v>
      </c>
      <c r="J217" s="42">
        <f t="shared" si="88"/>
        <v>2280</v>
      </c>
      <c r="K217" s="42">
        <f t="shared" ref="K217:M217" si="95">K216</f>
        <v>4000</v>
      </c>
      <c r="L217" s="42">
        <f t="shared" si="95"/>
        <v>3000</v>
      </c>
      <c r="M217" s="42">
        <f t="shared" si="95"/>
        <v>3000</v>
      </c>
      <c r="N217" s="42">
        <f t="shared" si="90"/>
        <v>-100</v>
      </c>
      <c r="O217" s="42">
        <f t="shared" si="91"/>
        <v>-630</v>
      </c>
      <c r="P217" s="42">
        <f t="shared" si="92"/>
        <v>-720</v>
      </c>
      <c r="Q217" s="61">
        <v>0</v>
      </c>
      <c r="R217" s="61">
        <v>0</v>
      </c>
      <c r="S217" s="61">
        <v>0</v>
      </c>
      <c r="T217" s="58">
        <f t="shared" si="93"/>
        <v>692</v>
      </c>
      <c r="U217" s="83">
        <f t="shared" si="64"/>
        <v>1900</v>
      </c>
      <c r="V217" s="83">
        <f t="shared" si="65"/>
        <v>1900</v>
      </c>
      <c r="W217" s="83">
        <f t="shared" si="66"/>
        <v>1900</v>
      </c>
      <c r="X217" s="88"/>
      <c r="Y217" s="42"/>
      <c r="Z217" s="42"/>
      <c r="AA217" s="42"/>
      <c r="AB217" s="50"/>
    </row>
    <row r="218" spans="1:28" ht="13.15" customHeight="1">
      <c r="A218" s="73">
        <v>204</v>
      </c>
      <c r="B218" s="74">
        <f t="shared" si="76"/>
        <v>45515</v>
      </c>
      <c r="C218" s="75">
        <f t="shared" si="77"/>
        <v>884</v>
      </c>
      <c r="D218" s="76">
        <f t="shared" si="72"/>
        <v>1710</v>
      </c>
      <c r="E218" s="61">
        <f t="shared" si="83"/>
        <v>-1306</v>
      </c>
      <c r="F218" s="61">
        <f t="shared" si="84"/>
        <v>224</v>
      </c>
      <c r="G218" s="61">
        <f t="shared" si="85"/>
        <v>314</v>
      </c>
      <c r="H218" s="42">
        <f t="shared" si="86"/>
        <v>3900</v>
      </c>
      <c r="I218" s="42">
        <f t="shared" si="87"/>
        <v>2370</v>
      </c>
      <c r="J218" s="42">
        <f t="shared" si="88"/>
        <v>2280</v>
      </c>
      <c r="K218" s="42">
        <f t="shared" ref="K218:M218" si="96">K217</f>
        <v>4000</v>
      </c>
      <c r="L218" s="42">
        <f t="shared" si="96"/>
        <v>3000</v>
      </c>
      <c r="M218" s="42">
        <f t="shared" si="96"/>
        <v>3000</v>
      </c>
      <c r="N218" s="42">
        <f t="shared" si="90"/>
        <v>-100</v>
      </c>
      <c r="O218" s="42">
        <f t="shared" si="91"/>
        <v>-630</v>
      </c>
      <c r="P218" s="42">
        <f t="shared" si="92"/>
        <v>-720</v>
      </c>
      <c r="Q218" s="61">
        <v>0</v>
      </c>
      <c r="R218" s="61">
        <v>0</v>
      </c>
      <c r="S218" s="61">
        <v>0</v>
      </c>
      <c r="T218" s="58">
        <f t="shared" si="93"/>
        <v>694</v>
      </c>
      <c r="U218" s="83">
        <f t="shared" si="64"/>
        <v>1900</v>
      </c>
      <c r="V218" s="83">
        <f t="shared" si="65"/>
        <v>1900</v>
      </c>
      <c r="W218" s="83">
        <f t="shared" si="66"/>
        <v>1900</v>
      </c>
      <c r="X218" s="88"/>
      <c r="Y218" s="42"/>
      <c r="Z218" s="42"/>
      <c r="AA218" s="42"/>
      <c r="AB218" s="50"/>
    </row>
    <row r="219" spans="1:28" ht="13.15" customHeight="1">
      <c r="A219" s="73">
        <v>205</v>
      </c>
      <c r="B219" s="74">
        <f t="shared" si="76"/>
        <v>45516</v>
      </c>
      <c r="C219" s="75">
        <f t="shared" si="77"/>
        <v>884</v>
      </c>
      <c r="D219" s="76">
        <f t="shared" si="72"/>
        <v>1712</v>
      </c>
      <c r="E219" s="61">
        <f t="shared" si="83"/>
        <v>-1304</v>
      </c>
      <c r="F219" s="61">
        <f t="shared" si="84"/>
        <v>226</v>
      </c>
      <c r="G219" s="61">
        <f t="shared" si="85"/>
        <v>316</v>
      </c>
      <c r="H219" s="42">
        <f t="shared" si="86"/>
        <v>3900</v>
      </c>
      <c r="I219" s="42">
        <f t="shared" si="87"/>
        <v>2370</v>
      </c>
      <c r="J219" s="42">
        <f t="shared" si="88"/>
        <v>2280</v>
      </c>
      <c r="K219" s="42">
        <f t="shared" ref="K219:M219" si="97">K218</f>
        <v>4000</v>
      </c>
      <c r="L219" s="42">
        <f t="shared" si="97"/>
        <v>3000</v>
      </c>
      <c r="M219" s="42">
        <f t="shared" si="97"/>
        <v>3000</v>
      </c>
      <c r="N219" s="42">
        <f t="shared" si="90"/>
        <v>-100</v>
      </c>
      <c r="O219" s="42">
        <f t="shared" si="91"/>
        <v>-630</v>
      </c>
      <c r="P219" s="42">
        <f t="shared" si="92"/>
        <v>-720</v>
      </c>
      <c r="Q219" s="61">
        <v>0</v>
      </c>
      <c r="R219" s="61">
        <v>0</v>
      </c>
      <c r="S219" s="61">
        <v>0</v>
      </c>
      <c r="T219" s="58">
        <f t="shared" si="93"/>
        <v>696</v>
      </c>
      <c r="U219" s="83">
        <f t="shared" si="64"/>
        <v>1900</v>
      </c>
      <c r="V219" s="83">
        <f t="shared" si="65"/>
        <v>1900</v>
      </c>
      <c r="W219" s="83">
        <f t="shared" si="66"/>
        <v>1900</v>
      </c>
      <c r="X219" s="88"/>
      <c r="Y219" s="42"/>
      <c r="Z219" s="42"/>
      <c r="AA219" s="42"/>
      <c r="AB219" s="50"/>
    </row>
    <row r="220" spans="1:28" ht="13.15" customHeight="1">
      <c r="A220" s="73">
        <v>206</v>
      </c>
      <c r="B220" s="74">
        <f t="shared" si="76"/>
        <v>45517</v>
      </c>
      <c r="C220" s="75">
        <f t="shared" si="77"/>
        <v>884</v>
      </c>
      <c r="D220" s="76">
        <f t="shared" si="72"/>
        <v>1714</v>
      </c>
      <c r="E220" s="61">
        <f t="shared" si="83"/>
        <v>-1302</v>
      </c>
      <c r="F220" s="61">
        <f t="shared" si="84"/>
        <v>228</v>
      </c>
      <c r="G220" s="61">
        <f t="shared" si="85"/>
        <v>318</v>
      </c>
      <c r="H220" s="42">
        <f t="shared" si="86"/>
        <v>3900</v>
      </c>
      <c r="I220" s="42">
        <f t="shared" si="87"/>
        <v>2370</v>
      </c>
      <c r="J220" s="42">
        <f t="shared" si="88"/>
        <v>2280</v>
      </c>
      <c r="K220" s="42">
        <f t="shared" ref="K220:M220" si="98">K219</f>
        <v>4000</v>
      </c>
      <c r="L220" s="42">
        <f t="shared" si="98"/>
        <v>3000</v>
      </c>
      <c r="M220" s="42">
        <f t="shared" si="98"/>
        <v>3000</v>
      </c>
      <c r="N220" s="42">
        <f t="shared" si="90"/>
        <v>-100</v>
      </c>
      <c r="O220" s="42">
        <f t="shared" si="91"/>
        <v>-630</v>
      </c>
      <c r="P220" s="42">
        <f t="shared" si="92"/>
        <v>-720</v>
      </c>
      <c r="Q220" s="61">
        <v>0</v>
      </c>
      <c r="R220" s="61">
        <v>0</v>
      </c>
      <c r="S220" s="61">
        <v>0</v>
      </c>
      <c r="T220" s="58">
        <f t="shared" si="93"/>
        <v>698</v>
      </c>
      <c r="U220" s="83">
        <f t="shared" si="64"/>
        <v>1900</v>
      </c>
      <c r="V220" s="83">
        <f t="shared" si="65"/>
        <v>1900</v>
      </c>
      <c r="W220" s="83">
        <f t="shared" si="66"/>
        <v>1900</v>
      </c>
      <c r="X220" s="88"/>
      <c r="Y220" s="42"/>
      <c r="Z220" s="42"/>
      <c r="AA220" s="42"/>
      <c r="AB220" s="50"/>
    </row>
    <row r="221" spans="1:28" ht="13.15" customHeight="1">
      <c r="A221" s="73">
        <v>207</v>
      </c>
      <c r="B221" s="74">
        <f t="shared" si="76"/>
        <v>45518</v>
      </c>
      <c r="C221" s="75">
        <f t="shared" si="77"/>
        <v>884</v>
      </c>
      <c r="D221" s="76">
        <f t="shared" si="72"/>
        <v>1716</v>
      </c>
      <c r="E221" s="61">
        <f t="shared" si="83"/>
        <v>-1300</v>
      </c>
      <c r="F221" s="61">
        <f t="shared" si="84"/>
        <v>230</v>
      </c>
      <c r="G221" s="61">
        <f t="shared" si="85"/>
        <v>320</v>
      </c>
      <c r="H221" s="42">
        <f t="shared" si="86"/>
        <v>3900</v>
      </c>
      <c r="I221" s="42">
        <f t="shared" si="87"/>
        <v>2370</v>
      </c>
      <c r="J221" s="42">
        <f t="shared" si="88"/>
        <v>2280</v>
      </c>
      <c r="K221" s="42">
        <f t="shared" ref="K221:M221" si="99">K220</f>
        <v>4000</v>
      </c>
      <c r="L221" s="42">
        <f t="shared" si="99"/>
        <v>3000</v>
      </c>
      <c r="M221" s="42">
        <f t="shared" si="99"/>
        <v>3000</v>
      </c>
      <c r="N221" s="42">
        <f t="shared" si="90"/>
        <v>-100</v>
      </c>
      <c r="O221" s="42">
        <f t="shared" si="91"/>
        <v>-630</v>
      </c>
      <c r="P221" s="42">
        <f t="shared" si="92"/>
        <v>-720</v>
      </c>
      <c r="Q221" s="61">
        <v>0</v>
      </c>
      <c r="R221" s="61">
        <v>0</v>
      </c>
      <c r="S221" s="61">
        <v>0</v>
      </c>
      <c r="T221" s="58">
        <f t="shared" si="93"/>
        <v>700</v>
      </c>
      <c r="U221" s="83">
        <f t="shared" ref="U221:U284" si="100">U220+$X221*1000-Q221</f>
        <v>1900</v>
      </c>
      <c r="V221" s="83">
        <f t="shared" ref="V221:V284" si="101">V220+$X221*1000-R221</f>
        <v>1900</v>
      </c>
      <c r="W221" s="83">
        <f t="shared" ref="W221:W284" si="102">W220+$X221*1000-S221</f>
        <v>1900</v>
      </c>
      <c r="X221" s="88"/>
      <c r="Y221" s="42"/>
      <c r="Z221" s="42"/>
      <c r="AA221" s="42"/>
      <c r="AB221" s="50"/>
    </row>
    <row r="222" spans="1:28" ht="13.15" customHeight="1">
      <c r="A222" s="73">
        <v>208</v>
      </c>
      <c r="B222" s="74">
        <f t="shared" si="76"/>
        <v>45519</v>
      </c>
      <c r="C222" s="75">
        <f t="shared" si="77"/>
        <v>884</v>
      </c>
      <c r="D222" s="76">
        <f t="shared" si="72"/>
        <v>1718</v>
      </c>
      <c r="E222" s="61">
        <f t="shared" si="83"/>
        <v>-1298</v>
      </c>
      <c r="F222" s="61">
        <f t="shared" si="84"/>
        <v>232</v>
      </c>
      <c r="G222" s="61">
        <f t="shared" si="85"/>
        <v>322</v>
      </c>
      <c r="H222" s="42">
        <f t="shared" si="86"/>
        <v>3900</v>
      </c>
      <c r="I222" s="42">
        <f t="shared" si="87"/>
        <v>2370</v>
      </c>
      <c r="J222" s="42">
        <f t="shared" si="88"/>
        <v>2280</v>
      </c>
      <c r="K222" s="42">
        <f t="shared" ref="K222:M222" si="103">K221</f>
        <v>4000</v>
      </c>
      <c r="L222" s="42">
        <f t="shared" si="103"/>
        <v>3000</v>
      </c>
      <c r="M222" s="42">
        <f t="shared" si="103"/>
        <v>3000</v>
      </c>
      <c r="N222" s="42">
        <f t="shared" si="90"/>
        <v>-100</v>
      </c>
      <c r="O222" s="42">
        <f t="shared" si="91"/>
        <v>-630</v>
      </c>
      <c r="P222" s="42">
        <f t="shared" si="92"/>
        <v>-720</v>
      </c>
      <c r="Q222" s="61">
        <v>0</v>
      </c>
      <c r="R222" s="61">
        <v>0</v>
      </c>
      <c r="S222" s="61">
        <v>0</v>
      </c>
      <c r="T222" s="58">
        <f t="shared" si="93"/>
        <v>702</v>
      </c>
      <c r="U222" s="83">
        <f t="shared" si="100"/>
        <v>1900</v>
      </c>
      <c r="V222" s="83">
        <f t="shared" si="101"/>
        <v>1900</v>
      </c>
      <c r="W222" s="83">
        <f t="shared" si="102"/>
        <v>1900</v>
      </c>
      <c r="X222" s="88"/>
      <c r="Y222" s="42"/>
      <c r="Z222" s="42"/>
      <c r="AA222" s="42"/>
      <c r="AB222" s="50"/>
    </row>
    <row r="223" spans="1:28" ht="13.15" customHeight="1">
      <c r="A223" s="73">
        <v>209</v>
      </c>
      <c r="B223" s="74">
        <f t="shared" si="76"/>
        <v>45520</v>
      </c>
      <c r="C223" s="75">
        <f t="shared" si="77"/>
        <v>884</v>
      </c>
      <c r="D223" s="76">
        <f t="shared" si="72"/>
        <v>1720</v>
      </c>
      <c r="E223" s="61">
        <f t="shared" si="83"/>
        <v>-1296</v>
      </c>
      <c r="F223" s="61">
        <f t="shared" si="84"/>
        <v>234</v>
      </c>
      <c r="G223" s="61">
        <f t="shared" si="85"/>
        <v>324</v>
      </c>
      <c r="H223" s="42">
        <f t="shared" si="86"/>
        <v>3900</v>
      </c>
      <c r="I223" s="42">
        <f t="shared" si="87"/>
        <v>2370</v>
      </c>
      <c r="J223" s="42">
        <f t="shared" si="88"/>
        <v>2280</v>
      </c>
      <c r="K223" s="42">
        <f t="shared" ref="K223:M223" si="104">K222</f>
        <v>4000</v>
      </c>
      <c r="L223" s="42">
        <f t="shared" si="104"/>
        <v>3000</v>
      </c>
      <c r="M223" s="42">
        <f t="shared" si="104"/>
        <v>3000</v>
      </c>
      <c r="N223" s="42">
        <f t="shared" si="90"/>
        <v>-100</v>
      </c>
      <c r="O223" s="42">
        <f t="shared" si="91"/>
        <v>-630</v>
      </c>
      <c r="P223" s="42">
        <f t="shared" si="92"/>
        <v>-720</v>
      </c>
      <c r="Q223" s="61">
        <v>0</v>
      </c>
      <c r="R223" s="61">
        <v>0</v>
      </c>
      <c r="S223" s="61">
        <v>0</v>
      </c>
      <c r="T223" s="58">
        <f t="shared" si="93"/>
        <v>704</v>
      </c>
      <c r="U223" s="83">
        <f t="shared" si="100"/>
        <v>1900</v>
      </c>
      <c r="V223" s="83">
        <f t="shared" si="101"/>
        <v>1900</v>
      </c>
      <c r="W223" s="83">
        <f t="shared" si="102"/>
        <v>1900</v>
      </c>
      <c r="X223" s="88"/>
      <c r="Y223" s="42"/>
      <c r="Z223" s="42"/>
      <c r="AA223" s="42"/>
      <c r="AB223" s="50"/>
    </row>
    <row r="224" spans="1:28" ht="13.15" customHeight="1">
      <c r="A224" s="73">
        <v>210</v>
      </c>
      <c r="B224" s="74">
        <f t="shared" si="76"/>
        <v>45521</v>
      </c>
      <c r="C224" s="75">
        <f t="shared" si="77"/>
        <v>884</v>
      </c>
      <c r="D224" s="76">
        <f t="shared" si="72"/>
        <v>1722</v>
      </c>
      <c r="E224" s="61">
        <f t="shared" si="83"/>
        <v>-1294</v>
      </c>
      <c r="F224" s="61">
        <f t="shared" si="84"/>
        <v>236</v>
      </c>
      <c r="G224" s="61">
        <f t="shared" si="85"/>
        <v>326</v>
      </c>
      <c r="H224" s="42">
        <f t="shared" si="86"/>
        <v>3900</v>
      </c>
      <c r="I224" s="42">
        <f t="shared" si="87"/>
        <v>2370</v>
      </c>
      <c r="J224" s="42">
        <f t="shared" si="88"/>
        <v>2280</v>
      </c>
      <c r="K224" s="42">
        <f t="shared" ref="K224:M224" si="105">K223</f>
        <v>4000</v>
      </c>
      <c r="L224" s="42">
        <f t="shared" si="105"/>
        <v>3000</v>
      </c>
      <c r="M224" s="42">
        <f t="shared" si="105"/>
        <v>3000</v>
      </c>
      <c r="N224" s="42">
        <f t="shared" si="90"/>
        <v>-100</v>
      </c>
      <c r="O224" s="42">
        <f t="shared" si="91"/>
        <v>-630</v>
      </c>
      <c r="P224" s="42">
        <f t="shared" si="92"/>
        <v>-720</v>
      </c>
      <c r="Q224" s="61">
        <v>0</v>
      </c>
      <c r="R224" s="61">
        <v>0</v>
      </c>
      <c r="S224" s="61">
        <v>0</v>
      </c>
      <c r="T224" s="58">
        <f t="shared" si="93"/>
        <v>706</v>
      </c>
      <c r="U224" s="83">
        <f t="shared" si="100"/>
        <v>1900</v>
      </c>
      <c r="V224" s="83">
        <f t="shared" si="101"/>
        <v>1900</v>
      </c>
      <c r="W224" s="83">
        <f t="shared" si="102"/>
        <v>1900</v>
      </c>
      <c r="X224" s="88"/>
      <c r="Y224" s="42"/>
      <c r="Z224" s="42"/>
      <c r="AA224" s="42"/>
      <c r="AB224" s="50"/>
    </row>
    <row r="225" spans="1:28" ht="13.15" customHeight="1">
      <c r="A225" s="73">
        <v>211</v>
      </c>
      <c r="B225" s="74">
        <f t="shared" si="76"/>
        <v>45522</v>
      </c>
      <c r="C225" s="75">
        <f t="shared" si="77"/>
        <v>884</v>
      </c>
      <c r="D225" s="76">
        <f t="shared" si="72"/>
        <v>1724</v>
      </c>
      <c r="E225" s="61">
        <f t="shared" si="83"/>
        <v>-1292</v>
      </c>
      <c r="F225" s="61">
        <f t="shared" si="84"/>
        <v>238</v>
      </c>
      <c r="G225" s="61">
        <f t="shared" si="85"/>
        <v>328</v>
      </c>
      <c r="H225" s="42">
        <f t="shared" si="86"/>
        <v>3900</v>
      </c>
      <c r="I225" s="42">
        <f t="shared" si="87"/>
        <v>2370</v>
      </c>
      <c r="J225" s="42">
        <f t="shared" si="88"/>
        <v>2280</v>
      </c>
      <c r="K225" s="42">
        <f t="shared" ref="K225:M225" si="106">K224</f>
        <v>4000</v>
      </c>
      <c r="L225" s="42">
        <f t="shared" si="106"/>
        <v>3000</v>
      </c>
      <c r="M225" s="42">
        <f t="shared" si="106"/>
        <v>3000</v>
      </c>
      <c r="N225" s="42">
        <f t="shared" si="90"/>
        <v>-100</v>
      </c>
      <c r="O225" s="42">
        <f t="shared" si="91"/>
        <v>-630</v>
      </c>
      <c r="P225" s="42">
        <f t="shared" si="92"/>
        <v>-720</v>
      </c>
      <c r="Q225" s="61">
        <v>0</v>
      </c>
      <c r="R225" s="61">
        <v>0</v>
      </c>
      <c r="S225" s="61">
        <v>0</v>
      </c>
      <c r="T225" s="58">
        <f t="shared" si="93"/>
        <v>708</v>
      </c>
      <c r="U225" s="83">
        <f t="shared" si="100"/>
        <v>1900</v>
      </c>
      <c r="V225" s="83">
        <f t="shared" si="101"/>
        <v>1900</v>
      </c>
      <c r="W225" s="83">
        <f t="shared" si="102"/>
        <v>1900</v>
      </c>
      <c r="X225" s="88"/>
      <c r="Y225" s="42"/>
      <c r="Z225" s="42"/>
      <c r="AA225" s="42"/>
      <c r="AB225" s="50"/>
    </row>
    <row r="226" spans="1:28" ht="13.15" customHeight="1">
      <c r="A226" s="73">
        <v>212</v>
      </c>
      <c r="B226" s="74">
        <f t="shared" si="76"/>
        <v>45523</v>
      </c>
      <c r="C226" s="75">
        <f t="shared" si="77"/>
        <v>884</v>
      </c>
      <c r="D226" s="76">
        <f t="shared" si="72"/>
        <v>1726</v>
      </c>
      <c r="E226" s="61">
        <f t="shared" si="83"/>
        <v>-1290</v>
      </c>
      <c r="F226" s="61">
        <f t="shared" si="84"/>
        <v>240</v>
      </c>
      <c r="G226" s="61">
        <f t="shared" si="85"/>
        <v>330</v>
      </c>
      <c r="H226" s="42">
        <f t="shared" si="86"/>
        <v>3900</v>
      </c>
      <c r="I226" s="42">
        <f t="shared" si="87"/>
        <v>2370</v>
      </c>
      <c r="J226" s="42">
        <f t="shared" si="88"/>
        <v>2280</v>
      </c>
      <c r="K226" s="42">
        <f t="shared" ref="K226:M226" si="107">K225</f>
        <v>4000</v>
      </c>
      <c r="L226" s="42">
        <f t="shared" si="107"/>
        <v>3000</v>
      </c>
      <c r="M226" s="42">
        <f t="shared" si="107"/>
        <v>3000</v>
      </c>
      <c r="N226" s="42">
        <f t="shared" si="90"/>
        <v>-100</v>
      </c>
      <c r="O226" s="42">
        <f t="shared" si="91"/>
        <v>-630</v>
      </c>
      <c r="P226" s="42">
        <f t="shared" si="92"/>
        <v>-720</v>
      </c>
      <c r="Q226" s="61">
        <v>0</v>
      </c>
      <c r="R226" s="61">
        <v>0</v>
      </c>
      <c r="S226" s="61">
        <v>0</v>
      </c>
      <c r="T226" s="58">
        <f t="shared" si="93"/>
        <v>710</v>
      </c>
      <c r="U226" s="83">
        <f t="shared" si="100"/>
        <v>1900</v>
      </c>
      <c r="V226" s="83">
        <f t="shared" si="101"/>
        <v>1900</v>
      </c>
      <c r="W226" s="83">
        <f t="shared" si="102"/>
        <v>1900</v>
      </c>
      <c r="X226" s="88"/>
      <c r="Y226" s="42"/>
      <c r="Z226" s="42"/>
      <c r="AA226" s="42"/>
      <c r="AB226" s="50"/>
    </row>
    <row r="227" spans="1:28" ht="13.15" customHeight="1">
      <c r="A227" s="73">
        <v>213</v>
      </c>
      <c r="B227" s="74">
        <f t="shared" si="76"/>
        <v>45524</v>
      </c>
      <c r="C227" s="75">
        <f t="shared" si="77"/>
        <v>884</v>
      </c>
      <c r="D227" s="76">
        <f t="shared" si="72"/>
        <v>1728</v>
      </c>
      <c r="E227" s="61">
        <f t="shared" si="83"/>
        <v>-1288</v>
      </c>
      <c r="F227" s="61">
        <f t="shared" si="84"/>
        <v>242</v>
      </c>
      <c r="G227" s="61">
        <f t="shared" si="85"/>
        <v>332</v>
      </c>
      <c r="H227" s="42">
        <f t="shared" si="86"/>
        <v>3900</v>
      </c>
      <c r="I227" s="42">
        <f t="shared" si="87"/>
        <v>2370</v>
      </c>
      <c r="J227" s="42">
        <f t="shared" si="88"/>
        <v>2280</v>
      </c>
      <c r="K227" s="42">
        <f t="shared" ref="K227:M227" si="108">K226</f>
        <v>4000</v>
      </c>
      <c r="L227" s="42">
        <f t="shared" si="108"/>
        <v>3000</v>
      </c>
      <c r="M227" s="42">
        <f t="shared" si="108"/>
        <v>3000</v>
      </c>
      <c r="N227" s="42">
        <f t="shared" si="90"/>
        <v>-100</v>
      </c>
      <c r="O227" s="42">
        <f t="shared" si="91"/>
        <v>-630</v>
      </c>
      <c r="P227" s="42">
        <f t="shared" si="92"/>
        <v>-720</v>
      </c>
      <c r="Q227" s="61">
        <v>0</v>
      </c>
      <c r="R227" s="61">
        <v>0</v>
      </c>
      <c r="S227" s="61">
        <v>0</v>
      </c>
      <c r="T227" s="58">
        <f t="shared" si="93"/>
        <v>712</v>
      </c>
      <c r="U227" s="83">
        <f t="shared" si="100"/>
        <v>1900</v>
      </c>
      <c r="V227" s="83">
        <f t="shared" si="101"/>
        <v>1900</v>
      </c>
      <c r="W227" s="83">
        <f t="shared" si="102"/>
        <v>1900</v>
      </c>
      <c r="X227" s="88"/>
      <c r="Y227" s="42"/>
      <c r="Z227" s="42"/>
      <c r="AA227" s="42"/>
      <c r="AB227" s="50"/>
    </row>
    <row r="228" spans="1:28" ht="13.15" customHeight="1">
      <c r="A228" s="73">
        <v>214</v>
      </c>
      <c r="B228" s="74">
        <f t="shared" si="76"/>
        <v>45525</v>
      </c>
      <c r="C228" s="75">
        <f t="shared" si="77"/>
        <v>884</v>
      </c>
      <c r="D228" s="76">
        <f t="shared" si="72"/>
        <v>1730</v>
      </c>
      <c r="E228" s="61">
        <f t="shared" si="83"/>
        <v>-1286</v>
      </c>
      <c r="F228" s="61">
        <f t="shared" si="84"/>
        <v>244</v>
      </c>
      <c r="G228" s="61">
        <f t="shared" si="85"/>
        <v>334</v>
      </c>
      <c r="H228" s="42">
        <f t="shared" si="86"/>
        <v>3900</v>
      </c>
      <c r="I228" s="42">
        <f t="shared" si="87"/>
        <v>2370</v>
      </c>
      <c r="J228" s="42">
        <f t="shared" si="88"/>
        <v>2280</v>
      </c>
      <c r="K228" s="42">
        <f t="shared" ref="K228:M228" si="109">K227</f>
        <v>4000</v>
      </c>
      <c r="L228" s="42">
        <f t="shared" si="109"/>
        <v>3000</v>
      </c>
      <c r="M228" s="42">
        <f t="shared" si="109"/>
        <v>3000</v>
      </c>
      <c r="N228" s="42">
        <f t="shared" si="90"/>
        <v>-100</v>
      </c>
      <c r="O228" s="42">
        <f t="shared" si="91"/>
        <v>-630</v>
      </c>
      <c r="P228" s="42">
        <f t="shared" si="92"/>
        <v>-720</v>
      </c>
      <c r="Q228" s="61">
        <v>0</v>
      </c>
      <c r="R228" s="61">
        <v>0</v>
      </c>
      <c r="S228" s="61">
        <v>0</v>
      </c>
      <c r="T228" s="58">
        <f t="shared" si="93"/>
        <v>714</v>
      </c>
      <c r="U228" s="83">
        <f t="shared" si="100"/>
        <v>1900</v>
      </c>
      <c r="V228" s="83">
        <f t="shared" si="101"/>
        <v>1900</v>
      </c>
      <c r="W228" s="83">
        <f t="shared" si="102"/>
        <v>1900</v>
      </c>
      <c r="X228" s="88"/>
      <c r="Y228" s="42"/>
      <c r="Z228" s="42"/>
      <c r="AA228" s="42"/>
      <c r="AB228" s="50"/>
    </row>
    <row r="229" spans="1:28" ht="13.15" customHeight="1">
      <c r="A229" s="73">
        <v>215</v>
      </c>
      <c r="B229" s="74">
        <f t="shared" si="76"/>
        <v>45526</v>
      </c>
      <c r="C229" s="75">
        <f t="shared" si="77"/>
        <v>884</v>
      </c>
      <c r="D229" s="76">
        <f t="shared" si="72"/>
        <v>1732</v>
      </c>
      <c r="E229" s="61">
        <f t="shared" si="83"/>
        <v>-1284</v>
      </c>
      <c r="F229" s="61">
        <f t="shared" si="84"/>
        <v>246</v>
      </c>
      <c r="G229" s="61">
        <f t="shared" si="85"/>
        <v>336</v>
      </c>
      <c r="H229" s="42">
        <f t="shared" si="86"/>
        <v>3900</v>
      </c>
      <c r="I229" s="42">
        <f t="shared" si="87"/>
        <v>2370</v>
      </c>
      <c r="J229" s="42">
        <f t="shared" si="88"/>
        <v>2280</v>
      </c>
      <c r="K229" s="42">
        <f t="shared" ref="K229:M229" si="110">K228</f>
        <v>4000</v>
      </c>
      <c r="L229" s="42">
        <f t="shared" si="110"/>
        <v>3000</v>
      </c>
      <c r="M229" s="42">
        <f t="shared" si="110"/>
        <v>3000</v>
      </c>
      <c r="N229" s="42">
        <f t="shared" si="90"/>
        <v>-100</v>
      </c>
      <c r="O229" s="42">
        <f t="shared" si="91"/>
        <v>-630</v>
      </c>
      <c r="P229" s="42">
        <f t="shared" si="92"/>
        <v>-720</v>
      </c>
      <c r="Q229" s="61">
        <v>0</v>
      </c>
      <c r="R229" s="61">
        <v>0</v>
      </c>
      <c r="S229" s="61">
        <v>0</v>
      </c>
      <c r="T229" s="58">
        <f t="shared" si="93"/>
        <v>716</v>
      </c>
      <c r="U229" s="83">
        <f t="shared" si="100"/>
        <v>1900</v>
      </c>
      <c r="V229" s="83">
        <f t="shared" si="101"/>
        <v>1900</v>
      </c>
      <c r="W229" s="83">
        <f t="shared" si="102"/>
        <v>1900</v>
      </c>
      <c r="X229" s="88"/>
      <c r="Y229" s="42"/>
      <c r="Z229" s="42"/>
      <c r="AA229" s="42"/>
      <c r="AB229" s="50"/>
    </row>
    <row r="230" spans="1:28" ht="13.15" customHeight="1">
      <c r="A230" s="73">
        <v>216</v>
      </c>
      <c r="B230" s="74">
        <f t="shared" si="76"/>
        <v>45527</v>
      </c>
      <c r="C230" s="75">
        <f t="shared" si="77"/>
        <v>884</v>
      </c>
      <c r="D230" s="76">
        <f t="shared" si="72"/>
        <v>1734</v>
      </c>
      <c r="E230" s="61">
        <f t="shared" si="83"/>
        <v>-1282</v>
      </c>
      <c r="F230" s="61">
        <f t="shared" si="84"/>
        <v>248</v>
      </c>
      <c r="G230" s="61">
        <f t="shared" si="85"/>
        <v>338</v>
      </c>
      <c r="H230" s="42">
        <f t="shared" si="86"/>
        <v>3900</v>
      </c>
      <c r="I230" s="42">
        <f t="shared" si="87"/>
        <v>2370</v>
      </c>
      <c r="J230" s="42">
        <f t="shared" si="88"/>
        <v>2280</v>
      </c>
      <c r="K230" s="42">
        <f t="shared" ref="K230:M230" si="111">K229</f>
        <v>4000</v>
      </c>
      <c r="L230" s="42">
        <f t="shared" si="111"/>
        <v>3000</v>
      </c>
      <c r="M230" s="42">
        <f t="shared" si="111"/>
        <v>3000</v>
      </c>
      <c r="N230" s="42">
        <f t="shared" si="90"/>
        <v>-100</v>
      </c>
      <c r="O230" s="42">
        <f t="shared" si="91"/>
        <v>-630</v>
      </c>
      <c r="P230" s="42">
        <f t="shared" si="92"/>
        <v>-720</v>
      </c>
      <c r="Q230" s="61">
        <v>0</v>
      </c>
      <c r="R230" s="61">
        <v>0</v>
      </c>
      <c r="S230" s="61">
        <v>0</v>
      </c>
      <c r="T230" s="58">
        <f t="shared" si="93"/>
        <v>718</v>
      </c>
      <c r="U230" s="83">
        <f t="shared" si="100"/>
        <v>1900</v>
      </c>
      <c r="V230" s="83">
        <f t="shared" si="101"/>
        <v>1900</v>
      </c>
      <c r="W230" s="83">
        <f t="shared" si="102"/>
        <v>1900</v>
      </c>
      <c r="X230" s="88"/>
      <c r="Y230" s="42"/>
      <c r="Z230" s="42"/>
      <c r="AA230" s="42"/>
      <c r="AB230" s="50"/>
    </row>
    <row r="231" spans="1:28" ht="13.15" customHeight="1">
      <c r="A231" s="73">
        <v>217</v>
      </c>
      <c r="B231" s="74">
        <f t="shared" si="76"/>
        <v>45528</v>
      </c>
      <c r="C231" s="75">
        <f t="shared" si="77"/>
        <v>884</v>
      </c>
      <c r="D231" s="76">
        <f t="shared" si="72"/>
        <v>1736</v>
      </c>
      <c r="E231" s="61">
        <f t="shared" si="83"/>
        <v>-1280</v>
      </c>
      <c r="F231" s="61">
        <f t="shared" si="84"/>
        <v>250</v>
      </c>
      <c r="G231" s="61">
        <f t="shared" si="85"/>
        <v>340</v>
      </c>
      <c r="H231" s="42">
        <f t="shared" si="86"/>
        <v>3900</v>
      </c>
      <c r="I231" s="42">
        <f t="shared" si="87"/>
        <v>2370</v>
      </c>
      <c r="J231" s="42">
        <f t="shared" si="88"/>
        <v>2280</v>
      </c>
      <c r="K231" s="42">
        <f t="shared" ref="K231:M231" si="112">K230</f>
        <v>4000</v>
      </c>
      <c r="L231" s="42">
        <f t="shared" si="112"/>
        <v>3000</v>
      </c>
      <c r="M231" s="42">
        <f t="shared" si="112"/>
        <v>3000</v>
      </c>
      <c r="N231" s="42">
        <f t="shared" si="90"/>
        <v>-100</v>
      </c>
      <c r="O231" s="42">
        <f t="shared" si="91"/>
        <v>-630</v>
      </c>
      <c r="P231" s="42">
        <f t="shared" si="92"/>
        <v>-720</v>
      </c>
      <c r="Q231" s="61">
        <v>0</v>
      </c>
      <c r="R231" s="61">
        <v>0</v>
      </c>
      <c r="S231" s="61">
        <v>0</v>
      </c>
      <c r="T231" s="58">
        <f t="shared" si="93"/>
        <v>720</v>
      </c>
      <c r="U231" s="83">
        <f t="shared" si="100"/>
        <v>1900</v>
      </c>
      <c r="V231" s="83">
        <f t="shared" si="101"/>
        <v>1900</v>
      </c>
      <c r="W231" s="83">
        <f t="shared" si="102"/>
        <v>1900</v>
      </c>
      <c r="X231" s="88"/>
      <c r="Y231" s="42"/>
      <c r="Z231" s="42"/>
      <c r="AA231" s="42"/>
      <c r="AB231" s="50"/>
    </row>
    <row r="232" spans="1:28" ht="13.15" customHeight="1">
      <c r="A232" s="73">
        <v>218</v>
      </c>
      <c r="B232" s="74">
        <f t="shared" si="76"/>
        <v>45529</v>
      </c>
      <c r="C232" s="75">
        <f t="shared" si="77"/>
        <v>884</v>
      </c>
      <c r="D232" s="76">
        <f t="shared" si="72"/>
        <v>1738</v>
      </c>
      <c r="E232" s="61">
        <f t="shared" si="83"/>
        <v>-1278</v>
      </c>
      <c r="F232" s="61">
        <f t="shared" si="84"/>
        <v>252</v>
      </c>
      <c r="G232" s="61">
        <f t="shared" si="85"/>
        <v>342</v>
      </c>
      <c r="H232" s="42">
        <f t="shared" si="86"/>
        <v>3900</v>
      </c>
      <c r="I232" s="42">
        <f t="shared" si="87"/>
        <v>2370</v>
      </c>
      <c r="J232" s="42">
        <f t="shared" si="88"/>
        <v>2280</v>
      </c>
      <c r="K232" s="42">
        <f t="shared" ref="K232:M232" si="113">K231</f>
        <v>4000</v>
      </c>
      <c r="L232" s="42">
        <f t="shared" si="113"/>
        <v>3000</v>
      </c>
      <c r="M232" s="42">
        <f t="shared" si="113"/>
        <v>3000</v>
      </c>
      <c r="N232" s="42">
        <f t="shared" si="90"/>
        <v>-100</v>
      </c>
      <c r="O232" s="42">
        <f t="shared" si="91"/>
        <v>-630</v>
      </c>
      <c r="P232" s="42">
        <f t="shared" si="92"/>
        <v>-720</v>
      </c>
      <c r="Q232" s="61">
        <v>0</v>
      </c>
      <c r="R232" s="61">
        <v>0</v>
      </c>
      <c r="S232" s="61">
        <v>0</v>
      </c>
      <c r="T232" s="58">
        <f t="shared" si="93"/>
        <v>722</v>
      </c>
      <c r="U232" s="83">
        <f t="shared" si="100"/>
        <v>1900</v>
      </c>
      <c r="V232" s="83">
        <f t="shared" si="101"/>
        <v>1900</v>
      </c>
      <c r="W232" s="83">
        <f t="shared" si="102"/>
        <v>1900</v>
      </c>
      <c r="X232" s="88"/>
      <c r="Y232" s="42"/>
      <c r="Z232" s="42"/>
      <c r="AA232" s="42"/>
      <c r="AB232" s="50"/>
    </row>
    <row r="233" spans="1:28" ht="13.15" customHeight="1">
      <c r="A233" s="73">
        <v>219</v>
      </c>
      <c r="B233" s="74">
        <f t="shared" si="76"/>
        <v>45530</v>
      </c>
      <c r="C233" s="75">
        <f t="shared" si="77"/>
        <v>884</v>
      </c>
      <c r="D233" s="76">
        <f t="shared" si="72"/>
        <v>1740</v>
      </c>
      <c r="E233" s="61">
        <f t="shared" si="83"/>
        <v>-1276</v>
      </c>
      <c r="F233" s="61">
        <f t="shared" si="84"/>
        <v>254</v>
      </c>
      <c r="G233" s="61">
        <f t="shared" si="85"/>
        <v>344</v>
      </c>
      <c r="H233" s="42">
        <f t="shared" si="86"/>
        <v>3900</v>
      </c>
      <c r="I233" s="42">
        <f t="shared" si="87"/>
        <v>2370</v>
      </c>
      <c r="J233" s="42">
        <f t="shared" si="88"/>
        <v>2280</v>
      </c>
      <c r="K233" s="42">
        <f t="shared" ref="K233:M233" si="114">K232</f>
        <v>4000</v>
      </c>
      <c r="L233" s="42">
        <f t="shared" si="114"/>
        <v>3000</v>
      </c>
      <c r="M233" s="42">
        <f t="shared" si="114"/>
        <v>3000</v>
      </c>
      <c r="N233" s="42">
        <f t="shared" si="90"/>
        <v>-100</v>
      </c>
      <c r="O233" s="42">
        <f t="shared" si="91"/>
        <v>-630</v>
      </c>
      <c r="P233" s="42">
        <f t="shared" si="92"/>
        <v>-720</v>
      </c>
      <c r="Q233" s="61">
        <v>0</v>
      </c>
      <c r="R233" s="61">
        <v>0</v>
      </c>
      <c r="S233" s="61">
        <v>0</v>
      </c>
      <c r="T233" s="58">
        <f t="shared" si="93"/>
        <v>724</v>
      </c>
      <c r="U233" s="83">
        <f t="shared" si="100"/>
        <v>1900</v>
      </c>
      <c r="V233" s="83">
        <f t="shared" si="101"/>
        <v>1900</v>
      </c>
      <c r="W233" s="83">
        <f t="shared" si="102"/>
        <v>1900</v>
      </c>
      <c r="X233" s="88"/>
      <c r="Y233" s="42"/>
      <c r="Z233" s="42"/>
      <c r="AA233" s="42"/>
      <c r="AB233" s="50"/>
    </row>
    <row r="234" spans="1:28" ht="13.15" customHeight="1">
      <c r="A234" s="73">
        <v>220</v>
      </c>
      <c r="B234" s="74">
        <f t="shared" si="76"/>
        <v>45531</v>
      </c>
      <c r="C234" s="75">
        <f t="shared" si="77"/>
        <v>884</v>
      </c>
      <c r="D234" s="76">
        <f t="shared" si="72"/>
        <v>1742</v>
      </c>
      <c r="E234" s="61">
        <f t="shared" si="83"/>
        <v>-1274</v>
      </c>
      <c r="F234" s="61">
        <f t="shared" si="84"/>
        <v>256</v>
      </c>
      <c r="G234" s="61">
        <f t="shared" si="85"/>
        <v>346</v>
      </c>
      <c r="H234" s="42">
        <f t="shared" si="86"/>
        <v>3900</v>
      </c>
      <c r="I234" s="42">
        <f t="shared" si="87"/>
        <v>2370</v>
      </c>
      <c r="J234" s="42">
        <f t="shared" si="88"/>
        <v>2280</v>
      </c>
      <c r="K234" s="42">
        <f t="shared" ref="K234:M234" si="115">K233</f>
        <v>4000</v>
      </c>
      <c r="L234" s="42">
        <f t="shared" si="115"/>
        <v>3000</v>
      </c>
      <c r="M234" s="42">
        <f t="shared" si="115"/>
        <v>3000</v>
      </c>
      <c r="N234" s="42">
        <f t="shared" si="90"/>
        <v>-100</v>
      </c>
      <c r="O234" s="42">
        <f t="shared" si="91"/>
        <v>-630</v>
      </c>
      <c r="P234" s="42">
        <f t="shared" si="92"/>
        <v>-720</v>
      </c>
      <c r="Q234" s="61">
        <v>0</v>
      </c>
      <c r="R234" s="61">
        <v>0</v>
      </c>
      <c r="S234" s="61">
        <v>0</v>
      </c>
      <c r="T234" s="58">
        <f t="shared" si="93"/>
        <v>726</v>
      </c>
      <c r="U234" s="83">
        <f t="shared" si="100"/>
        <v>1900</v>
      </c>
      <c r="V234" s="83">
        <f t="shared" si="101"/>
        <v>1900</v>
      </c>
      <c r="W234" s="83">
        <f t="shared" si="102"/>
        <v>1900</v>
      </c>
      <c r="X234" s="88"/>
      <c r="Y234" s="42"/>
      <c r="Z234" s="42"/>
      <c r="AA234" s="42"/>
      <c r="AB234" s="50"/>
    </row>
    <row r="235" spans="1:28" ht="13.15" customHeight="1">
      <c r="A235" s="73">
        <v>221</v>
      </c>
      <c r="B235" s="74">
        <f t="shared" si="76"/>
        <v>45532</v>
      </c>
      <c r="C235" s="75">
        <f t="shared" si="77"/>
        <v>884</v>
      </c>
      <c r="D235" s="76">
        <f t="shared" si="72"/>
        <v>1744</v>
      </c>
      <c r="E235" s="61">
        <f t="shared" si="83"/>
        <v>-1272</v>
      </c>
      <c r="F235" s="61">
        <f t="shared" si="84"/>
        <v>258</v>
      </c>
      <c r="G235" s="61">
        <f t="shared" si="85"/>
        <v>348</v>
      </c>
      <c r="H235" s="42">
        <f t="shared" si="86"/>
        <v>3900</v>
      </c>
      <c r="I235" s="42">
        <f t="shared" si="87"/>
        <v>2370</v>
      </c>
      <c r="J235" s="42">
        <f t="shared" si="88"/>
        <v>2280</v>
      </c>
      <c r="K235" s="42">
        <f t="shared" ref="K235:M235" si="116">K234</f>
        <v>4000</v>
      </c>
      <c r="L235" s="42">
        <f t="shared" si="116"/>
        <v>3000</v>
      </c>
      <c r="M235" s="42">
        <f t="shared" si="116"/>
        <v>3000</v>
      </c>
      <c r="N235" s="42">
        <f t="shared" si="90"/>
        <v>-100</v>
      </c>
      <c r="O235" s="42">
        <f t="shared" si="91"/>
        <v>-630</v>
      </c>
      <c r="P235" s="42">
        <f t="shared" si="92"/>
        <v>-720</v>
      </c>
      <c r="Q235" s="61">
        <v>0</v>
      </c>
      <c r="R235" s="61">
        <v>0</v>
      </c>
      <c r="S235" s="61">
        <v>0</v>
      </c>
      <c r="T235" s="58">
        <f t="shared" si="93"/>
        <v>728</v>
      </c>
      <c r="U235" s="83">
        <f t="shared" si="100"/>
        <v>1900</v>
      </c>
      <c r="V235" s="83">
        <f t="shared" si="101"/>
        <v>1900</v>
      </c>
      <c r="W235" s="83">
        <f t="shared" si="102"/>
        <v>1900</v>
      </c>
      <c r="X235" s="88"/>
      <c r="Y235" s="42"/>
      <c r="Z235" s="42"/>
      <c r="AA235" s="42"/>
      <c r="AB235" s="50"/>
    </row>
    <row r="236" spans="1:28" ht="13.15" customHeight="1">
      <c r="A236" s="73">
        <v>222</v>
      </c>
      <c r="B236" s="74">
        <f t="shared" si="76"/>
        <v>45533</v>
      </c>
      <c r="C236" s="75">
        <f t="shared" si="77"/>
        <v>884</v>
      </c>
      <c r="D236" s="76">
        <f t="shared" si="72"/>
        <v>1746</v>
      </c>
      <c r="E236" s="61">
        <f t="shared" si="83"/>
        <v>-1270</v>
      </c>
      <c r="F236" s="61">
        <f t="shared" si="84"/>
        <v>260</v>
      </c>
      <c r="G236" s="61">
        <f t="shared" si="85"/>
        <v>350</v>
      </c>
      <c r="H236" s="42">
        <f t="shared" si="86"/>
        <v>3900</v>
      </c>
      <c r="I236" s="42">
        <f t="shared" si="87"/>
        <v>2370</v>
      </c>
      <c r="J236" s="42">
        <f t="shared" si="88"/>
        <v>2280</v>
      </c>
      <c r="K236" s="42">
        <f t="shared" ref="K236:M236" si="117">K235</f>
        <v>4000</v>
      </c>
      <c r="L236" s="42">
        <f t="shared" si="117"/>
        <v>3000</v>
      </c>
      <c r="M236" s="42">
        <f t="shared" si="117"/>
        <v>3000</v>
      </c>
      <c r="N236" s="42">
        <f t="shared" si="90"/>
        <v>-100</v>
      </c>
      <c r="O236" s="42">
        <f t="shared" si="91"/>
        <v>-630</v>
      </c>
      <c r="P236" s="42">
        <f t="shared" si="92"/>
        <v>-720</v>
      </c>
      <c r="Q236" s="61">
        <v>0</v>
      </c>
      <c r="R236" s="61">
        <v>0</v>
      </c>
      <c r="S236" s="61">
        <v>0</v>
      </c>
      <c r="T236" s="58">
        <f t="shared" si="93"/>
        <v>730</v>
      </c>
      <c r="U236" s="83">
        <f t="shared" si="100"/>
        <v>1900</v>
      </c>
      <c r="V236" s="83">
        <f t="shared" si="101"/>
        <v>1900</v>
      </c>
      <c r="W236" s="83">
        <f t="shared" si="102"/>
        <v>1900</v>
      </c>
      <c r="X236" s="88"/>
      <c r="Y236" s="42"/>
      <c r="Z236" s="42"/>
      <c r="AA236" s="42"/>
      <c r="AB236" s="50"/>
    </row>
    <row r="237" spans="1:28" ht="13.15" customHeight="1">
      <c r="A237" s="73">
        <v>223</v>
      </c>
      <c r="B237" s="74">
        <f t="shared" si="76"/>
        <v>45534</v>
      </c>
      <c r="C237" s="75">
        <f t="shared" si="77"/>
        <v>884</v>
      </c>
      <c r="D237" s="76">
        <f t="shared" si="72"/>
        <v>1748</v>
      </c>
      <c r="E237" s="61">
        <f t="shared" si="83"/>
        <v>-1268</v>
      </c>
      <c r="F237" s="61">
        <f t="shared" si="84"/>
        <v>262</v>
      </c>
      <c r="G237" s="61">
        <f t="shared" si="85"/>
        <v>352</v>
      </c>
      <c r="H237" s="42">
        <f t="shared" si="86"/>
        <v>3900</v>
      </c>
      <c r="I237" s="42">
        <f t="shared" si="87"/>
        <v>2370</v>
      </c>
      <c r="J237" s="42">
        <f t="shared" si="88"/>
        <v>2280</v>
      </c>
      <c r="K237" s="42">
        <f t="shared" ref="K237:M237" si="118">K236</f>
        <v>4000</v>
      </c>
      <c r="L237" s="42">
        <f t="shared" si="118"/>
        <v>3000</v>
      </c>
      <c r="M237" s="42">
        <f t="shared" si="118"/>
        <v>3000</v>
      </c>
      <c r="N237" s="42">
        <f t="shared" si="90"/>
        <v>-100</v>
      </c>
      <c r="O237" s="42">
        <f t="shared" si="91"/>
        <v>-630</v>
      </c>
      <c r="P237" s="42">
        <f t="shared" si="92"/>
        <v>-720</v>
      </c>
      <c r="Q237" s="61">
        <v>0</v>
      </c>
      <c r="R237" s="61">
        <v>0</v>
      </c>
      <c r="S237" s="61">
        <v>0</v>
      </c>
      <c r="T237" s="58">
        <f t="shared" si="93"/>
        <v>732</v>
      </c>
      <c r="U237" s="83">
        <f t="shared" si="100"/>
        <v>1900</v>
      </c>
      <c r="V237" s="83">
        <f t="shared" si="101"/>
        <v>1900</v>
      </c>
      <c r="W237" s="83">
        <f t="shared" si="102"/>
        <v>1900</v>
      </c>
      <c r="X237" s="88"/>
      <c r="Y237" s="42"/>
      <c r="Z237" s="42"/>
      <c r="AA237" s="42"/>
      <c r="AB237" s="50"/>
    </row>
    <row r="238" spans="1:28" ht="13.15" customHeight="1">
      <c r="A238" s="73">
        <f>+A237+1</f>
        <v>224</v>
      </c>
      <c r="B238" s="74">
        <f t="shared" si="76"/>
        <v>45535</v>
      </c>
      <c r="C238" s="75">
        <f t="shared" si="77"/>
        <v>884</v>
      </c>
      <c r="D238" s="76">
        <f t="shared" si="72"/>
        <v>1750</v>
      </c>
      <c r="E238" s="61">
        <f t="shared" si="83"/>
        <v>-1266</v>
      </c>
      <c r="F238" s="61">
        <f t="shared" si="84"/>
        <v>264</v>
      </c>
      <c r="G238" s="61">
        <f t="shared" si="85"/>
        <v>354</v>
      </c>
      <c r="H238" s="42">
        <f t="shared" si="86"/>
        <v>3900</v>
      </c>
      <c r="I238" s="42">
        <f t="shared" si="87"/>
        <v>2370</v>
      </c>
      <c r="J238" s="42">
        <f t="shared" si="88"/>
        <v>2280</v>
      </c>
      <c r="K238" s="42">
        <f t="shared" ref="K238:M238" si="119">K237</f>
        <v>4000</v>
      </c>
      <c r="L238" s="42">
        <f t="shared" si="119"/>
        <v>3000</v>
      </c>
      <c r="M238" s="42">
        <f t="shared" si="119"/>
        <v>3000</v>
      </c>
      <c r="N238" s="42">
        <f t="shared" si="90"/>
        <v>-100</v>
      </c>
      <c r="O238" s="42">
        <f t="shared" si="91"/>
        <v>-630</v>
      </c>
      <c r="P238" s="42">
        <f t="shared" si="92"/>
        <v>-720</v>
      </c>
      <c r="Q238" s="61">
        <v>0</v>
      </c>
      <c r="R238" s="61">
        <v>0</v>
      </c>
      <c r="S238" s="61">
        <v>0</v>
      </c>
      <c r="T238" s="58">
        <f t="shared" si="93"/>
        <v>734</v>
      </c>
      <c r="U238" s="83">
        <f t="shared" si="100"/>
        <v>1900</v>
      </c>
      <c r="V238" s="83">
        <f t="shared" si="101"/>
        <v>1900</v>
      </c>
      <c r="W238" s="83">
        <f t="shared" si="102"/>
        <v>1900</v>
      </c>
      <c r="X238" s="88"/>
      <c r="Y238" s="42"/>
      <c r="Z238" s="42"/>
      <c r="AA238" s="42"/>
      <c r="AB238" s="50"/>
    </row>
    <row r="239" spans="1:28" ht="13.15" customHeight="1">
      <c r="A239" s="73">
        <f t="shared" ref="A239:A302" si="120">+A238+1</f>
        <v>225</v>
      </c>
      <c r="B239" s="74">
        <f t="shared" si="76"/>
        <v>45536</v>
      </c>
      <c r="C239" s="75">
        <f t="shared" si="77"/>
        <v>884</v>
      </c>
      <c r="D239" s="76">
        <f t="shared" si="72"/>
        <v>1752</v>
      </c>
      <c r="E239" s="61">
        <f t="shared" ref="E239:E268" si="121">C239+D239-H239</f>
        <v>-1264</v>
      </c>
      <c r="F239" s="61">
        <f t="shared" ref="F239:F268" si="122">C239+D239-I239</f>
        <v>266</v>
      </c>
      <c r="G239" s="61">
        <f t="shared" ref="G239:G268" si="123">D239+C239-J239</f>
        <v>356</v>
      </c>
      <c r="H239" s="42">
        <f t="shared" ref="H239:H268" si="124">K239+N239</f>
        <v>3900</v>
      </c>
      <c r="I239" s="42">
        <f t="shared" ref="I239:I268" si="125">L239+O239</f>
        <v>2370</v>
      </c>
      <c r="J239" s="42">
        <f t="shared" ref="J239:J268" si="126">M239+P239</f>
        <v>2280</v>
      </c>
      <c r="K239" s="42">
        <f t="shared" ref="K239:M239" si="127">K238</f>
        <v>4000</v>
      </c>
      <c r="L239" s="42">
        <f t="shared" si="127"/>
        <v>3000</v>
      </c>
      <c r="M239" s="42">
        <f t="shared" si="127"/>
        <v>3000</v>
      </c>
      <c r="N239" s="42">
        <f t="shared" ref="N239:N268" si="128">N238-Q239</f>
        <v>-100</v>
      </c>
      <c r="O239" s="42">
        <f t="shared" ref="O239:O268" si="129">O238-R239</f>
        <v>-630</v>
      </c>
      <c r="P239" s="42">
        <f t="shared" ref="P239:P268" si="130">P238-S239</f>
        <v>-720</v>
      </c>
      <c r="Q239" s="61">
        <v>0</v>
      </c>
      <c r="R239" s="61">
        <v>0</v>
      </c>
      <c r="S239" s="61">
        <v>0</v>
      </c>
      <c r="T239" s="58">
        <f t="shared" ref="T239:T268" si="131">D239+C239-V239</f>
        <v>736</v>
      </c>
      <c r="U239" s="83">
        <f t="shared" si="100"/>
        <v>1900</v>
      </c>
      <c r="V239" s="83">
        <f t="shared" si="101"/>
        <v>1900</v>
      </c>
      <c r="W239" s="83">
        <f t="shared" si="102"/>
        <v>1900</v>
      </c>
      <c r="X239" s="88"/>
      <c r="Y239" s="42"/>
      <c r="Z239" s="42"/>
      <c r="AA239" s="42"/>
      <c r="AB239" s="50"/>
    </row>
    <row r="240" spans="1:28" ht="13.15" customHeight="1">
      <c r="A240" s="73">
        <f t="shared" si="120"/>
        <v>226</v>
      </c>
      <c r="B240" s="74">
        <f t="shared" si="76"/>
        <v>45537</v>
      </c>
      <c r="C240" s="75">
        <f t="shared" si="77"/>
        <v>884</v>
      </c>
      <c r="D240" s="76">
        <f t="shared" si="72"/>
        <v>1754</v>
      </c>
      <c r="E240" s="61">
        <f t="shared" si="121"/>
        <v>-1262</v>
      </c>
      <c r="F240" s="61">
        <f t="shared" si="122"/>
        <v>268</v>
      </c>
      <c r="G240" s="61">
        <f t="shared" si="123"/>
        <v>358</v>
      </c>
      <c r="H240" s="42">
        <f t="shared" si="124"/>
        <v>3900</v>
      </c>
      <c r="I240" s="42">
        <f t="shared" si="125"/>
        <v>2370</v>
      </c>
      <c r="J240" s="42">
        <f t="shared" si="126"/>
        <v>2280</v>
      </c>
      <c r="K240" s="42">
        <f t="shared" ref="K240:M240" si="132">K239</f>
        <v>4000</v>
      </c>
      <c r="L240" s="42">
        <f t="shared" si="132"/>
        <v>3000</v>
      </c>
      <c r="M240" s="42">
        <f t="shared" si="132"/>
        <v>3000</v>
      </c>
      <c r="N240" s="42">
        <f t="shared" si="128"/>
        <v>-100</v>
      </c>
      <c r="O240" s="42">
        <f t="shared" si="129"/>
        <v>-630</v>
      </c>
      <c r="P240" s="42">
        <f t="shared" si="130"/>
        <v>-720</v>
      </c>
      <c r="Q240" s="61">
        <v>0</v>
      </c>
      <c r="R240" s="61">
        <v>0</v>
      </c>
      <c r="S240" s="61">
        <v>0</v>
      </c>
      <c r="T240" s="58">
        <f t="shared" si="131"/>
        <v>738</v>
      </c>
      <c r="U240" s="83">
        <f t="shared" si="100"/>
        <v>1900</v>
      </c>
      <c r="V240" s="83">
        <f t="shared" si="101"/>
        <v>1900</v>
      </c>
      <c r="W240" s="83">
        <f t="shared" si="102"/>
        <v>1900</v>
      </c>
      <c r="X240" s="88"/>
      <c r="Y240" s="42"/>
      <c r="Z240" s="42"/>
      <c r="AA240" s="42"/>
      <c r="AB240" s="50"/>
    </row>
    <row r="241" spans="1:28" ht="13.15" customHeight="1">
      <c r="A241" s="73">
        <f t="shared" si="120"/>
        <v>227</v>
      </c>
      <c r="B241" s="74">
        <f t="shared" si="76"/>
        <v>45538</v>
      </c>
      <c r="C241" s="75">
        <f t="shared" si="77"/>
        <v>884</v>
      </c>
      <c r="D241" s="76">
        <f t="shared" si="72"/>
        <v>1756</v>
      </c>
      <c r="E241" s="61">
        <f t="shared" si="121"/>
        <v>-1260</v>
      </c>
      <c r="F241" s="61">
        <f t="shared" si="122"/>
        <v>270</v>
      </c>
      <c r="G241" s="61">
        <f t="shared" si="123"/>
        <v>360</v>
      </c>
      <c r="H241" s="42">
        <f t="shared" si="124"/>
        <v>3900</v>
      </c>
      <c r="I241" s="42">
        <f t="shared" si="125"/>
        <v>2370</v>
      </c>
      <c r="J241" s="42">
        <f t="shared" si="126"/>
        <v>2280</v>
      </c>
      <c r="K241" s="42">
        <f t="shared" ref="K241:M241" si="133">K240</f>
        <v>4000</v>
      </c>
      <c r="L241" s="42">
        <f t="shared" si="133"/>
        <v>3000</v>
      </c>
      <c r="M241" s="42">
        <f t="shared" si="133"/>
        <v>3000</v>
      </c>
      <c r="N241" s="42">
        <f t="shared" si="128"/>
        <v>-100</v>
      </c>
      <c r="O241" s="42">
        <f t="shared" si="129"/>
        <v>-630</v>
      </c>
      <c r="P241" s="42">
        <f t="shared" si="130"/>
        <v>-720</v>
      </c>
      <c r="Q241" s="61">
        <v>0</v>
      </c>
      <c r="R241" s="61">
        <v>0</v>
      </c>
      <c r="S241" s="61">
        <v>0</v>
      </c>
      <c r="T241" s="58">
        <f t="shared" si="131"/>
        <v>740</v>
      </c>
      <c r="U241" s="83">
        <f t="shared" si="100"/>
        <v>1900</v>
      </c>
      <c r="V241" s="83">
        <f t="shared" si="101"/>
        <v>1900</v>
      </c>
      <c r="W241" s="83">
        <f t="shared" si="102"/>
        <v>1900</v>
      </c>
      <c r="X241" s="88"/>
      <c r="Y241" s="42"/>
      <c r="Z241" s="42"/>
      <c r="AA241" s="42"/>
      <c r="AB241" s="50"/>
    </row>
    <row r="242" spans="1:28" ht="13.15" customHeight="1">
      <c r="A242" s="73">
        <f t="shared" si="120"/>
        <v>228</v>
      </c>
      <c r="B242" s="74">
        <f t="shared" si="76"/>
        <v>45539</v>
      </c>
      <c r="C242" s="75">
        <f t="shared" si="77"/>
        <v>884</v>
      </c>
      <c r="D242" s="76">
        <f t="shared" si="72"/>
        <v>1758</v>
      </c>
      <c r="E242" s="61">
        <f t="shared" si="121"/>
        <v>-1258</v>
      </c>
      <c r="F242" s="61">
        <f t="shared" si="122"/>
        <v>272</v>
      </c>
      <c r="G242" s="61">
        <f t="shared" si="123"/>
        <v>362</v>
      </c>
      <c r="H242" s="42">
        <f t="shared" si="124"/>
        <v>3900</v>
      </c>
      <c r="I242" s="42">
        <f t="shared" si="125"/>
        <v>2370</v>
      </c>
      <c r="J242" s="42">
        <f t="shared" si="126"/>
        <v>2280</v>
      </c>
      <c r="K242" s="42">
        <f t="shared" ref="K242:M242" si="134">K241</f>
        <v>4000</v>
      </c>
      <c r="L242" s="42">
        <f t="shared" si="134"/>
        <v>3000</v>
      </c>
      <c r="M242" s="42">
        <f t="shared" si="134"/>
        <v>3000</v>
      </c>
      <c r="N242" s="42">
        <f t="shared" si="128"/>
        <v>-100</v>
      </c>
      <c r="O242" s="42">
        <f t="shared" si="129"/>
        <v>-630</v>
      </c>
      <c r="P242" s="42">
        <f t="shared" si="130"/>
        <v>-720</v>
      </c>
      <c r="Q242" s="61">
        <v>0</v>
      </c>
      <c r="R242" s="61">
        <v>0</v>
      </c>
      <c r="S242" s="61">
        <v>0</v>
      </c>
      <c r="T242" s="58">
        <f t="shared" si="131"/>
        <v>742</v>
      </c>
      <c r="U242" s="83">
        <f t="shared" si="100"/>
        <v>1900</v>
      </c>
      <c r="V242" s="83">
        <f t="shared" si="101"/>
        <v>1900</v>
      </c>
      <c r="W242" s="83">
        <f t="shared" si="102"/>
        <v>1900</v>
      </c>
      <c r="X242" s="88"/>
      <c r="Y242" s="42"/>
      <c r="Z242" s="42"/>
      <c r="AA242" s="42"/>
      <c r="AB242" s="50"/>
    </row>
    <row r="243" spans="1:28" ht="13.15" customHeight="1">
      <c r="A243" s="73">
        <f t="shared" si="120"/>
        <v>229</v>
      </c>
      <c r="B243" s="74">
        <f t="shared" si="76"/>
        <v>45540</v>
      </c>
      <c r="C243" s="75">
        <f t="shared" si="77"/>
        <v>884</v>
      </c>
      <c r="D243" s="76">
        <f t="shared" si="72"/>
        <v>1760</v>
      </c>
      <c r="E243" s="61">
        <f t="shared" si="121"/>
        <v>-1256</v>
      </c>
      <c r="F243" s="61">
        <f t="shared" si="122"/>
        <v>274</v>
      </c>
      <c r="G243" s="61">
        <f t="shared" si="123"/>
        <v>364</v>
      </c>
      <c r="H243" s="42">
        <f t="shared" si="124"/>
        <v>3900</v>
      </c>
      <c r="I243" s="42">
        <f t="shared" si="125"/>
        <v>2370</v>
      </c>
      <c r="J243" s="42">
        <f t="shared" si="126"/>
        <v>2280</v>
      </c>
      <c r="K243" s="42">
        <f t="shared" ref="K243:M243" si="135">K242</f>
        <v>4000</v>
      </c>
      <c r="L243" s="42">
        <f t="shared" si="135"/>
        <v>3000</v>
      </c>
      <c r="M243" s="42">
        <f t="shared" si="135"/>
        <v>3000</v>
      </c>
      <c r="N243" s="42">
        <f t="shared" si="128"/>
        <v>-100</v>
      </c>
      <c r="O243" s="42">
        <f t="shared" si="129"/>
        <v>-630</v>
      </c>
      <c r="P243" s="42">
        <f t="shared" si="130"/>
        <v>-720</v>
      </c>
      <c r="Q243" s="61">
        <v>0</v>
      </c>
      <c r="R243" s="61">
        <v>0</v>
      </c>
      <c r="S243" s="61">
        <v>0</v>
      </c>
      <c r="T243" s="58">
        <f t="shared" si="131"/>
        <v>744</v>
      </c>
      <c r="U243" s="83">
        <f t="shared" si="100"/>
        <v>1900</v>
      </c>
      <c r="V243" s="83">
        <f t="shared" si="101"/>
        <v>1900</v>
      </c>
      <c r="W243" s="83">
        <f t="shared" si="102"/>
        <v>1900</v>
      </c>
      <c r="X243" s="88"/>
      <c r="Y243" s="42"/>
      <c r="Z243" s="42"/>
      <c r="AA243" s="42"/>
      <c r="AB243" s="50"/>
    </row>
    <row r="244" spans="1:28" ht="13.15" customHeight="1">
      <c r="A244" s="73">
        <f t="shared" si="120"/>
        <v>230</v>
      </c>
      <c r="B244" s="74">
        <f t="shared" si="76"/>
        <v>45541</v>
      </c>
      <c r="C244" s="75">
        <f t="shared" si="77"/>
        <v>884</v>
      </c>
      <c r="D244" s="76">
        <f t="shared" si="72"/>
        <v>1762</v>
      </c>
      <c r="E244" s="61">
        <f t="shared" si="121"/>
        <v>-1254</v>
      </c>
      <c r="F244" s="61">
        <f t="shared" si="122"/>
        <v>276</v>
      </c>
      <c r="G244" s="61">
        <f t="shared" si="123"/>
        <v>366</v>
      </c>
      <c r="H244" s="42">
        <f t="shared" si="124"/>
        <v>3900</v>
      </c>
      <c r="I244" s="42">
        <f t="shared" si="125"/>
        <v>2370</v>
      </c>
      <c r="J244" s="42">
        <f t="shared" si="126"/>
        <v>2280</v>
      </c>
      <c r="K244" s="42">
        <f t="shared" ref="K244:M244" si="136">K243</f>
        <v>4000</v>
      </c>
      <c r="L244" s="42">
        <f t="shared" si="136"/>
        <v>3000</v>
      </c>
      <c r="M244" s="42">
        <f t="shared" si="136"/>
        <v>3000</v>
      </c>
      <c r="N244" s="42">
        <f t="shared" si="128"/>
        <v>-100</v>
      </c>
      <c r="O244" s="42">
        <f t="shared" si="129"/>
        <v>-630</v>
      </c>
      <c r="P244" s="42">
        <f t="shared" si="130"/>
        <v>-720</v>
      </c>
      <c r="Q244" s="61">
        <v>0</v>
      </c>
      <c r="R244" s="61">
        <v>0</v>
      </c>
      <c r="S244" s="61">
        <v>0</v>
      </c>
      <c r="T244" s="58">
        <f t="shared" si="131"/>
        <v>746</v>
      </c>
      <c r="U244" s="83">
        <f t="shared" si="100"/>
        <v>1900</v>
      </c>
      <c r="V244" s="83">
        <f t="shared" si="101"/>
        <v>1900</v>
      </c>
      <c r="W244" s="83">
        <f t="shared" si="102"/>
        <v>1900</v>
      </c>
      <c r="X244" s="88"/>
      <c r="Y244" s="42"/>
      <c r="Z244" s="42"/>
      <c r="AA244" s="42"/>
      <c r="AB244" s="50"/>
    </row>
    <row r="245" spans="1:28" ht="13.15" customHeight="1">
      <c r="A245" s="73">
        <f t="shared" si="120"/>
        <v>231</v>
      </c>
      <c r="B245" s="74">
        <f t="shared" si="76"/>
        <v>45542</v>
      </c>
      <c r="C245" s="75">
        <f t="shared" si="77"/>
        <v>884</v>
      </c>
      <c r="D245" s="76">
        <f t="shared" si="72"/>
        <v>1764</v>
      </c>
      <c r="E245" s="61">
        <f t="shared" si="121"/>
        <v>-1252</v>
      </c>
      <c r="F245" s="61">
        <f t="shared" si="122"/>
        <v>278</v>
      </c>
      <c r="G245" s="61">
        <f t="shared" si="123"/>
        <v>368</v>
      </c>
      <c r="H245" s="42">
        <f t="shared" si="124"/>
        <v>3900</v>
      </c>
      <c r="I245" s="42">
        <f t="shared" si="125"/>
        <v>2370</v>
      </c>
      <c r="J245" s="42">
        <f t="shared" si="126"/>
        <v>2280</v>
      </c>
      <c r="K245" s="42">
        <f t="shared" ref="K245:M245" si="137">K244</f>
        <v>4000</v>
      </c>
      <c r="L245" s="42">
        <f t="shared" si="137"/>
        <v>3000</v>
      </c>
      <c r="M245" s="42">
        <f t="shared" si="137"/>
        <v>3000</v>
      </c>
      <c r="N245" s="42">
        <f t="shared" si="128"/>
        <v>-100</v>
      </c>
      <c r="O245" s="42">
        <f t="shared" si="129"/>
        <v>-630</v>
      </c>
      <c r="P245" s="42">
        <f t="shared" si="130"/>
        <v>-720</v>
      </c>
      <c r="Q245" s="61">
        <v>0</v>
      </c>
      <c r="R245" s="61">
        <v>0</v>
      </c>
      <c r="S245" s="61">
        <v>0</v>
      </c>
      <c r="T245" s="58">
        <f t="shared" si="131"/>
        <v>748</v>
      </c>
      <c r="U245" s="83">
        <f t="shared" si="100"/>
        <v>1900</v>
      </c>
      <c r="V245" s="83">
        <f t="shared" si="101"/>
        <v>1900</v>
      </c>
      <c r="W245" s="83">
        <f t="shared" si="102"/>
        <v>1900</v>
      </c>
      <c r="X245" s="88"/>
      <c r="Y245" s="42"/>
      <c r="Z245" s="42"/>
      <c r="AA245" s="42"/>
      <c r="AB245" s="50"/>
    </row>
    <row r="246" spans="1:28" ht="13.15" customHeight="1">
      <c r="A246" s="73">
        <f t="shared" si="120"/>
        <v>232</v>
      </c>
      <c r="B246" s="74">
        <f t="shared" si="76"/>
        <v>45543</v>
      </c>
      <c r="C246" s="75">
        <f t="shared" si="77"/>
        <v>884</v>
      </c>
      <c r="D246" s="76">
        <f t="shared" si="72"/>
        <v>1766</v>
      </c>
      <c r="E246" s="61">
        <f t="shared" si="121"/>
        <v>-1250</v>
      </c>
      <c r="F246" s="61">
        <f t="shared" si="122"/>
        <v>280</v>
      </c>
      <c r="G246" s="61">
        <f t="shared" si="123"/>
        <v>370</v>
      </c>
      <c r="H246" s="42">
        <f t="shared" si="124"/>
        <v>3900</v>
      </c>
      <c r="I246" s="42">
        <f t="shared" si="125"/>
        <v>2370</v>
      </c>
      <c r="J246" s="42">
        <f t="shared" si="126"/>
        <v>2280</v>
      </c>
      <c r="K246" s="42">
        <f t="shared" ref="K246:M246" si="138">K245</f>
        <v>4000</v>
      </c>
      <c r="L246" s="42">
        <f t="shared" si="138"/>
        <v>3000</v>
      </c>
      <c r="M246" s="42">
        <f t="shared" si="138"/>
        <v>3000</v>
      </c>
      <c r="N246" s="42">
        <f t="shared" si="128"/>
        <v>-100</v>
      </c>
      <c r="O246" s="42">
        <f t="shared" si="129"/>
        <v>-630</v>
      </c>
      <c r="P246" s="42">
        <f t="shared" si="130"/>
        <v>-720</v>
      </c>
      <c r="Q246" s="61">
        <v>0</v>
      </c>
      <c r="R246" s="61">
        <v>0</v>
      </c>
      <c r="S246" s="61">
        <v>0</v>
      </c>
      <c r="T246" s="58">
        <f t="shared" si="131"/>
        <v>750</v>
      </c>
      <c r="U246" s="83">
        <f t="shared" si="100"/>
        <v>1900</v>
      </c>
      <c r="V246" s="83">
        <f t="shared" si="101"/>
        <v>1900</v>
      </c>
      <c r="W246" s="83">
        <f t="shared" si="102"/>
        <v>1900</v>
      </c>
      <c r="X246" s="88"/>
      <c r="Y246" s="42"/>
      <c r="Z246" s="42"/>
      <c r="AA246" s="42"/>
      <c r="AB246" s="50"/>
    </row>
    <row r="247" spans="1:28" ht="13.15" customHeight="1">
      <c r="A247" s="73">
        <f t="shared" si="120"/>
        <v>233</v>
      </c>
      <c r="B247" s="74">
        <f t="shared" si="76"/>
        <v>45544</v>
      </c>
      <c r="C247" s="75">
        <f t="shared" si="77"/>
        <v>884</v>
      </c>
      <c r="D247" s="76">
        <f t="shared" si="72"/>
        <v>1768</v>
      </c>
      <c r="E247" s="61">
        <f t="shared" si="121"/>
        <v>-1248</v>
      </c>
      <c r="F247" s="61">
        <f t="shared" si="122"/>
        <v>282</v>
      </c>
      <c r="G247" s="61">
        <f t="shared" si="123"/>
        <v>372</v>
      </c>
      <c r="H247" s="42">
        <f t="shared" si="124"/>
        <v>3900</v>
      </c>
      <c r="I247" s="42">
        <f t="shared" si="125"/>
        <v>2370</v>
      </c>
      <c r="J247" s="42">
        <f t="shared" si="126"/>
        <v>2280</v>
      </c>
      <c r="K247" s="42">
        <f t="shared" ref="K247:M247" si="139">K246</f>
        <v>4000</v>
      </c>
      <c r="L247" s="42">
        <f t="shared" si="139"/>
        <v>3000</v>
      </c>
      <c r="M247" s="42">
        <f t="shared" si="139"/>
        <v>3000</v>
      </c>
      <c r="N247" s="42">
        <f t="shared" si="128"/>
        <v>-100</v>
      </c>
      <c r="O247" s="42">
        <f t="shared" si="129"/>
        <v>-630</v>
      </c>
      <c r="P247" s="42">
        <f t="shared" si="130"/>
        <v>-720</v>
      </c>
      <c r="Q247" s="61">
        <v>0</v>
      </c>
      <c r="R247" s="61">
        <v>0</v>
      </c>
      <c r="S247" s="61">
        <v>0</v>
      </c>
      <c r="T247" s="58">
        <f t="shared" si="131"/>
        <v>752</v>
      </c>
      <c r="U247" s="83">
        <f t="shared" si="100"/>
        <v>1900</v>
      </c>
      <c r="V247" s="83">
        <f t="shared" si="101"/>
        <v>1900</v>
      </c>
      <c r="W247" s="83">
        <f t="shared" si="102"/>
        <v>1900</v>
      </c>
      <c r="X247" s="88"/>
      <c r="Y247" s="42"/>
      <c r="Z247" s="42"/>
      <c r="AA247" s="42"/>
      <c r="AB247" s="50"/>
    </row>
    <row r="248" spans="1:28" ht="13.15" customHeight="1">
      <c r="A248" s="73">
        <f t="shared" si="120"/>
        <v>234</v>
      </c>
      <c r="B248" s="74">
        <f t="shared" si="76"/>
        <v>45545</v>
      </c>
      <c r="C248" s="75">
        <f t="shared" si="77"/>
        <v>884</v>
      </c>
      <c r="D248" s="76">
        <f t="shared" si="72"/>
        <v>1770</v>
      </c>
      <c r="E248" s="61">
        <f t="shared" si="121"/>
        <v>-1246</v>
      </c>
      <c r="F248" s="61">
        <f t="shared" si="122"/>
        <v>284</v>
      </c>
      <c r="G248" s="61">
        <f t="shared" si="123"/>
        <v>374</v>
      </c>
      <c r="H248" s="42">
        <f t="shared" si="124"/>
        <v>3900</v>
      </c>
      <c r="I248" s="42">
        <f t="shared" si="125"/>
        <v>2370</v>
      </c>
      <c r="J248" s="42">
        <f t="shared" si="126"/>
        <v>2280</v>
      </c>
      <c r="K248" s="42">
        <f t="shared" ref="K248:M248" si="140">K247</f>
        <v>4000</v>
      </c>
      <c r="L248" s="42">
        <f t="shared" si="140"/>
        <v>3000</v>
      </c>
      <c r="M248" s="42">
        <f t="shared" si="140"/>
        <v>3000</v>
      </c>
      <c r="N248" s="42">
        <f t="shared" si="128"/>
        <v>-100</v>
      </c>
      <c r="O248" s="42">
        <f t="shared" si="129"/>
        <v>-630</v>
      </c>
      <c r="P248" s="42">
        <f t="shared" si="130"/>
        <v>-720</v>
      </c>
      <c r="Q248" s="61">
        <v>0</v>
      </c>
      <c r="R248" s="61">
        <v>0</v>
      </c>
      <c r="S248" s="61">
        <v>0</v>
      </c>
      <c r="T248" s="58">
        <f t="shared" si="131"/>
        <v>754</v>
      </c>
      <c r="U248" s="83">
        <f t="shared" si="100"/>
        <v>1900</v>
      </c>
      <c r="V248" s="83">
        <f t="shared" si="101"/>
        <v>1900</v>
      </c>
      <c r="W248" s="83">
        <f t="shared" si="102"/>
        <v>1900</v>
      </c>
      <c r="X248" s="88"/>
      <c r="Y248" s="42"/>
      <c r="Z248" s="42"/>
      <c r="AA248" s="42"/>
      <c r="AB248" s="50"/>
    </row>
    <row r="249" spans="1:28" ht="13.15" customHeight="1">
      <c r="A249" s="73">
        <f t="shared" si="120"/>
        <v>235</v>
      </c>
      <c r="B249" s="74">
        <f t="shared" si="76"/>
        <v>45546</v>
      </c>
      <c r="C249" s="75">
        <f t="shared" si="77"/>
        <v>884</v>
      </c>
      <c r="D249" s="76">
        <f t="shared" si="72"/>
        <v>1772</v>
      </c>
      <c r="E249" s="61">
        <f t="shared" si="121"/>
        <v>-1244</v>
      </c>
      <c r="F249" s="61">
        <f t="shared" si="122"/>
        <v>286</v>
      </c>
      <c r="G249" s="61">
        <f t="shared" si="123"/>
        <v>376</v>
      </c>
      <c r="H249" s="42">
        <f t="shared" si="124"/>
        <v>3900</v>
      </c>
      <c r="I249" s="42">
        <f t="shared" si="125"/>
        <v>2370</v>
      </c>
      <c r="J249" s="42">
        <f t="shared" si="126"/>
        <v>2280</v>
      </c>
      <c r="K249" s="42">
        <f t="shared" ref="K249:M249" si="141">K248</f>
        <v>4000</v>
      </c>
      <c r="L249" s="42">
        <f t="shared" si="141"/>
        <v>3000</v>
      </c>
      <c r="M249" s="42">
        <f t="shared" si="141"/>
        <v>3000</v>
      </c>
      <c r="N249" s="42">
        <f t="shared" si="128"/>
        <v>-100</v>
      </c>
      <c r="O249" s="42">
        <f t="shared" si="129"/>
        <v>-630</v>
      </c>
      <c r="P249" s="42">
        <f t="shared" si="130"/>
        <v>-720</v>
      </c>
      <c r="Q249" s="61">
        <v>0</v>
      </c>
      <c r="R249" s="61">
        <v>0</v>
      </c>
      <c r="S249" s="61">
        <v>0</v>
      </c>
      <c r="T249" s="58">
        <f t="shared" si="131"/>
        <v>756</v>
      </c>
      <c r="U249" s="83">
        <f t="shared" si="100"/>
        <v>1900</v>
      </c>
      <c r="V249" s="83">
        <f t="shared" si="101"/>
        <v>1900</v>
      </c>
      <c r="W249" s="83">
        <f t="shared" si="102"/>
        <v>1900</v>
      </c>
      <c r="X249" s="88"/>
      <c r="Y249" s="42"/>
      <c r="Z249" s="42"/>
      <c r="AA249" s="42"/>
      <c r="AB249" s="50"/>
    </row>
    <row r="250" spans="1:28" ht="13.15" customHeight="1">
      <c r="A250" s="73">
        <f t="shared" si="120"/>
        <v>236</v>
      </c>
      <c r="B250" s="74">
        <f t="shared" si="76"/>
        <v>45547</v>
      </c>
      <c r="C250" s="75">
        <f t="shared" si="77"/>
        <v>884</v>
      </c>
      <c r="D250" s="76">
        <f t="shared" si="72"/>
        <v>1774</v>
      </c>
      <c r="E250" s="61">
        <f t="shared" si="121"/>
        <v>-1242</v>
      </c>
      <c r="F250" s="61">
        <f t="shared" si="122"/>
        <v>288</v>
      </c>
      <c r="G250" s="61">
        <f t="shared" si="123"/>
        <v>378</v>
      </c>
      <c r="H250" s="42">
        <f t="shared" si="124"/>
        <v>3900</v>
      </c>
      <c r="I250" s="42">
        <f t="shared" si="125"/>
        <v>2370</v>
      </c>
      <c r="J250" s="42">
        <f t="shared" si="126"/>
        <v>2280</v>
      </c>
      <c r="K250" s="42">
        <f t="shared" ref="K250:M250" si="142">K249</f>
        <v>4000</v>
      </c>
      <c r="L250" s="42">
        <f t="shared" si="142"/>
        <v>3000</v>
      </c>
      <c r="M250" s="42">
        <f t="shared" si="142"/>
        <v>3000</v>
      </c>
      <c r="N250" s="42">
        <f t="shared" si="128"/>
        <v>-100</v>
      </c>
      <c r="O250" s="42">
        <f t="shared" si="129"/>
        <v>-630</v>
      </c>
      <c r="P250" s="42">
        <f t="shared" si="130"/>
        <v>-720</v>
      </c>
      <c r="Q250" s="61">
        <v>0</v>
      </c>
      <c r="R250" s="61">
        <v>0</v>
      </c>
      <c r="S250" s="61">
        <v>0</v>
      </c>
      <c r="T250" s="58">
        <f t="shared" si="131"/>
        <v>758</v>
      </c>
      <c r="U250" s="83">
        <f t="shared" si="100"/>
        <v>1900</v>
      </c>
      <c r="V250" s="83">
        <f t="shared" si="101"/>
        <v>1900</v>
      </c>
      <c r="W250" s="83">
        <f t="shared" si="102"/>
        <v>1900</v>
      </c>
      <c r="X250" s="88"/>
      <c r="Y250" s="42"/>
      <c r="Z250" s="42"/>
      <c r="AA250" s="42"/>
      <c r="AB250" s="50"/>
    </row>
    <row r="251" spans="1:28" ht="13.15" customHeight="1">
      <c r="A251" s="73">
        <f t="shared" si="120"/>
        <v>237</v>
      </c>
      <c r="B251" s="74">
        <f t="shared" si="76"/>
        <v>45548</v>
      </c>
      <c r="C251" s="75">
        <f t="shared" si="77"/>
        <v>884</v>
      </c>
      <c r="D251" s="76">
        <f t="shared" si="72"/>
        <v>1776</v>
      </c>
      <c r="E251" s="61">
        <f t="shared" si="121"/>
        <v>-1240</v>
      </c>
      <c r="F251" s="61">
        <f t="shared" si="122"/>
        <v>290</v>
      </c>
      <c r="G251" s="61">
        <f t="shared" si="123"/>
        <v>380</v>
      </c>
      <c r="H251" s="42">
        <f t="shared" si="124"/>
        <v>3900</v>
      </c>
      <c r="I251" s="42">
        <f t="shared" si="125"/>
        <v>2370</v>
      </c>
      <c r="J251" s="42">
        <f t="shared" si="126"/>
        <v>2280</v>
      </c>
      <c r="K251" s="42">
        <f t="shared" ref="K251:M251" si="143">K250</f>
        <v>4000</v>
      </c>
      <c r="L251" s="42">
        <f t="shared" si="143"/>
        <v>3000</v>
      </c>
      <c r="M251" s="42">
        <f t="shared" si="143"/>
        <v>3000</v>
      </c>
      <c r="N251" s="42">
        <f t="shared" si="128"/>
        <v>-100</v>
      </c>
      <c r="O251" s="42">
        <f t="shared" si="129"/>
        <v>-630</v>
      </c>
      <c r="P251" s="42">
        <f t="shared" si="130"/>
        <v>-720</v>
      </c>
      <c r="Q251" s="61">
        <v>0</v>
      </c>
      <c r="R251" s="61">
        <v>0</v>
      </c>
      <c r="S251" s="61">
        <v>0</v>
      </c>
      <c r="T251" s="58">
        <f t="shared" si="131"/>
        <v>760</v>
      </c>
      <c r="U251" s="83">
        <f t="shared" si="100"/>
        <v>1900</v>
      </c>
      <c r="V251" s="83">
        <f t="shared" si="101"/>
        <v>1900</v>
      </c>
      <c r="W251" s="83">
        <f t="shared" si="102"/>
        <v>1900</v>
      </c>
      <c r="X251" s="88"/>
      <c r="Y251" s="42"/>
      <c r="Z251" s="42"/>
      <c r="AA251" s="42"/>
      <c r="AB251" s="50"/>
    </row>
    <row r="252" spans="1:28" ht="13.15" customHeight="1">
      <c r="A252" s="73">
        <f t="shared" si="120"/>
        <v>238</v>
      </c>
      <c r="B252" s="74">
        <f t="shared" si="76"/>
        <v>45549</v>
      </c>
      <c r="C252" s="75">
        <f t="shared" si="77"/>
        <v>884</v>
      </c>
      <c r="D252" s="76">
        <f t="shared" si="72"/>
        <v>1778</v>
      </c>
      <c r="E252" s="61">
        <f t="shared" si="121"/>
        <v>-1238</v>
      </c>
      <c r="F252" s="61">
        <f t="shared" si="122"/>
        <v>292</v>
      </c>
      <c r="G252" s="61">
        <f t="shared" si="123"/>
        <v>382</v>
      </c>
      <c r="H252" s="42">
        <f t="shared" si="124"/>
        <v>3900</v>
      </c>
      <c r="I252" s="42">
        <f t="shared" si="125"/>
        <v>2370</v>
      </c>
      <c r="J252" s="42">
        <f t="shared" si="126"/>
        <v>2280</v>
      </c>
      <c r="K252" s="42">
        <f t="shared" ref="K252:M252" si="144">K251</f>
        <v>4000</v>
      </c>
      <c r="L252" s="42">
        <f t="shared" si="144"/>
        <v>3000</v>
      </c>
      <c r="M252" s="42">
        <f t="shared" si="144"/>
        <v>3000</v>
      </c>
      <c r="N252" s="42">
        <f t="shared" si="128"/>
        <v>-100</v>
      </c>
      <c r="O252" s="42">
        <f t="shared" si="129"/>
        <v>-630</v>
      </c>
      <c r="P252" s="42">
        <f t="shared" si="130"/>
        <v>-720</v>
      </c>
      <c r="Q252" s="61">
        <v>0</v>
      </c>
      <c r="R252" s="61">
        <v>0</v>
      </c>
      <c r="S252" s="61">
        <v>0</v>
      </c>
      <c r="T252" s="58">
        <f t="shared" si="131"/>
        <v>762</v>
      </c>
      <c r="U252" s="83">
        <f t="shared" si="100"/>
        <v>1900</v>
      </c>
      <c r="V252" s="83">
        <f t="shared" si="101"/>
        <v>1900</v>
      </c>
      <c r="W252" s="83">
        <f t="shared" si="102"/>
        <v>1900</v>
      </c>
      <c r="X252" s="88"/>
      <c r="Y252" s="42"/>
      <c r="Z252" s="42"/>
      <c r="AA252" s="42"/>
      <c r="AB252" s="50"/>
    </row>
    <row r="253" spans="1:28" ht="13.15" customHeight="1">
      <c r="A253" s="73">
        <f t="shared" si="120"/>
        <v>239</v>
      </c>
      <c r="B253" s="74">
        <f t="shared" si="76"/>
        <v>45550</v>
      </c>
      <c r="C253" s="75">
        <f t="shared" si="77"/>
        <v>884</v>
      </c>
      <c r="D253" s="76">
        <f t="shared" si="72"/>
        <v>1780</v>
      </c>
      <c r="E253" s="61">
        <f t="shared" si="121"/>
        <v>-1236</v>
      </c>
      <c r="F253" s="61">
        <f t="shared" si="122"/>
        <v>294</v>
      </c>
      <c r="G253" s="61">
        <f t="shared" si="123"/>
        <v>384</v>
      </c>
      <c r="H253" s="42">
        <f t="shared" si="124"/>
        <v>3900</v>
      </c>
      <c r="I253" s="42">
        <f t="shared" si="125"/>
        <v>2370</v>
      </c>
      <c r="J253" s="42">
        <f t="shared" si="126"/>
        <v>2280</v>
      </c>
      <c r="K253" s="42">
        <f t="shared" ref="K253:M253" si="145">K252</f>
        <v>4000</v>
      </c>
      <c r="L253" s="42">
        <f t="shared" si="145"/>
        <v>3000</v>
      </c>
      <c r="M253" s="42">
        <f t="shared" si="145"/>
        <v>3000</v>
      </c>
      <c r="N253" s="42">
        <f t="shared" si="128"/>
        <v>-100</v>
      </c>
      <c r="O253" s="42">
        <f t="shared" si="129"/>
        <v>-630</v>
      </c>
      <c r="P253" s="42">
        <f t="shared" si="130"/>
        <v>-720</v>
      </c>
      <c r="Q253" s="61">
        <v>0</v>
      </c>
      <c r="R253" s="61">
        <v>0</v>
      </c>
      <c r="S253" s="61">
        <v>0</v>
      </c>
      <c r="T253" s="58">
        <f t="shared" si="131"/>
        <v>764</v>
      </c>
      <c r="U253" s="83">
        <f t="shared" si="100"/>
        <v>1900</v>
      </c>
      <c r="V253" s="83">
        <f t="shared" si="101"/>
        <v>1900</v>
      </c>
      <c r="W253" s="83">
        <f t="shared" si="102"/>
        <v>1900</v>
      </c>
      <c r="X253" s="88"/>
      <c r="Y253" s="42"/>
      <c r="Z253" s="42"/>
      <c r="AA253" s="42"/>
      <c r="AB253" s="50"/>
    </row>
    <row r="254" spans="1:28" ht="13.15" customHeight="1">
      <c r="A254" s="73">
        <f t="shared" si="120"/>
        <v>240</v>
      </c>
      <c r="B254" s="74">
        <f t="shared" si="76"/>
        <v>45551</v>
      </c>
      <c r="C254" s="75">
        <f t="shared" si="77"/>
        <v>884</v>
      </c>
      <c r="D254" s="76">
        <f t="shared" si="72"/>
        <v>1782</v>
      </c>
      <c r="E254" s="61">
        <f t="shared" si="121"/>
        <v>-1234</v>
      </c>
      <c r="F254" s="61">
        <f t="shared" si="122"/>
        <v>296</v>
      </c>
      <c r="G254" s="61">
        <f t="shared" si="123"/>
        <v>386</v>
      </c>
      <c r="H254" s="42">
        <f t="shared" si="124"/>
        <v>3900</v>
      </c>
      <c r="I254" s="42">
        <f t="shared" si="125"/>
        <v>2370</v>
      </c>
      <c r="J254" s="42">
        <f t="shared" si="126"/>
        <v>2280</v>
      </c>
      <c r="K254" s="42">
        <f t="shared" ref="K254:M254" si="146">K253</f>
        <v>4000</v>
      </c>
      <c r="L254" s="42">
        <f t="shared" si="146"/>
        <v>3000</v>
      </c>
      <c r="M254" s="42">
        <f t="shared" si="146"/>
        <v>3000</v>
      </c>
      <c r="N254" s="42">
        <f t="shared" si="128"/>
        <v>-100</v>
      </c>
      <c r="O254" s="42">
        <f t="shared" si="129"/>
        <v>-630</v>
      </c>
      <c r="P254" s="42">
        <f t="shared" si="130"/>
        <v>-720</v>
      </c>
      <c r="Q254" s="61">
        <v>0</v>
      </c>
      <c r="R254" s="61">
        <v>0</v>
      </c>
      <c r="S254" s="61">
        <v>0</v>
      </c>
      <c r="T254" s="58">
        <f t="shared" si="131"/>
        <v>766</v>
      </c>
      <c r="U254" s="83">
        <f t="shared" si="100"/>
        <v>1900</v>
      </c>
      <c r="V254" s="83">
        <f t="shared" si="101"/>
        <v>1900</v>
      </c>
      <c r="W254" s="83">
        <f t="shared" si="102"/>
        <v>1900</v>
      </c>
      <c r="X254" s="88"/>
      <c r="Y254" s="42"/>
      <c r="Z254" s="42"/>
      <c r="AA254" s="42"/>
      <c r="AB254" s="50"/>
    </row>
    <row r="255" spans="1:28" ht="13.15" customHeight="1">
      <c r="A255" s="73">
        <f t="shared" si="120"/>
        <v>241</v>
      </c>
      <c r="B255" s="74">
        <f t="shared" si="76"/>
        <v>45552</v>
      </c>
      <c r="C255" s="75">
        <f t="shared" si="77"/>
        <v>884</v>
      </c>
      <c r="D255" s="76">
        <f t="shared" si="72"/>
        <v>1784</v>
      </c>
      <c r="E255" s="61">
        <f t="shared" si="121"/>
        <v>-1232</v>
      </c>
      <c r="F255" s="61">
        <f t="shared" si="122"/>
        <v>298</v>
      </c>
      <c r="G255" s="61">
        <f t="shared" si="123"/>
        <v>388</v>
      </c>
      <c r="H255" s="42">
        <f t="shared" si="124"/>
        <v>3900</v>
      </c>
      <c r="I255" s="42">
        <f t="shared" si="125"/>
        <v>2370</v>
      </c>
      <c r="J255" s="42">
        <f t="shared" si="126"/>
        <v>2280</v>
      </c>
      <c r="K255" s="42">
        <f t="shared" ref="K255:M255" si="147">K254</f>
        <v>4000</v>
      </c>
      <c r="L255" s="42">
        <f t="shared" si="147"/>
        <v>3000</v>
      </c>
      <c r="M255" s="42">
        <f t="shared" si="147"/>
        <v>3000</v>
      </c>
      <c r="N255" s="42">
        <f t="shared" si="128"/>
        <v>-100</v>
      </c>
      <c r="O255" s="42">
        <f t="shared" si="129"/>
        <v>-630</v>
      </c>
      <c r="P255" s="42">
        <f t="shared" si="130"/>
        <v>-720</v>
      </c>
      <c r="Q255" s="61">
        <v>0</v>
      </c>
      <c r="R255" s="61">
        <v>0</v>
      </c>
      <c r="S255" s="61">
        <v>0</v>
      </c>
      <c r="T255" s="58">
        <f t="shared" si="131"/>
        <v>768</v>
      </c>
      <c r="U255" s="83">
        <f t="shared" si="100"/>
        <v>1900</v>
      </c>
      <c r="V255" s="83">
        <f t="shared" si="101"/>
        <v>1900</v>
      </c>
      <c r="W255" s="83">
        <f t="shared" si="102"/>
        <v>1900</v>
      </c>
      <c r="X255" s="88"/>
      <c r="Y255" s="42"/>
      <c r="Z255" s="42"/>
      <c r="AA255" s="42"/>
      <c r="AB255" s="50"/>
    </row>
    <row r="256" spans="1:28" ht="13.15" customHeight="1">
      <c r="A256" s="73">
        <f t="shared" si="120"/>
        <v>242</v>
      </c>
      <c r="B256" s="74">
        <f t="shared" si="76"/>
        <v>45553</v>
      </c>
      <c r="C256" s="75">
        <f t="shared" si="77"/>
        <v>884</v>
      </c>
      <c r="D256" s="76">
        <f t="shared" ref="D256:D319" si="148">D255+2</f>
        <v>1786</v>
      </c>
      <c r="E256" s="61">
        <f t="shared" si="121"/>
        <v>-1230</v>
      </c>
      <c r="F256" s="61">
        <f t="shared" si="122"/>
        <v>300</v>
      </c>
      <c r="G256" s="61">
        <f t="shared" si="123"/>
        <v>390</v>
      </c>
      <c r="H256" s="42">
        <f t="shared" si="124"/>
        <v>3900</v>
      </c>
      <c r="I256" s="42">
        <f t="shared" si="125"/>
        <v>2370</v>
      </c>
      <c r="J256" s="42">
        <f t="shared" si="126"/>
        <v>2280</v>
      </c>
      <c r="K256" s="42">
        <f t="shared" ref="K256:M256" si="149">K255</f>
        <v>4000</v>
      </c>
      <c r="L256" s="42">
        <f t="shared" si="149"/>
        <v>3000</v>
      </c>
      <c r="M256" s="42">
        <f t="shared" si="149"/>
        <v>3000</v>
      </c>
      <c r="N256" s="42">
        <f t="shared" si="128"/>
        <v>-100</v>
      </c>
      <c r="O256" s="42">
        <f t="shared" si="129"/>
        <v>-630</v>
      </c>
      <c r="P256" s="42">
        <f t="shared" si="130"/>
        <v>-720</v>
      </c>
      <c r="Q256" s="61">
        <v>0</v>
      </c>
      <c r="R256" s="61">
        <v>0</v>
      </c>
      <c r="S256" s="61">
        <v>0</v>
      </c>
      <c r="T256" s="58">
        <f t="shared" si="131"/>
        <v>770</v>
      </c>
      <c r="U256" s="83">
        <f t="shared" si="100"/>
        <v>1900</v>
      </c>
      <c r="V256" s="83">
        <f t="shared" si="101"/>
        <v>1900</v>
      </c>
      <c r="W256" s="83">
        <f t="shared" si="102"/>
        <v>1900</v>
      </c>
      <c r="X256" s="88"/>
      <c r="Y256" s="42"/>
      <c r="Z256" s="42"/>
      <c r="AA256" s="42"/>
      <c r="AB256" s="50"/>
    </row>
    <row r="257" spans="1:28" ht="13.15" customHeight="1">
      <c r="A257" s="73">
        <f t="shared" si="120"/>
        <v>243</v>
      </c>
      <c r="B257" s="74">
        <f t="shared" si="76"/>
        <v>45554</v>
      </c>
      <c r="C257" s="75">
        <f t="shared" si="77"/>
        <v>884</v>
      </c>
      <c r="D257" s="76">
        <f t="shared" si="148"/>
        <v>1788</v>
      </c>
      <c r="E257" s="61">
        <f t="shared" si="121"/>
        <v>-1228</v>
      </c>
      <c r="F257" s="61">
        <f t="shared" si="122"/>
        <v>302</v>
      </c>
      <c r="G257" s="61">
        <f t="shared" si="123"/>
        <v>392</v>
      </c>
      <c r="H257" s="42">
        <f t="shared" si="124"/>
        <v>3900</v>
      </c>
      <c r="I257" s="42">
        <f t="shared" si="125"/>
        <v>2370</v>
      </c>
      <c r="J257" s="42">
        <f t="shared" si="126"/>
        <v>2280</v>
      </c>
      <c r="K257" s="42">
        <f t="shared" ref="K257:M257" si="150">K256</f>
        <v>4000</v>
      </c>
      <c r="L257" s="42">
        <f t="shared" si="150"/>
        <v>3000</v>
      </c>
      <c r="M257" s="42">
        <f t="shared" si="150"/>
        <v>3000</v>
      </c>
      <c r="N257" s="42">
        <f t="shared" si="128"/>
        <v>-100</v>
      </c>
      <c r="O257" s="42">
        <f t="shared" si="129"/>
        <v>-630</v>
      </c>
      <c r="P257" s="42">
        <f t="shared" si="130"/>
        <v>-720</v>
      </c>
      <c r="Q257" s="61">
        <v>0</v>
      </c>
      <c r="R257" s="61">
        <v>0</v>
      </c>
      <c r="S257" s="61">
        <v>0</v>
      </c>
      <c r="T257" s="58">
        <f t="shared" si="131"/>
        <v>772</v>
      </c>
      <c r="U257" s="83">
        <f t="shared" si="100"/>
        <v>1900</v>
      </c>
      <c r="V257" s="83">
        <f t="shared" si="101"/>
        <v>1900</v>
      </c>
      <c r="W257" s="83">
        <f t="shared" si="102"/>
        <v>1900</v>
      </c>
      <c r="X257" s="88"/>
      <c r="Y257" s="42"/>
      <c r="Z257" s="42"/>
      <c r="AA257" s="42"/>
      <c r="AB257" s="50"/>
    </row>
    <row r="258" spans="1:28" ht="13.15" customHeight="1">
      <c r="A258" s="73">
        <f t="shared" si="120"/>
        <v>244</v>
      </c>
      <c r="B258" s="74">
        <f t="shared" si="76"/>
        <v>45555</v>
      </c>
      <c r="C258" s="75">
        <f t="shared" si="77"/>
        <v>884</v>
      </c>
      <c r="D258" s="76">
        <f t="shared" si="148"/>
        <v>1790</v>
      </c>
      <c r="E258" s="61">
        <f t="shared" si="121"/>
        <v>-1226</v>
      </c>
      <c r="F258" s="61">
        <f t="shared" si="122"/>
        <v>304</v>
      </c>
      <c r="G258" s="61">
        <f t="shared" si="123"/>
        <v>394</v>
      </c>
      <c r="H258" s="42">
        <f t="shared" si="124"/>
        <v>3900</v>
      </c>
      <c r="I258" s="42">
        <f t="shared" si="125"/>
        <v>2370</v>
      </c>
      <c r="J258" s="42">
        <f t="shared" si="126"/>
        <v>2280</v>
      </c>
      <c r="K258" s="42">
        <f t="shared" ref="K258:M258" si="151">K257</f>
        <v>4000</v>
      </c>
      <c r="L258" s="42">
        <f t="shared" si="151"/>
        <v>3000</v>
      </c>
      <c r="M258" s="42">
        <f t="shared" si="151"/>
        <v>3000</v>
      </c>
      <c r="N258" s="42">
        <f t="shared" si="128"/>
        <v>-100</v>
      </c>
      <c r="O258" s="42">
        <f t="shared" si="129"/>
        <v>-630</v>
      </c>
      <c r="P258" s="42">
        <f t="shared" si="130"/>
        <v>-720</v>
      </c>
      <c r="Q258" s="61">
        <v>0</v>
      </c>
      <c r="R258" s="61">
        <v>0</v>
      </c>
      <c r="S258" s="61">
        <v>0</v>
      </c>
      <c r="T258" s="58">
        <f t="shared" si="131"/>
        <v>774</v>
      </c>
      <c r="U258" s="83">
        <f t="shared" si="100"/>
        <v>1900</v>
      </c>
      <c r="V258" s="83">
        <f t="shared" si="101"/>
        <v>1900</v>
      </c>
      <c r="W258" s="83">
        <f t="shared" si="102"/>
        <v>1900</v>
      </c>
      <c r="X258" s="88"/>
      <c r="Y258" s="42"/>
      <c r="Z258" s="42"/>
      <c r="AA258" s="42"/>
      <c r="AB258" s="50"/>
    </row>
    <row r="259" spans="1:28" ht="13.15" customHeight="1">
      <c r="A259" s="73">
        <f t="shared" si="120"/>
        <v>245</v>
      </c>
      <c r="B259" s="74">
        <f t="shared" si="76"/>
        <v>45556</v>
      </c>
      <c r="C259" s="75">
        <f t="shared" si="77"/>
        <v>884</v>
      </c>
      <c r="D259" s="76">
        <f t="shared" si="148"/>
        <v>1792</v>
      </c>
      <c r="E259" s="61">
        <f t="shared" si="121"/>
        <v>-1224</v>
      </c>
      <c r="F259" s="61">
        <f t="shared" si="122"/>
        <v>306</v>
      </c>
      <c r="G259" s="61">
        <f t="shared" si="123"/>
        <v>396</v>
      </c>
      <c r="H259" s="42">
        <f t="shared" si="124"/>
        <v>3900</v>
      </c>
      <c r="I259" s="42">
        <f t="shared" si="125"/>
        <v>2370</v>
      </c>
      <c r="J259" s="42">
        <f t="shared" si="126"/>
        <v>2280</v>
      </c>
      <c r="K259" s="42">
        <f t="shared" ref="K259:M259" si="152">K258</f>
        <v>4000</v>
      </c>
      <c r="L259" s="42">
        <f t="shared" si="152"/>
        <v>3000</v>
      </c>
      <c r="M259" s="42">
        <f t="shared" si="152"/>
        <v>3000</v>
      </c>
      <c r="N259" s="42">
        <f t="shared" si="128"/>
        <v>-100</v>
      </c>
      <c r="O259" s="42">
        <f t="shared" si="129"/>
        <v>-630</v>
      </c>
      <c r="P259" s="42">
        <f t="shared" si="130"/>
        <v>-720</v>
      </c>
      <c r="Q259" s="61">
        <v>0</v>
      </c>
      <c r="R259" s="61">
        <v>0</v>
      </c>
      <c r="S259" s="61">
        <v>0</v>
      </c>
      <c r="T259" s="58">
        <f t="shared" si="131"/>
        <v>776</v>
      </c>
      <c r="U259" s="83">
        <f t="shared" si="100"/>
        <v>1900</v>
      </c>
      <c r="V259" s="83">
        <f t="shared" si="101"/>
        <v>1900</v>
      </c>
      <c r="W259" s="83">
        <f t="shared" si="102"/>
        <v>1900</v>
      </c>
      <c r="X259" s="88"/>
      <c r="Y259" s="42"/>
      <c r="Z259" s="42"/>
      <c r="AA259" s="42"/>
      <c r="AB259" s="50"/>
    </row>
    <row r="260" spans="1:28" ht="13.15" customHeight="1">
      <c r="A260" s="73">
        <f t="shared" si="120"/>
        <v>246</v>
      </c>
      <c r="B260" s="74">
        <f t="shared" si="76"/>
        <v>45557</v>
      </c>
      <c r="C260" s="75">
        <f t="shared" si="77"/>
        <v>884</v>
      </c>
      <c r="D260" s="76">
        <f t="shared" si="148"/>
        <v>1794</v>
      </c>
      <c r="E260" s="61">
        <f t="shared" si="121"/>
        <v>-1222</v>
      </c>
      <c r="F260" s="61">
        <f t="shared" si="122"/>
        <v>308</v>
      </c>
      <c r="G260" s="61">
        <f t="shared" si="123"/>
        <v>398</v>
      </c>
      <c r="H260" s="42">
        <f t="shared" si="124"/>
        <v>3900</v>
      </c>
      <c r="I260" s="42">
        <f t="shared" si="125"/>
        <v>2370</v>
      </c>
      <c r="J260" s="42">
        <f t="shared" si="126"/>
        <v>2280</v>
      </c>
      <c r="K260" s="42">
        <f t="shared" ref="K260:M260" si="153">K259</f>
        <v>4000</v>
      </c>
      <c r="L260" s="42">
        <f t="shared" si="153"/>
        <v>3000</v>
      </c>
      <c r="M260" s="42">
        <f t="shared" si="153"/>
        <v>3000</v>
      </c>
      <c r="N260" s="42">
        <f t="shared" si="128"/>
        <v>-100</v>
      </c>
      <c r="O260" s="42">
        <f t="shared" si="129"/>
        <v>-630</v>
      </c>
      <c r="P260" s="42">
        <f t="shared" si="130"/>
        <v>-720</v>
      </c>
      <c r="Q260" s="61">
        <v>0</v>
      </c>
      <c r="R260" s="61">
        <v>0</v>
      </c>
      <c r="S260" s="61">
        <v>0</v>
      </c>
      <c r="T260" s="58">
        <f t="shared" si="131"/>
        <v>778</v>
      </c>
      <c r="U260" s="83">
        <f t="shared" si="100"/>
        <v>1900</v>
      </c>
      <c r="V260" s="83">
        <f t="shared" si="101"/>
        <v>1900</v>
      </c>
      <c r="W260" s="83">
        <f t="shared" si="102"/>
        <v>1900</v>
      </c>
      <c r="X260" s="88"/>
      <c r="Y260" s="42"/>
      <c r="Z260" s="42"/>
      <c r="AA260" s="42"/>
      <c r="AB260" s="50"/>
    </row>
    <row r="261" spans="1:28" ht="13.15" customHeight="1">
      <c r="A261" s="73">
        <f t="shared" si="120"/>
        <v>247</v>
      </c>
      <c r="B261" s="74">
        <f t="shared" si="76"/>
        <v>45558</v>
      </c>
      <c r="C261" s="75">
        <f t="shared" si="77"/>
        <v>884</v>
      </c>
      <c r="D261" s="76">
        <f t="shared" si="148"/>
        <v>1796</v>
      </c>
      <c r="E261" s="61">
        <f t="shared" si="121"/>
        <v>-1220</v>
      </c>
      <c r="F261" s="61">
        <f t="shared" si="122"/>
        <v>310</v>
      </c>
      <c r="G261" s="61">
        <f t="shared" si="123"/>
        <v>400</v>
      </c>
      <c r="H261" s="42">
        <f t="shared" si="124"/>
        <v>3900</v>
      </c>
      <c r="I261" s="42">
        <f t="shared" si="125"/>
        <v>2370</v>
      </c>
      <c r="J261" s="42">
        <f t="shared" si="126"/>
        <v>2280</v>
      </c>
      <c r="K261" s="42">
        <f t="shared" ref="K261:M261" si="154">K260</f>
        <v>4000</v>
      </c>
      <c r="L261" s="42">
        <f t="shared" si="154"/>
        <v>3000</v>
      </c>
      <c r="M261" s="42">
        <f t="shared" si="154"/>
        <v>3000</v>
      </c>
      <c r="N261" s="42">
        <f t="shared" si="128"/>
        <v>-100</v>
      </c>
      <c r="O261" s="42">
        <f t="shared" si="129"/>
        <v>-630</v>
      </c>
      <c r="P261" s="42">
        <f t="shared" si="130"/>
        <v>-720</v>
      </c>
      <c r="Q261" s="61">
        <v>0</v>
      </c>
      <c r="R261" s="61">
        <v>0</v>
      </c>
      <c r="S261" s="61">
        <v>0</v>
      </c>
      <c r="T261" s="58">
        <f t="shared" si="131"/>
        <v>780</v>
      </c>
      <c r="U261" s="83">
        <f t="shared" si="100"/>
        <v>1900</v>
      </c>
      <c r="V261" s="83">
        <f t="shared" si="101"/>
        <v>1900</v>
      </c>
      <c r="W261" s="83">
        <f t="shared" si="102"/>
        <v>1900</v>
      </c>
      <c r="X261" s="88"/>
      <c r="Y261" s="42"/>
      <c r="Z261" s="42"/>
      <c r="AA261" s="42"/>
      <c r="AB261" s="50"/>
    </row>
    <row r="262" spans="1:28" ht="13.15" customHeight="1">
      <c r="A262" s="73">
        <f t="shared" si="120"/>
        <v>248</v>
      </c>
      <c r="B262" s="74">
        <f t="shared" si="76"/>
        <v>45559</v>
      </c>
      <c r="C262" s="75">
        <f t="shared" si="77"/>
        <v>884</v>
      </c>
      <c r="D262" s="76">
        <f t="shared" si="148"/>
        <v>1798</v>
      </c>
      <c r="E262" s="61">
        <f t="shared" si="121"/>
        <v>-1218</v>
      </c>
      <c r="F262" s="61">
        <f t="shared" si="122"/>
        <v>312</v>
      </c>
      <c r="G262" s="61">
        <f t="shared" si="123"/>
        <v>402</v>
      </c>
      <c r="H262" s="42">
        <f t="shared" si="124"/>
        <v>3900</v>
      </c>
      <c r="I262" s="42">
        <f t="shared" si="125"/>
        <v>2370</v>
      </c>
      <c r="J262" s="42">
        <f t="shared" si="126"/>
        <v>2280</v>
      </c>
      <c r="K262" s="42">
        <f t="shared" ref="K262:M262" si="155">K261</f>
        <v>4000</v>
      </c>
      <c r="L262" s="42">
        <f t="shared" si="155"/>
        <v>3000</v>
      </c>
      <c r="M262" s="42">
        <f t="shared" si="155"/>
        <v>3000</v>
      </c>
      <c r="N262" s="42">
        <f t="shared" si="128"/>
        <v>-100</v>
      </c>
      <c r="O262" s="42">
        <f t="shared" si="129"/>
        <v>-630</v>
      </c>
      <c r="P262" s="42">
        <f t="shared" si="130"/>
        <v>-720</v>
      </c>
      <c r="Q262" s="61">
        <v>0</v>
      </c>
      <c r="R262" s="61">
        <v>0</v>
      </c>
      <c r="S262" s="61">
        <v>0</v>
      </c>
      <c r="T262" s="58">
        <f t="shared" si="131"/>
        <v>782</v>
      </c>
      <c r="U262" s="83">
        <f t="shared" si="100"/>
        <v>1900</v>
      </c>
      <c r="V262" s="83">
        <f t="shared" si="101"/>
        <v>1900</v>
      </c>
      <c r="W262" s="83">
        <f t="shared" si="102"/>
        <v>1900</v>
      </c>
      <c r="X262" s="88"/>
      <c r="Y262" s="42"/>
      <c r="Z262" s="42"/>
      <c r="AA262" s="42"/>
      <c r="AB262" s="50"/>
    </row>
    <row r="263" spans="1:28" ht="13.15" customHeight="1">
      <c r="A263" s="73">
        <f t="shared" si="120"/>
        <v>249</v>
      </c>
      <c r="B263" s="74">
        <f t="shared" si="76"/>
        <v>45560</v>
      </c>
      <c r="C263" s="75">
        <f t="shared" si="77"/>
        <v>884</v>
      </c>
      <c r="D263" s="76">
        <f t="shared" si="148"/>
        <v>1800</v>
      </c>
      <c r="E263" s="61">
        <f t="shared" si="121"/>
        <v>-1216</v>
      </c>
      <c r="F263" s="61">
        <f t="shared" si="122"/>
        <v>314</v>
      </c>
      <c r="G263" s="61">
        <f t="shared" si="123"/>
        <v>404</v>
      </c>
      <c r="H263" s="42">
        <f t="shared" si="124"/>
        <v>3900</v>
      </c>
      <c r="I263" s="42">
        <f t="shared" si="125"/>
        <v>2370</v>
      </c>
      <c r="J263" s="42">
        <f t="shared" si="126"/>
        <v>2280</v>
      </c>
      <c r="K263" s="42">
        <f t="shared" ref="K263:M263" si="156">K262</f>
        <v>4000</v>
      </c>
      <c r="L263" s="42">
        <f t="shared" si="156"/>
        <v>3000</v>
      </c>
      <c r="M263" s="42">
        <f t="shared" si="156"/>
        <v>3000</v>
      </c>
      <c r="N263" s="42">
        <f t="shared" si="128"/>
        <v>-100</v>
      </c>
      <c r="O263" s="42">
        <f t="shared" si="129"/>
        <v>-630</v>
      </c>
      <c r="P263" s="42">
        <f t="shared" si="130"/>
        <v>-720</v>
      </c>
      <c r="Q263" s="61">
        <v>0</v>
      </c>
      <c r="R263" s="61">
        <v>0</v>
      </c>
      <c r="S263" s="61">
        <v>0</v>
      </c>
      <c r="T263" s="58">
        <f t="shared" si="131"/>
        <v>784</v>
      </c>
      <c r="U263" s="83">
        <f t="shared" si="100"/>
        <v>1900</v>
      </c>
      <c r="V263" s="83">
        <f t="shared" si="101"/>
        <v>1900</v>
      </c>
      <c r="W263" s="83">
        <f t="shared" si="102"/>
        <v>1900</v>
      </c>
      <c r="X263" s="88"/>
      <c r="Y263" s="42"/>
      <c r="Z263" s="42"/>
      <c r="AA263" s="42"/>
      <c r="AB263" s="50"/>
    </row>
    <row r="264" spans="1:28" ht="13.15" customHeight="1">
      <c r="A264" s="73">
        <f t="shared" si="120"/>
        <v>250</v>
      </c>
      <c r="B264" s="74">
        <f t="shared" si="76"/>
        <v>45561</v>
      </c>
      <c r="C264" s="75">
        <f t="shared" si="77"/>
        <v>884</v>
      </c>
      <c r="D264" s="76">
        <f t="shared" si="148"/>
        <v>1802</v>
      </c>
      <c r="E264" s="61">
        <f t="shared" si="121"/>
        <v>-1214</v>
      </c>
      <c r="F264" s="61">
        <f t="shared" si="122"/>
        <v>316</v>
      </c>
      <c r="G264" s="61">
        <f t="shared" si="123"/>
        <v>406</v>
      </c>
      <c r="H264" s="42">
        <f t="shared" si="124"/>
        <v>3900</v>
      </c>
      <c r="I264" s="42">
        <f t="shared" si="125"/>
        <v>2370</v>
      </c>
      <c r="J264" s="42">
        <f t="shared" si="126"/>
        <v>2280</v>
      </c>
      <c r="K264" s="42">
        <f t="shared" ref="K264:M264" si="157">K263</f>
        <v>4000</v>
      </c>
      <c r="L264" s="42">
        <f t="shared" si="157"/>
        <v>3000</v>
      </c>
      <c r="M264" s="42">
        <f t="shared" si="157"/>
        <v>3000</v>
      </c>
      <c r="N264" s="42">
        <f t="shared" si="128"/>
        <v>-100</v>
      </c>
      <c r="O264" s="42">
        <f t="shared" si="129"/>
        <v>-630</v>
      </c>
      <c r="P264" s="42">
        <f t="shared" si="130"/>
        <v>-720</v>
      </c>
      <c r="Q264" s="61">
        <v>0</v>
      </c>
      <c r="R264" s="61">
        <v>0</v>
      </c>
      <c r="S264" s="61">
        <v>0</v>
      </c>
      <c r="T264" s="58">
        <f t="shared" si="131"/>
        <v>786</v>
      </c>
      <c r="U264" s="83">
        <f t="shared" si="100"/>
        <v>1900</v>
      </c>
      <c r="V264" s="83">
        <f t="shared" si="101"/>
        <v>1900</v>
      </c>
      <c r="W264" s="83">
        <f t="shared" si="102"/>
        <v>1900</v>
      </c>
      <c r="X264" s="88"/>
      <c r="Y264" s="42"/>
      <c r="Z264" s="42"/>
      <c r="AA264" s="42"/>
      <c r="AB264" s="50"/>
    </row>
    <row r="265" spans="1:28" ht="13.15" customHeight="1">
      <c r="A265" s="73">
        <f t="shared" si="120"/>
        <v>251</v>
      </c>
      <c r="B265" s="74">
        <f t="shared" si="76"/>
        <v>45562</v>
      </c>
      <c r="C265" s="75">
        <f t="shared" si="77"/>
        <v>884</v>
      </c>
      <c r="D265" s="76">
        <f t="shared" si="148"/>
        <v>1804</v>
      </c>
      <c r="E265" s="61">
        <f t="shared" si="121"/>
        <v>-1212</v>
      </c>
      <c r="F265" s="61">
        <f t="shared" si="122"/>
        <v>318</v>
      </c>
      <c r="G265" s="61">
        <f t="shared" si="123"/>
        <v>408</v>
      </c>
      <c r="H265" s="42">
        <f t="shared" si="124"/>
        <v>3900</v>
      </c>
      <c r="I265" s="42">
        <f t="shared" si="125"/>
        <v>2370</v>
      </c>
      <c r="J265" s="42">
        <f t="shared" si="126"/>
        <v>2280</v>
      </c>
      <c r="K265" s="42">
        <f t="shared" ref="K265:M265" si="158">K264</f>
        <v>4000</v>
      </c>
      <c r="L265" s="42">
        <f t="shared" si="158"/>
        <v>3000</v>
      </c>
      <c r="M265" s="42">
        <f t="shared" si="158"/>
        <v>3000</v>
      </c>
      <c r="N265" s="42">
        <f t="shared" si="128"/>
        <v>-100</v>
      </c>
      <c r="O265" s="42">
        <f t="shared" si="129"/>
        <v>-630</v>
      </c>
      <c r="P265" s="42">
        <f t="shared" si="130"/>
        <v>-720</v>
      </c>
      <c r="Q265" s="61">
        <v>0</v>
      </c>
      <c r="R265" s="61">
        <v>0</v>
      </c>
      <c r="S265" s="61">
        <v>0</v>
      </c>
      <c r="T265" s="58">
        <f t="shared" si="131"/>
        <v>788</v>
      </c>
      <c r="U265" s="83">
        <f t="shared" si="100"/>
        <v>1900</v>
      </c>
      <c r="V265" s="83">
        <f t="shared" si="101"/>
        <v>1900</v>
      </c>
      <c r="W265" s="83">
        <f t="shared" si="102"/>
        <v>1900</v>
      </c>
      <c r="X265" s="88"/>
      <c r="Y265" s="42"/>
      <c r="Z265" s="42"/>
      <c r="AA265" s="42"/>
      <c r="AB265" s="50"/>
    </row>
    <row r="266" spans="1:28" ht="13.15" customHeight="1">
      <c r="A266" s="73">
        <f t="shared" si="120"/>
        <v>252</v>
      </c>
      <c r="B266" s="74">
        <f t="shared" si="76"/>
        <v>45563</v>
      </c>
      <c r="C266" s="75">
        <f t="shared" si="77"/>
        <v>884</v>
      </c>
      <c r="D266" s="76">
        <f t="shared" si="148"/>
        <v>1806</v>
      </c>
      <c r="E266" s="61">
        <f t="shared" si="121"/>
        <v>-1210</v>
      </c>
      <c r="F266" s="61">
        <f t="shared" si="122"/>
        <v>320</v>
      </c>
      <c r="G266" s="61">
        <f t="shared" si="123"/>
        <v>410</v>
      </c>
      <c r="H266" s="42">
        <f t="shared" si="124"/>
        <v>3900</v>
      </c>
      <c r="I266" s="42">
        <f t="shared" si="125"/>
        <v>2370</v>
      </c>
      <c r="J266" s="42">
        <f t="shared" si="126"/>
        <v>2280</v>
      </c>
      <c r="K266" s="42">
        <f t="shared" ref="K266:M266" si="159">K265</f>
        <v>4000</v>
      </c>
      <c r="L266" s="42">
        <f t="shared" si="159"/>
        <v>3000</v>
      </c>
      <c r="M266" s="42">
        <f t="shared" si="159"/>
        <v>3000</v>
      </c>
      <c r="N266" s="42">
        <f t="shared" si="128"/>
        <v>-100</v>
      </c>
      <c r="O266" s="42">
        <f t="shared" si="129"/>
        <v>-630</v>
      </c>
      <c r="P266" s="42">
        <f t="shared" si="130"/>
        <v>-720</v>
      </c>
      <c r="Q266" s="61">
        <v>0</v>
      </c>
      <c r="R266" s="61">
        <v>0</v>
      </c>
      <c r="S266" s="61">
        <v>0</v>
      </c>
      <c r="T266" s="58">
        <f t="shared" si="131"/>
        <v>790</v>
      </c>
      <c r="U266" s="83">
        <f t="shared" si="100"/>
        <v>1900</v>
      </c>
      <c r="V266" s="83">
        <f t="shared" si="101"/>
        <v>1900</v>
      </c>
      <c r="W266" s="83">
        <f t="shared" si="102"/>
        <v>1900</v>
      </c>
      <c r="X266" s="88"/>
      <c r="Y266" s="42"/>
      <c r="Z266" s="42"/>
      <c r="AA266" s="42"/>
      <c r="AB266" s="50"/>
    </row>
    <row r="267" spans="1:28" ht="13.15" customHeight="1">
      <c r="A267" s="73">
        <f t="shared" si="120"/>
        <v>253</v>
      </c>
      <c r="B267" s="74">
        <f t="shared" si="76"/>
        <v>45564</v>
      </c>
      <c r="C267" s="75">
        <f t="shared" si="77"/>
        <v>884</v>
      </c>
      <c r="D267" s="76">
        <f t="shared" si="148"/>
        <v>1808</v>
      </c>
      <c r="E267" s="61">
        <f t="shared" si="121"/>
        <v>-1208</v>
      </c>
      <c r="F267" s="61">
        <f t="shared" si="122"/>
        <v>322</v>
      </c>
      <c r="G267" s="61">
        <f t="shared" si="123"/>
        <v>412</v>
      </c>
      <c r="H267" s="42">
        <f t="shared" si="124"/>
        <v>3900</v>
      </c>
      <c r="I267" s="42">
        <f t="shared" si="125"/>
        <v>2370</v>
      </c>
      <c r="J267" s="42">
        <f t="shared" si="126"/>
        <v>2280</v>
      </c>
      <c r="K267" s="42">
        <f t="shared" ref="K267:M267" si="160">K266</f>
        <v>4000</v>
      </c>
      <c r="L267" s="42">
        <f t="shared" si="160"/>
        <v>3000</v>
      </c>
      <c r="M267" s="42">
        <f t="shared" si="160"/>
        <v>3000</v>
      </c>
      <c r="N267" s="42">
        <f t="shared" si="128"/>
        <v>-100</v>
      </c>
      <c r="O267" s="42">
        <f t="shared" si="129"/>
        <v>-630</v>
      </c>
      <c r="P267" s="42">
        <f t="shared" si="130"/>
        <v>-720</v>
      </c>
      <c r="Q267" s="61">
        <v>0</v>
      </c>
      <c r="R267" s="61">
        <v>0</v>
      </c>
      <c r="S267" s="61">
        <v>0</v>
      </c>
      <c r="T267" s="58">
        <f t="shared" si="131"/>
        <v>792</v>
      </c>
      <c r="U267" s="83">
        <f t="shared" si="100"/>
        <v>1900</v>
      </c>
      <c r="V267" s="83">
        <f t="shared" si="101"/>
        <v>1900</v>
      </c>
      <c r="W267" s="83">
        <f t="shared" si="102"/>
        <v>1900</v>
      </c>
      <c r="X267" s="88"/>
      <c r="Y267" s="42"/>
      <c r="Z267" s="42"/>
      <c r="AA267" s="42"/>
      <c r="AB267" s="50"/>
    </row>
    <row r="268" spans="1:28" ht="13.15" customHeight="1">
      <c r="A268" s="75">
        <f t="shared" si="120"/>
        <v>254</v>
      </c>
      <c r="B268" s="86">
        <f t="shared" si="76"/>
        <v>45565</v>
      </c>
      <c r="C268" s="75">
        <f t="shared" si="77"/>
        <v>884</v>
      </c>
      <c r="D268" s="76">
        <f t="shared" si="148"/>
        <v>1810</v>
      </c>
      <c r="E268" s="61">
        <f t="shared" si="121"/>
        <v>-1206</v>
      </c>
      <c r="F268" s="61">
        <f t="shared" si="122"/>
        <v>324</v>
      </c>
      <c r="G268" s="61">
        <f t="shared" si="123"/>
        <v>414</v>
      </c>
      <c r="H268" s="42">
        <f t="shared" si="124"/>
        <v>3900</v>
      </c>
      <c r="I268" s="42">
        <f t="shared" si="125"/>
        <v>2370</v>
      </c>
      <c r="J268" s="42">
        <f t="shared" si="126"/>
        <v>2280</v>
      </c>
      <c r="K268" s="42">
        <f t="shared" ref="K268:M268" si="161">K267</f>
        <v>4000</v>
      </c>
      <c r="L268" s="42">
        <f t="shared" si="161"/>
        <v>3000</v>
      </c>
      <c r="M268" s="42">
        <f t="shared" si="161"/>
        <v>3000</v>
      </c>
      <c r="N268" s="42">
        <f t="shared" si="128"/>
        <v>-100</v>
      </c>
      <c r="O268" s="42">
        <f t="shared" si="129"/>
        <v>-630</v>
      </c>
      <c r="P268" s="42">
        <f t="shared" si="130"/>
        <v>-720</v>
      </c>
      <c r="Q268" s="61">
        <v>0</v>
      </c>
      <c r="R268" s="61">
        <v>0</v>
      </c>
      <c r="S268" s="61">
        <v>0</v>
      </c>
      <c r="T268" s="58">
        <f t="shared" si="131"/>
        <v>794</v>
      </c>
      <c r="U268" s="83">
        <f t="shared" si="100"/>
        <v>1900</v>
      </c>
      <c r="V268" s="83">
        <f t="shared" si="101"/>
        <v>1900</v>
      </c>
      <c r="W268" s="83">
        <f t="shared" si="102"/>
        <v>1900</v>
      </c>
      <c r="X268" s="88"/>
      <c r="Y268" s="42"/>
      <c r="Z268" s="42"/>
      <c r="AA268" s="42"/>
      <c r="AB268" s="50"/>
    </row>
    <row r="269" spans="1:28" ht="13.15" customHeight="1">
      <c r="A269" s="75">
        <f t="shared" si="120"/>
        <v>255</v>
      </c>
      <c r="B269" s="86">
        <f t="shared" si="76"/>
        <v>45566</v>
      </c>
      <c r="C269" s="75">
        <f t="shared" si="77"/>
        <v>884</v>
      </c>
      <c r="D269" s="76">
        <f t="shared" si="148"/>
        <v>1812</v>
      </c>
      <c r="E269" s="61">
        <f t="shared" ref="E269:E299" si="162">C269+D269-H269</f>
        <v>-1204</v>
      </c>
      <c r="F269" s="61">
        <f t="shared" ref="F269:F299" si="163">C269+D269-I269</f>
        <v>326</v>
      </c>
      <c r="G269" s="61">
        <f t="shared" ref="G269:G299" si="164">D269+C269-J269</f>
        <v>416</v>
      </c>
      <c r="H269" s="42">
        <f t="shared" ref="H269:H299" si="165">K269+N269</f>
        <v>3900</v>
      </c>
      <c r="I269" s="42">
        <f t="shared" ref="I269:I299" si="166">L269+O269</f>
        <v>2370</v>
      </c>
      <c r="J269" s="42">
        <f t="shared" ref="J269:J299" si="167">M269+P269</f>
        <v>2280</v>
      </c>
      <c r="K269" s="42">
        <f t="shared" ref="K269:M269" si="168">K268</f>
        <v>4000</v>
      </c>
      <c r="L269" s="42">
        <f t="shared" si="168"/>
        <v>3000</v>
      </c>
      <c r="M269" s="42">
        <f t="shared" si="168"/>
        <v>3000</v>
      </c>
      <c r="N269" s="42">
        <f t="shared" ref="N269:N299" si="169">N268-Q269</f>
        <v>-100</v>
      </c>
      <c r="O269" s="42">
        <f t="shared" ref="O269:O299" si="170">O268-R269</f>
        <v>-630</v>
      </c>
      <c r="P269" s="42">
        <f t="shared" ref="P269:P299" si="171">P268-S269</f>
        <v>-720</v>
      </c>
      <c r="Q269" s="61">
        <v>0</v>
      </c>
      <c r="R269" s="61">
        <v>0</v>
      </c>
      <c r="S269" s="61">
        <v>0</v>
      </c>
      <c r="T269" s="58">
        <f t="shared" ref="T269:T299" si="172">D269+C269-V269</f>
        <v>796</v>
      </c>
      <c r="U269" s="83">
        <f t="shared" si="100"/>
        <v>1900</v>
      </c>
      <c r="V269" s="83">
        <f t="shared" si="101"/>
        <v>1900</v>
      </c>
      <c r="W269" s="83">
        <f t="shared" si="102"/>
        <v>1900</v>
      </c>
      <c r="X269" s="88"/>
      <c r="Y269" s="42"/>
      <c r="Z269" s="42"/>
      <c r="AA269" s="42"/>
      <c r="AB269" s="50"/>
    </row>
    <row r="270" spans="1:28" ht="13.15" customHeight="1">
      <c r="A270" s="75">
        <f t="shared" si="120"/>
        <v>256</v>
      </c>
      <c r="B270" s="86">
        <f t="shared" si="76"/>
        <v>45567</v>
      </c>
      <c r="C270" s="75">
        <f t="shared" si="77"/>
        <v>884</v>
      </c>
      <c r="D270" s="76">
        <f t="shared" si="148"/>
        <v>1814</v>
      </c>
      <c r="E270" s="61">
        <f t="shared" si="162"/>
        <v>-1202</v>
      </c>
      <c r="F270" s="61">
        <f t="shared" si="163"/>
        <v>328</v>
      </c>
      <c r="G270" s="61">
        <f t="shared" si="164"/>
        <v>418</v>
      </c>
      <c r="H270" s="42">
        <f t="shared" si="165"/>
        <v>3900</v>
      </c>
      <c r="I270" s="42">
        <f t="shared" si="166"/>
        <v>2370</v>
      </c>
      <c r="J270" s="42">
        <f t="shared" si="167"/>
        <v>2280</v>
      </c>
      <c r="K270" s="42">
        <f t="shared" ref="K270:M270" si="173">K269</f>
        <v>4000</v>
      </c>
      <c r="L270" s="42">
        <f t="shared" si="173"/>
        <v>3000</v>
      </c>
      <c r="M270" s="42">
        <f t="shared" si="173"/>
        <v>3000</v>
      </c>
      <c r="N270" s="42">
        <f t="shared" si="169"/>
        <v>-100</v>
      </c>
      <c r="O270" s="42">
        <f t="shared" si="170"/>
        <v>-630</v>
      </c>
      <c r="P270" s="42">
        <f t="shared" si="171"/>
        <v>-720</v>
      </c>
      <c r="Q270" s="61">
        <v>0</v>
      </c>
      <c r="R270" s="61">
        <v>0</v>
      </c>
      <c r="S270" s="61">
        <v>0</v>
      </c>
      <c r="T270" s="58">
        <f t="shared" si="172"/>
        <v>798</v>
      </c>
      <c r="U270" s="83">
        <f t="shared" si="100"/>
        <v>1900</v>
      </c>
      <c r="V270" s="83">
        <f t="shared" si="101"/>
        <v>1900</v>
      </c>
      <c r="W270" s="83">
        <f t="shared" si="102"/>
        <v>1900</v>
      </c>
      <c r="X270" s="88"/>
      <c r="Y270" s="42"/>
      <c r="Z270" s="42"/>
      <c r="AA270" s="42"/>
      <c r="AB270" s="50"/>
    </row>
    <row r="271" spans="1:28" ht="13.15" customHeight="1">
      <c r="A271" s="75">
        <f t="shared" si="120"/>
        <v>257</v>
      </c>
      <c r="B271" s="86">
        <f t="shared" si="76"/>
        <v>45568</v>
      </c>
      <c r="C271" s="75">
        <f t="shared" si="77"/>
        <v>884</v>
      </c>
      <c r="D271" s="76">
        <f t="shared" si="148"/>
        <v>1816</v>
      </c>
      <c r="E271" s="61">
        <f t="shared" si="162"/>
        <v>-1200</v>
      </c>
      <c r="F271" s="61">
        <f t="shared" si="163"/>
        <v>330</v>
      </c>
      <c r="G271" s="61">
        <f t="shared" si="164"/>
        <v>420</v>
      </c>
      <c r="H271" s="42">
        <f t="shared" si="165"/>
        <v>3900</v>
      </c>
      <c r="I271" s="42">
        <f t="shared" si="166"/>
        <v>2370</v>
      </c>
      <c r="J271" s="42">
        <f t="shared" si="167"/>
        <v>2280</v>
      </c>
      <c r="K271" s="42">
        <f t="shared" ref="K271:M271" si="174">K270</f>
        <v>4000</v>
      </c>
      <c r="L271" s="42">
        <f t="shared" si="174"/>
        <v>3000</v>
      </c>
      <c r="M271" s="42">
        <f t="shared" si="174"/>
        <v>3000</v>
      </c>
      <c r="N271" s="42">
        <f t="shared" si="169"/>
        <v>-100</v>
      </c>
      <c r="O271" s="42">
        <f t="shared" si="170"/>
        <v>-630</v>
      </c>
      <c r="P271" s="42">
        <f t="shared" si="171"/>
        <v>-720</v>
      </c>
      <c r="Q271" s="61">
        <v>0</v>
      </c>
      <c r="R271" s="61">
        <v>0</v>
      </c>
      <c r="S271" s="61">
        <v>0</v>
      </c>
      <c r="T271" s="58">
        <f t="shared" si="172"/>
        <v>800</v>
      </c>
      <c r="U271" s="83">
        <f t="shared" si="100"/>
        <v>1900</v>
      </c>
      <c r="V271" s="83">
        <f t="shared" si="101"/>
        <v>1900</v>
      </c>
      <c r="W271" s="83">
        <f t="shared" si="102"/>
        <v>1900</v>
      </c>
      <c r="X271" s="88"/>
      <c r="Y271" s="42"/>
      <c r="Z271" s="42"/>
      <c r="AA271" s="42"/>
      <c r="AB271" s="50"/>
    </row>
    <row r="272" spans="1:28" ht="13.15" customHeight="1">
      <c r="A272" s="75">
        <f t="shared" si="120"/>
        <v>258</v>
      </c>
      <c r="B272" s="86">
        <f t="shared" ref="B272:B335" si="175">B271+1</f>
        <v>45569</v>
      </c>
      <c r="C272" s="75">
        <f t="shared" ref="C272:C335" si="176">C271</f>
        <v>884</v>
      </c>
      <c r="D272" s="76">
        <f t="shared" si="148"/>
        <v>1818</v>
      </c>
      <c r="E272" s="61">
        <f t="shared" si="162"/>
        <v>-1198</v>
      </c>
      <c r="F272" s="61">
        <f t="shared" si="163"/>
        <v>332</v>
      </c>
      <c r="G272" s="61">
        <f t="shared" si="164"/>
        <v>422</v>
      </c>
      <c r="H272" s="42">
        <f t="shared" si="165"/>
        <v>3900</v>
      </c>
      <c r="I272" s="42">
        <f t="shared" si="166"/>
        <v>2370</v>
      </c>
      <c r="J272" s="42">
        <f t="shared" si="167"/>
        <v>2280</v>
      </c>
      <c r="K272" s="42">
        <f t="shared" ref="K272:M272" si="177">K271</f>
        <v>4000</v>
      </c>
      <c r="L272" s="42">
        <f t="shared" si="177"/>
        <v>3000</v>
      </c>
      <c r="M272" s="42">
        <f t="shared" si="177"/>
        <v>3000</v>
      </c>
      <c r="N272" s="42">
        <f t="shared" si="169"/>
        <v>-100</v>
      </c>
      <c r="O272" s="42">
        <f t="shared" si="170"/>
        <v>-630</v>
      </c>
      <c r="P272" s="42">
        <f t="shared" si="171"/>
        <v>-720</v>
      </c>
      <c r="Q272" s="61">
        <v>0</v>
      </c>
      <c r="R272" s="61">
        <v>0</v>
      </c>
      <c r="S272" s="61">
        <v>0</v>
      </c>
      <c r="T272" s="58">
        <f t="shared" si="172"/>
        <v>802</v>
      </c>
      <c r="U272" s="83">
        <f t="shared" si="100"/>
        <v>1900</v>
      </c>
      <c r="V272" s="83">
        <f t="shared" si="101"/>
        <v>1900</v>
      </c>
      <c r="W272" s="83">
        <f t="shared" si="102"/>
        <v>1900</v>
      </c>
      <c r="X272" s="88"/>
      <c r="Y272" s="42"/>
      <c r="Z272" s="42"/>
      <c r="AA272" s="42"/>
      <c r="AB272" s="50"/>
    </row>
    <row r="273" spans="1:28" ht="13.15" customHeight="1">
      <c r="A273" s="75">
        <f t="shared" si="120"/>
        <v>259</v>
      </c>
      <c r="B273" s="86">
        <f t="shared" si="175"/>
        <v>45570</v>
      </c>
      <c r="C273" s="75">
        <f t="shared" si="176"/>
        <v>884</v>
      </c>
      <c r="D273" s="76">
        <f t="shared" si="148"/>
        <v>1820</v>
      </c>
      <c r="E273" s="61">
        <f t="shared" si="162"/>
        <v>-1196</v>
      </c>
      <c r="F273" s="61">
        <f t="shared" si="163"/>
        <v>334</v>
      </c>
      <c r="G273" s="61">
        <f t="shared" si="164"/>
        <v>424</v>
      </c>
      <c r="H273" s="42">
        <f t="shared" si="165"/>
        <v>3900</v>
      </c>
      <c r="I273" s="42">
        <f t="shared" si="166"/>
        <v>2370</v>
      </c>
      <c r="J273" s="42">
        <f t="shared" si="167"/>
        <v>2280</v>
      </c>
      <c r="K273" s="42">
        <f t="shared" ref="K273:M273" si="178">K272</f>
        <v>4000</v>
      </c>
      <c r="L273" s="42">
        <f t="shared" si="178"/>
        <v>3000</v>
      </c>
      <c r="M273" s="42">
        <f t="shared" si="178"/>
        <v>3000</v>
      </c>
      <c r="N273" s="42">
        <f t="shared" si="169"/>
        <v>-100</v>
      </c>
      <c r="O273" s="42">
        <f t="shared" si="170"/>
        <v>-630</v>
      </c>
      <c r="P273" s="42">
        <f t="shared" si="171"/>
        <v>-720</v>
      </c>
      <c r="Q273" s="61">
        <v>0</v>
      </c>
      <c r="R273" s="61">
        <v>0</v>
      </c>
      <c r="S273" s="61">
        <v>0</v>
      </c>
      <c r="T273" s="58">
        <f t="shared" si="172"/>
        <v>804</v>
      </c>
      <c r="U273" s="83">
        <f t="shared" si="100"/>
        <v>1900</v>
      </c>
      <c r="V273" s="83">
        <f t="shared" si="101"/>
        <v>1900</v>
      </c>
      <c r="W273" s="83">
        <f t="shared" si="102"/>
        <v>1900</v>
      </c>
      <c r="X273" s="88"/>
      <c r="Y273" s="42"/>
      <c r="Z273" s="42"/>
      <c r="AA273" s="42"/>
      <c r="AB273" s="50"/>
    </row>
    <row r="274" spans="1:28" ht="13.15" customHeight="1">
      <c r="A274" s="75">
        <f t="shared" si="120"/>
        <v>260</v>
      </c>
      <c r="B274" s="86">
        <f t="shared" si="175"/>
        <v>45571</v>
      </c>
      <c r="C274" s="75">
        <f t="shared" si="176"/>
        <v>884</v>
      </c>
      <c r="D274" s="76">
        <f t="shared" si="148"/>
        <v>1822</v>
      </c>
      <c r="E274" s="61">
        <f t="shared" si="162"/>
        <v>-1194</v>
      </c>
      <c r="F274" s="61">
        <f t="shared" si="163"/>
        <v>336</v>
      </c>
      <c r="G274" s="61">
        <f t="shared" si="164"/>
        <v>426</v>
      </c>
      <c r="H274" s="42">
        <f t="shared" si="165"/>
        <v>3900</v>
      </c>
      <c r="I274" s="42">
        <f t="shared" si="166"/>
        <v>2370</v>
      </c>
      <c r="J274" s="42">
        <f t="shared" si="167"/>
        <v>2280</v>
      </c>
      <c r="K274" s="42">
        <f t="shared" ref="K274:M274" si="179">K273</f>
        <v>4000</v>
      </c>
      <c r="L274" s="42">
        <f t="shared" si="179"/>
        <v>3000</v>
      </c>
      <c r="M274" s="42">
        <f t="shared" si="179"/>
        <v>3000</v>
      </c>
      <c r="N274" s="42">
        <f t="shared" si="169"/>
        <v>-100</v>
      </c>
      <c r="O274" s="42">
        <f t="shared" si="170"/>
        <v>-630</v>
      </c>
      <c r="P274" s="42">
        <f t="shared" si="171"/>
        <v>-720</v>
      </c>
      <c r="Q274" s="61">
        <v>0</v>
      </c>
      <c r="R274" s="61">
        <v>0</v>
      </c>
      <c r="S274" s="61">
        <v>0</v>
      </c>
      <c r="T274" s="58">
        <f t="shared" si="172"/>
        <v>806</v>
      </c>
      <c r="U274" s="83">
        <f t="shared" si="100"/>
        <v>1900</v>
      </c>
      <c r="V274" s="83">
        <f t="shared" si="101"/>
        <v>1900</v>
      </c>
      <c r="W274" s="83">
        <f t="shared" si="102"/>
        <v>1900</v>
      </c>
      <c r="X274" s="88"/>
      <c r="Y274" s="42"/>
      <c r="Z274" s="42"/>
      <c r="AA274" s="42"/>
      <c r="AB274" s="50"/>
    </row>
    <row r="275" spans="1:28" ht="13.15" customHeight="1">
      <c r="A275" s="75">
        <f t="shared" si="120"/>
        <v>261</v>
      </c>
      <c r="B275" s="86">
        <f t="shared" si="175"/>
        <v>45572</v>
      </c>
      <c r="C275" s="75">
        <f t="shared" si="176"/>
        <v>884</v>
      </c>
      <c r="D275" s="76">
        <f t="shared" si="148"/>
        <v>1824</v>
      </c>
      <c r="E275" s="61">
        <f t="shared" si="162"/>
        <v>-1192</v>
      </c>
      <c r="F275" s="61">
        <f t="shared" si="163"/>
        <v>338</v>
      </c>
      <c r="G275" s="61">
        <f t="shared" si="164"/>
        <v>428</v>
      </c>
      <c r="H275" s="42">
        <f t="shared" si="165"/>
        <v>3900</v>
      </c>
      <c r="I275" s="42">
        <f t="shared" si="166"/>
        <v>2370</v>
      </c>
      <c r="J275" s="42">
        <f t="shared" si="167"/>
        <v>2280</v>
      </c>
      <c r="K275" s="42">
        <f t="shared" ref="K275:M275" si="180">K274</f>
        <v>4000</v>
      </c>
      <c r="L275" s="42">
        <f t="shared" si="180"/>
        <v>3000</v>
      </c>
      <c r="M275" s="42">
        <f t="shared" si="180"/>
        <v>3000</v>
      </c>
      <c r="N275" s="42">
        <f t="shared" si="169"/>
        <v>-100</v>
      </c>
      <c r="O275" s="42">
        <f t="shared" si="170"/>
        <v>-630</v>
      </c>
      <c r="P275" s="42">
        <f t="shared" si="171"/>
        <v>-720</v>
      </c>
      <c r="Q275" s="61">
        <v>0</v>
      </c>
      <c r="R275" s="61">
        <v>0</v>
      </c>
      <c r="S275" s="61">
        <v>0</v>
      </c>
      <c r="T275" s="58">
        <f t="shared" si="172"/>
        <v>808</v>
      </c>
      <c r="U275" s="83">
        <f t="shared" si="100"/>
        <v>1900</v>
      </c>
      <c r="V275" s="83">
        <f t="shared" si="101"/>
        <v>1900</v>
      </c>
      <c r="W275" s="83">
        <f t="shared" si="102"/>
        <v>1900</v>
      </c>
      <c r="X275" s="88"/>
      <c r="Y275" s="42"/>
      <c r="Z275" s="42"/>
      <c r="AA275" s="42"/>
      <c r="AB275" s="50"/>
    </row>
    <row r="276" spans="1:28" ht="13.15" customHeight="1">
      <c r="A276" s="75">
        <f t="shared" si="120"/>
        <v>262</v>
      </c>
      <c r="B276" s="86">
        <f t="shared" si="175"/>
        <v>45573</v>
      </c>
      <c r="C276" s="75">
        <f t="shared" si="176"/>
        <v>884</v>
      </c>
      <c r="D276" s="76">
        <f t="shared" si="148"/>
        <v>1826</v>
      </c>
      <c r="E276" s="61">
        <f t="shared" si="162"/>
        <v>-1190</v>
      </c>
      <c r="F276" s="61">
        <f t="shared" si="163"/>
        <v>340</v>
      </c>
      <c r="G276" s="61">
        <f t="shared" si="164"/>
        <v>430</v>
      </c>
      <c r="H276" s="42">
        <f t="shared" si="165"/>
        <v>3900</v>
      </c>
      <c r="I276" s="42">
        <f t="shared" si="166"/>
        <v>2370</v>
      </c>
      <c r="J276" s="42">
        <f t="shared" si="167"/>
        <v>2280</v>
      </c>
      <c r="K276" s="42">
        <f t="shared" ref="K276:M276" si="181">K275</f>
        <v>4000</v>
      </c>
      <c r="L276" s="42">
        <f t="shared" si="181"/>
        <v>3000</v>
      </c>
      <c r="M276" s="42">
        <f t="shared" si="181"/>
        <v>3000</v>
      </c>
      <c r="N276" s="42">
        <f t="shared" si="169"/>
        <v>-100</v>
      </c>
      <c r="O276" s="42">
        <f t="shared" si="170"/>
        <v>-630</v>
      </c>
      <c r="P276" s="42">
        <f t="shared" si="171"/>
        <v>-720</v>
      </c>
      <c r="Q276" s="61">
        <v>0</v>
      </c>
      <c r="R276" s="61">
        <v>0</v>
      </c>
      <c r="S276" s="61">
        <v>0</v>
      </c>
      <c r="T276" s="58">
        <f t="shared" si="172"/>
        <v>810</v>
      </c>
      <c r="U276" s="83">
        <f t="shared" si="100"/>
        <v>1900</v>
      </c>
      <c r="V276" s="83">
        <f t="shared" si="101"/>
        <v>1900</v>
      </c>
      <c r="W276" s="83">
        <f t="shared" si="102"/>
        <v>1900</v>
      </c>
      <c r="X276" s="88"/>
      <c r="Y276" s="42"/>
      <c r="Z276" s="42"/>
      <c r="AA276" s="42"/>
      <c r="AB276" s="50"/>
    </row>
    <row r="277" spans="1:28" ht="13.15" customHeight="1">
      <c r="A277" s="75">
        <f t="shared" si="120"/>
        <v>263</v>
      </c>
      <c r="B277" s="86">
        <f t="shared" si="175"/>
        <v>45574</v>
      </c>
      <c r="C277" s="75">
        <f t="shared" si="176"/>
        <v>884</v>
      </c>
      <c r="D277" s="76">
        <f t="shared" si="148"/>
        <v>1828</v>
      </c>
      <c r="E277" s="61">
        <f t="shared" si="162"/>
        <v>-1188</v>
      </c>
      <c r="F277" s="61">
        <f t="shared" si="163"/>
        <v>342</v>
      </c>
      <c r="G277" s="61">
        <f t="shared" si="164"/>
        <v>432</v>
      </c>
      <c r="H277" s="42">
        <f t="shared" si="165"/>
        <v>3900</v>
      </c>
      <c r="I277" s="42">
        <f t="shared" si="166"/>
        <v>2370</v>
      </c>
      <c r="J277" s="42">
        <f t="shared" si="167"/>
        <v>2280</v>
      </c>
      <c r="K277" s="42">
        <f t="shared" ref="K277:M277" si="182">K276</f>
        <v>4000</v>
      </c>
      <c r="L277" s="42">
        <f t="shared" si="182"/>
        <v>3000</v>
      </c>
      <c r="M277" s="42">
        <f t="shared" si="182"/>
        <v>3000</v>
      </c>
      <c r="N277" s="42">
        <f t="shared" si="169"/>
        <v>-100</v>
      </c>
      <c r="O277" s="42">
        <f t="shared" si="170"/>
        <v>-630</v>
      </c>
      <c r="P277" s="42">
        <f t="shared" si="171"/>
        <v>-720</v>
      </c>
      <c r="Q277" s="61">
        <v>0</v>
      </c>
      <c r="R277" s="61">
        <v>0</v>
      </c>
      <c r="S277" s="61">
        <v>0</v>
      </c>
      <c r="T277" s="58">
        <f t="shared" si="172"/>
        <v>812</v>
      </c>
      <c r="U277" s="83">
        <f t="shared" si="100"/>
        <v>1900</v>
      </c>
      <c r="V277" s="83">
        <f t="shared" si="101"/>
        <v>1900</v>
      </c>
      <c r="W277" s="83">
        <f t="shared" si="102"/>
        <v>1900</v>
      </c>
      <c r="X277" s="88"/>
      <c r="Y277" s="42"/>
      <c r="Z277" s="42"/>
      <c r="AA277" s="42"/>
      <c r="AB277" s="50"/>
    </row>
    <row r="278" spans="1:28" ht="13.15" customHeight="1">
      <c r="A278" s="75">
        <f t="shared" si="120"/>
        <v>264</v>
      </c>
      <c r="B278" s="86">
        <f t="shared" si="175"/>
        <v>45575</v>
      </c>
      <c r="C278" s="75">
        <f t="shared" si="176"/>
        <v>884</v>
      </c>
      <c r="D278" s="76">
        <f t="shared" si="148"/>
        <v>1830</v>
      </c>
      <c r="E278" s="61">
        <f t="shared" si="162"/>
        <v>-1186</v>
      </c>
      <c r="F278" s="61">
        <f t="shared" si="163"/>
        <v>344</v>
      </c>
      <c r="G278" s="61">
        <f t="shared" si="164"/>
        <v>434</v>
      </c>
      <c r="H278" s="42">
        <f t="shared" si="165"/>
        <v>3900</v>
      </c>
      <c r="I278" s="42">
        <f t="shared" si="166"/>
        <v>2370</v>
      </c>
      <c r="J278" s="42">
        <f t="shared" si="167"/>
        <v>2280</v>
      </c>
      <c r="K278" s="42">
        <f t="shared" ref="K278:M278" si="183">K277</f>
        <v>4000</v>
      </c>
      <c r="L278" s="42">
        <f t="shared" si="183"/>
        <v>3000</v>
      </c>
      <c r="M278" s="42">
        <f t="shared" si="183"/>
        <v>3000</v>
      </c>
      <c r="N278" s="42">
        <f t="shared" si="169"/>
        <v>-100</v>
      </c>
      <c r="O278" s="42">
        <f t="shared" si="170"/>
        <v>-630</v>
      </c>
      <c r="P278" s="42">
        <f t="shared" si="171"/>
        <v>-720</v>
      </c>
      <c r="Q278" s="61">
        <v>0</v>
      </c>
      <c r="R278" s="61">
        <v>0</v>
      </c>
      <c r="S278" s="61">
        <v>0</v>
      </c>
      <c r="T278" s="58">
        <f t="shared" si="172"/>
        <v>814</v>
      </c>
      <c r="U278" s="83">
        <f t="shared" si="100"/>
        <v>1900</v>
      </c>
      <c r="V278" s="83">
        <f t="shared" si="101"/>
        <v>1900</v>
      </c>
      <c r="W278" s="83">
        <f t="shared" si="102"/>
        <v>1900</v>
      </c>
      <c r="X278" s="88"/>
      <c r="Y278" s="42"/>
      <c r="Z278" s="42"/>
      <c r="AA278" s="42"/>
      <c r="AB278" s="50"/>
    </row>
    <row r="279" spans="1:28" ht="13.15" customHeight="1">
      <c r="A279" s="75">
        <f t="shared" si="120"/>
        <v>265</v>
      </c>
      <c r="B279" s="86">
        <f t="shared" si="175"/>
        <v>45576</v>
      </c>
      <c r="C279" s="75">
        <f t="shared" si="176"/>
        <v>884</v>
      </c>
      <c r="D279" s="76">
        <f t="shared" si="148"/>
        <v>1832</v>
      </c>
      <c r="E279" s="61">
        <f t="shared" si="162"/>
        <v>-1184</v>
      </c>
      <c r="F279" s="61">
        <f t="shared" si="163"/>
        <v>346</v>
      </c>
      <c r="G279" s="61">
        <f t="shared" si="164"/>
        <v>436</v>
      </c>
      <c r="H279" s="42">
        <f t="shared" si="165"/>
        <v>3900</v>
      </c>
      <c r="I279" s="42">
        <f t="shared" si="166"/>
        <v>2370</v>
      </c>
      <c r="J279" s="42">
        <f t="shared" si="167"/>
        <v>2280</v>
      </c>
      <c r="K279" s="42">
        <f t="shared" ref="K279:M279" si="184">K278</f>
        <v>4000</v>
      </c>
      <c r="L279" s="42">
        <f t="shared" si="184"/>
        <v>3000</v>
      </c>
      <c r="M279" s="42">
        <f t="shared" si="184"/>
        <v>3000</v>
      </c>
      <c r="N279" s="42">
        <f t="shared" si="169"/>
        <v>-100</v>
      </c>
      <c r="O279" s="42">
        <f t="shared" si="170"/>
        <v>-630</v>
      </c>
      <c r="P279" s="42">
        <f t="shared" si="171"/>
        <v>-720</v>
      </c>
      <c r="Q279" s="61">
        <v>0</v>
      </c>
      <c r="R279" s="61">
        <v>0</v>
      </c>
      <c r="S279" s="61">
        <v>0</v>
      </c>
      <c r="T279" s="58">
        <f t="shared" si="172"/>
        <v>816</v>
      </c>
      <c r="U279" s="83">
        <f t="shared" si="100"/>
        <v>1900</v>
      </c>
      <c r="V279" s="83">
        <f t="shared" si="101"/>
        <v>1900</v>
      </c>
      <c r="W279" s="83">
        <f t="shared" si="102"/>
        <v>1900</v>
      </c>
      <c r="X279" s="88"/>
      <c r="Y279" s="42"/>
      <c r="Z279" s="42"/>
      <c r="AA279" s="42"/>
      <c r="AB279" s="50"/>
    </row>
    <row r="280" spans="1:28" ht="13.15" customHeight="1">
      <c r="A280" s="75">
        <f t="shared" si="120"/>
        <v>266</v>
      </c>
      <c r="B280" s="86">
        <f t="shared" si="175"/>
        <v>45577</v>
      </c>
      <c r="C280" s="75">
        <f t="shared" si="176"/>
        <v>884</v>
      </c>
      <c r="D280" s="76">
        <f t="shared" si="148"/>
        <v>1834</v>
      </c>
      <c r="E280" s="61">
        <f t="shared" si="162"/>
        <v>-1182</v>
      </c>
      <c r="F280" s="61">
        <f t="shared" si="163"/>
        <v>348</v>
      </c>
      <c r="G280" s="61">
        <f t="shared" si="164"/>
        <v>438</v>
      </c>
      <c r="H280" s="42">
        <f t="shared" si="165"/>
        <v>3900</v>
      </c>
      <c r="I280" s="42">
        <f t="shared" si="166"/>
        <v>2370</v>
      </c>
      <c r="J280" s="42">
        <f t="shared" si="167"/>
        <v>2280</v>
      </c>
      <c r="K280" s="42">
        <f t="shared" ref="K280:M280" si="185">K279</f>
        <v>4000</v>
      </c>
      <c r="L280" s="42">
        <f t="shared" si="185"/>
        <v>3000</v>
      </c>
      <c r="M280" s="42">
        <f t="shared" si="185"/>
        <v>3000</v>
      </c>
      <c r="N280" s="42">
        <f t="shared" si="169"/>
        <v>-100</v>
      </c>
      <c r="O280" s="42">
        <f t="shared" si="170"/>
        <v>-630</v>
      </c>
      <c r="P280" s="42">
        <f t="shared" si="171"/>
        <v>-720</v>
      </c>
      <c r="Q280" s="61">
        <v>0</v>
      </c>
      <c r="R280" s="61">
        <v>0</v>
      </c>
      <c r="S280" s="61">
        <v>0</v>
      </c>
      <c r="T280" s="58">
        <f t="shared" si="172"/>
        <v>818</v>
      </c>
      <c r="U280" s="83">
        <f t="shared" si="100"/>
        <v>1900</v>
      </c>
      <c r="V280" s="83">
        <f t="shared" si="101"/>
        <v>1900</v>
      </c>
      <c r="W280" s="83">
        <f t="shared" si="102"/>
        <v>1900</v>
      </c>
      <c r="X280" s="88"/>
      <c r="Y280" s="42"/>
      <c r="Z280" s="42"/>
      <c r="AA280" s="42"/>
      <c r="AB280" s="50"/>
    </row>
    <row r="281" spans="1:28" ht="13.15" customHeight="1">
      <c r="A281" s="75">
        <f t="shared" si="120"/>
        <v>267</v>
      </c>
      <c r="B281" s="86">
        <f t="shared" si="175"/>
        <v>45578</v>
      </c>
      <c r="C281" s="75">
        <f t="shared" si="176"/>
        <v>884</v>
      </c>
      <c r="D281" s="76">
        <f t="shared" si="148"/>
        <v>1836</v>
      </c>
      <c r="E281" s="61">
        <f t="shared" si="162"/>
        <v>-1180</v>
      </c>
      <c r="F281" s="61">
        <f t="shared" si="163"/>
        <v>350</v>
      </c>
      <c r="G281" s="61">
        <f t="shared" si="164"/>
        <v>440</v>
      </c>
      <c r="H281" s="42">
        <f t="shared" si="165"/>
        <v>3900</v>
      </c>
      <c r="I281" s="42">
        <f t="shared" si="166"/>
        <v>2370</v>
      </c>
      <c r="J281" s="42">
        <f t="shared" si="167"/>
        <v>2280</v>
      </c>
      <c r="K281" s="42">
        <f t="shared" ref="K281:M281" si="186">K280</f>
        <v>4000</v>
      </c>
      <c r="L281" s="42">
        <f t="shared" si="186"/>
        <v>3000</v>
      </c>
      <c r="M281" s="42">
        <f t="shared" si="186"/>
        <v>3000</v>
      </c>
      <c r="N281" s="42">
        <f t="shared" si="169"/>
        <v>-100</v>
      </c>
      <c r="O281" s="42">
        <f t="shared" si="170"/>
        <v>-630</v>
      </c>
      <c r="P281" s="42">
        <f t="shared" si="171"/>
        <v>-720</v>
      </c>
      <c r="Q281" s="61">
        <v>0</v>
      </c>
      <c r="R281" s="61">
        <v>0</v>
      </c>
      <c r="S281" s="61">
        <v>0</v>
      </c>
      <c r="T281" s="58">
        <f t="shared" si="172"/>
        <v>820</v>
      </c>
      <c r="U281" s="83">
        <f t="shared" si="100"/>
        <v>1900</v>
      </c>
      <c r="V281" s="83">
        <f t="shared" si="101"/>
        <v>1900</v>
      </c>
      <c r="W281" s="83">
        <f t="shared" si="102"/>
        <v>1900</v>
      </c>
      <c r="X281" s="88"/>
      <c r="Y281" s="42"/>
      <c r="Z281" s="42"/>
      <c r="AA281" s="42"/>
      <c r="AB281" s="50"/>
    </row>
    <row r="282" spans="1:28" ht="13.15" customHeight="1">
      <c r="A282" s="75">
        <f t="shared" si="120"/>
        <v>268</v>
      </c>
      <c r="B282" s="86">
        <f t="shared" si="175"/>
        <v>45579</v>
      </c>
      <c r="C282" s="75">
        <f t="shared" si="176"/>
        <v>884</v>
      </c>
      <c r="D282" s="76">
        <f t="shared" si="148"/>
        <v>1838</v>
      </c>
      <c r="E282" s="61">
        <f t="shared" si="162"/>
        <v>-1178</v>
      </c>
      <c r="F282" s="61">
        <f t="shared" si="163"/>
        <v>352</v>
      </c>
      <c r="G282" s="61">
        <f t="shared" si="164"/>
        <v>442</v>
      </c>
      <c r="H282" s="42">
        <f t="shared" si="165"/>
        <v>3900</v>
      </c>
      <c r="I282" s="42">
        <f t="shared" si="166"/>
        <v>2370</v>
      </c>
      <c r="J282" s="42">
        <f t="shared" si="167"/>
        <v>2280</v>
      </c>
      <c r="K282" s="42">
        <f t="shared" ref="K282:M282" si="187">K281</f>
        <v>4000</v>
      </c>
      <c r="L282" s="42">
        <f t="shared" si="187"/>
        <v>3000</v>
      </c>
      <c r="M282" s="42">
        <f t="shared" si="187"/>
        <v>3000</v>
      </c>
      <c r="N282" s="42">
        <f t="shared" si="169"/>
        <v>-100</v>
      </c>
      <c r="O282" s="42">
        <f t="shared" si="170"/>
        <v>-630</v>
      </c>
      <c r="P282" s="42">
        <f t="shared" si="171"/>
        <v>-720</v>
      </c>
      <c r="Q282" s="61">
        <v>0</v>
      </c>
      <c r="R282" s="61">
        <v>0</v>
      </c>
      <c r="S282" s="61">
        <v>0</v>
      </c>
      <c r="T282" s="58">
        <f t="shared" si="172"/>
        <v>822</v>
      </c>
      <c r="U282" s="83">
        <f t="shared" si="100"/>
        <v>1900</v>
      </c>
      <c r="V282" s="83">
        <f t="shared" si="101"/>
        <v>1900</v>
      </c>
      <c r="W282" s="83">
        <f t="shared" si="102"/>
        <v>1900</v>
      </c>
      <c r="X282" s="88"/>
      <c r="Y282" s="42"/>
      <c r="Z282" s="42"/>
      <c r="AA282" s="42"/>
      <c r="AB282" s="50"/>
    </row>
    <row r="283" spans="1:28" ht="13.15" customHeight="1">
      <c r="A283" s="75">
        <f t="shared" si="120"/>
        <v>269</v>
      </c>
      <c r="B283" s="86">
        <f t="shared" si="175"/>
        <v>45580</v>
      </c>
      <c r="C283" s="75">
        <f t="shared" si="176"/>
        <v>884</v>
      </c>
      <c r="D283" s="76">
        <f t="shared" si="148"/>
        <v>1840</v>
      </c>
      <c r="E283" s="61">
        <f t="shared" si="162"/>
        <v>-1176</v>
      </c>
      <c r="F283" s="61">
        <f t="shared" si="163"/>
        <v>354</v>
      </c>
      <c r="G283" s="61">
        <f t="shared" si="164"/>
        <v>444</v>
      </c>
      <c r="H283" s="42">
        <f t="shared" si="165"/>
        <v>3900</v>
      </c>
      <c r="I283" s="42">
        <f t="shared" si="166"/>
        <v>2370</v>
      </c>
      <c r="J283" s="42">
        <f t="shared" si="167"/>
        <v>2280</v>
      </c>
      <c r="K283" s="42">
        <f t="shared" ref="K283:M283" si="188">K282</f>
        <v>4000</v>
      </c>
      <c r="L283" s="42">
        <f t="shared" si="188"/>
        <v>3000</v>
      </c>
      <c r="M283" s="42">
        <f t="shared" si="188"/>
        <v>3000</v>
      </c>
      <c r="N283" s="42">
        <f t="shared" si="169"/>
        <v>-100</v>
      </c>
      <c r="O283" s="42">
        <f t="shared" si="170"/>
        <v>-630</v>
      </c>
      <c r="P283" s="42">
        <f t="shared" si="171"/>
        <v>-720</v>
      </c>
      <c r="Q283" s="61">
        <v>0</v>
      </c>
      <c r="R283" s="61">
        <v>0</v>
      </c>
      <c r="S283" s="61">
        <v>0</v>
      </c>
      <c r="T283" s="58">
        <f t="shared" si="172"/>
        <v>824</v>
      </c>
      <c r="U283" s="83">
        <f t="shared" si="100"/>
        <v>1900</v>
      </c>
      <c r="V283" s="83">
        <f t="shared" si="101"/>
        <v>1900</v>
      </c>
      <c r="W283" s="83">
        <f t="shared" si="102"/>
        <v>1900</v>
      </c>
      <c r="X283" s="88"/>
      <c r="Y283" s="42"/>
      <c r="Z283" s="42"/>
      <c r="AA283" s="42"/>
      <c r="AB283" s="50"/>
    </row>
    <row r="284" spans="1:28" ht="13.15" customHeight="1">
      <c r="A284" s="75">
        <f t="shared" si="120"/>
        <v>270</v>
      </c>
      <c r="B284" s="86">
        <f t="shared" si="175"/>
        <v>45581</v>
      </c>
      <c r="C284" s="75">
        <f t="shared" si="176"/>
        <v>884</v>
      </c>
      <c r="D284" s="76">
        <f t="shared" si="148"/>
        <v>1842</v>
      </c>
      <c r="E284" s="61">
        <f t="shared" si="162"/>
        <v>-1174</v>
      </c>
      <c r="F284" s="61">
        <f t="shared" si="163"/>
        <v>356</v>
      </c>
      <c r="G284" s="61">
        <f t="shared" si="164"/>
        <v>446</v>
      </c>
      <c r="H284" s="42">
        <f t="shared" si="165"/>
        <v>3900</v>
      </c>
      <c r="I284" s="42">
        <f t="shared" si="166"/>
        <v>2370</v>
      </c>
      <c r="J284" s="42">
        <f t="shared" si="167"/>
        <v>2280</v>
      </c>
      <c r="K284" s="42">
        <f t="shared" ref="K284:M284" si="189">K283</f>
        <v>4000</v>
      </c>
      <c r="L284" s="42">
        <f t="shared" si="189"/>
        <v>3000</v>
      </c>
      <c r="M284" s="42">
        <f t="shared" si="189"/>
        <v>3000</v>
      </c>
      <c r="N284" s="42">
        <f t="shared" si="169"/>
        <v>-100</v>
      </c>
      <c r="O284" s="42">
        <f t="shared" si="170"/>
        <v>-630</v>
      </c>
      <c r="P284" s="42">
        <f t="shared" si="171"/>
        <v>-720</v>
      </c>
      <c r="Q284" s="61">
        <v>0</v>
      </c>
      <c r="R284" s="61">
        <v>0</v>
      </c>
      <c r="S284" s="61">
        <v>0</v>
      </c>
      <c r="T284" s="58">
        <f t="shared" si="172"/>
        <v>826</v>
      </c>
      <c r="U284" s="83">
        <f t="shared" si="100"/>
        <v>1900</v>
      </c>
      <c r="V284" s="83">
        <f t="shared" si="101"/>
        <v>1900</v>
      </c>
      <c r="W284" s="83">
        <f t="shared" si="102"/>
        <v>1900</v>
      </c>
      <c r="X284" s="88"/>
      <c r="Y284" s="42"/>
      <c r="Z284" s="42"/>
      <c r="AA284" s="42"/>
      <c r="AB284" s="50"/>
    </row>
    <row r="285" spans="1:28" ht="13.15" customHeight="1">
      <c r="A285" s="75">
        <f t="shared" si="120"/>
        <v>271</v>
      </c>
      <c r="B285" s="86">
        <f t="shared" si="175"/>
        <v>45582</v>
      </c>
      <c r="C285" s="75">
        <f t="shared" si="176"/>
        <v>884</v>
      </c>
      <c r="D285" s="76">
        <f t="shared" si="148"/>
        <v>1844</v>
      </c>
      <c r="E285" s="61">
        <f t="shared" si="162"/>
        <v>-1172</v>
      </c>
      <c r="F285" s="61">
        <f t="shared" si="163"/>
        <v>358</v>
      </c>
      <c r="G285" s="61">
        <f t="shared" si="164"/>
        <v>448</v>
      </c>
      <c r="H285" s="42">
        <f t="shared" si="165"/>
        <v>3900</v>
      </c>
      <c r="I285" s="42">
        <f t="shared" si="166"/>
        <v>2370</v>
      </c>
      <c r="J285" s="42">
        <f t="shared" si="167"/>
        <v>2280</v>
      </c>
      <c r="K285" s="42">
        <f t="shared" ref="K285:M285" si="190">K284</f>
        <v>4000</v>
      </c>
      <c r="L285" s="42">
        <f t="shared" si="190"/>
        <v>3000</v>
      </c>
      <c r="M285" s="42">
        <f t="shared" si="190"/>
        <v>3000</v>
      </c>
      <c r="N285" s="42">
        <f t="shared" si="169"/>
        <v>-100</v>
      </c>
      <c r="O285" s="42">
        <f t="shared" si="170"/>
        <v>-630</v>
      </c>
      <c r="P285" s="42">
        <f t="shared" si="171"/>
        <v>-720</v>
      </c>
      <c r="Q285" s="61">
        <v>0</v>
      </c>
      <c r="R285" s="61">
        <v>0</v>
      </c>
      <c r="S285" s="61">
        <v>0</v>
      </c>
      <c r="T285" s="58">
        <f t="shared" si="172"/>
        <v>828</v>
      </c>
      <c r="U285" s="83">
        <f t="shared" ref="U285:U348" si="191">U284+$X285*1000-Q285</f>
        <v>1900</v>
      </c>
      <c r="V285" s="83">
        <f t="shared" ref="V285:V348" si="192">V284+$X285*1000-R285</f>
        <v>1900</v>
      </c>
      <c r="W285" s="83">
        <f t="shared" ref="W285:W348" si="193">W284+$X285*1000-S285</f>
        <v>1900</v>
      </c>
      <c r="X285" s="88"/>
      <c r="Y285" s="42"/>
      <c r="Z285" s="42"/>
      <c r="AA285" s="42"/>
      <c r="AB285" s="50"/>
    </row>
    <row r="286" spans="1:28" ht="13.15" customHeight="1">
      <c r="A286" s="75">
        <f t="shared" si="120"/>
        <v>272</v>
      </c>
      <c r="B286" s="86">
        <f t="shared" si="175"/>
        <v>45583</v>
      </c>
      <c r="C286" s="75">
        <f t="shared" si="176"/>
        <v>884</v>
      </c>
      <c r="D286" s="76">
        <f t="shared" si="148"/>
        <v>1846</v>
      </c>
      <c r="E286" s="61">
        <f t="shared" si="162"/>
        <v>-1170</v>
      </c>
      <c r="F286" s="61">
        <f t="shared" si="163"/>
        <v>360</v>
      </c>
      <c r="G286" s="61">
        <f t="shared" si="164"/>
        <v>450</v>
      </c>
      <c r="H286" s="42">
        <f t="shared" si="165"/>
        <v>3900</v>
      </c>
      <c r="I286" s="42">
        <f t="shared" si="166"/>
        <v>2370</v>
      </c>
      <c r="J286" s="42">
        <f t="shared" si="167"/>
        <v>2280</v>
      </c>
      <c r="K286" s="42">
        <f t="shared" ref="K286:M286" si="194">K285</f>
        <v>4000</v>
      </c>
      <c r="L286" s="42">
        <f t="shared" si="194"/>
        <v>3000</v>
      </c>
      <c r="M286" s="42">
        <f t="shared" si="194"/>
        <v>3000</v>
      </c>
      <c r="N286" s="42">
        <f t="shared" si="169"/>
        <v>-100</v>
      </c>
      <c r="O286" s="42">
        <f t="shared" si="170"/>
        <v>-630</v>
      </c>
      <c r="P286" s="42">
        <f t="shared" si="171"/>
        <v>-720</v>
      </c>
      <c r="Q286" s="61">
        <v>0</v>
      </c>
      <c r="R286" s="61">
        <v>0</v>
      </c>
      <c r="S286" s="61">
        <v>0</v>
      </c>
      <c r="T286" s="58">
        <f t="shared" si="172"/>
        <v>830</v>
      </c>
      <c r="U286" s="83">
        <f t="shared" si="191"/>
        <v>1900</v>
      </c>
      <c r="V286" s="83">
        <f t="shared" si="192"/>
        <v>1900</v>
      </c>
      <c r="W286" s="83">
        <f t="shared" si="193"/>
        <v>1900</v>
      </c>
      <c r="X286" s="88"/>
      <c r="Y286" s="42"/>
      <c r="Z286" s="42"/>
      <c r="AA286" s="42"/>
      <c r="AB286" s="50"/>
    </row>
    <row r="287" spans="1:28" ht="13.15" customHeight="1">
      <c r="A287" s="75">
        <f t="shared" si="120"/>
        <v>273</v>
      </c>
      <c r="B287" s="86">
        <f t="shared" si="175"/>
        <v>45584</v>
      </c>
      <c r="C287" s="75">
        <f t="shared" si="176"/>
        <v>884</v>
      </c>
      <c r="D287" s="76">
        <f t="shared" si="148"/>
        <v>1848</v>
      </c>
      <c r="E287" s="61">
        <f t="shared" si="162"/>
        <v>-1168</v>
      </c>
      <c r="F287" s="61">
        <f t="shared" si="163"/>
        <v>362</v>
      </c>
      <c r="G287" s="61">
        <f t="shared" si="164"/>
        <v>452</v>
      </c>
      <c r="H287" s="42">
        <f t="shared" si="165"/>
        <v>3900</v>
      </c>
      <c r="I287" s="42">
        <f t="shared" si="166"/>
        <v>2370</v>
      </c>
      <c r="J287" s="42">
        <f t="shared" si="167"/>
        <v>2280</v>
      </c>
      <c r="K287" s="42">
        <f t="shared" ref="K287:M287" si="195">K286</f>
        <v>4000</v>
      </c>
      <c r="L287" s="42">
        <f t="shared" si="195"/>
        <v>3000</v>
      </c>
      <c r="M287" s="42">
        <f t="shared" si="195"/>
        <v>3000</v>
      </c>
      <c r="N287" s="42">
        <f t="shared" si="169"/>
        <v>-100</v>
      </c>
      <c r="O287" s="42">
        <f t="shared" si="170"/>
        <v>-630</v>
      </c>
      <c r="P287" s="42">
        <f t="shared" si="171"/>
        <v>-720</v>
      </c>
      <c r="Q287" s="61">
        <v>0</v>
      </c>
      <c r="R287" s="61">
        <v>0</v>
      </c>
      <c r="S287" s="61">
        <v>0</v>
      </c>
      <c r="T287" s="58">
        <f t="shared" si="172"/>
        <v>832</v>
      </c>
      <c r="U287" s="83">
        <f t="shared" si="191"/>
        <v>1900</v>
      </c>
      <c r="V287" s="83">
        <f t="shared" si="192"/>
        <v>1900</v>
      </c>
      <c r="W287" s="83">
        <f t="shared" si="193"/>
        <v>1900</v>
      </c>
      <c r="X287" s="88"/>
      <c r="Y287" s="42"/>
      <c r="Z287" s="42"/>
      <c r="AA287" s="42"/>
      <c r="AB287" s="50"/>
    </row>
    <row r="288" spans="1:28" ht="13.15" customHeight="1">
      <c r="A288" s="75">
        <f t="shared" si="120"/>
        <v>274</v>
      </c>
      <c r="B288" s="86">
        <f t="shared" si="175"/>
        <v>45585</v>
      </c>
      <c r="C288" s="75">
        <f t="shared" si="176"/>
        <v>884</v>
      </c>
      <c r="D288" s="76">
        <f t="shared" si="148"/>
        <v>1850</v>
      </c>
      <c r="E288" s="61">
        <f t="shared" si="162"/>
        <v>-1166</v>
      </c>
      <c r="F288" s="61">
        <f t="shared" si="163"/>
        <v>364</v>
      </c>
      <c r="G288" s="61">
        <f t="shared" si="164"/>
        <v>454</v>
      </c>
      <c r="H288" s="42">
        <f t="shared" si="165"/>
        <v>3900</v>
      </c>
      <c r="I288" s="42">
        <f t="shared" si="166"/>
        <v>2370</v>
      </c>
      <c r="J288" s="42">
        <f t="shared" si="167"/>
        <v>2280</v>
      </c>
      <c r="K288" s="42">
        <f t="shared" ref="K288:M288" si="196">K287</f>
        <v>4000</v>
      </c>
      <c r="L288" s="42">
        <f t="shared" si="196"/>
        <v>3000</v>
      </c>
      <c r="M288" s="42">
        <f t="shared" si="196"/>
        <v>3000</v>
      </c>
      <c r="N288" s="42">
        <f t="shared" si="169"/>
        <v>-100</v>
      </c>
      <c r="O288" s="42">
        <f t="shared" si="170"/>
        <v>-630</v>
      </c>
      <c r="P288" s="42">
        <f t="shared" si="171"/>
        <v>-720</v>
      </c>
      <c r="Q288" s="61">
        <v>0</v>
      </c>
      <c r="R288" s="61">
        <v>0</v>
      </c>
      <c r="S288" s="61">
        <v>0</v>
      </c>
      <c r="T288" s="58">
        <f t="shared" si="172"/>
        <v>834</v>
      </c>
      <c r="U288" s="83">
        <f t="shared" si="191"/>
        <v>1900</v>
      </c>
      <c r="V288" s="83">
        <f t="shared" si="192"/>
        <v>1900</v>
      </c>
      <c r="W288" s="83">
        <f t="shared" si="193"/>
        <v>1900</v>
      </c>
      <c r="X288" s="88"/>
      <c r="Y288" s="42"/>
      <c r="Z288" s="42"/>
      <c r="AA288" s="42"/>
      <c r="AB288" s="50"/>
    </row>
    <row r="289" spans="1:28" ht="13.15" customHeight="1">
      <c r="A289" s="75">
        <f t="shared" si="120"/>
        <v>275</v>
      </c>
      <c r="B289" s="86">
        <f t="shared" si="175"/>
        <v>45586</v>
      </c>
      <c r="C289" s="75">
        <f t="shared" si="176"/>
        <v>884</v>
      </c>
      <c r="D289" s="76">
        <f t="shared" si="148"/>
        <v>1852</v>
      </c>
      <c r="E289" s="61">
        <f t="shared" si="162"/>
        <v>-1164</v>
      </c>
      <c r="F289" s="61">
        <f t="shared" si="163"/>
        <v>366</v>
      </c>
      <c r="G289" s="61">
        <f t="shared" si="164"/>
        <v>456</v>
      </c>
      <c r="H289" s="42">
        <f t="shared" si="165"/>
        <v>3900</v>
      </c>
      <c r="I289" s="42">
        <f t="shared" si="166"/>
        <v>2370</v>
      </c>
      <c r="J289" s="42">
        <f t="shared" si="167"/>
        <v>2280</v>
      </c>
      <c r="K289" s="42">
        <f t="shared" ref="K289:M289" si="197">K288</f>
        <v>4000</v>
      </c>
      <c r="L289" s="42">
        <f t="shared" si="197"/>
        <v>3000</v>
      </c>
      <c r="M289" s="42">
        <f t="shared" si="197"/>
        <v>3000</v>
      </c>
      <c r="N289" s="42">
        <f t="shared" si="169"/>
        <v>-100</v>
      </c>
      <c r="O289" s="42">
        <f t="shared" si="170"/>
        <v>-630</v>
      </c>
      <c r="P289" s="42">
        <f t="shared" si="171"/>
        <v>-720</v>
      </c>
      <c r="Q289" s="61">
        <v>0</v>
      </c>
      <c r="R289" s="61">
        <v>0</v>
      </c>
      <c r="S289" s="61">
        <v>0</v>
      </c>
      <c r="T289" s="58">
        <f t="shared" si="172"/>
        <v>836</v>
      </c>
      <c r="U289" s="83">
        <f t="shared" si="191"/>
        <v>1900</v>
      </c>
      <c r="V289" s="83">
        <f t="shared" si="192"/>
        <v>1900</v>
      </c>
      <c r="W289" s="83">
        <f t="shared" si="193"/>
        <v>1900</v>
      </c>
      <c r="X289" s="88"/>
      <c r="Y289" s="42"/>
      <c r="Z289" s="42"/>
      <c r="AA289" s="42"/>
      <c r="AB289" s="50"/>
    </row>
    <row r="290" spans="1:28" ht="13.15" customHeight="1">
      <c r="A290" s="75">
        <f t="shared" si="120"/>
        <v>276</v>
      </c>
      <c r="B290" s="86">
        <f t="shared" si="175"/>
        <v>45587</v>
      </c>
      <c r="C290" s="75">
        <f t="shared" si="176"/>
        <v>884</v>
      </c>
      <c r="D290" s="76">
        <f t="shared" si="148"/>
        <v>1854</v>
      </c>
      <c r="E290" s="61">
        <f t="shared" si="162"/>
        <v>-1162</v>
      </c>
      <c r="F290" s="61">
        <f t="shared" si="163"/>
        <v>368</v>
      </c>
      <c r="G290" s="61">
        <f t="shared" si="164"/>
        <v>458</v>
      </c>
      <c r="H290" s="42">
        <f t="shared" si="165"/>
        <v>3900</v>
      </c>
      <c r="I290" s="42">
        <f t="shared" si="166"/>
        <v>2370</v>
      </c>
      <c r="J290" s="42">
        <f t="shared" si="167"/>
        <v>2280</v>
      </c>
      <c r="K290" s="42">
        <f t="shared" ref="K290:M290" si="198">K289</f>
        <v>4000</v>
      </c>
      <c r="L290" s="42">
        <f t="shared" si="198"/>
        <v>3000</v>
      </c>
      <c r="M290" s="42">
        <f t="shared" si="198"/>
        <v>3000</v>
      </c>
      <c r="N290" s="42">
        <f t="shared" si="169"/>
        <v>-100</v>
      </c>
      <c r="O290" s="42">
        <f t="shared" si="170"/>
        <v>-630</v>
      </c>
      <c r="P290" s="42">
        <f t="shared" si="171"/>
        <v>-720</v>
      </c>
      <c r="Q290" s="61">
        <v>0</v>
      </c>
      <c r="R290" s="61">
        <v>0</v>
      </c>
      <c r="S290" s="61">
        <v>0</v>
      </c>
      <c r="T290" s="58">
        <f t="shared" si="172"/>
        <v>838</v>
      </c>
      <c r="U290" s="83">
        <f t="shared" si="191"/>
        <v>1900</v>
      </c>
      <c r="V290" s="83">
        <f t="shared" si="192"/>
        <v>1900</v>
      </c>
      <c r="W290" s="83">
        <f t="shared" si="193"/>
        <v>1900</v>
      </c>
      <c r="X290" s="88"/>
      <c r="Y290" s="42"/>
      <c r="Z290" s="42"/>
      <c r="AA290" s="42"/>
      <c r="AB290" s="50"/>
    </row>
    <row r="291" spans="1:28" ht="13.15" customHeight="1">
      <c r="A291" s="75">
        <f t="shared" si="120"/>
        <v>277</v>
      </c>
      <c r="B291" s="86">
        <f t="shared" si="175"/>
        <v>45588</v>
      </c>
      <c r="C291" s="75">
        <f t="shared" si="176"/>
        <v>884</v>
      </c>
      <c r="D291" s="76">
        <f t="shared" si="148"/>
        <v>1856</v>
      </c>
      <c r="E291" s="61">
        <f t="shared" si="162"/>
        <v>-1160</v>
      </c>
      <c r="F291" s="61">
        <f t="shared" si="163"/>
        <v>370</v>
      </c>
      <c r="G291" s="61">
        <f t="shared" si="164"/>
        <v>460</v>
      </c>
      <c r="H291" s="42">
        <f t="shared" si="165"/>
        <v>3900</v>
      </c>
      <c r="I291" s="42">
        <f t="shared" si="166"/>
        <v>2370</v>
      </c>
      <c r="J291" s="42">
        <f t="shared" si="167"/>
        <v>2280</v>
      </c>
      <c r="K291" s="42">
        <f t="shared" ref="K291:M291" si="199">K290</f>
        <v>4000</v>
      </c>
      <c r="L291" s="42">
        <f t="shared" si="199"/>
        <v>3000</v>
      </c>
      <c r="M291" s="42">
        <f t="shared" si="199"/>
        <v>3000</v>
      </c>
      <c r="N291" s="42">
        <f t="shared" si="169"/>
        <v>-100</v>
      </c>
      <c r="O291" s="42">
        <f t="shared" si="170"/>
        <v>-630</v>
      </c>
      <c r="P291" s="42">
        <f t="shared" si="171"/>
        <v>-720</v>
      </c>
      <c r="Q291" s="61">
        <v>0</v>
      </c>
      <c r="R291" s="61">
        <v>0</v>
      </c>
      <c r="S291" s="61">
        <v>0</v>
      </c>
      <c r="T291" s="58">
        <f t="shared" si="172"/>
        <v>840</v>
      </c>
      <c r="U291" s="83">
        <f t="shared" si="191"/>
        <v>1900</v>
      </c>
      <c r="V291" s="83">
        <f t="shared" si="192"/>
        <v>1900</v>
      </c>
      <c r="W291" s="83">
        <f t="shared" si="193"/>
        <v>1900</v>
      </c>
      <c r="X291" s="88"/>
      <c r="Y291" s="42"/>
      <c r="Z291" s="42"/>
      <c r="AA291" s="42"/>
      <c r="AB291" s="50"/>
    </row>
    <row r="292" spans="1:28" ht="13.15" customHeight="1">
      <c r="A292" s="75">
        <f t="shared" si="120"/>
        <v>278</v>
      </c>
      <c r="B292" s="86">
        <f t="shared" si="175"/>
        <v>45589</v>
      </c>
      <c r="C292" s="75">
        <f t="shared" si="176"/>
        <v>884</v>
      </c>
      <c r="D292" s="76">
        <f t="shared" si="148"/>
        <v>1858</v>
      </c>
      <c r="E292" s="61">
        <f t="shared" si="162"/>
        <v>-1158</v>
      </c>
      <c r="F292" s="61">
        <f t="shared" si="163"/>
        <v>372</v>
      </c>
      <c r="G292" s="61">
        <f t="shared" si="164"/>
        <v>462</v>
      </c>
      <c r="H292" s="42">
        <f t="shared" si="165"/>
        <v>3900</v>
      </c>
      <c r="I292" s="42">
        <f t="shared" si="166"/>
        <v>2370</v>
      </c>
      <c r="J292" s="42">
        <f t="shared" si="167"/>
        <v>2280</v>
      </c>
      <c r="K292" s="42">
        <f t="shared" ref="K292:M292" si="200">K291</f>
        <v>4000</v>
      </c>
      <c r="L292" s="42">
        <f t="shared" si="200"/>
        <v>3000</v>
      </c>
      <c r="M292" s="42">
        <f t="shared" si="200"/>
        <v>3000</v>
      </c>
      <c r="N292" s="42">
        <f t="shared" si="169"/>
        <v>-100</v>
      </c>
      <c r="O292" s="42">
        <f t="shared" si="170"/>
        <v>-630</v>
      </c>
      <c r="P292" s="42">
        <f t="shared" si="171"/>
        <v>-720</v>
      </c>
      <c r="Q292" s="61">
        <v>0</v>
      </c>
      <c r="R292" s="61">
        <v>0</v>
      </c>
      <c r="S292" s="61">
        <v>0</v>
      </c>
      <c r="T292" s="58">
        <f t="shared" si="172"/>
        <v>842</v>
      </c>
      <c r="U292" s="83">
        <f t="shared" si="191"/>
        <v>1900</v>
      </c>
      <c r="V292" s="83">
        <f t="shared" si="192"/>
        <v>1900</v>
      </c>
      <c r="W292" s="83">
        <f t="shared" si="193"/>
        <v>1900</v>
      </c>
      <c r="X292" s="88"/>
      <c r="Y292" s="42"/>
      <c r="Z292" s="42"/>
      <c r="AA292" s="42"/>
      <c r="AB292" s="50"/>
    </row>
    <row r="293" spans="1:28" ht="13.15" customHeight="1">
      <c r="A293" s="75">
        <f t="shared" si="120"/>
        <v>279</v>
      </c>
      <c r="B293" s="86">
        <f t="shared" si="175"/>
        <v>45590</v>
      </c>
      <c r="C293" s="75">
        <f t="shared" si="176"/>
        <v>884</v>
      </c>
      <c r="D293" s="76">
        <f t="shared" si="148"/>
        <v>1860</v>
      </c>
      <c r="E293" s="61">
        <f t="shared" si="162"/>
        <v>-1156</v>
      </c>
      <c r="F293" s="61">
        <f t="shared" si="163"/>
        <v>374</v>
      </c>
      <c r="G293" s="61">
        <f t="shared" si="164"/>
        <v>464</v>
      </c>
      <c r="H293" s="42">
        <f t="shared" si="165"/>
        <v>3900</v>
      </c>
      <c r="I293" s="42">
        <f t="shared" si="166"/>
        <v>2370</v>
      </c>
      <c r="J293" s="42">
        <f t="shared" si="167"/>
        <v>2280</v>
      </c>
      <c r="K293" s="42">
        <f t="shared" ref="K293:M293" si="201">K292</f>
        <v>4000</v>
      </c>
      <c r="L293" s="42">
        <f t="shared" si="201"/>
        <v>3000</v>
      </c>
      <c r="M293" s="42">
        <f t="shared" si="201"/>
        <v>3000</v>
      </c>
      <c r="N293" s="42">
        <f t="shared" si="169"/>
        <v>-100</v>
      </c>
      <c r="O293" s="42">
        <f t="shared" si="170"/>
        <v>-630</v>
      </c>
      <c r="P293" s="42">
        <f t="shared" si="171"/>
        <v>-720</v>
      </c>
      <c r="Q293" s="61">
        <v>0</v>
      </c>
      <c r="R293" s="61">
        <v>0</v>
      </c>
      <c r="S293" s="61">
        <v>0</v>
      </c>
      <c r="T293" s="58">
        <f t="shared" si="172"/>
        <v>844</v>
      </c>
      <c r="U293" s="83">
        <f t="shared" si="191"/>
        <v>1900</v>
      </c>
      <c r="V293" s="83">
        <f t="shared" si="192"/>
        <v>1900</v>
      </c>
      <c r="W293" s="83">
        <f t="shared" si="193"/>
        <v>1900</v>
      </c>
      <c r="X293" s="88"/>
      <c r="Y293" s="42"/>
      <c r="Z293" s="42"/>
      <c r="AA293" s="42"/>
      <c r="AB293" s="50"/>
    </row>
    <row r="294" spans="1:28" ht="13.15" customHeight="1">
      <c r="A294" s="75">
        <f t="shared" si="120"/>
        <v>280</v>
      </c>
      <c r="B294" s="86">
        <f t="shared" si="175"/>
        <v>45591</v>
      </c>
      <c r="C294" s="75">
        <f t="shared" si="176"/>
        <v>884</v>
      </c>
      <c r="D294" s="76">
        <f t="shared" si="148"/>
        <v>1862</v>
      </c>
      <c r="E294" s="61">
        <f t="shared" si="162"/>
        <v>-1154</v>
      </c>
      <c r="F294" s="61">
        <f t="shared" si="163"/>
        <v>376</v>
      </c>
      <c r="G294" s="61">
        <f t="shared" si="164"/>
        <v>466</v>
      </c>
      <c r="H294" s="42">
        <f t="shared" si="165"/>
        <v>3900</v>
      </c>
      <c r="I294" s="42">
        <f t="shared" si="166"/>
        <v>2370</v>
      </c>
      <c r="J294" s="42">
        <f t="shared" si="167"/>
        <v>2280</v>
      </c>
      <c r="K294" s="42">
        <f t="shared" ref="K294:M294" si="202">K293</f>
        <v>4000</v>
      </c>
      <c r="L294" s="42">
        <f t="shared" si="202"/>
        <v>3000</v>
      </c>
      <c r="M294" s="42">
        <f t="shared" si="202"/>
        <v>3000</v>
      </c>
      <c r="N294" s="42">
        <f t="shared" si="169"/>
        <v>-100</v>
      </c>
      <c r="O294" s="42">
        <f t="shared" si="170"/>
        <v>-630</v>
      </c>
      <c r="P294" s="42">
        <f t="shared" si="171"/>
        <v>-720</v>
      </c>
      <c r="Q294" s="61">
        <v>0</v>
      </c>
      <c r="R294" s="61">
        <v>0</v>
      </c>
      <c r="S294" s="61">
        <v>0</v>
      </c>
      <c r="T294" s="58">
        <f t="shared" si="172"/>
        <v>846</v>
      </c>
      <c r="U294" s="83">
        <f t="shared" si="191"/>
        <v>1900</v>
      </c>
      <c r="V294" s="83">
        <f t="shared" si="192"/>
        <v>1900</v>
      </c>
      <c r="W294" s="83">
        <f t="shared" si="193"/>
        <v>1900</v>
      </c>
      <c r="X294" s="88"/>
      <c r="Y294" s="42"/>
      <c r="Z294" s="42"/>
      <c r="AA294" s="42"/>
      <c r="AB294" s="50"/>
    </row>
    <row r="295" spans="1:28" ht="13.15" customHeight="1">
      <c r="A295" s="75">
        <f t="shared" si="120"/>
        <v>281</v>
      </c>
      <c r="B295" s="86">
        <f t="shared" si="175"/>
        <v>45592</v>
      </c>
      <c r="C295" s="75">
        <f t="shared" si="176"/>
        <v>884</v>
      </c>
      <c r="D295" s="76">
        <f t="shared" si="148"/>
        <v>1864</v>
      </c>
      <c r="E295" s="61">
        <f t="shared" si="162"/>
        <v>-1152</v>
      </c>
      <c r="F295" s="61">
        <f t="shared" si="163"/>
        <v>378</v>
      </c>
      <c r="G295" s="61">
        <f t="shared" si="164"/>
        <v>468</v>
      </c>
      <c r="H295" s="42">
        <f t="shared" si="165"/>
        <v>3900</v>
      </c>
      <c r="I295" s="42">
        <f t="shared" si="166"/>
        <v>2370</v>
      </c>
      <c r="J295" s="42">
        <f t="shared" si="167"/>
        <v>2280</v>
      </c>
      <c r="K295" s="42">
        <f t="shared" ref="K295:M295" si="203">K294</f>
        <v>4000</v>
      </c>
      <c r="L295" s="42">
        <f t="shared" si="203"/>
        <v>3000</v>
      </c>
      <c r="M295" s="42">
        <f t="shared" si="203"/>
        <v>3000</v>
      </c>
      <c r="N295" s="42">
        <f t="shared" si="169"/>
        <v>-100</v>
      </c>
      <c r="O295" s="42">
        <f t="shared" si="170"/>
        <v>-630</v>
      </c>
      <c r="P295" s="42">
        <f t="shared" si="171"/>
        <v>-720</v>
      </c>
      <c r="Q295" s="61">
        <v>0</v>
      </c>
      <c r="R295" s="61">
        <v>0</v>
      </c>
      <c r="S295" s="61">
        <v>0</v>
      </c>
      <c r="T295" s="58">
        <f t="shared" si="172"/>
        <v>848</v>
      </c>
      <c r="U295" s="83">
        <f t="shared" si="191"/>
        <v>1900</v>
      </c>
      <c r="V295" s="83">
        <f t="shared" si="192"/>
        <v>1900</v>
      </c>
      <c r="W295" s="83">
        <f t="shared" si="193"/>
        <v>1900</v>
      </c>
      <c r="X295" s="88"/>
      <c r="Y295" s="42"/>
      <c r="Z295" s="42"/>
      <c r="AA295" s="42"/>
      <c r="AB295" s="50"/>
    </row>
    <row r="296" spans="1:28" ht="13.15" customHeight="1">
      <c r="A296" s="75">
        <f t="shared" si="120"/>
        <v>282</v>
      </c>
      <c r="B296" s="86">
        <f t="shared" si="175"/>
        <v>45593</v>
      </c>
      <c r="C296" s="75">
        <f t="shared" si="176"/>
        <v>884</v>
      </c>
      <c r="D296" s="76">
        <f t="shared" si="148"/>
        <v>1866</v>
      </c>
      <c r="E296" s="61">
        <f t="shared" si="162"/>
        <v>-1150</v>
      </c>
      <c r="F296" s="61">
        <f t="shared" si="163"/>
        <v>380</v>
      </c>
      <c r="G296" s="61">
        <f t="shared" si="164"/>
        <v>470</v>
      </c>
      <c r="H296" s="42">
        <f t="shared" si="165"/>
        <v>3900</v>
      </c>
      <c r="I296" s="42">
        <f t="shared" si="166"/>
        <v>2370</v>
      </c>
      <c r="J296" s="42">
        <f t="shared" si="167"/>
        <v>2280</v>
      </c>
      <c r="K296" s="42">
        <f t="shared" ref="K296:M296" si="204">K295</f>
        <v>4000</v>
      </c>
      <c r="L296" s="42">
        <f t="shared" si="204"/>
        <v>3000</v>
      </c>
      <c r="M296" s="42">
        <f t="shared" si="204"/>
        <v>3000</v>
      </c>
      <c r="N296" s="42">
        <f t="shared" si="169"/>
        <v>-100</v>
      </c>
      <c r="O296" s="42">
        <f t="shared" si="170"/>
        <v>-630</v>
      </c>
      <c r="P296" s="42">
        <f t="shared" si="171"/>
        <v>-720</v>
      </c>
      <c r="Q296" s="61">
        <v>0</v>
      </c>
      <c r="R296" s="61">
        <v>0</v>
      </c>
      <c r="S296" s="61">
        <v>0</v>
      </c>
      <c r="T296" s="58">
        <f t="shared" si="172"/>
        <v>850</v>
      </c>
      <c r="U296" s="83">
        <f t="shared" si="191"/>
        <v>1900</v>
      </c>
      <c r="V296" s="83">
        <f t="shared" si="192"/>
        <v>1900</v>
      </c>
      <c r="W296" s="83">
        <f t="shared" si="193"/>
        <v>1900</v>
      </c>
      <c r="X296" s="88"/>
      <c r="Y296" s="42"/>
      <c r="Z296" s="42"/>
      <c r="AA296" s="42"/>
      <c r="AB296" s="50"/>
    </row>
    <row r="297" spans="1:28" ht="13.15" customHeight="1">
      <c r="A297" s="75">
        <f t="shared" si="120"/>
        <v>283</v>
      </c>
      <c r="B297" s="86">
        <f t="shared" si="175"/>
        <v>45594</v>
      </c>
      <c r="C297" s="75">
        <f t="shared" si="176"/>
        <v>884</v>
      </c>
      <c r="D297" s="76">
        <f t="shared" si="148"/>
        <v>1868</v>
      </c>
      <c r="E297" s="61">
        <f t="shared" si="162"/>
        <v>-1148</v>
      </c>
      <c r="F297" s="61">
        <f t="shared" si="163"/>
        <v>382</v>
      </c>
      <c r="G297" s="61">
        <f t="shared" si="164"/>
        <v>472</v>
      </c>
      <c r="H297" s="42">
        <f t="shared" si="165"/>
        <v>3900</v>
      </c>
      <c r="I297" s="42">
        <f t="shared" si="166"/>
        <v>2370</v>
      </c>
      <c r="J297" s="42">
        <f t="shared" si="167"/>
        <v>2280</v>
      </c>
      <c r="K297" s="42">
        <f t="shared" ref="K297:M297" si="205">K296</f>
        <v>4000</v>
      </c>
      <c r="L297" s="42">
        <f t="shared" si="205"/>
        <v>3000</v>
      </c>
      <c r="M297" s="42">
        <f t="shared" si="205"/>
        <v>3000</v>
      </c>
      <c r="N297" s="42">
        <f t="shared" si="169"/>
        <v>-100</v>
      </c>
      <c r="O297" s="42">
        <f t="shared" si="170"/>
        <v>-630</v>
      </c>
      <c r="P297" s="42">
        <f t="shared" si="171"/>
        <v>-720</v>
      </c>
      <c r="Q297" s="61">
        <v>0</v>
      </c>
      <c r="R297" s="61">
        <v>0</v>
      </c>
      <c r="S297" s="61">
        <v>0</v>
      </c>
      <c r="T297" s="58">
        <f t="shared" si="172"/>
        <v>852</v>
      </c>
      <c r="U297" s="83">
        <f t="shared" si="191"/>
        <v>1900</v>
      </c>
      <c r="V297" s="83">
        <f t="shared" si="192"/>
        <v>1900</v>
      </c>
      <c r="W297" s="83">
        <f t="shared" si="193"/>
        <v>1900</v>
      </c>
      <c r="X297" s="88"/>
      <c r="Y297" s="42"/>
      <c r="Z297" s="42"/>
      <c r="AA297" s="42"/>
      <c r="AB297" s="50"/>
    </row>
    <row r="298" spans="1:28" ht="13.15" customHeight="1">
      <c r="A298" s="75">
        <f t="shared" si="120"/>
        <v>284</v>
      </c>
      <c r="B298" s="86">
        <f t="shared" si="175"/>
        <v>45595</v>
      </c>
      <c r="C298" s="75">
        <f t="shared" si="176"/>
        <v>884</v>
      </c>
      <c r="D298" s="76">
        <f t="shared" si="148"/>
        <v>1870</v>
      </c>
      <c r="E298" s="61">
        <f t="shared" si="162"/>
        <v>-1146</v>
      </c>
      <c r="F298" s="61">
        <f t="shared" si="163"/>
        <v>384</v>
      </c>
      <c r="G298" s="61">
        <f t="shared" si="164"/>
        <v>474</v>
      </c>
      <c r="H298" s="42">
        <f t="shared" si="165"/>
        <v>3900</v>
      </c>
      <c r="I298" s="42">
        <f t="shared" si="166"/>
        <v>2370</v>
      </c>
      <c r="J298" s="42">
        <f t="shared" si="167"/>
        <v>2280</v>
      </c>
      <c r="K298" s="42">
        <f t="shared" ref="K298:M298" si="206">K297</f>
        <v>4000</v>
      </c>
      <c r="L298" s="42">
        <f t="shared" si="206"/>
        <v>3000</v>
      </c>
      <c r="M298" s="42">
        <f t="shared" si="206"/>
        <v>3000</v>
      </c>
      <c r="N298" s="42">
        <f t="shared" si="169"/>
        <v>-100</v>
      </c>
      <c r="O298" s="42">
        <f t="shared" si="170"/>
        <v>-630</v>
      </c>
      <c r="P298" s="42">
        <f t="shared" si="171"/>
        <v>-720</v>
      </c>
      <c r="Q298" s="61">
        <v>0</v>
      </c>
      <c r="R298" s="61">
        <v>0</v>
      </c>
      <c r="S298" s="61">
        <v>0</v>
      </c>
      <c r="T298" s="58">
        <f t="shared" si="172"/>
        <v>854</v>
      </c>
      <c r="U298" s="83">
        <f t="shared" si="191"/>
        <v>1900</v>
      </c>
      <c r="V298" s="83">
        <f t="shared" si="192"/>
        <v>1900</v>
      </c>
      <c r="W298" s="83">
        <f t="shared" si="193"/>
        <v>1900</v>
      </c>
      <c r="X298" s="88"/>
      <c r="Y298" s="42"/>
      <c r="Z298" s="42"/>
      <c r="AA298" s="42"/>
      <c r="AB298" s="50"/>
    </row>
    <row r="299" spans="1:28" ht="13.15" customHeight="1">
      <c r="A299" s="75">
        <f t="shared" si="120"/>
        <v>285</v>
      </c>
      <c r="B299" s="86">
        <f t="shared" si="175"/>
        <v>45596</v>
      </c>
      <c r="C299" s="75">
        <f t="shared" si="176"/>
        <v>884</v>
      </c>
      <c r="D299" s="76">
        <f t="shared" si="148"/>
        <v>1872</v>
      </c>
      <c r="E299" s="61">
        <f t="shared" si="162"/>
        <v>-1144</v>
      </c>
      <c r="F299" s="61">
        <f t="shared" si="163"/>
        <v>386</v>
      </c>
      <c r="G299" s="61">
        <f t="shared" si="164"/>
        <v>476</v>
      </c>
      <c r="H299" s="42">
        <f t="shared" si="165"/>
        <v>3900</v>
      </c>
      <c r="I299" s="42">
        <f t="shared" si="166"/>
        <v>2370</v>
      </c>
      <c r="J299" s="42">
        <f t="shared" si="167"/>
        <v>2280</v>
      </c>
      <c r="K299" s="42">
        <f t="shared" ref="K299:M299" si="207">K298</f>
        <v>4000</v>
      </c>
      <c r="L299" s="42">
        <f t="shared" si="207"/>
        <v>3000</v>
      </c>
      <c r="M299" s="42">
        <f t="shared" si="207"/>
        <v>3000</v>
      </c>
      <c r="N299" s="42">
        <f t="shared" si="169"/>
        <v>-100</v>
      </c>
      <c r="O299" s="42">
        <f t="shared" si="170"/>
        <v>-630</v>
      </c>
      <c r="P299" s="42">
        <f t="shared" si="171"/>
        <v>-720</v>
      </c>
      <c r="Q299" s="61">
        <v>0</v>
      </c>
      <c r="R299" s="61">
        <v>0</v>
      </c>
      <c r="S299" s="61">
        <v>0</v>
      </c>
      <c r="T299" s="58">
        <f t="shared" si="172"/>
        <v>856</v>
      </c>
      <c r="U299" s="83">
        <f t="shared" si="191"/>
        <v>1900</v>
      </c>
      <c r="V299" s="83">
        <f t="shared" si="192"/>
        <v>1900</v>
      </c>
      <c r="W299" s="83">
        <f t="shared" si="193"/>
        <v>1900</v>
      </c>
      <c r="X299" s="88"/>
      <c r="Y299" s="42"/>
      <c r="Z299" s="42"/>
      <c r="AA299" s="42"/>
      <c r="AB299" s="50"/>
    </row>
    <row r="300" spans="1:28" ht="13.15" customHeight="1">
      <c r="A300" s="75">
        <f t="shared" si="120"/>
        <v>286</v>
      </c>
      <c r="B300" s="86">
        <f t="shared" si="175"/>
        <v>45597</v>
      </c>
      <c r="C300" s="75">
        <f t="shared" si="176"/>
        <v>884</v>
      </c>
      <c r="D300" s="76">
        <f t="shared" si="148"/>
        <v>1874</v>
      </c>
      <c r="E300" s="61">
        <f t="shared" ref="E300:E360" si="208">C300+D300-H300</f>
        <v>-1142</v>
      </c>
      <c r="F300" s="61">
        <f t="shared" ref="F300:F360" si="209">C300+D300-I300</f>
        <v>388</v>
      </c>
      <c r="G300" s="61">
        <f t="shared" ref="G300:G360" si="210">D300+C300-J300</f>
        <v>478</v>
      </c>
      <c r="H300" s="42">
        <f t="shared" ref="H300:H360" si="211">K300+N300</f>
        <v>3900</v>
      </c>
      <c r="I300" s="42">
        <f t="shared" ref="I300:I360" si="212">L300+O300</f>
        <v>2370</v>
      </c>
      <c r="J300" s="42">
        <f t="shared" ref="J300:J360" si="213">M300+P300</f>
        <v>2280</v>
      </c>
      <c r="K300" s="42">
        <f t="shared" ref="K300:M300" si="214">K299</f>
        <v>4000</v>
      </c>
      <c r="L300" s="42">
        <f t="shared" si="214"/>
        <v>3000</v>
      </c>
      <c r="M300" s="42">
        <f t="shared" si="214"/>
        <v>3000</v>
      </c>
      <c r="N300" s="42">
        <f t="shared" ref="N300:N360" si="215">N299-Q300</f>
        <v>-100</v>
      </c>
      <c r="O300" s="42">
        <f t="shared" ref="O300:O360" si="216">O299-R300</f>
        <v>-630</v>
      </c>
      <c r="P300" s="42">
        <f t="shared" ref="P300:P360" si="217">P299-S300</f>
        <v>-720</v>
      </c>
      <c r="Q300" s="61">
        <v>0</v>
      </c>
      <c r="R300" s="61">
        <v>0</v>
      </c>
      <c r="S300" s="61">
        <v>0</v>
      </c>
      <c r="T300" s="58">
        <f t="shared" ref="T300:T360" si="218">D300+C300-V300</f>
        <v>858</v>
      </c>
      <c r="U300" s="83">
        <f t="shared" si="191"/>
        <v>1900</v>
      </c>
      <c r="V300" s="83">
        <f t="shared" si="192"/>
        <v>1900</v>
      </c>
      <c r="W300" s="83">
        <f t="shared" si="193"/>
        <v>1900</v>
      </c>
      <c r="X300" s="88"/>
      <c r="Y300" s="42"/>
      <c r="Z300" s="42"/>
      <c r="AA300" s="42"/>
      <c r="AB300" s="50"/>
    </row>
    <row r="301" spans="1:28" ht="13.15" customHeight="1">
      <c r="A301" s="75">
        <f t="shared" si="120"/>
        <v>287</v>
      </c>
      <c r="B301" s="86">
        <f t="shared" si="175"/>
        <v>45598</v>
      </c>
      <c r="C301" s="75">
        <f t="shared" si="176"/>
        <v>884</v>
      </c>
      <c r="D301" s="76">
        <f t="shared" si="148"/>
        <v>1876</v>
      </c>
      <c r="E301" s="61">
        <f t="shared" si="208"/>
        <v>-1140</v>
      </c>
      <c r="F301" s="61">
        <f t="shared" si="209"/>
        <v>390</v>
      </c>
      <c r="G301" s="61">
        <f t="shared" si="210"/>
        <v>480</v>
      </c>
      <c r="H301" s="42">
        <f t="shared" si="211"/>
        <v>3900</v>
      </c>
      <c r="I301" s="42">
        <f t="shared" si="212"/>
        <v>2370</v>
      </c>
      <c r="J301" s="42">
        <f t="shared" si="213"/>
        <v>2280</v>
      </c>
      <c r="K301" s="42">
        <f t="shared" ref="K301:M301" si="219">K300</f>
        <v>4000</v>
      </c>
      <c r="L301" s="42">
        <f t="shared" si="219"/>
        <v>3000</v>
      </c>
      <c r="M301" s="42">
        <f t="shared" si="219"/>
        <v>3000</v>
      </c>
      <c r="N301" s="42">
        <f t="shared" si="215"/>
        <v>-100</v>
      </c>
      <c r="O301" s="42">
        <f t="shared" si="216"/>
        <v>-630</v>
      </c>
      <c r="P301" s="42">
        <f t="shared" si="217"/>
        <v>-720</v>
      </c>
      <c r="Q301" s="61">
        <v>0</v>
      </c>
      <c r="R301" s="61">
        <v>0</v>
      </c>
      <c r="S301" s="61">
        <v>0</v>
      </c>
      <c r="T301" s="58">
        <f t="shared" si="218"/>
        <v>860</v>
      </c>
      <c r="U301" s="83">
        <f t="shared" si="191"/>
        <v>1900</v>
      </c>
      <c r="V301" s="83">
        <f t="shared" si="192"/>
        <v>1900</v>
      </c>
      <c r="W301" s="83">
        <f t="shared" si="193"/>
        <v>1900</v>
      </c>
      <c r="X301" s="88"/>
      <c r="Y301" s="42"/>
      <c r="Z301" s="42"/>
      <c r="AA301" s="42"/>
      <c r="AB301" s="50"/>
    </row>
    <row r="302" spans="1:28" ht="13.15" customHeight="1">
      <c r="A302" s="75">
        <f t="shared" si="120"/>
        <v>288</v>
      </c>
      <c r="B302" s="86">
        <f t="shared" si="175"/>
        <v>45599</v>
      </c>
      <c r="C302" s="75">
        <f t="shared" si="176"/>
        <v>884</v>
      </c>
      <c r="D302" s="76">
        <f t="shared" si="148"/>
        <v>1878</v>
      </c>
      <c r="E302" s="61">
        <f t="shared" si="208"/>
        <v>-1138</v>
      </c>
      <c r="F302" s="61">
        <f t="shared" si="209"/>
        <v>392</v>
      </c>
      <c r="G302" s="61">
        <f t="shared" si="210"/>
        <v>482</v>
      </c>
      <c r="H302" s="42">
        <f t="shared" si="211"/>
        <v>3900</v>
      </c>
      <c r="I302" s="42">
        <f t="shared" si="212"/>
        <v>2370</v>
      </c>
      <c r="J302" s="42">
        <f t="shared" si="213"/>
        <v>2280</v>
      </c>
      <c r="K302" s="42">
        <f t="shared" ref="K302:M302" si="220">K301</f>
        <v>4000</v>
      </c>
      <c r="L302" s="42">
        <f t="shared" si="220"/>
        <v>3000</v>
      </c>
      <c r="M302" s="42">
        <f t="shared" si="220"/>
        <v>3000</v>
      </c>
      <c r="N302" s="42">
        <f t="shared" si="215"/>
        <v>-100</v>
      </c>
      <c r="O302" s="42">
        <f t="shared" si="216"/>
        <v>-630</v>
      </c>
      <c r="P302" s="42">
        <f t="shared" si="217"/>
        <v>-720</v>
      </c>
      <c r="Q302" s="61">
        <v>0</v>
      </c>
      <c r="R302" s="61">
        <v>0</v>
      </c>
      <c r="S302" s="61">
        <v>0</v>
      </c>
      <c r="T302" s="58">
        <f t="shared" si="218"/>
        <v>862</v>
      </c>
      <c r="U302" s="83">
        <f t="shared" si="191"/>
        <v>1900</v>
      </c>
      <c r="V302" s="83">
        <f t="shared" si="192"/>
        <v>1900</v>
      </c>
      <c r="W302" s="83">
        <f t="shared" si="193"/>
        <v>1900</v>
      </c>
      <c r="X302" s="88"/>
      <c r="Y302" s="42"/>
      <c r="Z302" s="42"/>
      <c r="AA302" s="42"/>
      <c r="AB302" s="50"/>
    </row>
    <row r="303" spans="1:28" ht="13.15" customHeight="1">
      <c r="A303" s="75">
        <f t="shared" ref="A303:A360" si="221">+A302+1</f>
        <v>289</v>
      </c>
      <c r="B303" s="86">
        <f t="shared" si="175"/>
        <v>45600</v>
      </c>
      <c r="C303" s="75">
        <f t="shared" si="176"/>
        <v>884</v>
      </c>
      <c r="D303" s="76">
        <f t="shared" si="148"/>
        <v>1880</v>
      </c>
      <c r="E303" s="61">
        <f t="shared" si="208"/>
        <v>-1136</v>
      </c>
      <c r="F303" s="61">
        <f t="shared" si="209"/>
        <v>394</v>
      </c>
      <c r="G303" s="61">
        <f t="shared" si="210"/>
        <v>484</v>
      </c>
      <c r="H303" s="42">
        <f t="shared" si="211"/>
        <v>3900</v>
      </c>
      <c r="I303" s="42">
        <f t="shared" si="212"/>
        <v>2370</v>
      </c>
      <c r="J303" s="42">
        <f t="shared" si="213"/>
        <v>2280</v>
      </c>
      <c r="K303" s="42">
        <f t="shared" ref="K303:M303" si="222">K302</f>
        <v>4000</v>
      </c>
      <c r="L303" s="42">
        <f t="shared" si="222"/>
        <v>3000</v>
      </c>
      <c r="M303" s="42">
        <f t="shared" si="222"/>
        <v>3000</v>
      </c>
      <c r="N303" s="42">
        <f t="shared" si="215"/>
        <v>-100</v>
      </c>
      <c r="O303" s="42">
        <f t="shared" si="216"/>
        <v>-630</v>
      </c>
      <c r="P303" s="42">
        <f t="shared" si="217"/>
        <v>-720</v>
      </c>
      <c r="Q303" s="61">
        <v>0</v>
      </c>
      <c r="R303" s="61">
        <v>0</v>
      </c>
      <c r="S303" s="61">
        <v>0</v>
      </c>
      <c r="T303" s="58">
        <f t="shared" si="218"/>
        <v>864</v>
      </c>
      <c r="U303" s="83">
        <f t="shared" si="191"/>
        <v>1900</v>
      </c>
      <c r="V303" s="83">
        <f t="shared" si="192"/>
        <v>1900</v>
      </c>
      <c r="W303" s="83">
        <f t="shared" si="193"/>
        <v>1900</v>
      </c>
      <c r="X303" s="88"/>
      <c r="Y303" s="42"/>
      <c r="Z303" s="42"/>
      <c r="AA303" s="42"/>
      <c r="AB303" s="50"/>
    </row>
    <row r="304" spans="1:28" ht="13.15" customHeight="1">
      <c r="A304" s="75">
        <f t="shared" si="221"/>
        <v>290</v>
      </c>
      <c r="B304" s="86">
        <f t="shared" si="175"/>
        <v>45601</v>
      </c>
      <c r="C304" s="75">
        <f t="shared" si="176"/>
        <v>884</v>
      </c>
      <c r="D304" s="76">
        <f t="shared" si="148"/>
        <v>1882</v>
      </c>
      <c r="E304" s="61">
        <f t="shared" si="208"/>
        <v>-1134</v>
      </c>
      <c r="F304" s="61">
        <f t="shared" si="209"/>
        <v>396</v>
      </c>
      <c r="G304" s="61">
        <f t="shared" si="210"/>
        <v>486</v>
      </c>
      <c r="H304" s="42">
        <f t="shared" si="211"/>
        <v>3900</v>
      </c>
      <c r="I304" s="42">
        <f t="shared" si="212"/>
        <v>2370</v>
      </c>
      <c r="J304" s="42">
        <f t="shared" si="213"/>
        <v>2280</v>
      </c>
      <c r="K304" s="42">
        <f t="shared" ref="K304:M304" si="223">K303</f>
        <v>4000</v>
      </c>
      <c r="L304" s="42">
        <f t="shared" si="223"/>
        <v>3000</v>
      </c>
      <c r="M304" s="42">
        <f t="shared" si="223"/>
        <v>3000</v>
      </c>
      <c r="N304" s="42">
        <f t="shared" si="215"/>
        <v>-100</v>
      </c>
      <c r="O304" s="42">
        <f t="shared" si="216"/>
        <v>-630</v>
      </c>
      <c r="P304" s="42">
        <f t="shared" si="217"/>
        <v>-720</v>
      </c>
      <c r="Q304" s="61">
        <v>0</v>
      </c>
      <c r="R304" s="61">
        <v>0</v>
      </c>
      <c r="S304" s="61">
        <v>0</v>
      </c>
      <c r="T304" s="58">
        <f t="shared" si="218"/>
        <v>866</v>
      </c>
      <c r="U304" s="83">
        <f t="shared" si="191"/>
        <v>1900</v>
      </c>
      <c r="V304" s="83">
        <f t="shared" si="192"/>
        <v>1900</v>
      </c>
      <c r="W304" s="83">
        <f t="shared" si="193"/>
        <v>1900</v>
      </c>
      <c r="X304" s="88"/>
      <c r="Y304" s="42"/>
      <c r="Z304" s="42"/>
      <c r="AA304" s="42"/>
      <c r="AB304" s="50"/>
    </row>
    <row r="305" spans="1:28" ht="13.15" customHeight="1">
      <c r="A305" s="75">
        <f t="shared" si="221"/>
        <v>291</v>
      </c>
      <c r="B305" s="86">
        <f t="shared" si="175"/>
        <v>45602</v>
      </c>
      <c r="C305" s="75">
        <f t="shared" si="176"/>
        <v>884</v>
      </c>
      <c r="D305" s="76">
        <f t="shared" si="148"/>
        <v>1884</v>
      </c>
      <c r="E305" s="61">
        <f t="shared" si="208"/>
        <v>-1132</v>
      </c>
      <c r="F305" s="61">
        <f t="shared" si="209"/>
        <v>398</v>
      </c>
      <c r="G305" s="61">
        <f t="shared" si="210"/>
        <v>488</v>
      </c>
      <c r="H305" s="42">
        <f t="shared" si="211"/>
        <v>3900</v>
      </c>
      <c r="I305" s="42">
        <f t="shared" si="212"/>
        <v>2370</v>
      </c>
      <c r="J305" s="42">
        <f t="shared" si="213"/>
        <v>2280</v>
      </c>
      <c r="K305" s="42">
        <f t="shared" ref="K305:M305" si="224">K304</f>
        <v>4000</v>
      </c>
      <c r="L305" s="42">
        <f t="shared" si="224"/>
        <v>3000</v>
      </c>
      <c r="M305" s="42">
        <f t="shared" si="224"/>
        <v>3000</v>
      </c>
      <c r="N305" s="42">
        <f t="shared" si="215"/>
        <v>-100</v>
      </c>
      <c r="O305" s="42">
        <f t="shared" si="216"/>
        <v>-630</v>
      </c>
      <c r="P305" s="42">
        <f t="shared" si="217"/>
        <v>-720</v>
      </c>
      <c r="Q305" s="61">
        <v>0</v>
      </c>
      <c r="R305" s="61">
        <v>0</v>
      </c>
      <c r="S305" s="61">
        <v>0</v>
      </c>
      <c r="T305" s="58">
        <f t="shared" si="218"/>
        <v>868</v>
      </c>
      <c r="U305" s="83">
        <f t="shared" si="191"/>
        <v>1900</v>
      </c>
      <c r="V305" s="83">
        <f t="shared" si="192"/>
        <v>1900</v>
      </c>
      <c r="W305" s="83">
        <f t="shared" si="193"/>
        <v>1900</v>
      </c>
      <c r="X305" s="88"/>
      <c r="Y305" s="42"/>
      <c r="Z305" s="42"/>
      <c r="AA305" s="42"/>
      <c r="AB305" s="50"/>
    </row>
    <row r="306" spans="1:28" ht="13.15" customHeight="1">
      <c r="A306" s="75">
        <f t="shared" si="221"/>
        <v>292</v>
      </c>
      <c r="B306" s="86">
        <f t="shared" si="175"/>
        <v>45603</v>
      </c>
      <c r="C306" s="75">
        <f t="shared" si="176"/>
        <v>884</v>
      </c>
      <c r="D306" s="76">
        <f t="shared" si="148"/>
        <v>1886</v>
      </c>
      <c r="E306" s="61">
        <f t="shared" si="208"/>
        <v>-1130</v>
      </c>
      <c r="F306" s="61">
        <f t="shared" si="209"/>
        <v>400</v>
      </c>
      <c r="G306" s="61">
        <f t="shared" si="210"/>
        <v>490</v>
      </c>
      <c r="H306" s="42">
        <f t="shared" si="211"/>
        <v>3900</v>
      </c>
      <c r="I306" s="42">
        <f t="shared" si="212"/>
        <v>2370</v>
      </c>
      <c r="J306" s="42">
        <f t="shared" si="213"/>
        <v>2280</v>
      </c>
      <c r="K306" s="42">
        <f t="shared" ref="K306:M306" si="225">K305</f>
        <v>4000</v>
      </c>
      <c r="L306" s="42">
        <f t="shared" si="225"/>
        <v>3000</v>
      </c>
      <c r="M306" s="42">
        <f t="shared" si="225"/>
        <v>3000</v>
      </c>
      <c r="N306" s="42">
        <f t="shared" si="215"/>
        <v>-100</v>
      </c>
      <c r="O306" s="42">
        <f t="shared" si="216"/>
        <v>-630</v>
      </c>
      <c r="P306" s="42">
        <f t="shared" si="217"/>
        <v>-720</v>
      </c>
      <c r="Q306" s="61">
        <v>0</v>
      </c>
      <c r="R306" s="61">
        <v>0</v>
      </c>
      <c r="S306" s="61">
        <v>0</v>
      </c>
      <c r="T306" s="58">
        <f t="shared" si="218"/>
        <v>870</v>
      </c>
      <c r="U306" s="83">
        <f t="shared" si="191"/>
        <v>1900</v>
      </c>
      <c r="V306" s="83">
        <f t="shared" si="192"/>
        <v>1900</v>
      </c>
      <c r="W306" s="83">
        <f t="shared" si="193"/>
        <v>1900</v>
      </c>
      <c r="X306" s="88"/>
      <c r="Y306" s="42"/>
      <c r="Z306" s="42"/>
      <c r="AA306" s="42"/>
      <c r="AB306" s="50"/>
    </row>
    <row r="307" spans="1:28" ht="13.15" customHeight="1">
      <c r="A307" s="75">
        <f t="shared" si="221"/>
        <v>293</v>
      </c>
      <c r="B307" s="86">
        <f t="shared" si="175"/>
        <v>45604</v>
      </c>
      <c r="C307" s="75">
        <f t="shared" si="176"/>
        <v>884</v>
      </c>
      <c r="D307" s="76">
        <f t="shared" si="148"/>
        <v>1888</v>
      </c>
      <c r="E307" s="61">
        <f t="shared" si="208"/>
        <v>-1128</v>
      </c>
      <c r="F307" s="61">
        <f t="shared" si="209"/>
        <v>402</v>
      </c>
      <c r="G307" s="61">
        <f t="shared" si="210"/>
        <v>492</v>
      </c>
      <c r="H307" s="42">
        <f t="shared" si="211"/>
        <v>3900</v>
      </c>
      <c r="I307" s="42">
        <f t="shared" si="212"/>
        <v>2370</v>
      </c>
      <c r="J307" s="42">
        <f t="shared" si="213"/>
        <v>2280</v>
      </c>
      <c r="K307" s="42">
        <f t="shared" ref="K307:M307" si="226">K306</f>
        <v>4000</v>
      </c>
      <c r="L307" s="42">
        <f t="shared" si="226"/>
        <v>3000</v>
      </c>
      <c r="M307" s="42">
        <f t="shared" si="226"/>
        <v>3000</v>
      </c>
      <c r="N307" s="42">
        <f t="shared" si="215"/>
        <v>-100</v>
      </c>
      <c r="O307" s="42">
        <f t="shared" si="216"/>
        <v>-630</v>
      </c>
      <c r="P307" s="42">
        <f t="shared" si="217"/>
        <v>-720</v>
      </c>
      <c r="Q307" s="61">
        <v>0</v>
      </c>
      <c r="R307" s="61">
        <v>0</v>
      </c>
      <c r="S307" s="61">
        <v>0</v>
      </c>
      <c r="T307" s="58">
        <f t="shared" si="218"/>
        <v>872</v>
      </c>
      <c r="U307" s="83">
        <f t="shared" si="191"/>
        <v>1900</v>
      </c>
      <c r="V307" s="83">
        <f t="shared" si="192"/>
        <v>1900</v>
      </c>
      <c r="W307" s="83">
        <f t="shared" si="193"/>
        <v>1900</v>
      </c>
      <c r="X307" s="88"/>
      <c r="Y307" s="42"/>
      <c r="Z307" s="42"/>
      <c r="AA307" s="42"/>
      <c r="AB307" s="50"/>
    </row>
    <row r="308" spans="1:28" ht="13.15" customHeight="1">
      <c r="A308" s="75">
        <f t="shared" si="221"/>
        <v>294</v>
      </c>
      <c r="B308" s="86">
        <f t="shared" si="175"/>
        <v>45605</v>
      </c>
      <c r="C308" s="75">
        <f t="shared" si="176"/>
        <v>884</v>
      </c>
      <c r="D308" s="76">
        <f t="shared" si="148"/>
        <v>1890</v>
      </c>
      <c r="E308" s="61">
        <f t="shared" si="208"/>
        <v>-1126</v>
      </c>
      <c r="F308" s="61">
        <f t="shared" si="209"/>
        <v>404</v>
      </c>
      <c r="G308" s="61">
        <f t="shared" si="210"/>
        <v>494</v>
      </c>
      <c r="H308" s="42">
        <f t="shared" si="211"/>
        <v>3900</v>
      </c>
      <c r="I308" s="42">
        <f t="shared" si="212"/>
        <v>2370</v>
      </c>
      <c r="J308" s="42">
        <f t="shared" si="213"/>
        <v>2280</v>
      </c>
      <c r="K308" s="42">
        <f t="shared" ref="K308:M308" si="227">K307</f>
        <v>4000</v>
      </c>
      <c r="L308" s="42">
        <f t="shared" si="227"/>
        <v>3000</v>
      </c>
      <c r="M308" s="42">
        <f t="shared" si="227"/>
        <v>3000</v>
      </c>
      <c r="N308" s="42">
        <f t="shared" si="215"/>
        <v>-100</v>
      </c>
      <c r="O308" s="42">
        <f t="shared" si="216"/>
        <v>-630</v>
      </c>
      <c r="P308" s="42">
        <f t="shared" si="217"/>
        <v>-720</v>
      </c>
      <c r="Q308" s="61">
        <v>0</v>
      </c>
      <c r="R308" s="61">
        <v>0</v>
      </c>
      <c r="S308" s="61">
        <v>0</v>
      </c>
      <c r="T308" s="58">
        <f t="shared" si="218"/>
        <v>874</v>
      </c>
      <c r="U308" s="83">
        <f t="shared" si="191"/>
        <v>1900</v>
      </c>
      <c r="V308" s="83">
        <f t="shared" si="192"/>
        <v>1900</v>
      </c>
      <c r="W308" s="83">
        <f t="shared" si="193"/>
        <v>1900</v>
      </c>
      <c r="X308" s="88"/>
      <c r="Y308" s="42"/>
      <c r="Z308" s="42"/>
      <c r="AA308" s="42"/>
      <c r="AB308" s="50"/>
    </row>
    <row r="309" spans="1:28" ht="13.15" customHeight="1">
      <c r="A309" s="75">
        <f t="shared" si="221"/>
        <v>295</v>
      </c>
      <c r="B309" s="86">
        <f t="shared" si="175"/>
        <v>45606</v>
      </c>
      <c r="C309" s="75">
        <f t="shared" si="176"/>
        <v>884</v>
      </c>
      <c r="D309" s="76">
        <f t="shared" si="148"/>
        <v>1892</v>
      </c>
      <c r="E309" s="61">
        <f t="shared" si="208"/>
        <v>-1124</v>
      </c>
      <c r="F309" s="61">
        <f t="shared" si="209"/>
        <v>406</v>
      </c>
      <c r="G309" s="61">
        <f t="shared" si="210"/>
        <v>496</v>
      </c>
      <c r="H309" s="42">
        <f t="shared" si="211"/>
        <v>3900</v>
      </c>
      <c r="I309" s="42">
        <f t="shared" si="212"/>
        <v>2370</v>
      </c>
      <c r="J309" s="42">
        <f t="shared" si="213"/>
        <v>2280</v>
      </c>
      <c r="K309" s="42">
        <f t="shared" ref="K309:M309" si="228">K308</f>
        <v>4000</v>
      </c>
      <c r="L309" s="42">
        <f t="shared" si="228"/>
        <v>3000</v>
      </c>
      <c r="M309" s="42">
        <f t="shared" si="228"/>
        <v>3000</v>
      </c>
      <c r="N309" s="42">
        <f t="shared" si="215"/>
        <v>-100</v>
      </c>
      <c r="O309" s="42">
        <f t="shared" si="216"/>
        <v>-630</v>
      </c>
      <c r="P309" s="42">
        <f t="shared" si="217"/>
        <v>-720</v>
      </c>
      <c r="Q309" s="61">
        <v>0</v>
      </c>
      <c r="R309" s="61">
        <v>0</v>
      </c>
      <c r="S309" s="61">
        <v>0</v>
      </c>
      <c r="T309" s="58">
        <f t="shared" si="218"/>
        <v>876</v>
      </c>
      <c r="U309" s="83">
        <f t="shared" si="191"/>
        <v>1900</v>
      </c>
      <c r="V309" s="83">
        <f t="shared" si="192"/>
        <v>1900</v>
      </c>
      <c r="W309" s="83">
        <f t="shared" si="193"/>
        <v>1900</v>
      </c>
      <c r="X309" s="88"/>
      <c r="Y309" s="42"/>
      <c r="Z309" s="42"/>
      <c r="AA309" s="42"/>
      <c r="AB309" s="50"/>
    </row>
    <row r="310" spans="1:28" ht="13.15" customHeight="1">
      <c r="A310" s="75">
        <f t="shared" si="221"/>
        <v>296</v>
      </c>
      <c r="B310" s="86">
        <f t="shared" si="175"/>
        <v>45607</v>
      </c>
      <c r="C310" s="75">
        <f t="shared" si="176"/>
        <v>884</v>
      </c>
      <c r="D310" s="76">
        <f t="shared" si="148"/>
        <v>1894</v>
      </c>
      <c r="E310" s="61">
        <f t="shared" si="208"/>
        <v>-1122</v>
      </c>
      <c r="F310" s="61">
        <f t="shared" si="209"/>
        <v>408</v>
      </c>
      <c r="G310" s="61">
        <f t="shared" si="210"/>
        <v>498</v>
      </c>
      <c r="H310" s="42">
        <f t="shared" si="211"/>
        <v>3900</v>
      </c>
      <c r="I310" s="42">
        <f t="shared" si="212"/>
        <v>2370</v>
      </c>
      <c r="J310" s="42">
        <f t="shared" si="213"/>
        <v>2280</v>
      </c>
      <c r="K310" s="42">
        <f t="shared" ref="K310:M310" si="229">K309</f>
        <v>4000</v>
      </c>
      <c r="L310" s="42">
        <f t="shared" si="229"/>
        <v>3000</v>
      </c>
      <c r="M310" s="42">
        <f t="shared" si="229"/>
        <v>3000</v>
      </c>
      <c r="N310" s="42">
        <f t="shared" si="215"/>
        <v>-100</v>
      </c>
      <c r="O310" s="42">
        <f t="shared" si="216"/>
        <v>-630</v>
      </c>
      <c r="P310" s="42">
        <f t="shared" si="217"/>
        <v>-720</v>
      </c>
      <c r="Q310" s="61">
        <v>0</v>
      </c>
      <c r="R310" s="61">
        <v>0</v>
      </c>
      <c r="S310" s="61">
        <v>0</v>
      </c>
      <c r="T310" s="58">
        <f t="shared" si="218"/>
        <v>878</v>
      </c>
      <c r="U310" s="83">
        <f t="shared" si="191"/>
        <v>1900</v>
      </c>
      <c r="V310" s="83">
        <f t="shared" si="192"/>
        <v>1900</v>
      </c>
      <c r="W310" s="83">
        <f t="shared" si="193"/>
        <v>1900</v>
      </c>
      <c r="X310" s="88"/>
      <c r="Y310" s="42"/>
      <c r="Z310" s="42"/>
      <c r="AA310" s="42"/>
      <c r="AB310" s="50"/>
    </row>
    <row r="311" spans="1:28" ht="13.15" customHeight="1">
      <c r="A311" s="75">
        <f t="shared" si="221"/>
        <v>297</v>
      </c>
      <c r="B311" s="86">
        <f t="shared" si="175"/>
        <v>45608</v>
      </c>
      <c r="C311" s="75">
        <f t="shared" si="176"/>
        <v>884</v>
      </c>
      <c r="D311" s="76">
        <f t="shared" si="148"/>
        <v>1896</v>
      </c>
      <c r="E311" s="61">
        <f t="shared" si="208"/>
        <v>-1120</v>
      </c>
      <c r="F311" s="61">
        <f t="shared" si="209"/>
        <v>410</v>
      </c>
      <c r="G311" s="61">
        <f t="shared" si="210"/>
        <v>500</v>
      </c>
      <c r="H311" s="42">
        <f t="shared" si="211"/>
        <v>3900</v>
      </c>
      <c r="I311" s="42">
        <f t="shared" si="212"/>
        <v>2370</v>
      </c>
      <c r="J311" s="42">
        <f t="shared" si="213"/>
        <v>2280</v>
      </c>
      <c r="K311" s="42">
        <f t="shared" ref="K311:M311" si="230">K310</f>
        <v>4000</v>
      </c>
      <c r="L311" s="42">
        <f t="shared" si="230"/>
        <v>3000</v>
      </c>
      <c r="M311" s="42">
        <f t="shared" si="230"/>
        <v>3000</v>
      </c>
      <c r="N311" s="42">
        <f t="shared" si="215"/>
        <v>-100</v>
      </c>
      <c r="O311" s="42">
        <f t="shared" si="216"/>
        <v>-630</v>
      </c>
      <c r="P311" s="42">
        <f t="shared" si="217"/>
        <v>-720</v>
      </c>
      <c r="Q311" s="61">
        <v>0</v>
      </c>
      <c r="R311" s="61">
        <v>0</v>
      </c>
      <c r="S311" s="61">
        <v>0</v>
      </c>
      <c r="T311" s="58">
        <f t="shared" si="218"/>
        <v>880</v>
      </c>
      <c r="U311" s="83">
        <f t="shared" si="191"/>
        <v>1900</v>
      </c>
      <c r="V311" s="83">
        <f t="shared" si="192"/>
        <v>1900</v>
      </c>
      <c r="W311" s="83">
        <f t="shared" si="193"/>
        <v>1900</v>
      </c>
      <c r="X311" s="88"/>
      <c r="Y311" s="42"/>
      <c r="Z311" s="42"/>
      <c r="AA311" s="42"/>
      <c r="AB311" s="50"/>
    </row>
    <row r="312" spans="1:28" ht="13.15" customHeight="1">
      <c r="A312" s="75">
        <f t="shared" si="221"/>
        <v>298</v>
      </c>
      <c r="B312" s="86">
        <f t="shared" si="175"/>
        <v>45609</v>
      </c>
      <c r="C312" s="75">
        <f t="shared" si="176"/>
        <v>884</v>
      </c>
      <c r="D312" s="76">
        <f t="shared" si="148"/>
        <v>1898</v>
      </c>
      <c r="E312" s="61">
        <f t="shared" si="208"/>
        <v>-1118</v>
      </c>
      <c r="F312" s="61">
        <f t="shared" si="209"/>
        <v>412</v>
      </c>
      <c r="G312" s="61">
        <f t="shared" si="210"/>
        <v>502</v>
      </c>
      <c r="H312" s="42">
        <f t="shared" si="211"/>
        <v>3900</v>
      </c>
      <c r="I312" s="42">
        <f t="shared" si="212"/>
        <v>2370</v>
      </c>
      <c r="J312" s="42">
        <f t="shared" si="213"/>
        <v>2280</v>
      </c>
      <c r="K312" s="42">
        <f t="shared" ref="K312:M312" si="231">K311</f>
        <v>4000</v>
      </c>
      <c r="L312" s="42">
        <f t="shared" si="231"/>
        <v>3000</v>
      </c>
      <c r="M312" s="42">
        <f t="shared" si="231"/>
        <v>3000</v>
      </c>
      <c r="N312" s="42">
        <f t="shared" si="215"/>
        <v>-100</v>
      </c>
      <c r="O312" s="42">
        <f t="shared" si="216"/>
        <v>-630</v>
      </c>
      <c r="P312" s="42">
        <f t="shared" si="217"/>
        <v>-720</v>
      </c>
      <c r="Q312" s="61">
        <v>0</v>
      </c>
      <c r="R312" s="61">
        <v>0</v>
      </c>
      <c r="S312" s="61">
        <v>0</v>
      </c>
      <c r="T312" s="58">
        <f t="shared" si="218"/>
        <v>882</v>
      </c>
      <c r="U312" s="83">
        <f t="shared" si="191"/>
        <v>1900</v>
      </c>
      <c r="V312" s="83">
        <f t="shared" si="192"/>
        <v>1900</v>
      </c>
      <c r="W312" s="83">
        <f t="shared" si="193"/>
        <v>1900</v>
      </c>
      <c r="X312" s="88"/>
      <c r="Y312" s="42"/>
      <c r="Z312" s="42"/>
      <c r="AA312" s="42"/>
      <c r="AB312" s="50"/>
    </row>
    <row r="313" spans="1:28" ht="13.15" customHeight="1">
      <c r="A313" s="75">
        <f t="shared" si="221"/>
        <v>299</v>
      </c>
      <c r="B313" s="86">
        <f t="shared" si="175"/>
        <v>45610</v>
      </c>
      <c r="C313" s="75">
        <f t="shared" si="176"/>
        <v>884</v>
      </c>
      <c r="D313" s="76">
        <f t="shared" si="148"/>
        <v>1900</v>
      </c>
      <c r="E313" s="61">
        <f t="shared" si="208"/>
        <v>-1116</v>
      </c>
      <c r="F313" s="61">
        <f t="shared" si="209"/>
        <v>414</v>
      </c>
      <c r="G313" s="61">
        <f t="shared" si="210"/>
        <v>504</v>
      </c>
      <c r="H313" s="42">
        <f t="shared" si="211"/>
        <v>3900</v>
      </c>
      <c r="I313" s="42">
        <f t="shared" si="212"/>
        <v>2370</v>
      </c>
      <c r="J313" s="42">
        <f t="shared" si="213"/>
        <v>2280</v>
      </c>
      <c r="K313" s="42">
        <f t="shared" ref="K313:M313" si="232">K312</f>
        <v>4000</v>
      </c>
      <c r="L313" s="42">
        <f t="shared" si="232"/>
        <v>3000</v>
      </c>
      <c r="M313" s="42">
        <f t="shared" si="232"/>
        <v>3000</v>
      </c>
      <c r="N313" s="42">
        <f t="shared" si="215"/>
        <v>-100</v>
      </c>
      <c r="O313" s="42">
        <f t="shared" si="216"/>
        <v>-630</v>
      </c>
      <c r="P313" s="42">
        <f t="shared" si="217"/>
        <v>-720</v>
      </c>
      <c r="Q313" s="61">
        <v>0</v>
      </c>
      <c r="R313" s="61">
        <v>0</v>
      </c>
      <c r="S313" s="61">
        <v>0</v>
      </c>
      <c r="T313" s="58">
        <f t="shared" si="218"/>
        <v>884</v>
      </c>
      <c r="U313" s="83">
        <f t="shared" si="191"/>
        <v>1900</v>
      </c>
      <c r="V313" s="83">
        <f t="shared" si="192"/>
        <v>1900</v>
      </c>
      <c r="W313" s="83">
        <f t="shared" si="193"/>
        <v>1900</v>
      </c>
      <c r="X313" s="88"/>
      <c r="Y313" s="42"/>
      <c r="Z313" s="42"/>
      <c r="AA313" s="42"/>
      <c r="AB313" s="50"/>
    </row>
    <row r="314" spans="1:28" ht="13.15" customHeight="1">
      <c r="A314" s="75">
        <f t="shared" si="221"/>
        <v>300</v>
      </c>
      <c r="B314" s="86">
        <f t="shared" si="175"/>
        <v>45611</v>
      </c>
      <c r="C314" s="75">
        <f t="shared" si="176"/>
        <v>884</v>
      </c>
      <c r="D314" s="76">
        <f t="shared" si="148"/>
        <v>1902</v>
      </c>
      <c r="E314" s="61">
        <f t="shared" si="208"/>
        <v>-1114</v>
      </c>
      <c r="F314" s="61">
        <f t="shared" si="209"/>
        <v>416</v>
      </c>
      <c r="G314" s="61">
        <f t="shared" si="210"/>
        <v>506</v>
      </c>
      <c r="H314" s="42">
        <f t="shared" si="211"/>
        <v>3900</v>
      </c>
      <c r="I314" s="42">
        <f t="shared" si="212"/>
        <v>2370</v>
      </c>
      <c r="J314" s="42">
        <f t="shared" si="213"/>
        <v>2280</v>
      </c>
      <c r="K314" s="42">
        <f t="shared" ref="K314:M314" si="233">K313</f>
        <v>4000</v>
      </c>
      <c r="L314" s="42">
        <f t="shared" si="233"/>
        <v>3000</v>
      </c>
      <c r="M314" s="42">
        <f t="shared" si="233"/>
        <v>3000</v>
      </c>
      <c r="N314" s="42">
        <f t="shared" si="215"/>
        <v>-100</v>
      </c>
      <c r="O314" s="42">
        <f t="shared" si="216"/>
        <v>-630</v>
      </c>
      <c r="P314" s="42">
        <f t="shared" si="217"/>
        <v>-720</v>
      </c>
      <c r="Q314" s="61">
        <v>0</v>
      </c>
      <c r="R314" s="61">
        <v>0</v>
      </c>
      <c r="S314" s="61">
        <v>0</v>
      </c>
      <c r="T314" s="58">
        <f t="shared" si="218"/>
        <v>886</v>
      </c>
      <c r="U314" s="83">
        <f t="shared" si="191"/>
        <v>1900</v>
      </c>
      <c r="V314" s="83">
        <f t="shared" si="192"/>
        <v>1900</v>
      </c>
      <c r="W314" s="83">
        <f t="shared" si="193"/>
        <v>1900</v>
      </c>
      <c r="X314" s="88"/>
      <c r="Y314" s="42"/>
      <c r="Z314" s="42"/>
      <c r="AA314" s="42"/>
      <c r="AB314" s="50"/>
    </row>
    <row r="315" spans="1:28" ht="13.15" customHeight="1">
      <c r="A315" s="75">
        <f t="shared" si="221"/>
        <v>301</v>
      </c>
      <c r="B315" s="86">
        <f t="shared" si="175"/>
        <v>45612</v>
      </c>
      <c r="C315" s="75">
        <f t="shared" si="176"/>
        <v>884</v>
      </c>
      <c r="D315" s="76">
        <f t="shared" si="148"/>
        <v>1904</v>
      </c>
      <c r="E315" s="61">
        <f t="shared" si="208"/>
        <v>-1112</v>
      </c>
      <c r="F315" s="61">
        <f t="shared" si="209"/>
        <v>418</v>
      </c>
      <c r="G315" s="61">
        <f t="shared" si="210"/>
        <v>508</v>
      </c>
      <c r="H315" s="42">
        <f t="shared" si="211"/>
        <v>3900</v>
      </c>
      <c r="I315" s="42">
        <f t="shared" si="212"/>
        <v>2370</v>
      </c>
      <c r="J315" s="42">
        <f t="shared" si="213"/>
        <v>2280</v>
      </c>
      <c r="K315" s="42">
        <f t="shared" ref="K315:M315" si="234">K314</f>
        <v>4000</v>
      </c>
      <c r="L315" s="42">
        <f t="shared" si="234"/>
        <v>3000</v>
      </c>
      <c r="M315" s="42">
        <f t="shared" si="234"/>
        <v>3000</v>
      </c>
      <c r="N315" s="42">
        <f t="shared" si="215"/>
        <v>-100</v>
      </c>
      <c r="O315" s="42">
        <f t="shared" si="216"/>
        <v>-630</v>
      </c>
      <c r="P315" s="42">
        <f t="shared" si="217"/>
        <v>-720</v>
      </c>
      <c r="Q315" s="61">
        <v>0</v>
      </c>
      <c r="R315" s="61">
        <v>0</v>
      </c>
      <c r="S315" s="61">
        <v>0</v>
      </c>
      <c r="T315" s="58">
        <f t="shared" si="218"/>
        <v>888</v>
      </c>
      <c r="U315" s="83">
        <f t="shared" si="191"/>
        <v>1900</v>
      </c>
      <c r="V315" s="83">
        <f t="shared" si="192"/>
        <v>1900</v>
      </c>
      <c r="W315" s="83">
        <f t="shared" si="193"/>
        <v>1900</v>
      </c>
      <c r="X315" s="88"/>
      <c r="Y315" s="42"/>
      <c r="Z315" s="42"/>
      <c r="AA315" s="42"/>
      <c r="AB315" s="50"/>
    </row>
    <row r="316" spans="1:28" ht="13.15" customHeight="1">
      <c r="A316" s="75">
        <f t="shared" si="221"/>
        <v>302</v>
      </c>
      <c r="B316" s="86">
        <f t="shared" si="175"/>
        <v>45613</v>
      </c>
      <c r="C316" s="75">
        <f t="shared" si="176"/>
        <v>884</v>
      </c>
      <c r="D316" s="76">
        <f t="shared" si="148"/>
        <v>1906</v>
      </c>
      <c r="E316" s="61">
        <f t="shared" si="208"/>
        <v>-1110</v>
      </c>
      <c r="F316" s="61">
        <f t="shared" si="209"/>
        <v>420</v>
      </c>
      <c r="G316" s="61">
        <f t="shared" si="210"/>
        <v>510</v>
      </c>
      <c r="H316" s="42">
        <f t="shared" si="211"/>
        <v>3900</v>
      </c>
      <c r="I316" s="42">
        <f t="shared" si="212"/>
        <v>2370</v>
      </c>
      <c r="J316" s="42">
        <f t="shared" si="213"/>
        <v>2280</v>
      </c>
      <c r="K316" s="42">
        <f t="shared" ref="K316:M316" si="235">K315</f>
        <v>4000</v>
      </c>
      <c r="L316" s="42">
        <f t="shared" si="235"/>
        <v>3000</v>
      </c>
      <c r="M316" s="42">
        <f t="shared" si="235"/>
        <v>3000</v>
      </c>
      <c r="N316" s="42">
        <f t="shared" si="215"/>
        <v>-100</v>
      </c>
      <c r="O316" s="42">
        <f t="shared" si="216"/>
        <v>-630</v>
      </c>
      <c r="P316" s="42">
        <f t="shared" si="217"/>
        <v>-720</v>
      </c>
      <c r="Q316" s="61">
        <v>0</v>
      </c>
      <c r="R316" s="61">
        <v>0</v>
      </c>
      <c r="S316" s="61">
        <v>0</v>
      </c>
      <c r="T316" s="58">
        <f t="shared" si="218"/>
        <v>890</v>
      </c>
      <c r="U316" s="83">
        <f t="shared" si="191"/>
        <v>1900</v>
      </c>
      <c r="V316" s="83">
        <f t="shared" si="192"/>
        <v>1900</v>
      </c>
      <c r="W316" s="83">
        <f t="shared" si="193"/>
        <v>1900</v>
      </c>
      <c r="X316" s="88"/>
      <c r="Y316" s="42"/>
      <c r="Z316" s="42"/>
      <c r="AA316" s="42"/>
      <c r="AB316" s="50"/>
    </row>
    <row r="317" spans="1:28" ht="13.15" customHeight="1">
      <c r="A317" s="75">
        <f t="shared" si="221"/>
        <v>303</v>
      </c>
      <c r="B317" s="86">
        <f t="shared" si="175"/>
        <v>45614</v>
      </c>
      <c r="C317" s="75">
        <f t="shared" si="176"/>
        <v>884</v>
      </c>
      <c r="D317" s="76">
        <f t="shared" si="148"/>
        <v>1908</v>
      </c>
      <c r="E317" s="61">
        <f t="shared" si="208"/>
        <v>-1108</v>
      </c>
      <c r="F317" s="61">
        <f t="shared" si="209"/>
        <v>422</v>
      </c>
      <c r="G317" s="61">
        <f t="shared" si="210"/>
        <v>512</v>
      </c>
      <c r="H317" s="42">
        <f t="shared" si="211"/>
        <v>3900</v>
      </c>
      <c r="I317" s="42">
        <f t="shared" si="212"/>
        <v>2370</v>
      </c>
      <c r="J317" s="42">
        <f t="shared" si="213"/>
        <v>2280</v>
      </c>
      <c r="K317" s="42">
        <f t="shared" ref="K317:M317" si="236">K316</f>
        <v>4000</v>
      </c>
      <c r="L317" s="42">
        <f t="shared" si="236"/>
        <v>3000</v>
      </c>
      <c r="M317" s="42">
        <f t="shared" si="236"/>
        <v>3000</v>
      </c>
      <c r="N317" s="42">
        <f t="shared" si="215"/>
        <v>-100</v>
      </c>
      <c r="O317" s="42">
        <f t="shared" si="216"/>
        <v>-630</v>
      </c>
      <c r="P317" s="42">
        <f t="shared" si="217"/>
        <v>-720</v>
      </c>
      <c r="Q317" s="61">
        <v>0</v>
      </c>
      <c r="R317" s="61">
        <v>0</v>
      </c>
      <c r="S317" s="61">
        <v>0</v>
      </c>
      <c r="T317" s="58">
        <f t="shared" si="218"/>
        <v>892</v>
      </c>
      <c r="U317" s="83">
        <f t="shared" si="191"/>
        <v>1900</v>
      </c>
      <c r="V317" s="83">
        <f t="shared" si="192"/>
        <v>1900</v>
      </c>
      <c r="W317" s="83">
        <f t="shared" si="193"/>
        <v>1900</v>
      </c>
      <c r="X317" s="88"/>
      <c r="Y317" s="42"/>
      <c r="Z317" s="42"/>
      <c r="AA317" s="42"/>
      <c r="AB317" s="50"/>
    </row>
    <row r="318" spans="1:28" ht="13.15" customHeight="1">
      <c r="A318" s="75">
        <f t="shared" si="221"/>
        <v>304</v>
      </c>
      <c r="B318" s="86">
        <f t="shared" si="175"/>
        <v>45615</v>
      </c>
      <c r="C318" s="75">
        <f t="shared" si="176"/>
        <v>884</v>
      </c>
      <c r="D318" s="76">
        <f t="shared" si="148"/>
        <v>1910</v>
      </c>
      <c r="E318" s="61">
        <f t="shared" si="208"/>
        <v>-1106</v>
      </c>
      <c r="F318" s="61">
        <f t="shared" si="209"/>
        <v>424</v>
      </c>
      <c r="G318" s="61">
        <f t="shared" si="210"/>
        <v>514</v>
      </c>
      <c r="H318" s="42">
        <f t="shared" si="211"/>
        <v>3900</v>
      </c>
      <c r="I318" s="42">
        <f t="shared" si="212"/>
        <v>2370</v>
      </c>
      <c r="J318" s="42">
        <f t="shared" si="213"/>
        <v>2280</v>
      </c>
      <c r="K318" s="42">
        <f t="shared" ref="K318:M318" si="237">K317</f>
        <v>4000</v>
      </c>
      <c r="L318" s="42">
        <f t="shared" si="237"/>
        <v>3000</v>
      </c>
      <c r="M318" s="42">
        <f t="shared" si="237"/>
        <v>3000</v>
      </c>
      <c r="N318" s="42">
        <f t="shared" si="215"/>
        <v>-100</v>
      </c>
      <c r="O318" s="42">
        <f t="shared" si="216"/>
        <v>-630</v>
      </c>
      <c r="P318" s="42">
        <f t="shared" si="217"/>
        <v>-720</v>
      </c>
      <c r="Q318" s="61">
        <v>0</v>
      </c>
      <c r="R318" s="61">
        <v>0</v>
      </c>
      <c r="S318" s="61">
        <v>0</v>
      </c>
      <c r="T318" s="58">
        <f t="shared" si="218"/>
        <v>894</v>
      </c>
      <c r="U318" s="83">
        <f t="shared" si="191"/>
        <v>1900</v>
      </c>
      <c r="V318" s="83">
        <f t="shared" si="192"/>
        <v>1900</v>
      </c>
      <c r="W318" s="83">
        <f t="shared" si="193"/>
        <v>1900</v>
      </c>
      <c r="X318" s="88"/>
      <c r="Y318" s="42"/>
      <c r="Z318" s="42"/>
      <c r="AA318" s="42"/>
      <c r="AB318" s="50"/>
    </row>
    <row r="319" spans="1:28" ht="13.15" customHeight="1">
      <c r="A319" s="75">
        <f t="shared" si="221"/>
        <v>305</v>
      </c>
      <c r="B319" s="86">
        <f t="shared" si="175"/>
        <v>45616</v>
      </c>
      <c r="C319" s="75">
        <f t="shared" si="176"/>
        <v>884</v>
      </c>
      <c r="D319" s="76">
        <f t="shared" si="148"/>
        <v>1912</v>
      </c>
      <c r="E319" s="61">
        <f t="shared" si="208"/>
        <v>-1104</v>
      </c>
      <c r="F319" s="61">
        <f t="shared" si="209"/>
        <v>426</v>
      </c>
      <c r="G319" s="61">
        <f t="shared" si="210"/>
        <v>516</v>
      </c>
      <c r="H319" s="42">
        <f t="shared" si="211"/>
        <v>3900</v>
      </c>
      <c r="I319" s="42">
        <f t="shared" si="212"/>
        <v>2370</v>
      </c>
      <c r="J319" s="42">
        <f t="shared" si="213"/>
        <v>2280</v>
      </c>
      <c r="K319" s="42">
        <f t="shared" ref="K319:M319" si="238">K318</f>
        <v>4000</v>
      </c>
      <c r="L319" s="42">
        <f t="shared" si="238"/>
        <v>3000</v>
      </c>
      <c r="M319" s="42">
        <f t="shared" si="238"/>
        <v>3000</v>
      </c>
      <c r="N319" s="42">
        <f t="shared" si="215"/>
        <v>-100</v>
      </c>
      <c r="O319" s="42">
        <f t="shared" si="216"/>
        <v>-630</v>
      </c>
      <c r="P319" s="42">
        <f t="shared" si="217"/>
        <v>-720</v>
      </c>
      <c r="Q319" s="61">
        <v>0</v>
      </c>
      <c r="R319" s="61">
        <v>0</v>
      </c>
      <c r="S319" s="61">
        <v>0</v>
      </c>
      <c r="T319" s="58">
        <f t="shared" si="218"/>
        <v>896</v>
      </c>
      <c r="U319" s="83">
        <f t="shared" si="191"/>
        <v>1900</v>
      </c>
      <c r="V319" s="83">
        <f t="shared" si="192"/>
        <v>1900</v>
      </c>
      <c r="W319" s="83">
        <f t="shared" si="193"/>
        <v>1900</v>
      </c>
      <c r="X319" s="88"/>
      <c r="Y319" s="42"/>
      <c r="Z319" s="42"/>
      <c r="AA319" s="42"/>
      <c r="AB319" s="50"/>
    </row>
    <row r="320" spans="1:28" ht="13.15" customHeight="1">
      <c r="A320" s="75">
        <f t="shared" si="221"/>
        <v>306</v>
      </c>
      <c r="B320" s="86">
        <f t="shared" si="175"/>
        <v>45617</v>
      </c>
      <c r="C320" s="75">
        <f t="shared" si="176"/>
        <v>884</v>
      </c>
      <c r="D320" s="76">
        <f t="shared" ref="D320:D360" si="239">D319+2</f>
        <v>1914</v>
      </c>
      <c r="E320" s="61">
        <f t="shared" si="208"/>
        <v>-1102</v>
      </c>
      <c r="F320" s="61">
        <f t="shared" si="209"/>
        <v>428</v>
      </c>
      <c r="G320" s="61">
        <f t="shared" si="210"/>
        <v>518</v>
      </c>
      <c r="H320" s="42">
        <f t="shared" si="211"/>
        <v>3900</v>
      </c>
      <c r="I320" s="42">
        <f t="shared" si="212"/>
        <v>2370</v>
      </c>
      <c r="J320" s="42">
        <f t="shared" si="213"/>
        <v>2280</v>
      </c>
      <c r="K320" s="42">
        <f t="shared" ref="K320:M320" si="240">K319</f>
        <v>4000</v>
      </c>
      <c r="L320" s="42">
        <f t="shared" si="240"/>
        <v>3000</v>
      </c>
      <c r="M320" s="42">
        <f t="shared" si="240"/>
        <v>3000</v>
      </c>
      <c r="N320" s="42">
        <f t="shared" si="215"/>
        <v>-100</v>
      </c>
      <c r="O320" s="42">
        <f t="shared" si="216"/>
        <v>-630</v>
      </c>
      <c r="P320" s="42">
        <f t="shared" si="217"/>
        <v>-720</v>
      </c>
      <c r="Q320" s="61">
        <v>0</v>
      </c>
      <c r="R320" s="61">
        <v>0</v>
      </c>
      <c r="S320" s="61">
        <v>0</v>
      </c>
      <c r="T320" s="58">
        <f t="shared" si="218"/>
        <v>898</v>
      </c>
      <c r="U320" s="83">
        <f t="shared" si="191"/>
        <v>1900</v>
      </c>
      <c r="V320" s="83">
        <f t="shared" si="192"/>
        <v>1900</v>
      </c>
      <c r="W320" s="83">
        <f t="shared" si="193"/>
        <v>1900</v>
      </c>
      <c r="X320" s="88"/>
      <c r="Y320" s="42"/>
      <c r="Z320" s="42"/>
      <c r="AA320" s="42"/>
      <c r="AB320" s="50"/>
    </row>
    <row r="321" spans="1:28" ht="13.15" customHeight="1">
      <c r="A321" s="75">
        <f t="shared" si="221"/>
        <v>307</v>
      </c>
      <c r="B321" s="86">
        <f t="shared" si="175"/>
        <v>45618</v>
      </c>
      <c r="C321" s="75">
        <f t="shared" si="176"/>
        <v>884</v>
      </c>
      <c r="D321" s="76">
        <f t="shared" si="239"/>
        <v>1916</v>
      </c>
      <c r="E321" s="61">
        <f t="shared" si="208"/>
        <v>-1100</v>
      </c>
      <c r="F321" s="61">
        <f t="shared" si="209"/>
        <v>430</v>
      </c>
      <c r="G321" s="61">
        <f t="shared" si="210"/>
        <v>520</v>
      </c>
      <c r="H321" s="42">
        <f t="shared" si="211"/>
        <v>3900</v>
      </c>
      <c r="I321" s="42">
        <f t="shared" si="212"/>
        <v>2370</v>
      </c>
      <c r="J321" s="42">
        <f t="shared" si="213"/>
        <v>2280</v>
      </c>
      <c r="K321" s="42">
        <f t="shared" ref="K321:M321" si="241">K320</f>
        <v>4000</v>
      </c>
      <c r="L321" s="42">
        <f t="shared" si="241"/>
        <v>3000</v>
      </c>
      <c r="M321" s="42">
        <f t="shared" si="241"/>
        <v>3000</v>
      </c>
      <c r="N321" s="42">
        <f t="shared" si="215"/>
        <v>-100</v>
      </c>
      <c r="O321" s="42">
        <f t="shared" si="216"/>
        <v>-630</v>
      </c>
      <c r="P321" s="42">
        <f t="shared" si="217"/>
        <v>-720</v>
      </c>
      <c r="Q321" s="61">
        <v>0</v>
      </c>
      <c r="R321" s="61">
        <v>0</v>
      </c>
      <c r="S321" s="61">
        <v>0</v>
      </c>
      <c r="T321" s="58">
        <f t="shared" si="218"/>
        <v>900</v>
      </c>
      <c r="U321" s="83">
        <f t="shared" si="191"/>
        <v>1900</v>
      </c>
      <c r="V321" s="83">
        <f t="shared" si="192"/>
        <v>1900</v>
      </c>
      <c r="W321" s="83">
        <f t="shared" si="193"/>
        <v>1900</v>
      </c>
      <c r="X321" s="88"/>
      <c r="Y321" s="42"/>
      <c r="Z321" s="42"/>
      <c r="AA321" s="42"/>
      <c r="AB321" s="50"/>
    </row>
    <row r="322" spans="1:28" ht="13.15" customHeight="1">
      <c r="A322" s="75">
        <f t="shared" si="221"/>
        <v>308</v>
      </c>
      <c r="B322" s="86">
        <f t="shared" si="175"/>
        <v>45619</v>
      </c>
      <c r="C322" s="75">
        <f t="shared" si="176"/>
        <v>884</v>
      </c>
      <c r="D322" s="76">
        <f t="shared" si="239"/>
        <v>1918</v>
      </c>
      <c r="E322" s="61">
        <f t="shared" si="208"/>
        <v>-1098</v>
      </c>
      <c r="F322" s="61">
        <f t="shared" si="209"/>
        <v>432</v>
      </c>
      <c r="G322" s="61">
        <f t="shared" si="210"/>
        <v>522</v>
      </c>
      <c r="H322" s="42">
        <f t="shared" si="211"/>
        <v>3900</v>
      </c>
      <c r="I322" s="42">
        <f t="shared" si="212"/>
        <v>2370</v>
      </c>
      <c r="J322" s="42">
        <f t="shared" si="213"/>
        <v>2280</v>
      </c>
      <c r="K322" s="42">
        <f t="shared" ref="K322:M322" si="242">K321</f>
        <v>4000</v>
      </c>
      <c r="L322" s="42">
        <f t="shared" si="242"/>
        <v>3000</v>
      </c>
      <c r="M322" s="42">
        <f t="shared" si="242"/>
        <v>3000</v>
      </c>
      <c r="N322" s="42">
        <f t="shared" si="215"/>
        <v>-100</v>
      </c>
      <c r="O322" s="42">
        <f t="shared" si="216"/>
        <v>-630</v>
      </c>
      <c r="P322" s="42">
        <f t="shared" si="217"/>
        <v>-720</v>
      </c>
      <c r="Q322" s="61">
        <v>0</v>
      </c>
      <c r="R322" s="61">
        <v>0</v>
      </c>
      <c r="S322" s="61">
        <v>0</v>
      </c>
      <c r="T322" s="58">
        <f t="shared" si="218"/>
        <v>902</v>
      </c>
      <c r="U322" s="83">
        <f t="shared" si="191"/>
        <v>1900</v>
      </c>
      <c r="V322" s="83">
        <f t="shared" si="192"/>
        <v>1900</v>
      </c>
      <c r="W322" s="83">
        <f t="shared" si="193"/>
        <v>1900</v>
      </c>
      <c r="X322" s="88"/>
      <c r="Y322" s="42"/>
      <c r="Z322" s="42"/>
      <c r="AA322" s="42"/>
      <c r="AB322" s="50"/>
    </row>
    <row r="323" spans="1:28" ht="13.15" customHeight="1">
      <c r="A323" s="75">
        <f t="shared" si="221"/>
        <v>309</v>
      </c>
      <c r="B323" s="86">
        <f t="shared" si="175"/>
        <v>45620</v>
      </c>
      <c r="C323" s="75">
        <f t="shared" si="176"/>
        <v>884</v>
      </c>
      <c r="D323" s="76">
        <f t="shared" si="239"/>
        <v>1920</v>
      </c>
      <c r="E323" s="61">
        <f t="shared" si="208"/>
        <v>-1096</v>
      </c>
      <c r="F323" s="61">
        <f t="shared" si="209"/>
        <v>434</v>
      </c>
      <c r="G323" s="61">
        <f t="shared" si="210"/>
        <v>524</v>
      </c>
      <c r="H323" s="42">
        <f t="shared" si="211"/>
        <v>3900</v>
      </c>
      <c r="I323" s="42">
        <f t="shared" si="212"/>
        <v>2370</v>
      </c>
      <c r="J323" s="42">
        <f t="shared" si="213"/>
        <v>2280</v>
      </c>
      <c r="K323" s="42">
        <f t="shared" ref="K323:M323" si="243">K322</f>
        <v>4000</v>
      </c>
      <c r="L323" s="42">
        <f t="shared" si="243"/>
        <v>3000</v>
      </c>
      <c r="M323" s="42">
        <f t="shared" si="243"/>
        <v>3000</v>
      </c>
      <c r="N323" s="42">
        <f t="shared" si="215"/>
        <v>-100</v>
      </c>
      <c r="O323" s="42">
        <f t="shared" si="216"/>
        <v>-630</v>
      </c>
      <c r="P323" s="42">
        <f t="shared" si="217"/>
        <v>-720</v>
      </c>
      <c r="Q323" s="61">
        <v>0</v>
      </c>
      <c r="R323" s="61">
        <v>0</v>
      </c>
      <c r="S323" s="61">
        <v>0</v>
      </c>
      <c r="T323" s="58">
        <f t="shared" si="218"/>
        <v>904</v>
      </c>
      <c r="U323" s="83">
        <f t="shared" si="191"/>
        <v>1900</v>
      </c>
      <c r="V323" s="83">
        <f t="shared" si="192"/>
        <v>1900</v>
      </c>
      <c r="W323" s="83">
        <f t="shared" si="193"/>
        <v>1900</v>
      </c>
      <c r="X323" s="88"/>
      <c r="Y323" s="42"/>
      <c r="Z323" s="42"/>
      <c r="AA323" s="42"/>
      <c r="AB323" s="50"/>
    </row>
    <row r="324" spans="1:28" ht="13.15" customHeight="1">
      <c r="A324" s="75">
        <f t="shared" si="221"/>
        <v>310</v>
      </c>
      <c r="B324" s="86">
        <f t="shared" si="175"/>
        <v>45621</v>
      </c>
      <c r="C324" s="75">
        <f t="shared" si="176"/>
        <v>884</v>
      </c>
      <c r="D324" s="76">
        <f t="shared" si="239"/>
        <v>1922</v>
      </c>
      <c r="E324" s="61">
        <f t="shared" si="208"/>
        <v>-1094</v>
      </c>
      <c r="F324" s="61">
        <f t="shared" si="209"/>
        <v>436</v>
      </c>
      <c r="G324" s="61">
        <f t="shared" si="210"/>
        <v>526</v>
      </c>
      <c r="H324" s="42">
        <f t="shared" si="211"/>
        <v>3900</v>
      </c>
      <c r="I324" s="42">
        <f t="shared" si="212"/>
        <v>2370</v>
      </c>
      <c r="J324" s="42">
        <f t="shared" si="213"/>
        <v>2280</v>
      </c>
      <c r="K324" s="42">
        <f t="shared" ref="K324:M324" si="244">K323</f>
        <v>4000</v>
      </c>
      <c r="L324" s="42">
        <f t="shared" si="244"/>
        <v>3000</v>
      </c>
      <c r="M324" s="42">
        <f t="shared" si="244"/>
        <v>3000</v>
      </c>
      <c r="N324" s="42">
        <f t="shared" si="215"/>
        <v>-100</v>
      </c>
      <c r="O324" s="42">
        <f t="shared" si="216"/>
        <v>-630</v>
      </c>
      <c r="P324" s="42">
        <f t="shared" si="217"/>
        <v>-720</v>
      </c>
      <c r="Q324" s="61">
        <v>0</v>
      </c>
      <c r="R324" s="61">
        <v>0</v>
      </c>
      <c r="S324" s="61">
        <v>0</v>
      </c>
      <c r="T324" s="58">
        <f t="shared" si="218"/>
        <v>906</v>
      </c>
      <c r="U324" s="83">
        <f t="shared" si="191"/>
        <v>1900</v>
      </c>
      <c r="V324" s="83">
        <f t="shared" si="192"/>
        <v>1900</v>
      </c>
      <c r="W324" s="83">
        <f t="shared" si="193"/>
        <v>1900</v>
      </c>
      <c r="X324" s="88"/>
      <c r="Y324" s="42"/>
      <c r="Z324" s="42"/>
      <c r="AA324" s="42"/>
      <c r="AB324" s="50"/>
    </row>
    <row r="325" spans="1:28" ht="13.15" customHeight="1">
      <c r="A325" s="75">
        <f t="shared" si="221"/>
        <v>311</v>
      </c>
      <c r="B325" s="86">
        <f t="shared" si="175"/>
        <v>45622</v>
      </c>
      <c r="C325" s="75">
        <f t="shared" si="176"/>
        <v>884</v>
      </c>
      <c r="D325" s="76">
        <f t="shared" si="239"/>
        <v>1924</v>
      </c>
      <c r="E325" s="61">
        <f t="shared" si="208"/>
        <v>-1092</v>
      </c>
      <c r="F325" s="61">
        <f t="shared" si="209"/>
        <v>438</v>
      </c>
      <c r="G325" s="61">
        <f t="shared" si="210"/>
        <v>528</v>
      </c>
      <c r="H325" s="42">
        <f t="shared" si="211"/>
        <v>3900</v>
      </c>
      <c r="I325" s="42">
        <f t="shared" si="212"/>
        <v>2370</v>
      </c>
      <c r="J325" s="42">
        <f t="shared" si="213"/>
        <v>2280</v>
      </c>
      <c r="K325" s="42">
        <f t="shared" ref="K325:M325" si="245">K324</f>
        <v>4000</v>
      </c>
      <c r="L325" s="42">
        <f t="shared" si="245"/>
        <v>3000</v>
      </c>
      <c r="M325" s="42">
        <f t="shared" si="245"/>
        <v>3000</v>
      </c>
      <c r="N325" s="42">
        <f t="shared" si="215"/>
        <v>-100</v>
      </c>
      <c r="O325" s="42">
        <f t="shared" si="216"/>
        <v>-630</v>
      </c>
      <c r="P325" s="42">
        <f t="shared" si="217"/>
        <v>-720</v>
      </c>
      <c r="Q325" s="61">
        <v>0</v>
      </c>
      <c r="R325" s="61">
        <v>0</v>
      </c>
      <c r="S325" s="61">
        <v>0</v>
      </c>
      <c r="T325" s="58">
        <f t="shared" si="218"/>
        <v>908</v>
      </c>
      <c r="U325" s="83">
        <f t="shared" si="191"/>
        <v>1900</v>
      </c>
      <c r="V325" s="83">
        <f t="shared" si="192"/>
        <v>1900</v>
      </c>
      <c r="W325" s="83">
        <f t="shared" si="193"/>
        <v>1900</v>
      </c>
      <c r="X325" s="88"/>
      <c r="Y325" s="42"/>
      <c r="Z325" s="42"/>
      <c r="AA325" s="42"/>
      <c r="AB325" s="50"/>
    </row>
    <row r="326" spans="1:28" ht="13.15" customHeight="1">
      <c r="A326" s="75">
        <f t="shared" si="221"/>
        <v>312</v>
      </c>
      <c r="B326" s="86">
        <f t="shared" si="175"/>
        <v>45623</v>
      </c>
      <c r="C326" s="75">
        <f t="shared" si="176"/>
        <v>884</v>
      </c>
      <c r="D326" s="76">
        <f t="shared" si="239"/>
        <v>1926</v>
      </c>
      <c r="E326" s="61">
        <f t="shared" si="208"/>
        <v>-1090</v>
      </c>
      <c r="F326" s="61">
        <f t="shared" si="209"/>
        <v>440</v>
      </c>
      <c r="G326" s="61">
        <f t="shared" si="210"/>
        <v>530</v>
      </c>
      <c r="H326" s="42">
        <f t="shared" si="211"/>
        <v>3900</v>
      </c>
      <c r="I326" s="42">
        <f t="shared" si="212"/>
        <v>2370</v>
      </c>
      <c r="J326" s="42">
        <f t="shared" si="213"/>
        <v>2280</v>
      </c>
      <c r="K326" s="42">
        <f t="shared" ref="K326:M326" si="246">K325</f>
        <v>4000</v>
      </c>
      <c r="L326" s="42">
        <f t="shared" si="246"/>
        <v>3000</v>
      </c>
      <c r="M326" s="42">
        <f t="shared" si="246"/>
        <v>3000</v>
      </c>
      <c r="N326" s="42">
        <f t="shared" si="215"/>
        <v>-100</v>
      </c>
      <c r="O326" s="42">
        <f t="shared" si="216"/>
        <v>-630</v>
      </c>
      <c r="P326" s="42">
        <f t="shared" si="217"/>
        <v>-720</v>
      </c>
      <c r="Q326" s="61">
        <v>0</v>
      </c>
      <c r="R326" s="61">
        <v>0</v>
      </c>
      <c r="S326" s="61">
        <v>0</v>
      </c>
      <c r="T326" s="58">
        <f t="shared" si="218"/>
        <v>910</v>
      </c>
      <c r="U326" s="83">
        <f t="shared" si="191"/>
        <v>1900</v>
      </c>
      <c r="V326" s="83">
        <f t="shared" si="192"/>
        <v>1900</v>
      </c>
      <c r="W326" s="83">
        <f t="shared" si="193"/>
        <v>1900</v>
      </c>
      <c r="X326" s="88"/>
      <c r="Y326" s="42"/>
      <c r="Z326" s="42"/>
      <c r="AA326" s="42"/>
      <c r="AB326" s="50"/>
    </row>
    <row r="327" spans="1:28" ht="13.15" customHeight="1">
      <c r="A327" s="75">
        <f t="shared" si="221"/>
        <v>313</v>
      </c>
      <c r="B327" s="86">
        <f t="shared" si="175"/>
        <v>45624</v>
      </c>
      <c r="C327" s="75">
        <f t="shared" si="176"/>
        <v>884</v>
      </c>
      <c r="D327" s="76">
        <f t="shared" si="239"/>
        <v>1928</v>
      </c>
      <c r="E327" s="61">
        <f t="shared" si="208"/>
        <v>-1088</v>
      </c>
      <c r="F327" s="61">
        <f t="shared" si="209"/>
        <v>442</v>
      </c>
      <c r="G327" s="61">
        <f t="shared" si="210"/>
        <v>532</v>
      </c>
      <c r="H327" s="42">
        <f t="shared" si="211"/>
        <v>3900</v>
      </c>
      <c r="I327" s="42">
        <f t="shared" si="212"/>
        <v>2370</v>
      </c>
      <c r="J327" s="42">
        <f t="shared" si="213"/>
        <v>2280</v>
      </c>
      <c r="K327" s="42">
        <f t="shared" ref="K327:M327" si="247">K326</f>
        <v>4000</v>
      </c>
      <c r="L327" s="42">
        <f t="shared" si="247"/>
        <v>3000</v>
      </c>
      <c r="M327" s="42">
        <f t="shared" si="247"/>
        <v>3000</v>
      </c>
      <c r="N327" s="42">
        <f t="shared" si="215"/>
        <v>-100</v>
      </c>
      <c r="O327" s="42">
        <f t="shared" si="216"/>
        <v>-630</v>
      </c>
      <c r="P327" s="42">
        <f t="shared" si="217"/>
        <v>-720</v>
      </c>
      <c r="Q327" s="61">
        <v>0</v>
      </c>
      <c r="R327" s="61">
        <v>0</v>
      </c>
      <c r="S327" s="61">
        <v>0</v>
      </c>
      <c r="T327" s="58">
        <f t="shared" si="218"/>
        <v>912</v>
      </c>
      <c r="U327" s="83">
        <f t="shared" si="191"/>
        <v>1900</v>
      </c>
      <c r="V327" s="83">
        <f t="shared" si="192"/>
        <v>1900</v>
      </c>
      <c r="W327" s="83">
        <f t="shared" si="193"/>
        <v>1900</v>
      </c>
      <c r="X327" s="88"/>
      <c r="Y327" s="42"/>
      <c r="Z327" s="42"/>
      <c r="AA327" s="42"/>
      <c r="AB327" s="50"/>
    </row>
    <row r="328" spans="1:28" ht="13.15" customHeight="1">
      <c r="A328" s="75">
        <f t="shared" si="221"/>
        <v>314</v>
      </c>
      <c r="B328" s="86">
        <f t="shared" si="175"/>
        <v>45625</v>
      </c>
      <c r="C328" s="75">
        <f t="shared" si="176"/>
        <v>884</v>
      </c>
      <c r="D328" s="76">
        <f t="shared" si="239"/>
        <v>1930</v>
      </c>
      <c r="E328" s="61">
        <f t="shared" si="208"/>
        <v>-1086</v>
      </c>
      <c r="F328" s="61">
        <f t="shared" si="209"/>
        <v>444</v>
      </c>
      <c r="G328" s="61">
        <f t="shared" si="210"/>
        <v>534</v>
      </c>
      <c r="H328" s="42">
        <f t="shared" si="211"/>
        <v>3900</v>
      </c>
      <c r="I328" s="42">
        <f t="shared" si="212"/>
        <v>2370</v>
      </c>
      <c r="J328" s="42">
        <f t="shared" si="213"/>
        <v>2280</v>
      </c>
      <c r="K328" s="42">
        <f t="shared" ref="K328:M328" si="248">K327</f>
        <v>4000</v>
      </c>
      <c r="L328" s="42">
        <f t="shared" si="248"/>
        <v>3000</v>
      </c>
      <c r="M328" s="42">
        <f t="shared" si="248"/>
        <v>3000</v>
      </c>
      <c r="N328" s="42">
        <f t="shared" si="215"/>
        <v>-100</v>
      </c>
      <c r="O328" s="42">
        <f t="shared" si="216"/>
        <v>-630</v>
      </c>
      <c r="P328" s="42">
        <f t="shared" si="217"/>
        <v>-720</v>
      </c>
      <c r="Q328" s="61">
        <v>0</v>
      </c>
      <c r="R328" s="61">
        <v>0</v>
      </c>
      <c r="S328" s="61">
        <v>0</v>
      </c>
      <c r="T328" s="58">
        <f t="shared" si="218"/>
        <v>914</v>
      </c>
      <c r="U328" s="83">
        <f t="shared" si="191"/>
        <v>1900</v>
      </c>
      <c r="V328" s="83">
        <f t="shared" si="192"/>
        <v>1900</v>
      </c>
      <c r="W328" s="83">
        <f t="shared" si="193"/>
        <v>1900</v>
      </c>
      <c r="X328" s="88"/>
      <c r="Y328" s="42"/>
      <c r="Z328" s="42"/>
      <c r="AA328" s="42"/>
      <c r="AB328" s="50"/>
    </row>
    <row r="329" spans="1:28" ht="13.15" customHeight="1">
      <c r="A329" s="75">
        <f t="shared" si="221"/>
        <v>315</v>
      </c>
      <c r="B329" s="86">
        <f t="shared" si="175"/>
        <v>45626</v>
      </c>
      <c r="C329" s="75">
        <f t="shared" si="176"/>
        <v>884</v>
      </c>
      <c r="D329" s="76">
        <f t="shared" si="239"/>
        <v>1932</v>
      </c>
      <c r="E329" s="61">
        <f t="shared" si="208"/>
        <v>-1084</v>
      </c>
      <c r="F329" s="61">
        <f t="shared" si="209"/>
        <v>446</v>
      </c>
      <c r="G329" s="61">
        <f t="shared" si="210"/>
        <v>536</v>
      </c>
      <c r="H329" s="42">
        <f t="shared" si="211"/>
        <v>3900</v>
      </c>
      <c r="I329" s="42">
        <f t="shared" si="212"/>
        <v>2370</v>
      </c>
      <c r="J329" s="42">
        <f t="shared" si="213"/>
        <v>2280</v>
      </c>
      <c r="K329" s="42">
        <f t="shared" ref="K329:M329" si="249">K328</f>
        <v>4000</v>
      </c>
      <c r="L329" s="42">
        <f t="shared" si="249"/>
        <v>3000</v>
      </c>
      <c r="M329" s="42">
        <f t="shared" si="249"/>
        <v>3000</v>
      </c>
      <c r="N329" s="42">
        <f t="shared" si="215"/>
        <v>-100</v>
      </c>
      <c r="O329" s="42">
        <f t="shared" si="216"/>
        <v>-630</v>
      </c>
      <c r="P329" s="42">
        <f t="shared" si="217"/>
        <v>-720</v>
      </c>
      <c r="Q329" s="61">
        <v>0</v>
      </c>
      <c r="R329" s="61">
        <v>0</v>
      </c>
      <c r="S329" s="61">
        <v>0</v>
      </c>
      <c r="T329" s="58">
        <f t="shared" si="218"/>
        <v>916</v>
      </c>
      <c r="U329" s="83">
        <f t="shared" si="191"/>
        <v>1900</v>
      </c>
      <c r="V329" s="83">
        <f t="shared" si="192"/>
        <v>1900</v>
      </c>
      <c r="W329" s="83">
        <f t="shared" si="193"/>
        <v>1900</v>
      </c>
      <c r="X329" s="88"/>
      <c r="Y329" s="42"/>
      <c r="Z329" s="42"/>
      <c r="AA329" s="42"/>
      <c r="AB329" s="50"/>
    </row>
    <row r="330" spans="1:28" ht="13.15" customHeight="1">
      <c r="A330" s="75">
        <f t="shared" si="221"/>
        <v>316</v>
      </c>
      <c r="B330" s="86">
        <f t="shared" si="175"/>
        <v>45627</v>
      </c>
      <c r="C330" s="75">
        <f t="shared" si="176"/>
        <v>884</v>
      </c>
      <c r="D330" s="76">
        <f t="shared" si="239"/>
        <v>1934</v>
      </c>
      <c r="E330" s="61">
        <f t="shared" si="208"/>
        <v>-1082</v>
      </c>
      <c r="F330" s="61">
        <f t="shared" si="209"/>
        <v>448</v>
      </c>
      <c r="G330" s="61">
        <f t="shared" si="210"/>
        <v>538</v>
      </c>
      <c r="H330" s="42">
        <f t="shared" si="211"/>
        <v>3900</v>
      </c>
      <c r="I330" s="42">
        <f t="shared" si="212"/>
        <v>2370</v>
      </c>
      <c r="J330" s="42">
        <f t="shared" si="213"/>
        <v>2280</v>
      </c>
      <c r="K330" s="42">
        <f t="shared" ref="K330:M330" si="250">K329</f>
        <v>4000</v>
      </c>
      <c r="L330" s="42">
        <f t="shared" si="250"/>
        <v>3000</v>
      </c>
      <c r="M330" s="42">
        <f t="shared" si="250"/>
        <v>3000</v>
      </c>
      <c r="N330" s="42">
        <f t="shared" si="215"/>
        <v>-100</v>
      </c>
      <c r="O330" s="42">
        <f t="shared" si="216"/>
        <v>-630</v>
      </c>
      <c r="P330" s="42">
        <f t="shared" si="217"/>
        <v>-720</v>
      </c>
      <c r="Q330" s="61">
        <v>0</v>
      </c>
      <c r="R330" s="61">
        <v>0</v>
      </c>
      <c r="S330" s="61">
        <v>0</v>
      </c>
      <c r="T330" s="58">
        <f t="shared" si="218"/>
        <v>918</v>
      </c>
      <c r="U330" s="83">
        <f t="shared" si="191"/>
        <v>1900</v>
      </c>
      <c r="V330" s="83">
        <f t="shared" si="192"/>
        <v>1900</v>
      </c>
      <c r="W330" s="83">
        <f t="shared" si="193"/>
        <v>1900</v>
      </c>
      <c r="X330" s="88"/>
      <c r="Y330" s="42"/>
      <c r="Z330" s="42"/>
      <c r="AA330" s="42"/>
      <c r="AB330" s="50"/>
    </row>
    <row r="331" spans="1:28" ht="13.15" customHeight="1">
      <c r="A331" s="75">
        <f t="shared" si="221"/>
        <v>317</v>
      </c>
      <c r="B331" s="86">
        <f t="shared" si="175"/>
        <v>45628</v>
      </c>
      <c r="C331" s="75">
        <f t="shared" si="176"/>
        <v>884</v>
      </c>
      <c r="D331" s="76">
        <f t="shared" si="239"/>
        <v>1936</v>
      </c>
      <c r="E331" s="61">
        <f t="shared" si="208"/>
        <v>-1080</v>
      </c>
      <c r="F331" s="61">
        <f t="shared" si="209"/>
        <v>450</v>
      </c>
      <c r="G331" s="61">
        <f t="shared" si="210"/>
        <v>540</v>
      </c>
      <c r="H331" s="42">
        <f t="shared" si="211"/>
        <v>3900</v>
      </c>
      <c r="I331" s="42">
        <f t="shared" si="212"/>
        <v>2370</v>
      </c>
      <c r="J331" s="42">
        <f t="shared" si="213"/>
        <v>2280</v>
      </c>
      <c r="K331" s="42">
        <f t="shared" ref="K331:M331" si="251">K330</f>
        <v>4000</v>
      </c>
      <c r="L331" s="42">
        <f t="shared" si="251"/>
        <v>3000</v>
      </c>
      <c r="M331" s="42">
        <f t="shared" si="251"/>
        <v>3000</v>
      </c>
      <c r="N331" s="42">
        <f t="shared" si="215"/>
        <v>-100</v>
      </c>
      <c r="O331" s="42">
        <f t="shared" si="216"/>
        <v>-630</v>
      </c>
      <c r="P331" s="42">
        <f t="shared" si="217"/>
        <v>-720</v>
      </c>
      <c r="Q331" s="61">
        <v>0</v>
      </c>
      <c r="R331" s="61">
        <v>0</v>
      </c>
      <c r="S331" s="61">
        <v>0</v>
      </c>
      <c r="T331" s="58">
        <f t="shared" si="218"/>
        <v>920</v>
      </c>
      <c r="U331" s="83">
        <f t="shared" si="191"/>
        <v>1900</v>
      </c>
      <c r="V331" s="83">
        <f t="shared" si="192"/>
        <v>1900</v>
      </c>
      <c r="W331" s="83">
        <f t="shared" si="193"/>
        <v>1900</v>
      </c>
      <c r="X331" s="88"/>
      <c r="Y331" s="42"/>
      <c r="Z331" s="42"/>
      <c r="AA331" s="42"/>
      <c r="AB331" s="50"/>
    </row>
    <row r="332" spans="1:28" ht="13.15" customHeight="1">
      <c r="A332" s="75">
        <f t="shared" si="221"/>
        <v>318</v>
      </c>
      <c r="B332" s="86">
        <f t="shared" si="175"/>
        <v>45629</v>
      </c>
      <c r="C332" s="75">
        <f t="shared" si="176"/>
        <v>884</v>
      </c>
      <c r="D332" s="76">
        <f t="shared" si="239"/>
        <v>1938</v>
      </c>
      <c r="E332" s="61">
        <f t="shared" si="208"/>
        <v>-1078</v>
      </c>
      <c r="F332" s="61">
        <f t="shared" si="209"/>
        <v>452</v>
      </c>
      <c r="G332" s="61">
        <f t="shared" si="210"/>
        <v>542</v>
      </c>
      <c r="H332" s="42">
        <f t="shared" si="211"/>
        <v>3900</v>
      </c>
      <c r="I332" s="42">
        <f t="shared" si="212"/>
        <v>2370</v>
      </c>
      <c r="J332" s="42">
        <f t="shared" si="213"/>
        <v>2280</v>
      </c>
      <c r="K332" s="42">
        <f t="shared" ref="K332:M332" si="252">K331</f>
        <v>4000</v>
      </c>
      <c r="L332" s="42">
        <f t="shared" si="252"/>
        <v>3000</v>
      </c>
      <c r="M332" s="42">
        <f t="shared" si="252"/>
        <v>3000</v>
      </c>
      <c r="N332" s="42">
        <f t="shared" si="215"/>
        <v>-100</v>
      </c>
      <c r="O332" s="42">
        <f t="shared" si="216"/>
        <v>-630</v>
      </c>
      <c r="P332" s="42">
        <f t="shared" si="217"/>
        <v>-720</v>
      </c>
      <c r="Q332" s="61">
        <v>0</v>
      </c>
      <c r="R332" s="61">
        <v>0</v>
      </c>
      <c r="S332" s="61">
        <v>0</v>
      </c>
      <c r="T332" s="58">
        <f t="shared" si="218"/>
        <v>922</v>
      </c>
      <c r="U332" s="83">
        <f t="shared" si="191"/>
        <v>1900</v>
      </c>
      <c r="V332" s="83">
        <f t="shared" si="192"/>
        <v>1900</v>
      </c>
      <c r="W332" s="83">
        <f t="shared" si="193"/>
        <v>1900</v>
      </c>
      <c r="X332" s="88"/>
      <c r="Y332" s="42"/>
      <c r="Z332" s="42"/>
      <c r="AA332" s="42"/>
      <c r="AB332" s="50"/>
    </row>
    <row r="333" spans="1:28" ht="13.15" customHeight="1">
      <c r="A333" s="75">
        <f t="shared" si="221"/>
        <v>319</v>
      </c>
      <c r="B333" s="86">
        <f t="shared" si="175"/>
        <v>45630</v>
      </c>
      <c r="C333" s="75">
        <f t="shared" si="176"/>
        <v>884</v>
      </c>
      <c r="D333" s="76">
        <f t="shared" si="239"/>
        <v>1940</v>
      </c>
      <c r="E333" s="61">
        <f t="shared" si="208"/>
        <v>-1076</v>
      </c>
      <c r="F333" s="61">
        <f t="shared" si="209"/>
        <v>454</v>
      </c>
      <c r="G333" s="61">
        <f t="shared" si="210"/>
        <v>544</v>
      </c>
      <c r="H333" s="42">
        <f t="shared" si="211"/>
        <v>3900</v>
      </c>
      <c r="I333" s="42">
        <f t="shared" si="212"/>
        <v>2370</v>
      </c>
      <c r="J333" s="42">
        <f t="shared" si="213"/>
        <v>2280</v>
      </c>
      <c r="K333" s="42">
        <f t="shared" ref="K333:M333" si="253">K332</f>
        <v>4000</v>
      </c>
      <c r="L333" s="42">
        <f t="shared" si="253"/>
        <v>3000</v>
      </c>
      <c r="M333" s="42">
        <f t="shared" si="253"/>
        <v>3000</v>
      </c>
      <c r="N333" s="42">
        <f t="shared" si="215"/>
        <v>-100</v>
      </c>
      <c r="O333" s="42">
        <f t="shared" si="216"/>
        <v>-630</v>
      </c>
      <c r="P333" s="42">
        <f t="shared" si="217"/>
        <v>-720</v>
      </c>
      <c r="Q333" s="61">
        <v>0</v>
      </c>
      <c r="R333" s="61">
        <v>0</v>
      </c>
      <c r="S333" s="61">
        <v>0</v>
      </c>
      <c r="T333" s="58">
        <f t="shared" si="218"/>
        <v>924</v>
      </c>
      <c r="U333" s="83">
        <f t="shared" si="191"/>
        <v>1900</v>
      </c>
      <c r="V333" s="83">
        <f t="shared" si="192"/>
        <v>1900</v>
      </c>
      <c r="W333" s="83">
        <f t="shared" si="193"/>
        <v>1900</v>
      </c>
      <c r="X333" s="88"/>
      <c r="Y333" s="42"/>
      <c r="Z333" s="42"/>
      <c r="AA333" s="42"/>
      <c r="AB333" s="50"/>
    </row>
    <row r="334" spans="1:28" ht="13.15" customHeight="1">
      <c r="A334" s="75">
        <f t="shared" si="221"/>
        <v>320</v>
      </c>
      <c r="B334" s="86">
        <f t="shared" si="175"/>
        <v>45631</v>
      </c>
      <c r="C334" s="75">
        <f t="shared" si="176"/>
        <v>884</v>
      </c>
      <c r="D334" s="76">
        <f t="shared" si="239"/>
        <v>1942</v>
      </c>
      <c r="E334" s="61">
        <f t="shared" si="208"/>
        <v>-1074</v>
      </c>
      <c r="F334" s="61">
        <f t="shared" si="209"/>
        <v>456</v>
      </c>
      <c r="G334" s="61">
        <f t="shared" si="210"/>
        <v>546</v>
      </c>
      <c r="H334" s="42">
        <f t="shared" si="211"/>
        <v>3900</v>
      </c>
      <c r="I334" s="42">
        <f t="shared" si="212"/>
        <v>2370</v>
      </c>
      <c r="J334" s="42">
        <f t="shared" si="213"/>
        <v>2280</v>
      </c>
      <c r="K334" s="42">
        <f t="shared" ref="K334:M334" si="254">K333</f>
        <v>4000</v>
      </c>
      <c r="L334" s="42">
        <f t="shared" si="254"/>
        <v>3000</v>
      </c>
      <c r="M334" s="42">
        <f t="shared" si="254"/>
        <v>3000</v>
      </c>
      <c r="N334" s="42">
        <f t="shared" si="215"/>
        <v>-100</v>
      </c>
      <c r="O334" s="42">
        <f t="shared" si="216"/>
        <v>-630</v>
      </c>
      <c r="P334" s="42">
        <f t="shared" si="217"/>
        <v>-720</v>
      </c>
      <c r="Q334" s="61">
        <v>0</v>
      </c>
      <c r="R334" s="61">
        <v>0</v>
      </c>
      <c r="S334" s="61">
        <v>0</v>
      </c>
      <c r="T334" s="58">
        <f t="shared" si="218"/>
        <v>926</v>
      </c>
      <c r="U334" s="83">
        <f t="shared" si="191"/>
        <v>1900</v>
      </c>
      <c r="V334" s="83">
        <f t="shared" si="192"/>
        <v>1900</v>
      </c>
      <c r="W334" s="83">
        <f t="shared" si="193"/>
        <v>1900</v>
      </c>
      <c r="X334" s="88"/>
      <c r="Y334" s="42"/>
      <c r="Z334" s="42"/>
      <c r="AA334" s="42"/>
      <c r="AB334" s="50"/>
    </row>
    <row r="335" spans="1:28" ht="13.15" customHeight="1">
      <c r="A335" s="75">
        <f t="shared" si="221"/>
        <v>321</v>
      </c>
      <c r="B335" s="86">
        <f t="shared" si="175"/>
        <v>45632</v>
      </c>
      <c r="C335" s="75">
        <f t="shared" si="176"/>
        <v>884</v>
      </c>
      <c r="D335" s="76">
        <f t="shared" si="239"/>
        <v>1944</v>
      </c>
      <c r="E335" s="61">
        <f t="shared" si="208"/>
        <v>-1072</v>
      </c>
      <c r="F335" s="61">
        <f t="shared" si="209"/>
        <v>458</v>
      </c>
      <c r="G335" s="61">
        <f t="shared" si="210"/>
        <v>548</v>
      </c>
      <c r="H335" s="42">
        <f t="shared" si="211"/>
        <v>3900</v>
      </c>
      <c r="I335" s="42">
        <f t="shared" si="212"/>
        <v>2370</v>
      </c>
      <c r="J335" s="42">
        <f t="shared" si="213"/>
        <v>2280</v>
      </c>
      <c r="K335" s="42">
        <f t="shared" ref="K335:M335" si="255">K334</f>
        <v>4000</v>
      </c>
      <c r="L335" s="42">
        <f t="shared" si="255"/>
        <v>3000</v>
      </c>
      <c r="M335" s="42">
        <f t="shared" si="255"/>
        <v>3000</v>
      </c>
      <c r="N335" s="42">
        <f t="shared" si="215"/>
        <v>-100</v>
      </c>
      <c r="O335" s="42">
        <f t="shared" si="216"/>
        <v>-630</v>
      </c>
      <c r="P335" s="42">
        <f t="shared" si="217"/>
        <v>-720</v>
      </c>
      <c r="Q335" s="61">
        <v>0</v>
      </c>
      <c r="R335" s="61">
        <v>0</v>
      </c>
      <c r="S335" s="61">
        <v>0</v>
      </c>
      <c r="T335" s="58">
        <f t="shared" si="218"/>
        <v>928</v>
      </c>
      <c r="U335" s="83">
        <f t="shared" si="191"/>
        <v>1900</v>
      </c>
      <c r="V335" s="83">
        <f t="shared" si="192"/>
        <v>1900</v>
      </c>
      <c r="W335" s="83">
        <f t="shared" si="193"/>
        <v>1900</v>
      </c>
      <c r="X335" s="88"/>
      <c r="Y335" s="42"/>
      <c r="Z335" s="42"/>
      <c r="AA335" s="42"/>
      <c r="AB335" s="50"/>
    </row>
    <row r="336" spans="1:28" ht="13.15" customHeight="1">
      <c r="A336" s="75">
        <f t="shared" si="221"/>
        <v>322</v>
      </c>
      <c r="B336" s="86">
        <f t="shared" ref="B336:B360" si="256">B335+1</f>
        <v>45633</v>
      </c>
      <c r="C336" s="75">
        <f t="shared" ref="C336:C360" si="257">C335</f>
        <v>884</v>
      </c>
      <c r="D336" s="76">
        <f t="shared" si="239"/>
        <v>1946</v>
      </c>
      <c r="E336" s="61">
        <f t="shared" si="208"/>
        <v>-1070</v>
      </c>
      <c r="F336" s="61">
        <f t="shared" si="209"/>
        <v>460</v>
      </c>
      <c r="G336" s="61">
        <f t="shared" si="210"/>
        <v>550</v>
      </c>
      <c r="H336" s="42">
        <f t="shared" si="211"/>
        <v>3900</v>
      </c>
      <c r="I336" s="42">
        <f t="shared" si="212"/>
        <v>2370</v>
      </c>
      <c r="J336" s="42">
        <f t="shared" si="213"/>
        <v>2280</v>
      </c>
      <c r="K336" s="42">
        <f t="shared" ref="K336:M336" si="258">K335</f>
        <v>4000</v>
      </c>
      <c r="L336" s="42">
        <f t="shared" si="258"/>
        <v>3000</v>
      </c>
      <c r="M336" s="42">
        <f t="shared" si="258"/>
        <v>3000</v>
      </c>
      <c r="N336" s="42">
        <f t="shared" si="215"/>
        <v>-100</v>
      </c>
      <c r="O336" s="42">
        <f t="shared" si="216"/>
        <v>-630</v>
      </c>
      <c r="P336" s="42">
        <f t="shared" si="217"/>
        <v>-720</v>
      </c>
      <c r="Q336" s="61">
        <v>0</v>
      </c>
      <c r="R336" s="61">
        <v>0</v>
      </c>
      <c r="S336" s="61">
        <v>0</v>
      </c>
      <c r="T336" s="58">
        <f t="shared" si="218"/>
        <v>930</v>
      </c>
      <c r="U336" s="83">
        <f t="shared" si="191"/>
        <v>1900</v>
      </c>
      <c r="V336" s="83">
        <f t="shared" si="192"/>
        <v>1900</v>
      </c>
      <c r="W336" s="83">
        <f t="shared" si="193"/>
        <v>1900</v>
      </c>
      <c r="X336" s="88"/>
      <c r="Y336" s="42"/>
      <c r="Z336" s="42"/>
      <c r="AA336" s="42"/>
      <c r="AB336" s="50"/>
    </row>
    <row r="337" spans="1:28" ht="13.15" customHeight="1">
      <c r="A337" s="75">
        <f t="shared" si="221"/>
        <v>323</v>
      </c>
      <c r="B337" s="86">
        <f t="shared" si="256"/>
        <v>45634</v>
      </c>
      <c r="C337" s="75">
        <f t="shared" si="257"/>
        <v>884</v>
      </c>
      <c r="D337" s="76">
        <f t="shared" si="239"/>
        <v>1948</v>
      </c>
      <c r="E337" s="61">
        <f t="shared" si="208"/>
        <v>-1068</v>
      </c>
      <c r="F337" s="61">
        <f t="shared" si="209"/>
        <v>462</v>
      </c>
      <c r="G337" s="61">
        <f t="shared" si="210"/>
        <v>552</v>
      </c>
      <c r="H337" s="42">
        <f t="shared" si="211"/>
        <v>3900</v>
      </c>
      <c r="I337" s="42">
        <f t="shared" si="212"/>
        <v>2370</v>
      </c>
      <c r="J337" s="42">
        <f t="shared" si="213"/>
        <v>2280</v>
      </c>
      <c r="K337" s="42">
        <f t="shared" ref="K337:M337" si="259">K336</f>
        <v>4000</v>
      </c>
      <c r="L337" s="42">
        <f t="shared" si="259"/>
        <v>3000</v>
      </c>
      <c r="M337" s="42">
        <f t="shared" si="259"/>
        <v>3000</v>
      </c>
      <c r="N337" s="42">
        <f t="shared" si="215"/>
        <v>-100</v>
      </c>
      <c r="O337" s="42">
        <f t="shared" si="216"/>
        <v>-630</v>
      </c>
      <c r="P337" s="42">
        <f t="shared" si="217"/>
        <v>-720</v>
      </c>
      <c r="Q337" s="61">
        <v>0</v>
      </c>
      <c r="R337" s="61">
        <v>0</v>
      </c>
      <c r="S337" s="61">
        <v>0</v>
      </c>
      <c r="T337" s="58">
        <f t="shared" si="218"/>
        <v>932</v>
      </c>
      <c r="U337" s="83">
        <f t="shared" si="191"/>
        <v>1900</v>
      </c>
      <c r="V337" s="83">
        <f t="shared" si="192"/>
        <v>1900</v>
      </c>
      <c r="W337" s="83">
        <f t="shared" si="193"/>
        <v>1900</v>
      </c>
      <c r="X337" s="88"/>
      <c r="Y337" s="42"/>
      <c r="Z337" s="42"/>
      <c r="AA337" s="42"/>
      <c r="AB337" s="50"/>
    </row>
    <row r="338" spans="1:28" ht="13.15" customHeight="1">
      <c r="A338" s="75">
        <f t="shared" si="221"/>
        <v>324</v>
      </c>
      <c r="B338" s="86">
        <f t="shared" si="256"/>
        <v>45635</v>
      </c>
      <c r="C338" s="75">
        <f t="shared" si="257"/>
        <v>884</v>
      </c>
      <c r="D338" s="76">
        <f t="shared" si="239"/>
        <v>1950</v>
      </c>
      <c r="E338" s="61">
        <f t="shared" si="208"/>
        <v>-1066</v>
      </c>
      <c r="F338" s="61">
        <f t="shared" si="209"/>
        <v>464</v>
      </c>
      <c r="G338" s="61">
        <f t="shared" si="210"/>
        <v>554</v>
      </c>
      <c r="H338" s="42">
        <f t="shared" si="211"/>
        <v>3900</v>
      </c>
      <c r="I338" s="42">
        <f t="shared" si="212"/>
        <v>2370</v>
      </c>
      <c r="J338" s="42">
        <f t="shared" si="213"/>
        <v>2280</v>
      </c>
      <c r="K338" s="42">
        <f t="shared" ref="K338:M338" si="260">K337</f>
        <v>4000</v>
      </c>
      <c r="L338" s="42">
        <f t="shared" si="260"/>
        <v>3000</v>
      </c>
      <c r="M338" s="42">
        <f t="shared" si="260"/>
        <v>3000</v>
      </c>
      <c r="N338" s="42">
        <f t="shared" si="215"/>
        <v>-100</v>
      </c>
      <c r="O338" s="42">
        <f t="shared" si="216"/>
        <v>-630</v>
      </c>
      <c r="P338" s="42">
        <f t="shared" si="217"/>
        <v>-720</v>
      </c>
      <c r="Q338" s="61">
        <v>0</v>
      </c>
      <c r="R338" s="61">
        <v>0</v>
      </c>
      <c r="S338" s="61">
        <v>0</v>
      </c>
      <c r="T338" s="58">
        <f t="shared" si="218"/>
        <v>934</v>
      </c>
      <c r="U338" s="83">
        <f t="shared" si="191"/>
        <v>1900</v>
      </c>
      <c r="V338" s="83">
        <f t="shared" si="192"/>
        <v>1900</v>
      </c>
      <c r="W338" s="83">
        <f t="shared" si="193"/>
        <v>1900</v>
      </c>
      <c r="X338" s="88"/>
      <c r="Y338" s="42"/>
      <c r="Z338" s="42"/>
      <c r="AA338" s="42"/>
      <c r="AB338" s="50"/>
    </row>
    <row r="339" spans="1:28" ht="13.15" customHeight="1">
      <c r="A339" s="75">
        <f t="shared" si="221"/>
        <v>325</v>
      </c>
      <c r="B339" s="86">
        <f t="shared" si="256"/>
        <v>45636</v>
      </c>
      <c r="C339" s="75">
        <f t="shared" si="257"/>
        <v>884</v>
      </c>
      <c r="D339" s="76">
        <f t="shared" si="239"/>
        <v>1952</v>
      </c>
      <c r="E339" s="61">
        <f t="shared" si="208"/>
        <v>-1064</v>
      </c>
      <c r="F339" s="61">
        <f t="shared" si="209"/>
        <v>466</v>
      </c>
      <c r="G339" s="61">
        <f t="shared" si="210"/>
        <v>556</v>
      </c>
      <c r="H339" s="42">
        <f t="shared" si="211"/>
        <v>3900</v>
      </c>
      <c r="I339" s="42">
        <f t="shared" si="212"/>
        <v>2370</v>
      </c>
      <c r="J339" s="42">
        <f t="shared" si="213"/>
        <v>2280</v>
      </c>
      <c r="K339" s="42">
        <f t="shared" ref="K339:M339" si="261">K338</f>
        <v>4000</v>
      </c>
      <c r="L339" s="42">
        <f t="shared" si="261"/>
        <v>3000</v>
      </c>
      <c r="M339" s="42">
        <f t="shared" si="261"/>
        <v>3000</v>
      </c>
      <c r="N339" s="42">
        <f t="shared" si="215"/>
        <v>-100</v>
      </c>
      <c r="O339" s="42">
        <f t="shared" si="216"/>
        <v>-630</v>
      </c>
      <c r="P339" s="42">
        <f t="shared" si="217"/>
        <v>-720</v>
      </c>
      <c r="Q339" s="61">
        <v>0</v>
      </c>
      <c r="R339" s="61">
        <v>0</v>
      </c>
      <c r="S339" s="61">
        <v>0</v>
      </c>
      <c r="T339" s="58">
        <f t="shared" si="218"/>
        <v>936</v>
      </c>
      <c r="U339" s="83">
        <f t="shared" si="191"/>
        <v>1900</v>
      </c>
      <c r="V339" s="83">
        <f t="shared" si="192"/>
        <v>1900</v>
      </c>
      <c r="W339" s="83">
        <f t="shared" si="193"/>
        <v>1900</v>
      </c>
      <c r="X339" s="88"/>
      <c r="Y339" s="42"/>
      <c r="Z339" s="42"/>
      <c r="AA339" s="42"/>
      <c r="AB339" s="50"/>
    </row>
    <row r="340" spans="1:28" ht="13.15" customHeight="1">
      <c r="A340" s="75">
        <f t="shared" si="221"/>
        <v>326</v>
      </c>
      <c r="B340" s="86">
        <f t="shared" si="256"/>
        <v>45637</v>
      </c>
      <c r="C340" s="75">
        <f t="shared" si="257"/>
        <v>884</v>
      </c>
      <c r="D340" s="76">
        <f t="shared" si="239"/>
        <v>1954</v>
      </c>
      <c r="E340" s="61">
        <f t="shared" si="208"/>
        <v>-1062</v>
      </c>
      <c r="F340" s="61">
        <f t="shared" si="209"/>
        <v>468</v>
      </c>
      <c r="G340" s="61">
        <f t="shared" si="210"/>
        <v>558</v>
      </c>
      <c r="H340" s="42">
        <f t="shared" si="211"/>
        <v>3900</v>
      </c>
      <c r="I340" s="42">
        <f t="shared" si="212"/>
        <v>2370</v>
      </c>
      <c r="J340" s="42">
        <f t="shared" si="213"/>
        <v>2280</v>
      </c>
      <c r="K340" s="42">
        <f t="shared" ref="K340:M340" si="262">K339</f>
        <v>4000</v>
      </c>
      <c r="L340" s="42">
        <f t="shared" si="262"/>
        <v>3000</v>
      </c>
      <c r="M340" s="42">
        <f t="shared" si="262"/>
        <v>3000</v>
      </c>
      <c r="N340" s="42">
        <f t="shared" si="215"/>
        <v>-100</v>
      </c>
      <c r="O340" s="42">
        <f t="shared" si="216"/>
        <v>-630</v>
      </c>
      <c r="P340" s="42">
        <f t="shared" si="217"/>
        <v>-720</v>
      </c>
      <c r="Q340" s="61">
        <v>0</v>
      </c>
      <c r="R340" s="61">
        <v>0</v>
      </c>
      <c r="S340" s="61">
        <v>0</v>
      </c>
      <c r="T340" s="58">
        <f t="shared" si="218"/>
        <v>938</v>
      </c>
      <c r="U340" s="83">
        <f t="shared" si="191"/>
        <v>1900</v>
      </c>
      <c r="V340" s="83">
        <f t="shared" si="192"/>
        <v>1900</v>
      </c>
      <c r="W340" s="83">
        <f t="shared" si="193"/>
        <v>1900</v>
      </c>
      <c r="X340" s="88"/>
      <c r="Y340" s="42"/>
      <c r="Z340" s="42"/>
      <c r="AA340" s="42"/>
      <c r="AB340" s="50"/>
    </row>
    <row r="341" spans="1:28" ht="13.15" customHeight="1">
      <c r="A341" s="75">
        <f t="shared" si="221"/>
        <v>327</v>
      </c>
      <c r="B341" s="86">
        <f t="shared" si="256"/>
        <v>45638</v>
      </c>
      <c r="C341" s="75">
        <f t="shared" si="257"/>
        <v>884</v>
      </c>
      <c r="D341" s="76">
        <f t="shared" si="239"/>
        <v>1956</v>
      </c>
      <c r="E341" s="61">
        <f t="shared" si="208"/>
        <v>-1060</v>
      </c>
      <c r="F341" s="61">
        <f t="shared" si="209"/>
        <v>470</v>
      </c>
      <c r="G341" s="61">
        <f t="shared" si="210"/>
        <v>560</v>
      </c>
      <c r="H341" s="42">
        <f t="shared" si="211"/>
        <v>3900</v>
      </c>
      <c r="I341" s="42">
        <f t="shared" si="212"/>
        <v>2370</v>
      </c>
      <c r="J341" s="42">
        <f t="shared" si="213"/>
        <v>2280</v>
      </c>
      <c r="K341" s="42">
        <f t="shared" ref="K341:M341" si="263">K340</f>
        <v>4000</v>
      </c>
      <c r="L341" s="42">
        <f t="shared" si="263"/>
        <v>3000</v>
      </c>
      <c r="M341" s="42">
        <f t="shared" si="263"/>
        <v>3000</v>
      </c>
      <c r="N341" s="42">
        <f t="shared" si="215"/>
        <v>-100</v>
      </c>
      <c r="O341" s="42">
        <f t="shared" si="216"/>
        <v>-630</v>
      </c>
      <c r="P341" s="42">
        <f t="shared" si="217"/>
        <v>-720</v>
      </c>
      <c r="Q341" s="61">
        <v>0</v>
      </c>
      <c r="R341" s="61">
        <v>0</v>
      </c>
      <c r="S341" s="61">
        <v>0</v>
      </c>
      <c r="T341" s="58">
        <f t="shared" si="218"/>
        <v>940</v>
      </c>
      <c r="U341" s="83">
        <f t="shared" si="191"/>
        <v>1900</v>
      </c>
      <c r="V341" s="83">
        <f t="shared" si="192"/>
        <v>1900</v>
      </c>
      <c r="W341" s="83">
        <f t="shared" si="193"/>
        <v>1900</v>
      </c>
      <c r="X341" s="88"/>
      <c r="Y341" s="42"/>
      <c r="Z341" s="42"/>
      <c r="AA341" s="42"/>
      <c r="AB341" s="50"/>
    </row>
    <row r="342" spans="1:28" ht="13.15" customHeight="1">
      <c r="A342" s="75">
        <f t="shared" si="221"/>
        <v>328</v>
      </c>
      <c r="B342" s="86">
        <f t="shared" si="256"/>
        <v>45639</v>
      </c>
      <c r="C342" s="75">
        <f t="shared" si="257"/>
        <v>884</v>
      </c>
      <c r="D342" s="76">
        <f t="shared" si="239"/>
        <v>1958</v>
      </c>
      <c r="E342" s="61">
        <f t="shared" si="208"/>
        <v>-1058</v>
      </c>
      <c r="F342" s="61">
        <f t="shared" si="209"/>
        <v>472</v>
      </c>
      <c r="G342" s="61">
        <f t="shared" si="210"/>
        <v>562</v>
      </c>
      <c r="H342" s="42">
        <f t="shared" si="211"/>
        <v>3900</v>
      </c>
      <c r="I342" s="42">
        <f t="shared" si="212"/>
        <v>2370</v>
      </c>
      <c r="J342" s="42">
        <f t="shared" si="213"/>
        <v>2280</v>
      </c>
      <c r="K342" s="42">
        <f t="shared" ref="K342:M342" si="264">K341</f>
        <v>4000</v>
      </c>
      <c r="L342" s="42">
        <f t="shared" si="264"/>
        <v>3000</v>
      </c>
      <c r="M342" s="42">
        <f t="shared" si="264"/>
        <v>3000</v>
      </c>
      <c r="N342" s="42">
        <f t="shared" si="215"/>
        <v>-100</v>
      </c>
      <c r="O342" s="42">
        <f t="shared" si="216"/>
        <v>-630</v>
      </c>
      <c r="P342" s="42">
        <f t="shared" si="217"/>
        <v>-720</v>
      </c>
      <c r="Q342" s="61">
        <v>0</v>
      </c>
      <c r="R342" s="61">
        <v>0</v>
      </c>
      <c r="S342" s="61">
        <v>0</v>
      </c>
      <c r="T342" s="58">
        <f t="shared" si="218"/>
        <v>942</v>
      </c>
      <c r="U342" s="83">
        <f t="shared" si="191"/>
        <v>1900</v>
      </c>
      <c r="V342" s="83">
        <f t="shared" si="192"/>
        <v>1900</v>
      </c>
      <c r="W342" s="83">
        <f t="shared" si="193"/>
        <v>1900</v>
      </c>
      <c r="X342" s="88"/>
      <c r="Y342" s="42"/>
      <c r="Z342" s="42"/>
      <c r="AA342" s="42"/>
      <c r="AB342" s="50"/>
    </row>
    <row r="343" spans="1:28" ht="13.15" customHeight="1">
      <c r="A343" s="75">
        <f t="shared" si="221"/>
        <v>329</v>
      </c>
      <c r="B343" s="86">
        <f t="shared" si="256"/>
        <v>45640</v>
      </c>
      <c r="C343" s="75">
        <f t="shared" si="257"/>
        <v>884</v>
      </c>
      <c r="D343" s="76">
        <f t="shared" si="239"/>
        <v>1960</v>
      </c>
      <c r="E343" s="61">
        <f t="shared" si="208"/>
        <v>-1056</v>
      </c>
      <c r="F343" s="61">
        <f t="shared" si="209"/>
        <v>474</v>
      </c>
      <c r="G343" s="61">
        <f t="shared" si="210"/>
        <v>564</v>
      </c>
      <c r="H343" s="42">
        <f t="shared" si="211"/>
        <v>3900</v>
      </c>
      <c r="I343" s="42">
        <f t="shared" si="212"/>
        <v>2370</v>
      </c>
      <c r="J343" s="42">
        <f t="shared" si="213"/>
        <v>2280</v>
      </c>
      <c r="K343" s="42">
        <f t="shared" ref="K343:M343" si="265">K342</f>
        <v>4000</v>
      </c>
      <c r="L343" s="42">
        <f t="shared" si="265"/>
        <v>3000</v>
      </c>
      <c r="M343" s="42">
        <f t="shared" si="265"/>
        <v>3000</v>
      </c>
      <c r="N343" s="42">
        <f t="shared" si="215"/>
        <v>-100</v>
      </c>
      <c r="O343" s="42">
        <f t="shared" si="216"/>
        <v>-630</v>
      </c>
      <c r="P343" s="42">
        <f t="shared" si="217"/>
        <v>-720</v>
      </c>
      <c r="Q343" s="61">
        <v>0</v>
      </c>
      <c r="R343" s="61">
        <v>0</v>
      </c>
      <c r="S343" s="61">
        <v>0</v>
      </c>
      <c r="T343" s="58">
        <f t="shared" si="218"/>
        <v>944</v>
      </c>
      <c r="U343" s="83">
        <f t="shared" si="191"/>
        <v>1900</v>
      </c>
      <c r="V343" s="83">
        <f t="shared" si="192"/>
        <v>1900</v>
      </c>
      <c r="W343" s="83">
        <f t="shared" si="193"/>
        <v>1900</v>
      </c>
      <c r="X343" s="88"/>
      <c r="Y343" s="42"/>
      <c r="Z343" s="42"/>
      <c r="AA343" s="42"/>
      <c r="AB343" s="50"/>
    </row>
    <row r="344" spans="1:28" ht="13.15" customHeight="1">
      <c r="A344" s="75">
        <f t="shared" si="221"/>
        <v>330</v>
      </c>
      <c r="B344" s="86">
        <f t="shared" si="256"/>
        <v>45641</v>
      </c>
      <c r="C344" s="75">
        <f t="shared" si="257"/>
        <v>884</v>
      </c>
      <c r="D344" s="76">
        <f t="shared" si="239"/>
        <v>1962</v>
      </c>
      <c r="E344" s="61">
        <f t="shared" si="208"/>
        <v>-1054</v>
      </c>
      <c r="F344" s="61">
        <f t="shared" si="209"/>
        <v>476</v>
      </c>
      <c r="G344" s="61">
        <f t="shared" si="210"/>
        <v>566</v>
      </c>
      <c r="H344" s="42">
        <f t="shared" si="211"/>
        <v>3900</v>
      </c>
      <c r="I344" s="42">
        <f t="shared" si="212"/>
        <v>2370</v>
      </c>
      <c r="J344" s="42">
        <f t="shared" si="213"/>
        <v>2280</v>
      </c>
      <c r="K344" s="42">
        <f t="shared" ref="K344:M344" si="266">K343</f>
        <v>4000</v>
      </c>
      <c r="L344" s="42">
        <f t="shared" si="266"/>
        <v>3000</v>
      </c>
      <c r="M344" s="42">
        <f t="shared" si="266"/>
        <v>3000</v>
      </c>
      <c r="N344" s="42">
        <f t="shared" si="215"/>
        <v>-100</v>
      </c>
      <c r="O344" s="42">
        <f t="shared" si="216"/>
        <v>-630</v>
      </c>
      <c r="P344" s="42">
        <f t="shared" si="217"/>
        <v>-720</v>
      </c>
      <c r="Q344" s="61">
        <v>0</v>
      </c>
      <c r="R344" s="61">
        <v>0</v>
      </c>
      <c r="S344" s="61">
        <v>0</v>
      </c>
      <c r="T344" s="58">
        <f t="shared" si="218"/>
        <v>946</v>
      </c>
      <c r="U344" s="83">
        <f t="shared" si="191"/>
        <v>1900</v>
      </c>
      <c r="V344" s="83">
        <f t="shared" si="192"/>
        <v>1900</v>
      </c>
      <c r="W344" s="83">
        <f t="shared" si="193"/>
        <v>1900</v>
      </c>
      <c r="X344" s="88"/>
      <c r="Y344" s="42"/>
      <c r="Z344" s="42"/>
      <c r="AA344" s="42"/>
      <c r="AB344" s="50"/>
    </row>
    <row r="345" spans="1:28" ht="13.15" customHeight="1">
      <c r="A345" s="75">
        <f t="shared" si="221"/>
        <v>331</v>
      </c>
      <c r="B345" s="86">
        <f t="shared" si="256"/>
        <v>45642</v>
      </c>
      <c r="C345" s="75">
        <f t="shared" si="257"/>
        <v>884</v>
      </c>
      <c r="D345" s="76">
        <f t="shared" si="239"/>
        <v>1964</v>
      </c>
      <c r="E345" s="61">
        <f t="shared" si="208"/>
        <v>-1052</v>
      </c>
      <c r="F345" s="61">
        <f t="shared" si="209"/>
        <v>478</v>
      </c>
      <c r="G345" s="61">
        <f t="shared" si="210"/>
        <v>568</v>
      </c>
      <c r="H345" s="42">
        <f t="shared" si="211"/>
        <v>3900</v>
      </c>
      <c r="I345" s="42">
        <f t="shared" si="212"/>
        <v>2370</v>
      </c>
      <c r="J345" s="42">
        <f t="shared" si="213"/>
        <v>2280</v>
      </c>
      <c r="K345" s="42">
        <f t="shared" ref="K345:M345" si="267">K344</f>
        <v>4000</v>
      </c>
      <c r="L345" s="42">
        <f t="shared" si="267"/>
        <v>3000</v>
      </c>
      <c r="M345" s="42">
        <f t="shared" si="267"/>
        <v>3000</v>
      </c>
      <c r="N345" s="42">
        <f t="shared" si="215"/>
        <v>-100</v>
      </c>
      <c r="O345" s="42">
        <f t="shared" si="216"/>
        <v>-630</v>
      </c>
      <c r="P345" s="42">
        <f t="shared" si="217"/>
        <v>-720</v>
      </c>
      <c r="Q345" s="61">
        <v>0</v>
      </c>
      <c r="R345" s="61">
        <v>0</v>
      </c>
      <c r="S345" s="61">
        <v>0</v>
      </c>
      <c r="T345" s="58">
        <f t="shared" si="218"/>
        <v>948</v>
      </c>
      <c r="U345" s="83">
        <f t="shared" si="191"/>
        <v>1900</v>
      </c>
      <c r="V345" s="83">
        <f t="shared" si="192"/>
        <v>1900</v>
      </c>
      <c r="W345" s="83">
        <f t="shared" si="193"/>
        <v>1900</v>
      </c>
      <c r="X345" s="88"/>
      <c r="Y345" s="42"/>
      <c r="Z345" s="42"/>
      <c r="AA345" s="42"/>
      <c r="AB345" s="50"/>
    </row>
    <row r="346" spans="1:28" ht="13.15" customHeight="1">
      <c r="A346" s="75">
        <f t="shared" si="221"/>
        <v>332</v>
      </c>
      <c r="B346" s="86">
        <f t="shared" si="256"/>
        <v>45643</v>
      </c>
      <c r="C346" s="75">
        <f t="shared" si="257"/>
        <v>884</v>
      </c>
      <c r="D346" s="76">
        <f t="shared" si="239"/>
        <v>1966</v>
      </c>
      <c r="E346" s="61">
        <f t="shared" si="208"/>
        <v>-1050</v>
      </c>
      <c r="F346" s="61">
        <f t="shared" si="209"/>
        <v>480</v>
      </c>
      <c r="G346" s="61">
        <f t="shared" si="210"/>
        <v>570</v>
      </c>
      <c r="H346" s="42">
        <f t="shared" si="211"/>
        <v>3900</v>
      </c>
      <c r="I346" s="42">
        <f t="shared" si="212"/>
        <v>2370</v>
      </c>
      <c r="J346" s="42">
        <f t="shared" si="213"/>
        <v>2280</v>
      </c>
      <c r="K346" s="42">
        <f t="shared" ref="K346:M346" si="268">K345</f>
        <v>4000</v>
      </c>
      <c r="L346" s="42">
        <f t="shared" si="268"/>
        <v>3000</v>
      </c>
      <c r="M346" s="42">
        <f t="shared" si="268"/>
        <v>3000</v>
      </c>
      <c r="N346" s="42">
        <f t="shared" si="215"/>
        <v>-100</v>
      </c>
      <c r="O346" s="42">
        <f t="shared" si="216"/>
        <v>-630</v>
      </c>
      <c r="P346" s="42">
        <f t="shared" si="217"/>
        <v>-720</v>
      </c>
      <c r="Q346" s="61">
        <v>0</v>
      </c>
      <c r="R346" s="61">
        <v>0</v>
      </c>
      <c r="S346" s="61">
        <v>0</v>
      </c>
      <c r="T346" s="58">
        <f t="shared" si="218"/>
        <v>950</v>
      </c>
      <c r="U346" s="83">
        <f t="shared" si="191"/>
        <v>1900</v>
      </c>
      <c r="V346" s="83">
        <f t="shared" si="192"/>
        <v>1900</v>
      </c>
      <c r="W346" s="83">
        <f t="shared" si="193"/>
        <v>1900</v>
      </c>
      <c r="X346" s="88"/>
      <c r="Y346" s="42"/>
      <c r="Z346" s="42"/>
      <c r="AA346" s="42"/>
      <c r="AB346" s="50"/>
    </row>
    <row r="347" spans="1:28" ht="13.15" customHeight="1">
      <c r="A347" s="75">
        <f t="shared" si="221"/>
        <v>333</v>
      </c>
      <c r="B347" s="86">
        <f t="shared" si="256"/>
        <v>45644</v>
      </c>
      <c r="C347" s="75">
        <f t="shared" si="257"/>
        <v>884</v>
      </c>
      <c r="D347" s="76">
        <f t="shared" si="239"/>
        <v>1968</v>
      </c>
      <c r="E347" s="61">
        <f t="shared" si="208"/>
        <v>-1048</v>
      </c>
      <c r="F347" s="61">
        <f t="shared" si="209"/>
        <v>482</v>
      </c>
      <c r="G347" s="61">
        <f t="shared" si="210"/>
        <v>572</v>
      </c>
      <c r="H347" s="42">
        <f t="shared" si="211"/>
        <v>3900</v>
      </c>
      <c r="I347" s="42">
        <f t="shared" si="212"/>
        <v>2370</v>
      </c>
      <c r="J347" s="42">
        <f t="shared" si="213"/>
        <v>2280</v>
      </c>
      <c r="K347" s="42">
        <f t="shared" ref="K347:M347" si="269">K346</f>
        <v>4000</v>
      </c>
      <c r="L347" s="42">
        <f t="shared" si="269"/>
        <v>3000</v>
      </c>
      <c r="M347" s="42">
        <f t="shared" si="269"/>
        <v>3000</v>
      </c>
      <c r="N347" s="42">
        <f t="shared" si="215"/>
        <v>-100</v>
      </c>
      <c r="O347" s="42">
        <f t="shared" si="216"/>
        <v>-630</v>
      </c>
      <c r="P347" s="42">
        <f t="shared" si="217"/>
        <v>-720</v>
      </c>
      <c r="Q347" s="61">
        <v>0</v>
      </c>
      <c r="R347" s="61">
        <v>0</v>
      </c>
      <c r="S347" s="61">
        <v>0</v>
      </c>
      <c r="T347" s="58">
        <f t="shared" si="218"/>
        <v>952</v>
      </c>
      <c r="U347" s="83">
        <f t="shared" si="191"/>
        <v>1900</v>
      </c>
      <c r="V347" s="83">
        <f t="shared" si="192"/>
        <v>1900</v>
      </c>
      <c r="W347" s="83">
        <f t="shared" si="193"/>
        <v>1900</v>
      </c>
      <c r="X347" s="88"/>
      <c r="Y347" s="42"/>
      <c r="Z347" s="42"/>
      <c r="AA347" s="42"/>
      <c r="AB347" s="50"/>
    </row>
    <row r="348" spans="1:28" ht="13.15" customHeight="1">
      <c r="A348" s="75">
        <f t="shared" si="221"/>
        <v>334</v>
      </c>
      <c r="B348" s="86">
        <f t="shared" si="256"/>
        <v>45645</v>
      </c>
      <c r="C348" s="75">
        <f t="shared" si="257"/>
        <v>884</v>
      </c>
      <c r="D348" s="76">
        <f t="shared" si="239"/>
        <v>1970</v>
      </c>
      <c r="E348" s="61">
        <f t="shared" si="208"/>
        <v>-1046</v>
      </c>
      <c r="F348" s="61">
        <f t="shared" si="209"/>
        <v>484</v>
      </c>
      <c r="G348" s="61">
        <f t="shared" si="210"/>
        <v>574</v>
      </c>
      <c r="H348" s="42">
        <f t="shared" si="211"/>
        <v>3900</v>
      </c>
      <c r="I348" s="42">
        <f t="shared" si="212"/>
        <v>2370</v>
      </c>
      <c r="J348" s="42">
        <f t="shared" si="213"/>
        <v>2280</v>
      </c>
      <c r="K348" s="42">
        <f t="shared" ref="K348:M348" si="270">K347</f>
        <v>4000</v>
      </c>
      <c r="L348" s="42">
        <f t="shared" si="270"/>
        <v>3000</v>
      </c>
      <c r="M348" s="42">
        <f t="shared" si="270"/>
        <v>3000</v>
      </c>
      <c r="N348" s="42">
        <f t="shared" si="215"/>
        <v>-100</v>
      </c>
      <c r="O348" s="42">
        <f t="shared" si="216"/>
        <v>-630</v>
      </c>
      <c r="P348" s="42">
        <f t="shared" si="217"/>
        <v>-720</v>
      </c>
      <c r="Q348" s="61">
        <v>0</v>
      </c>
      <c r="R348" s="61">
        <v>0</v>
      </c>
      <c r="S348" s="61">
        <v>0</v>
      </c>
      <c r="T348" s="58">
        <f t="shared" si="218"/>
        <v>954</v>
      </c>
      <c r="U348" s="83">
        <f t="shared" si="191"/>
        <v>1900</v>
      </c>
      <c r="V348" s="83">
        <f t="shared" si="192"/>
        <v>1900</v>
      </c>
      <c r="W348" s="83">
        <f t="shared" si="193"/>
        <v>1900</v>
      </c>
      <c r="X348" s="88"/>
      <c r="Y348" s="42"/>
      <c r="Z348" s="42"/>
      <c r="AA348" s="42"/>
      <c r="AB348" s="50"/>
    </row>
    <row r="349" spans="1:28" ht="13.15" customHeight="1">
      <c r="A349" s="75">
        <f t="shared" si="221"/>
        <v>335</v>
      </c>
      <c r="B349" s="86">
        <f t="shared" si="256"/>
        <v>45646</v>
      </c>
      <c r="C349" s="75">
        <f t="shared" si="257"/>
        <v>884</v>
      </c>
      <c r="D349" s="76">
        <f t="shared" si="239"/>
        <v>1972</v>
      </c>
      <c r="E349" s="61">
        <f t="shared" si="208"/>
        <v>-1044</v>
      </c>
      <c r="F349" s="61">
        <f t="shared" si="209"/>
        <v>486</v>
      </c>
      <c r="G349" s="61">
        <f t="shared" si="210"/>
        <v>576</v>
      </c>
      <c r="H349" s="42">
        <f t="shared" si="211"/>
        <v>3900</v>
      </c>
      <c r="I349" s="42">
        <f t="shared" si="212"/>
        <v>2370</v>
      </c>
      <c r="J349" s="42">
        <f t="shared" si="213"/>
        <v>2280</v>
      </c>
      <c r="K349" s="42">
        <f t="shared" ref="K349:M349" si="271">K348</f>
        <v>4000</v>
      </c>
      <c r="L349" s="42">
        <f t="shared" si="271"/>
        <v>3000</v>
      </c>
      <c r="M349" s="42">
        <f t="shared" si="271"/>
        <v>3000</v>
      </c>
      <c r="N349" s="42">
        <f t="shared" si="215"/>
        <v>-100</v>
      </c>
      <c r="O349" s="42">
        <f t="shared" si="216"/>
        <v>-630</v>
      </c>
      <c r="P349" s="42">
        <f t="shared" si="217"/>
        <v>-720</v>
      </c>
      <c r="Q349" s="61">
        <v>0</v>
      </c>
      <c r="R349" s="61">
        <v>0</v>
      </c>
      <c r="S349" s="61">
        <v>0</v>
      </c>
      <c r="T349" s="58">
        <f t="shared" si="218"/>
        <v>956</v>
      </c>
      <c r="U349" s="83">
        <f t="shared" ref="U349:U360" si="272">U348+$X349*1000-Q349</f>
        <v>1900</v>
      </c>
      <c r="V349" s="83">
        <f t="shared" ref="V349:V360" si="273">V348+$X349*1000-R349</f>
        <v>1900</v>
      </c>
      <c r="W349" s="83">
        <f t="shared" ref="W349:W360" si="274">W348+$X349*1000-S349</f>
        <v>1900</v>
      </c>
      <c r="X349" s="88"/>
      <c r="Y349" s="42"/>
      <c r="Z349" s="42"/>
      <c r="AA349" s="42"/>
      <c r="AB349" s="50"/>
    </row>
    <row r="350" spans="1:28" ht="13.15" customHeight="1">
      <c r="A350" s="75">
        <f t="shared" si="221"/>
        <v>336</v>
      </c>
      <c r="B350" s="86">
        <f t="shared" si="256"/>
        <v>45647</v>
      </c>
      <c r="C350" s="75">
        <f t="shared" si="257"/>
        <v>884</v>
      </c>
      <c r="D350" s="76">
        <f t="shared" si="239"/>
        <v>1974</v>
      </c>
      <c r="E350" s="61">
        <f t="shared" si="208"/>
        <v>-1042</v>
      </c>
      <c r="F350" s="61">
        <f t="shared" si="209"/>
        <v>488</v>
      </c>
      <c r="G350" s="61">
        <f t="shared" si="210"/>
        <v>578</v>
      </c>
      <c r="H350" s="42">
        <f t="shared" si="211"/>
        <v>3900</v>
      </c>
      <c r="I350" s="42">
        <f t="shared" si="212"/>
        <v>2370</v>
      </c>
      <c r="J350" s="42">
        <f t="shared" si="213"/>
        <v>2280</v>
      </c>
      <c r="K350" s="42">
        <f t="shared" ref="K350:M350" si="275">K349</f>
        <v>4000</v>
      </c>
      <c r="L350" s="42">
        <f t="shared" si="275"/>
        <v>3000</v>
      </c>
      <c r="M350" s="42">
        <f t="shared" si="275"/>
        <v>3000</v>
      </c>
      <c r="N350" s="42">
        <f t="shared" si="215"/>
        <v>-100</v>
      </c>
      <c r="O350" s="42">
        <f t="shared" si="216"/>
        <v>-630</v>
      </c>
      <c r="P350" s="42">
        <f t="shared" si="217"/>
        <v>-720</v>
      </c>
      <c r="Q350" s="61">
        <v>0</v>
      </c>
      <c r="R350" s="61">
        <v>0</v>
      </c>
      <c r="S350" s="61">
        <v>0</v>
      </c>
      <c r="T350" s="58">
        <f t="shared" si="218"/>
        <v>958</v>
      </c>
      <c r="U350" s="83">
        <f t="shared" si="272"/>
        <v>1900</v>
      </c>
      <c r="V350" s="83">
        <f t="shared" si="273"/>
        <v>1900</v>
      </c>
      <c r="W350" s="83">
        <f t="shared" si="274"/>
        <v>1900</v>
      </c>
      <c r="X350" s="88"/>
      <c r="Y350" s="42"/>
      <c r="Z350" s="42"/>
      <c r="AA350" s="42"/>
      <c r="AB350" s="50"/>
    </row>
    <row r="351" spans="1:28" ht="13.15" customHeight="1">
      <c r="A351" s="75">
        <f t="shared" si="221"/>
        <v>337</v>
      </c>
      <c r="B351" s="86">
        <f t="shared" si="256"/>
        <v>45648</v>
      </c>
      <c r="C351" s="75">
        <f t="shared" si="257"/>
        <v>884</v>
      </c>
      <c r="D351" s="76">
        <f t="shared" si="239"/>
        <v>1976</v>
      </c>
      <c r="E351" s="61">
        <f t="shared" si="208"/>
        <v>-1040</v>
      </c>
      <c r="F351" s="61">
        <f t="shared" si="209"/>
        <v>490</v>
      </c>
      <c r="G351" s="61">
        <f t="shared" si="210"/>
        <v>580</v>
      </c>
      <c r="H351" s="42">
        <f t="shared" si="211"/>
        <v>3900</v>
      </c>
      <c r="I351" s="42">
        <f t="shared" si="212"/>
        <v>2370</v>
      </c>
      <c r="J351" s="42">
        <f t="shared" si="213"/>
        <v>2280</v>
      </c>
      <c r="K351" s="42">
        <f t="shared" ref="K351:M351" si="276">K350</f>
        <v>4000</v>
      </c>
      <c r="L351" s="42">
        <f t="shared" si="276"/>
        <v>3000</v>
      </c>
      <c r="M351" s="42">
        <f t="shared" si="276"/>
        <v>3000</v>
      </c>
      <c r="N351" s="42">
        <f t="shared" si="215"/>
        <v>-100</v>
      </c>
      <c r="O351" s="42">
        <f t="shared" si="216"/>
        <v>-630</v>
      </c>
      <c r="P351" s="42">
        <f t="shared" si="217"/>
        <v>-720</v>
      </c>
      <c r="Q351" s="61">
        <v>0</v>
      </c>
      <c r="R351" s="61">
        <v>0</v>
      </c>
      <c r="S351" s="61">
        <v>0</v>
      </c>
      <c r="T351" s="58">
        <f t="shared" si="218"/>
        <v>960</v>
      </c>
      <c r="U351" s="83">
        <f t="shared" si="272"/>
        <v>1900</v>
      </c>
      <c r="V351" s="83">
        <f t="shared" si="273"/>
        <v>1900</v>
      </c>
      <c r="W351" s="83">
        <f t="shared" si="274"/>
        <v>1900</v>
      </c>
      <c r="X351" s="88"/>
      <c r="Y351" s="42"/>
      <c r="Z351" s="42"/>
      <c r="AA351" s="42"/>
      <c r="AB351" s="50"/>
    </row>
    <row r="352" spans="1:28" ht="13.15" customHeight="1">
      <c r="A352" s="75">
        <f t="shared" si="221"/>
        <v>338</v>
      </c>
      <c r="B352" s="86">
        <f t="shared" si="256"/>
        <v>45649</v>
      </c>
      <c r="C352" s="75">
        <f t="shared" si="257"/>
        <v>884</v>
      </c>
      <c r="D352" s="76">
        <f t="shared" si="239"/>
        <v>1978</v>
      </c>
      <c r="E352" s="61">
        <f t="shared" si="208"/>
        <v>-1038</v>
      </c>
      <c r="F352" s="61">
        <f t="shared" si="209"/>
        <v>492</v>
      </c>
      <c r="G352" s="61">
        <f t="shared" si="210"/>
        <v>582</v>
      </c>
      <c r="H352" s="42">
        <f t="shared" si="211"/>
        <v>3900</v>
      </c>
      <c r="I352" s="42">
        <f t="shared" si="212"/>
        <v>2370</v>
      </c>
      <c r="J352" s="42">
        <f t="shared" si="213"/>
        <v>2280</v>
      </c>
      <c r="K352" s="42">
        <f t="shared" ref="K352:M352" si="277">K351</f>
        <v>4000</v>
      </c>
      <c r="L352" s="42">
        <f t="shared" si="277"/>
        <v>3000</v>
      </c>
      <c r="M352" s="42">
        <f t="shared" si="277"/>
        <v>3000</v>
      </c>
      <c r="N352" s="42">
        <f t="shared" si="215"/>
        <v>-100</v>
      </c>
      <c r="O352" s="42">
        <f t="shared" si="216"/>
        <v>-630</v>
      </c>
      <c r="P352" s="42">
        <f t="shared" si="217"/>
        <v>-720</v>
      </c>
      <c r="Q352" s="61">
        <v>0</v>
      </c>
      <c r="R352" s="61">
        <v>0</v>
      </c>
      <c r="S352" s="61">
        <v>0</v>
      </c>
      <c r="T352" s="58">
        <f t="shared" si="218"/>
        <v>962</v>
      </c>
      <c r="U352" s="83">
        <f t="shared" si="272"/>
        <v>1900</v>
      </c>
      <c r="V352" s="83">
        <f t="shared" si="273"/>
        <v>1900</v>
      </c>
      <c r="W352" s="83">
        <f t="shared" si="274"/>
        <v>1900</v>
      </c>
      <c r="X352" s="88"/>
      <c r="Y352" s="42"/>
      <c r="Z352" s="42"/>
      <c r="AA352" s="42"/>
      <c r="AB352" s="50"/>
    </row>
    <row r="353" spans="1:28" ht="13.15" customHeight="1">
      <c r="A353" s="75">
        <f t="shared" si="221"/>
        <v>339</v>
      </c>
      <c r="B353" s="86">
        <f t="shared" si="256"/>
        <v>45650</v>
      </c>
      <c r="C353" s="75">
        <f t="shared" si="257"/>
        <v>884</v>
      </c>
      <c r="D353" s="76">
        <f t="shared" si="239"/>
        <v>1980</v>
      </c>
      <c r="E353" s="61">
        <f t="shared" si="208"/>
        <v>-1036</v>
      </c>
      <c r="F353" s="61">
        <f t="shared" si="209"/>
        <v>494</v>
      </c>
      <c r="G353" s="61">
        <f t="shared" si="210"/>
        <v>584</v>
      </c>
      <c r="H353" s="42">
        <f t="shared" si="211"/>
        <v>3900</v>
      </c>
      <c r="I353" s="42">
        <f t="shared" si="212"/>
        <v>2370</v>
      </c>
      <c r="J353" s="42">
        <f t="shared" si="213"/>
        <v>2280</v>
      </c>
      <c r="K353" s="42">
        <f t="shared" ref="K353:M353" si="278">K352</f>
        <v>4000</v>
      </c>
      <c r="L353" s="42">
        <f t="shared" si="278"/>
        <v>3000</v>
      </c>
      <c r="M353" s="42">
        <f t="shared" si="278"/>
        <v>3000</v>
      </c>
      <c r="N353" s="42">
        <f t="shared" si="215"/>
        <v>-100</v>
      </c>
      <c r="O353" s="42">
        <f t="shared" si="216"/>
        <v>-630</v>
      </c>
      <c r="P353" s="42">
        <f t="shared" si="217"/>
        <v>-720</v>
      </c>
      <c r="Q353" s="61">
        <v>0</v>
      </c>
      <c r="R353" s="61">
        <v>0</v>
      </c>
      <c r="S353" s="61">
        <v>0</v>
      </c>
      <c r="T353" s="58">
        <f t="shared" si="218"/>
        <v>964</v>
      </c>
      <c r="U353" s="83">
        <f t="shared" si="272"/>
        <v>1900</v>
      </c>
      <c r="V353" s="83">
        <f t="shared" si="273"/>
        <v>1900</v>
      </c>
      <c r="W353" s="83">
        <f t="shared" si="274"/>
        <v>1900</v>
      </c>
      <c r="X353" s="88"/>
      <c r="Y353" s="42"/>
      <c r="Z353" s="42"/>
      <c r="AA353" s="42"/>
      <c r="AB353" s="50"/>
    </row>
    <row r="354" spans="1:28" ht="13.15" customHeight="1">
      <c r="A354" s="75">
        <f t="shared" si="221"/>
        <v>340</v>
      </c>
      <c r="B354" s="86">
        <f t="shared" si="256"/>
        <v>45651</v>
      </c>
      <c r="C354" s="75">
        <f t="shared" si="257"/>
        <v>884</v>
      </c>
      <c r="D354" s="76">
        <f t="shared" si="239"/>
        <v>1982</v>
      </c>
      <c r="E354" s="61">
        <f t="shared" si="208"/>
        <v>-1034</v>
      </c>
      <c r="F354" s="61">
        <f t="shared" si="209"/>
        <v>496</v>
      </c>
      <c r="G354" s="61">
        <f t="shared" si="210"/>
        <v>586</v>
      </c>
      <c r="H354" s="42">
        <f t="shared" si="211"/>
        <v>3900</v>
      </c>
      <c r="I354" s="42">
        <f t="shared" si="212"/>
        <v>2370</v>
      </c>
      <c r="J354" s="42">
        <f t="shared" si="213"/>
        <v>2280</v>
      </c>
      <c r="K354" s="42">
        <f t="shared" ref="K354:M354" si="279">K353</f>
        <v>4000</v>
      </c>
      <c r="L354" s="42">
        <f t="shared" si="279"/>
        <v>3000</v>
      </c>
      <c r="M354" s="42">
        <f t="shared" si="279"/>
        <v>3000</v>
      </c>
      <c r="N354" s="42">
        <f t="shared" si="215"/>
        <v>-100</v>
      </c>
      <c r="O354" s="42">
        <f t="shared" si="216"/>
        <v>-630</v>
      </c>
      <c r="P354" s="42">
        <f t="shared" si="217"/>
        <v>-720</v>
      </c>
      <c r="Q354" s="61">
        <v>0</v>
      </c>
      <c r="R354" s="61">
        <v>0</v>
      </c>
      <c r="S354" s="61">
        <v>0</v>
      </c>
      <c r="T354" s="58">
        <f t="shared" si="218"/>
        <v>966</v>
      </c>
      <c r="U354" s="83">
        <f t="shared" si="272"/>
        <v>1900</v>
      </c>
      <c r="V354" s="83">
        <f t="shared" si="273"/>
        <v>1900</v>
      </c>
      <c r="W354" s="83">
        <f t="shared" si="274"/>
        <v>1900</v>
      </c>
      <c r="X354" s="88"/>
      <c r="Y354" s="42"/>
      <c r="Z354" s="42"/>
      <c r="AA354" s="42"/>
      <c r="AB354" s="50"/>
    </row>
    <row r="355" spans="1:28" ht="13.15" customHeight="1">
      <c r="A355" s="75">
        <f t="shared" si="221"/>
        <v>341</v>
      </c>
      <c r="B355" s="86">
        <f t="shared" si="256"/>
        <v>45652</v>
      </c>
      <c r="C355" s="75">
        <f t="shared" si="257"/>
        <v>884</v>
      </c>
      <c r="D355" s="76">
        <f t="shared" si="239"/>
        <v>1984</v>
      </c>
      <c r="E355" s="61">
        <f t="shared" si="208"/>
        <v>-1032</v>
      </c>
      <c r="F355" s="61">
        <f t="shared" si="209"/>
        <v>498</v>
      </c>
      <c r="G355" s="61">
        <f t="shared" si="210"/>
        <v>588</v>
      </c>
      <c r="H355" s="42">
        <f t="shared" si="211"/>
        <v>3900</v>
      </c>
      <c r="I355" s="42">
        <f t="shared" si="212"/>
        <v>2370</v>
      </c>
      <c r="J355" s="42">
        <f t="shared" si="213"/>
        <v>2280</v>
      </c>
      <c r="K355" s="42">
        <f t="shared" ref="K355:M355" si="280">K354</f>
        <v>4000</v>
      </c>
      <c r="L355" s="42">
        <f t="shared" si="280"/>
        <v>3000</v>
      </c>
      <c r="M355" s="42">
        <f t="shared" si="280"/>
        <v>3000</v>
      </c>
      <c r="N355" s="42">
        <f t="shared" si="215"/>
        <v>-100</v>
      </c>
      <c r="O355" s="42">
        <f t="shared" si="216"/>
        <v>-630</v>
      </c>
      <c r="P355" s="42">
        <f t="shared" si="217"/>
        <v>-720</v>
      </c>
      <c r="Q355" s="61">
        <v>0</v>
      </c>
      <c r="R355" s="61">
        <v>0</v>
      </c>
      <c r="S355" s="61">
        <v>0</v>
      </c>
      <c r="T355" s="58">
        <f t="shared" si="218"/>
        <v>968</v>
      </c>
      <c r="U355" s="83">
        <f t="shared" si="272"/>
        <v>1900</v>
      </c>
      <c r="V355" s="83">
        <f t="shared" si="273"/>
        <v>1900</v>
      </c>
      <c r="W355" s="83">
        <f t="shared" si="274"/>
        <v>1900</v>
      </c>
      <c r="X355" s="88"/>
      <c r="Y355" s="42"/>
      <c r="Z355" s="42"/>
      <c r="AA355" s="42"/>
      <c r="AB355" s="50"/>
    </row>
    <row r="356" spans="1:28" ht="13.15" customHeight="1">
      <c r="A356" s="75">
        <f t="shared" si="221"/>
        <v>342</v>
      </c>
      <c r="B356" s="86">
        <f t="shared" si="256"/>
        <v>45653</v>
      </c>
      <c r="C356" s="75">
        <f t="shared" si="257"/>
        <v>884</v>
      </c>
      <c r="D356" s="76">
        <f t="shared" si="239"/>
        <v>1986</v>
      </c>
      <c r="E356" s="61">
        <f t="shared" si="208"/>
        <v>-1030</v>
      </c>
      <c r="F356" s="61">
        <f t="shared" si="209"/>
        <v>500</v>
      </c>
      <c r="G356" s="61">
        <f t="shared" si="210"/>
        <v>590</v>
      </c>
      <c r="H356" s="42">
        <f t="shared" si="211"/>
        <v>3900</v>
      </c>
      <c r="I356" s="42">
        <f t="shared" si="212"/>
        <v>2370</v>
      </c>
      <c r="J356" s="42">
        <f t="shared" si="213"/>
        <v>2280</v>
      </c>
      <c r="K356" s="42">
        <f t="shared" ref="K356:M356" si="281">K355</f>
        <v>4000</v>
      </c>
      <c r="L356" s="42">
        <f t="shared" si="281"/>
        <v>3000</v>
      </c>
      <c r="M356" s="42">
        <f t="shared" si="281"/>
        <v>3000</v>
      </c>
      <c r="N356" s="42">
        <f t="shared" si="215"/>
        <v>-100</v>
      </c>
      <c r="O356" s="42">
        <f t="shared" si="216"/>
        <v>-630</v>
      </c>
      <c r="P356" s="42">
        <f t="shared" si="217"/>
        <v>-720</v>
      </c>
      <c r="Q356" s="61">
        <v>0</v>
      </c>
      <c r="R356" s="61">
        <v>0</v>
      </c>
      <c r="S356" s="61">
        <v>0</v>
      </c>
      <c r="T356" s="58">
        <f t="shared" si="218"/>
        <v>970</v>
      </c>
      <c r="U356" s="83">
        <f t="shared" si="272"/>
        <v>1900</v>
      </c>
      <c r="V356" s="83">
        <f t="shared" si="273"/>
        <v>1900</v>
      </c>
      <c r="W356" s="83">
        <f t="shared" si="274"/>
        <v>1900</v>
      </c>
      <c r="X356" s="88"/>
      <c r="Y356" s="42"/>
      <c r="Z356" s="42"/>
      <c r="AA356" s="42"/>
      <c r="AB356" s="50"/>
    </row>
    <row r="357" spans="1:28" ht="13.15" customHeight="1">
      <c r="A357" s="75">
        <f t="shared" si="221"/>
        <v>343</v>
      </c>
      <c r="B357" s="86">
        <f t="shared" si="256"/>
        <v>45654</v>
      </c>
      <c r="C357" s="75">
        <f t="shared" si="257"/>
        <v>884</v>
      </c>
      <c r="D357" s="76">
        <f t="shared" si="239"/>
        <v>1988</v>
      </c>
      <c r="E357" s="61">
        <f t="shared" si="208"/>
        <v>-1028</v>
      </c>
      <c r="F357" s="61">
        <f t="shared" si="209"/>
        <v>502</v>
      </c>
      <c r="G357" s="61">
        <f t="shared" si="210"/>
        <v>592</v>
      </c>
      <c r="H357" s="42">
        <f t="shared" si="211"/>
        <v>3900</v>
      </c>
      <c r="I357" s="42">
        <f t="shared" si="212"/>
        <v>2370</v>
      </c>
      <c r="J357" s="42">
        <f t="shared" si="213"/>
        <v>2280</v>
      </c>
      <c r="K357" s="42">
        <f t="shared" ref="K357:M357" si="282">K356</f>
        <v>4000</v>
      </c>
      <c r="L357" s="42">
        <f t="shared" si="282"/>
        <v>3000</v>
      </c>
      <c r="M357" s="42">
        <f t="shared" si="282"/>
        <v>3000</v>
      </c>
      <c r="N357" s="42">
        <f t="shared" si="215"/>
        <v>-100</v>
      </c>
      <c r="O357" s="42">
        <f t="shared" si="216"/>
        <v>-630</v>
      </c>
      <c r="P357" s="42">
        <f t="shared" si="217"/>
        <v>-720</v>
      </c>
      <c r="Q357" s="61">
        <v>0</v>
      </c>
      <c r="R357" s="61">
        <v>0</v>
      </c>
      <c r="S357" s="61">
        <v>0</v>
      </c>
      <c r="T357" s="58">
        <f t="shared" si="218"/>
        <v>972</v>
      </c>
      <c r="U357" s="83">
        <f t="shared" si="272"/>
        <v>1900</v>
      </c>
      <c r="V357" s="83">
        <f t="shared" si="273"/>
        <v>1900</v>
      </c>
      <c r="W357" s="83">
        <f t="shared" si="274"/>
        <v>1900</v>
      </c>
      <c r="X357" s="88"/>
      <c r="Y357" s="42"/>
      <c r="Z357" s="42"/>
      <c r="AA357" s="42"/>
      <c r="AB357" s="50"/>
    </row>
    <row r="358" spans="1:28" ht="13.15" customHeight="1">
      <c r="A358" s="75">
        <f t="shared" si="221"/>
        <v>344</v>
      </c>
      <c r="B358" s="86">
        <f t="shared" si="256"/>
        <v>45655</v>
      </c>
      <c r="C358" s="75">
        <f t="shared" si="257"/>
        <v>884</v>
      </c>
      <c r="D358" s="76">
        <f t="shared" si="239"/>
        <v>1990</v>
      </c>
      <c r="E358" s="61">
        <f t="shared" si="208"/>
        <v>-1026</v>
      </c>
      <c r="F358" s="61">
        <f t="shared" si="209"/>
        <v>504</v>
      </c>
      <c r="G358" s="61">
        <f t="shared" si="210"/>
        <v>594</v>
      </c>
      <c r="H358" s="42">
        <f t="shared" si="211"/>
        <v>3900</v>
      </c>
      <c r="I358" s="42">
        <f t="shared" si="212"/>
        <v>2370</v>
      </c>
      <c r="J358" s="42">
        <f t="shared" si="213"/>
        <v>2280</v>
      </c>
      <c r="K358" s="42">
        <f t="shared" ref="K358:M358" si="283">K357</f>
        <v>4000</v>
      </c>
      <c r="L358" s="42">
        <f t="shared" si="283"/>
        <v>3000</v>
      </c>
      <c r="M358" s="42">
        <f t="shared" si="283"/>
        <v>3000</v>
      </c>
      <c r="N358" s="42">
        <f t="shared" si="215"/>
        <v>-100</v>
      </c>
      <c r="O358" s="42">
        <f t="shared" si="216"/>
        <v>-630</v>
      </c>
      <c r="P358" s="42">
        <f t="shared" si="217"/>
        <v>-720</v>
      </c>
      <c r="Q358" s="61">
        <v>0</v>
      </c>
      <c r="R358" s="61">
        <v>0</v>
      </c>
      <c r="S358" s="61">
        <v>0</v>
      </c>
      <c r="T358" s="58">
        <f t="shared" si="218"/>
        <v>974</v>
      </c>
      <c r="U358" s="83">
        <f t="shared" si="272"/>
        <v>1900</v>
      </c>
      <c r="V358" s="83">
        <f t="shared" si="273"/>
        <v>1900</v>
      </c>
      <c r="W358" s="83">
        <f t="shared" si="274"/>
        <v>1900</v>
      </c>
      <c r="X358" s="88"/>
      <c r="Y358" s="42"/>
      <c r="Z358" s="42"/>
      <c r="AA358" s="42"/>
      <c r="AB358" s="50"/>
    </row>
    <row r="359" spans="1:28" ht="13.15" customHeight="1">
      <c r="A359" s="75">
        <f t="shared" si="221"/>
        <v>345</v>
      </c>
      <c r="B359" s="86">
        <f t="shared" si="256"/>
        <v>45656</v>
      </c>
      <c r="C359" s="75">
        <f t="shared" si="257"/>
        <v>884</v>
      </c>
      <c r="D359" s="76">
        <f t="shared" si="239"/>
        <v>1992</v>
      </c>
      <c r="E359" s="61">
        <f t="shared" si="208"/>
        <v>-1024</v>
      </c>
      <c r="F359" s="61">
        <f t="shared" si="209"/>
        <v>506</v>
      </c>
      <c r="G359" s="61">
        <f t="shared" si="210"/>
        <v>596</v>
      </c>
      <c r="H359" s="42">
        <f t="shared" si="211"/>
        <v>3900</v>
      </c>
      <c r="I359" s="42">
        <f t="shared" si="212"/>
        <v>2370</v>
      </c>
      <c r="J359" s="42">
        <f t="shared" si="213"/>
        <v>2280</v>
      </c>
      <c r="K359" s="42">
        <f t="shared" ref="K359:M359" si="284">K358</f>
        <v>4000</v>
      </c>
      <c r="L359" s="42">
        <f t="shared" si="284"/>
        <v>3000</v>
      </c>
      <c r="M359" s="42">
        <f t="shared" si="284"/>
        <v>3000</v>
      </c>
      <c r="N359" s="42">
        <f t="shared" si="215"/>
        <v>-100</v>
      </c>
      <c r="O359" s="42">
        <f t="shared" si="216"/>
        <v>-630</v>
      </c>
      <c r="P359" s="42">
        <f t="shared" si="217"/>
        <v>-720</v>
      </c>
      <c r="Q359" s="61">
        <v>0</v>
      </c>
      <c r="R359" s="61">
        <v>0</v>
      </c>
      <c r="S359" s="61">
        <v>0</v>
      </c>
      <c r="T359" s="58">
        <f t="shared" si="218"/>
        <v>976</v>
      </c>
      <c r="U359" s="83">
        <f t="shared" si="272"/>
        <v>1900</v>
      </c>
      <c r="V359" s="83">
        <f t="shared" si="273"/>
        <v>1900</v>
      </c>
      <c r="W359" s="83">
        <f t="shared" si="274"/>
        <v>1900</v>
      </c>
      <c r="X359" s="88"/>
      <c r="Y359" s="42"/>
      <c r="Z359" s="42"/>
      <c r="AA359" s="42"/>
      <c r="AB359" s="50"/>
    </row>
    <row r="360" spans="1:28" ht="13.15" customHeight="1">
      <c r="A360" s="75">
        <f t="shared" si="221"/>
        <v>346</v>
      </c>
      <c r="B360" s="86">
        <f t="shared" si="256"/>
        <v>45657</v>
      </c>
      <c r="C360" s="75">
        <f t="shared" si="257"/>
        <v>884</v>
      </c>
      <c r="D360" s="76">
        <f t="shared" si="239"/>
        <v>1994</v>
      </c>
      <c r="E360" s="61">
        <f t="shared" si="208"/>
        <v>-1022</v>
      </c>
      <c r="F360" s="61">
        <f t="shared" si="209"/>
        <v>508</v>
      </c>
      <c r="G360" s="61">
        <f t="shared" si="210"/>
        <v>598</v>
      </c>
      <c r="H360" s="42">
        <f t="shared" si="211"/>
        <v>3900</v>
      </c>
      <c r="I360" s="42">
        <f t="shared" si="212"/>
        <v>2370</v>
      </c>
      <c r="J360" s="42">
        <f t="shared" si="213"/>
        <v>2280</v>
      </c>
      <c r="K360" s="42">
        <f t="shared" ref="K360:M360" si="285">K359</f>
        <v>4000</v>
      </c>
      <c r="L360" s="42">
        <f t="shared" si="285"/>
        <v>3000</v>
      </c>
      <c r="M360" s="42">
        <f t="shared" si="285"/>
        <v>3000</v>
      </c>
      <c r="N360" s="42">
        <f t="shared" si="215"/>
        <v>-100</v>
      </c>
      <c r="O360" s="42">
        <f t="shared" si="216"/>
        <v>-630</v>
      </c>
      <c r="P360" s="42">
        <f t="shared" si="217"/>
        <v>-720</v>
      </c>
      <c r="Q360" s="61">
        <v>0</v>
      </c>
      <c r="R360" s="61">
        <v>0</v>
      </c>
      <c r="S360" s="61">
        <v>0</v>
      </c>
      <c r="T360" s="58">
        <f t="shared" si="218"/>
        <v>978</v>
      </c>
      <c r="U360" s="83">
        <f t="shared" si="272"/>
        <v>1900</v>
      </c>
      <c r="V360" s="83">
        <f t="shared" si="273"/>
        <v>1900</v>
      </c>
      <c r="W360" s="83">
        <f t="shared" si="274"/>
        <v>1900</v>
      </c>
      <c r="X360" s="88"/>
      <c r="Y360" s="42"/>
      <c r="Z360" s="42"/>
      <c r="AA360" s="42"/>
      <c r="AB360" s="50"/>
    </row>
    <row r="361" spans="1:28" ht="13.15" customHeight="1">
      <c r="Q361" s="61">
        <v>0</v>
      </c>
      <c r="R361" s="61">
        <v>0</v>
      </c>
      <c r="S361" s="61">
        <v>0</v>
      </c>
    </row>
    <row r="362" spans="1:28" ht="13.15" customHeight="1">
      <c r="Q362" s="61">
        <v>0</v>
      </c>
      <c r="R362" s="61">
        <v>0</v>
      </c>
      <c r="S362" s="61">
        <v>0</v>
      </c>
    </row>
  </sheetData>
  <mergeCells count="27"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  <mergeCell ref="A6:H6"/>
    <mergeCell ref="I6:R6"/>
    <mergeCell ref="S6:AB6"/>
    <mergeCell ref="A7:AB7"/>
    <mergeCell ref="M10:N10"/>
    <mergeCell ref="A12:A13"/>
    <mergeCell ref="B12:B13"/>
    <mergeCell ref="C12:C13"/>
    <mergeCell ref="D12:D13"/>
    <mergeCell ref="E12:G12"/>
    <mergeCell ref="A2:AB2"/>
    <mergeCell ref="A3:AB3"/>
    <mergeCell ref="A4:AB4"/>
    <mergeCell ref="A5:H5"/>
    <mergeCell ref="I5:R5"/>
    <mergeCell ref="S5:AB5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colBreaks count="1" manualBreakCount="1">
    <brk id="28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BE223-2CD8-4031-AC5D-59805C3ED4D6}">
  <sheetPr codeName="Sheet7">
    <tabColor rgb="FF00B0F0"/>
    <pageSetUpPr fitToPage="1"/>
  </sheetPr>
  <dimension ref="A1:AF393"/>
  <sheetViews>
    <sheetView view="pageBreakPreview" zoomScale="80" zoomScaleNormal="83" zoomScaleSheetLayoutView="80" workbookViewId="0">
      <pane ySplit="13" topLeftCell="A160" activePane="bottomLeft" state="frozen"/>
      <selection activeCell="Q391" sqref="Q391:S391"/>
      <selection pane="bottomLeft" activeCell="U203" sqref="U203:W203"/>
    </sheetView>
  </sheetViews>
  <sheetFormatPr defaultColWidth="9.28515625" defaultRowHeight="13.15" customHeight="1"/>
  <cols>
    <col min="1" max="1" width="4.28515625" style="66" customWidth="1"/>
    <col min="2" max="2" width="11" style="66" customWidth="1"/>
    <col min="3" max="3" width="8.85546875" style="59" customWidth="1"/>
    <col min="4" max="4" width="11.28515625" style="66" bestFit="1" customWidth="1"/>
    <col min="5" max="16" width="8.42578125" style="66" customWidth="1"/>
    <col min="17" max="19" width="7.42578125" style="62" customWidth="1"/>
    <col min="20" max="20" width="10.28515625" style="66" customWidth="1"/>
    <col min="21" max="24" width="9.28515625" style="66" customWidth="1"/>
    <col min="25" max="27" width="10.7109375" style="66" customWidth="1"/>
    <col min="28" max="28" width="16" style="66" customWidth="1"/>
    <col min="29" max="29" width="8.28515625" style="66" customWidth="1"/>
    <col min="30" max="30" width="12.85546875" style="66" customWidth="1"/>
    <col min="31" max="31" width="8.7109375" style="66" customWidth="1"/>
    <col min="32" max="32" width="11.7109375" style="66" customWidth="1"/>
    <col min="33" max="33" width="8.28515625" style="66" bestFit="1" customWidth="1"/>
    <col min="34" max="34" width="9.28515625" style="66" customWidth="1"/>
    <col min="35" max="16384" width="9.28515625" style="66"/>
  </cols>
  <sheetData>
    <row r="1" spans="1:32" ht="19.5" customHeight="1">
      <c r="B1" s="66">
        <v>1</v>
      </c>
      <c r="C1" s="59">
        <f>+B1+1</f>
        <v>2</v>
      </c>
      <c r="D1" s="59">
        <f t="shared" ref="D1:AB1" si="0">+C1+1</f>
        <v>3</v>
      </c>
      <c r="E1" s="59">
        <f t="shared" si="0"/>
        <v>4</v>
      </c>
      <c r="F1" s="59">
        <f t="shared" si="0"/>
        <v>5</v>
      </c>
      <c r="G1" s="59">
        <f t="shared" si="0"/>
        <v>6</v>
      </c>
      <c r="H1" s="59">
        <f t="shared" si="0"/>
        <v>7</v>
      </c>
      <c r="I1" s="59">
        <f t="shared" si="0"/>
        <v>8</v>
      </c>
      <c r="J1" s="59">
        <f t="shared" si="0"/>
        <v>9</v>
      </c>
      <c r="K1" s="59">
        <f t="shared" si="0"/>
        <v>10</v>
      </c>
      <c r="L1" s="59">
        <f t="shared" si="0"/>
        <v>11</v>
      </c>
      <c r="M1" s="59">
        <f t="shared" si="0"/>
        <v>12</v>
      </c>
      <c r="N1" s="59">
        <f t="shared" si="0"/>
        <v>13</v>
      </c>
      <c r="O1" s="59">
        <f t="shared" si="0"/>
        <v>14</v>
      </c>
      <c r="P1" s="59">
        <f t="shared" si="0"/>
        <v>15</v>
      </c>
      <c r="Q1" s="59">
        <f t="shared" si="0"/>
        <v>16</v>
      </c>
      <c r="R1" s="59">
        <f t="shared" si="0"/>
        <v>17</v>
      </c>
      <c r="S1" s="59">
        <f t="shared" si="0"/>
        <v>18</v>
      </c>
      <c r="T1" s="59">
        <f t="shared" si="0"/>
        <v>19</v>
      </c>
      <c r="U1" s="59">
        <f t="shared" si="0"/>
        <v>20</v>
      </c>
      <c r="V1" s="59">
        <f t="shared" si="0"/>
        <v>21</v>
      </c>
      <c r="W1" s="59">
        <f t="shared" si="0"/>
        <v>22</v>
      </c>
      <c r="X1" s="59"/>
      <c r="Y1" s="59">
        <f>+W1+1</f>
        <v>23</v>
      </c>
      <c r="Z1" s="59">
        <f t="shared" si="0"/>
        <v>24</v>
      </c>
      <c r="AA1" s="59">
        <f t="shared" si="0"/>
        <v>25</v>
      </c>
      <c r="AB1" s="59">
        <f t="shared" si="0"/>
        <v>26</v>
      </c>
    </row>
    <row r="2" spans="1:32" ht="19.5" customHeight="1">
      <c r="A2" s="91" t="s">
        <v>13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</row>
    <row r="3" spans="1:32" ht="19.5" customHeight="1">
      <c r="A3" s="91" t="s">
        <v>14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</row>
    <row r="4" spans="1:32" ht="19.5" customHeight="1">
      <c r="A4" s="91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</row>
    <row r="5" spans="1:32" ht="18.75" customHeight="1">
      <c r="A5" s="92" t="s">
        <v>22</v>
      </c>
      <c r="B5" s="93"/>
      <c r="C5" s="93"/>
      <c r="D5" s="93"/>
      <c r="E5" s="93"/>
      <c r="F5" s="93"/>
      <c r="G5" s="93"/>
      <c r="H5" s="94"/>
      <c r="I5" s="95" t="s">
        <v>24</v>
      </c>
      <c r="J5" s="96"/>
      <c r="K5" s="96"/>
      <c r="L5" s="96"/>
      <c r="M5" s="96"/>
      <c r="N5" s="96"/>
      <c r="O5" s="96"/>
      <c r="P5" s="96"/>
      <c r="Q5" s="96"/>
      <c r="R5" s="97"/>
      <c r="S5" s="95" t="s">
        <v>25</v>
      </c>
      <c r="T5" s="96"/>
      <c r="U5" s="96"/>
      <c r="V5" s="96"/>
      <c r="W5" s="96"/>
      <c r="X5" s="96"/>
      <c r="Y5" s="96"/>
      <c r="Z5" s="96"/>
      <c r="AA5" s="96"/>
      <c r="AB5" s="97"/>
    </row>
    <row r="6" spans="1:32" ht="17.25" customHeight="1">
      <c r="A6" s="103" t="s">
        <v>23</v>
      </c>
      <c r="B6" s="104"/>
      <c r="C6" s="104"/>
      <c r="D6" s="104"/>
      <c r="E6" s="104"/>
      <c r="F6" s="104"/>
      <c r="G6" s="104"/>
      <c r="H6" s="105"/>
      <c r="I6" s="106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07"/>
      <c r="K6" s="107"/>
      <c r="L6" s="107"/>
      <c r="M6" s="107"/>
      <c r="N6" s="107"/>
      <c r="O6" s="107"/>
      <c r="P6" s="107"/>
      <c r="Q6" s="107"/>
      <c r="R6" s="108"/>
      <c r="S6" s="109" t="s">
        <v>34</v>
      </c>
      <c r="T6" s="110"/>
      <c r="U6" s="110"/>
      <c r="V6" s="110"/>
      <c r="W6" s="110"/>
      <c r="X6" s="110"/>
      <c r="Y6" s="110"/>
      <c r="Z6" s="110"/>
      <c r="AA6" s="110"/>
      <c r="AB6" s="111"/>
    </row>
    <row r="7" spans="1:32" ht="21" customHeight="1">
      <c r="A7" s="112" t="s">
        <v>15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4"/>
    </row>
    <row r="8" spans="1:32" ht="15">
      <c r="A8" s="11" t="s">
        <v>16</v>
      </c>
      <c r="B8" s="12"/>
      <c r="C8" s="12"/>
      <c r="D8" s="12"/>
      <c r="E8" s="12"/>
      <c r="F8" s="12"/>
      <c r="G8" s="12"/>
      <c r="H8" s="12"/>
      <c r="I8" s="12"/>
      <c r="J8" s="13"/>
      <c r="K8" s="13" t="s">
        <v>17</v>
      </c>
      <c r="L8" s="13"/>
      <c r="M8" s="13"/>
      <c r="N8" s="13"/>
      <c r="O8" s="12"/>
      <c r="P8" s="12"/>
      <c r="Q8" s="12"/>
      <c r="R8" s="12"/>
      <c r="S8" s="12"/>
      <c r="T8" s="12"/>
      <c r="U8" s="12"/>
      <c r="V8" s="12"/>
      <c r="W8" s="14"/>
      <c r="X8" s="14"/>
      <c r="Y8" s="14"/>
      <c r="Z8" s="14"/>
      <c r="AA8" s="14"/>
      <c r="AB8" s="67"/>
    </row>
    <row r="9" spans="1:32" ht="15">
      <c r="A9" s="9" t="s">
        <v>18</v>
      </c>
      <c r="B9" s="10"/>
      <c r="C9" s="10" t="s">
        <v>35</v>
      </c>
      <c r="D9" s="10"/>
      <c r="E9" s="10"/>
      <c r="F9" s="10"/>
      <c r="G9" s="10"/>
      <c r="H9" s="10"/>
      <c r="I9" s="10"/>
      <c r="J9" s="15"/>
      <c r="K9" s="15" t="s">
        <v>19</v>
      </c>
      <c r="L9" s="15"/>
      <c r="M9" s="17">
        <f>C14</f>
        <v>1769</v>
      </c>
      <c r="N9" s="15"/>
      <c r="O9" s="10"/>
      <c r="P9" s="10"/>
      <c r="Q9" s="10"/>
      <c r="R9" s="10"/>
      <c r="S9" s="10"/>
      <c r="T9" s="10"/>
      <c r="U9" s="10"/>
      <c r="V9" s="10"/>
      <c r="W9" s="16"/>
      <c r="X9" s="16"/>
      <c r="Y9" s="16"/>
      <c r="Z9" s="16"/>
      <c r="AA9" s="16"/>
      <c r="AB9" s="68"/>
    </row>
    <row r="10" spans="1:32" ht="15">
      <c r="A10" s="9" t="s">
        <v>20</v>
      </c>
      <c r="B10" s="10"/>
      <c r="C10" s="10" t="s">
        <v>39</v>
      </c>
      <c r="D10" s="10"/>
      <c r="E10" s="10"/>
      <c r="F10" s="10"/>
      <c r="G10" s="10"/>
      <c r="H10" s="10"/>
      <c r="I10" s="10"/>
      <c r="J10" s="15"/>
      <c r="K10" s="15" t="s">
        <v>21</v>
      </c>
      <c r="L10" s="15"/>
      <c r="M10" s="115">
        <f>B14</f>
        <v>45311</v>
      </c>
      <c r="N10" s="115"/>
      <c r="O10" s="10"/>
      <c r="P10" s="10"/>
      <c r="Q10" s="10"/>
      <c r="R10" s="10"/>
      <c r="S10" s="10"/>
      <c r="T10" s="10"/>
      <c r="U10" s="10"/>
      <c r="V10" s="10"/>
      <c r="W10" s="16"/>
      <c r="X10" s="16"/>
      <c r="Y10" s="16"/>
      <c r="Z10" s="16"/>
      <c r="AA10" s="16"/>
      <c r="AB10" s="68"/>
    </row>
    <row r="11" spans="1:32" ht="11.25" customHeight="1">
      <c r="A11" s="69"/>
      <c r="B11" s="70"/>
      <c r="C11" s="71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60"/>
      <c r="R11" s="60"/>
      <c r="S11" s="60"/>
      <c r="T11" s="70"/>
      <c r="U11" s="70"/>
      <c r="V11" s="70"/>
      <c r="W11" s="70"/>
      <c r="X11" s="70"/>
      <c r="Y11" s="70"/>
      <c r="Z11" s="70"/>
      <c r="AA11" s="70"/>
      <c r="AB11" s="72"/>
    </row>
    <row r="12" spans="1:32" ht="47.25" customHeight="1">
      <c r="A12" s="98" t="s">
        <v>10</v>
      </c>
      <c r="B12" s="98" t="s">
        <v>9</v>
      </c>
      <c r="C12" s="98" t="s">
        <v>8</v>
      </c>
      <c r="D12" s="98" t="s">
        <v>31</v>
      </c>
      <c r="E12" s="100" t="s">
        <v>30</v>
      </c>
      <c r="F12" s="101"/>
      <c r="G12" s="102"/>
      <c r="H12" s="100" t="s">
        <v>29</v>
      </c>
      <c r="I12" s="101"/>
      <c r="J12" s="102"/>
      <c r="K12" s="100" t="s">
        <v>28</v>
      </c>
      <c r="L12" s="101"/>
      <c r="M12" s="102"/>
      <c r="N12" s="100" t="s">
        <v>27</v>
      </c>
      <c r="O12" s="101"/>
      <c r="P12" s="102"/>
      <c r="Q12" s="116" t="s">
        <v>32</v>
      </c>
      <c r="R12" s="117"/>
      <c r="S12" s="118"/>
      <c r="T12" s="98" t="s">
        <v>7</v>
      </c>
      <c r="U12" s="119" t="s">
        <v>26</v>
      </c>
      <c r="V12" s="120"/>
      <c r="W12" s="121"/>
      <c r="X12" s="98" t="s">
        <v>12</v>
      </c>
      <c r="Y12" s="98" t="s">
        <v>6</v>
      </c>
      <c r="Z12" s="98" t="s">
        <v>5</v>
      </c>
      <c r="AA12" s="98" t="s">
        <v>4</v>
      </c>
      <c r="AB12" s="98" t="s">
        <v>3</v>
      </c>
    </row>
    <row r="13" spans="1:32" ht="33" customHeight="1">
      <c r="A13" s="99"/>
      <c r="B13" s="99"/>
      <c r="C13" s="99"/>
      <c r="D13" s="99"/>
      <c r="E13" s="43" t="s">
        <v>2</v>
      </c>
      <c r="F13" s="43" t="s">
        <v>1</v>
      </c>
      <c r="G13" s="43" t="s">
        <v>0</v>
      </c>
      <c r="H13" s="43" t="s">
        <v>2</v>
      </c>
      <c r="I13" s="43" t="s">
        <v>1</v>
      </c>
      <c r="J13" s="43" t="s">
        <v>0</v>
      </c>
      <c r="K13" s="43" t="s">
        <v>2</v>
      </c>
      <c r="L13" s="43" t="s">
        <v>1</v>
      </c>
      <c r="M13" s="43" t="s">
        <v>0</v>
      </c>
      <c r="N13" s="43" t="s">
        <v>2</v>
      </c>
      <c r="O13" s="43" t="s">
        <v>1</v>
      </c>
      <c r="P13" s="43" t="s">
        <v>0</v>
      </c>
      <c r="Q13" s="43" t="s">
        <v>2</v>
      </c>
      <c r="R13" s="43" t="s">
        <v>1</v>
      </c>
      <c r="S13" s="43" t="s">
        <v>0</v>
      </c>
      <c r="T13" s="99"/>
      <c r="U13" s="43" t="s">
        <v>2</v>
      </c>
      <c r="V13" s="43" t="s">
        <v>1</v>
      </c>
      <c r="W13" s="43" t="s">
        <v>0</v>
      </c>
      <c r="X13" s="99"/>
      <c r="Y13" s="99"/>
      <c r="Z13" s="99"/>
      <c r="AA13" s="99"/>
      <c r="AB13" s="99"/>
    </row>
    <row r="14" spans="1:32" ht="15">
      <c r="A14" s="73">
        <v>0</v>
      </c>
      <c r="B14" s="74">
        <v>45311</v>
      </c>
      <c r="C14" s="75">
        <v>1769</v>
      </c>
      <c r="D14" s="76">
        <v>1750</v>
      </c>
      <c r="E14" s="61">
        <f>C14+D14-H14</f>
        <v>2219</v>
      </c>
      <c r="F14" s="61">
        <f>C14+D14-I14</f>
        <v>2219</v>
      </c>
      <c r="G14" s="61">
        <f>D14+C14-J14</f>
        <v>2219</v>
      </c>
      <c r="H14" s="42">
        <f t="shared" ref="H14:J29" si="1">K14+N14</f>
        <v>1300</v>
      </c>
      <c r="I14" s="42">
        <f t="shared" si="1"/>
        <v>1300</v>
      </c>
      <c r="J14" s="42">
        <f t="shared" si="1"/>
        <v>1300</v>
      </c>
      <c r="K14" s="42">
        <v>2000</v>
      </c>
      <c r="L14" s="42">
        <v>2000</v>
      </c>
      <c r="M14" s="42">
        <v>2000</v>
      </c>
      <c r="N14" s="42">
        <v>-700</v>
      </c>
      <c r="O14" s="42">
        <v>-700</v>
      </c>
      <c r="P14" s="42">
        <v>-700</v>
      </c>
      <c r="Q14" s="61">
        <v>0</v>
      </c>
      <c r="R14" s="61">
        <v>0</v>
      </c>
      <c r="S14" s="61">
        <v>0</v>
      </c>
      <c r="T14" s="58">
        <f>D14+C14-V14</f>
        <v>4219</v>
      </c>
      <c r="U14" s="58">
        <f>N14</f>
        <v>-700</v>
      </c>
      <c r="V14" s="58">
        <f t="shared" ref="V14:W14" si="2">O14</f>
        <v>-700</v>
      </c>
      <c r="W14" s="58">
        <f t="shared" si="2"/>
        <v>-700</v>
      </c>
      <c r="X14" s="58"/>
      <c r="Y14" s="77"/>
      <c r="Z14" s="42"/>
      <c r="AA14" s="42"/>
      <c r="AB14" s="48" t="s">
        <v>11</v>
      </c>
      <c r="AF14" s="78"/>
    </row>
    <row r="15" spans="1:32" ht="15">
      <c r="A15" s="73">
        <v>1</v>
      </c>
      <c r="B15" s="74">
        <f>B14+1</f>
        <v>45312</v>
      </c>
      <c r="C15" s="75">
        <f>C14</f>
        <v>1769</v>
      </c>
      <c r="D15" s="76">
        <f>D14-2</f>
        <v>1748</v>
      </c>
      <c r="E15" s="61">
        <f>C15+D15-H15</f>
        <v>2217</v>
      </c>
      <c r="F15" s="61">
        <f>C15+D15-I15</f>
        <v>2217</v>
      </c>
      <c r="G15" s="61">
        <f>D15+C15-J15</f>
        <v>2217</v>
      </c>
      <c r="H15" s="42">
        <f t="shared" si="1"/>
        <v>1300</v>
      </c>
      <c r="I15" s="42">
        <f t="shared" si="1"/>
        <v>1300</v>
      </c>
      <c r="J15" s="42">
        <f t="shared" si="1"/>
        <v>1300</v>
      </c>
      <c r="K15" s="42">
        <f>K14</f>
        <v>2000</v>
      </c>
      <c r="L15" s="42">
        <f>L14</f>
        <v>2000</v>
      </c>
      <c r="M15" s="42">
        <f>M14</f>
        <v>2000</v>
      </c>
      <c r="N15" s="42">
        <f>N14-Q15</f>
        <v>-700</v>
      </c>
      <c r="O15" s="42">
        <f t="shared" ref="O15:P30" si="3">O14-R15</f>
        <v>-700</v>
      </c>
      <c r="P15" s="42">
        <f t="shared" si="3"/>
        <v>-700</v>
      </c>
      <c r="Q15" s="61">
        <f>Q14</f>
        <v>0</v>
      </c>
      <c r="R15" s="61">
        <f t="shared" ref="R15:S15" si="4">R14</f>
        <v>0</v>
      </c>
      <c r="S15" s="61">
        <f t="shared" si="4"/>
        <v>0</v>
      </c>
      <c r="T15" s="58">
        <f t="shared" ref="T15:T78" si="5">D15+C15-V15</f>
        <v>4217</v>
      </c>
      <c r="U15" s="58">
        <f t="shared" ref="U15:W16" si="6">U14-Q15</f>
        <v>-700</v>
      </c>
      <c r="V15" s="58">
        <f t="shared" si="6"/>
        <v>-700</v>
      </c>
      <c r="W15" s="58">
        <f t="shared" si="6"/>
        <v>-700</v>
      </c>
      <c r="X15" s="58"/>
      <c r="Y15" s="77"/>
      <c r="Z15" s="42"/>
      <c r="AA15" s="42"/>
      <c r="AB15" s="49"/>
    </row>
    <row r="16" spans="1:32" ht="15">
      <c r="A16" s="73">
        <v>2</v>
      </c>
      <c r="B16" s="74">
        <f t="shared" ref="B16:B79" si="7">B15+1</f>
        <v>45313</v>
      </c>
      <c r="C16" s="75">
        <f t="shared" ref="C16:C79" si="8">C15</f>
        <v>1769</v>
      </c>
      <c r="D16" s="76">
        <f t="shared" ref="D16:D79" si="9">D15-2</f>
        <v>1746</v>
      </c>
      <c r="E16" s="61">
        <f>C16+D16-H16</f>
        <v>2215</v>
      </c>
      <c r="F16" s="61">
        <f>C16+D16-I16</f>
        <v>2215</v>
      </c>
      <c r="G16" s="61">
        <f>D16+C16-J16</f>
        <v>2215</v>
      </c>
      <c r="H16" s="42">
        <f t="shared" si="1"/>
        <v>1300</v>
      </c>
      <c r="I16" s="42">
        <f t="shared" si="1"/>
        <v>1300</v>
      </c>
      <c r="J16" s="42">
        <f t="shared" si="1"/>
        <v>1300</v>
      </c>
      <c r="K16" s="42">
        <f t="shared" ref="K16:M31" si="10">K15</f>
        <v>2000</v>
      </c>
      <c r="L16" s="42">
        <f t="shared" si="10"/>
        <v>2000</v>
      </c>
      <c r="M16" s="42">
        <f t="shared" si="10"/>
        <v>2000</v>
      </c>
      <c r="N16" s="42">
        <f>N15-Q16</f>
        <v>-700</v>
      </c>
      <c r="O16" s="42">
        <f t="shared" si="3"/>
        <v>-700</v>
      </c>
      <c r="P16" s="42">
        <f t="shared" si="3"/>
        <v>-700</v>
      </c>
      <c r="Q16" s="61">
        <f t="shared" ref="Q16:S79" si="11">Q15</f>
        <v>0</v>
      </c>
      <c r="R16" s="61">
        <f t="shared" si="11"/>
        <v>0</v>
      </c>
      <c r="S16" s="61">
        <f t="shared" si="11"/>
        <v>0</v>
      </c>
      <c r="T16" s="58">
        <f t="shared" si="5"/>
        <v>4215</v>
      </c>
      <c r="U16" s="58">
        <f t="shared" si="6"/>
        <v>-700</v>
      </c>
      <c r="V16" s="58">
        <f t="shared" si="6"/>
        <v>-700</v>
      </c>
      <c r="W16" s="58">
        <f t="shared" si="6"/>
        <v>-700</v>
      </c>
      <c r="X16" s="58"/>
      <c r="Y16" s="77"/>
      <c r="Z16" s="42"/>
      <c r="AA16" s="42"/>
      <c r="AB16" s="50"/>
      <c r="AD16" s="79"/>
    </row>
    <row r="17" spans="1:30" ht="15.75">
      <c r="A17" s="73">
        <v>3</v>
      </c>
      <c r="B17" s="74">
        <f t="shared" si="7"/>
        <v>45314</v>
      </c>
      <c r="C17" s="75">
        <f t="shared" si="8"/>
        <v>1769</v>
      </c>
      <c r="D17" s="76">
        <f t="shared" si="9"/>
        <v>1744</v>
      </c>
      <c r="E17" s="61">
        <f t="shared" ref="E17:E80" si="12">C17+D17-H17</f>
        <v>2213</v>
      </c>
      <c r="F17" s="61">
        <f t="shared" ref="F17:F80" si="13">C17+D17-I17</f>
        <v>2213</v>
      </c>
      <c r="G17" s="61">
        <f t="shared" ref="G17:G80" si="14">D17+C17-J17</f>
        <v>2213</v>
      </c>
      <c r="H17" s="42">
        <f t="shared" si="1"/>
        <v>1300</v>
      </c>
      <c r="I17" s="42">
        <f t="shared" si="1"/>
        <v>1300</v>
      </c>
      <c r="J17" s="42">
        <f t="shared" si="1"/>
        <v>1300</v>
      </c>
      <c r="K17" s="42">
        <f t="shared" si="10"/>
        <v>2000</v>
      </c>
      <c r="L17" s="42">
        <f t="shared" si="10"/>
        <v>2000</v>
      </c>
      <c r="M17" s="42">
        <f t="shared" si="10"/>
        <v>2000</v>
      </c>
      <c r="N17" s="42">
        <f t="shared" ref="N17:P32" si="15">N16-Q17</f>
        <v>-700</v>
      </c>
      <c r="O17" s="42">
        <f t="shared" si="3"/>
        <v>-700</v>
      </c>
      <c r="P17" s="42">
        <f t="shared" si="3"/>
        <v>-700</v>
      </c>
      <c r="Q17" s="61">
        <f t="shared" si="11"/>
        <v>0</v>
      </c>
      <c r="R17" s="61">
        <f t="shared" si="11"/>
        <v>0</v>
      </c>
      <c r="S17" s="61">
        <f t="shared" si="11"/>
        <v>0</v>
      </c>
      <c r="T17" s="58">
        <f t="shared" si="5"/>
        <v>4213</v>
      </c>
      <c r="U17" s="58">
        <f t="shared" ref="U17:U21" si="16">U16-Q17</f>
        <v>-700</v>
      </c>
      <c r="V17" s="58">
        <f t="shared" ref="V17:V21" si="17">V16-R17</f>
        <v>-700</v>
      </c>
      <c r="W17" s="58">
        <f t="shared" ref="W17:W21" si="18">W16-S17</f>
        <v>-700</v>
      </c>
      <c r="X17" s="58"/>
      <c r="Y17" s="42"/>
      <c r="Z17" s="42"/>
      <c r="AA17" s="42"/>
      <c r="AB17" s="50"/>
      <c r="AD17" s="57">
        <v>45313</v>
      </c>
    </row>
    <row r="18" spans="1:30" ht="16.5" customHeight="1">
      <c r="A18" s="73">
        <v>4</v>
      </c>
      <c r="B18" s="74">
        <f t="shared" si="7"/>
        <v>45315</v>
      </c>
      <c r="C18" s="75">
        <f t="shared" si="8"/>
        <v>1769</v>
      </c>
      <c r="D18" s="76">
        <f t="shared" si="9"/>
        <v>1742</v>
      </c>
      <c r="E18" s="61">
        <f t="shared" si="12"/>
        <v>2211</v>
      </c>
      <c r="F18" s="61">
        <f t="shared" si="13"/>
        <v>2211</v>
      </c>
      <c r="G18" s="61">
        <f t="shared" si="14"/>
        <v>2211</v>
      </c>
      <c r="H18" s="42">
        <f t="shared" si="1"/>
        <v>1300</v>
      </c>
      <c r="I18" s="42">
        <f t="shared" si="1"/>
        <v>1300</v>
      </c>
      <c r="J18" s="42">
        <f t="shared" si="1"/>
        <v>1300</v>
      </c>
      <c r="K18" s="42">
        <f t="shared" si="10"/>
        <v>2000</v>
      </c>
      <c r="L18" s="42">
        <f t="shared" si="10"/>
        <v>2000</v>
      </c>
      <c r="M18" s="42">
        <f t="shared" si="10"/>
        <v>2000</v>
      </c>
      <c r="N18" s="42">
        <f t="shared" si="15"/>
        <v>-700</v>
      </c>
      <c r="O18" s="42">
        <f t="shared" si="3"/>
        <v>-700</v>
      </c>
      <c r="P18" s="42">
        <f t="shared" si="3"/>
        <v>-700</v>
      </c>
      <c r="Q18" s="61">
        <f t="shared" si="11"/>
        <v>0</v>
      </c>
      <c r="R18" s="61">
        <f t="shared" si="11"/>
        <v>0</v>
      </c>
      <c r="S18" s="61">
        <f t="shared" si="11"/>
        <v>0</v>
      </c>
      <c r="T18" s="58">
        <f t="shared" si="5"/>
        <v>4211</v>
      </c>
      <c r="U18" s="58">
        <f t="shared" si="16"/>
        <v>-700</v>
      </c>
      <c r="V18" s="58">
        <f t="shared" si="17"/>
        <v>-700</v>
      </c>
      <c r="W18" s="58">
        <f t="shared" si="18"/>
        <v>-700</v>
      </c>
      <c r="X18" s="58"/>
      <c r="Y18" s="42"/>
      <c r="Z18" s="42"/>
      <c r="AA18" s="42"/>
      <c r="AB18" s="50"/>
      <c r="AD18" s="57">
        <v>45316</v>
      </c>
    </row>
    <row r="19" spans="1:30" ht="16.5" customHeight="1">
      <c r="A19" s="73">
        <v>5</v>
      </c>
      <c r="B19" s="74">
        <f t="shared" si="7"/>
        <v>45316</v>
      </c>
      <c r="C19" s="75">
        <f t="shared" si="8"/>
        <v>1769</v>
      </c>
      <c r="D19" s="76">
        <f t="shared" si="9"/>
        <v>1740</v>
      </c>
      <c r="E19" s="61">
        <f t="shared" si="12"/>
        <v>2209</v>
      </c>
      <c r="F19" s="61">
        <f t="shared" si="13"/>
        <v>2209</v>
      </c>
      <c r="G19" s="61">
        <f t="shared" si="14"/>
        <v>2209</v>
      </c>
      <c r="H19" s="42">
        <f t="shared" si="1"/>
        <v>1300</v>
      </c>
      <c r="I19" s="42">
        <f t="shared" si="1"/>
        <v>1300</v>
      </c>
      <c r="J19" s="42">
        <f t="shared" si="1"/>
        <v>1300</v>
      </c>
      <c r="K19" s="42">
        <f t="shared" si="10"/>
        <v>2000</v>
      </c>
      <c r="L19" s="42">
        <f t="shared" si="10"/>
        <v>2000</v>
      </c>
      <c r="M19" s="42">
        <f t="shared" si="10"/>
        <v>2000</v>
      </c>
      <c r="N19" s="42">
        <f t="shared" si="15"/>
        <v>-700</v>
      </c>
      <c r="O19" s="42">
        <f t="shared" si="3"/>
        <v>-700</v>
      </c>
      <c r="P19" s="42">
        <f t="shared" si="3"/>
        <v>-700</v>
      </c>
      <c r="Q19" s="61">
        <f t="shared" si="11"/>
        <v>0</v>
      </c>
      <c r="R19" s="61">
        <f t="shared" si="11"/>
        <v>0</v>
      </c>
      <c r="S19" s="61">
        <f t="shared" si="11"/>
        <v>0</v>
      </c>
      <c r="T19" s="58">
        <f t="shared" si="5"/>
        <v>4209</v>
      </c>
      <c r="U19" s="58">
        <f t="shared" si="16"/>
        <v>-700</v>
      </c>
      <c r="V19" s="58">
        <f t="shared" si="17"/>
        <v>-700</v>
      </c>
      <c r="W19" s="58">
        <f t="shared" si="18"/>
        <v>-700</v>
      </c>
      <c r="X19" s="58"/>
      <c r="Y19" s="42"/>
      <c r="Z19" s="42"/>
      <c r="AA19" s="42"/>
      <c r="AB19" s="50"/>
      <c r="AD19" s="57">
        <v>45320</v>
      </c>
    </row>
    <row r="20" spans="1:30" ht="16.5" customHeight="1">
      <c r="A20" s="73">
        <v>6</v>
      </c>
      <c r="B20" s="74">
        <f t="shared" si="7"/>
        <v>45317</v>
      </c>
      <c r="C20" s="75">
        <f t="shared" si="8"/>
        <v>1769</v>
      </c>
      <c r="D20" s="76">
        <f t="shared" si="9"/>
        <v>1738</v>
      </c>
      <c r="E20" s="61">
        <f t="shared" si="12"/>
        <v>2207</v>
      </c>
      <c r="F20" s="61">
        <f t="shared" si="13"/>
        <v>2207</v>
      </c>
      <c r="G20" s="61">
        <f t="shared" si="14"/>
        <v>2207</v>
      </c>
      <c r="H20" s="42">
        <f t="shared" si="1"/>
        <v>1300</v>
      </c>
      <c r="I20" s="42">
        <f t="shared" si="1"/>
        <v>1300</v>
      </c>
      <c r="J20" s="42">
        <f t="shared" si="1"/>
        <v>1300</v>
      </c>
      <c r="K20" s="42">
        <f t="shared" si="10"/>
        <v>2000</v>
      </c>
      <c r="L20" s="42">
        <f t="shared" si="10"/>
        <v>2000</v>
      </c>
      <c r="M20" s="42">
        <f t="shared" si="10"/>
        <v>2000</v>
      </c>
      <c r="N20" s="42">
        <f t="shared" si="15"/>
        <v>-700</v>
      </c>
      <c r="O20" s="42">
        <f t="shared" si="3"/>
        <v>-700</v>
      </c>
      <c r="P20" s="42">
        <f t="shared" si="3"/>
        <v>-700</v>
      </c>
      <c r="Q20" s="61">
        <f t="shared" si="11"/>
        <v>0</v>
      </c>
      <c r="R20" s="61">
        <f t="shared" si="11"/>
        <v>0</v>
      </c>
      <c r="S20" s="61">
        <f t="shared" si="11"/>
        <v>0</v>
      </c>
      <c r="T20" s="58">
        <f t="shared" si="5"/>
        <v>4207</v>
      </c>
      <c r="U20" s="58">
        <f t="shared" si="16"/>
        <v>-700</v>
      </c>
      <c r="V20" s="58">
        <f t="shared" si="17"/>
        <v>-700</v>
      </c>
      <c r="W20" s="58">
        <f t="shared" si="18"/>
        <v>-700</v>
      </c>
      <c r="X20" s="58"/>
      <c r="Y20" s="42"/>
      <c r="Z20" s="42"/>
      <c r="AA20" s="42"/>
      <c r="AB20" s="50"/>
      <c r="AD20" s="57">
        <v>45325</v>
      </c>
    </row>
    <row r="21" spans="1:30" ht="16.5" customHeight="1">
      <c r="A21" s="73">
        <v>7</v>
      </c>
      <c r="B21" s="74">
        <f t="shared" si="7"/>
        <v>45318</v>
      </c>
      <c r="C21" s="75">
        <f t="shared" si="8"/>
        <v>1769</v>
      </c>
      <c r="D21" s="76">
        <f t="shared" si="9"/>
        <v>1736</v>
      </c>
      <c r="E21" s="61">
        <f t="shared" si="12"/>
        <v>2205</v>
      </c>
      <c r="F21" s="61">
        <f t="shared" si="13"/>
        <v>2205</v>
      </c>
      <c r="G21" s="61">
        <f t="shared" si="14"/>
        <v>2205</v>
      </c>
      <c r="H21" s="42">
        <f t="shared" si="1"/>
        <v>1300</v>
      </c>
      <c r="I21" s="42">
        <f t="shared" si="1"/>
        <v>1300</v>
      </c>
      <c r="J21" s="42">
        <f t="shared" si="1"/>
        <v>1300</v>
      </c>
      <c r="K21" s="42">
        <f t="shared" si="10"/>
        <v>2000</v>
      </c>
      <c r="L21" s="42">
        <f t="shared" si="10"/>
        <v>2000</v>
      </c>
      <c r="M21" s="42">
        <f t="shared" si="10"/>
        <v>2000</v>
      </c>
      <c r="N21" s="42">
        <f t="shared" si="15"/>
        <v>-700</v>
      </c>
      <c r="O21" s="42">
        <f t="shared" si="3"/>
        <v>-700</v>
      </c>
      <c r="P21" s="42">
        <f t="shared" si="3"/>
        <v>-700</v>
      </c>
      <c r="Q21" s="61">
        <f t="shared" si="11"/>
        <v>0</v>
      </c>
      <c r="R21" s="61">
        <f t="shared" si="11"/>
        <v>0</v>
      </c>
      <c r="S21" s="61">
        <f t="shared" si="11"/>
        <v>0</v>
      </c>
      <c r="T21" s="58">
        <f t="shared" si="5"/>
        <v>4205</v>
      </c>
      <c r="U21" s="58">
        <f t="shared" si="16"/>
        <v>-700</v>
      </c>
      <c r="V21" s="58">
        <f t="shared" si="17"/>
        <v>-700</v>
      </c>
      <c r="W21" s="58">
        <f t="shared" si="18"/>
        <v>-700</v>
      </c>
      <c r="X21" s="58"/>
      <c r="Y21" s="42"/>
      <c r="Z21" s="42"/>
      <c r="AA21" s="42"/>
      <c r="AB21" s="50"/>
      <c r="AD21" s="57">
        <v>45329</v>
      </c>
    </row>
    <row r="22" spans="1:30" ht="16.5" customHeight="1">
      <c r="A22" s="73">
        <v>8</v>
      </c>
      <c r="B22" s="74">
        <f t="shared" si="7"/>
        <v>45319</v>
      </c>
      <c r="C22" s="75">
        <f t="shared" si="8"/>
        <v>1769</v>
      </c>
      <c r="D22" s="76">
        <f t="shared" si="9"/>
        <v>1734</v>
      </c>
      <c r="E22" s="61">
        <f t="shared" si="12"/>
        <v>2203</v>
      </c>
      <c r="F22" s="61">
        <f t="shared" si="13"/>
        <v>2203</v>
      </c>
      <c r="G22" s="61">
        <f t="shared" si="14"/>
        <v>2203</v>
      </c>
      <c r="H22" s="42">
        <f t="shared" si="1"/>
        <v>1300</v>
      </c>
      <c r="I22" s="42">
        <f t="shared" si="1"/>
        <v>1300</v>
      </c>
      <c r="J22" s="42">
        <f t="shared" si="1"/>
        <v>1300</v>
      </c>
      <c r="K22" s="42">
        <f t="shared" si="10"/>
        <v>2000</v>
      </c>
      <c r="L22" s="42">
        <f t="shared" si="10"/>
        <v>2000</v>
      </c>
      <c r="M22" s="42">
        <f t="shared" si="10"/>
        <v>2000</v>
      </c>
      <c r="N22" s="42">
        <f t="shared" si="15"/>
        <v>-700</v>
      </c>
      <c r="O22" s="42">
        <f t="shared" si="3"/>
        <v>-700</v>
      </c>
      <c r="P22" s="42">
        <f t="shared" si="3"/>
        <v>-700</v>
      </c>
      <c r="Q22" s="61">
        <f t="shared" si="11"/>
        <v>0</v>
      </c>
      <c r="R22" s="61">
        <f t="shared" si="11"/>
        <v>0</v>
      </c>
      <c r="S22" s="61">
        <f t="shared" si="11"/>
        <v>0</v>
      </c>
      <c r="T22" s="58">
        <f t="shared" si="5"/>
        <v>4203</v>
      </c>
      <c r="U22" s="83">
        <f t="shared" ref="U22:W23" si="19">U21+$X22*1000-Q22</f>
        <v>-700</v>
      </c>
      <c r="V22" s="83">
        <f t="shared" si="19"/>
        <v>-700</v>
      </c>
      <c r="W22" s="83">
        <f t="shared" si="19"/>
        <v>-700</v>
      </c>
      <c r="X22" s="58"/>
      <c r="Y22" s="42"/>
      <c r="Z22" s="42"/>
      <c r="AA22" s="42"/>
      <c r="AB22" s="50"/>
      <c r="AD22" s="57">
        <v>45333</v>
      </c>
    </row>
    <row r="23" spans="1:30" ht="16.5" customHeight="1">
      <c r="A23" s="73">
        <v>9</v>
      </c>
      <c r="B23" s="74">
        <f t="shared" si="7"/>
        <v>45320</v>
      </c>
      <c r="C23" s="75">
        <f t="shared" si="8"/>
        <v>1769</v>
      </c>
      <c r="D23" s="76">
        <f t="shared" si="9"/>
        <v>1732</v>
      </c>
      <c r="E23" s="61">
        <f t="shared" si="12"/>
        <v>2201</v>
      </c>
      <c r="F23" s="61">
        <f t="shared" si="13"/>
        <v>2201</v>
      </c>
      <c r="G23" s="61">
        <f t="shared" si="14"/>
        <v>2201</v>
      </c>
      <c r="H23" s="42">
        <f t="shared" si="1"/>
        <v>1300</v>
      </c>
      <c r="I23" s="42">
        <f t="shared" si="1"/>
        <v>1300</v>
      </c>
      <c r="J23" s="42">
        <f t="shared" si="1"/>
        <v>1300</v>
      </c>
      <c r="K23" s="42">
        <f t="shared" si="10"/>
        <v>2000</v>
      </c>
      <c r="L23" s="42">
        <f t="shared" si="10"/>
        <v>2000</v>
      </c>
      <c r="M23" s="42">
        <f t="shared" si="10"/>
        <v>2000</v>
      </c>
      <c r="N23" s="42">
        <f t="shared" si="15"/>
        <v>-700</v>
      </c>
      <c r="O23" s="42">
        <f t="shared" si="3"/>
        <v>-700</v>
      </c>
      <c r="P23" s="42">
        <f t="shared" si="3"/>
        <v>-700</v>
      </c>
      <c r="Q23" s="61">
        <f t="shared" si="11"/>
        <v>0</v>
      </c>
      <c r="R23" s="61">
        <f t="shared" si="11"/>
        <v>0</v>
      </c>
      <c r="S23" s="61">
        <f t="shared" si="11"/>
        <v>0</v>
      </c>
      <c r="T23" s="58">
        <f t="shared" si="5"/>
        <v>4001</v>
      </c>
      <c r="U23" s="83">
        <f t="shared" si="19"/>
        <v>-500</v>
      </c>
      <c r="V23" s="83">
        <f t="shared" si="19"/>
        <v>-500</v>
      </c>
      <c r="W23" s="83">
        <f t="shared" si="19"/>
        <v>-500</v>
      </c>
      <c r="X23" s="85">
        <v>0.2</v>
      </c>
      <c r="Y23" s="58">
        <v>-500</v>
      </c>
      <c r="Z23" s="58">
        <f>Y23</f>
        <v>-500</v>
      </c>
      <c r="AA23" s="58">
        <f>Z23</f>
        <v>-500</v>
      </c>
      <c r="AB23" s="50">
        <v>8</v>
      </c>
      <c r="AD23" s="57">
        <v>45337</v>
      </c>
    </row>
    <row r="24" spans="1:30" ht="16.5" customHeight="1">
      <c r="A24" s="73">
        <v>10</v>
      </c>
      <c r="B24" s="74">
        <f t="shared" si="7"/>
        <v>45321</v>
      </c>
      <c r="C24" s="75">
        <f t="shared" si="8"/>
        <v>1769</v>
      </c>
      <c r="D24" s="76">
        <f t="shared" si="9"/>
        <v>1730</v>
      </c>
      <c r="E24" s="61">
        <f t="shared" si="12"/>
        <v>2199</v>
      </c>
      <c r="F24" s="61">
        <f t="shared" si="13"/>
        <v>2199</v>
      </c>
      <c r="G24" s="61">
        <f t="shared" si="14"/>
        <v>2199</v>
      </c>
      <c r="H24" s="42">
        <f t="shared" si="1"/>
        <v>1300</v>
      </c>
      <c r="I24" s="42">
        <f t="shared" si="1"/>
        <v>1300</v>
      </c>
      <c r="J24" s="42">
        <f t="shared" si="1"/>
        <v>1300</v>
      </c>
      <c r="K24" s="42">
        <f t="shared" si="10"/>
        <v>2000</v>
      </c>
      <c r="L24" s="42">
        <f t="shared" si="10"/>
        <v>2000</v>
      </c>
      <c r="M24" s="42">
        <f t="shared" si="10"/>
        <v>2000</v>
      </c>
      <c r="N24" s="42">
        <f t="shared" si="15"/>
        <v>-700</v>
      </c>
      <c r="O24" s="42">
        <f t="shared" si="3"/>
        <v>-700</v>
      </c>
      <c r="P24" s="42">
        <f t="shared" si="3"/>
        <v>-700</v>
      </c>
      <c r="Q24" s="61">
        <f t="shared" si="11"/>
        <v>0</v>
      </c>
      <c r="R24" s="61">
        <f t="shared" si="11"/>
        <v>0</v>
      </c>
      <c r="S24" s="61">
        <f t="shared" si="11"/>
        <v>0</v>
      </c>
      <c r="T24" s="58">
        <f t="shared" si="5"/>
        <v>3999</v>
      </c>
      <c r="U24" s="83">
        <f t="shared" ref="U24:U87" si="20">U23+$X24*1000-Q24</f>
        <v>-500</v>
      </c>
      <c r="V24" s="83">
        <f t="shared" ref="V24:V87" si="21">V23+$X24*1000-R24</f>
        <v>-500</v>
      </c>
      <c r="W24" s="83">
        <f t="shared" ref="W24:W87" si="22">W23+$X24*1000-S24</f>
        <v>-500</v>
      </c>
      <c r="X24" s="85"/>
      <c r="Y24" s="42"/>
      <c r="Z24" s="42"/>
      <c r="AA24" s="42"/>
      <c r="AB24" s="50"/>
      <c r="AD24" s="57">
        <v>45341</v>
      </c>
    </row>
    <row r="25" spans="1:30" ht="16.5" customHeight="1">
      <c r="A25" s="73">
        <v>11</v>
      </c>
      <c r="B25" s="74">
        <f t="shared" si="7"/>
        <v>45322</v>
      </c>
      <c r="C25" s="75">
        <f t="shared" si="8"/>
        <v>1769</v>
      </c>
      <c r="D25" s="76">
        <f t="shared" si="9"/>
        <v>1728</v>
      </c>
      <c r="E25" s="61">
        <f t="shared" si="12"/>
        <v>2197</v>
      </c>
      <c r="F25" s="61">
        <f t="shared" si="13"/>
        <v>2197</v>
      </c>
      <c r="G25" s="61">
        <f t="shared" si="14"/>
        <v>2197</v>
      </c>
      <c r="H25" s="42">
        <f t="shared" si="1"/>
        <v>1300</v>
      </c>
      <c r="I25" s="42">
        <f t="shared" si="1"/>
        <v>1300</v>
      </c>
      <c r="J25" s="42">
        <f t="shared" si="1"/>
        <v>1300</v>
      </c>
      <c r="K25" s="42">
        <f t="shared" si="10"/>
        <v>2000</v>
      </c>
      <c r="L25" s="42">
        <f t="shared" si="10"/>
        <v>2000</v>
      </c>
      <c r="M25" s="42">
        <f t="shared" si="10"/>
        <v>2000</v>
      </c>
      <c r="N25" s="42">
        <f t="shared" si="15"/>
        <v>-700</v>
      </c>
      <c r="O25" s="42">
        <f t="shared" si="3"/>
        <v>-700</v>
      </c>
      <c r="P25" s="42">
        <f t="shared" si="3"/>
        <v>-700</v>
      </c>
      <c r="Q25" s="61">
        <f t="shared" si="11"/>
        <v>0</v>
      </c>
      <c r="R25" s="61">
        <f t="shared" si="11"/>
        <v>0</v>
      </c>
      <c r="S25" s="61">
        <f t="shared" si="11"/>
        <v>0</v>
      </c>
      <c r="T25" s="58">
        <f t="shared" si="5"/>
        <v>3997</v>
      </c>
      <c r="U25" s="83">
        <f t="shared" si="20"/>
        <v>-500</v>
      </c>
      <c r="V25" s="83">
        <f t="shared" si="21"/>
        <v>-500</v>
      </c>
      <c r="W25" s="83">
        <f t="shared" si="22"/>
        <v>-500</v>
      </c>
      <c r="X25" s="85"/>
      <c r="Y25" s="42"/>
      <c r="Z25" s="42"/>
      <c r="AA25" s="42"/>
      <c r="AB25" s="50"/>
      <c r="AD25" s="57">
        <v>45461</v>
      </c>
    </row>
    <row r="26" spans="1:30" ht="16.5" customHeight="1">
      <c r="A26" s="73">
        <v>12</v>
      </c>
      <c r="B26" s="74">
        <f t="shared" si="7"/>
        <v>45323</v>
      </c>
      <c r="C26" s="75">
        <f t="shared" si="8"/>
        <v>1769</v>
      </c>
      <c r="D26" s="76">
        <f t="shared" si="9"/>
        <v>1726</v>
      </c>
      <c r="E26" s="61">
        <f t="shared" si="12"/>
        <v>2195</v>
      </c>
      <c r="F26" s="61">
        <f t="shared" si="13"/>
        <v>2195</v>
      </c>
      <c r="G26" s="61">
        <f t="shared" si="14"/>
        <v>2195</v>
      </c>
      <c r="H26" s="42">
        <f t="shared" si="1"/>
        <v>1300</v>
      </c>
      <c r="I26" s="42">
        <f t="shared" si="1"/>
        <v>1300</v>
      </c>
      <c r="J26" s="42">
        <f t="shared" si="1"/>
        <v>1300</v>
      </c>
      <c r="K26" s="42">
        <f t="shared" si="10"/>
        <v>2000</v>
      </c>
      <c r="L26" s="42">
        <f t="shared" si="10"/>
        <v>2000</v>
      </c>
      <c r="M26" s="42">
        <f t="shared" si="10"/>
        <v>2000</v>
      </c>
      <c r="N26" s="42">
        <f t="shared" si="15"/>
        <v>-700</v>
      </c>
      <c r="O26" s="42">
        <f t="shared" si="3"/>
        <v>-700</v>
      </c>
      <c r="P26" s="42">
        <f t="shared" si="3"/>
        <v>-700</v>
      </c>
      <c r="Q26" s="61">
        <f t="shared" si="11"/>
        <v>0</v>
      </c>
      <c r="R26" s="61">
        <f t="shared" si="11"/>
        <v>0</v>
      </c>
      <c r="S26" s="61">
        <f t="shared" si="11"/>
        <v>0</v>
      </c>
      <c r="T26" s="58">
        <f t="shared" si="5"/>
        <v>3995</v>
      </c>
      <c r="U26" s="83">
        <f t="shared" si="20"/>
        <v>-500</v>
      </c>
      <c r="V26" s="83">
        <f t="shared" si="21"/>
        <v>-500</v>
      </c>
      <c r="W26" s="83">
        <f t="shared" si="22"/>
        <v>-500</v>
      </c>
      <c r="X26" s="85"/>
      <c r="Y26" s="42"/>
      <c r="Z26" s="42"/>
      <c r="AA26" s="42"/>
      <c r="AB26" s="50"/>
      <c r="AD26" s="57">
        <v>45465</v>
      </c>
    </row>
    <row r="27" spans="1:30" ht="16.5" customHeight="1">
      <c r="A27" s="73">
        <v>13</v>
      </c>
      <c r="B27" s="74">
        <f t="shared" si="7"/>
        <v>45324</v>
      </c>
      <c r="C27" s="75">
        <f t="shared" si="8"/>
        <v>1769</v>
      </c>
      <c r="D27" s="76">
        <f t="shared" si="9"/>
        <v>1724</v>
      </c>
      <c r="E27" s="61">
        <f t="shared" si="12"/>
        <v>2193</v>
      </c>
      <c r="F27" s="61">
        <f t="shared" si="13"/>
        <v>2193</v>
      </c>
      <c r="G27" s="61">
        <f t="shared" si="14"/>
        <v>2193</v>
      </c>
      <c r="H27" s="42">
        <f t="shared" si="1"/>
        <v>1300</v>
      </c>
      <c r="I27" s="42">
        <f t="shared" si="1"/>
        <v>1300</v>
      </c>
      <c r="J27" s="42">
        <f t="shared" si="1"/>
        <v>1300</v>
      </c>
      <c r="K27" s="42">
        <f t="shared" si="10"/>
        <v>2000</v>
      </c>
      <c r="L27" s="42">
        <f t="shared" si="10"/>
        <v>2000</v>
      </c>
      <c r="M27" s="42">
        <f t="shared" si="10"/>
        <v>2000</v>
      </c>
      <c r="N27" s="42">
        <f t="shared" si="15"/>
        <v>-700</v>
      </c>
      <c r="O27" s="42">
        <f t="shared" si="3"/>
        <v>-700</v>
      </c>
      <c r="P27" s="42">
        <f t="shared" si="3"/>
        <v>-700</v>
      </c>
      <c r="Q27" s="61">
        <f t="shared" si="11"/>
        <v>0</v>
      </c>
      <c r="R27" s="61">
        <f t="shared" si="11"/>
        <v>0</v>
      </c>
      <c r="S27" s="61">
        <f t="shared" si="11"/>
        <v>0</v>
      </c>
      <c r="T27" s="58">
        <f t="shared" si="5"/>
        <v>3993</v>
      </c>
      <c r="U27" s="83">
        <f t="shared" si="20"/>
        <v>-500</v>
      </c>
      <c r="V27" s="83">
        <f t="shared" si="21"/>
        <v>-500</v>
      </c>
      <c r="W27" s="83">
        <f t="shared" si="22"/>
        <v>-500</v>
      </c>
      <c r="X27" s="85"/>
      <c r="Y27" s="42"/>
      <c r="Z27" s="42"/>
      <c r="AA27" s="42"/>
      <c r="AB27" s="50"/>
      <c r="AD27" s="57"/>
    </row>
    <row r="28" spans="1:30" ht="16.5" customHeight="1">
      <c r="A28" s="73">
        <v>14</v>
      </c>
      <c r="B28" s="74">
        <f t="shared" si="7"/>
        <v>45325</v>
      </c>
      <c r="C28" s="75">
        <f t="shared" si="8"/>
        <v>1769</v>
      </c>
      <c r="D28" s="76">
        <f t="shared" si="9"/>
        <v>1722</v>
      </c>
      <c r="E28" s="61">
        <f t="shared" si="12"/>
        <v>2191</v>
      </c>
      <c r="F28" s="61">
        <f t="shared" si="13"/>
        <v>2191</v>
      </c>
      <c r="G28" s="61">
        <f t="shared" si="14"/>
        <v>2191</v>
      </c>
      <c r="H28" s="42">
        <f t="shared" si="1"/>
        <v>1300</v>
      </c>
      <c r="I28" s="42">
        <f t="shared" si="1"/>
        <v>1300</v>
      </c>
      <c r="J28" s="42">
        <f t="shared" si="1"/>
        <v>1300</v>
      </c>
      <c r="K28" s="42">
        <f t="shared" si="10"/>
        <v>2000</v>
      </c>
      <c r="L28" s="42">
        <f t="shared" si="10"/>
        <v>2000</v>
      </c>
      <c r="M28" s="42">
        <f t="shared" si="10"/>
        <v>2000</v>
      </c>
      <c r="N28" s="42">
        <f t="shared" si="15"/>
        <v>-700</v>
      </c>
      <c r="O28" s="42">
        <f t="shared" si="3"/>
        <v>-700</v>
      </c>
      <c r="P28" s="42">
        <f t="shared" si="3"/>
        <v>-700</v>
      </c>
      <c r="Q28" s="61">
        <f t="shared" si="11"/>
        <v>0</v>
      </c>
      <c r="R28" s="61">
        <f t="shared" si="11"/>
        <v>0</v>
      </c>
      <c r="S28" s="61">
        <f t="shared" si="11"/>
        <v>0</v>
      </c>
      <c r="T28" s="58">
        <f t="shared" si="5"/>
        <v>3691</v>
      </c>
      <c r="U28" s="83">
        <f t="shared" si="20"/>
        <v>-200</v>
      </c>
      <c r="V28" s="83">
        <f t="shared" si="21"/>
        <v>-200</v>
      </c>
      <c r="W28" s="83">
        <f t="shared" si="22"/>
        <v>-200</v>
      </c>
      <c r="X28" s="85">
        <v>0.3</v>
      </c>
      <c r="Y28" s="42"/>
      <c r="Z28" s="42"/>
      <c r="AA28" s="42"/>
      <c r="AB28" s="50">
        <v>7</v>
      </c>
      <c r="AD28" s="79"/>
    </row>
    <row r="29" spans="1:30" ht="16.5" customHeight="1">
      <c r="A29" s="73">
        <v>15</v>
      </c>
      <c r="B29" s="74">
        <f t="shared" si="7"/>
        <v>45326</v>
      </c>
      <c r="C29" s="75">
        <f t="shared" si="8"/>
        <v>1769</v>
      </c>
      <c r="D29" s="76">
        <f t="shared" si="9"/>
        <v>1720</v>
      </c>
      <c r="E29" s="61">
        <f t="shared" si="12"/>
        <v>2189</v>
      </c>
      <c r="F29" s="61">
        <f t="shared" si="13"/>
        <v>2189</v>
      </c>
      <c r="G29" s="61">
        <f t="shared" si="14"/>
        <v>2189</v>
      </c>
      <c r="H29" s="42">
        <f t="shared" si="1"/>
        <v>1300</v>
      </c>
      <c r="I29" s="42">
        <f t="shared" si="1"/>
        <v>1300</v>
      </c>
      <c r="J29" s="42">
        <f t="shared" si="1"/>
        <v>1300</v>
      </c>
      <c r="K29" s="42">
        <f t="shared" si="10"/>
        <v>2000</v>
      </c>
      <c r="L29" s="42">
        <f t="shared" si="10"/>
        <v>2000</v>
      </c>
      <c r="M29" s="42">
        <f t="shared" si="10"/>
        <v>2000</v>
      </c>
      <c r="N29" s="42">
        <f t="shared" si="15"/>
        <v>-700</v>
      </c>
      <c r="O29" s="42">
        <f t="shared" si="3"/>
        <v>-700</v>
      </c>
      <c r="P29" s="42">
        <f t="shared" si="3"/>
        <v>-700</v>
      </c>
      <c r="Q29" s="61">
        <f t="shared" si="11"/>
        <v>0</v>
      </c>
      <c r="R29" s="61">
        <f t="shared" si="11"/>
        <v>0</v>
      </c>
      <c r="S29" s="61">
        <f t="shared" si="11"/>
        <v>0</v>
      </c>
      <c r="T29" s="58">
        <f t="shared" si="5"/>
        <v>3689</v>
      </c>
      <c r="U29" s="83">
        <f t="shared" si="20"/>
        <v>-200</v>
      </c>
      <c r="V29" s="83">
        <f t="shared" si="21"/>
        <v>-200</v>
      </c>
      <c r="W29" s="83">
        <f t="shared" si="22"/>
        <v>-200</v>
      </c>
      <c r="X29" s="85"/>
      <c r="Y29" s="42"/>
      <c r="Z29" s="42"/>
      <c r="AA29" s="42"/>
      <c r="AB29" s="50"/>
    </row>
    <row r="30" spans="1:30" ht="16.5" customHeight="1">
      <c r="A30" s="73">
        <v>16</v>
      </c>
      <c r="B30" s="74">
        <f t="shared" si="7"/>
        <v>45327</v>
      </c>
      <c r="C30" s="75">
        <f t="shared" si="8"/>
        <v>1769</v>
      </c>
      <c r="D30" s="76">
        <f t="shared" si="9"/>
        <v>1718</v>
      </c>
      <c r="E30" s="61">
        <f t="shared" si="12"/>
        <v>2187</v>
      </c>
      <c r="F30" s="61">
        <f t="shared" si="13"/>
        <v>2187</v>
      </c>
      <c r="G30" s="61">
        <f t="shared" si="14"/>
        <v>2187</v>
      </c>
      <c r="H30" s="42">
        <f t="shared" ref="H30:J93" si="23">K30+N30</f>
        <v>1300</v>
      </c>
      <c r="I30" s="42">
        <f t="shared" si="23"/>
        <v>1300</v>
      </c>
      <c r="J30" s="42">
        <f t="shared" si="23"/>
        <v>1300</v>
      </c>
      <c r="K30" s="42">
        <f t="shared" si="10"/>
        <v>2000</v>
      </c>
      <c r="L30" s="42">
        <f t="shared" si="10"/>
        <v>2000</v>
      </c>
      <c r="M30" s="42">
        <f t="shared" si="10"/>
        <v>2000</v>
      </c>
      <c r="N30" s="42">
        <f t="shared" si="15"/>
        <v>-700</v>
      </c>
      <c r="O30" s="42">
        <f t="shared" si="3"/>
        <v>-700</v>
      </c>
      <c r="P30" s="42">
        <f t="shared" si="3"/>
        <v>-700</v>
      </c>
      <c r="Q30" s="61">
        <f t="shared" si="11"/>
        <v>0</v>
      </c>
      <c r="R30" s="61">
        <f t="shared" si="11"/>
        <v>0</v>
      </c>
      <c r="S30" s="61">
        <f t="shared" si="11"/>
        <v>0</v>
      </c>
      <c r="T30" s="58">
        <f t="shared" si="5"/>
        <v>3687</v>
      </c>
      <c r="U30" s="83">
        <f t="shared" si="20"/>
        <v>-200</v>
      </c>
      <c r="V30" s="83">
        <f t="shared" si="21"/>
        <v>-200</v>
      </c>
      <c r="W30" s="83">
        <f t="shared" si="22"/>
        <v>-200</v>
      </c>
      <c r="X30" s="85"/>
      <c r="Y30" s="42"/>
      <c r="Z30" s="42"/>
      <c r="AA30" s="42"/>
      <c r="AB30" s="50"/>
    </row>
    <row r="31" spans="1:30" ht="16.5" customHeight="1">
      <c r="A31" s="73">
        <v>17</v>
      </c>
      <c r="B31" s="74">
        <f t="shared" si="7"/>
        <v>45328</v>
      </c>
      <c r="C31" s="75">
        <f t="shared" si="8"/>
        <v>1769</v>
      </c>
      <c r="D31" s="76">
        <f t="shared" si="9"/>
        <v>1716</v>
      </c>
      <c r="E31" s="61">
        <f t="shared" si="12"/>
        <v>2185</v>
      </c>
      <c r="F31" s="61">
        <f t="shared" si="13"/>
        <v>2185</v>
      </c>
      <c r="G31" s="61">
        <f t="shared" si="14"/>
        <v>2185</v>
      </c>
      <c r="H31" s="42">
        <f t="shared" si="23"/>
        <v>1300</v>
      </c>
      <c r="I31" s="42">
        <f t="shared" si="23"/>
        <v>1300</v>
      </c>
      <c r="J31" s="42">
        <f t="shared" si="23"/>
        <v>1300</v>
      </c>
      <c r="K31" s="42">
        <f t="shared" si="10"/>
        <v>2000</v>
      </c>
      <c r="L31" s="42">
        <f t="shared" si="10"/>
        <v>2000</v>
      </c>
      <c r="M31" s="42">
        <f t="shared" si="10"/>
        <v>2000</v>
      </c>
      <c r="N31" s="42">
        <f t="shared" si="15"/>
        <v>-700</v>
      </c>
      <c r="O31" s="42">
        <f t="shared" si="15"/>
        <v>-700</v>
      </c>
      <c r="P31" s="42">
        <f t="shared" si="15"/>
        <v>-700</v>
      </c>
      <c r="Q31" s="61">
        <f t="shared" si="11"/>
        <v>0</v>
      </c>
      <c r="R31" s="61">
        <f t="shared" si="11"/>
        <v>0</v>
      </c>
      <c r="S31" s="61">
        <f t="shared" si="11"/>
        <v>0</v>
      </c>
      <c r="T31" s="58">
        <f t="shared" si="5"/>
        <v>3685</v>
      </c>
      <c r="U31" s="83">
        <f t="shared" si="20"/>
        <v>-200</v>
      </c>
      <c r="V31" s="83">
        <f t="shared" si="21"/>
        <v>-200</v>
      </c>
      <c r="W31" s="83">
        <f t="shared" si="22"/>
        <v>-200</v>
      </c>
      <c r="X31" s="85"/>
      <c r="Y31" s="42"/>
      <c r="Z31" s="42"/>
      <c r="AA31" s="42"/>
      <c r="AB31" s="50"/>
    </row>
    <row r="32" spans="1:30" ht="16.5" customHeight="1">
      <c r="A32" s="73">
        <v>18</v>
      </c>
      <c r="B32" s="74">
        <f t="shared" si="7"/>
        <v>45329</v>
      </c>
      <c r="C32" s="75">
        <f t="shared" si="8"/>
        <v>1769</v>
      </c>
      <c r="D32" s="76">
        <f t="shared" si="9"/>
        <v>1714</v>
      </c>
      <c r="E32" s="61">
        <f t="shared" si="12"/>
        <v>2183</v>
      </c>
      <c r="F32" s="61">
        <f t="shared" si="13"/>
        <v>2183</v>
      </c>
      <c r="G32" s="61">
        <f t="shared" si="14"/>
        <v>2183</v>
      </c>
      <c r="H32" s="42">
        <f t="shared" si="23"/>
        <v>1300</v>
      </c>
      <c r="I32" s="42">
        <f t="shared" si="23"/>
        <v>1300</v>
      </c>
      <c r="J32" s="42">
        <f t="shared" si="23"/>
        <v>1300</v>
      </c>
      <c r="K32" s="42">
        <f t="shared" ref="K32:M47" si="24">K31</f>
        <v>2000</v>
      </c>
      <c r="L32" s="42">
        <f t="shared" si="24"/>
        <v>2000</v>
      </c>
      <c r="M32" s="42">
        <f t="shared" si="24"/>
        <v>2000</v>
      </c>
      <c r="N32" s="42">
        <f t="shared" si="15"/>
        <v>-700</v>
      </c>
      <c r="O32" s="42">
        <f t="shared" si="15"/>
        <v>-700</v>
      </c>
      <c r="P32" s="42">
        <f t="shared" si="15"/>
        <v>-700</v>
      </c>
      <c r="Q32" s="61">
        <f t="shared" si="11"/>
        <v>0</v>
      </c>
      <c r="R32" s="61">
        <f t="shared" si="11"/>
        <v>0</v>
      </c>
      <c r="S32" s="61">
        <f t="shared" si="11"/>
        <v>0</v>
      </c>
      <c r="T32" s="58">
        <f t="shared" si="5"/>
        <v>3383</v>
      </c>
      <c r="U32" s="83">
        <f t="shared" si="20"/>
        <v>100</v>
      </c>
      <c r="V32" s="83">
        <f t="shared" si="21"/>
        <v>100</v>
      </c>
      <c r="W32" s="83">
        <f t="shared" si="22"/>
        <v>100</v>
      </c>
      <c r="X32" s="85">
        <v>0.3</v>
      </c>
      <c r="Y32" s="42"/>
      <c r="Z32" s="42"/>
      <c r="AA32" s="42"/>
      <c r="AB32" s="50">
        <v>6</v>
      </c>
    </row>
    <row r="33" spans="1:28" ht="16.5" customHeight="1">
      <c r="A33" s="73">
        <v>19</v>
      </c>
      <c r="B33" s="74">
        <f t="shared" si="7"/>
        <v>45330</v>
      </c>
      <c r="C33" s="75">
        <f t="shared" si="8"/>
        <v>1769</v>
      </c>
      <c r="D33" s="76">
        <f t="shared" si="9"/>
        <v>1712</v>
      </c>
      <c r="E33" s="61">
        <f t="shared" si="12"/>
        <v>2181</v>
      </c>
      <c r="F33" s="61">
        <f t="shared" si="13"/>
        <v>2181</v>
      </c>
      <c r="G33" s="61">
        <f t="shared" si="14"/>
        <v>2181</v>
      </c>
      <c r="H33" s="42">
        <f t="shared" si="23"/>
        <v>1300</v>
      </c>
      <c r="I33" s="42">
        <f t="shared" si="23"/>
        <v>1300</v>
      </c>
      <c r="J33" s="42">
        <f t="shared" si="23"/>
        <v>1300</v>
      </c>
      <c r="K33" s="42">
        <f t="shared" si="24"/>
        <v>2000</v>
      </c>
      <c r="L33" s="42">
        <f t="shared" si="24"/>
        <v>2000</v>
      </c>
      <c r="M33" s="42">
        <f t="shared" si="24"/>
        <v>2000</v>
      </c>
      <c r="N33" s="42">
        <f t="shared" ref="N33:P48" si="25">N32-Q33</f>
        <v>-700</v>
      </c>
      <c r="O33" s="42">
        <f t="shared" si="25"/>
        <v>-700</v>
      </c>
      <c r="P33" s="42">
        <f t="shared" si="25"/>
        <v>-700</v>
      </c>
      <c r="Q33" s="61">
        <f t="shared" si="11"/>
        <v>0</v>
      </c>
      <c r="R33" s="61">
        <f t="shared" si="11"/>
        <v>0</v>
      </c>
      <c r="S33" s="61">
        <f t="shared" si="11"/>
        <v>0</v>
      </c>
      <c r="T33" s="58">
        <f t="shared" si="5"/>
        <v>3381</v>
      </c>
      <c r="U33" s="83">
        <f t="shared" si="20"/>
        <v>100</v>
      </c>
      <c r="V33" s="83">
        <f t="shared" si="21"/>
        <v>100</v>
      </c>
      <c r="W33" s="83">
        <f t="shared" si="22"/>
        <v>100</v>
      </c>
      <c r="X33" s="85"/>
      <c r="Y33" s="42"/>
      <c r="Z33" s="42"/>
      <c r="AA33" s="42"/>
      <c r="AB33" s="50"/>
    </row>
    <row r="34" spans="1:28" ht="16.5" customHeight="1">
      <c r="A34" s="73">
        <v>20</v>
      </c>
      <c r="B34" s="74">
        <f t="shared" si="7"/>
        <v>45331</v>
      </c>
      <c r="C34" s="75">
        <f t="shared" si="8"/>
        <v>1769</v>
      </c>
      <c r="D34" s="76">
        <f t="shared" si="9"/>
        <v>1710</v>
      </c>
      <c r="E34" s="61">
        <f t="shared" si="12"/>
        <v>2179</v>
      </c>
      <c r="F34" s="61">
        <f t="shared" si="13"/>
        <v>2179</v>
      </c>
      <c r="G34" s="61">
        <f t="shared" si="14"/>
        <v>2179</v>
      </c>
      <c r="H34" s="42">
        <f t="shared" si="23"/>
        <v>1300</v>
      </c>
      <c r="I34" s="42">
        <f t="shared" si="23"/>
        <v>1300</v>
      </c>
      <c r="J34" s="42">
        <f t="shared" si="23"/>
        <v>1300</v>
      </c>
      <c r="K34" s="42">
        <f t="shared" si="24"/>
        <v>2000</v>
      </c>
      <c r="L34" s="42">
        <f t="shared" si="24"/>
        <v>2000</v>
      </c>
      <c r="M34" s="42">
        <f t="shared" si="24"/>
        <v>2000</v>
      </c>
      <c r="N34" s="42">
        <f t="shared" si="25"/>
        <v>-700</v>
      </c>
      <c r="O34" s="42">
        <f t="shared" si="25"/>
        <v>-700</v>
      </c>
      <c r="P34" s="42">
        <f t="shared" si="25"/>
        <v>-700</v>
      </c>
      <c r="Q34" s="61">
        <f t="shared" si="11"/>
        <v>0</v>
      </c>
      <c r="R34" s="61">
        <f t="shared" si="11"/>
        <v>0</v>
      </c>
      <c r="S34" s="61">
        <f t="shared" si="11"/>
        <v>0</v>
      </c>
      <c r="T34" s="58">
        <f t="shared" si="5"/>
        <v>3379</v>
      </c>
      <c r="U34" s="83">
        <f t="shared" si="20"/>
        <v>100</v>
      </c>
      <c r="V34" s="83">
        <f t="shared" si="21"/>
        <v>100</v>
      </c>
      <c r="W34" s="83">
        <f t="shared" si="22"/>
        <v>100</v>
      </c>
      <c r="X34" s="85"/>
      <c r="Y34" s="42"/>
      <c r="Z34" s="42"/>
      <c r="AA34" s="42"/>
      <c r="AB34" s="50"/>
    </row>
    <row r="35" spans="1:28" ht="16.5" customHeight="1">
      <c r="A35" s="73">
        <v>21</v>
      </c>
      <c r="B35" s="74">
        <f t="shared" si="7"/>
        <v>45332</v>
      </c>
      <c r="C35" s="75">
        <f t="shared" si="8"/>
        <v>1769</v>
      </c>
      <c r="D35" s="76">
        <f t="shared" si="9"/>
        <v>1708</v>
      </c>
      <c r="E35" s="61">
        <f t="shared" si="12"/>
        <v>2177</v>
      </c>
      <c r="F35" s="61">
        <f t="shared" si="13"/>
        <v>2177</v>
      </c>
      <c r="G35" s="61">
        <f t="shared" si="14"/>
        <v>2177</v>
      </c>
      <c r="H35" s="42">
        <f t="shared" si="23"/>
        <v>1300</v>
      </c>
      <c r="I35" s="42">
        <f t="shared" si="23"/>
        <v>1300</v>
      </c>
      <c r="J35" s="42">
        <f t="shared" si="23"/>
        <v>1300</v>
      </c>
      <c r="K35" s="42">
        <f t="shared" si="24"/>
        <v>2000</v>
      </c>
      <c r="L35" s="42">
        <f t="shared" si="24"/>
        <v>2000</v>
      </c>
      <c r="M35" s="42">
        <f t="shared" si="24"/>
        <v>2000</v>
      </c>
      <c r="N35" s="42">
        <f t="shared" si="25"/>
        <v>-700</v>
      </c>
      <c r="O35" s="42">
        <f t="shared" si="25"/>
        <v>-700</v>
      </c>
      <c r="P35" s="42">
        <f t="shared" si="25"/>
        <v>-700</v>
      </c>
      <c r="Q35" s="61">
        <f t="shared" si="11"/>
        <v>0</v>
      </c>
      <c r="R35" s="61">
        <f t="shared" si="11"/>
        <v>0</v>
      </c>
      <c r="S35" s="61">
        <f t="shared" si="11"/>
        <v>0</v>
      </c>
      <c r="T35" s="58">
        <f t="shared" si="5"/>
        <v>3377</v>
      </c>
      <c r="U35" s="83">
        <f t="shared" si="20"/>
        <v>100</v>
      </c>
      <c r="V35" s="83">
        <f t="shared" si="21"/>
        <v>100</v>
      </c>
      <c r="W35" s="83">
        <f t="shared" si="22"/>
        <v>100</v>
      </c>
      <c r="X35" s="85"/>
      <c r="Y35" s="42"/>
      <c r="Z35" s="42"/>
      <c r="AA35" s="42"/>
      <c r="AB35" s="50"/>
    </row>
    <row r="36" spans="1:28" ht="16.5" customHeight="1">
      <c r="A36" s="73">
        <v>22</v>
      </c>
      <c r="B36" s="74">
        <f t="shared" si="7"/>
        <v>45333</v>
      </c>
      <c r="C36" s="75">
        <f t="shared" si="8"/>
        <v>1769</v>
      </c>
      <c r="D36" s="76">
        <f t="shared" si="9"/>
        <v>1706</v>
      </c>
      <c r="E36" s="61">
        <f t="shared" si="12"/>
        <v>2175</v>
      </c>
      <c r="F36" s="61">
        <f t="shared" si="13"/>
        <v>2175</v>
      </c>
      <c r="G36" s="61">
        <f t="shared" si="14"/>
        <v>2175</v>
      </c>
      <c r="H36" s="42">
        <f t="shared" si="23"/>
        <v>1300</v>
      </c>
      <c r="I36" s="42">
        <f t="shared" si="23"/>
        <v>1300</v>
      </c>
      <c r="J36" s="42">
        <f t="shared" si="23"/>
        <v>1300</v>
      </c>
      <c r="K36" s="42">
        <f t="shared" si="24"/>
        <v>2000</v>
      </c>
      <c r="L36" s="42">
        <f t="shared" si="24"/>
        <v>2000</v>
      </c>
      <c r="M36" s="42">
        <f t="shared" si="24"/>
        <v>2000</v>
      </c>
      <c r="N36" s="42">
        <f t="shared" si="25"/>
        <v>-700</v>
      </c>
      <c r="O36" s="42">
        <f t="shared" si="25"/>
        <v>-700</v>
      </c>
      <c r="P36" s="42">
        <f t="shared" si="25"/>
        <v>-700</v>
      </c>
      <c r="Q36" s="61">
        <f t="shared" si="11"/>
        <v>0</v>
      </c>
      <c r="R36" s="61">
        <f t="shared" si="11"/>
        <v>0</v>
      </c>
      <c r="S36" s="61">
        <f t="shared" si="11"/>
        <v>0</v>
      </c>
      <c r="T36" s="58">
        <f t="shared" si="5"/>
        <v>3075</v>
      </c>
      <c r="U36" s="83">
        <f t="shared" si="20"/>
        <v>400</v>
      </c>
      <c r="V36" s="83">
        <f t="shared" si="21"/>
        <v>400</v>
      </c>
      <c r="W36" s="83">
        <f t="shared" si="22"/>
        <v>400</v>
      </c>
      <c r="X36" s="85">
        <v>0.3</v>
      </c>
      <c r="Y36" s="42"/>
      <c r="Z36" s="42"/>
      <c r="AA36" s="42"/>
      <c r="AB36" s="50">
        <v>5</v>
      </c>
    </row>
    <row r="37" spans="1:28" ht="16.5" customHeight="1">
      <c r="A37" s="73">
        <v>23</v>
      </c>
      <c r="B37" s="74">
        <f t="shared" si="7"/>
        <v>45334</v>
      </c>
      <c r="C37" s="75">
        <f t="shared" si="8"/>
        <v>1769</v>
      </c>
      <c r="D37" s="76">
        <f t="shared" si="9"/>
        <v>1704</v>
      </c>
      <c r="E37" s="61">
        <f t="shared" si="12"/>
        <v>2173</v>
      </c>
      <c r="F37" s="61">
        <f t="shared" si="13"/>
        <v>2173</v>
      </c>
      <c r="G37" s="61">
        <f t="shared" si="14"/>
        <v>2173</v>
      </c>
      <c r="H37" s="42">
        <f t="shared" si="23"/>
        <v>1300</v>
      </c>
      <c r="I37" s="42">
        <f t="shared" si="23"/>
        <v>1300</v>
      </c>
      <c r="J37" s="42">
        <f t="shared" si="23"/>
        <v>1300</v>
      </c>
      <c r="K37" s="42">
        <f t="shared" si="24"/>
        <v>2000</v>
      </c>
      <c r="L37" s="42">
        <f t="shared" si="24"/>
        <v>2000</v>
      </c>
      <c r="M37" s="42">
        <f t="shared" si="24"/>
        <v>2000</v>
      </c>
      <c r="N37" s="42">
        <f t="shared" si="25"/>
        <v>-700</v>
      </c>
      <c r="O37" s="42">
        <f t="shared" si="25"/>
        <v>-700</v>
      </c>
      <c r="P37" s="42">
        <f t="shared" si="25"/>
        <v>-700</v>
      </c>
      <c r="Q37" s="61">
        <f t="shared" si="11"/>
        <v>0</v>
      </c>
      <c r="R37" s="61">
        <f t="shared" si="11"/>
        <v>0</v>
      </c>
      <c r="S37" s="61">
        <f t="shared" si="11"/>
        <v>0</v>
      </c>
      <c r="T37" s="58">
        <f t="shared" si="5"/>
        <v>3073</v>
      </c>
      <c r="U37" s="83">
        <f t="shared" si="20"/>
        <v>400</v>
      </c>
      <c r="V37" s="83">
        <f t="shared" si="21"/>
        <v>400</v>
      </c>
      <c r="W37" s="83">
        <f t="shared" si="22"/>
        <v>400</v>
      </c>
      <c r="X37" s="85"/>
      <c r="Y37" s="42"/>
      <c r="Z37" s="42"/>
      <c r="AA37" s="42"/>
      <c r="AB37" s="50"/>
    </row>
    <row r="38" spans="1:28" ht="16.5" customHeight="1">
      <c r="A38" s="73">
        <v>24</v>
      </c>
      <c r="B38" s="74">
        <f t="shared" si="7"/>
        <v>45335</v>
      </c>
      <c r="C38" s="75">
        <f t="shared" si="8"/>
        <v>1769</v>
      </c>
      <c r="D38" s="76">
        <f t="shared" si="9"/>
        <v>1702</v>
      </c>
      <c r="E38" s="61">
        <f t="shared" si="12"/>
        <v>2171</v>
      </c>
      <c r="F38" s="61">
        <f t="shared" si="13"/>
        <v>2171</v>
      </c>
      <c r="G38" s="61">
        <f t="shared" si="14"/>
        <v>2171</v>
      </c>
      <c r="H38" s="42">
        <f t="shared" si="23"/>
        <v>1300</v>
      </c>
      <c r="I38" s="42">
        <f t="shared" si="23"/>
        <v>1300</v>
      </c>
      <c r="J38" s="42">
        <f t="shared" si="23"/>
        <v>1300</v>
      </c>
      <c r="K38" s="42">
        <f t="shared" si="24"/>
        <v>2000</v>
      </c>
      <c r="L38" s="42">
        <f t="shared" si="24"/>
        <v>2000</v>
      </c>
      <c r="M38" s="42">
        <f t="shared" si="24"/>
        <v>2000</v>
      </c>
      <c r="N38" s="42">
        <f t="shared" si="25"/>
        <v>-700</v>
      </c>
      <c r="O38" s="42">
        <f t="shared" si="25"/>
        <v>-700</v>
      </c>
      <c r="P38" s="42">
        <f t="shared" si="25"/>
        <v>-700</v>
      </c>
      <c r="Q38" s="61">
        <f t="shared" si="11"/>
        <v>0</v>
      </c>
      <c r="R38" s="61">
        <f t="shared" si="11"/>
        <v>0</v>
      </c>
      <c r="S38" s="61">
        <f t="shared" si="11"/>
        <v>0</v>
      </c>
      <c r="T38" s="58">
        <f t="shared" si="5"/>
        <v>3071</v>
      </c>
      <c r="U38" s="83">
        <f t="shared" si="20"/>
        <v>400</v>
      </c>
      <c r="V38" s="83">
        <f t="shared" si="21"/>
        <v>400</v>
      </c>
      <c r="W38" s="83">
        <f t="shared" si="22"/>
        <v>400</v>
      </c>
      <c r="X38" s="85"/>
      <c r="Y38" s="42"/>
      <c r="Z38" s="42"/>
      <c r="AA38" s="42"/>
      <c r="AB38" s="50"/>
    </row>
    <row r="39" spans="1:28" ht="16.5" customHeight="1">
      <c r="A39" s="73">
        <v>25</v>
      </c>
      <c r="B39" s="74">
        <f t="shared" si="7"/>
        <v>45336</v>
      </c>
      <c r="C39" s="75">
        <f t="shared" si="8"/>
        <v>1769</v>
      </c>
      <c r="D39" s="76">
        <f t="shared" si="9"/>
        <v>1700</v>
      </c>
      <c r="E39" s="61">
        <f t="shared" si="12"/>
        <v>2169</v>
      </c>
      <c r="F39" s="61">
        <f t="shared" si="13"/>
        <v>2169</v>
      </c>
      <c r="G39" s="61">
        <f t="shared" si="14"/>
        <v>2169</v>
      </c>
      <c r="H39" s="42">
        <f t="shared" si="23"/>
        <v>1300</v>
      </c>
      <c r="I39" s="42">
        <f t="shared" si="23"/>
        <v>1300</v>
      </c>
      <c r="J39" s="42">
        <f t="shared" si="23"/>
        <v>1300</v>
      </c>
      <c r="K39" s="42">
        <f t="shared" si="24"/>
        <v>2000</v>
      </c>
      <c r="L39" s="42">
        <f t="shared" si="24"/>
        <v>2000</v>
      </c>
      <c r="M39" s="42">
        <f t="shared" si="24"/>
        <v>2000</v>
      </c>
      <c r="N39" s="42">
        <f t="shared" si="25"/>
        <v>-700</v>
      </c>
      <c r="O39" s="42">
        <f t="shared" si="25"/>
        <v>-700</v>
      </c>
      <c r="P39" s="42">
        <f t="shared" si="25"/>
        <v>-700</v>
      </c>
      <c r="Q39" s="61">
        <f t="shared" si="11"/>
        <v>0</v>
      </c>
      <c r="R39" s="61">
        <f t="shared" si="11"/>
        <v>0</v>
      </c>
      <c r="S39" s="61">
        <f t="shared" si="11"/>
        <v>0</v>
      </c>
      <c r="T39" s="58">
        <f t="shared" si="5"/>
        <v>3069</v>
      </c>
      <c r="U39" s="83">
        <f t="shared" si="20"/>
        <v>400</v>
      </c>
      <c r="V39" s="83">
        <f t="shared" si="21"/>
        <v>400</v>
      </c>
      <c r="W39" s="83">
        <f t="shared" si="22"/>
        <v>400</v>
      </c>
      <c r="X39" s="85"/>
      <c r="Y39" s="42"/>
      <c r="Z39" s="42"/>
      <c r="AA39" s="42"/>
      <c r="AB39" s="50"/>
    </row>
    <row r="40" spans="1:28" ht="16.5" customHeight="1">
      <c r="A40" s="73">
        <v>26</v>
      </c>
      <c r="B40" s="74">
        <f t="shared" si="7"/>
        <v>45337</v>
      </c>
      <c r="C40" s="75">
        <f t="shared" si="8"/>
        <v>1769</v>
      </c>
      <c r="D40" s="76">
        <f t="shared" si="9"/>
        <v>1698</v>
      </c>
      <c r="E40" s="61">
        <f t="shared" si="12"/>
        <v>2167</v>
      </c>
      <c r="F40" s="61">
        <f t="shared" si="13"/>
        <v>2167</v>
      </c>
      <c r="G40" s="61">
        <f t="shared" si="14"/>
        <v>2167</v>
      </c>
      <c r="H40" s="42">
        <f t="shared" si="23"/>
        <v>1300</v>
      </c>
      <c r="I40" s="42">
        <f t="shared" si="23"/>
        <v>1300</v>
      </c>
      <c r="J40" s="42">
        <f t="shared" si="23"/>
        <v>1300</v>
      </c>
      <c r="K40" s="42">
        <f t="shared" si="24"/>
        <v>2000</v>
      </c>
      <c r="L40" s="42">
        <f t="shared" si="24"/>
        <v>2000</v>
      </c>
      <c r="M40" s="42">
        <f t="shared" si="24"/>
        <v>2000</v>
      </c>
      <c r="N40" s="42">
        <f t="shared" si="25"/>
        <v>-700</v>
      </c>
      <c r="O40" s="42">
        <f t="shared" si="25"/>
        <v>-700</v>
      </c>
      <c r="P40" s="42">
        <f t="shared" si="25"/>
        <v>-700</v>
      </c>
      <c r="Q40" s="61">
        <f t="shared" si="11"/>
        <v>0</v>
      </c>
      <c r="R40" s="61">
        <f t="shared" si="11"/>
        <v>0</v>
      </c>
      <c r="S40" s="61">
        <f t="shared" si="11"/>
        <v>0</v>
      </c>
      <c r="T40" s="58">
        <f t="shared" si="5"/>
        <v>2767</v>
      </c>
      <c r="U40" s="83">
        <f t="shared" si="20"/>
        <v>700</v>
      </c>
      <c r="V40" s="83">
        <f t="shared" si="21"/>
        <v>700</v>
      </c>
      <c r="W40" s="83">
        <f t="shared" si="22"/>
        <v>700</v>
      </c>
      <c r="X40" s="85">
        <v>0.3</v>
      </c>
      <c r="Y40" s="42"/>
      <c r="Z40" s="42"/>
      <c r="AA40" s="42"/>
      <c r="AB40" s="50">
        <v>4</v>
      </c>
    </row>
    <row r="41" spans="1:28" ht="16.5" customHeight="1">
      <c r="A41" s="73">
        <v>27</v>
      </c>
      <c r="B41" s="74">
        <f t="shared" si="7"/>
        <v>45338</v>
      </c>
      <c r="C41" s="75">
        <f t="shared" si="8"/>
        <v>1769</v>
      </c>
      <c r="D41" s="76">
        <f t="shared" si="9"/>
        <v>1696</v>
      </c>
      <c r="E41" s="61">
        <f t="shared" si="12"/>
        <v>2165</v>
      </c>
      <c r="F41" s="61">
        <f t="shared" si="13"/>
        <v>2165</v>
      </c>
      <c r="G41" s="61">
        <f t="shared" si="14"/>
        <v>2165</v>
      </c>
      <c r="H41" s="42">
        <f t="shared" si="23"/>
        <v>1300</v>
      </c>
      <c r="I41" s="42">
        <f t="shared" si="23"/>
        <v>1300</v>
      </c>
      <c r="J41" s="42">
        <f t="shared" si="23"/>
        <v>1300</v>
      </c>
      <c r="K41" s="42">
        <f t="shared" si="24"/>
        <v>2000</v>
      </c>
      <c r="L41" s="42">
        <f t="shared" si="24"/>
        <v>2000</v>
      </c>
      <c r="M41" s="42">
        <f t="shared" si="24"/>
        <v>2000</v>
      </c>
      <c r="N41" s="42">
        <f t="shared" si="25"/>
        <v>-700</v>
      </c>
      <c r="O41" s="42">
        <f t="shared" si="25"/>
        <v>-700</v>
      </c>
      <c r="P41" s="42">
        <f t="shared" si="25"/>
        <v>-700</v>
      </c>
      <c r="Q41" s="61">
        <f t="shared" si="11"/>
        <v>0</v>
      </c>
      <c r="R41" s="61">
        <f t="shared" si="11"/>
        <v>0</v>
      </c>
      <c r="S41" s="61">
        <f t="shared" si="11"/>
        <v>0</v>
      </c>
      <c r="T41" s="58">
        <f t="shared" si="5"/>
        <v>2765</v>
      </c>
      <c r="U41" s="83">
        <f t="shared" si="20"/>
        <v>700</v>
      </c>
      <c r="V41" s="83">
        <f t="shared" si="21"/>
        <v>700</v>
      </c>
      <c r="W41" s="83">
        <f t="shared" si="22"/>
        <v>700</v>
      </c>
      <c r="X41" s="85"/>
      <c r="Y41" s="42"/>
      <c r="Z41" s="42"/>
      <c r="AA41" s="42"/>
      <c r="AB41" s="50"/>
    </row>
    <row r="42" spans="1:28" ht="16.5" customHeight="1">
      <c r="A42" s="73">
        <v>28</v>
      </c>
      <c r="B42" s="74">
        <f t="shared" si="7"/>
        <v>45339</v>
      </c>
      <c r="C42" s="75">
        <f t="shared" si="8"/>
        <v>1769</v>
      </c>
      <c r="D42" s="76">
        <f t="shared" si="9"/>
        <v>1694</v>
      </c>
      <c r="E42" s="61">
        <f t="shared" si="12"/>
        <v>2163</v>
      </c>
      <c r="F42" s="61">
        <f t="shared" si="13"/>
        <v>2163</v>
      </c>
      <c r="G42" s="61">
        <f t="shared" si="14"/>
        <v>2163</v>
      </c>
      <c r="H42" s="42">
        <f t="shared" si="23"/>
        <v>1300</v>
      </c>
      <c r="I42" s="42">
        <f t="shared" si="23"/>
        <v>1300</v>
      </c>
      <c r="J42" s="42">
        <f t="shared" si="23"/>
        <v>1300</v>
      </c>
      <c r="K42" s="42">
        <f t="shared" si="24"/>
        <v>2000</v>
      </c>
      <c r="L42" s="42">
        <f t="shared" si="24"/>
        <v>2000</v>
      </c>
      <c r="M42" s="42">
        <f t="shared" si="24"/>
        <v>2000</v>
      </c>
      <c r="N42" s="42">
        <f t="shared" si="25"/>
        <v>-700</v>
      </c>
      <c r="O42" s="42">
        <f t="shared" si="25"/>
        <v>-700</v>
      </c>
      <c r="P42" s="42">
        <f t="shared" si="25"/>
        <v>-700</v>
      </c>
      <c r="Q42" s="61">
        <f t="shared" si="11"/>
        <v>0</v>
      </c>
      <c r="R42" s="61">
        <f t="shared" si="11"/>
        <v>0</v>
      </c>
      <c r="S42" s="61">
        <f t="shared" si="11"/>
        <v>0</v>
      </c>
      <c r="T42" s="58">
        <f t="shared" si="5"/>
        <v>2763</v>
      </c>
      <c r="U42" s="83">
        <f t="shared" si="20"/>
        <v>700</v>
      </c>
      <c r="V42" s="83">
        <f t="shared" si="21"/>
        <v>700</v>
      </c>
      <c r="W42" s="83">
        <f t="shared" si="22"/>
        <v>700</v>
      </c>
      <c r="X42" s="85"/>
      <c r="Y42" s="42"/>
      <c r="Z42" s="42"/>
      <c r="AA42" s="42"/>
      <c r="AB42" s="50"/>
    </row>
    <row r="43" spans="1:28" ht="16.5" customHeight="1">
      <c r="A43" s="73">
        <v>29</v>
      </c>
      <c r="B43" s="74">
        <f t="shared" si="7"/>
        <v>45340</v>
      </c>
      <c r="C43" s="75">
        <f t="shared" si="8"/>
        <v>1769</v>
      </c>
      <c r="D43" s="76">
        <f t="shared" si="9"/>
        <v>1692</v>
      </c>
      <c r="E43" s="61">
        <f t="shared" si="12"/>
        <v>2161</v>
      </c>
      <c r="F43" s="61">
        <f t="shared" si="13"/>
        <v>2161</v>
      </c>
      <c r="G43" s="61">
        <f t="shared" si="14"/>
        <v>2161</v>
      </c>
      <c r="H43" s="42">
        <f t="shared" si="23"/>
        <v>1300</v>
      </c>
      <c r="I43" s="42">
        <f t="shared" si="23"/>
        <v>1300</v>
      </c>
      <c r="J43" s="42">
        <f t="shared" si="23"/>
        <v>1300</v>
      </c>
      <c r="K43" s="42">
        <f t="shared" si="24"/>
        <v>2000</v>
      </c>
      <c r="L43" s="42">
        <f t="shared" si="24"/>
        <v>2000</v>
      </c>
      <c r="M43" s="42">
        <f t="shared" si="24"/>
        <v>2000</v>
      </c>
      <c r="N43" s="42">
        <f t="shared" si="25"/>
        <v>-700</v>
      </c>
      <c r="O43" s="42">
        <f t="shared" si="25"/>
        <v>-700</v>
      </c>
      <c r="P43" s="42">
        <f t="shared" si="25"/>
        <v>-700</v>
      </c>
      <c r="Q43" s="61">
        <f t="shared" si="11"/>
        <v>0</v>
      </c>
      <c r="R43" s="61">
        <f t="shared" si="11"/>
        <v>0</v>
      </c>
      <c r="S43" s="61">
        <f t="shared" si="11"/>
        <v>0</v>
      </c>
      <c r="T43" s="58">
        <f t="shared" si="5"/>
        <v>2761</v>
      </c>
      <c r="U43" s="83">
        <f t="shared" si="20"/>
        <v>700</v>
      </c>
      <c r="V43" s="83">
        <f t="shared" si="21"/>
        <v>700</v>
      </c>
      <c r="W43" s="83">
        <f t="shared" si="22"/>
        <v>700</v>
      </c>
      <c r="X43" s="85"/>
      <c r="Y43" s="42"/>
      <c r="Z43" s="42"/>
      <c r="AA43" s="42"/>
      <c r="AB43" s="50"/>
    </row>
    <row r="44" spans="1:28" ht="16.5" customHeight="1">
      <c r="A44" s="73">
        <v>30</v>
      </c>
      <c r="B44" s="74">
        <f t="shared" si="7"/>
        <v>45341</v>
      </c>
      <c r="C44" s="75">
        <f t="shared" si="8"/>
        <v>1769</v>
      </c>
      <c r="D44" s="76">
        <f t="shared" si="9"/>
        <v>1690</v>
      </c>
      <c r="E44" s="61">
        <f t="shared" si="12"/>
        <v>2159</v>
      </c>
      <c r="F44" s="61">
        <f t="shared" si="13"/>
        <v>2159</v>
      </c>
      <c r="G44" s="61">
        <f t="shared" si="14"/>
        <v>2159</v>
      </c>
      <c r="H44" s="42">
        <f t="shared" si="23"/>
        <v>1300</v>
      </c>
      <c r="I44" s="42">
        <f t="shared" si="23"/>
        <v>1300</v>
      </c>
      <c r="J44" s="42">
        <f t="shared" si="23"/>
        <v>1300</v>
      </c>
      <c r="K44" s="42">
        <f t="shared" si="24"/>
        <v>2000</v>
      </c>
      <c r="L44" s="42">
        <f t="shared" si="24"/>
        <v>2000</v>
      </c>
      <c r="M44" s="42">
        <f t="shared" si="24"/>
        <v>2000</v>
      </c>
      <c r="N44" s="42">
        <f t="shared" si="25"/>
        <v>-700</v>
      </c>
      <c r="O44" s="42">
        <f t="shared" si="25"/>
        <v>-700</v>
      </c>
      <c r="P44" s="42">
        <f t="shared" si="25"/>
        <v>-700</v>
      </c>
      <c r="Q44" s="61">
        <f t="shared" si="11"/>
        <v>0</v>
      </c>
      <c r="R44" s="61">
        <f t="shared" si="11"/>
        <v>0</v>
      </c>
      <c r="S44" s="61">
        <f t="shared" si="11"/>
        <v>0</v>
      </c>
      <c r="T44" s="58">
        <f t="shared" si="5"/>
        <v>2459</v>
      </c>
      <c r="U44" s="83">
        <f t="shared" si="20"/>
        <v>1000</v>
      </c>
      <c r="V44" s="83">
        <f t="shared" si="21"/>
        <v>1000</v>
      </c>
      <c r="W44" s="83">
        <f t="shared" si="22"/>
        <v>1000</v>
      </c>
      <c r="X44" s="85">
        <v>0.3</v>
      </c>
      <c r="Y44" s="42"/>
      <c r="Z44" s="42"/>
      <c r="AA44" s="42"/>
      <c r="AB44" s="50">
        <v>3</v>
      </c>
    </row>
    <row r="45" spans="1:28" ht="15">
      <c r="A45" s="73">
        <v>31</v>
      </c>
      <c r="B45" s="74">
        <f t="shared" si="7"/>
        <v>45342</v>
      </c>
      <c r="C45" s="75">
        <f t="shared" si="8"/>
        <v>1769</v>
      </c>
      <c r="D45" s="76">
        <f t="shared" si="9"/>
        <v>1688</v>
      </c>
      <c r="E45" s="61">
        <f t="shared" si="12"/>
        <v>2157</v>
      </c>
      <c r="F45" s="61">
        <f t="shared" si="13"/>
        <v>2157</v>
      </c>
      <c r="G45" s="61">
        <f t="shared" si="14"/>
        <v>2157</v>
      </c>
      <c r="H45" s="42">
        <f t="shared" si="23"/>
        <v>1300</v>
      </c>
      <c r="I45" s="42">
        <f t="shared" si="23"/>
        <v>1300</v>
      </c>
      <c r="J45" s="42">
        <f t="shared" si="23"/>
        <v>1300</v>
      </c>
      <c r="K45" s="42">
        <f t="shared" si="24"/>
        <v>2000</v>
      </c>
      <c r="L45" s="42">
        <f t="shared" si="24"/>
        <v>2000</v>
      </c>
      <c r="M45" s="42">
        <f t="shared" si="24"/>
        <v>2000</v>
      </c>
      <c r="N45" s="42">
        <f t="shared" si="25"/>
        <v>-700</v>
      </c>
      <c r="O45" s="42">
        <f t="shared" si="25"/>
        <v>-700</v>
      </c>
      <c r="P45" s="42">
        <f t="shared" si="25"/>
        <v>-700</v>
      </c>
      <c r="Q45" s="61">
        <f t="shared" si="11"/>
        <v>0</v>
      </c>
      <c r="R45" s="61">
        <f t="shared" si="11"/>
        <v>0</v>
      </c>
      <c r="S45" s="61">
        <f t="shared" si="11"/>
        <v>0</v>
      </c>
      <c r="T45" s="58">
        <f t="shared" si="5"/>
        <v>2457</v>
      </c>
      <c r="U45" s="83">
        <f t="shared" si="20"/>
        <v>1000</v>
      </c>
      <c r="V45" s="83">
        <f t="shared" si="21"/>
        <v>1000</v>
      </c>
      <c r="W45" s="83">
        <f t="shared" si="22"/>
        <v>1000</v>
      </c>
      <c r="X45" s="85"/>
      <c r="Y45" s="42"/>
      <c r="Z45" s="42"/>
      <c r="AA45" s="42"/>
      <c r="AB45" s="50"/>
    </row>
    <row r="46" spans="1:28" ht="15" customHeight="1">
      <c r="A46" s="73">
        <v>32</v>
      </c>
      <c r="B46" s="74">
        <f t="shared" si="7"/>
        <v>45343</v>
      </c>
      <c r="C46" s="75">
        <f t="shared" si="8"/>
        <v>1769</v>
      </c>
      <c r="D46" s="76">
        <f t="shared" si="9"/>
        <v>1686</v>
      </c>
      <c r="E46" s="61">
        <f t="shared" si="12"/>
        <v>2155</v>
      </c>
      <c r="F46" s="61">
        <f t="shared" si="13"/>
        <v>2155</v>
      </c>
      <c r="G46" s="61">
        <f t="shared" si="14"/>
        <v>2155</v>
      </c>
      <c r="H46" s="42">
        <f t="shared" si="23"/>
        <v>1300</v>
      </c>
      <c r="I46" s="42">
        <f t="shared" si="23"/>
        <v>1300</v>
      </c>
      <c r="J46" s="42">
        <f t="shared" si="23"/>
        <v>1300</v>
      </c>
      <c r="K46" s="42">
        <f t="shared" si="24"/>
        <v>2000</v>
      </c>
      <c r="L46" s="42">
        <f t="shared" si="24"/>
        <v>2000</v>
      </c>
      <c r="M46" s="42">
        <f t="shared" si="24"/>
        <v>2000</v>
      </c>
      <c r="N46" s="42">
        <f t="shared" si="25"/>
        <v>-700</v>
      </c>
      <c r="O46" s="42">
        <f t="shared" si="25"/>
        <v>-700</v>
      </c>
      <c r="P46" s="42">
        <f t="shared" si="25"/>
        <v>-700</v>
      </c>
      <c r="Q46" s="61">
        <f t="shared" si="11"/>
        <v>0</v>
      </c>
      <c r="R46" s="61">
        <f t="shared" si="11"/>
        <v>0</v>
      </c>
      <c r="S46" s="61">
        <f t="shared" si="11"/>
        <v>0</v>
      </c>
      <c r="T46" s="58">
        <f t="shared" si="5"/>
        <v>2455</v>
      </c>
      <c r="U46" s="83">
        <f t="shared" si="20"/>
        <v>1000</v>
      </c>
      <c r="V46" s="83">
        <f t="shared" si="21"/>
        <v>1000</v>
      </c>
      <c r="W46" s="83">
        <f t="shared" si="22"/>
        <v>1000</v>
      </c>
      <c r="X46" s="85"/>
      <c r="Y46" s="42"/>
      <c r="Z46" s="42"/>
      <c r="AA46" s="42"/>
      <c r="AB46" s="50"/>
    </row>
    <row r="47" spans="1:28" ht="15" customHeight="1">
      <c r="A47" s="73">
        <v>33</v>
      </c>
      <c r="B47" s="74">
        <f t="shared" si="7"/>
        <v>45344</v>
      </c>
      <c r="C47" s="75">
        <f t="shared" si="8"/>
        <v>1769</v>
      </c>
      <c r="D47" s="76">
        <f t="shared" si="9"/>
        <v>1684</v>
      </c>
      <c r="E47" s="61">
        <f t="shared" si="12"/>
        <v>2153</v>
      </c>
      <c r="F47" s="61">
        <f t="shared" si="13"/>
        <v>2153</v>
      </c>
      <c r="G47" s="61">
        <f t="shared" si="14"/>
        <v>2153</v>
      </c>
      <c r="H47" s="42">
        <f t="shared" si="23"/>
        <v>1300</v>
      </c>
      <c r="I47" s="42">
        <f t="shared" si="23"/>
        <v>1300</v>
      </c>
      <c r="J47" s="42">
        <f t="shared" si="23"/>
        <v>1300</v>
      </c>
      <c r="K47" s="42">
        <f t="shared" si="24"/>
        <v>2000</v>
      </c>
      <c r="L47" s="42">
        <f t="shared" si="24"/>
        <v>2000</v>
      </c>
      <c r="M47" s="42">
        <f t="shared" si="24"/>
        <v>2000</v>
      </c>
      <c r="N47" s="42">
        <f t="shared" si="25"/>
        <v>-700</v>
      </c>
      <c r="O47" s="42">
        <f t="shared" si="25"/>
        <v>-700</v>
      </c>
      <c r="P47" s="42">
        <f t="shared" si="25"/>
        <v>-700</v>
      </c>
      <c r="Q47" s="61">
        <f t="shared" si="11"/>
        <v>0</v>
      </c>
      <c r="R47" s="61">
        <f t="shared" si="11"/>
        <v>0</v>
      </c>
      <c r="S47" s="61">
        <f t="shared" si="11"/>
        <v>0</v>
      </c>
      <c r="T47" s="58">
        <f t="shared" si="5"/>
        <v>2453</v>
      </c>
      <c r="U47" s="83">
        <f t="shared" si="20"/>
        <v>1000</v>
      </c>
      <c r="V47" s="83">
        <f t="shared" si="21"/>
        <v>1000</v>
      </c>
      <c r="W47" s="83">
        <f t="shared" si="22"/>
        <v>1000</v>
      </c>
      <c r="X47" s="85"/>
      <c r="Y47" s="42"/>
      <c r="Z47" s="42"/>
      <c r="AA47" s="42"/>
      <c r="AB47" s="50"/>
    </row>
    <row r="48" spans="1:28" ht="15" customHeight="1">
      <c r="A48" s="73">
        <v>34</v>
      </c>
      <c r="B48" s="74">
        <f t="shared" si="7"/>
        <v>45345</v>
      </c>
      <c r="C48" s="75">
        <f t="shared" si="8"/>
        <v>1769</v>
      </c>
      <c r="D48" s="76">
        <f t="shared" si="9"/>
        <v>1682</v>
      </c>
      <c r="E48" s="61">
        <f t="shared" si="12"/>
        <v>2151</v>
      </c>
      <c r="F48" s="61">
        <f t="shared" si="13"/>
        <v>2151</v>
      </c>
      <c r="G48" s="61">
        <f t="shared" si="14"/>
        <v>2151</v>
      </c>
      <c r="H48" s="42">
        <f t="shared" si="23"/>
        <v>1300</v>
      </c>
      <c r="I48" s="42">
        <f t="shared" si="23"/>
        <v>1300</v>
      </c>
      <c r="J48" s="42">
        <f t="shared" si="23"/>
        <v>1300</v>
      </c>
      <c r="K48" s="42">
        <f t="shared" ref="K48:M63" si="26">K47</f>
        <v>2000</v>
      </c>
      <c r="L48" s="42">
        <f t="shared" si="26"/>
        <v>2000</v>
      </c>
      <c r="M48" s="42">
        <f t="shared" si="26"/>
        <v>2000</v>
      </c>
      <c r="N48" s="42">
        <f t="shared" si="25"/>
        <v>-700</v>
      </c>
      <c r="O48" s="42">
        <f t="shared" si="25"/>
        <v>-700</v>
      </c>
      <c r="P48" s="42">
        <f t="shared" si="25"/>
        <v>-700</v>
      </c>
      <c r="Q48" s="61">
        <f t="shared" si="11"/>
        <v>0</v>
      </c>
      <c r="R48" s="61">
        <f t="shared" si="11"/>
        <v>0</v>
      </c>
      <c r="S48" s="61">
        <f t="shared" si="11"/>
        <v>0</v>
      </c>
      <c r="T48" s="58">
        <f t="shared" si="5"/>
        <v>2451</v>
      </c>
      <c r="U48" s="83">
        <f t="shared" si="20"/>
        <v>1000</v>
      </c>
      <c r="V48" s="83">
        <f t="shared" si="21"/>
        <v>1000</v>
      </c>
      <c r="W48" s="83">
        <f t="shared" si="22"/>
        <v>1000</v>
      </c>
      <c r="X48" s="85"/>
      <c r="Y48" s="42"/>
      <c r="Z48" s="42"/>
      <c r="AA48" s="42"/>
      <c r="AB48" s="50"/>
    </row>
    <row r="49" spans="1:28" ht="15" customHeight="1">
      <c r="A49" s="73">
        <v>35</v>
      </c>
      <c r="B49" s="74">
        <f t="shared" si="7"/>
        <v>45346</v>
      </c>
      <c r="C49" s="75">
        <f t="shared" si="8"/>
        <v>1769</v>
      </c>
      <c r="D49" s="76">
        <f t="shared" si="9"/>
        <v>1680</v>
      </c>
      <c r="E49" s="61">
        <f t="shared" si="12"/>
        <v>2149</v>
      </c>
      <c r="F49" s="61">
        <f t="shared" si="13"/>
        <v>2149</v>
      </c>
      <c r="G49" s="61">
        <f t="shared" si="14"/>
        <v>2149</v>
      </c>
      <c r="H49" s="42">
        <f t="shared" si="23"/>
        <v>1300</v>
      </c>
      <c r="I49" s="42">
        <f t="shared" si="23"/>
        <v>1300</v>
      </c>
      <c r="J49" s="42">
        <f t="shared" si="23"/>
        <v>1300</v>
      </c>
      <c r="K49" s="42">
        <f t="shared" si="26"/>
        <v>2000</v>
      </c>
      <c r="L49" s="42">
        <f t="shared" si="26"/>
        <v>2000</v>
      </c>
      <c r="M49" s="42">
        <f t="shared" si="26"/>
        <v>2000</v>
      </c>
      <c r="N49" s="42">
        <f t="shared" ref="N49:P64" si="27">N48-Q49</f>
        <v>-700</v>
      </c>
      <c r="O49" s="42">
        <f t="shared" si="27"/>
        <v>-700</v>
      </c>
      <c r="P49" s="42">
        <f t="shared" si="27"/>
        <v>-700</v>
      </c>
      <c r="Q49" s="61">
        <f t="shared" si="11"/>
        <v>0</v>
      </c>
      <c r="R49" s="61">
        <f t="shared" si="11"/>
        <v>0</v>
      </c>
      <c r="S49" s="61">
        <f t="shared" si="11"/>
        <v>0</v>
      </c>
      <c r="T49" s="58">
        <f t="shared" si="5"/>
        <v>2449</v>
      </c>
      <c r="U49" s="83">
        <f t="shared" si="20"/>
        <v>1000</v>
      </c>
      <c r="V49" s="83">
        <f t="shared" si="21"/>
        <v>1000</v>
      </c>
      <c r="W49" s="83">
        <f t="shared" si="22"/>
        <v>1000</v>
      </c>
      <c r="X49" s="85"/>
      <c r="Y49" s="42"/>
      <c r="Z49" s="42"/>
      <c r="AA49" s="42"/>
      <c r="AB49" s="50"/>
    </row>
    <row r="50" spans="1:28" ht="15" customHeight="1">
      <c r="A50" s="73">
        <v>36</v>
      </c>
      <c r="B50" s="74">
        <f t="shared" si="7"/>
        <v>45347</v>
      </c>
      <c r="C50" s="75">
        <f t="shared" si="8"/>
        <v>1769</v>
      </c>
      <c r="D50" s="76">
        <f t="shared" si="9"/>
        <v>1678</v>
      </c>
      <c r="E50" s="61">
        <f t="shared" si="12"/>
        <v>2147</v>
      </c>
      <c r="F50" s="61">
        <f t="shared" si="13"/>
        <v>2147</v>
      </c>
      <c r="G50" s="61">
        <f t="shared" si="14"/>
        <v>2147</v>
      </c>
      <c r="H50" s="42">
        <f t="shared" si="23"/>
        <v>1300</v>
      </c>
      <c r="I50" s="42">
        <f t="shared" si="23"/>
        <v>1300</v>
      </c>
      <c r="J50" s="42">
        <f t="shared" si="23"/>
        <v>1300</v>
      </c>
      <c r="K50" s="42">
        <f t="shared" si="26"/>
        <v>2000</v>
      </c>
      <c r="L50" s="42">
        <f t="shared" si="26"/>
        <v>2000</v>
      </c>
      <c r="M50" s="42">
        <f t="shared" si="26"/>
        <v>2000</v>
      </c>
      <c r="N50" s="42">
        <f t="shared" si="27"/>
        <v>-700</v>
      </c>
      <c r="O50" s="42">
        <f t="shared" si="27"/>
        <v>-700</v>
      </c>
      <c r="P50" s="42">
        <f t="shared" si="27"/>
        <v>-700</v>
      </c>
      <c r="Q50" s="61">
        <f t="shared" si="11"/>
        <v>0</v>
      </c>
      <c r="R50" s="61">
        <f t="shared" si="11"/>
        <v>0</v>
      </c>
      <c r="S50" s="61">
        <f t="shared" si="11"/>
        <v>0</v>
      </c>
      <c r="T50" s="58">
        <f t="shared" si="5"/>
        <v>2447</v>
      </c>
      <c r="U50" s="83">
        <f t="shared" si="20"/>
        <v>1000</v>
      </c>
      <c r="V50" s="83">
        <f t="shared" si="21"/>
        <v>1000</v>
      </c>
      <c r="W50" s="83">
        <f t="shared" si="22"/>
        <v>1000</v>
      </c>
      <c r="X50" s="85"/>
      <c r="Y50" s="42"/>
      <c r="Z50" s="42"/>
      <c r="AA50" s="42"/>
      <c r="AB50" s="50"/>
    </row>
    <row r="51" spans="1:28" ht="15" customHeight="1">
      <c r="A51" s="73">
        <v>37</v>
      </c>
      <c r="B51" s="74">
        <f t="shared" si="7"/>
        <v>45348</v>
      </c>
      <c r="C51" s="75">
        <f t="shared" si="8"/>
        <v>1769</v>
      </c>
      <c r="D51" s="76">
        <f t="shared" si="9"/>
        <v>1676</v>
      </c>
      <c r="E51" s="61">
        <f t="shared" si="12"/>
        <v>2145</v>
      </c>
      <c r="F51" s="61">
        <f t="shared" si="13"/>
        <v>2145</v>
      </c>
      <c r="G51" s="61">
        <f t="shared" si="14"/>
        <v>2145</v>
      </c>
      <c r="H51" s="42">
        <f t="shared" si="23"/>
        <v>1300</v>
      </c>
      <c r="I51" s="42">
        <f t="shared" si="23"/>
        <v>1300</v>
      </c>
      <c r="J51" s="42">
        <f t="shared" si="23"/>
        <v>1300</v>
      </c>
      <c r="K51" s="42">
        <f t="shared" si="26"/>
        <v>2000</v>
      </c>
      <c r="L51" s="42">
        <f t="shared" si="26"/>
        <v>2000</v>
      </c>
      <c r="M51" s="42">
        <f t="shared" si="26"/>
        <v>2000</v>
      </c>
      <c r="N51" s="42">
        <f t="shared" si="27"/>
        <v>-700</v>
      </c>
      <c r="O51" s="42">
        <f t="shared" si="27"/>
        <v>-700</v>
      </c>
      <c r="P51" s="42">
        <f t="shared" si="27"/>
        <v>-700</v>
      </c>
      <c r="Q51" s="61">
        <f t="shared" si="11"/>
        <v>0</v>
      </c>
      <c r="R51" s="61">
        <f t="shared" si="11"/>
        <v>0</v>
      </c>
      <c r="S51" s="61">
        <f t="shared" si="11"/>
        <v>0</v>
      </c>
      <c r="T51" s="58">
        <f t="shared" si="5"/>
        <v>2445</v>
      </c>
      <c r="U51" s="83">
        <f t="shared" si="20"/>
        <v>1000</v>
      </c>
      <c r="V51" s="83">
        <f t="shared" si="21"/>
        <v>1000</v>
      </c>
      <c r="W51" s="83">
        <f t="shared" si="22"/>
        <v>1000</v>
      </c>
      <c r="X51" s="85"/>
      <c r="Y51" s="42"/>
      <c r="Z51" s="42"/>
      <c r="AA51" s="42"/>
      <c r="AB51" s="50"/>
    </row>
    <row r="52" spans="1:28" ht="15" customHeight="1">
      <c r="A52" s="73">
        <v>38</v>
      </c>
      <c r="B52" s="74">
        <f t="shared" si="7"/>
        <v>45349</v>
      </c>
      <c r="C52" s="75">
        <f t="shared" si="8"/>
        <v>1769</v>
      </c>
      <c r="D52" s="76">
        <f t="shared" si="9"/>
        <v>1674</v>
      </c>
      <c r="E52" s="61">
        <f t="shared" si="12"/>
        <v>2143</v>
      </c>
      <c r="F52" s="61">
        <f t="shared" si="13"/>
        <v>2143</v>
      </c>
      <c r="G52" s="61">
        <f t="shared" si="14"/>
        <v>2143</v>
      </c>
      <c r="H52" s="42">
        <f t="shared" si="23"/>
        <v>1300</v>
      </c>
      <c r="I52" s="42">
        <f t="shared" si="23"/>
        <v>1300</v>
      </c>
      <c r="J52" s="42">
        <f t="shared" si="23"/>
        <v>1300</v>
      </c>
      <c r="K52" s="42">
        <f t="shared" si="26"/>
        <v>2000</v>
      </c>
      <c r="L52" s="42">
        <f t="shared" si="26"/>
        <v>2000</v>
      </c>
      <c r="M52" s="42">
        <f t="shared" si="26"/>
        <v>2000</v>
      </c>
      <c r="N52" s="42">
        <f t="shared" si="27"/>
        <v>-700</v>
      </c>
      <c r="O52" s="42">
        <f t="shared" si="27"/>
        <v>-700</v>
      </c>
      <c r="P52" s="42">
        <f t="shared" si="27"/>
        <v>-700</v>
      </c>
      <c r="Q52" s="61">
        <f t="shared" si="11"/>
        <v>0</v>
      </c>
      <c r="R52" s="61">
        <f t="shared" si="11"/>
        <v>0</v>
      </c>
      <c r="S52" s="61">
        <f t="shared" si="11"/>
        <v>0</v>
      </c>
      <c r="T52" s="58">
        <f t="shared" si="5"/>
        <v>2443</v>
      </c>
      <c r="U52" s="83">
        <f t="shared" si="20"/>
        <v>1000</v>
      </c>
      <c r="V52" s="83">
        <f t="shared" si="21"/>
        <v>1000</v>
      </c>
      <c r="W52" s="83">
        <f t="shared" si="22"/>
        <v>1000</v>
      </c>
      <c r="X52" s="85"/>
      <c r="Y52" s="42"/>
      <c r="Z52" s="42"/>
      <c r="AA52" s="42"/>
      <c r="AB52" s="50"/>
    </row>
    <row r="53" spans="1:28" ht="15" customHeight="1">
      <c r="A53" s="73">
        <v>39</v>
      </c>
      <c r="B53" s="74">
        <f t="shared" si="7"/>
        <v>45350</v>
      </c>
      <c r="C53" s="75">
        <f t="shared" si="8"/>
        <v>1769</v>
      </c>
      <c r="D53" s="76">
        <f t="shared" si="9"/>
        <v>1672</v>
      </c>
      <c r="E53" s="61">
        <f t="shared" si="12"/>
        <v>2141</v>
      </c>
      <c r="F53" s="61">
        <f t="shared" si="13"/>
        <v>2141</v>
      </c>
      <c r="G53" s="61">
        <f t="shared" si="14"/>
        <v>2141</v>
      </c>
      <c r="H53" s="42">
        <f t="shared" si="23"/>
        <v>1300</v>
      </c>
      <c r="I53" s="42">
        <f t="shared" si="23"/>
        <v>1300</v>
      </c>
      <c r="J53" s="42">
        <f t="shared" si="23"/>
        <v>1300</v>
      </c>
      <c r="K53" s="42">
        <f t="shared" si="26"/>
        <v>2000</v>
      </c>
      <c r="L53" s="42">
        <f t="shared" si="26"/>
        <v>2000</v>
      </c>
      <c r="M53" s="42">
        <f t="shared" si="26"/>
        <v>2000</v>
      </c>
      <c r="N53" s="42">
        <f t="shared" si="27"/>
        <v>-700</v>
      </c>
      <c r="O53" s="42">
        <f t="shared" si="27"/>
        <v>-700</v>
      </c>
      <c r="P53" s="42">
        <f t="shared" si="27"/>
        <v>-700</v>
      </c>
      <c r="Q53" s="61">
        <f t="shared" si="11"/>
        <v>0</v>
      </c>
      <c r="R53" s="61">
        <f t="shared" si="11"/>
        <v>0</v>
      </c>
      <c r="S53" s="61">
        <f t="shared" si="11"/>
        <v>0</v>
      </c>
      <c r="T53" s="58">
        <f t="shared" si="5"/>
        <v>2441</v>
      </c>
      <c r="U53" s="83">
        <f t="shared" si="20"/>
        <v>1000</v>
      </c>
      <c r="V53" s="83">
        <f t="shared" si="21"/>
        <v>1000</v>
      </c>
      <c r="W53" s="83">
        <f t="shared" si="22"/>
        <v>1000</v>
      </c>
      <c r="X53" s="85"/>
      <c r="Y53" s="42"/>
      <c r="Z53" s="42"/>
      <c r="AA53" s="42"/>
      <c r="AB53" s="50"/>
    </row>
    <row r="54" spans="1:28" ht="15" customHeight="1">
      <c r="A54" s="73">
        <v>40</v>
      </c>
      <c r="B54" s="74">
        <f t="shared" si="7"/>
        <v>45351</v>
      </c>
      <c r="C54" s="75">
        <f t="shared" si="8"/>
        <v>1769</v>
      </c>
      <c r="D54" s="76">
        <f t="shared" si="9"/>
        <v>1670</v>
      </c>
      <c r="E54" s="61">
        <f t="shared" si="12"/>
        <v>2139</v>
      </c>
      <c r="F54" s="61">
        <f t="shared" si="13"/>
        <v>2139</v>
      </c>
      <c r="G54" s="61">
        <f t="shared" si="14"/>
        <v>2139</v>
      </c>
      <c r="H54" s="42">
        <f t="shared" si="23"/>
        <v>1300</v>
      </c>
      <c r="I54" s="42">
        <f t="shared" si="23"/>
        <v>1300</v>
      </c>
      <c r="J54" s="42">
        <f t="shared" si="23"/>
        <v>1300</v>
      </c>
      <c r="K54" s="42">
        <f t="shared" si="26"/>
        <v>2000</v>
      </c>
      <c r="L54" s="42">
        <f t="shared" si="26"/>
        <v>2000</v>
      </c>
      <c r="M54" s="42">
        <f t="shared" si="26"/>
        <v>2000</v>
      </c>
      <c r="N54" s="42">
        <f t="shared" si="27"/>
        <v>-700</v>
      </c>
      <c r="O54" s="42">
        <f t="shared" si="27"/>
        <v>-700</v>
      </c>
      <c r="P54" s="42">
        <f t="shared" si="27"/>
        <v>-700</v>
      </c>
      <c r="Q54" s="61">
        <f t="shared" si="11"/>
        <v>0</v>
      </c>
      <c r="R54" s="61">
        <f t="shared" si="11"/>
        <v>0</v>
      </c>
      <c r="S54" s="61">
        <f t="shared" si="11"/>
        <v>0</v>
      </c>
      <c r="T54" s="58">
        <f t="shared" si="5"/>
        <v>2439</v>
      </c>
      <c r="U54" s="83">
        <f t="shared" si="20"/>
        <v>1000</v>
      </c>
      <c r="V54" s="83">
        <f t="shared" si="21"/>
        <v>1000</v>
      </c>
      <c r="W54" s="83">
        <f t="shared" si="22"/>
        <v>1000</v>
      </c>
      <c r="X54" s="85"/>
      <c r="Y54" s="42"/>
      <c r="Z54" s="42"/>
      <c r="AA54" s="42"/>
      <c r="AB54" s="50"/>
    </row>
    <row r="55" spans="1:28" ht="15" customHeight="1">
      <c r="A55" s="73">
        <v>41</v>
      </c>
      <c r="B55" s="74">
        <f t="shared" si="7"/>
        <v>45352</v>
      </c>
      <c r="C55" s="75">
        <f t="shared" si="8"/>
        <v>1769</v>
      </c>
      <c r="D55" s="76">
        <f t="shared" si="9"/>
        <v>1668</v>
      </c>
      <c r="E55" s="61">
        <f t="shared" si="12"/>
        <v>2137</v>
      </c>
      <c r="F55" s="61">
        <f t="shared" si="13"/>
        <v>2137</v>
      </c>
      <c r="G55" s="61">
        <f t="shared" si="14"/>
        <v>2137</v>
      </c>
      <c r="H55" s="42">
        <f t="shared" si="23"/>
        <v>1300</v>
      </c>
      <c r="I55" s="42">
        <f t="shared" si="23"/>
        <v>1300</v>
      </c>
      <c r="J55" s="42">
        <f t="shared" si="23"/>
        <v>1300</v>
      </c>
      <c r="K55" s="42">
        <f t="shared" si="26"/>
        <v>2000</v>
      </c>
      <c r="L55" s="42">
        <f t="shared" si="26"/>
        <v>2000</v>
      </c>
      <c r="M55" s="42">
        <f t="shared" si="26"/>
        <v>2000</v>
      </c>
      <c r="N55" s="42">
        <f t="shared" si="27"/>
        <v>-700</v>
      </c>
      <c r="O55" s="42">
        <f t="shared" si="27"/>
        <v>-700</v>
      </c>
      <c r="P55" s="42">
        <f t="shared" si="27"/>
        <v>-700</v>
      </c>
      <c r="Q55" s="61">
        <f t="shared" si="11"/>
        <v>0</v>
      </c>
      <c r="R55" s="61">
        <f t="shared" si="11"/>
        <v>0</v>
      </c>
      <c r="S55" s="61">
        <f t="shared" si="11"/>
        <v>0</v>
      </c>
      <c r="T55" s="58">
        <f t="shared" si="5"/>
        <v>2437</v>
      </c>
      <c r="U55" s="83">
        <f t="shared" si="20"/>
        <v>1000</v>
      </c>
      <c r="V55" s="83">
        <f t="shared" si="21"/>
        <v>1000</v>
      </c>
      <c r="W55" s="83">
        <f t="shared" si="22"/>
        <v>1000</v>
      </c>
      <c r="X55" s="85"/>
      <c r="Y55" s="42"/>
      <c r="Z55" s="42"/>
      <c r="AA55" s="42"/>
      <c r="AB55" s="50"/>
    </row>
    <row r="56" spans="1:28" ht="15" customHeight="1">
      <c r="A56" s="73">
        <v>42</v>
      </c>
      <c r="B56" s="74">
        <f t="shared" si="7"/>
        <v>45353</v>
      </c>
      <c r="C56" s="75">
        <f t="shared" si="8"/>
        <v>1769</v>
      </c>
      <c r="D56" s="76">
        <f t="shared" si="9"/>
        <v>1666</v>
      </c>
      <c r="E56" s="61">
        <f t="shared" si="12"/>
        <v>2135</v>
      </c>
      <c r="F56" s="61">
        <f t="shared" si="13"/>
        <v>2135</v>
      </c>
      <c r="G56" s="61">
        <f t="shared" si="14"/>
        <v>2135</v>
      </c>
      <c r="H56" s="42">
        <f t="shared" si="23"/>
        <v>1300</v>
      </c>
      <c r="I56" s="42">
        <f t="shared" si="23"/>
        <v>1300</v>
      </c>
      <c r="J56" s="42">
        <f t="shared" si="23"/>
        <v>1300</v>
      </c>
      <c r="K56" s="42">
        <f t="shared" si="26"/>
        <v>2000</v>
      </c>
      <c r="L56" s="42">
        <f t="shared" si="26"/>
        <v>2000</v>
      </c>
      <c r="M56" s="42">
        <f t="shared" si="26"/>
        <v>2000</v>
      </c>
      <c r="N56" s="42">
        <f t="shared" si="27"/>
        <v>-700</v>
      </c>
      <c r="O56" s="42">
        <f t="shared" si="27"/>
        <v>-700</v>
      </c>
      <c r="P56" s="42">
        <f t="shared" si="27"/>
        <v>-700</v>
      </c>
      <c r="Q56" s="61">
        <f t="shared" si="11"/>
        <v>0</v>
      </c>
      <c r="R56" s="61">
        <f t="shared" si="11"/>
        <v>0</v>
      </c>
      <c r="S56" s="61">
        <f t="shared" si="11"/>
        <v>0</v>
      </c>
      <c r="T56" s="58">
        <f t="shared" si="5"/>
        <v>2435</v>
      </c>
      <c r="U56" s="83">
        <f t="shared" si="20"/>
        <v>1000</v>
      </c>
      <c r="V56" s="83">
        <f t="shared" si="21"/>
        <v>1000</v>
      </c>
      <c r="W56" s="83">
        <f t="shared" si="22"/>
        <v>1000</v>
      </c>
      <c r="X56" s="85"/>
      <c r="Y56" s="42"/>
      <c r="Z56" s="42"/>
      <c r="AA56" s="42"/>
      <c r="AB56" s="50"/>
    </row>
    <row r="57" spans="1:28" ht="15" customHeight="1">
      <c r="A57" s="73">
        <v>43</v>
      </c>
      <c r="B57" s="74">
        <f t="shared" si="7"/>
        <v>45354</v>
      </c>
      <c r="C57" s="75">
        <f t="shared" si="8"/>
        <v>1769</v>
      </c>
      <c r="D57" s="76">
        <f t="shared" si="9"/>
        <v>1664</v>
      </c>
      <c r="E57" s="61">
        <f t="shared" si="12"/>
        <v>2133</v>
      </c>
      <c r="F57" s="61">
        <f t="shared" si="13"/>
        <v>2133</v>
      </c>
      <c r="G57" s="61">
        <f t="shared" si="14"/>
        <v>2133</v>
      </c>
      <c r="H57" s="42">
        <f t="shared" si="23"/>
        <v>1300</v>
      </c>
      <c r="I57" s="42">
        <f t="shared" si="23"/>
        <v>1300</v>
      </c>
      <c r="J57" s="42">
        <f t="shared" si="23"/>
        <v>1300</v>
      </c>
      <c r="K57" s="42">
        <f t="shared" si="26"/>
        <v>2000</v>
      </c>
      <c r="L57" s="42">
        <f t="shared" si="26"/>
        <v>2000</v>
      </c>
      <c r="M57" s="42">
        <f t="shared" si="26"/>
        <v>2000</v>
      </c>
      <c r="N57" s="42">
        <f t="shared" si="27"/>
        <v>-700</v>
      </c>
      <c r="O57" s="42">
        <f t="shared" si="27"/>
        <v>-700</v>
      </c>
      <c r="P57" s="42">
        <f t="shared" si="27"/>
        <v>-700</v>
      </c>
      <c r="Q57" s="61">
        <f t="shared" si="11"/>
        <v>0</v>
      </c>
      <c r="R57" s="61">
        <f t="shared" si="11"/>
        <v>0</v>
      </c>
      <c r="S57" s="61">
        <f t="shared" si="11"/>
        <v>0</v>
      </c>
      <c r="T57" s="58">
        <f t="shared" si="5"/>
        <v>2433</v>
      </c>
      <c r="U57" s="83">
        <f t="shared" si="20"/>
        <v>1000</v>
      </c>
      <c r="V57" s="83">
        <f t="shared" si="21"/>
        <v>1000</v>
      </c>
      <c r="W57" s="83">
        <f t="shared" si="22"/>
        <v>1000</v>
      </c>
      <c r="X57" s="85"/>
      <c r="Y57" s="42"/>
      <c r="Z57" s="42"/>
      <c r="AA57" s="42"/>
      <c r="AB57" s="50"/>
    </row>
    <row r="58" spans="1:28" ht="15" customHeight="1">
      <c r="A58" s="73">
        <v>44</v>
      </c>
      <c r="B58" s="74">
        <f t="shared" si="7"/>
        <v>45355</v>
      </c>
      <c r="C58" s="75">
        <f t="shared" si="8"/>
        <v>1769</v>
      </c>
      <c r="D58" s="76">
        <f t="shared" si="9"/>
        <v>1662</v>
      </c>
      <c r="E58" s="61">
        <f t="shared" si="12"/>
        <v>2131</v>
      </c>
      <c r="F58" s="61">
        <f t="shared" si="13"/>
        <v>2131</v>
      </c>
      <c r="G58" s="61">
        <f t="shared" si="14"/>
        <v>2131</v>
      </c>
      <c r="H58" s="42">
        <f t="shared" si="23"/>
        <v>1300</v>
      </c>
      <c r="I58" s="42">
        <f t="shared" si="23"/>
        <v>1300</v>
      </c>
      <c r="J58" s="42">
        <f t="shared" si="23"/>
        <v>1300</v>
      </c>
      <c r="K58" s="42">
        <f t="shared" si="26"/>
        <v>2000</v>
      </c>
      <c r="L58" s="42">
        <f t="shared" si="26"/>
        <v>2000</v>
      </c>
      <c r="M58" s="42">
        <f t="shared" si="26"/>
        <v>2000</v>
      </c>
      <c r="N58" s="42">
        <f t="shared" si="27"/>
        <v>-700</v>
      </c>
      <c r="O58" s="42">
        <f t="shared" si="27"/>
        <v>-700</v>
      </c>
      <c r="P58" s="42">
        <f t="shared" si="27"/>
        <v>-700</v>
      </c>
      <c r="Q58" s="61">
        <f t="shared" si="11"/>
        <v>0</v>
      </c>
      <c r="R58" s="61">
        <f t="shared" si="11"/>
        <v>0</v>
      </c>
      <c r="S58" s="61">
        <f t="shared" si="11"/>
        <v>0</v>
      </c>
      <c r="T58" s="58">
        <f t="shared" si="5"/>
        <v>2431</v>
      </c>
      <c r="U58" s="83">
        <f t="shared" si="20"/>
        <v>1000</v>
      </c>
      <c r="V58" s="83">
        <f t="shared" si="21"/>
        <v>1000</v>
      </c>
      <c r="W58" s="83">
        <f t="shared" si="22"/>
        <v>1000</v>
      </c>
      <c r="X58" s="85"/>
      <c r="Y58" s="42"/>
      <c r="Z58" s="42"/>
      <c r="AA58" s="42"/>
      <c r="AB58" s="50"/>
    </row>
    <row r="59" spans="1:28" ht="15" customHeight="1">
      <c r="A59" s="73">
        <v>45</v>
      </c>
      <c r="B59" s="74">
        <f t="shared" si="7"/>
        <v>45356</v>
      </c>
      <c r="C59" s="75">
        <f t="shared" si="8"/>
        <v>1769</v>
      </c>
      <c r="D59" s="76">
        <f t="shared" si="9"/>
        <v>1660</v>
      </c>
      <c r="E59" s="61">
        <f t="shared" si="12"/>
        <v>2129</v>
      </c>
      <c r="F59" s="61">
        <f t="shared" si="13"/>
        <v>2129</v>
      </c>
      <c r="G59" s="61">
        <f t="shared" si="14"/>
        <v>2129</v>
      </c>
      <c r="H59" s="42">
        <f t="shared" si="23"/>
        <v>1300</v>
      </c>
      <c r="I59" s="42">
        <f t="shared" si="23"/>
        <v>1300</v>
      </c>
      <c r="J59" s="42">
        <f t="shared" si="23"/>
        <v>1300</v>
      </c>
      <c r="K59" s="42">
        <f t="shared" si="26"/>
        <v>2000</v>
      </c>
      <c r="L59" s="42">
        <f t="shared" si="26"/>
        <v>2000</v>
      </c>
      <c r="M59" s="42">
        <f t="shared" si="26"/>
        <v>2000</v>
      </c>
      <c r="N59" s="42">
        <f t="shared" si="27"/>
        <v>-700</v>
      </c>
      <c r="O59" s="42">
        <f t="shared" si="27"/>
        <v>-700</v>
      </c>
      <c r="P59" s="42">
        <f t="shared" si="27"/>
        <v>-700</v>
      </c>
      <c r="Q59" s="61">
        <f t="shared" si="11"/>
        <v>0</v>
      </c>
      <c r="R59" s="61">
        <f t="shared" si="11"/>
        <v>0</v>
      </c>
      <c r="S59" s="61">
        <f t="shared" si="11"/>
        <v>0</v>
      </c>
      <c r="T59" s="58">
        <f t="shared" si="5"/>
        <v>2429</v>
      </c>
      <c r="U59" s="83">
        <f t="shared" si="20"/>
        <v>1000</v>
      </c>
      <c r="V59" s="83">
        <f t="shared" si="21"/>
        <v>1000</v>
      </c>
      <c r="W59" s="83">
        <f t="shared" si="22"/>
        <v>1000</v>
      </c>
      <c r="X59" s="85"/>
      <c r="Y59" s="42"/>
      <c r="Z59" s="42"/>
      <c r="AA59" s="42"/>
      <c r="AB59" s="50"/>
    </row>
    <row r="60" spans="1:28" ht="15" customHeight="1">
      <c r="A60" s="73">
        <v>46</v>
      </c>
      <c r="B60" s="74">
        <f t="shared" si="7"/>
        <v>45357</v>
      </c>
      <c r="C60" s="75">
        <f t="shared" si="8"/>
        <v>1769</v>
      </c>
      <c r="D60" s="76">
        <f t="shared" si="9"/>
        <v>1658</v>
      </c>
      <c r="E60" s="61">
        <f t="shared" si="12"/>
        <v>2127</v>
      </c>
      <c r="F60" s="61">
        <f t="shared" si="13"/>
        <v>2127</v>
      </c>
      <c r="G60" s="61">
        <f t="shared" si="14"/>
        <v>2127</v>
      </c>
      <c r="H60" s="42">
        <f t="shared" si="23"/>
        <v>1300</v>
      </c>
      <c r="I60" s="42">
        <f t="shared" si="23"/>
        <v>1300</v>
      </c>
      <c r="J60" s="42">
        <f t="shared" si="23"/>
        <v>1300</v>
      </c>
      <c r="K60" s="42">
        <f t="shared" si="26"/>
        <v>2000</v>
      </c>
      <c r="L60" s="42">
        <f t="shared" si="26"/>
        <v>2000</v>
      </c>
      <c r="M60" s="42">
        <f t="shared" si="26"/>
        <v>2000</v>
      </c>
      <c r="N60" s="42">
        <f t="shared" si="27"/>
        <v>-700</v>
      </c>
      <c r="O60" s="42">
        <f t="shared" si="27"/>
        <v>-700</v>
      </c>
      <c r="P60" s="42">
        <f t="shared" si="27"/>
        <v>-700</v>
      </c>
      <c r="Q60" s="61">
        <f t="shared" si="11"/>
        <v>0</v>
      </c>
      <c r="R60" s="61">
        <f t="shared" si="11"/>
        <v>0</v>
      </c>
      <c r="S60" s="61">
        <f t="shared" si="11"/>
        <v>0</v>
      </c>
      <c r="T60" s="58">
        <f t="shared" si="5"/>
        <v>2427</v>
      </c>
      <c r="U60" s="83">
        <f t="shared" si="20"/>
        <v>1000</v>
      </c>
      <c r="V60" s="83">
        <f t="shared" si="21"/>
        <v>1000</v>
      </c>
      <c r="W60" s="83">
        <f t="shared" si="22"/>
        <v>1000</v>
      </c>
      <c r="X60" s="85"/>
      <c r="Y60" s="42"/>
      <c r="Z60" s="42"/>
      <c r="AA60" s="42"/>
      <c r="AB60" s="50"/>
    </row>
    <row r="61" spans="1:28" ht="15" customHeight="1">
      <c r="A61" s="73">
        <v>47</v>
      </c>
      <c r="B61" s="74">
        <f t="shared" si="7"/>
        <v>45358</v>
      </c>
      <c r="C61" s="75">
        <f t="shared" si="8"/>
        <v>1769</v>
      </c>
      <c r="D61" s="76">
        <f t="shared" si="9"/>
        <v>1656</v>
      </c>
      <c r="E61" s="61">
        <f t="shared" si="12"/>
        <v>2125</v>
      </c>
      <c r="F61" s="61">
        <f t="shared" si="13"/>
        <v>2125</v>
      </c>
      <c r="G61" s="61">
        <f t="shared" si="14"/>
        <v>2125</v>
      </c>
      <c r="H61" s="42">
        <f t="shared" si="23"/>
        <v>1300</v>
      </c>
      <c r="I61" s="42">
        <f t="shared" si="23"/>
        <v>1300</v>
      </c>
      <c r="J61" s="42">
        <f t="shared" si="23"/>
        <v>1300</v>
      </c>
      <c r="K61" s="42">
        <f t="shared" si="26"/>
        <v>2000</v>
      </c>
      <c r="L61" s="42">
        <f t="shared" si="26"/>
        <v>2000</v>
      </c>
      <c r="M61" s="42">
        <f t="shared" si="26"/>
        <v>2000</v>
      </c>
      <c r="N61" s="42">
        <f t="shared" si="27"/>
        <v>-700</v>
      </c>
      <c r="O61" s="42">
        <f t="shared" si="27"/>
        <v>-700</v>
      </c>
      <c r="P61" s="42">
        <f t="shared" si="27"/>
        <v>-700</v>
      </c>
      <c r="Q61" s="61">
        <f t="shared" si="11"/>
        <v>0</v>
      </c>
      <c r="R61" s="61">
        <f t="shared" si="11"/>
        <v>0</v>
      </c>
      <c r="S61" s="61">
        <f t="shared" si="11"/>
        <v>0</v>
      </c>
      <c r="T61" s="58">
        <f t="shared" si="5"/>
        <v>2425</v>
      </c>
      <c r="U61" s="83">
        <f t="shared" si="20"/>
        <v>1000</v>
      </c>
      <c r="V61" s="83">
        <f t="shared" si="21"/>
        <v>1000</v>
      </c>
      <c r="W61" s="83">
        <f t="shared" si="22"/>
        <v>1000</v>
      </c>
      <c r="X61" s="85"/>
      <c r="Y61" s="42"/>
      <c r="Z61" s="42"/>
      <c r="AA61" s="42"/>
      <c r="AB61" s="50"/>
    </row>
    <row r="62" spans="1:28" ht="15" customHeight="1">
      <c r="A62" s="73">
        <v>48</v>
      </c>
      <c r="B62" s="74">
        <f t="shared" si="7"/>
        <v>45359</v>
      </c>
      <c r="C62" s="75">
        <f t="shared" si="8"/>
        <v>1769</v>
      </c>
      <c r="D62" s="76">
        <f t="shared" si="9"/>
        <v>1654</v>
      </c>
      <c r="E62" s="61">
        <f t="shared" si="12"/>
        <v>2123</v>
      </c>
      <c r="F62" s="61">
        <f t="shared" si="13"/>
        <v>2123</v>
      </c>
      <c r="G62" s="61">
        <f t="shared" si="14"/>
        <v>2123</v>
      </c>
      <c r="H62" s="42">
        <f t="shared" si="23"/>
        <v>1300</v>
      </c>
      <c r="I62" s="42">
        <f t="shared" si="23"/>
        <v>1300</v>
      </c>
      <c r="J62" s="42">
        <f t="shared" si="23"/>
        <v>1300</v>
      </c>
      <c r="K62" s="42">
        <f t="shared" si="26"/>
        <v>2000</v>
      </c>
      <c r="L62" s="42">
        <f t="shared" si="26"/>
        <v>2000</v>
      </c>
      <c r="M62" s="42">
        <f t="shared" si="26"/>
        <v>2000</v>
      </c>
      <c r="N62" s="42">
        <f t="shared" si="27"/>
        <v>-700</v>
      </c>
      <c r="O62" s="42">
        <f t="shared" si="27"/>
        <v>-700</v>
      </c>
      <c r="P62" s="42">
        <f t="shared" si="27"/>
        <v>-700</v>
      </c>
      <c r="Q62" s="61">
        <f t="shared" si="11"/>
        <v>0</v>
      </c>
      <c r="R62" s="61">
        <f t="shared" si="11"/>
        <v>0</v>
      </c>
      <c r="S62" s="61">
        <f t="shared" si="11"/>
        <v>0</v>
      </c>
      <c r="T62" s="58">
        <f t="shared" si="5"/>
        <v>2423</v>
      </c>
      <c r="U62" s="83">
        <f t="shared" si="20"/>
        <v>1000</v>
      </c>
      <c r="V62" s="83">
        <f t="shared" si="21"/>
        <v>1000</v>
      </c>
      <c r="W62" s="83">
        <f t="shared" si="22"/>
        <v>1000</v>
      </c>
      <c r="X62" s="85"/>
      <c r="Y62" s="42"/>
      <c r="Z62" s="42"/>
      <c r="AA62" s="42"/>
      <c r="AB62" s="50"/>
    </row>
    <row r="63" spans="1:28" ht="15" customHeight="1">
      <c r="A63" s="73">
        <v>49</v>
      </c>
      <c r="B63" s="74">
        <f t="shared" si="7"/>
        <v>45360</v>
      </c>
      <c r="C63" s="75">
        <f t="shared" si="8"/>
        <v>1769</v>
      </c>
      <c r="D63" s="76">
        <f t="shared" si="9"/>
        <v>1652</v>
      </c>
      <c r="E63" s="61">
        <f t="shared" si="12"/>
        <v>2121</v>
      </c>
      <c r="F63" s="61">
        <f t="shared" si="13"/>
        <v>2121</v>
      </c>
      <c r="G63" s="61">
        <f t="shared" si="14"/>
        <v>2121</v>
      </c>
      <c r="H63" s="42">
        <f t="shared" si="23"/>
        <v>1300</v>
      </c>
      <c r="I63" s="42">
        <f t="shared" si="23"/>
        <v>1300</v>
      </c>
      <c r="J63" s="42">
        <f t="shared" si="23"/>
        <v>1300</v>
      </c>
      <c r="K63" s="42">
        <f t="shared" si="26"/>
        <v>2000</v>
      </c>
      <c r="L63" s="42">
        <f t="shared" si="26"/>
        <v>2000</v>
      </c>
      <c r="M63" s="42">
        <f t="shared" si="26"/>
        <v>2000</v>
      </c>
      <c r="N63" s="42">
        <f t="shared" si="27"/>
        <v>-700</v>
      </c>
      <c r="O63" s="42">
        <f t="shared" si="27"/>
        <v>-700</v>
      </c>
      <c r="P63" s="42">
        <f t="shared" si="27"/>
        <v>-700</v>
      </c>
      <c r="Q63" s="61">
        <f t="shared" si="11"/>
        <v>0</v>
      </c>
      <c r="R63" s="61">
        <f t="shared" si="11"/>
        <v>0</v>
      </c>
      <c r="S63" s="61">
        <f t="shared" si="11"/>
        <v>0</v>
      </c>
      <c r="T63" s="58">
        <f t="shared" si="5"/>
        <v>2421</v>
      </c>
      <c r="U63" s="83">
        <f t="shared" si="20"/>
        <v>1000</v>
      </c>
      <c r="V63" s="83">
        <f t="shared" si="21"/>
        <v>1000</v>
      </c>
      <c r="W63" s="83">
        <f t="shared" si="22"/>
        <v>1000</v>
      </c>
      <c r="X63" s="85"/>
      <c r="Y63" s="42"/>
      <c r="Z63" s="42"/>
      <c r="AA63" s="42"/>
      <c r="AB63" s="50"/>
    </row>
    <row r="64" spans="1:28" ht="15" customHeight="1">
      <c r="A64" s="73">
        <v>50</v>
      </c>
      <c r="B64" s="74">
        <f t="shared" si="7"/>
        <v>45361</v>
      </c>
      <c r="C64" s="75">
        <f t="shared" si="8"/>
        <v>1769</v>
      </c>
      <c r="D64" s="76">
        <f t="shared" si="9"/>
        <v>1650</v>
      </c>
      <c r="E64" s="61">
        <f t="shared" si="12"/>
        <v>2119</v>
      </c>
      <c r="F64" s="61">
        <f t="shared" si="13"/>
        <v>2119</v>
      </c>
      <c r="G64" s="61">
        <f t="shared" si="14"/>
        <v>2119</v>
      </c>
      <c r="H64" s="42">
        <f t="shared" si="23"/>
        <v>1300</v>
      </c>
      <c r="I64" s="42">
        <f t="shared" si="23"/>
        <v>1300</v>
      </c>
      <c r="J64" s="42">
        <f t="shared" si="23"/>
        <v>1300</v>
      </c>
      <c r="K64" s="42">
        <f t="shared" ref="K64:M79" si="28">K63</f>
        <v>2000</v>
      </c>
      <c r="L64" s="42">
        <f t="shared" si="28"/>
        <v>2000</v>
      </c>
      <c r="M64" s="42">
        <f t="shared" si="28"/>
        <v>2000</v>
      </c>
      <c r="N64" s="42">
        <f t="shared" si="27"/>
        <v>-700</v>
      </c>
      <c r="O64" s="42">
        <f t="shared" si="27"/>
        <v>-700</v>
      </c>
      <c r="P64" s="42">
        <f t="shared" si="27"/>
        <v>-700</v>
      </c>
      <c r="Q64" s="61">
        <f t="shared" si="11"/>
        <v>0</v>
      </c>
      <c r="R64" s="61">
        <f t="shared" si="11"/>
        <v>0</v>
      </c>
      <c r="S64" s="61">
        <f t="shared" si="11"/>
        <v>0</v>
      </c>
      <c r="T64" s="58">
        <f t="shared" si="5"/>
        <v>2419</v>
      </c>
      <c r="U64" s="83">
        <f t="shared" si="20"/>
        <v>1000</v>
      </c>
      <c r="V64" s="83">
        <f t="shared" si="21"/>
        <v>1000</v>
      </c>
      <c r="W64" s="83">
        <f t="shared" si="22"/>
        <v>1000</v>
      </c>
      <c r="X64" s="85"/>
      <c r="Y64" s="42"/>
      <c r="Z64" s="42"/>
      <c r="AA64" s="42"/>
      <c r="AB64" s="50"/>
    </row>
    <row r="65" spans="1:28" ht="15" customHeight="1">
      <c r="A65" s="73">
        <v>51</v>
      </c>
      <c r="B65" s="74">
        <f t="shared" si="7"/>
        <v>45362</v>
      </c>
      <c r="C65" s="75">
        <f t="shared" si="8"/>
        <v>1769</v>
      </c>
      <c r="D65" s="76">
        <f t="shared" si="9"/>
        <v>1648</v>
      </c>
      <c r="E65" s="61">
        <f t="shared" si="12"/>
        <v>2117</v>
      </c>
      <c r="F65" s="61">
        <f t="shared" si="13"/>
        <v>2117</v>
      </c>
      <c r="G65" s="61">
        <f t="shared" si="14"/>
        <v>2117</v>
      </c>
      <c r="H65" s="42">
        <f t="shared" si="23"/>
        <v>1300</v>
      </c>
      <c r="I65" s="42">
        <f t="shared" si="23"/>
        <v>1300</v>
      </c>
      <c r="J65" s="42">
        <f t="shared" si="23"/>
        <v>1300</v>
      </c>
      <c r="K65" s="42">
        <f t="shared" si="28"/>
        <v>2000</v>
      </c>
      <c r="L65" s="42">
        <f t="shared" si="28"/>
        <v>2000</v>
      </c>
      <c r="M65" s="42">
        <f t="shared" si="28"/>
        <v>2000</v>
      </c>
      <c r="N65" s="42">
        <f t="shared" ref="N65:P80" si="29">N64-Q65</f>
        <v>-700</v>
      </c>
      <c r="O65" s="42">
        <f t="shared" si="29"/>
        <v>-700</v>
      </c>
      <c r="P65" s="42">
        <f t="shared" si="29"/>
        <v>-700</v>
      </c>
      <c r="Q65" s="61">
        <f t="shared" si="11"/>
        <v>0</v>
      </c>
      <c r="R65" s="61">
        <f t="shared" si="11"/>
        <v>0</v>
      </c>
      <c r="S65" s="61">
        <f t="shared" si="11"/>
        <v>0</v>
      </c>
      <c r="T65" s="58">
        <f t="shared" si="5"/>
        <v>2417</v>
      </c>
      <c r="U65" s="83">
        <f t="shared" si="20"/>
        <v>1000</v>
      </c>
      <c r="V65" s="83">
        <f t="shared" si="21"/>
        <v>1000</v>
      </c>
      <c r="W65" s="83">
        <f t="shared" si="22"/>
        <v>1000</v>
      </c>
      <c r="X65" s="85"/>
      <c r="Y65" s="42"/>
      <c r="Z65" s="42"/>
      <c r="AA65" s="42"/>
      <c r="AB65" s="50"/>
    </row>
    <row r="66" spans="1:28" ht="15" customHeight="1">
      <c r="A66" s="73">
        <v>52</v>
      </c>
      <c r="B66" s="74">
        <f t="shared" si="7"/>
        <v>45363</v>
      </c>
      <c r="C66" s="75">
        <f t="shared" si="8"/>
        <v>1769</v>
      </c>
      <c r="D66" s="76">
        <f t="shared" si="9"/>
        <v>1646</v>
      </c>
      <c r="E66" s="61">
        <f t="shared" si="12"/>
        <v>2115</v>
      </c>
      <c r="F66" s="61">
        <f t="shared" si="13"/>
        <v>2115</v>
      </c>
      <c r="G66" s="61">
        <f t="shared" si="14"/>
        <v>2115</v>
      </c>
      <c r="H66" s="42">
        <f t="shared" si="23"/>
        <v>1300</v>
      </c>
      <c r="I66" s="42">
        <f t="shared" si="23"/>
        <v>1300</v>
      </c>
      <c r="J66" s="42">
        <f t="shared" si="23"/>
        <v>1300</v>
      </c>
      <c r="K66" s="42">
        <f t="shared" si="28"/>
        <v>2000</v>
      </c>
      <c r="L66" s="42">
        <f t="shared" si="28"/>
        <v>2000</v>
      </c>
      <c r="M66" s="42">
        <f t="shared" si="28"/>
        <v>2000</v>
      </c>
      <c r="N66" s="42">
        <f t="shared" si="29"/>
        <v>-700</v>
      </c>
      <c r="O66" s="42">
        <f t="shared" si="29"/>
        <v>-700</v>
      </c>
      <c r="P66" s="42">
        <f t="shared" si="29"/>
        <v>-700</v>
      </c>
      <c r="Q66" s="61">
        <f t="shared" si="11"/>
        <v>0</v>
      </c>
      <c r="R66" s="61">
        <f t="shared" si="11"/>
        <v>0</v>
      </c>
      <c r="S66" s="61">
        <f t="shared" si="11"/>
        <v>0</v>
      </c>
      <c r="T66" s="58">
        <f t="shared" si="5"/>
        <v>2415</v>
      </c>
      <c r="U66" s="83">
        <f t="shared" si="20"/>
        <v>1000</v>
      </c>
      <c r="V66" s="83">
        <f t="shared" si="21"/>
        <v>1000</v>
      </c>
      <c r="W66" s="83">
        <f t="shared" si="22"/>
        <v>1000</v>
      </c>
      <c r="X66" s="85"/>
      <c r="Y66" s="42"/>
      <c r="Z66" s="42"/>
      <c r="AA66" s="42"/>
      <c r="AB66" s="50"/>
    </row>
    <row r="67" spans="1:28" ht="15" customHeight="1">
      <c r="A67" s="73">
        <v>53</v>
      </c>
      <c r="B67" s="74">
        <f t="shared" si="7"/>
        <v>45364</v>
      </c>
      <c r="C67" s="75">
        <f t="shared" si="8"/>
        <v>1769</v>
      </c>
      <c r="D67" s="76">
        <f t="shared" si="9"/>
        <v>1644</v>
      </c>
      <c r="E67" s="61">
        <f t="shared" si="12"/>
        <v>2113</v>
      </c>
      <c r="F67" s="61">
        <f t="shared" si="13"/>
        <v>2113</v>
      </c>
      <c r="G67" s="61">
        <f t="shared" si="14"/>
        <v>2113</v>
      </c>
      <c r="H67" s="42">
        <f t="shared" si="23"/>
        <v>1300</v>
      </c>
      <c r="I67" s="42">
        <f t="shared" si="23"/>
        <v>1300</v>
      </c>
      <c r="J67" s="42">
        <f t="shared" si="23"/>
        <v>1300</v>
      </c>
      <c r="K67" s="42">
        <f t="shared" si="28"/>
        <v>2000</v>
      </c>
      <c r="L67" s="42">
        <f t="shared" si="28"/>
        <v>2000</v>
      </c>
      <c r="M67" s="42">
        <f t="shared" si="28"/>
        <v>2000</v>
      </c>
      <c r="N67" s="42">
        <f t="shared" si="29"/>
        <v>-700</v>
      </c>
      <c r="O67" s="42">
        <f t="shared" si="29"/>
        <v>-700</v>
      </c>
      <c r="P67" s="42">
        <f t="shared" si="29"/>
        <v>-700</v>
      </c>
      <c r="Q67" s="61">
        <f t="shared" si="11"/>
        <v>0</v>
      </c>
      <c r="R67" s="61">
        <f t="shared" si="11"/>
        <v>0</v>
      </c>
      <c r="S67" s="61">
        <f t="shared" si="11"/>
        <v>0</v>
      </c>
      <c r="T67" s="58">
        <f t="shared" si="5"/>
        <v>2413</v>
      </c>
      <c r="U67" s="83">
        <f t="shared" si="20"/>
        <v>1000</v>
      </c>
      <c r="V67" s="83">
        <f t="shared" si="21"/>
        <v>1000</v>
      </c>
      <c r="W67" s="83">
        <f t="shared" si="22"/>
        <v>1000</v>
      </c>
      <c r="X67" s="85"/>
      <c r="Y67" s="42"/>
      <c r="Z67" s="42"/>
      <c r="AA67" s="42"/>
      <c r="AB67" s="50"/>
    </row>
    <row r="68" spans="1:28" ht="15" customHeight="1">
      <c r="A68" s="73">
        <v>54</v>
      </c>
      <c r="B68" s="74">
        <f t="shared" si="7"/>
        <v>45365</v>
      </c>
      <c r="C68" s="75">
        <f t="shared" si="8"/>
        <v>1769</v>
      </c>
      <c r="D68" s="76">
        <f t="shared" si="9"/>
        <v>1642</v>
      </c>
      <c r="E68" s="61">
        <f t="shared" si="12"/>
        <v>2111</v>
      </c>
      <c r="F68" s="61">
        <f t="shared" si="13"/>
        <v>2111</v>
      </c>
      <c r="G68" s="61">
        <f t="shared" si="14"/>
        <v>2111</v>
      </c>
      <c r="H68" s="42">
        <f t="shared" si="23"/>
        <v>1300</v>
      </c>
      <c r="I68" s="42">
        <f t="shared" si="23"/>
        <v>1300</v>
      </c>
      <c r="J68" s="42">
        <f t="shared" si="23"/>
        <v>1300</v>
      </c>
      <c r="K68" s="42">
        <f t="shared" si="28"/>
        <v>2000</v>
      </c>
      <c r="L68" s="42">
        <f t="shared" si="28"/>
        <v>2000</v>
      </c>
      <c r="M68" s="42">
        <f t="shared" si="28"/>
        <v>2000</v>
      </c>
      <c r="N68" s="42">
        <f t="shared" si="29"/>
        <v>-700</v>
      </c>
      <c r="O68" s="42">
        <f t="shared" si="29"/>
        <v>-700</v>
      </c>
      <c r="P68" s="42">
        <f t="shared" si="29"/>
        <v>-700</v>
      </c>
      <c r="Q68" s="61">
        <f t="shared" si="11"/>
        <v>0</v>
      </c>
      <c r="R68" s="61">
        <f t="shared" si="11"/>
        <v>0</v>
      </c>
      <c r="S68" s="61">
        <f t="shared" si="11"/>
        <v>0</v>
      </c>
      <c r="T68" s="58">
        <f t="shared" si="5"/>
        <v>2411</v>
      </c>
      <c r="U68" s="83">
        <f t="shared" si="20"/>
        <v>1000</v>
      </c>
      <c r="V68" s="83">
        <f t="shared" si="21"/>
        <v>1000</v>
      </c>
      <c r="W68" s="83">
        <f t="shared" si="22"/>
        <v>1000</v>
      </c>
      <c r="X68" s="85"/>
      <c r="Y68" s="42"/>
      <c r="Z68" s="42"/>
      <c r="AA68" s="42"/>
      <c r="AB68" s="50"/>
    </row>
    <row r="69" spans="1:28" ht="15" customHeight="1">
      <c r="A69" s="73">
        <v>55</v>
      </c>
      <c r="B69" s="74">
        <f t="shared" si="7"/>
        <v>45366</v>
      </c>
      <c r="C69" s="75">
        <f t="shared" si="8"/>
        <v>1769</v>
      </c>
      <c r="D69" s="76">
        <f t="shared" si="9"/>
        <v>1640</v>
      </c>
      <c r="E69" s="61">
        <f t="shared" si="12"/>
        <v>2109</v>
      </c>
      <c r="F69" s="61">
        <f t="shared" si="13"/>
        <v>2109</v>
      </c>
      <c r="G69" s="61">
        <f t="shared" si="14"/>
        <v>2109</v>
      </c>
      <c r="H69" s="42">
        <f t="shared" si="23"/>
        <v>1300</v>
      </c>
      <c r="I69" s="42">
        <f t="shared" si="23"/>
        <v>1300</v>
      </c>
      <c r="J69" s="42">
        <f t="shared" si="23"/>
        <v>1300</v>
      </c>
      <c r="K69" s="42">
        <f t="shared" si="28"/>
        <v>2000</v>
      </c>
      <c r="L69" s="42">
        <f t="shared" si="28"/>
        <v>2000</v>
      </c>
      <c r="M69" s="42">
        <f t="shared" si="28"/>
        <v>2000</v>
      </c>
      <c r="N69" s="42">
        <f t="shared" si="29"/>
        <v>-700</v>
      </c>
      <c r="O69" s="42">
        <f t="shared" si="29"/>
        <v>-700</v>
      </c>
      <c r="P69" s="42">
        <f t="shared" si="29"/>
        <v>-700</v>
      </c>
      <c r="Q69" s="61">
        <f t="shared" si="11"/>
        <v>0</v>
      </c>
      <c r="R69" s="61">
        <f t="shared" si="11"/>
        <v>0</v>
      </c>
      <c r="S69" s="61">
        <f t="shared" si="11"/>
        <v>0</v>
      </c>
      <c r="T69" s="58">
        <f t="shared" si="5"/>
        <v>2409</v>
      </c>
      <c r="U69" s="83">
        <f t="shared" si="20"/>
        <v>1000</v>
      </c>
      <c r="V69" s="83">
        <f t="shared" si="21"/>
        <v>1000</v>
      </c>
      <c r="W69" s="83">
        <f t="shared" si="22"/>
        <v>1000</v>
      </c>
      <c r="X69" s="85"/>
      <c r="Y69" s="42"/>
      <c r="Z69" s="42"/>
      <c r="AA69" s="42"/>
      <c r="AB69" s="50"/>
    </row>
    <row r="70" spans="1:28" ht="15" customHeight="1">
      <c r="A70" s="73">
        <v>56</v>
      </c>
      <c r="B70" s="74">
        <f t="shared" si="7"/>
        <v>45367</v>
      </c>
      <c r="C70" s="75">
        <f t="shared" si="8"/>
        <v>1769</v>
      </c>
      <c r="D70" s="76">
        <f t="shared" si="9"/>
        <v>1638</v>
      </c>
      <c r="E70" s="61">
        <f t="shared" si="12"/>
        <v>2107</v>
      </c>
      <c r="F70" s="61">
        <f t="shared" si="13"/>
        <v>2107</v>
      </c>
      <c r="G70" s="61">
        <f t="shared" si="14"/>
        <v>2107</v>
      </c>
      <c r="H70" s="42">
        <f t="shared" si="23"/>
        <v>1300</v>
      </c>
      <c r="I70" s="42">
        <f t="shared" si="23"/>
        <v>1300</v>
      </c>
      <c r="J70" s="42">
        <f t="shared" si="23"/>
        <v>1300</v>
      </c>
      <c r="K70" s="42">
        <f t="shared" si="28"/>
        <v>2000</v>
      </c>
      <c r="L70" s="42">
        <f t="shared" si="28"/>
        <v>2000</v>
      </c>
      <c r="M70" s="42">
        <f t="shared" si="28"/>
        <v>2000</v>
      </c>
      <c r="N70" s="42">
        <f t="shared" si="29"/>
        <v>-700</v>
      </c>
      <c r="O70" s="42">
        <f t="shared" si="29"/>
        <v>-700</v>
      </c>
      <c r="P70" s="42">
        <f t="shared" si="29"/>
        <v>-700</v>
      </c>
      <c r="Q70" s="61">
        <f t="shared" si="11"/>
        <v>0</v>
      </c>
      <c r="R70" s="61">
        <f t="shared" si="11"/>
        <v>0</v>
      </c>
      <c r="S70" s="61">
        <f t="shared" si="11"/>
        <v>0</v>
      </c>
      <c r="T70" s="58">
        <f t="shared" si="5"/>
        <v>2407</v>
      </c>
      <c r="U70" s="83">
        <f t="shared" si="20"/>
        <v>1000</v>
      </c>
      <c r="V70" s="83">
        <f t="shared" si="21"/>
        <v>1000</v>
      </c>
      <c r="W70" s="83">
        <f t="shared" si="22"/>
        <v>1000</v>
      </c>
      <c r="X70" s="85"/>
      <c r="Y70" s="42"/>
      <c r="Z70" s="42"/>
      <c r="AA70" s="42"/>
      <c r="AB70" s="50"/>
    </row>
    <row r="71" spans="1:28" ht="15" customHeight="1">
      <c r="A71" s="73">
        <v>57</v>
      </c>
      <c r="B71" s="74">
        <f t="shared" si="7"/>
        <v>45368</v>
      </c>
      <c r="C71" s="75">
        <f t="shared" si="8"/>
        <v>1769</v>
      </c>
      <c r="D71" s="76">
        <f t="shared" si="9"/>
        <v>1636</v>
      </c>
      <c r="E71" s="61">
        <f t="shared" si="12"/>
        <v>2105</v>
      </c>
      <c r="F71" s="61">
        <f t="shared" si="13"/>
        <v>2105</v>
      </c>
      <c r="G71" s="61">
        <f t="shared" si="14"/>
        <v>2105</v>
      </c>
      <c r="H71" s="42">
        <f t="shared" si="23"/>
        <v>1300</v>
      </c>
      <c r="I71" s="42">
        <f t="shared" si="23"/>
        <v>1300</v>
      </c>
      <c r="J71" s="42">
        <f t="shared" si="23"/>
        <v>1300</v>
      </c>
      <c r="K71" s="42">
        <f t="shared" si="28"/>
        <v>2000</v>
      </c>
      <c r="L71" s="42">
        <f t="shared" si="28"/>
        <v>2000</v>
      </c>
      <c r="M71" s="42">
        <f t="shared" si="28"/>
        <v>2000</v>
      </c>
      <c r="N71" s="42">
        <f t="shared" si="29"/>
        <v>-700</v>
      </c>
      <c r="O71" s="42">
        <f t="shared" si="29"/>
        <v>-700</v>
      </c>
      <c r="P71" s="42">
        <f t="shared" si="29"/>
        <v>-700</v>
      </c>
      <c r="Q71" s="61">
        <f t="shared" si="11"/>
        <v>0</v>
      </c>
      <c r="R71" s="61">
        <f t="shared" si="11"/>
        <v>0</v>
      </c>
      <c r="S71" s="61">
        <f t="shared" si="11"/>
        <v>0</v>
      </c>
      <c r="T71" s="58">
        <f t="shared" si="5"/>
        <v>2405</v>
      </c>
      <c r="U71" s="83">
        <f t="shared" si="20"/>
        <v>1000</v>
      </c>
      <c r="V71" s="83">
        <f t="shared" si="21"/>
        <v>1000</v>
      </c>
      <c r="W71" s="83">
        <f t="shared" si="22"/>
        <v>1000</v>
      </c>
      <c r="X71" s="85"/>
      <c r="Y71" s="42"/>
      <c r="Z71" s="42"/>
      <c r="AA71" s="42"/>
      <c r="AB71" s="50"/>
    </row>
    <row r="72" spans="1:28" ht="15" customHeight="1">
      <c r="A72" s="73">
        <v>58</v>
      </c>
      <c r="B72" s="74">
        <f t="shared" si="7"/>
        <v>45369</v>
      </c>
      <c r="C72" s="75">
        <f t="shared" si="8"/>
        <v>1769</v>
      </c>
      <c r="D72" s="76">
        <f t="shared" si="9"/>
        <v>1634</v>
      </c>
      <c r="E72" s="61">
        <f t="shared" si="12"/>
        <v>2103</v>
      </c>
      <c r="F72" s="61">
        <f t="shared" si="13"/>
        <v>2103</v>
      </c>
      <c r="G72" s="61">
        <f t="shared" si="14"/>
        <v>2103</v>
      </c>
      <c r="H72" s="42">
        <f t="shared" si="23"/>
        <v>1300</v>
      </c>
      <c r="I72" s="42">
        <f t="shared" si="23"/>
        <v>1300</v>
      </c>
      <c r="J72" s="42">
        <f t="shared" si="23"/>
        <v>1300</v>
      </c>
      <c r="K72" s="42">
        <f t="shared" si="28"/>
        <v>2000</v>
      </c>
      <c r="L72" s="42">
        <f t="shared" si="28"/>
        <v>2000</v>
      </c>
      <c r="M72" s="42">
        <f t="shared" si="28"/>
        <v>2000</v>
      </c>
      <c r="N72" s="42">
        <f t="shared" si="29"/>
        <v>-700</v>
      </c>
      <c r="O72" s="42">
        <f t="shared" si="29"/>
        <v>-700</v>
      </c>
      <c r="P72" s="42">
        <f t="shared" si="29"/>
        <v>-700</v>
      </c>
      <c r="Q72" s="61">
        <f t="shared" si="11"/>
        <v>0</v>
      </c>
      <c r="R72" s="61">
        <f t="shared" si="11"/>
        <v>0</v>
      </c>
      <c r="S72" s="61">
        <f t="shared" si="11"/>
        <v>0</v>
      </c>
      <c r="T72" s="58">
        <f t="shared" si="5"/>
        <v>2403</v>
      </c>
      <c r="U72" s="83">
        <f t="shared" si="20"/>
        <v>1000</v>
      </c>
      <c r="V72" s="83">
        <f t="shared" si="21"/>
        <v>1000</v>
      </c>
      <c r="W72" s="83">
        <f t="shared" si="22"/>
        <v>1000</v>
      </c>
      <c r="X72" s="85"/>
      <c r="Y72" s="42"/>
      <c r="Z72" s="42"/>
      <c r="AA72" s="42"/>
      <c r="AB72" s="50"/>
    </row>
    <row r="73" spans="1:28" ht="15" customHeight="1">
      <c r="A73" s="73">
        <v>59</v>
      </c>
      <c r="B73" s="74">
        <f t="shared" si="7"/>
        <v>45370</v>
      </c>
      <c r="C73" s="75">
        <f t="shared" si="8"/>
        <v>1769</v>
      </c>
      <c r="D73" s="76">
        <f t="shared" si="9"/>
        <v>1632</v>
      </c>
      <c r="E73" s="61">
        <f t="shared" si="12"/>
        <v>2101</v>
      </c>
      <c r="F73" s="61">
        <f t="shared" si="13"/>
        <v>2101</v>
      </c>
      <c r="G73" s="61">
        <f t="shared" si="14"/>
        <v>2101</v>
      </c>
      <c r="H73" s="42">
        <f t="shared" si="23"/>
        <v>1300</v>
      </c>
      <c r="I73" s="42">
        <f t="shared" si="23"/>
        <v>1300</v>
      </c>
      <c r="J73" s="42">
        <f t="shared" si="23"/>
        <v>1300</v>
      </c>
      <c r="K73" s="42">
        <f t="shared" si="28"/>
        <v>2000</v>
      </c>
      <c r="L73" s="42">
        <f t="shared" si="28"/>
        <v>2000</v>
      </c>
      <c r="M73" s="42">
        <f t="shared" si="28"/>
        <v>2000</v>
      </c>
      <c r="N73" s="42">
        <f t="shared" si="29"/>
        <v>-700</v>
      </c>
      <c r="O73" s="42">
        <f t="shared" si="29"/>
        <v>-700</v>
      </c>
      <c r="P73" s="42">
        <f t="shared" si="29"/>
        <v>-700</v>
      </c>
      <c r="Q73" s="61">
        <f t="shared" si="11"/>
        <v>0</v>
      </c>
      <c r="R73" s="61">
        <f t="shared" si="11"/>
        <v>0</v>
      </c>
      <c r="S73" s="61">
        <f t="shared" si="11"/>
        <v>0</v>
      </c>
      <c r="T73" s="58">
        <f t="shared" si="5"/>
        <v>2401</v>
      </c>
      <c r="U73" s="83">
        <f t="shared" si="20"/>
        <v>1000</v>
      </c>
      <c r="V73" s="83">
        <f t="shared" si="21"/>
        <v>1000</v>
      </c>
      <c r="W73" s="83">
        <f t="shared" si="22"/>
        <v>1000</v>
      </c>
      <c r="X73" s="85"/>
      <c r="Y73" s="42"/>
      <c r="Z73" s="42"/>
      <c r="AA73" s="42"/>
      <c r="AB73" s="50"/>
    </row>
    <row r="74" spans="1:28" ht="15" customHeight="1">
      <c r="A74" s="73">
        <v>60</v>
      </c>
      <c r="B74" s="74">
        <f t="shared" si="7"/>
        <v>45371</v>
      </c>
      <c r="C74" s="75">
        <f t="shared" si="8"/>
        <v>1769</v>
      </c>
      <c r="D74" s="76">
        <f t="shared" si="9"/>
        <v>1630</v>
      </c>
      <c r="E74" s="61">
        <f t="shared" si="12"/>
        <v>2099</v>
      </c>
      <c r="F74" s="61">
        <f t="shared" si="13"/>
        <v>2099</v>
      </c>
      <c r="G74" s="61">
        <f t="shared" si="14"/>
        <v>2099</v>
      </c>
      <c r="H74" s="42">
        <f t="shared" si="23"/>
        <v>1300</v>
      </c>
      <c r="I74" s="42">
        <f t="shared" si="23"/>
        <v>1300</v>
      </c>
      <c r="J74" s="42">
        <f t="shared" si="23"/>
        <v>1300</v>
      </c>
      <c r="K74" s="42">
        <f t="shared" si="28"/>
        <v>2000</v>
      </c>
      <c r="L74" s="42">
        <f t="shared" si="28"/>
        <v>2000</v>
      </c>
      <c r="M74" s="42">
        <f t="shared" si="28"/>
        <v>2000</v>
      </c>
      <c r="N74" s="42">
        <f t="shared" si="29"/>
        <v>-700</v>
      </c>
      <c r="O74" s="42">
        <f t="shared" si="29"/>
        <v>-700</v>
      </c>
      <c r="P74" s="42">
        <f t="shared" si="29"/>
        <v>-700</v>
      </c>
      <c r="Q74" s="61">
        <f t="shared" si="11"/>
        <v>0</v>
      </c>
      <c r="R74" s="61">
        <f t="shared" si="11"/>
        <v>0</v>
      </c>
      <c r="S74" s="61">
        <f t="shared" si="11"/>
        <v>0</v>
      </c>
      <c r="T74" s="58">
        <f t="shared" si="5"/>
        <v>2399</v>
      </c>
      <c r="U74" s="83">
        <f t="shared" si="20"/>
        <v>1000</v>
      </c>
      <c r="V74" s="83">
        <f t="shared" si="21"/>
        <v>1000</v>
      </c>
      <c r="W74" s="83">
        <f t="shared" si="22"/>
        <v>1000</v>
      </c>
      <c r="X74" s="85"/>
      <c r="Y74" s="42"/>
      <c r="Z74" s="42"/>
      <c r="AA74" s="42"/>
      <c r="AB74" s="50"/>
    </row>
    <row r="75" spans="1:28" ht="15" customHeight="1">
      <c r="A75" s="73">
        <v>61</v>
      </c>
      <c r="B75" s="74">
        <f t="shared" si="7"/>
        <v>45372</v>
      </c>
      <c r="C75" s="75">
        <f t="shared" si="8"/>
        <v>1769</v>
      </c>
      <c r="D75" s="76">
        <f t="shared" si="9"/>
        <v>1628</v>
      </c>
      <c r="E75" s="61">
        <f t="shared" si="12"/>
        <v>2097</v>
      </c>
      <c r="F75" s="61">
        <f t="shared" si="13"/>
        <v>2097</v>
      </c>
      <c r="G75" s="61">
        <f t="shared" si="14"/>
        <v>2097</v>
      </c>
      <c r="H75" s="42">
        <f t="shared" si="23"/>
        <v>1300</v>
      </c>
      <c r="I75" s="42">
        <f t="shared" si="23"/>
        <v>1300</v>
      </c>
      <c r="J75" s="42">
        <f t="shared" si="23"/>
        <v>1300</v>
      </c>
      <c r="K75" s="42">
        <f t="shared" si="28"/>
        <v>2000</v>
      </c>
      <c r="L75" s="42">
        <f t="shared" si="28"/>
        <v>2000</v>
      </c>
      <c r="M75" s="42">
        <f t="shared" si="28"/>
        <v>2000</v>
      </c>
      <c r="N75" s="42">
        <f t="shared" si="29"/>
        <v>-700</v>
      </c>
      <c r="O75" s="42">
        <f t="shared" si="29"/>
        <v>-700</v>
      </c>
      <c r="P75" s="42">
        <f t="shared" si="29"/>
        <v>-700</v>
      </c>
      <c r="Q75" s="61">
        <f t="shared" si="11"/>
        <v>0</v>
      </c>
      <c r="R75" s="61">
        <f t="shared" si="11"/>
        <v>0</v>
      </c>
      <c r="S75" s="61">
        <f t="shared" si="11"/>
        <v>0</v>
      </c>
      <c r="T75" s="58">
        <f t="shared" si="5"/>
        <v>2397</v>
      </c>
      <c r="U75" s="83">
        <f t="shared" si="20"/>
        <v>1000</v>
      </c>
      <c r="V75" s="83">
        <f t="shared" si="21"/>
        <v>1000</v>
      </c>
      <c r="W75" s="83">
        <f t="shared" si="22"/>
        <v>1000</v>
      </c>
      <c r="X75" s="85"/>
      <c r="Y75" s="42"/>
      <c r="Z75" s="42"/>
      <c r="AA75" s="42"/>
      <c r="AB75" s="50"/>
    </row>
    <row r="76" spans="1:28" ht="15">
      <c r="A76" s="73">
        <v>62</v>
      </c>
      <c r="B76" s="74">
        <f t="shared" si="7"/>
        <v>45373</v>
      </c>
      <c r="C76" s="75">
        <f t="shared" si="8"/>
        <v>1769</v>
      </c>
      <c r="D76" s="76">
        <f t="shared" si="9"/>
        <v>1626</v>
      </c>
      <c r="E76" s="61">
        <f t="shared" si="12"/>
        <v>2095</v>
      </c>
      <c r="F76" s="61">
        <f t="shared" si="13"/>
        <v>2095</v>
      </c>
      <c r="G76" s="61">
        <f t="shared" si="14"/>
        <v>2095</v>
      </c>
      <c r="H76" s="42">
        <f t="shared" si="23"/>
        <v>1300</v>
      </c>
      <c r="I76" s="42">
        <f t="shared" si="23"/>
        <v>1300</v>
      </c>
      <c r="J76" s="42">
        <f t="shared" si="23"/>
        <v>1300</v>
      </c>
      <c r="K76" s="42">
        <f t="shared" si="28"/>
        <v>2000</v>
      </c>
      <c r="L76" s="42">
        <f t="shared" si="28"/>
        <v>2000</v>
      </c>
      <c r="M76" s="42">
        <f t="shared" si="28"/>
        <v>2000</v>
      </c>
      <c r="N76" s="42">
        <f t="shared" si="29"/>
        <v>-700</v>
      </c>
      <c r="O76" s="42">
        <f t="shared" si="29"/>
        <v>-700</v>
      </c>
      <c r="P76" s="42">
        <f t="shared" si="29"/>
        <v>-700</v>
      </c>
      <c r="Q76" s="61">
        <f t="shared" si="11"/>
        <v>0</v>
      </c>
      <c r="R76" s="61">
        <f t="shared" si="11"/>
        <v>0</v>
      </c>
      <c r="S76" s="61">
        <f t="shared" si="11"/>
        <v>0</v>
      </c>
      <c r="T76" s="58">
        <f t="shared" si="5"/>
        <v>2395</v>
      </c>
      <c r="U76" s="83">
        <f t="shared" si="20"/>
        <v>1000</v>
      </c>
      <c r="V76" s="83">
        <f t="shared" si="21"/>
        <v>1000</v>
      </c>
      <c r="W76" s="83">
        <f t="shared" si="22"/>
        <v>1000</v>
      </c>
      <c r="X76" s="85"/>
      <c r="Y76" s="42"/>
      <c r="Z76" s="42"/>
      <c r="AA76" s="42"/>
      <c r="AB76" s="50"/>
    </row>
    <row r="77" spans="1:28" ht="15" customHeight="1">
      <c r="A77" s="73">
        <v>63</v>
      </c>
      <c r="B77" s="74">
        <f t="shared" si="7"/>
        <v>45374</v>
      </c>
      <c r="C77" s="75">
        <f t="shared" si="8"/>
        <v>1769</v>
      </c>
      <c r="D77" s="76">
        <f t="shared" si="9"/>
        <v>1624</v>
      </c>
      <c r="E77" s="61">
        <f t="shared" si="12"/>
        <v>2093</v>
      </c>
      <c r="F77" s="61">
        <f t="shared" si="13"/>
        <v>2093</v>
      </c>
      <c r="G77" s="61">
        <f t="shared" si="14"/>
        <v>2093</v>
      </c>
      <c r="H77" s="42">
        <f t="shared" si="23"/>
        <v>1300</v>
      </c>
      <c r="I77" s="42">
        <f t="shared" si="23"/>
        <v>1300</v>
      </c>
      <c r="J77" s="42">
        <f t="shared" si="23"/>
        <v>1300</v>
      </c>
      <c r="K77" s="42">
        <f t="shared" si="28"/>
        <v>2000</v>
      </c>
      <c r="L77" s="42">
        <f t="shared" si="28"/>
        <v>2000</v>
      </c>
      <c r="M77" s="42">
        <f t="shared" si="28"/>
        <v>2000</v>
      </c>
      <c r="N77" s="42">
        <f t="shared" si="29"/>
        <v>-700</v>
      </c>
      <c r="O77" s="42">
        <f t="shared" si="29"/>
        <v>-700</v>
      </c>
      <c r="P77" s="42">
        <f t="shared" si="29"/>
        <v>-700</v>
      </c>
      <c r="Q77" s="61">
        <f t="shared" si="11"/>
        <v>0</v>
      </c>
      <c r="R77" s="61">
        <f t="shared" si="11"/>
        <v>0</v>
      </c>
      <c r="S77" s="61">
        <f t="shared" si="11"/>
        <v>0</v>
      </c>
      <c r="T77" s="58">
        <f t="shared" si="5"/>
        <v>2393</v>
      </c>
      <c r="U77" s="83">
        <f t="shared" si="20"/>
        <v>1000</v>
      </c>
      <c r="V77" s="83">
        <f t="shared" si="21"/>
        <v>1000</v>
      </c>
      <c r="W77" s="83">
        <f t="shared" si="22"/>
        <v>1000</v>
      </c>
      <c r="X77" s="85"/>
      <c r="Y77" s="42"/>
      <c r="Z77" s="42"/>
      <c r="AA77" s="42"/>
      <c r="AB77" s="50"/>
    </row>
    <row r="78" spans="1:28" ht="15" customHeight="1">
      <c r="A78" s="73">
        <v>64</v>
      </c>
      <c r="B78" s="74">
        <f t="shared" si="7"/>
        <v>45375</v>
      </c>
      <c r="C78" s="75">
        <f t="shared" si="8"/>
        <v>1769</v>
      </c>
      <c r="D78" s="76">
        <f t="shared" si="9"/>
        <v>1622</v>
      </c>
      <c r="E78" s="61">
        <f t="shared" si="12"/>
        <v>2091</v>
      </c>
      <c r="F78" s="61">
        <f t="shared" si="13"/>
        <v>2091</v>
      </c>
      <c r="G78" s="61">
        <f t="shared" si="14"/>
        <v>2091</v>
      </c>
      <c r="H78" s="42">
        <f t="shared" si="23"/>
        <v>1300</v>
      </c>
      <c r="I78" s="42">
        <f t="shared" si="23"/>
        <v>1300</v>
      </c>
      <c r="J78" s="42">
        <f t="shared" si="23"/>
        <v>1300</v>
      </c>
      <c r="K78" s="42">
        <f t="shared" si="28"/>
        <v>2000</v>
      </c>
      <c r="L78" s="42">
        <f t="shared" si="28"/>
        <v>2000</v>
      </c>
      <c r="M78" s="42">
        <f t="shared" si="28"/>
        <v>2000</v>
      </c>
      <c r="N78" s="42">
        <f t="shared" si="29"/>
        <v>-700</v>
      </c>
      <c r="O78" s="42">
        <f t="shared" si="29"/>
        <v>-700</v>
      </c>
      <c r="P78" s="42">
        <f t="shared" si="29"/>
        <v>-700</v>
      </c>
      <c r="Q78" s="61">
        <f t="shared" si="11"/>
        <v>0</v>
      </c>
      <c r="R78" s="61">
        <f t="shared" si="11"/>
        <v>0</v>
      </c>
      <c r="S78" s="61">
        <f t="shared" si="11"/>
        <v>0</v>
      </c>
      <c r="T78" s="58">
        <f t="shared" si="5"/>
        <v>2391</v>
      </c>
      <c r="U78" s="83">
        <f t="shared" si="20"/>
        <v>1000</v>
      </c>
      <c r="V78" s="83">
        <f t="shared" si="21"/>
        <v>1000</v>
      </c>
      <c r="W78" s="83">
        <f t="shared" si="22"/>
        <v>1000</v>
      </c>
      <c r="X78" s="85"/>
      <c r="Y78" s="42"/>
      <c r="Z78" s="42"/>
      <c r="AA78" s="42"/>
      <c r="AB78" s="50"/>
    </row>
    <row r="79" spans="1:28" ht="15" customHeight="1">
      <c r="A79" s="73">
        <v>65</v>
      </c>
      <c r="B79" s="74">
        <f t="shared" si="7"/>
        <v>45376</v>
      </c>
      <c r="C79" s="75">
        <f t="shared" si="8"/>
        <v>1769</v>
      </c>
      <c r="D79" s="76">
        <f t="shared" si="9"/>
        <v>1620</v>
      </c>
      <c r="E79" s="61">
        <f t="shared" si="12"/>
        <v>2089</v>
      </c>
      <c r="F79" s="61">
        <f t="shared" si="13"/>
        <v>2089</v>
      </c>
      <c r="G79" s="61">
        <f t="shared" si="14"/>
        <v>2089</v>
      </c>
      <c r="H79" s="42">
        <f t="shared" si="23"/>
        <v>1300</v>
      </c>
      <c r="I79" s="42">
        <f t="shared" si="23"/>
        <v>1300</v>
      </c>
      <c r="J79" s="42">
        <f t="shared" si="23"/>
        <v>1300</v>
      </c>
      <c r="K79" s="42">
        <f t="shared" si="28"/>
        <v>2000</v>
      </c>
      <c r="L79" s="42">
        <f t="shared" si="28"/>
        <v>2000</v>
      </c>
      <c r="M79" s="42">
        <f t="shared" si="28"/>
        <v>2000</v>
      </c>
      <c r="N79" s="42">
        <f t="shared" si="29"/>
        <v>-700</v>
      </c>
      <c r="O79" s="42">
        <f t="shared" si="29"/>
        <v>-700</v>
      </c>
      <c r="P79" s="42">
        <f t="shared" si="29"/>
        <v>-700</v>
      </c>
      <c r="Q79" s="61">
        <f t="shared" si="11"/>
        <v>0</v>
      </c>
      <c r="R79" s="61">
        <f t="shared" si="11"/>
        <v>0</v>
      </c>
      <c r="S79" s="61">
        <f t="shared" si="11"/>
        <v>0</v>
      </c>
      <c r="T79" s="58">
        <f t="shared" ref="T79:T142" si="30">D79+C79-V79</f>
        <v>2389</v>
      </c>
      <c r="U79" s="83">
        <f t="shared" si="20"/>
        <v>1000</v>
      </c>
      <c r="V79" s="83">
        <f t="shared" si="21"/>
        <v>1000</v>
      </c>
      <c r="W79" s="83">
        <f t="shared" si="22"/>
        <v>1000</v>
      </c>
      <c r="X79" s="85"/>
      <c r="Y79" s="42"/>
      <c r="Z79" s="42"/>
      <c r="AA79" s="42"/>
      <c r="AB79" s="50"/>
    </row>
    <row r="80" spans="1:28" ht="15" customHeight="1">
      <c r="A80" s="73">
        <v>66</v>
      </c>
      <c r="B80" s="74">
        <f t="shared" ref="B80:B143" si="31">B79+1</f>
        <v>45377</v>
      </c>
      <c r="C80" s="75">
        <f t="shared" ref="C80:C143" si="32">C79</f>
        <v>1769</v>
      </c>
      <c r="D80" s="76">
        <f t="shared" ref="D80:D126" si="33">D79-2</f>
        <v>1618</v>
      </c>
      <c r="E80" s="61">
        <f t="shared" si="12"/>
        <v>2087</v>
      </c>
      <c r="F80" s="61">
        <f t="shared" si="13"/>
        <v>2087</v>
      </c>
      <c r="G80" s="61">
        <f t="shared" si="14"/>
        <v>2087</v>
      </c>
      <c r="H80" s="42">
        <f t="shared" si="23"/>
        <v>1300</v>
      </c>
      <c r="I80" s="42">
        <f t="shared" si="23"/>
        <v>1300</v>
      </c>
      <c r="J80" s="42">
        <f t="shared" si="23"/>
        <v>1300</v>
      </c>
      <c r="K80" s="42">
        <f t="shared" ref="K80:M95" si="34">K79</f>
        <v>2000</v>
      </c>
      <c r="L80" s="42">
        <f t="shared" si="34"/>
        <v>2000</v>
      </c>
      <c r="M80" s="42">
        <f t="shared" si="34"/>
        <v>2000</v>
      </c>
      <c r="N80" s="42">
        <f t="shared" si="29"/>
        <v>-700</v>
      </c>
      <c r="O80" s="42">
        <f t="shared" si="29"/>
        <v>-700</v>
      </c>
      <c r="P80" s="42">
        <f t="shared" si="29"/>
        <v>-700</v>
      </c>
      <c r="Q80" s="61">
        <f t="shared" ref="Q80:S143" si="35">Q79</f>
        <v>0</v>
      </c>
      <c r="R80" s="61">
        <f t="shared" si="35"/>
        <v>0</v>
      </c>
      <c r="S80" s="61">
        <f t="shared" si="35"/>
        <v>0</v>
      </c>
      <c r="T80" s="58">
        <f t="shared" si="30"/>
        <v>2387</v>
      </c>
      <c r="U80" s="83">
        <f t="shared" si="20"/>
        <v>1000</v>
      </c>
      <c r="V80" s="83">
        <f t="shared" si="21"/>
        <v>1000</v>
      </c>
      <c r="W80" s="83">
        <f t="shared" si="22"/>
        <v>1000</v>
      </c>
      <c r="X80" s="85"/>
      <c r="Y80" s="42"/>
      <c r="Z80" s="42"/>
      <c r="AA80" s="42"/>
      <c r="AB80" s="50"/>
    </row>
    <row r="81" spans="1:30" ht="15" customHeight="1">
      <c r="A81" s="73">
        <v>67</v>
      </c>
      <c r="B81" s="74">
        <f t="shared" si="31"/>
        <v>45378</v>
      </c>
      <c r="C81" s="75">
        <f t="shared" si="32"/>
        <v>1769</v>
      </c>
      <c r="D81" s="76">
        <f t="shared" si="33"/>
        <v>1616</v>
      </c>
      <c r="E81" s="61">
        <f t="shared" ref="E81:E144" si="36">C81+D81-H81</f>
        <v>2085</v>
      </c>
      <c r="F81" s="61">
        <f t="shared" ref="F81:F144" si="37">C81+D81-I81</f>
        <v>2085</v>
      </c>
      <c r="G81" s="61">
        <f t="shared" ref="G81:G144" si="38">D81+C81-J81</f>
        <v>2085</v>
      </c>
      <c r="H81" s="42">
        <f t="shared" si="23"/>
        <v>1300</v>
      </c>
      <c r="I81" s="42">
        <f t="shared" si="23"/>
        <v>1300</v>
      </c>
      <c r="J81" s="42">
        <f t="shared" si="23"/>
        <v>1300</v>
      </c>
      <c r="K81" s="42">
        <f t="shared" si="34"/>
        <v>2000</v>
      </c>
      <c r="L81" s="42">
        <f t="shared" si="34"/>
        <v>2000</v>
      </c>
      <c r="M81" s="42">
        <f t="shared" si="34"/>
        <v>2000</v>
      </c>
      <c r="N81" s="42">
        <f t="shared" ref="N81:P96" si="39">N80-Q81</f>
        <v>-700</v>
      </c>
      <c r="O81" s="42">
        <f t="shared" si="39"/>
        <v>-700</v>
      </c>
      <c r="P81" s="42">
        <f t="shared" si="39"/>
        <v>-700</v>
      </c>
      <c r="Q81" s="61">
        <f t="shared" si="35"/>
        <v>0</v>
      </c>
      <c r="R81" s="61">
        <f t="shared" si="35"/>
        <v>0</v>
      </c>
      <c r="S81" s="61">
        <f t="shared" si="35"/>
        <v>0</v>
      </c>
      <c r="T81" s="58">
        <f t="shared" si="30"/>
        <v>2385</v>
      </c>
      <c r="U81" s="83">
        <f t="shared" si="20"/>
        <v>1000</v>
      </c>
      <c r="V81" s="83">
        <f t="shared" si="21"/>
        <v>1000</v>
      </c>
      <c r="W81" s="83">
        <f t="shared" si="22"/>
        <v>1000</v>
      </c>
      <c r="X81" s="85"/>
      <c r="Y81" s="42"/>
      <c r="Z81" s="42"/>
      <c r="AA81" s="42"/>
      <c r="AB81" s="50"/>
    </row>
    <row r="82" spans="1:30" ht="15" customHeight="1">
      <c r="A82" s="73">
        <v>68</v>
      </c>
      <c r="B82" s="74">
        <f t="shared" si="31"/>
        <v>45379</v>
      </c>
      <c r="C82" s="75">
        <f t="shared" si="32"/>
        <v>1769</v>
      </c>
      <c r="D82" s="76">
        <f t="shared" si="33"/>
        <v>1614</v>
      </c>
      <c r="E82" s="61">
        <f t="shared" si="36"/>
        <v>2083</v>
      </c>
      <c r="F82" s="61">
        <f t="shared" si="37"/>
        <v>2083</v>
      </c>
      <c r="G82" s="61">
        <f t="shared" si="38"/>
        <v>2083</v>
      </c>
      <c r="H82" s="42">
        <f t="shared" si="23"/>
        <v>1300</v>
      </c>
      <c r="I82" s="42">
        <f t="shared" si="23"/>
        <v>1300</v>
      </c>
      <c r="J82" s="42">
        <f t="shared" si="23"/>
        <v>1300</v>
      </c>
      <c r="K82" s="42">
        <f t="shared" si="34"/>
        <v>2000</v>
      </c>
      <c r="L82" s="42">
        <f t="shared" si="34"/>
        <v>2000</v>
      </c>
      <c r="M82" s="42">
        <f t="shared" si="34"/>
        <v>2000</v>
      </c>
      <c r="N82" s="42">
        <f t="shared" si="39"/>
        <v>-700</v>
      </c>
      <c r="O82" s="42">
        <f t="shared" si="39"/>
        <v>-700</v>
      </c>
      <c r="P82" s="42">
        <f t="shared" si="39"/>
        <v>-700</v>
      </c>
      <c r="Q82" s="61">
        <f t="shared" si="35"/>
        <v>0</v>
      </c>
      <c r="R82" s="61">
        <f t="shared" si="35"/>
        <v>0</v>
      </c>
      <c r="S82" s="61">
        <f t="shared" si="35"/>
        <v>0</v>
      </c>
      <c r="T82" s="58">
        <f t="shared" si="30"/>
        <v>2383</v>
      </c>
      <c r="U82" s="83">
        <f t="shared" si="20"/>
        <v>1000</v>
      </c>
      <c r="V82" s="83">
        <f t="shared" si="21"/>
        <v>1000</v>
      </c>
      <c r="W82" s="83">
        <f t="shared" si="22"/>
        <v>1000</v>
      </c>
      <c r="X82" s="85"/>
      <c r="Y82" s="42"/>
      <c r="Z82" s="42"/>
      <c r="AA82" s="42"/>
      <c r="AB82" s="50"/>
    </row>
    <row r="83" spans="1:30" ht="15" customHeight="1">
      <c r="A83" s="73">
        <v>69</v>
      </c>
      <c r="B83" s="74">
        <f t="shared" si="31"/>
        <v>45380</v>
      </c>
      <c r="C83" s="75">
        <f t="shared" si="32"/>
        <v>1769</v>
      </c>
      <c r="D83" s="76">
        <f t="shared" si="33"/>
        <v>1612</v>
      </c>
      <c r="E83" s="61">
        <f t="shared" si="36"/>
        <v>2081</v>
      </c>
      <c r="F83" s="61">
        <f t="shared" si="37"/>
        <v>2081</v>
      </c>
      <c r="G83" s="61">
        <f t="shared" si="38"/>
        <v>2081</v>
      </c>
      <c r="H83" s="42">
        <f t="shared" si="23"/>
        <v>1300</v>
      </c>
      <c r="I83" s="42">
        <f t="shared" si="23"/>
        <v>1300</v>
      </c>
      <c r="J83" s="42">
        <f t="shared" si="23"/>
        <v>1300</v>
      </c>
      <c r="K83" s="42">
        <f t="shared" si="34"/>
        <v>2000</v>
      </c>
      <c r="L83" s="42">
        <f t="shared" si="34"/>
        <v>2000</v>
      </c>
      <c r="M83" s="42">
        <f t="shared" si="34"/>
        <v>2000</v>
      </c>
      <c r="N83" s="42">
        <f t="shared" si="39"/>
        <v>-700</v>
      </c>
      <c r="O83" s="42">
        <f t="shared" si="39"/>
        <v>-700</v>
      </c>
      <c r="P83" s="42">
        <f t="shared" si="39"/>
        <v>-700</v>
      </c>
      <c r="Q83" s="61">
        <f t="shared" si="35"/>
        <v>0</v>
      </c>
      <c r="R83" s="61">
        <f t="shared" si="35"/>
        <v>0</v>
      </c>
      <c r="S83" s="61">
        <f t="shared" si="35"/>
        <v>0</v>
      </c>
      <c r="T83" s="58">
        <f t="shared" si="30"/>
        <v>2381</v>
      </c>
      <c r="U83" s="83">
        <f t="shared" si="20"/>
        <v>1000</v>
      </c>
      <c r="V83" s="83">
        <f t="shared" si="21"/>
        <v>1000</v>
      </c>
      <c r="W83" s="83">
        <f t="shared" si="22"/>
        <v>1000</v>
      </c>
      <c r="X83" s="85"/>
      <c r="Y83" s="42"/>
      <c r="Z83" s="42"/>
      <c r="AA83" s="42"/>
      <c r="AB83" s="50"/>
    </row>
    <row r="84" spans="1:30" ht="15" customHeight="1">
      <c r="A84" s="73">
        <v>70</v>
      </c>
      <c r="B84" s="74">
        <f t="shared" si="31"/>
        <v>45381</v>
      </c>
      <c r="C84" s="75">
        <f t="shared" si="32"/>
        <v>1769</v>
      </c>
      <c r="D84" s="76">
        <f t="shared" si="33"/>
        <v>1610</v>
      </c>
      <c r="E84" s="61">
        <f t="shared" si="36"/>
        <v>2079</v>
      </c>
      <c r="F84" s="61">
        <f t="shared" si="37"/>
        <v>2079</v>
      </c>
      <c r="G84" s="61">
        <f t="shared" si="38"/>
        <v>2079</v>
      </c>
      <c r="H84" s="42">
        <f t="shared" si="23"/>
        <v>1300</v>
      </c>
      <c r="I84" s="42">
        <f t="shared" si="23"/>
        <v>1300</v>
      </c>
      <c r="J84" s="42">
        <f t="shared" si="23"/>
        <v>1300</v>
      </c>
      <c r="K84" s="42">
        <f t="shared" si="34"/>
        <v>2000</v>
      </c>
      <c r="L84" s="42">
        <f t="shared" si="34"/>
        <v>2000</v>
      </c>
      <c r="M84" s="42">
        <f t="shared" si="34"/>
        <v>2000</v>
      </c>
      <c r="N84" s="42">
        <f t="shared" si="39"/>
        <v>-700</v>
      </c>
      <c r="O84" s="42">
        <f t="shared" si="39"/>
        <v>-700</v>
      </c>
      <c r="P84" s="42">
        <f t="shared" si="39"/>
        <v>-700</v>
      </c>
      <c r="Q84" s="61">
        <f t="shared" si="35"/>
        <v>0</v>
      </c>
      <c r="R84" s="61">
        <f t="shared" si="35"/>
        <v>0</v>
      </c>
      <c r="S84" s="61">
        <f t="shared" si="35"/>
        <v>0</v>
      </c>
      <c r="T84" s="58">
        <f t="shared" si="30"/>
        <v>2379</v>
      </c>
      <c r="U84" s="83">
        <f t="shared" si="20"/>
        <v>1000</v>
      </c>
      <c r="V84" s="83">
        <f t="shared" si="21"/>
        <v>1000</v>
      </c>
      <c r="W84" s="83">
        <f t="shared" si="22"/>
        <v>1000</v>
      </c>
      <c r="X84" s="85"/>
      <c r="Y84" s="42"/>
      <c r="Z84" s="42"/>
      <c r="AA84" s="42"/>
      <c r="AB84" s="50"/>
    </row>
    <row r="85" spans="1:30" ht="15" customHeight="1">
      <c r="A85" s="73">
        <v>71</v>
      </c>
      <c r="B85" s="74">
        <f t="shared" si="31"/>
        <v>45382</v>
      </c>
      <c r="C85" s="75">
        <f t="shared" si="32"/>
        <v>1769</v>
      </c>
      <c r="D85" s="76">
        <f t="shared" si="33"/>
        <v>1608</v>
      </c>
      <c r="E85" s="61">
        <f t="shared" si="36"/>
        <v>2077</v>
      </c>
      <c r="F85" s="61">
        <f t="shared" si="37"/>
        <v>2077</v>
      </c>
      <c r="G85" s="61">
        <f t="shared" si="38"/>
        <v>2077</v>
      </c>
      <c r="H85" s="42">
        <f t="shared" si="23"/>
        <v>1300</v>
      </c>
      <c r="I85" s="42">
        <f t="shared" si="23"/>
        <v>1300</v>
      </c>
      <c r="J85" s="42">
        <f t="shared" si="23"/>
        <v>1300</v>
      </c>
      <c r="K85" s="42">
        <f t="shared" si="34"/>
        <v>2000</v>
      </c>
      <c r="L85" s="42">
        <f t="shared" si="34"/>
        <v>2000</v>
      </c>
      <c r="M85" s="42">
        <f t="shared" si="34"/>
        <v>2000</v>
      </c>
      <c r="N85" s="42">
        <f t="shared" si="39"/>
        <v>-700</v>
      </c>
      <c r="O85" s="42">
        <f t="shared" si="39"/>
        <v>-700</v>
      </c>
      <c r="P85" s="42">
        <f t="shared" si="39"/>
        <v>-700</v>
      </c>
      <c r="Q85" s="61">
        <f t="shared" si="35"/>
        <v>0</v>
      </c>
      <c r="R85" s="61">
        <f t="shared" si="35"/>
        <v>0</v>
      </c>
      <c r="S85" s="61">
        <f t="shared" si="35"/>
        <v>0</v>
      </c>
      <c r="T85" s="58">
        <f t="shared" si="30"/>
        <v>2377</v>
      </c>
      <c r="U85" s="83">
        <f t="shared" si="20"/>
        <v>1000</v>
      </c>
      <c r="V85" s="83">
        <f t="shared" si="21"/>
        <v>1000</v>
      </c>
      <c r="W85" s="83">
        <f t="shared" si="22"/>
        <v>1000</v>
      </c>
      <c r="X85" s="85"/>
      <c r="Y85" s="42"/>
      <c r="Z85" s="42"/>
      <c r="AA85" s="42"/>
      <c r="AB85" s="50"/>
    </row>
    <row r="86" spans="1:30" ht="15" customHeight="1">
      <c r="A86" s="73">
        <v>72</v>
      </c>
      <c r="B86" s="74">
        <f t="shared" si="31"/>
        <v>45383</v>
      </c>
      <c r="C86" s="75">
        <f t="shared" si="32"/>
        <v>1769</v>
      </c>
      <c r="D86" s="76">
        <f t="shared" si="33"/>
        <v>1606</v>
      </c>
      <c r="E86" s="61">
        <f t="shared" si="36"/>
        <v>2075</v>
      </c>
      <c r="F86" s="61">
        <f t="shared" si="37"/>
        <v>2075</v>
      </c>
      <c r="G86" s="61">
        <f t="shared" si="38"/>
        <v>2075</v>
      </c>
      <c r="H86" s="42">
        <f t="shared" si="23"/>
        <v>1300</v>
      </c>
      <c r="I86" s="42">
        <f t="shared" si="23"/>
        <v>1300</v>
      </c>
      <c r="J86" s="42">
        <f t="shared" si="23"/>
        <v>1300</v>
      </c>
      <c r="K86" s="42">
        <f t="shared" si="34"/>
        <v>2000</v>
      </c>
      <c r="L86" s="42">
        <f t="shared" si="34"/>
        <v>2000</v>
      </c>
      <c r="M86" s="42">
        <f t="shared" si="34"/>
        <v>2000</v>
      </c>
      <c r="N86" s="42">
        <f t="shared" si="39"/>
        <v>-700</v>
      </c>
      <c r="O86" s="42">
        <f t="shared" si="39"/>
        <v>-700</v>
      </c>
      <c r="P86" s="42">
        <f t="shared" si="39"/>
        <v>-700</v>
      </c>
      <c r="Q86" s="61">
        <f t="shared" si="35"/>
        <v>0</v>
      </c>
      <c r="R86" s="61">
        <f t="shared" si="35"/>
        <v>0</v>
      </c>
      <c r="S86" s="61">
        <f t="shared" si="35"/>
        <v>0</v>
      </c>
      <c r="T86" s="58">
        <f t="shared" si="30"/>
        <v>2375</v>
      </c>
      <c r="U86" s="83">
        <f t="shared" si="20"/>
        <v>1000</v>
      </c>
      <c r="V86" s="83">
        <f t="shared" si="21"/>
        <v>1000</v>
      </c>
      <c r="W86" s="83">
        <f t="shared" si="22"/>
        <v>1000</v>
      </c>
      <c r="X86" s="85"/>
      <c r="Y86" s="42"/>
      <c r="Z86" s="42"/>
      <c r="AA86" s="42"/>
      <c r="AB86" s="50"/>
    </row>
    <row r="87" spans="1:30" ht="15" customHeight="1">
      <c r="A87" s="73">
        <v>73</v>
      </c>
      <c r="B87" s="74">
        <f t="shared" si="31"/>
        <v>45384</v>
      </c>
      <c r="C87" s="75">
        <f t="shared" si="32"/>
        <v>1769</v>
      </c>
      <c r="D87" s="76">
        <f t="shared" si="33"/>
        <v>1604</v>
      </c>
      <c r="E87" s="61">
        <f t="shared" si="36"/>
        <v>2073</v>
      </c>
      <c r="F87" s="61">
        <f t="shared" si="37"/>
        <v>2073</v>
      </c>
      <c r="G87" s="61">
        <f t="shared" si="38"/>
        <v>2073</v>
      </c>
      <c r="H87" s="42">
        <f t="shared" si="23"/>
        <v>1300</v>
      </c>
      <c r="I87" s="42">
        <f t="shared" si="23"/>
        <v>1300</v>
      </c>
      <c r="J87" s="42">
        <f t="shared" si="23"/>
        <v>1300</v>
      </c>
      <c r="K87" s="42">
        <f t="shared" si="34"/>
        <v>2000</v>
      </c>
      <c r="L87" s="42">
        <f t="shared" si="34"/>
        <v>2000</v>
      </c>
      <c r="M87" s="42">
        <f t="shared" si="34"/>
        <v>2000</v>
      </c>
      <c r="N87" s="42">
        <f t="shared" si="39"/>
        <v>-700</v>
      </c>
      <c r="O87" s="42">
        <f t="shared" si="39"/>
        <v>-700</v>
      </c>
      <c r="P87" s="42">
        <f t="shared" si="39"/>
        <v>-700</v>
      </c>
      <c r="Q87" s="61">
        <f t="shared" si="35"/>
        <v>0</v>
      </c>
      <c r="R87" s="61">
        <f t="shared" si="35"/>
        <v>0</v>
      </c>
      <c r="S87" s="61">
        <f t="shared" si="35"/>
        <v>0</v>
      </c>
      <c r="T87" s="58">
        <f t="shared" si="30"/>
        <v>2373</v>
      </c>
      <c r="U87" s="83">
        <f t="shared" si="20"/>
        <v>1000</v>
      </c>
      <c r="V87" s="83">
        <f t="shared" si="21"/>
        <v>1000</v>
      </c>
      <c r="W87" s="83">
        <f t="shared" si="22"/>
        <v>1000</v>
      </c>
      <c r="X87" s="85"/>
      <c r="Y87" s="42"/>
      <c r="Z87" s="42"/>
      <c r="AA87" s="42"/>
      <c r="AB87" s="50"/>
      <c r="AD87" s="57">
        <v>45355</v>
      </c>
    </row>
    <row r="88" spans="1:30" ht="15" customHeight="1">
      <c r="A88" s="73">
        <v>74</v>
      </c>
      <c r="B88" s="74">
        <f t="shared" si="31"/>
        <v>45385</v>
      </c>
      <c r="C88" s="75">
        <f t="shared" si="32"/>
        <v>1769</v>
      </c>
      <c r="D88" s="76">
        <f t="shared" si="33"/>
        <v>1602</v>
      </c>
      <c r="E88" s="61">
        <f t="shared" si="36"/>
        <v>2071</v>
      </c>
      <c r="F88" s="61">
        <f t="shared" si="37"/>
        <v>2071</v>
      </c>
      <c r="G88" s="61">
        <f t="shared" si="38"/>
        <v>2071</v>
      </c>
      <c r="H88" s="42">
        <f t="shared" si="23"/>
        <v>1300</v>
      </c>
      <c r="I88" s="42">
        <f t="shared" si="23"/>
        <v>1300</v>
      </c>
      <c r="J88" s="42">
        <f t="shared" si="23"/>
        <v>1300</v>
      </c>
      <c r="K88" s="42">
        <f t="shared" si="34"/>
        <v>2000</v>
      </c>
      <c r="L88" s="42">
        <f t="shared" si="34"/>
        <v>2000</v>
      </c>
      <c r="M88" s="42">
        <f t="shared" si="34"/>
        <v>2000</v>
      </c>
      <c r="N88" s="42">
        <f t="shared" si="39"/>
        <v>-700</v>
      </c>
      <c r="O88" s="42">
        <f t="shared" si="39"/>
        <v>-700</v>
      </c>
      <c r="P88" s="42">
        <f t="shared" si="39"/>
        <v>-700</v>
      </c>
      <c r="Q88" s="61">
        <f t="shared" si="35"/>
        <v>0</v>
      </c>
      <c r="R88" s="61">
        <f t="shared" si="35"/>
        <v>0</v>
      </c>
      <c r="S88" s="61">
        <f t="shared" si="35"/>
        <v>0</v>
      </c>
      <c r="T88" s="58">
        <f t="shared" si="30"/>
        <v>2371</v>
      </c>
      <c r="U88" s="83">
        <f t="shared" ref="U88:U151" si="40">U87+$X88*1000-Q88</f>
        <v>1000</v>
      </c>
      <c r="V88" s="83">
        <f t="shared" ref="V88:V151" si="41">V87+$X88*1000-R88</f>
        <v>1000</v>
      </c>
      <c r="W88" s="83">
        <f t="shared" ref="W88:W151" si="42">W87+$X88*1000-S88</f>
        <v>1000</v>
      </c>
      <c r="X88" s="85"/>
      <c r="Y88" s="42"/>
      <c r="Z88" s="42"/>
      <c r="AA88" s="42"/>
      <c r="AB88" s="50"/>
      <c r="AD88" s="57">
        <v>45359</v>
      </c>
    </row>
    <row r="89" spans="1:30" ht="15" customHeight="1">
      <c r="A89" s="73">
        <v>75</v>
      </c>
      <c r="B89" s="74">
        <f t="shared" si="31"/>
        <v>45386</v>
      </c>
      <c r="C89" s="75">
        <f t="shared" si="32"/>
        <v>1769</v>
      </c>
      <c r="D89" s="76">
        <f t="shared" si="33"/>
        <v>1600</v>
      </c>
      <c r="E89" s="61">
        <f t="shared" si="36"/>
        <v>2069</v>
      </c>
      <c r="F89" s="61">
        <f t="shared" si="37"/>
        <v>2069</v>
      </c>
      <c r="G89" s="61">
        <f t="shared" si="38"/>
        <v>2069</v>
      </c>
      <c r="H89" s="42">
        <f t="shared" si="23"/>
        <v>1300</v>
      </c>
      <c r="I89" s="42">
        <f t="shared" si="23"/>
        <v>1300</v>
      </c>
      <c r="J89" s="42">
        <f t="shared" si="23"/>
        <v>1300</v>
      </c>
      <c r="K89" s="42">
        <f t="shared" si="34"/>
        <v>2000</v>
      </c>
      <c r="L89" s="42">
        <f t="shared" si="34"/>
        <v>2000</v>
      </c>
      <c r="M89" s="42">
        <f t="shared" si="34"/>
        <v>2000</v>
      </c>
      <c r="N89" s="42">
        <f t="shared" si="39"/>
        <v>-700</v>
      </c>
      <c r="O89" s="42">
        <f t="shared" si="39"/>
        <v>-700</v>
      </c>
      <c r="P89" s="42">
        <f t="shared" si="39"/>
        <v>-700</v>
      </c>
      <c r="Q89" s="61">
        <f t="shared" si="35"/>
        <v>0</v>
      </c>
      <c r="R89" s="61">
        <f t="shared" si="35"/>
        <v>0</v>
      </c>
      <c r="S89" s="61">
        <f t="shared" si="35"/>
        <v>0</v>
      </c>
      <c r="T89" s="58">
        <f t="shared" si="30"/>
        <v>2369</v>
      </c>
      <c r="U89" s="83">
        <f t="shared" si="40"/>
        <v>1000</v>
      </c>
      <c r="V89" s="83">
        <f t="shared" si="41"/>
        <v>1000</v>
      </c>
      <c r="W89" s="83">
        <f t="shared" si="42"/>
        <v>1000</v>
      </c>
      <c r="X89" s="85"/>
      <c r="Y89" s="42"/>
      <c r="Z89" s="42"/>
      <c r="AA89" s="42"/>
      <c r="AB89" s="50"/>
      <c r="AD89" s="57">
        <v>45364</v>
      </c>
    </row>
    <row r="90" spans="1:30" ht="15" customHeight="1">
      <c r="A90" s="73">
        <v>76</v>
      </c>
      <c r="B90" s="74">
        <f t="shared" si="31"/>
        <v>45387</v>
      </c>
      <c r="C90" s="75">
        <f t="shared" si="32"/>
        <v>1769</v>
      </c>
      <c r="D90" s="76">
        <f t="shared" si="33"/>
        <v>1598</v>
      </c>
      <c r="E90" s="61">
        <f t="shared" si="36"/>
        <v>2067</v>
      </c>
      <c r="F90" s="61">
        <f t="shared" si="37"/>
        <v>2067</v>
      </c>
      <c r="G90" s="61">
        <f t="shared" si="38"/>
        <v>2067</v>
      </c>
      <c r="H90" s="42">
        <f t="shared" si="23"/>
        <v>1300</v>
      </c>
      <c r="I90" s="42">
        <f t="shared" si="23"/>
        <v>1300</v>
      </c>
      <c r="J90" s="42">
        <f t="shared" si="23"/>
        <v>1300</v>
      </c>
      <c r="K90" s="42">
        <f t="shared" si="34"/>
        <v>2000</v>
      </c>
      <c r="L90" s="42">
        <f t="shared" si="34"/>
        <v>2000</v>
      </c>
      <c r="M90" s="42">
        <f t="shared" si="34"/>
        <v>2000</v>
      </c>
      <c r="N90" s="42">
        <f t="shared" si="39"/>
        <v>-700</v>
      </c>
      <c r="O90" s="42">
        <f t="shared" si="39"/>
        <v>-700</v>
      </c>
      <c r="P90" s="42">
        <f t="shared" si="39"/>
        <v>-700</v>
      </c>
      <c r="Q90" s="61">
        <f t="shared" si="35"/>
        <v>0</v>
      </c>
      <c r="R90" s="61">
        <f t="shared" si="35"/>
        <v>0</v>
      </c>
      <c r="S90" s="61">
        <f t="shared" si="35"/>
        <v>0</v>
      </c>
      <c r="T90" s="58">
        <f t="shared" si="30"/>
        <v>2367</v>
      </c>
      <c r="U90" s="83">
        <f t="shared" si="40"/>
        <v>1000</v>
      </c>
      <c r="V90" s="83">
        <f t="shared" si="41"/>
        <v>1000</v>
      </c>
      <c r="W90" s="83">
        <f t="shared" si="42"/>
        <v>1000</v>
      </c>
      <c r="X90" s="85"/>
      <c r="Y90" s="42"/>
      <c r="Z90" s="42"/>
      <c r="AA90" s="42"/>
      <c r="AB90" s="50"/>
    </row>
    <row r="91" spans="1:30" ht="15" customHeight="1">
      <c r="A91" s="73">
        <v>77</v>
      </c>
      <c r="B91" s="74">
        <f t="shared" si="31"/>
        <v>45388</v>
      </c>
      <c r="C91" s="75">
        <f t="shared" si="32"/>
        <v>1769</v>
      </c>
      <c r="D91" s="76">
        <f t="shared" si="33"/>
        <v>1596</v>
      </c>
      <c r="E91" s="61">
        <f t="shared" si="36"/>
        <v>2065</v>
      </c>
      <c r="F91" s="61">
        <f t="shared" si="37"/>
        <v>2065</v>
      </c>
      <c r="G91" s="61">
        <f t="shared" si="38"/>
        <v>2065</v>
      </c>
      <c r="H91" s="42">
        <f t="shared" si="23"/>
        <v>1300</v>
      </c>
      <c r="I91" s="42">
        <f t="shared" si="23"/>
        <v>1300</v>
      </c>
      <c r="J91" s="42">
        <f t="shared" si="23"/>
        <v>1300</v>
      </c>
      <c r="K91" s="42">
        <f t="shared" si="34"/>
        <v>2000</v>
      </c>
      <c r="L91" s="42">
        <f t="shared" si="34"/>
        <v>2000</v>
      </c>
      <c r="M91" s="42">
        <f t="shared" si="34"/>
        <v>2000</v>
      </c>
      <c r="N91" s="42">
        <f t="shared" si="39"/>
        <v>-700</v>
      </c>
      <c r="O91" s="42">
        <f t="shared" si="39"/>
        <v>-700</v>
      </c>
      <c r="P91" s="42">
        <f t="shared" si="39"/>
        <v>-700</v>
      </c>
      <c r="Q91" s="61">
        <f t="shared" si="35"/>
        <v>0</v>
      </c>
      <c r="R91" s="61">
        <f t="shared" si="35"/>
        <v>0</v>
      </c>
      <c r="S91" s="61">
        <f t="shared" si="35"/>
        <v>0</v>
      </c>
      <c r="T91" s="58">
        <f t="shared" si="30"/>
        <v>2365</v>
      </c>
      <c r="U91" s="83">
        <f t="shared" si="40"/>
        <v>1000</v>
      </c>
      <c r="V91" s="83">
        <f t="shared" si="41"/>
        <v>1000</v>
      </c>
      <c r="W91" s="83">
        <f t="shared" si="42"/>
        <v>1000</v>
      </c>
      <c r="X91" s="85"/>
      <c r="Y91" s="42"/>
      <c r="Z91" s="42"/>
      <c r="AA91" s="42"/>
      <c r="AB91" s="50"/>
    </row>
    <row r="92" spans="1:30" ht="15" customHeight="1">
      <c r="A92" s="73">
        <v>78</v>
      </c>
      <c r="B92" s="74">
        <f t="shared" si="31"/>
        <v>45389</v>
      </c>
      <c r="C92" s="75">
        <f t="shared" si="32"/>
        <v>1769</v>
      </c>
      <c r="D92" s="76">
        <f t="shared" si="33"/>
        <v>1594</v>
      </c>
      <c r="E92" s="61">
        <f t="shared" si="36"/>
        <v>2063</v>
      </c>
      <c r="F92" s="61">
        <f t="shared" si="37"/>
        <v>2063</v>
      </c>
      <c r="G92" s="61">
        <f t="shared" si="38"/>
        <v>2063</v>
      </c>
      <c r="H92" s="42">
        <f t="shared" si="23"/>
        <v>1300</v>
      </c>
      <c r="I92" s="42">
        <f t="shared" si="23"/>
        <v>1300</v>
      </c>
      <c r="J92" s="42">
        <f t="shared" si="23"/>
        <v>1300</v>
      </c>
      <c r="K92" s="42">
        <f t="shared" si="34"/>
        <v>2000</v>
      </c>
      <c r="L92" s="42">
        <f t="shared" si="34"/>
        <v>2000</v>
      </c>
      <c r="M92" s="42">
        <f t="shared" si="34"/>
        <v>2000</v>
      </c>
      <c r="N92" s="42">
        <f t="shared" si="39"/>
        <v>-700</v>
      </c>
      <c r="O92" s="42">
        <f t="shared" si="39"/>
        <v>-700</v>
      </c>
      <c r="P92" s="42">
        <f t="shared" si="39"/>
        <v>-700</v>
      </c>
      <c r="Q92" s="61">
        <f t="shared" si="35"/>
        <v>0</v>
      </c>
      <c r="R92" s="61">
        <f t="shared" si="35"/>
        <v>0</v>
      </c>
      <c r="S92" s="61">
        <f t="shared" si="35"/>
        <v>0</v>
      </c>
      <c r="T92" s="58">
        <f t="shared" si="30"/>
        <v>2363</v>
      </c>
      <c r="U92" s="83">
        <f t="shared" si="40"/>
        <v>1000</v>
      </c>
      <c r="V92" s="83">
        <f t="shared" si="41"/>
        <v>1000</v>
      </c>
      <c r="W92" s="83">
        <f t="shared" si="42"/>
        <v>1000</v>
      </c>
      <c r="X92" s="85"/>
      <c r="Y92" s="42"/>
      <c r="Z92" s="42"/>
      <c r="AA92" s="42"/>
      <c r="AB92" s="50"/>
    </row>
    <row r="93" spans="1:30" ht="15" customHeight="1">
      <c r="A93" s="73">
        <v>79</v>
      </c>
      <c r="B93" s="74">
        <f t="shared" si="31"/>
        <v>45390</v>
      </c>
      <c r="C93" s="75">
        <f t="shared" si="32"/>
        <v>1769</v>
      </c>
      <c r="D93" s="76">
        <f t="shared" si="33"/>
        <v>1592</v>
      </c>
      <c r="E93" s="61">
        <f t="shared" si="36"/>
        <v>2061</v>
      </c>
      <c r="F93" s="61">
        <f t="shared" si="37"/>
        <v>2061</v>
      </c>
      <c r="G93" s="61">
        <f t="shared" si="38"/>
        <v>2061</v>
      </c>
      <c r="H93" s="42">
        <f t="shared" si="23"/>
        <v>1300</v>
      </c>
      <c r="I93" s="42">
        <f t="shared" si="23"/>
        <v>1300</v>
      </c>
      <c r="J93" s="42">
        <f t="shared" si="23"/>
        <v>1300</v>
      </c>
      <c r="K93" s="42">
        <f t="shared" si="34"/>
        <v>2000</v>
      </c>
      <c r="L93" s="42">
        <f t="shared" si="34"/>
        <v>2000</v>
      </c>
      <c r="M93" s="42">
        <f t="shared" si="34"/>
        <v>2000</v>
      </c>
      <c r="N93" s="42">
        <f t="shared" si="39"/>
        <v>-700</v>
      </c>
      <c r="O93" s="42">
        <f t="shared" si="39"/>
        <v>-700</v>
      </c>
      <c r="P93" s="42">
        <f t="shared" si="39"/>
        <v>-700</v>
      </c>
      <c r="Q93" s="61">
        <f t="shared" si="35"/>
        <v>0</v>
      </c>
      <c r="R93" s="61">
        <f t="shared" si="35"/>
        <v>0</v>
      </c>
      <c r="S93" s="61">
        <f t="shared" si="35"/>
        <v>0</v>
      </c>
      <c r="T93" s="58">
        <f t="shared" si="30"/>
        <v>2361</v>
      </c>
      <c r="U93" s="83">
        <f t="shared" si="40"/>
        <v>1000</v>
      </c>
      <c r="V93" s="83">
        <f t="shared" si="41"/>
        <v>1000</v>
      </c>
      <c r="W93" s="83">
        <f t="shared" si="42"/>
        <v>1000</v>
      </c>
      <c r="X93" s="85"/>
      <c r="Y93" s="42"/>
      <c r="Z93" s="42"/>
      <c r="AA93" s="42"/>
      <c r="AB93" s="50"/>
    </row>
    <row r="94" spans="1:30" ht="15" customHeight="1">
      <c r="A94" s="73">
        <v>80</v>
      </c>
      <c r="B94" s="74">
        <f t="shared" si="31"/>
        <v>45391</v>
      </c>
      <c r="C94" s="75">
        <f t="shared" si="32"/>
        <v>1769</v>
      </c>
      <c r="D94" s="76">
        <f t="shared" si="33"/>
        <v>1590</v>
      </c>
      <c r="E94" s="61">
        <f t="shared" si="36"/>
        <v>2059</v>
      </c>
      <c r="F94" s="61">
        <f t="shared" si="37"/>
        <v>2059</v>
      </c>
      <c r="G94" s="61">
        <f t="shared" si="38"/>
        <v>2059</v>
      </c>
      <c r="H94" s="42">
        <f t="shared" ref="H94:J157" si="43">K94+N94</f>
        <v>1300</v>
      </c>
      <c r="I94" s="42">
        <f t="shared" si="43"/>
        <v>1300</v>
      </c>
      <c r="J94" s="42">
        <f t="shared" si="43"/>
        <v>1300</v>
      </c>
      <c r="K94" s="42">
        <f t="shared" si="34"/>
        <v>2000</v>
      </c>
      <c r="L94" s="42">
        <f t="shared" si="34"/>
        <v>2000</v>
      </c>
      <c r="M94" s="42">
        <f t="shared" si="34"/>
        <v>2000</v>
      </c>
      <c r="N94" s="42">
        <f t="shared" si="39"/>
        <v>-700</v>
      </c>
      <c r="O94" s="42">
        <f t="shared" si="39"/>
        <v>-700</v>
      </c>
      <c r="P94" s="42">
        <f t="shared" si="39"/>
        <v>-700</v>
      </c>
      <c r="Q94" s="61">
        <f t="shared" si="35"/>
        <v>0</v>
      </c>
      <c r="R94" s="61">
        <f t="shared" si="35"/>
        <v>0</v>
      </c>
      <c r="S94" s="61">
        <f t="shared" si="35"/>
        <v>0</v>
      </c>
      <c r="T94" s="58">
        <f t="shared" si="30"/>
        <v>2359</v>
      </c>
      <c r="U94" s="83">
        <f t="shared" si="40"/>
        <v>1000</v>
      </c>
      <c r="V94" s="83">
        <f t="shared" si="41"/>
        <v>1000</v>
      </c>
      <c r="W94" s="83">
        <f t="shared" si="42"/>
        <v>1000</v>
      </c>
      <c r="X94" s="85"/>
      <c r="Y94" s="42"/>
      <c r="Z94" s="42"/>
      <c r="AA94" s="42"/>
      <c r="AB94" s="50"/>
    </row>
    <row r="95" spans="1:30" ht="15" customHeight="1">
      <c r="A95" s="73">
        <v>81</v>
      </c>
      <c r="B95" s="74">
        <f t="shared" si="31"/>
        <v>45392</v>
      </c>
      <c r="C95" s="75">
        <f t="shared" si="32"/>
        <v>1769</v>
      </c>
      <c r="D95" s="76">
        <f t="shared" si="33"/>
        <v>1588</v>
      </c>
      <c r="E95" s="61">
        <f t="shared" si="36"/>
        <v>2057</v>
      </c>
      <c r="F95" s="61">
        <f t="shared" si="37"/>
        <v>2057</v>
      </c>
      <c r="G95" s="61">
        <f t="shared" si="38"/>
        <v>2057</v>
      </c>
      <c r="H95" s="42">
        <f t="shared" si="43"/>
        <v>1300</v>
      </c>
      <c r="I95" s="42">
        <f t="shared" si="43"/>
        <v>1300</v>
      </c>
      <c r="J95" s="42">
        <f t="shared" si="43"/>
        <v>1300</v>
      </c>
      <c r="K95" s="42">
        <f t="shared" si="34"/>
        <v>2000</v>
      </c>
      <c r="L95" s="42">
        <f t="shared" si="34"/>
        <v>2000</v>
      </c>
      <c r="M95" s="42">
        <f t="shared" si="34"/>
        <v>2000</v>
      </c>
      <c r="N95" s="42">
        <f t="shared" si="39"/>
        <v>-700</v>
      </c>
      <c r="O95" s="42">
        <f t="shared" si="39"/>
        <v>-700</v>
      </c>
      <c r="P95" s="42">
        <f t="shared" si="39"/>
        <v>-700</v>
      </c>
      <c r="Q95" s="61">
        <f t="shared" si="35"/>
        <v>0</v>
      </c>
      <c r="R95" s="61">
        <f t="shared" si="35"/>
        <v>0</v>
      </c>
      <c r="S95" s="61">
        <f t="shared" si="35"/>
        <v>0</v>
      </c>
      <c r="T95" s="58">
        <f t="shared" si="30"/>
        <v>2357</v>
      </c>
      <c r="U95" s="83">
        <f t="shared" si="40"/>
        <v>1000</v>
      </c>
      <c r="V95" s="83">
        <f t="shared" si="41"/>
        <v>1000</v>
      </c>
      <c r="W95" s="83">
        <f t="shared" si="42"/>
        <v>1000</v>
      </c>
      <c r="X95" s="85"/>
      <c r="Y95" s="42"/>
      <c r="Z95" s="42"/>
      <c r="AA95" s="42"/>
      <c r="AB95" s="50"/>
    </row>
    <row r="96" spans="1:30" ht="15" customHeight="1">
      <c r="A96" s="73">
        <v>82</v>
      </c>
      <c r="B96" s="74">
        <f t="shared" si="31"/>
        <v>45393</v>
      </c>
      <c r="C96" s="75">
        <f t="shared" si="32"/>
        <v>1769</v>
      </c>
      <c r="D96" s="76">
        <f t="shared" si="33"/>
        <v>1586</v>
      </c>
      <c r="E96" s="61">
        <f t="shared" si="36"/>
        <v>2055</v>
      </c>
      <c r="F96" s="61">
        <f t="shared" si="37"/>
        <v>2055</v>
      </c>
      <c r="G96" s="61">
        <f t="shared" si="38"/>
        <v>2055</v>
      </c>
      <c r="H96" s="42">
        <f t="shared" si="43"/>
        <v>1300</v>
      </c>
      <c r="I96" s="42">
        <f t="shared" si="43"/>
        <v>1300</v>
      </c>
      <c r="J96" s="42">
        <f t="shared" si="43"/>
        <v>1300</v>
      </c>
      <c r="K96" s="42">
        <f t="shared" ref="K96:M111" si="44">K95</f>
        <v>2000</v>
      </c>
      <c r="L96" s="42">
        <f t="shared" si="44"/>
        <v>2000</v>
      </c>
      <c r="M96" s="42">
        <f t="shared" si="44"/>
        <v>2000</v>
      </c>
      <c r="N96" s="42">
        <f t="shared" si="39"/>
        <v>-700</v>
      </c>
      <c r="O96" s="42">
        <f t="shared" si="39"/>
        <v>-700</v>
      </c>
      <c r="P96" s="42">
        <f t="shared" si="39"/>
        <v>-700</v>
      </c>
      <c r="Q96" s="61">
        <f t="shared" si="35"/>
        <v>0</v>
      </c>
      <c r="R96" s="61">
        <f t="shared" si="35"/>
        <v>0</v>
      </c>
      <c r="S96" s="61">
        <f t="shared" si="35"/>
        <v>0</v>
      </c>
      <c r="T96" s="58">
        <f t="shared" si="30"/>
        <v>2355</v>
      </c>
      <c r="U96" s="83">
        <f t="shared" si="40"/>
        <v>1000</v>
      </c>
      <c r="V96" s="83">
        <f t="shared" si="41"/>
        <v>1000</v>
      </c>
      <c r="W96" s="83">
        <f t="shared" si="42"/>
        <v>1000</v>
      </c>
      <c r="X96" s="85"/>
      <c r="Y96" s="42"/>
      <c r="Z96" s="42"/>
      <c r="AA96" s="42"/>
      <c r="AB96" s="50"/>
    </row>
    <row r="97" spans="1:28" ht="15" customHeight="1">
      <c r="A97" s="73">
        <v>83</v>
      </c>
      <c r="B97" s="74">
        <f t="shared" si="31"/>
        <v>45394</v>
      </c>
      <c r="C97" s="75">
        <f t="shared" si="32"/>
        <v>1769</v>
      </c>
      <c r="D97" s="76">
        <f t="shared" si="33"/>
        <v>1584</v>
      </c>
      <c r="E97" s="61">
        <f t="shared" si="36"/>
        <v>2053</v>
      </c>
      <c r="F97" s="61">
        <f t="shared" si="37"/>
        <v>2053</v>
      </c>
      <c r="G97" s="61">
        <f t="shared" si="38"/>
        <v>2053</v>
      </c>
      <c r="H97" s="42">
        <f t="shared" si="43"/>
        <v>1300</v>
      </c>
      <c r="I97" s="42">
        <f t="shared" si="43"/>
        <v>1300</v>
      </c>
      <c r="J97" s="42">
        <f t="shared" si="43"/>
        <v>1300</v>
      </c>
      <c r="K97" s="42">
        <f t="shared" si="44"/>
        <v>2000</v>
      </c>
      <c r="L97" s="42">
        <f t="shared" si="44"/>
        <v>2000</v>
      </c>
      <c r="M97" s="42">
        <f t="shared" si="44"/>
        <v>2000</v>
      </c>
      <c r="N97" s="42">
        <f t="shared" ref="N97:P112" si="45">N96-Q97</f>
        <v>-700</v>
      </c>
      <c r="O97" s="42">
        <f t="shared" si="45"/>
        <v>-700</v>
      </c>
      <c r="P97" s="42">
        <f t="shared" si="45"/>
        <v>-700</v>
      </c>
      <c r="Q97" s="61">
        <f t="shared" si="35"/>
        <v>0</v>
      </c>
      <c r="R97" s="61">
        <f t="shared" si="35"/>
        <v>0</v>
      </c>
      <c r="S97" s="61">
        <f t="shared" si="35"/>
        <v>0</v>
      </c>
      <c r="T97" s="58">
        <f t="shared" si="30"/>
        <v>2353</v>
      </c>
      <c r="U97" s="83">
        <f t="shared" si="40"/>
        <v>1000</v>
      </c>
      <c r="V97" s="83">
        <f t="shared" si="41"/>
        <v>1000</v>
      </c>
      <c r="W97" s="83">
        <f t="shared" si="42"/>
        <v>1000</v>
      </c>
      <c r="X97" s="85"/>
      <c r="Y97" s="42"/>
      <c r="Z97" s="42"/>
      <c r="AA97" s="42"/>
      <c r="AB97" s="50"/>
    </row>
    <row r="98" spans="1:28" ht="15" customHeight="1">
      <c r="A98" s="73">
        <v>84</v>
      </c>
      <c r="B98" s="74">
        <f t="shared" si="31"/>
        <v>45395</v>
      </c>
      <c r="C98" s="75">
        <f t="shared" si="32"/>
        <v>1769</v>
      </c>
      <c r="D98" s="76">
        <f t="shared" si="33"/>
        <v>1582</v>
      </c>
      <c r="E98" s="61">
        <f t="shared" si="36"/>
        <v>2051</v>
      </c>
      <c r="F98" s="61">
        <f t="shared" si="37"/>
        <v>2051</v>
      </c>
      <c r="G98" s="61">
        <f t="shared" si="38"/>
        <v>2051</v>
      </c>
      <c r="H98" s="42">
        <f t="shared" si="43"/>
        <v>1300</v>
      </c>
      <c r="I98" s="42">
        <f t="shared" si="43"/>
        <v>1300</v>
      </c>
      <c r="J98" s="42">
        <f t="shared" si="43"/>
        <v>1300</v>
      </c>
      <c r="K98" s="42">
        <f t="shared" si="44"/>
        <v>2000</v>
      </c>
      <c r="L98" s="42">
        <f t="shared" si="44"/>
        <v>2000</v>
      </c>
      <c r="M98" s="42">
        <f t="shared" si="44"/>
        <v>2000</v>
      </c>
      <c r="N98" s="42">
        <f t="shared" si="45"/>
        <v>-700</v>
      </c>
      <c r="O98" s="42">
        <f t="shared" si="45"/>
        <v>-700</v>
      </c>
      <c r="P98" s="42">
        <f t="shared" si="45"/>
        <v>-700</v>
      </c>
      <c r="Q98" s="61">
        <f t="shared" si="35"/>
        <v>0</v>
      </c>
      <c r="R98" s="61">
        <f t="shared" si="35"/>
        <v>0</v>
      </c>
      <c r="S98" s="61">
        <f t="shared" si="35"/>
        <v>0</v>
      </c>
      <c r="T98" s="58">
        <f t="shared" si="30"/>
        <v>2351</v>
      </c>
      <c r="U98" s="83">
        <f t="shared" si="40"/>
        <v>1000</v>
      </c>
      <c r="V98" s="83">
        <f t="shared" si="41"/>
        <v>1000</v>
      </c>
      <c r="W98" s="83">
        <f t="shared" si="42"/>
        <v>1000</v>
      </c>
      <c r="X98" s="85"/>
      <c r="Y98" s="42"/>
      <c r="Z98" s="42"/>
      <c r="AA98" s="42"/>
      <c r="AB98" s="50"/>
    </row>
    <row r="99" spans="1:28" ht="15" customHeight="1">
      <c r="A99" s="73">
        <v>85</v>
      </c>
      <c r="B99" s="74">
        <f t="shared" si="31"/>
        <v>45396</v>
      </c>
      <c r="C99" s="75">
        <f t="shared" si="32"/>
        <v>1769</v>
      </c>
      <c r="D99" s="76">
        <f t="shared" si="33"/>
        <v>1580</v>
      </c>
      <c r="E99" s="61">
        <f t="shared" si="36"/>
        <v>2049</v>
      </c>
      <c r="F99" s="61">
        <f t="shared" si="37"/>
        <v>2049</v>
      </c>
      <c r="G99" s="61">
        <f t="shared" si="38"/>
        <v>2049</v>
      </c>
      <c r="H99" s="42">
        <f t="shared" si="43"/>
        <v>1300</v>
      </c>
      <c r="I99" s="42">
        <f t="shared" si="43"/>
        <v>1300</v>
      </c>
      <c r="J99" s="42">
        <f t="shared" si="43"/>
        <v>1300</v>
      </c>
      <c r="K99" s="42">
        <f t="shared" si="44"/>
        <v>2000</v>
      </c>
      <c r="L99" s="42">
        <f t="shared" si="44"/>
        <v>2000</v>
      </c>
      <c r="M99" s="42">
        <f t="shared" si="44"/>
        <v>2000</v>
      </c>
      <c r="N99" s="42">
        <f t="shared" si="45"/>
        <v>-700</v>
      </c>
      <c r="O99" s="42">
        <f t="shared" si="45"/>
        <v>-700</v>
      </c>
      <c r="P99" s="42">
        <f t="shared" si="45"/>
        <v>-700</v>
      </c>
      <c r="Q99" s="61">
        <f t="shared" si="35"/>
        <v>0</v>
      </c>
      <c r="R99" s="61">
        <f t="shared" si="35"/>
        <v>0</v>
      </c>
      <c r="S99" s="61">
        <f t="shared" si="35"/>
        <v>0</v>
      </c>
      <c r="T99" s="58">
        <f t="shared" si="30"/>
        <v>2349</v>
      </c>
      <c r="U99" s="83">
        <f t="shared" si="40"/>
        <v>1000</v>
      </c>
      <c r="V99" s="83">
        <f t="shared" si="41"/>
        <v>1000</v>
      </c>
      <c r="W99" s="83">
        <f t="shared" si="42"/>
        <v>1000</v>
      </c>
      <c r="X99" s="85"/>
      <c r="Y99" s="42"/>
      <c r="Z99" s="42"/>
      <c r="AA99" s="42"/>
      <c r="AB99" s="50"/>
    </row>
    <row r="100" spans="1:28" ht="15" customHeight="1">
      <c r="A100" s="73">
        <v>86</v>
      </c>
      <c r="B100" s="74">
        <f t="shared" si="31"/>
        <v>45397</v>
      </c>
      <c r="C100" s="75">
        <f t="shared" si="32"/>
        <v>1769</v>
      </c>
      <c r="D100" s="76">
        <f t="shared" si="33"/>
        <v>1578</v>
      </c>
      <c r="E100" s="61">
        <f t="shared" si="36"/>
        <v>2047</v>
      </c>
      <c r="F100" s="61">
        <f t="shared" si="37"/>
        <v>2047</v>
      </c>
      <c r="G100" s="61">
        <f t="shared" si="38"/>
        <v>2047</v>
      </c>
      <c r="H100" s="42">
        <f t="shared" si="43"/>
        <v>1300</v>
      </c>
      <c r="I100" s="42">
        <f t="shared" si="43"/>
        <v>1300</v>
      </c>
      <c r="J100" s="42">
        <f t="shared" si="43"/>
        <v>1300</v>
      </c>
      <c r="K100" s="42">
        <f t="shared" si="44"/>
        <v>2000</v>
      </c>
      <c r="L100" s="42">
        <f t="shared" si="44"/>
        <v>2000</v>
      </c>
      <c r="M100" s="42">
        <f t="shared" si="44"/>
        <v>2000</v>
      </c>
      <c r="N100" s="42">
        <f t="shared" si="45"/>
        <v>-700</v>
      </c>
      <c r="O100" s="42">
        <f t="shared" si="45"/>
        <v>-700</v>
      </c>
      <c r="P100" s="42">
        <f t="shared" si="45"/>
        <v>-700</v>
      </c>
      <c r="Q100" s="61">
        <f t="shared" si="35"/>
        <v>0</v>
      </c>
      <c r="R100" s="61">
        <f t="shared" si="35"/>
        <v>0</v>
      </c>
      <c r="S100" s="61">
        <f t="shared" si="35"/>
        <v>0</v>
      </c>
      <c r="T100" s="58">
        <f t="shared" si="30"/>
        <v>2347</v>
      </c>
      <c r="U100" s="83">
        <f t="shared" si="40"/>
        <v>1000</v>
      </c>
      <c r="V100" s="83">
        <f t="shared" si="41"/>
        <v>1000</v>
      </c>
      <c r="W100" s="83">
        <f t="shared" si="42"/>
        <v>1000</v>
      </c>
      <c r="X100" s="85"/>
      <c r="Y100" s="42"/>
      <c r="Z100" s="42"/>
      <c r="AA100" s="42"/>
      <c r="AB100" s="50"/>
    </row>
    <row r="101" spans="1:28" ht="15" customHeight="1">
      <c r="A101" s="73">
        <v>87</v>
      </c>
      <c r="B101" s="74">
        <f t="shared" si="31"/>
        <v>45398</v>
      </c>
      <c r="C101" s="75">
        <f t="shared" si="32"/>
        <v>1769</v>
      </c>
      <c r="D101" s="76">
        <f t="shared" si="33"/>
        <v>1576</v>
      </c>
      <c r="E101" s="61">
        <f t="shared" si="36"/>
        <v>2045</v>
      </c>
      <c r="F101" s="61">
        <f t="shared" si="37"/>
        <v>2045</v>
      </c>
      <c r="G101" s="61">
        <f t="shared" si="38"/>
        <v>2045</v>
      </c>
      <c r="H101" s="42">
        <f t="shared" si="43"/>
        <v>1300</v>
      </c>
      <c r="I101" s="42">
        <f t="shared" si="43"/>
        <v>1300</v>
      </c>
      <c r="J101" s="42">
        <f t="shared" si="43"/>
        <v>1300</v>
      </c>
      <c r="K101" s="42">
        <f t="shared" si="44"/>
        <v>2000</v>
      </c>
      <c r="L101" s="42">
        <f t="shared" si="44"/>
        <v>2000</v>
      </c>
      <c r="M101" s="42">
        <f t="shared" si="44"/>
        <v>2000</v>
      </c>
      <c r="N101" s="42">
        <f t="shared" si="45"/>
        <v>-700</v>
      </c>
      <c r="O101" s="42">
        <f t="shared" si="45"/>
        <v>-700</v>
      </c>
      <c r="P101" s="42">
        <f t="shared" si="45"/>
        <v>-700</v>
      </c>
      <c r="Q101" s="61">
        <f t="shared" si="35"/>
        <v>0</v>
      </c>
      <c r="R101" s="61">
        <f t="shared" si="35"/>
        <v>0</v>
      </c>
      <c r="S101" s="61">
        <f t="shared" si="35"/>
        <v>0</v>
      </c>
      <c r="T101" s="58">
        <f t="shared" si="30"/>
        <v>2345</v>
      </c>
      <c r="U101" s="83">
        <f t="shared" si="40"/>
        <v>1000</v>
      </c>
      <c r="V101" s="83">
        <f t="shared" si="41"/>
        <v>1000</v>
      </c>
      <c r="W101" s="83">
        <f t="shared" si="42"/>
        <v>1000</v>
      </c>
      <c r="X101" s="85"/>
      <c r="Y101" s="42"/>
      <c r="Z101" s="42"/>
      <c r="AA101" s="42"/>
      <c r="AB101" s="50"/>
    </row>
    <row r="102" spans="1:28" ht="15" customHeight="1">
      <c r="A102" s="73">
        <v>88</v>
      </c>
      <c r="B102" s="74">
        <f t="shared" si="31"/>
        <v>45399</v>
      </c>
      <c r="C102" s="75">
        <f t="shared" si="32"/>
        <v>1769</v>
      </c>
      <c r="D102" s="76">
        <f t="shared" si="33"/>
        <v>1574</v>
      </c>
      <c r="E102" s="61">
        <f t="shared" si="36"/>
        <v>2043</v>
      </c>
      <c r="F102" s="61">
        <f t="shared" si="37"/>
        <v>2043</v>
      </c>
      <c r="G102" s="61">
        <f t="shared" si="38"/>
        <v>2043</v>
      </c>
      <c r="H102" s="42">
        <f t="shared" si="43"/>
        <v>1300</v>
      </c>
      <c r="I102" s="42">
        <f t="shared" si="43"/>
        <v>1300</v>
      </c>
      <c r="J102" s="42">
        <f t="shared" si="43"/>
        <v>1300</v>
      </c>
      <c r="K102" s="42">
        <f t="shared" si="44"/>
        <v>2000</v>
      </c>
      <c r="L102" s="42">
        <f t="shared" si="44"/>
        <v>2000</v>
      </c>
      <c r="M102" s="42">
        <f t="shared" si="44"/>
        <v>2000</v>
      </c>
      <c r="N102" s="42">
        <f t="shared" si="45"/>
        <v>-700</v>
      </c>
      <c r="O102" s="42">
        <f t="shared" si="45"/>
        <v>-700</v>
      </c>
      <c r="P102" s="42">
        <f t="shared" si="45"/>
        <v>-700</v>
      </c>
      <c r="Q102" s="61">
        <f t="shared" si="35"/>
        <v>0</v>
      </c>
      <c r="R102" s="61">
        <f t="shared" si="35"/>
        <v>0</v>
      </c>
      <c r="S102" s="61">
        <f t="shared" si="35"/>
        <v>0</v>
      </c>
      <c r="T102" s="58">
        <f t="shared" si="30"/>
        <v>2343</v>
      </c>
      <c r="U102" s="83">
        <f t="shared" si="40"/>
        <v>1000</v>
      </c>
      <c r="V102" s="83">
        <f t="shared" si="41"/>
        <v>1000</v>
      </c>
      <c r="W102" s="83">
        <f t="shared" si="42"/>
        <v>1000</v>
      </c>
      <c r="X102" s="85"/>
      <c r="Y102" s="42"/>
      <c r="Z102" s="42"/>
      <c r="AA102" s="42"/>
      <c r="AB102" s="50"/>
    </row>
    <row r="103" spans="1:28" ht="15" customHeight="1">
      <c r="A103" s="73">
        <v>89</v>
      </c>
      <c r="B103" s="74">
        <f t="shared" si="31"/>
        <v>45400</v>
      </c>
      <c r="C103" s="75">
        <f t="shared" si="32"/>
        <v>1769</v>
      </c>
      <c r="D103" s="76">
        <f t="shared" si="33"/>
        <v>1572</v>
      </c>
      <c r="E103" s="61">
        <f t="shared" si="36"/>
        <v>2041</v>
      </c>
      <c r="F103" s="61">
        <f t="shared" si="37"/>
        <v>2041</v>
      </c>
      <c r="G103" s="61">
        <f t="shared" si="38"/>
        <v>2041</v>
      </c>
      <c r="H103" s="42">
        <f t="shared" si="43"/>
        <v>1300</v>
      </c>
      <c r="I103" s="42">
        <f t="shared" si="43"/>
        <v>1300</v>
      </c>
      <c r="J103" s="42">
        <f t="shared" si="43"/>
        <v>1300</v>
      </c>
      <c r="K103" s="42">
        <f t="shared" si="44"/>
        <v>2000</v>
      </c>
      <c r="L103" s="42">
        <f t="shared" si="44"/>
        <v>2000</v>
      </c>
      <c r="M103" s="42">
        <f t="shared" si="44"/>
        <v>2000</v>
      </c>
      <c r="N103" s="42">
        <f t="shared" si="45"/>
        <v>-700</v>
      </c>
      <c r="O103" s="42">
        <f t="shared" si="45"/>
        <v>-700</v>
      </c>
      <c r="P103" s="42">
        <f t="shared" si="45"/>
        <v>-700</v>
      </c>
      <c r="Q103" s="61">
        <f t="shared" si="35"/>
        <v>0</v>
      </c>
      <c r="R103" s="61">
        <f t="shared" si="35"/>
        <v>0</v>
      </c>
      <c r="S103" s="61">
        <f t="shared" si="35"/>
        <v>0</v>
      </c>
      <c r="T103" s="58">
        <f t="shared" si="30"/>
        <v>2341</v>
      </c>
      <c r="U103" s="83">
        <f t="shared" si="40"/>
        <v>1000</v>
      </c>
      <c r="V103" s="83">
        <f t="shared" si="41"/>
        <v>1000</v>
      </c>
      <c r="W103" s="83">
        <f t="shared" si="42"/>
        <v>1000</v>
      </c>
      <c r="X103" s="85"/>
      <c r="Y103" s="42"/>
      <c r="Z103" s="42"/>
      <c r="AA103" s="42"/>
      <c r="AB103" s="50"/>
    </row>
    <row r="104" spans="1:28" ht="15" customHeight="1">
      <c r="A104" s="73">
        <v>90</v>
      </c>
      <c r="B104" s="74">
        <f t="shared" si="31"/>
        <v>45401</v>
      </c>
      <c r="C104" s="75">
        <f t="shared" si="32"/>
        <v>1769</v>
      </c>
      <c r="D104" s="76">
        <f t="shared" si="33"/>
        <v>1570</v>
      </c>
      <c r="E104" s="61">
        <f t="shared" si="36"/>
        <v>2039</v>
      </c>
      <c r="F104" s="61">
        <f t="shared" si="37"/>
        <v>2039</v>
      </c>
      <c r="G104" s="61">
        <f t="shared" si="38"/>
        <v>2039</v>
      </c>
      <c r="H104" s="42">
        <f t="shared" si="43"/>
        <v>1300</v>
      </c>
      <c r="I104" s="42">
        <f t="shared" si="43"/>
        <v>1300</v>
      </c>
      <c r="J104" s="42">
        <f t="shared" si="43"/>
        <v>1300</v>
      </c>
      <c r="K104" s="42">
        <f t="shared" si="44"/>
        <v>2000</v>
      </c>
      <c r="L104" s="42">
        <f t="shared" si="44"/>
        <v>2000</v>
      </c>
      <c r="M104" s="42">
        <f t="shared" si="44"/>
        <v>2000</v>
      </c>
      <c r="N104" s="42">
        <f t="shared" si="45"/>
        <v>-700</v>
      </c>
      <c r="O104" s="42">
        <f t="shared" si="45"/>
        <v>-700</v>
      </c>
      <c r="P104" s="42">
        <f t="shared" si="45"/>
        <v>-700</v>
      </c>
      <c r="Q104" s="61">
        <f t="shared" si="35"/>
        <v>0</v>
      </c>
      <c r="R104" s="61">
        <f t="shared" si="35"/>
        <v>0</v>
      </c>
      <c r="S104" s="61">
        <f t="shared" si="35"/>
        <v>0</v>
      </c>
      <c r="T104" s="58">
        <f t="shared" si="30"/>
        <v>2339</v>
      </c>
      <c r="U104" s="83">
        <f t="shared" si="40"/>
        <v>1000</v>
      </c>
      <c r="V104" s="83">
        <f t="shared" si="41"/>
        <v>1000</v>
      </c>
      <c r="W104" s="83">
        <f t="shared" si="42"/>
        <v>1000</v>
      </c>
      <c r="X104" s="85"/>
      <c r="Y104" s="42"/>
      <c r="Z104" s="42"/>
      <c r="AA104" s="42"/>
      <c r="AB104" s="50"/>
    </row>
    <row r="105" spans="1:28" ht="15" customHeight="1">
      <c r="A105" s="73">
        <v>91</v>
      </c>
      <c r="B105" s="74">
        <f t="shared" si="31"/>
        <v>45402</v>
      </c>
      <c r="C105" s="75">
        <f t="shared" si="32"/>
        <v>1769</v>
      </c>
      <c r="D105" s="76">
        <f t="shared" si="33"/>
        <v>1568</v>
      </c>
      <c r="E105" s="61">
        <f t="shared" si="36"/>
        <v>2037</v>
      </c>
      <c r="F105" s="61">
        <f t="shared" si="37"/>
        <v>2037</v>
      </c>
      <c r="G105" s="61">
        <f t="shared" si="38"/>
        <v>2037</v>
      </c>
      <c r="H105" s="42">
        <f t="shared" si="43"/>
        <v>1300</v>
      </c>
      <c r="I105" s="42">
        <f t="shared" si="43"/>
        <v>1300</v>
      </c>
      <c r="J105" s="42">
        <f t="shared" si="43"/>
        <v>1300</v>
      </c>
      <c r="K105" s="42">
        <f t="shared" si="44"/>
        <v>2000</v>
      </c>
      <c r="L105" s="42">
        <f t="shared" si="44"/>
        <v>2000</v>
      </c>
      <c r="M105" s="42">
        <f t="shared" si="44"/>
        <v>2000</v>
      </c>
      <c r="N105" s="42">
        <f t="shared" si="45"/>
        <v>-700</v>
      </c>
      <c r="O105" s="42">
        <f t="shared" si="45"/>
        <v>-700</v>
      </c>
      <c r="P105" s="42">
        <f t="shared" si="45"/>
        <v>-700</v>
      </c>
      <c r="Q105" s="61">
        <f t="shared" si="35"/>
        <v>0</v>
      </c>
      <c r="R105" s="61">
        <f t="shared" si="35"/>
        <v>0</v>
      </c>
      <c r="S105" s="61">
        <f t="shared" si="35"/>
        <v>0</v>
      </c>
      <c r="T105" s="58">
        <f t="shared" si="30"/>
        <v>2337</v>
      </c>
      <c r="U105" s="83">
        <f t="shared" si="40"/>
        <v>1000</v>
      </c>
      <c r="V105" s="83">
        <f t="shared" si="41"/>
        <v>1000</v>
      </c>
      <c r="W105" s="83">
        <f t="shared" si="42"/>
        <v>1000</v>
      </c>
      <c r="X105" s="85"/>
      <c r="Y105" s="42"/>
      <c r="Z105" s="42"/>
      <c r="AA105" s="42"/>
      <c r="AB105" s="50"/>
    </row>
    <row r="106" spans="1:28" ht="15" customHeight="1">
      <c r="A106" s="73">
        <v>92</v>
      </c>
      <c r="B106" s="74">
        <f t="shared" si="31"/>
        <v>45403</v>
      </c>
      <c r="C106" s="75">
        <f t="shared" si="32"/>
        <v>1769</v>
      </c>
      <c r="D106" s="76">
        <f t="shared" si="33"/>
        <v>1566</v>
      </c>
      <c r="E106" s="61">
        <f t="shared" si="36"/>
        <v>2035</v>
      </c>
      <c r="F106" s="61">
        <f t="shared" si="37"/>
        <v>2035</v>
      </c>
      <c r="G106" s="61">
        <f t="shared" si="38"/>
        <v>2035</v>
      </c>
      <c r="H106" s="42">
        <f t="shared" si="43"/>
        <v>1300</v>
      </c>
      <c r="I106" s="42">
        <f t="shared" si="43"/>
        <v>1300</v>
      </c>
      <c r="J106" s="42">
        <f t="shared" si="43"/>
        <v>1300</v>
      </c>
      <c r="K106" s="42">
        <f t="shared" si="44"/>
        <v>2000</v>
      </c>
      <c r="L106" s="42">
        <f t="shared" si="44"/>
        <v>2000</v>
      </c>
      <c r="M106" s="42">
        <f t="shared" si="44"/>
        <v>2000</v>
      </c>
      <c r="N106" s="42">
        <f t="shared" si="45"/>
        <v>-700</v>
      </c>
      <c r="O106" s="42">
        <f t="shared" si="45"/>
        <v>-700</v>
      </c>
      <c r="P106" s="42">
        <f t="shared" si="45"/>
        <v>-700</v>
      </c>
      <c r="Q106" s="61">
        <f t="shared" si="35"/>
        <v>0</v>
      </c>
      <c r="R106" s="61">
        <f t="shared" si="35"/>
        <v>0</v>
      </c>
      <c r="S106" s="61">
        <f t="shared" si="35"/>
        <v>0</v>
      </c>
      <c r="T106" s="58">
        <f t="shared" si="30"/>
        <v>2335</v>
      </c>
      <c r="U106" s="83">
        <f t="shared" si="40"/>
        <v>1000</v>
      </c>
      <c r="V106" s="83">
        <f t="shared" si="41"/>
        <v>1000</v>
      </c>
      <c r="W106" s="83">
        <f t="shared" si="42"/>
        <v>1000</v>
      </c>
      <c r="X106" s="85"/>
      <c r="Y106" s="42"/>
      <c r="Z106" s="42"/>
      <c r="AA106" s="42"/>
      <c r="AB106" s="50"/>
    </row>
    <row r="107" spans="1:28" ht="15" customHeight="1">
      <c r="A107" s="73">
        <v>93</v>
      </c>
      <c r="B107" s="74">
        <f t="shared" si="31"/>
        <v>45404</v>
      </c>
      <c r="C107" s="75">
        <f t="shared" si="32"/>
        <v>1769</v>
      </c>
      <c r="D107" s="76">
        <f t="shared" si="33"/>
        <v>1564</v>
      </c>
      <c r="E107" s="61">
        <f t="shared" si="36"/>
        <v>2033</v>
      </c>
      <c r="F107" s="61">
        <f t="shared" si="37"/>
        <v>2033</v>
      </c>
      <c r="G107" s="61">
        <f t="shared" si="38"/>
        <v>2033</v>
      </c>
      <c r="H107" s="42">
        <f t="shared" si="43"/>
        <v>1300</v>
      </c>
      <c r="I107" s="42">
        <f t="shared" si="43"/>
        <v>1300</v>
      </c>
      <c r="J107" s="42">
        <f t="shared" si="43"/>
        <v>1300</v>
      </c>
      <c r="K107" s="42">
        <f t="shared" si="44"/>
        <v>2000</v>
      </c>
      <c r="L107" s="42">
        <f t="shared" si="44"/>
        <v>2000</v>
      </c>
      <c r="M107" s="42">
        <f t="shared" si="44"/>
        <v>2000</v>
      </c>
      <c r="N107" s="42">
        <f t="shared" si="45"/>
        <v>-700</v>
      </c>
      <c r="O107" s="42">
        <f t="shared" si="45"/>
        <v>-700</v>
      </c>
      <c r="P107" s="42">
        <f t="shared" si="45"/>
        <v>-700</v>
      </c>
      <c r="Q107" s="61">
        <f t="shared" si="35"/>
        <v>0</v>
      </c>
      <c r="R107" s="61">
        <f t="shared" si="35"/>
        <v>0</v>
      </c>
      <c r="S107" s="61">
        <f t="shared" si="35"/>
        <v>0</v>
      </c>
      <c r="T107" s="58">
        <f t="shared" si="30"/>
        <v>2333</v>
      </c>
      <c r="U107" s="83">
        <f t="shared" si="40"/>
        <v>1000</v>
      </c>
      <c r="V107" s="83">
        <f t="shared" si="41"/>
        <v>1000</v>
      </c>
      <c r="W107" s="83">
        <f t="shared" si="42"/>
        <v>1000</v>
      </c>
      <c r="X107" s="85"/>
      <c r="Y107" s="42"/>
      <c r="Z107" s="42"/>
      <c r="AA107" s="42"/>
      <c r="AB107" s="50"/>
    </row>
    <row r="108" spans="1:28" ht="15" customHeight="1">
      <c r="A108" s="73">
        <v>94</v>
      </c>
      <c r="B108" s="74">
        <f t="shared" si="31"/>
        <v>45405</v>
      </c>
      <c r="C108" s="75">
        <f t="shared" si="32"/>
        <v>1769</v>
      </c>
      <c r="D108" s="76">
        <f t="shared" si="33"/>
        <v>1562</v>
      </c>
      <c r="E108" s="61">
        <f t="shared" si="36"/>
        <v>2031</v>
      </c>
      <c r="F108" s="61">
        <f t="shared" si="37"/>
        <v>2031</v>
      </c>
      <c r="G108" s="61">
        <f t="shared" si="38"/>
        <v>2031</v>
      </c>
      <c r="H108" s="42">
        <f t="shared" si="43"/>
        <v>1300</v>
      </c>
      <c r="I108" s="42">
        <f t="shared" si="43"/>
        <v>1300</v>
      </c>
      <c r="J108" s="42">
        <f t="shared" si="43"/>
        <v>1300</v>
      </c>
      <c r="K108" s="42">
        <f t="shared" si="44"/>
        <v>2000</v>
      </c>
      <c r="L108" s="42">
        <f t="shared" si="44"/>
        <v>2000</v>
      </c>
      <c r="M108" s="42">
        <f t="shared" si="44"/>
        <v>2000</v>
      </c>
      <c r="N108" s="42">
        <f t="shared" si="45"/>
        <v>-700</v>
      </c>
      <c r="O108" s="42">
        <f t="shared" si="45"/>
        <v>-700</v>
      </c>
      <c r="P108" s="42">
        <f t="shared" si="45"/>
        <v>-700</v>
      </c>
      <c r="Q108" s="61">
        <f t="shared" si="35"/>
        <v>0</v>
      </c>
      <c r="R108" s="61">
        <f t="shared" si="35"/>
        <v>0</v>
      </c>
      <c r="S108" s="61">
        <f t="shared" si="35"/>
        <v>0</v>
      </c>
      <c r="T108" s="58">
        <f t="shared" si="30"/>
        <v>2331</v>
      </c>
      <c r="U108" s="83">
        <f t="shared" si="40"/>
        <v>1000</v>
      </c>
      <c r="V108" s="83">
        <f t="shared" si="41"/>
        <v>1000</v>
      </c>
      <c r="W108" s="83">
        <f t="shared" si="42"/>
        <v>1000</v>
      </c>
      <c r="X108" s="85"/>
      <c r="Y108" s="42"/>
      <c r="Z108" s="42"/>
      <c r="AA108" s="42"/>
      <c r="AB108" s="50"/>
    </row>
    <row r="109" spans="1:28" ht="15" customHeight="1">
      <c r="A109" s="73">
        <v>95</v>
      </c>
      <c r="B109" s="74">
        <f t="shared" si="31"/>
        <v>45406</v>
      </c>
      <c r="C109" s="75">
        <f t="shared" si="32"/>
        <v>1769</v>
      </c>
      <c r="D109" s="76">
        <f t="shared" si="33"/>
        <v>1560</v>
      </c>
      <c r="E109" s="61">
        <f t="shared" si="36"/>
        <v>2029</v>
      </c>
      <c r="F109" s="61">
        <f t="shared" si="37"/>
        <v>2029</v>
      </c>
      <c r="G109" s="61">
        <f t="shared" si="38"/>
        <v>2029</v>
      </c>
      <c r="H109" s="42">
        <f t="shared" si="43"/>
        <v>1300</v>
      </c>
      <c r="I109" s="42">
        <f t="shared" si="43"/>
        <v>1300</v>
      </c>
      <c r="J109" s="42">
        <f t="shared" si="43"/>
        <v>1300</v>
      </c>
      <c r="K109" s="42">
        <f t="shared" si="44"/>
        <v>2000</v>
      </c>
      <c r="L109" s="42">
        <f t="shared" si="44"/>
        <v>2000</v>
      </c>
      <c r="M109" s="42">
        <f t="shared" si="44"/>
        <v>2000</v>
      </c>
      <c r="N109" s="42">
        <f t="shared" si="45"/>
        <v>-700</v>
      </c>
      <c r="O109" s="42">
        <f t="shared" si="45"/>
        <v>-700</v>
      </c>
      <c r="P109" s="42">
        <f t="shared" si="45"/>
        <v>-700</v>
      </c>
      <c r="Q109" s="61">
        <f t="shared" si="35"/>
        <v>0</v>
      </c>
      <c r="R109" s="61">
        <f t="shared" si="35"/>
        <v>0</v>
      </c>
      <c r="S109" s="61">
        <f t="shared" si="35"/>
        <v>0</v>
      </c>
      <c r="T109" s="58">
        <f t="shared" si="30"/>
        <v>2329</v>
      </c>
      <c r="U109" s="83">
        <f t="shared" si="40"/>
        <v>1000</v>
      </c>
      <c r="V109" s="83">
        <f t="shared" si="41"/>
        <v>1000</v>
      </c>
      <c r="W109" s="83">
        <f t="shared" si="42"/>
        <v>1000</v>
      </c>
      <c r="X109" s="85"/>
      <c r="Y109" s="42"/>
      <c r="Z109" s="42"/>
      <c r="AA109" s="42"/>
      <c r="AB109" s="50"/>
    </row>
    <row r="110" spans="1:28" ht="15" customHeight="1">
      <c r="A110" s="73">
        <v>96</v>
      </c>
      <c r="B110" s="74">
        <f t="shared" si="31"/>
        <v>45407</v>
      </c>
      <c r="C110" s="75">
        <f t="shared" si="32"/>
        <v>1769</v>
      </c>
      <c r="D110" s="76">
        <f t="shared" si="33"/>
        <v>1558</v>
      </c>
      <c r="E110" s="61">
        <f t="shared" si="36"/>
        <v>2027</v>
      </c>
      <c r="F110" s="61">
        <f t="shared" si="37"/>
        <v>2027</v>
      </c>
      <c r="G110" s="61">
        <f t="shared" si="38"/>
        <v>2027</v>
      </c>
      <c r="H110" s="42">
        <f t="shared" si="43"/>
        <v>1300</v>
      </c>
      <c r="I110" s="42">
        <f t="shared" si="43"/>
        <v>1300</v>
      </c>
      <c r="J110" s="42">
        <f t="shared" si="43"/>
        <v>1300</v>
      </c>
      <c r="K110" s="42">
        <f t="shared" si="44"/>
        <v>2000</v>
      </c>
      <c r="L110" s="42">
        <f t="shared" si="44"/>
        <v>2000</v>
      </c>
      <c r="M110" s="42">
        <f t="shared" si="44"/>
        <v>2000</v>
      </c>
      <c r="N110" s="42">
        <f t="shared" si="45"/>
        <v>-700</v>
      </c>
      <c r="O110" s="42">
        <f t="shared" si="45"/>
        <v>-700</v>
      </c>
      <c r="P110" s="42">
        <f t="shared" si="45"/>
        <v>-700</v>
      </c>
      <c r="Q110" s="61">
        <f t="shared" si="35"/>
        <v>0</v>
      </c>
      <c r="R110" s="61">
        <f t="shared" si="35"/>
        <v>0</v>
      </c>
      <c r="S110" s="61">
        <f t="shared" si="35"/>
        <v>0</v>
      </c>
      <c r="T110" s="58">
        <f t="shared" si="30"/>
        <v>2327</v>
      </c>
      <c r="U110" s="83">
        <f t="shared" si="40"/>
        <v>1000</v>
      </c>
      <c r="V110" s="83">
        <f t="shared" si="41"/>
        <v>1000</v>
      </c>
      <c r="W110" s="83">
        <f t="shared" si="42"/>
        <v>1000</v>
      </c>
      <c r="X110" s="85"/>
      <c r="Y110" s="42"/>
      <c r="Z110" s="42"/>
      <c r="AA110" s="42"/>
      <c r="AB110" s="50"/>
    </row>
    <row r="111" spans="1:28" ht="15" customHeight="1">
      <c r="A111" s="73">
        <v>97</v>
      </c>
      <c r="B111" s="74">
        <f t="shared" si="31"/>
        <v>45408</v>
      </c>
      <c r="C111" s="75">
        <f t="shared" si="32"/>
        <v>1769</v>
      </c>
      <c r="D111" s="76">
        <f t="shared" si="33"/>
        <v>1556</v>
      </c>
      <c r="E111" s="61">
        <f t="shared" si="36"/>
        <v>2025</v>
      </c>
      <c r="F111" s="61">
        <f t="shared" si="37"/>
        <v>2025</v>
      </c>
      <c r="G111" s="61">
        <f t="shared" si="38"/>
        <v>2025</v>
      </c>
      <c r="H111" s="42">
        <f t="shared" si="43"/>
        <v>1300</v>
      </c>
      <c r="I111" s="42">
        <f t="shared" si="43"/>
        <v>1300</v>
      </c>
      <c r="J111" s="42">
        <f t="shared" si="43"/>
        <v>1300</v>
      </c>
      <c r="K111" s="42">
        <f t="shared" si="44"/>
        <v>2000</v>
      </c>
      <c r="L111" s="42">
        <f t="shared" si="44"/>
        <v>2000</v>
      </c>
      <c r="M111" s="42">
        <f t="shared" si="44"/>
        <v>2000</v>
      </c>
      <c r="N111" s="42">
        <f t="shared" si="45"/>
        <v>-700</v>
      </c>
      <c r="O111" s="42">
        <f t="shared" si="45"/>
        <v>-700</v>
      </c>
      <c r="P111" s="42">
        <f t="shared" si="45"/>
        <v>-700</v>
      </c>
      <c r="Q111" s="61">
        <f t="shared" si="35"/>
        <v>0</v>
      </c>
      <c r="R111" s="61">
        <f t="shared" si="35"/>
        <v>0</v>
      </c>
      <c r="S111" s="61">
        <f t="shared" si="35"/>
        <v>0</v>
      </c>
      <c r="T111" s="58">
        <f t="shared" si="30"/>
        <v>2325</v>
      </c>
      <c r="U111" s="83">
        <f t="shared" si="40"/>
        <v>1000</v>
      </c>
      <c r="V111" s="83">
        <f t="shared" si="41"/>
        <v>1000</v>
      </c>
      <c r="W111" s="83">
        <f t="shared" si="42"/>
        <v>1000</v>
      </c>
      <c r="X111" s="85"/>
      <c r="Y111" s="42"/>
      <c r="Z111" s="42"/>
      <c r="AA111" s="42"/>
      <c r="AB111" s="50"/>
    </row>
    <row r="112" spans="1:28" ht="15" customHeight="1">
      <c r="A112" s="73">
        <v>98</v>
      </c>
      <c r="B112" s="74">
        <f t="shared" si="31"/>
        <v>45409</v>
      </c>
      <c r="C112" s="75">
        <f t="shared" si="32"/>
        <v>1769</v>
      </c>
      <c r="D112" s="76">
        <f t="shared" si="33"/>
        <v>1554</v>
      </c>
      <c r="E112" s="61">
        <f t="shared" si="36"/>
        <v>2023</v>
      </c>
      <c r="F112" s="61">
        <f t="shared" si="37"/>
        <v>2023</v>
      </c>
      <c r="G112" s="61">
        <f t="shared" si="38"/>
        <v>2023</v>
      </c>
      <c r="H112" s="42">
        <f t="shared" si="43"/>
        <v>1300</v>
      </c>
      <c r="I112" s="42">
        <f t="shared" si="43"/>
        <v>1300</v>
      </c>
      <c r="J112" s="42">
        <f t="shared" si="43"/>
        <v>1300</v>
      </c>
      <c r="K112" s="42">
        <f t="shared" ref="K112:M127" si="46">K111</f>
        <v>2000</v>
      </c>
      <c r="L112" s="42">
        <f t="shared" si="46"/>
        <v>2000</v>
      </c>
      <c r="M112" s="42">
        <f t="shared" si="46"/>
        <v>2000</v>
      </c>
      <c r="N112" s="42">
        <f t="shared" si="45"/>
        <v>-700</v>
      </c>
      <c r="O112" s="42">
        <f t="shared" si="45"/>
        <v>-700</v>
      </c>
      <c r="P112" s="42">
        <f t="shared" si="45"/>
        <v>-700</v>
      </c>
      <c r="Q112" s="61">
        <f t="shared" si="35"/>
        <v>0</v>
      </c>
      <c r="R112" s="61">
        <f t="shared" si="35"/>
        <v>0</v>
      </c>
      <c r="S112" s="61">
        <f t="shared" si="35"/>
        <v>0</v>
      </c>
      <c r="T112" s="58">
        <f t="shared" si="30"/>
        <v>2323</v>
      </c>
      <c r="U112" s="83">
        <f t="shared" si="40"/>
        <v>1000</v>
      </c>
      <c r="V112" s="83">
        <f t="shared" si="41"/>
        <v>1000</v>
      </c>
      <c r="W112" s="83">
        <f t="shared" si="42"/>
        <v>1000</v>
      </c>
      <c r="X112" s="85"/>
      <c r="Y112" s="42"/>
      <c r="Z112" s="42"/>
      <c r="AA112" s="42"/>
      <c r="AB112" s="50"/>
    </row>
    <row r="113" spans="1:28" ht="15" customHeight="1">
      <c r="A113" s="73">
        <v>99</v>
      </c>
      <c r="B113" s="74">
        <f t="shared" si="31"/>
        <v>45410</v>
      </c>
      <c r="C113" s="75">
        <f t="shared" si="32"/>
        <v>1769</v>
      </c>
      <c r="D113" s="76">
        <f t="shared" si="33"/>
        <v>1552</v>
      </c>
      <c r="E113" s="61">
        <f t="shared" si="36"/>
        <v>2021</v>
      </c>
      <c r="F113" s="61">
        <f t="shared" si="37"/>
        <v>2021</v>
      </c>
      <c r="G113" s="61">
        <f t="shared" si="38"/>
        <v>2021</v>
      </c>
      <c r="H113" s="42">
        <f t="shared" si="43"/>
        <v>1300</v>
      </c>
      <c r="I113" s="42">
        <f t="shared" si="43"/>
        <v>1300</v>
      </c>
      <c r="J113" s="42">
        <f t="shared" si="43"/>
        <v>1300</v>
      </c>
      <c r="K113" s="42">
        <f t="shared" si="46"/>
        <v>2000</v>
      </c>
      <c r="L113" s="42">
        <f t="shared" si="46"/>
        <v>2000</v>
      </c>
      <c r="M113" s="42">
        <f t="shared" si="46"/>
        <v>2000</v>
      </c>
      <c r="N113" s="42">
        <f t="shared" ref="N113:P128" si="47">N112-Q113</f>
        <v>-700</v>
      </c>
      <c r="O113" s="42">
        <f t="shared" si="47"/>
        <v>-700</v>
      </c>
      <c r="P113" s="42">
        <f t="shared" si="47"/>
        <v>-700</v>
      </c>
      <c r="Q113" s="61">
        <f t="shared" si="35"/>
        <v>0</v>
      </c>
      <c r="R113" s="61">
        <f t="shared" si="35"/>
        <v>0</v>
      </c>
      <c r="S113" s="61">
        <f t="shared" si="35"/>
        <v>0</v>
      </c>
      <c r="T113" s="58">
        <f t="shared" si="30"/>
        <v>2321</v>
      </c>
      <c r="U113" s="83">
        <f t="shared" si="40"/>
        <v>1000</v>
      </c>
      <c r="V113" s="83">
        <f t="shared" si="41"/>
        <v>1000</v>
      </c>
      <c r="W113" s="83">
        <f t="shared" si="42"/>
        <v>1000</v>
      </c>
      <c r="X113" s="85"/>
      <c r="Y113" s="42"/>
      <c r="Z113" s="42"/>
      <c r="AA113" s="42"/>
      <c r="AB113" s="50"/>
    </row>
    <row r="114" spans="1:28" ht="15" customHeight="1">
      <c r="A114" s="73">
        <v>100</v>
      </c>
      <c r="B114" s="74">
        <f t="shared" si="31"/>
        <v>45411</v>
      </c>
      <c r="C114" s="75">
        <f t="shared" si="32"/>
        <v>1769</v>
      </c>
      <c r="D114" s="76">
        <f t="shared" si="33"/>
        <v>1550</v>
      </c>
      <c r="E114" s="61">
        <f t="shared" si="36"/>
        <v>2019</v>
      </c>
      <c r="F114" s="61">
        <f t="shared" si="37"/>
        <v>2019</v>
      </c>
      <c r="G114" s="61">
        <f t="shared" si="38"/>
        <v>2019</v>
      </c>
      <c r="H114" s="42">
        <f t="shared" si="43"/>
        <v>1300</v>
      </c>
      <c r="I114" s="42">
        <f t="shared" si="43"/>
        <v>1300</v>
      </c>
      <c r="J114" s="42">
        <f t="shared" si="43"/>
        <v>1300</v>
      </c>
      <c r="K114" s="42">
        <f t="shared" si="46"/>
        <v>2000</v>
      </c>
      <c r="L114" s="42">
        <f t="shared" si="46"/>
        <v>2000</v>
      </c>
      <c r="M114" s="42">
        <f t="shared" si="46"/>
        <v>2000</v>
      </c>
      <c r="N114" s="42">
        <f t="shared" si="47"/>
        <v>-700</v>
      </c>
      <c r="O114" s="42">
        <f t="shared" si="47"/>
        <v>-700</v>
      </c>
      <c r="P114" s="42">
        <f t="shared" si="47"/>
        <v>-700</v>
      </c>
      <c r="Q114" s="61">
        <f t="shared" si="35"/>
        <v>0</v>
      </c>
      <c r="R114" s="61">
        <f t="shared" si="35"/>
        <v>0</v>
      </c>
      <c r="S114" s="61">
        <f t="shared" si="35"/>
        <v>0</v>
      </c>
      <c r="T114" s="58">
        <f t="shared" si="30"/>
        <v>2319</v>
      </c>
      <c r="U114" s="83">
        <f t="shared" si="40"/>
        <v>1000</v>
      </c>
      <c r="V114" s="83">
        <f t="shared" si="41"/>
        <v>1000</v>
      </c>
      <c r="W114" s="83">
        <f t="shared" si="42"/>
        <v>1000</v>
      </c>
      <c r="X114" s="85"/>
      <c r="Y114" s="42"/>
      <c r="Z114" s="42"/>
      <c r="AA114" s="42"/>
      <c r="AB114" s="50"/>
    </row>
    <row r="115" spans="1:28" ht="15" customHeight="1">
      <c r="A115" s="73">
        <v>101</v>
      </c>
      <c r="B115" s="74">
        <f t="shared" si="31"/>
        <v>45412</v>
      </c>
      <c r="C115" s="75">
        <f t="shared" si="32"/>
        <v>1769</v>
      </c>
      <c r="D115" s="76">
        <f t="shared" si="33"/>
        <v>1548</v>
      </c>
      <c r="E115" s="61">
        <f t="shared" si="36"/>
        <v>2017</v>
      </c>
      <c r="F115" s="61">
        <f t="shared" si="37"/>
        <v>2017</v>
      </c>
      <c r="G115" s="61">
        <f t="shared" si="38"/>
        <v>2017</v>
      </c>
      <c r="H115" s="42">
        <f t="shared" si="43"/>
        <v>1300</v>
      </c>
      <c r="I115" s="42">
        <f t="shared" si="43"/>
        <v>1300</v>
      </c>
      <c r="J115" s="42">
        <f t="shared" si="43"/>
        <v>1300</v>
      </c>
      <c r="K115" s="42">
        <f t="shared" si="46"/>
        <v>2000</v>
      </c>
      <c r="L115" s="42">
        <f t="shared" si="46"/>
        <v>2000</v>
      </c>
      <c r="M115" s="42">
        <f t="shared" si="46"/>
        <v>2000</v>
      </c>
      <c r="N115" s="42">
        <f t="shared" si="47"/>
        <v>-700</v>
      </c>
      <c r="O115" s="42">
        <f t="shared" si="47"/>
        <v>-700</v>
      </c>
      <c r="P115" s="42">
        <f t="shared" si="47"/>
        <v>-700</v>
      </c>
      <c r="Q115" s="61">
        <f t="shared" si="35"/>
        <v>0</v>
      </c>
      <c r="R115" s="61">
        <f t="shared" si="35"/>
        <v>0</v>
      </c>
      <c r="S115" s="61">
        <f t="shared" si="35"/>
        <v>0</v>
      </c>
      <c r="T115" s="58">
        <f t="shared" si="30"/>
        <v>2317</v>
      </c>
      <c r="U115" s="83">
        <f t="shared" si="40"/>
        <v>1000</v>
      </c>
      <c r="V115" s="83">
        <f t="shared" si="41"/>
        <v>1000</v>
      </c>
      <c r="W115" s="83">
        <f t="shared" si="42"/>
        <v>1000</v>
      </c>
      <c r="X115" s="85"/>
      <c r="Y115" s="42"/>
      <c r="Z115" s="42"/>
      <c r="AA115" s="42"/>
      <c r="AB115" s="50"/>
    </row>
    <row r="116" spans="1:28" ht="13.15" customHeight="1">
      <c r="A116" s="73">
        <v>102</v>
      </c>
      <c r="B116" s="74">
        <f t="shared" si="31"/>
        <v>45413</v>
      </c>
      <c r="C116" s="75">
        <f t="shared" si="32"/>
        <v>1769</v>
      </c>
      <c r="D116" s="76">
        <f t="shared" si="33"/>
        <v>1546</v>
      </c>
      <c r="E116" s="61">
        <f t="shared" si="36"/>
        <v>2015</v>
      </c>
      <c r="F116" s="61">
        <f t="shared" si="37"/>
        <v>2015</v>
      </c>
      <c r="G116" s="61">
        <f t="shared" si="38"/>
        <v>2015</v>
      </c>
      <c r="H116" s="42">
        <f t="shared" si="43"/>
        <v>1300</v>
      </c>
      <c r="I116" s="42">
        <f t="shared" si="43"/>
        <v>1300</v>
      </c>
      <c r="J116" s="42">
        <f t="shared" si="43"/>
        <v>1300</v>
      </c>
      <c r="K116" s="42">
        <f t="shared" si="46"/>
        <v>2000</v>
      </c>
      <c r="L116" s="42">
        <f t="shared" si="46"/>
        <v>2000</v>
      </c>
      <c r="M116" s="42">
        <f t="shared" si="46"/>
        <v>2000</v>
      </c>
      <c r="N116" s="42">
        <f t="shared" si="47"/>
        <v>-700</v>
      </c>
      <c r="O116" s="42">
        <f t="shared" si="47"/>
        <v>-700</v>
      </c>
      <c r="P116" s="42">
        <f t="shared" si="47"/>
        <v>-700</v>
      </c>
      <c r="Q116" s="61">
        <f t="shared" si="35"/>
        <v>0</v>
      </c>
      <c r="R116" s="61">
        <f t="shared" si="35"/>
        <v>0</v>
      </c>
      <c r="S116" s="61">
        <f t="shared" si="35"/>
        <v>0</v>
      </c>
      <c r="T116" s="58">
        <f t="shared" si="30"/>
        <v>2315</v>
      </c>
      <c r="U116" s="83">
        <f t="shared" si="40"/>
        <v>1000</v>
      </c>
      <c r="V116" s="83">
        <f t="shared" si="41"/>
        <v>1000</v>
      </c>
      <c r="W116" s="83">
        <f t="shared" si="42"/>
        <v>1000</v>
      </c>
      <c r="X116" s="85"/>
      <c r="Y116" s="42"/>
      <c r="Z116" s="42"/>
      <c r="AA116" s="42"/>
      <c r="AB116" s="50"/>
    </row>
    <row r="117" spans="1:28" ht="13.15" customHeight="1">
      <c r="A117" s="73">
        <v>103</v>
      </c>
      <c r="B117" s="74">
        <f t="shared" si="31"/>
        <v>45414</v>
      </c>
      <c r="C117" s="75">
        <f t="shared" si="32"/>
        <v>1769</v>
      </c>
      <c r="D117" s="76">
        <f t="shared" si="33"/>
        <v>1544</v>
      </c>
      <c r="E117" s="61">
        <f t="shared" si="36"/>
        <v>2013</v>
      </c>
      <c r="F117" s="61">
        <f t="shared" si="37"/>
        <v>2013</v>
      </c>
      <c r="G117" s="61">
        <f t="shared" si="38"/>
        <v>2013</v>
      </c>
      <c r="H117" s="42">
        <f t="shared" si="43"/>
        <v>1300</v>
      </c>
      <c r="I117" s="42">
        <f t="shared" si="43"/>
        <v>1300</v>
      </c>
      <c r="J117" s="42">
        <f t="shared" si="43"/>
        <v>1300</v>
      </c>
      <c r="K117" s="42">
        <f t="shared" si="46"/>
        <v>2000</v>
      </c>
      <c r="L117" s="42">
        <f t="shared" si="46"/>
        <v>2000</v>
      </c>
      <c r="M117" s="42">
        <f t="shared" si="46"/>
        <v>2000</v>
      </c>
      <c r="N117" s="42">
        <f t="shared" si="47"/>
        <v>-700</v>
      </c>
      <c r="O117" s="42">
        <f t="shared" si="47"/>
        <v>-700</v>
      </c>
      <c r="P117" s="42">
        <f t="shared" si="47"/>
        <v>-700</v>
      </c>
      <c r="Q117" s="61">
        <f t="shared" si="35"/>
        <v>0</v>
      </c>
      <c r="R117" s="61">
        <f t="shared" si="35"/>
        <v>0</v>
      </c>
      <c r="S117" s="61">
        <f t="shared" si="35"/>
        <v>0</v>
      </c>
      <c r="T117" s="58">
        <f t="shared" si="30"/>
        <v>2313</v>
      </c>
      <c r="U117" s="83">
        <f t="shared" si="40"/>
        <v>1000</v>
      </c>
      <c r="V117" s="83">
        <f t="shared" si="41"/>
        <v>1000</v>
      </c>
      <c r="W117" s="83">
        <f t="shared" si="42"/>
        <v>1000</v>
      </c>
      <c r="X117" s="85"/>
      <c r="Y117" s="42"/>
      <c r="Z117" s="42"/>
      <c r="AA117" s="42"/>
      <c r="AB117" s="50"/>
    </row>
    <row r="118" spans="1:28" ht="13.15" customHeight="1">
      <c r="A118" s="73">
        <v>104</v>
      </c>
      <c r="B118" s="74">
        <f t="shared" si="31"/>
        <v>45415</v>
      </c>
      <c r="C118" s="75">
        <f t="shared" si="32"/>
        <v>1769</v>
      </c>
      <c r="D118" s="76">
        <f t="shared" si="33"/>
        <v>1542</v>
      </c>
      <c r="E118" s="61">
        <f t="shared" si="36"/>
        <v>2011</v>
      </c>
      <c r="F118" s="61">
        <f t="shared" si="37"/>
        <v>2011</v>
      </c>
      <c r="G118" s="61">
        <f t="shared" si="38"/>
        <v>2011</v>
      </c>
      <c r="H118" s="42">
        <f t="shared" si="43"/>
        <v>1300</v>
      </c>
      <c r="I118" s="42">
        <f t="shared" si="43"/>
        <v>1300</v>
      </c>
      <c r="J118" s="42">
        <f t="shared" si="43"/>
        <v>1300</v>
      </c>
      <c r="K118" s="42">
        <f t="shared" si="46"/>
        <v>2000</v>
      </c>
      <c r="L118" s="42">
        <f t="shared" si="46"/>
        <v>2000</v>
      </c>
      <c r="M118" s="42">
        <f t="shared" si="46"/>
        <v>2000</v>
      </c>
      <c r="N118" s="42">
        <f t="shared" si="47"/>
        <v>-700</v>
      </c>
      <c r="O118" s="42">
        <f t="shared" si="47"/>
        <v>-700</v>
      </c>
      <c r="P118" s="42">
        <f t="shared" si="47"/>
        <v>-700</v>
      </c>
      <c r="Q118" s="61">
        <f t="shared" si="35"/>
        <v>0</v>
      </c>
      <c r="R118" s="61">
        <f t="shared" si="35"/>
        <v>0</v>
      </c>
      <c r="S118" s="61">
        <f t="shared" si="35"/>
        <v>0</v>
      </c>
      <c r="T118" s="58">
        <f t="shared" si="30"/>
        <v>2311</v>
      </c>
      <c r="U118" s="83">
        <f t="shared" si="40"/>
        <v>1000</v>
      </c>
      <c r="V118" s="83">
        <f t="shared" si="41"/>
        <v>1000</v>
      </c>
      <c r="W118" s="83">
        <f t="shared" si="42"/>
        <v>1000</v>
      </c>
      <c r="X118" s="85"/>
      <c r="Y118" s="42"/>
      <c r="Z118" s="42"/>
      <c r="AA118" s="42"/>
      <c r="AB118" s="50"/>
    </row>
    <row r="119" spans="1:28" ht="13.15" customHeight="1">
      <c r="A119" s="73">
        <v>105</v>
      </c>
      <c r="B119" s="74">
        <f t="shared" si="31"/>
        <v>45416</v>
      </c>
      <c r="C119" s="75">
        <f t="shared" si="32"/>
        <v>1769</v>
      </c>
      <c r="D119" s="76">
        <f t="shared" si="33"/>
        <v>1540</v>
      </c>
      <c r="E119" s="61">
        <f t="shared" si="36"/>
        <v>2009</v>
      </c>
      <c r="F119" s="61">
        <f t="shared" si="37"/>
        <v>2009</v>
      </c>
      <c r="G119" s="61">
        <f t="shared" si="38"/>
        <v>2009</v>
      </c>
      <c r="H119" s="42">
        <f t="shared" si="43"/>
        <v>1300</v>
      </c>
      <c r="I119" s="42">
        <f t="shared" si="43"/>
        <v>1300</v>
      </c>
      <c r="J119" s="42">
        <f t="shared" si="43"/>
        <v>1300</v>
      </c>
      <c r="K119" s="42">
        <f t="shared" si="46"/>
        <v>2000</v>
      </c>
      <c r="L119" s="42">
        <f t="shared" si="46"/>
        <v>2000</v>
      </c>
      <c r="M119" s="42">
        <f t="shared" si="46"/>
        <v>2000</v>
      </c>
      <c r="N119" s="42">
        <f t="shared" si="47"/>
        <v>-700</v>
      </c>
      <c r="O119" s="42">
        <f t="shared" si="47"/>
        <v>-700</v>
      </c>
      <c r="P119" s="42">
        <f t="shared" si="47"/>
        <v>-700</v>
      </c>
      <c r="Q119" s="61">
        <f t="shared" si="35"/>
        <v>0</v>
      </c>
      <c r="R119" s="61">
        <f t="shared" si="35"/>
        <v>0</v>
      </c>
      <c r="S119" s="61">
        <f t="shared" si="35"/>
        <v>0</v>
      </c>
      <c r="T119" s="58">
        <f t="shared" si="30"/>
        <v>2309</v>
      </c>
      <c r="U119" s="83">
        <f t="shared" si="40"/>
        <v>1000</v>
      </c>
      <c r="V119" s="83">
        <f t="shared" si="41"/>
        <v>1000</v>
      </c>
      <c r="W119" s="83">
        <f t="shared" si="42"/>
        <v>1000</v>
      </c>
      <c r="X119" s="85"/>
      <c r="Y119" s="42"/>
      <c r="Z119" s="42"/>
      <c r="AA119" s="42"/>
      <c r="AB119" s="50"/>
    </row>
    <row r="120" spans="1:28" ht="13.15" customHeight="1">
      <c r="A120" s="73">
        <v>106</v>
      </c>
      <c r="B120" s="74">
        <f t="shared" si="31"/>
        <v>45417</v>
      </c>
      <c r="C120" s="75">
        <f t="shared" si="32"/>
        <v>1769</v>
      </c>
      <c r="D120" s="76">
        <f t="shared" si="33"/>
        <v>1538</v>
      </c>
      <c r="E120" s="61">
        <f t="shared" si="36"/>
        <v>2007</v>
      </c>
      <c r="F120" s="61">
        <f t="shared" si="37"/>
        <v>2007</v>
      </c>
      <c r="G120" s="61">
        <f t="shared" si="38"/>
        <v>2007</v>
      </c>
      <c r="H120" s="42">
        <f t="shared" si="43"/>
        <v>1300</v>
      </c>
      <c r="I120" s="42">
        <f t="shared" si="43"/>
        <v>1300</v>
      </c>
      <c r="J120" s="42">
        <f t="shared" si="43"/>
        <v>1300</v>
      </c>
      <c r="K120" s="42">
        <f t="shared" si="46"/>
        <v>2000</v>
      </c>
      <c r="L120" s="42">
        <f t="shared" si="46"/>
        <v>2000</v>
      </c>
      <c r="M120" s="42">
        <f t="shared" si="46"/>
        <v>2000</v>
      </c>
      <c r="N120" s="42">
        <f t="shared" si="47"/>
        <v>-700</v>
      </c>
      <c r="O120" s="42">
        <f t="shared" si="47"/>
        <v>-700</v>
      </c>
      <c r="P120" s="42">
        <f t="shared" si="47"/>
        <v>-700</v>
      </c>
      <c r="Q120" s="61">
        <f t="shared" si="35"/>
        <v>0</v>
      </c>
      <c r="R120" s="61">
        <f t="shared" si="35"/>
        <v>0</v>
      </c>
      <c r="S120" s="61">
        <f t="shared" si="35"/>
        <v>0</v>
      </c>
      <c r="T120" s="58">
        <f t="shared" si="30"/>
        <v>2307</v>
      </c>
      <c r="U120" s="83">
        <f t="shared" si="40"/>
        <v>1000</v>
      </c>
      <c r="V120" s="83">
        <f t="shared" si="41"/>
        <v>1000</v>
      </c>
      <c r="W120" s="83">
        <f t="shared" si="42"/>
        <v>1000</v>
      </c>
      <c r="X120" s="85"/>
      <c r="Y120" s="42"/>
      <c r="Z120" s="42"/>
      <c r="AA120" s="42"/>
      <c r="AB120" s="50"/>
    </row>
    <row r="121" spans="1:28" ht="13.15" customHeight="1">
      <c r="A121" s="73">
        <v>107</v>
      </c>
      <c r="B121" s="74">
        <f t="shared" si="31"/>
        <v>45418</v>
      </c>
      <c r="C121" s="75">
        <f t="shared" si="32"/>
        <v>1769</v>
      </c>
      <c r="D121" s="76">
        <f t="shared" si="33"/>
        <v>1536</v>
      </c>
      <c r="E121" s="61">
        <f t="shared" si="36"/>
        <v>2005</v>
      </c>
      <c r="F121" s="61">
        <f t="shared" si="37"/>
        <v>2005</v>
      </c>
      <c r="G121" s="61">
        <f t="shared" si="38"/>
        <v>2005</v>
      </c>
      <c r="H121" s="42">
        <f t="shared" si="43"/>
        <v>1300</v>
      </c>
      <c r="I121" s="42">
        <f t="shared" si="43"/>
        <v>1300</v>
      </c>
      <c r="J121" s="42">
        <f t="shared" si="43"/>
        <v>1300</v>
      </c>
      <c r="K121" s="42">
        <f t="shared" si="46"/>
        <v>2000</v>
      </c>
      <c r="L121" s="42">
        <f t="shared" si="46"/>
        <v>2000</v>
      </c>
      <c r="M121" s="42">
        <f t="shared" si="46"/>
        <v>2000</v>
      </c>
      <c r="N121" s="42">
        <f t="shared" si="47"/>
        <v>-700</v>
      </c>
      <c r="O121" s="42">
        <f t="shared" si="47"/>
        <v>-700</v>
      </c>
      <c r="P121" s="42">
        <f t="shared" si="47"/>
        <v>-700</v>
      </c>
      <c r="Q121" s="61">
        <f t="shared" si="35"/>
        <v>0</v>
      </c>
      <c r="R121" s="61">
        <f t="shared" si="35"/>
        <v>0</v>
      </c>
      <c r="S121" s="61">
        <f t="shared" si="35"/>
        <v>0</v>
      </c>
      <c r="T121" s="58">
        <f t="shared" si="30"/>
        <v>2305</v>
      </c>
      <c r="U121" s="83">
        <f t="shared" si="40"/>
        <v>1000</v>
      </c>
      <c r="V121" s="83">
        <f t="shared" si="41"/>
        <v>1000</v>
      </c>
      <c r="W121" s="83">
        <f t="shared" si="42"/>
        <v>1000</v>
      </c>
      <c r="X121" s="85"/>
      <c r="Y121" s="42"/>
      <c r="Z121" s="42"/>
      <c r="AA121" s="42"/>
      <c r="AB121" s="50"/>
    </row>
    <row r="122" spans="1:28" ht="13.15" customHeight="1">
      <c r="A122" s="73">
        <v>108</v>
      </c>
      <c r="B122" s="74">
        <f t="shared" si="31"/>
        <v>45419</v>
      </c>
      <c r="C122" s="75">
        <f t="shared" si="32"/>
        <v>1769</v>
      </c>
      <c r="D122" s="76">
        <f t="shared" si="33"/>
        <v>1534</v>
      </c>
      <c r="E122" s="61">
        <f t="shared" si="36"/>
        <v>2003</v>
      </c>
      <c r="F122" s="61">
        <f t="shared" si="37"/>
        <v>2003</v>
      </c>
      <c r="G122" s="61">
        <f t="shared" si="38"/>
        <v>2003</v>
      </c>
      <c r="H122" s="42">
        <f t="shared" si="43"/>
        <v>1300</v>
      </c>
      <c r="I122" s="42">
        <f t="shared" si="43"/>
        <v>1300</v>
      </c>
      <c r="J122" s="42">
        <f t="shared" si="43"/>
        <v>1300</v>
      </c>
      <c r="K122" s="42">
        <f t="shared" si="46"/>
        <v>2000</v>
      </c>
      <c r="L122" s="42">
        <f t="shared" si="46"/>
        <v>2000</v>
      </c>
      <c r="M122" s="42">
        <f t="shared" si="46"/>
        <v>2000</v>
      </c>
      <c r="N122" s="42">
        <f t="shared" si="47"/>
        <v>-700</v>
      </c>
      <c r="O122" s="42">
        <f t="shared" si="47"/>
        <v>-700</v>
      </c>
      <c r="P122" s="42">
        <f t="shared" si="47"/>
        <v>-700</v>
      </c>
      <c r="Q122" s="61">
        <f t="shared" si="35"/>
        <v>0</v>
      </c>
      <c r="R122" s="61">
        <f t="shared" si="35"/>
        <v>0</v>
      </c>
      <c r="S122" s="61">
        <f t="shared" si="35"/>
        <v>0</v>
      </c>
      <c r="T122" s="58">
        <f t="shared" si="30"/>
        <v>2303</v>
      </c>
      <c r="U122" s="83">
        <f t="shared" si="40"/>
        <v>1000</v>
      </c>
      <c r="V122" s="83">
        <f t="shared" si="41"/>
        <v>1000</v>
      </c>
      <c r="W122" s="83">
        <f t="shared" si="42"/>
        <v>1000</v>
      </c>
      <c r="X122" s="85"/>
      <c r="Y122" s="42"/>
      <c r="Z122" s="42"/>
      <c r="AA122" s="42"/>
      <c r="AB122" s="50"/>
    </row>
    <row r="123" spans="1:28" ht="13.15" customHeight="1">
      <c r="A123" s="73">
        <v>109</v>
      </c>
      <c r="B123" s="74">
        <f t="shared" si="31"/>
        <v>45420</v>
      </c>
      <c r="C123" s="75">
        <f t="shared" si="32"/>
        <v>1769</v>
      </c>
      <c r="D123" s="76">
        <f t="shared" si="33"/>
        <v>1532</v>
      </c>
      <c r="E123" s="61">
        <f t="shared" si="36"/>
        <v>2001</v>
      </c>
      <c r="F123" s="61">
        <f t="shared" si="37"/>
        <v>2001</v>
      </c>
      <c r="G123" s="61">
        <f t="shared" si="38"/>
        <v>2001</v>
      </c>
      <c r="H123" s="42">
        <f t="shared" si="43"/>
        <v>1300</v>
      </c>
      <c r="I123" s="42">
        <f t="shared" si="43"/>
        <v>1300</v>
      </c>
      <c r="J123" s="42">
        <f t="shared" si="43"/>
        <v>1300</v>
      </c>
      <c r="K123" s="42">
        <f t="shared" si="46"/>
        <v>2000</v>
      </c>
      <c r="L123" s="42">
        <f t="shared" si="46"/>
        <v>2000</v>
      </c>
      <c r="M123" s="42">
        <f t="shared" si="46"/>
        <v>2000</v>
      </c>
      <c r="N123" s="42">
        <f t="shared" si="47"/>
        <v>-700</v>
      </c>
      <c r="O123" s="42">
        <f t="shared" si="47"/>
        <v>-700</v>
      </c>
      <c r="P123" s="42">
        <f t="shared" si="47"/>
        <v>-700</v>
      </c>
      <c r="Q123" s="61">
        <f t="shared" si="35"/>
        <v>0</v>
      </c>
      <c r="R123" s="61">
        <f t="shared" si="35"/>
        <v>0</v>
      </c>
      <c r="S123" s="61">
        <f t="shared" si="35"/>
        <v>0</v>
      </c>
      <c r="T123" s="58">
        <f t="shared" si="30"/>
        <v>2301</v>
      </c>
      <c r="U123" s="83">
        <f t="shared" si="40"/>
        <v>1000</v>
      </c>
      <c r="V123" s="83">
        <f t="shared" si="41"/>
        <v>1000</v>
      </c>
      <c r="W123" s="83">
        <f t="shared" si="42"/>
        <v>1000</v>
      </c>
      <c r="X123" s="85"/>
      <c r="Y123" s="42"/>
      <c r="Z123" s="42"/>
      <c r="AA123" s="42"/>
      <c r="AB123" s="50"/>
    </row>
    <row r="124" spans="1:28" ht="13.15" customHeight="1">
      <c r="A124" s="73">
        <v>110</v>
      </c>
      <c r="B124" s="74">
        <f t="shared" si="31"/>
        <v>45421</v>
      </c>
      <c r="C124" s="75">
        <f t="shared" si="32"/>
        <v>1769</v>
      </c>
      <c r="D124" s="76">
        <f t="shared" si="33"/>
        <v>1530</v>
      </c>
      <c r="E124" s="61">
        <f t="shared" si="36"/>
        <v>1999</v>
      </c>
      <c r="F124" s="61">
        <f t="shared" si="37"/>
        <v>1999</v>
      </c>
      <c r="G124" s="61">
        <f t="shared" si="38"/>
        <v>1999</v>
      </c>
      <c r="H124" s="42">
        <f t="shared" si="43"/>
        <v>1300</v>
      </c>
      <c r="I124" s="42">
        <f t="shared" si="43"/>
        <v>1300</v>
      </c>
      <c r="J124" s="42">
        <f t="shared" si="43"/>
        <v>1300</v>
      </c>
      <c r="K124" s="42">
        <f t="shared" si="46"/>
        <v>2000</v>
      </c>
      <c r="L124" s="42">
        <f t="shared" si="46"/>
        <v>2000</v>
      </c>
      <c r="M124" s="42">
        <f t="shared" si="46"/>
        <v>2000</v>
      </c>
      <c r="N124" s="42">
        <f t="shared" si="47"/>
        <v>-700</v>
      </c>
      <c r="O124" s="42">
        <f t="shared" si="47"/>
        <v>-700</v>
      </c>
      <c r="P124" s="42">
        <f t="shared" si="47"/>
        <v>-700</v>
      </c>
      <c r="Q124" s="61">
        <f t="shared" si="35"/>
        <v>0</v>
      </c>
      <c r="R124" s="61">
        <f t="shared" si="35"/>
        <v>0</v>
      </c>
      <c r="S124" s="61">
        <f t="shared" si="35"/>
        <v>0</v>
      </c>
      <c r="T124" s="58">
        <f t="shared" si="30"/>
        <v>2299</v>
      </c>
      <c r="U124" s="83">
        <f t="shared" si="40"/>
        <v>1000</v>
      </c>
      <c r="V124" s="83">
        <f t="shared" si="41"/>
        <v>1000</v>
      </c>
      <c r="W124" s="83">
        <f t="shared" si="42"/>
        <v>1000</v>
      </c>
      <c r="X124" s="85"/>
      <c r="Y124" s="42"/>
      <c r="Z124" s="42"/>
      <c r="AA124" s="42"/>
      <c r="AB124" s="50"/>
    </row>
    <row r="125" spans="1:28" ht="13.15" customHeight="1">
      <c r="A125" s="73">
        <v>111</v>
      </c>
      <c r="B125" s="74">
        <f t="shared" si="31"/>
        <v>45422</v>
      </c>
      <c r="C125" s="75">
        <f t="shared" si="32"/>
        <v>1769</v>
      </c>
      <c r="D125" s="76">
        <f t="shared" si="33"/>
        <v>1528</v>
      </c>
      <c r="E125" s="61">
        <f t="shared" si="36"/>
        <v>1997</v>
      </c>
      <c r="F125" s="61">
        <f t="shared" si="37"/>
        <v>1997</v>
      </c>
      <c r="G125" s="61">
        <f t="shared" si="38"/>
        <v>1997</v>
      </c>
      <c r="H125" s="42">
        <f t="shared" si="43"/>
        <v>1300</v>
      </c>
      <c r="I125" s="42">
        <f t="shared" si="43"/>
        <v>1300</v>
      </c>
      <c r="J125" s="42">
        <f t="shared" si="43"/>
        <v>1300</v>
      </c>
      <c r="K125" s="42">
        <f t="shared" si="46"/>
        <v>2000</v>
      </c>
      <c r="L125" s="42">
        <f t="shared" si="46"/>
        <v>2000</v>
      </c>
      <c r="M125" s="42">
        <f t="shared" si="46"/>
        <v>2000</v>
      </c>
      <c r="N125" s="42">
        <f t="shared" si="47"/>
        <v>-700</v>
      </c>
      <c r="O125" s="42">
        <f t="shared" si="47"/>
        <v>-700</v>
      </c>
      <c r="P125" s="42">
        <f t="shared" si="47"/>
        <v>-700</v>
      </c>
      <c r="Q125" s="61">
        <f t="shared" si="35"/>
        <v>0</v>
      </c>
      <c r="R125" s="61">
        <f t="shared" si="35"/>
        <v>0</v>
      </c>
      <c r="S125" s="61">
        <f t="shared" si="35"/>
        <v>0</v>
      </c>
      <c r="T125" s="58">
        <f t="shared" si="30"/>
        <v>2297</v>
      </c>
      <c r="U125" s="83">
        <f t="shared" si="40"/>
        <v>1000</v>
      </c>
      <c r="V125" s="83">
        <f t="shared" si="41"/>
        <v>1000</v>
      </c>
      <c r="W125" s="83">
        <f t="shared" si="42"/>
        <v>1000</v>
      </c>
      <c r="X125" s="85"/>
      <c r="Y125" s="42"/>
      <c r="Z125" s="42"/>
      <c r="AA125" s="42"/>
      <c r="AB125" s="50"/>
    </row>
    <row r="126" spans="1:28" ht="13.15" customHeight="1">
      <c r="A126" s="73">
        <v>112</v>
      </c>
      <c r="B126" s="74">
        <f t="shared" si="31"/>
        <v>45423</v>
      </c>
      <c r="C126" s="75">
        <f t="shared" si="32"/>
        <v>1769</v>
      </c>
      <c r="D126" s="76">
        <f t="shared" si="33"/>
        <v>1526</v>
      </c>
      <c r="E126" s="61">
        <f t="shared" si="36"/>
        <v>1995</v>
      </c>
      <c r="F126" s="61">
        <f t="shared" si="37"/>
        <v>1995</v>
      </c>
      <c r="G126" s="61">
        <f t="shared" si="38"/>
        <v>1995</v>
      </c>
      <c r="H126" s="42">
        <f t="shared" si="43"/>
        <v>1300</v>
      </c>
      <c r="I126" s="42">
        <f t="shared" si="43"/>
        <v>1300</v>
      </c>
      <c r="J126" s="42">
        <f t="shared" si="43"/>
        <v>1300</v>
      </c>
      <c r="K126" s="42">
        <f t="shared" si="46"/>
        <v>2000</v>
      </c>
      <c r="L126" s="42">
        <f t="shared" si="46"/>
        <v>2000</v>
      </c>
      <c r="M126" s="42">
        <f t="shared" si="46"/>
        <v>2000</v>
      </c>
      <c r="N126" s="42">
        <f t="shared" si="47"/>
        <v>-700</v>
      </c>
      <c r="O126" s="42">
        <f t="shared" si="47"/>
        <v>-700</v>
      </c>
      <c r="P126" s="42">
        <f t="shared" si="47"/>
        <v>-700</v>
      </c>
      <c r="Q126" s="61">
        <f t="shared" si="35"/>
        <v>0</v>
      </c>
      <c r="R126" s="61">
        <f t="shared" si="35"/>
        <v>0</v>
      </c>
      <c r="S126" s="61">
        <f t="shared" si="35"/>
        <v>0</v>
      </c>
      <c r="T126" s="58">
        <f t="shared" si="30"/>
        <v>2295</v>
      </c>
      <c r="U126" s="83">
        <f t="shared" si="40"/>
        <v>1000</v>
      </c>
      <c r="V126" s="83">
        <f t="shared" si="41"/>
        <v>1000</v>
      </c>
      <c r="W126" s="83">
        <f t="shared" si="42"/>
        <v>1000</v>
      </c>
      <c r="X126" s="85"/>
      <c r="Y126" s="42"/>
      <c r="Z126" s="42"/>
      <c r="AA126" s="42"/>
      <c r="AB126" s="50"/>
    </row>
    <row r="127" spans="1:28" ht="13.15" customHeight="1">
      <c r="A127" s="73">
        <v>113</v>
      </c>
      <c r="B127" s="74">
        <f t="shared" si="31"/>
        <v>45424</v>
      </c>
      <c r="C127" s="75">
        <f t="shared" si="32"/>
        <v>1769</v>
      </c>
      <c r="D127" s="76">
        <f>D126+2</f>
        <v>1528</v>
      </c>
      <c r="E127" s="61">
        <f t="shared" si="36"/>
        <v>1997</v>
      </c>
      <c r="F127" s="61">
        <f t="shared" si="37"/>
        <v>1997</v>
      </c>
      <c r="G127" s="61">
        <f t="shared" si="38"/>
        <v>1997</v>
      </c>
      <c r="H127" s="42">
        <f t="shared" si="43"/>
        <v>1300</v>
      </c>
      <c r="I127" s="42">
        <f t="shared" si="43"/>
        <v>1300</v>
      </c>
      <c r="J127" s="42">
        <f t="shared" si="43"/>
        <v>1300</v>
      </c>
      <c r="K127" s="42">
        <f t="shared" si="46"/>
        <v>2000</v>
      </c>
      <c r="L127" s="42">
        <f t="shared" si="46"/>
        <v>2000</v>
      </c>
      <c r="M127" s="42">
        <f t="shared" si="46"/>
        <v>2000</v>
      </c>
      <c r="N127" s="42">
        <f t="shared" si="47"/>
        <v>-700</v>
      </c>
      <c r="O127" s="42">
        <f t="shared" si="47"/>
        <v>-700</v>
      </c>
      <c r="P127" s="42">
        <f t="shared" si="47"/>
        <v>-700</v>
      </c>
      <c r="Q127" s="61">
        <f t="shared" si="35"/>
        <v>0</v>
      </c>
      <c r="R127" s="61">
        <f t="shared" si="35"/>
        <v>0</v>
      </c>
      <c r="S127" s="61">
        <f t="shared" si="35"/>
        <v>0</v>
      </c>
      <c r="T127" s="58">
        <f t="shared" si="30"/>
        <v>2297</v>
      </c>
      <c r="U127" s="83">
        <f t="shared" si="40"/>
        <v>1000</v>
      </c>
      <c r="V127" s="83">
        <f t="shared" si="41"/>
        <v>1000</v>
      </c>
      <c r="W127" s="83">
        <f t="shared" si="42"/>
        <v>1000</v>
      </c>
      <c r="X127" s="85"/>
      <c r="Y127" s="42"/>
      <c r="Z127" s="42"/>
      <c r="AA127" s="42"/>
      <c r="AB127" s="50"/>
    </row>
    <row r="128" spans="1:28" ht="13.15" customHeight="1">
      <c r="A128" s="73">
        <v>114</v>
      </c>
      <c r="B128" s="74">
        <f t="shared" si="31"/>
        <v>45425</v>
      </c>
      <c r="C128" s="75">
        <f t="shared" si="32"/>
        <v>1769</v>
      </c>
      <c r="D128" s="76">
        <f t="shared" ref="D128:D191" si="48">D127+2</f>
        <v>1530</v>
      </c>
      <c r="E128" s="61">
        <f t="shared" si="36"/>
        <v>1999</v>
      </c>
      <c r="F128" s="61">
        <f t="shared" si="37"/>
        <v>1999</v>
      </c>
      <c r="G128" s="61">
        <f t="shared" si="38"/>
        <v>1999</v>
      </c>
      <c r="H128" s="42">
        <f t="shared" si="43"/>
        <v>1300</v>
      </c>
      <c r="I128" s="42">
        <f t="shared" si="43"/>
        <v>1300</v>
      </c>
      <c r="J128" s="42">
        <f t="shared" si="43"/>
        <v>1300</v>
      </c>
      <c r="K128" s="42">
        <f t="shared" ref="K128:M143" si="49">K127</f>
        <v>2000</v>
      </c>
      <c r="L128" s="42">
        <f t="shared" si="49"/>
        <v>2000</v>
      </c>
      <c r="M128" s="42">
        <f t="shared" si="49"/>
        <v>2000</v>
      </c>
      <c r="N128" s="42">
        <f t="shared" si="47"/>
        <v>-700</v>
      </c>
      <c r="O128" s="42">
        <f t="shared" si="47"/>
        <v>-700</v>
      </c>
      <c r="P128" s="42">
        <f t="shared" si="47"/>
        <v>-700</v>
      </c>
      <c r="Q128" s="61">
        <f t="shared" si="35"/>
        <v>0</v>
      </c>
      <c r="R128" s="61">
        <f t="shared" si="35"/>
        <v>0</v>
      </c>
      <c r="S128" s="61">
        <f t="shared" si="35"/>
        <v>0</v>
      </c>
      <c r="T128" s="58">
        <f t="shared" si="30"/>
        <v>2299</v>
      </c>
      <c r="U128" s="83">
        <f t="shared" si="40"/>
        <v>1000</v>
      </c>
      <c r="V128" s="83">
        <f t="shared" si="41"/>
        <v>1000</v>
      </c>
      <c r="W128" s="83">
        <f t="shared" si="42"/>
        <v>1000</v>
      </c>
      <c r="X128" s="85"/>
      <c r="Y128" s="42"/>
      <c r="Z128" s="42"/>
      <c r="AA128" s="42"/>
      <c r="AB128" s="50"/>
    </row>
    <row r="129" spans="1:28" ht="13.15" customHeight="1">
      <c r="A129" s="73">
        <v>115</v>
      </c>
      <c r="B129" s="74">
        <f t="shared" si="31"/>
        <v>45426</v>
      </c>
      <c r="C129" s="75">
        <f t="shared" si="32"/>
        <v>1769</v>
      </c>
      <c r="D129" s="76">
        <f t="shared" si="48"/>
        <v>1532</v>
      </c>
      <c r="E129" s="61">
        <f t="shared" si="36"/>
        <v>2001</v>
      </c>
      <c r="F129" s="61">
        <f t="shared" si="37"/>
        <v>2001</v>
      </c>
      <c r="G129" s="61">
        <f t="shared" si="38"/>
        <v>2001</v>
      </c>
      <c r="H129" s="42">
        <f t="shared" si="43"/>
        <v>1300</v>
      </c>
      <c r="I129" s="42">
        <f t="shared" si="43"/>
        <v>1300</v>
      </c>
      <c r="J129" s="42">
        <f t="shared" si="43"/>
        <v>1300</v>
      </c>
      <c r="K129" s="42">
        <f t="shared" si="49"/>
        <v>2000</v>
      </c>
      <c r="L129" s="42">
        <f t="shared" si="49"/>
        <v>2000</v>
      </c>
      <c r="M129" s="42">
        <f t="shared" si="49"/>
        <v>2000</v>
      </c>
      <c r="N129" s="42">
        <f t="shared" ref="N129:P144" si="50">N128-Q129</f>
        <v>-700</v>
      </c>
      <c r="O129" s="42">
        <f t="shared" si="50"/>
        <v>-700</v>
      </c>
      <c r="P129" s="42">
        <f t="shared" si="50"/>
        <v>-700</v>
      </c>
      <c r="Q129" s="61">
        <f t="shared" si="35"/>
        <v>0</v>
      </c>
      <c r="R129" s="61">
        <f t="shared" si="35"/>
        <v>0</v>
      </c>
      <c r="S129" s="61">
        <f t="shared" si="35"/>
        <v>0</v>
      </c>
      <c r="T129" s="58">
        <f t="shared" si="30"/>
        <v>2301</v>
      </c>
      <c r="U129" s="83">
        <f t="shared" si="40"/>
        <v>1000</v>
      </c>
      <c r="V129" s="83">
        <f t="shared" si="41"/>
        <v>1000</v>
      </c>
      <c r="W129" s="83">
        <f t="shared" si="42"/>
        <v>1000</v>
      </c>
      <c r="X129" s="85"/>
      <c r="Y129" s="42"/>
      <c r="Z129" s="42"/>
      <c r="AA129" s="42"/>
      <c r="AB129" s="50"/>
    </row>
    <row r="130" spans="1:28" ht="13.15" customHeight="1">
      <c r="A130" s="73">
        <v>116</v>
      </c>
      <c r="B130" s="74">
        <f t="shared" si="31"/>
        <v>45427</v>
      </c>
      <c r="C130" s="75">
        <f t="shared" si="32"/>
        <v>1769</v>
      </c>
      <c r="D130" s="76">
        <f t="shared" si="48"/>
        <v>1534</v>
      </c>
      <c r="E130" s="61">
        <f t="shared" si="36"/>
        <v>2003</v>
      </c>
      <c r="F130" s="61">
        <f t="shared" si="37"/>
        <v>2003</v>
      </c>
      <c r="G130" s="61">
        <f t="shared" si="38"/>
        <v>2003</v>
      </c>
      <c r="H130" s="42">
        <f t="shared" si="43"/>
        <v>1300</v>
      </c>
      <c r="I130" s="42">
        <f t="shared" si="43"/>
        <v>1300</v>
      </c>
      <c r="J130" s="42">
        <f t="shared" si="43"/>
        <v>1300</v>
      </c>
      <c r="K130" s="42">
        <f t="shared" si="49"/>
        <v>2000</v>
      </c>
      <c r="L130" s="42">
        <f t="shared" si="49"/>
        <v>2000</v>
      </c>
      <c r="M130" s="42">
        <f t="shared" si="49"/>
        <v>2000</v>
      </c>
      <c r="N130" s="42">
        <f t="shared" si="50"/>
        <v>-700</v>
      </c>
      <c r="O130" s="42">
        <f t="shared" si="50"/>
        <v>-700</v>
      </c>
      <c r="P130" s="42">
        <f t="shared" si="50"/>
        <v>-700</v>
      </c>
      <c r="Q130" s="61">
        <f t="shared" si="35"/>
        <v>0</v>
      </c>
      <c r="R130" s="61">
        <f t="shared" si="35"/>
        <v>0</v>
      </c>
      <c r="S130" s="61">
        <f t="shared" si="35"/>
        <v>0</v>
      </c>
      <c r="T130" s="58">
        <f t="shared" si="30"/>
        <v>2303</v>
      </c>
      <c r="U130" s="83">
        <f t="shared" si="40"/>
        <v>1000</v>
      </c>
      <c r="V130" s="83">
        <f t="shared" si="41"/>
        <v>1000</v>
      </c>
      <c r="W130" s="83">
        <f t="shared" si="42"/>
        <v>1000</v>
      </c>
      <c r="X130" s="85"/>
      <c r="Y130" s="42"/>
      <c r="Z130" s="42"/>
      <c r="AA130" s="42"/>
      <c r="AB130" s="50"/>
    </row>
    <row r="131" spans="1:28" ht="13.15" customHeight="1">
      <c r="A131" s="73">
        <v>117</v>
      </c>
      <c r="B131" s="74">
        <f t="shared" si="31"/>
        <v>45428</v>
      </c>
      <c r="C131" s="75">
        <f t="shared" si="32"/>
        <v>1769</v>
      </c>
      <c r="D131" s="76">
        <f t="shared" si="48"/>
        <v>1536</v>
      </c>
      <c r="E131" s="61">
        <f t="shared" si="36"/>
        <v>2005</v>
      </c>
      <c r="F131" s="61">
        <f t="shared" si="37"/>
        <v>2005</v>
      </c>
      <c r="G131" s="61">
        <f t="shared" si="38"/>
        <v>2005</v>
      </c>
      <c r="H131" s="42">
        <f t="shared" si="43"/>
        <v>1300</v>
      </c>
      <c r="I131" s="42">
        <f t="shared" si="43"/>
        <v>1300</v>
      </c>
      <c r="J131" s="42">
        <f t="shared" si="43"/>
        <v>1300</v>
      </c>
      <c r="K131" s="42">
        <f t="shared" si="49"/>
        <v>2000</v>
      </c>
      <c r="L131" s="42">
        <f t="shared" si="49"/>
        <v>2000</v>
      </c>
      <c r="M131" s="42">
        <f t="shared" si="49"/>
        <v>2000</v>
      </c>
      <c r="N131" s="42">
        <f t="shared" si="50"/>
        <v>-700</v>
      </c>
      <c r="O131" s="42">
        <f t="shared" si="50"/>
        <v>-700</v>
      </c>
      <c r="P131" s="42">
        <f t="shared" si="50"/>
        <v>-700</v>
      </c>
      <c r="Q131" s="61">
        <f t="shared" si="35"/>
        <v>0</v>
      </c>
      <c r="R131" s="61">
        <f t="shared" si="35"/>
        <v>0</v>
      </c>
      <c r="S131" s="61">
        <f t="shared" si="35"/>
        <v>0</v>
      </c>
      <c r="T131" s="58">
        <f t="shared" si="30"/>
        <v>2305</v>
      </c>
      <c r="U131" s="83">
        <f t="shared" si="40"/>
        <v>1000</v>
      </c>
      <c r="V131" s="83">
        <f t="shared" si="41"/>
        <v>1000</v>
      </c>
      <c r="W131" s="83">
        <f t="shared" si="42"/>
        <v>1000</v>
      </c>
      <c r="X131" s="85"/>
      <c r="Y131" s="42"/>
      <c r="Z131" s="42"/>
      <c r="AA131" s="42"/>
      <c r="AB131" s="50"/>
    </row>
    <row r="132" spans="1:28" ht="13.15" customHeight="1">
      <c r="A132" s="73">
        <v>118</v>
      </c>
      <c r="B132" s="74">
        <f t="shared" si="31"/>
        <v>45429</v>
      </c>
      <c r="C132" s="75">
        <f t="shared" si="32"/>
        <v>1769</v>
      </c>
      <c r="D132" s="76">
        <f t="shared" si="48"/>
        <v>1538</v>
      </c>
      <c r="E132" s="61">
        <f t="shared" si="36"/>
        <v>2007</v>
      </c>
      <c r="F132" s="61">
        <f t="shared" si="37"/>
        <v>2007</v>
      </c>
      <c r="G132" s="61">
        <f t="shared" si="38"/>
        <v>2007</v>
      </c>
      <c r="H132" s="42">
        <f t="shared" si="43"/>
        <v>1300</v>
      </c>
      <c r="I132" s="42">
        <f t="shared" si="43"/>
        <v>1300</v>
      </c>
      <c r="J132" s="42">
        <f t="shared" si="43"/>
        <v>1300</v>
      </c>
      <c r="K132" s="42">
        <f t="shared" si="49"/>
        <v>2000</v>
      </c>
      <c r="L132" s="42">
        <f t="shared" si="49"/>
        <v>2000</v>
      </c>
      <c r="M132" s="42">
        <f t="shared" si="49"/>
        <v>2000</v>
      </c>
      <c r="N132" s="42">
        <f t="shared" si="50"/>
        <v>-700</v>
      </c>
      <c r="O132" s="42">
        <f t="shared" si="50"/>
        <v>-700</v>
      </c>
      <c r="P132" s="42">
        <f t="shared" si="50"/>
        <v>-700</v>
      </c>
      <c r="Q132" s="61">
        <f t="shared" si="35"/>
        <v>0</v>
      </c>
      <c r="R132" s="61">
        <f t="shared" si="35"/>
        <v>0</v>
      </c>
      <c r="S132" s="61">
        <f t="shared" si="35"/>
        <v>0</v>
      </c>
      <c r="T132" s="58">
        <f t="shared" si="30"/>
        <v>2307</v>
      </c>
      <c r="U132" s="83">
        <f t="shared" si="40"/>
        <v>1000</v>
      </c>
      <c r="V132" s="83">
        <f t="shared" si="41"/>
        <v>1000</v>
      </c>
      <c r="W132" s="83">
        <f t="shared" si="42"/>
        <v>1000</v>
      </c>
      <c r="X132" s="85"/>
      <c r="Y132" s="42"/>
      <c r="Z132" s="42"/>
      <c r="AA132" s="42"/>
      <c r="AB132" s="50"/>
    </row>
    <row r="133" spans="1:28" ht="13.15" customHeight="1">
      <c r="A133" s="73">
        <v>119</v>
      </c>
      <c r="B133" s="74">
        <f t="shared" si="31"/>
        <v>45430</v>
      </c>
      <c r="C133" s="75">
        <f t="shared" si="32"/>
        <v>1769</v>
      </c>
      <c r="D133" s="76">
        <f t="shared" si="48"/>
        <v>1540</v>
      </c>
      <c r="E133" s="61">
        <f t="shared" si="36"/>
        <v>2009</v>
      </c>
      <c r="F133" s="61">
        <f t="shared" si="37"/>
        <v>2009</v>
      </c>
      <c r="G133" s="61">
        <f t="shared" si="38"/>
        <v>2009</v>
      </c>
      <c r="H133" s="42">
        <f t="shared" si="43"/>
        <v>1300</v>
      </c>
      <c r="I133" s="42">
        <f t="shared" si="43"/>
        <v>1300</v>
      </c>
      <c r="J133" s="42">
        <f t="shared" si="43"/>
        <v>1300</v>
      </c>
      <c r="K133" s="42">
        <f t="shared" si="49"/>
        <v>2000</v>
      </c>
      <c r="L133" s="42">
        <f t="shared" si="49"/>
        <v>2000</v>
      </c>
      <c r="M133" s="42">
        <f t="shared" si="49"/>
        <v>2000</v>
      </c>
      <c r="N133" s="42">
        <f t="shared" si="50"/>
        <v>-700</v>
      </c>
      <c r="O133" s="42">
        <f t="shared" si="50"/>
        <v>-700</v>
      </c>
      <c r="P133" s="42">
        <f t="shared" si="50"/>
        <v>-700</v>
      </c>
      <c r="Q133" s="61">
        <f t="shared" si="35"/>
        <v>0</v>
      </c>
      <c r="R133" s="61">
        <f t="shared" si="35"/>
        <v>0</v>
      </c>
      <c r="S133" s="61">
        <f t="shared" si="35"/>
        <v>0</v>
      </c>
      <c r="T133" s="58">
        <f t="shared" si="30"/>
        <v>2309</v>
      </c>
      <c r="U133" s="83">
        <f t="shared" si="40"/>
        <v>1000</v>
      </c>
      <c r="V133" s="83">
        <f t="shared" si="41"/>
        <v>1000</v>
      </c>
      <c r="W133" s="83">
        <f t="shared" si="42"/>
        <v>1000</v>
      </c>
      <c r="X133" s="85"/>
      <c r="Y133" s="42"/>
      <c r="Z133" s="42"/>
      <c r="AA133" s="42"/>
      <c r="AB133" s="50"/>
    </row>
    <row r="134" spans="1:28" ht="13.15" customHeight="1">
      <c r="A134" s="73">
        <v>120</v>
      </c>
      <c r="B134" s="74">
        <f t="shared" si="31"/>
        <v>45431</v>
      </c>
      <c r="C134" s="75">
        <f t="shared" si="32"/>
        <v>1769</v>
      </c>
      <c r="D134" s="76">
        <f t="shared" si="48"/>
        <v>1542</v>
      </c>
      <c r="E134" s="61">
        <f t="shared" si="36"/>
        <v>2011</v>
      </c>
      <c r="F134" s="61">
        <f t="shared" si="37"/>
        <v>2011</v>
      </c>
      <c r="G134" s="61">
        <f t="shared" si="38"/>
        <v>2011</v>
      </c>
      <c r="H134" s="42">
        <f t="shared" si="43"/>
        <v>1300</v>
      </c>
      <c r="I134" s="42">
        <f t="shared" si="43"/>
        <v>1300</v>
      </c>
      <c r="J134" s="42">
        <f t="shared" si="43"/>
        <v>1300</v>
      </c>
      <c r="K134" s="42">
        <f t="shared" si="49"/>
        <v>2000</v>
      </c>
      <c r="L134" s="42">
        <f t="shared" si="49"/>
        <v>2000</v>
      </c>
      <c r="M134" s="42">
        <f t="shared" si="49"/>
        <v>2000</v>
      </c>
      <c r="N134" s="42">
        <f t="shared" si="50"/>
        <v>-700</v>
      </c>
      <c r="O134" s="42">
        <f t="shared" si="50"/>
        <v>-700</v>
      </c>
      <c r="P134" s="42">
        <f t="shared" si="50"/>
        <v>-700</v>
      </c>
      <c r="Q134" s="61">
        <f t="shared" si="35"/>
        <v>0</v>
      </c>
      <c r="R134" s="61">
        <f t="shared" si="35"/>
        <v>0</v>
      </c>
      <c r="S134" s="61">
        <f t="shared" si="35"/>
        <v>0</v>
      </c>
      <c r="T134" s="58">
        <f t="shared" si="30"/>
        <v>2311</v>
      </c>
      <c r="U134" s="83">
        <f t="shared" si="40"/>
        <v>1000</v>
      </c>
      <c r="V134" s="83">
        <f t="shared" si="41"/>
        <v>1000</v>
      </c>
      <c r="W134" s="83">
        <f t="shared" si="42"/>
        <v>1000</v>
      </c>
      <c r="X134" s="85"/>
      <c r="Y134" s="42"/>
      <c r="Z134" s="42"/>
      <c r="AA134" s="42"/>
      <c r="AB134" s="50"/>
    </row>
    <row r="135" spans="1:28" ht="13.15" customHeight="1">
      <c r="A135" s="73">
        <v>121</v>
      </c>
      <c r="B135" s="74">
        <f t="shared" si="31"/>
        <v>45432</v>
      </c>
      <c r="C135" s="75">
        <f t="shared" si="32"/>
        <v>1769</v>
      </c>
      <c r="D135" s="76">
        <f t="shared" si="48"/>
        <v>1544</v>
      </c>
      <c r="E135" s="61">
        <f t="shared" si="36"/>
        <v>2013</v>
      </c>
      <c r="F135" s="61">
        <f t="shared" si="37"/>
        <v>2013</v>
      </c>
      <c r="G135" s="61">
        <f t="shared" si="38"/>
        <v>2013</v>
      </c>
      <c r="H135" s="42">
        <f t="shared" si="43"/>
        <v>1300</v>
      </c>
      <c r="I135" s="42">
        <f t="shared" si="43"/>
        <v>1300</v>
      </c>
      <c r="J135" s="42">
        <f t="shared" si="43"/>
        <v>1300</v>
      </c>
      <c r="K135" s="42">
        <f t="shared" si="49"/>
        <v>2000</v>
      </c>
      <c r="L135" s="42">
        <f t="shared" si="49"/>
        <v>2000</v>
      </c>
      <c r="M135" s="42">
        <f t="shared" si="49"/>
        <v>2000</v>
      </c>
      <c r="N135" s="42">
        <f t="shared" si="50"/>
        <v>-700</v>
      </c>
      <c r="O135" s="42">
        <f t="shared" si="50"/>
        <v>-700</v>
      </c>
      <c r="P135" s="42">
        <f t="shared" si="50"/>
        <v>-700</v>
      </c>
      <c r="Q135" s="61">
        <f t="shared" si="35"/>
        <v>0</v>
      </c>
      <c r="R135" s="61">
        <f t="shared" si="35"/>
        <v>0</v>
      </c>
      <c r="S135" s="61">
        <f t="shared" si="35"/>
        <v>0</v>
      </c>
      <c r="T135" s="58">
        <f t="shared" si="30"/>
        <v>2313</v>
      </c>
      <c r="U135" s="83">
        <f t="shared" si="40"/>
        <v>1000</v>
      </c>
      <c r="V135" s="83">
        <f t="shared" si="41"/>
        <v>1000</v>
      </c>
      <c r="W135" s="83">
        <f t="shared" si="42"/>
        <v>1000</v>
      </c>
      <c r="X135" s="85"/>
      <c r="Y135" s="42"/>
      <c r="Z135" s="42"/>
      <c r="AA135" s="42"/>
      <c r="AB135" s="50"/>
    </row>
    <row r="136" spans="1:28" ht="13.15" customHeight="1">
      <c r="A136" s="73">
        <v>122</v>
      </c>
      <c r="B136" s="74">
        <f t="shared" si="31"/>
        <v>45433</v>
      </c>
      <c r="C136" s="75">
        <f t="shared" si="32"/>
        <v>1769</v>
      </c>
      <c r="D136" s="76">
        <f t="shared" si="48"/>
        <v>1546</v>
      </c>
      <c r="E136" s="61">
        <f t="shared" si="36"/>
        <v>2015</v>
      </c>
      <c r="F136" s="61">
        <f t="shared" si="37"/>
        <v>2015</v>
      </c>
      <c r="G136" s="61">
        <f t="shared" si="38"/>
        <v>2015</v>
      </c>
      <c r="H136" s="42">
        <f t="shared" si="43"/>
        <v>1300</v>
      </c>
      <c r="I136" s="42">
        <f t="shared" si="43"/>
        <v>1300</v>
      </c>
      <c r="J136" s="42">
        <f t="shared" si="43"/>
        <v>1300</v>
      </c>
      <c r="K136" s="42">
        <f t="shared" si="49"/>
        <v>2000</v>
      </c>
      <c r="L136" s="42">
        <f t="shared" si="49"/>
        <v>2000</v>
      </c>
      <c r="M136" s="42">
        <f t="shared" si="49"/>
        <v>2000</v>
      </c>
      <c r="N136" s="42">
        <f t="shared" si="50"/>
        <v>-700</v>
      </c>
      <c r="O136" s="42">
        <f t="shared" si="50"/>
        <v>-700</v>
      </c>
      <c r="P136" s="42">
        <f t="shared" si="50"/>
        <v>-700</v>
      </c>
      <c r="Q136" s="61">
        <f t="shared" si="35"/>
        <v>0</v>
      </c>
      <c r="R136" s="61">
        <f t="shared" si="35"/>
        <v>0</v>
      </c>
      <c r="S136" s="61">
        <f t="shared" si="35"/>
        <v>0</v>
      </c>
      <c r="T136" s="58">
        <f t="shared" si="30"/>
        <v>2315</v>
      </c>
      <c r="U136" s="83">
        <f t="shared" si="40"/>
        <v>1000</v>
      </c>
      <c r="V136" s="83">
        <f t="shared" si="41"/>
        <v>1000</v>
      </c>
      <c r="W136" s="83">
        <f t="shared" si="42"/>
        <v>1000</v>
      </c>
      <c r="X136" s="85"/>
      <c r="Y136" s="42"/>
      <c r="Z136" s="42"/>
      <c r="AA136" s="42"/>
      <c r="AB136" s="50"/>
    </row>
    <row r="137" spans="1:28" ht="13.15" customHeight="1">
      <c r="A137" s="73">
        <v>123</v>
      </c>
      <c r="B137" s="74">
        <f t="shared" si="31"/>
        <v>45434</v>
      </c>
      <c r="C137" s="75">
        <f t="shared" si="32"/>
        <v>1769</v>
      </c>
      <c r="D137" s="76">
        <f t="shared" si="48"/>
        <v>1548</v>
      </c>
      <c r="E137" s="61">
        <f t="shared" si="36"/>
        <v>2017</v>
      </c>
      <c r="F137" s="61">
        <f t="shared" si="37"/>
        <v>2017</v>
      </c>
      <c r="G137" s="61">
        <f t="shared" si="38"/>
        <v>2017</v>
      </c>
      <c r="H137" s="42">
        <f t="shared" si="43"/>
        <v>1300</v>
      </c>
      <c r="I137" s="42">
        <f t="shared" si="43"/>
        <v>1300</v>
      </c>
      <c r="J137" s="42">
        <f t="shared" si="43"/>
        <v>1300</v>
      </c>
      <c r="K137" s="42">
        <f t="shared" si="49"/>
        <v>2000</v>
      </c>
      <c r="L137" s="42">
        <f t="shared" si="49"/>
        <v>2000</v>
      </c>
      <c r="M137" s="42">
        <f t="shared" si="49"/>
        <v>2000</v>
      </c>
      <c r="N137" s="42">
        <f t="shared" si="50"/>
        <v>-700</v>
      </c>
      <c r="O137" s="42">
        <f t="shared" si="50"/>
        <v>-700</v>
      </c>
      <c r="P137" s="42">
        <f t="shared" si="50"/>
        <v>-700</v>
      </c>
      <c r="Q137" s="61">
        <f t="shared" si="35"/>
        <v>0</v>
      </c>
      <c r="R137" s="61">
        <f t="shared" si="35"/>
        <v>0</v>
      </c>
      <c r="S137" s="61">
        <f t="shared" si="35"/>
        <v>0</v>
      </c>
      <c r="T137" s="58">
        <f t="shared" si="30"/>
        <v>2317</v>
      </c>
      <c r="U137" s="83">
        <f t="shared" si="40"/>
        <v>1000</v>
      </c>
      <c r="V137" s="83">
        <f t="shared" si="41"/>
        <v>1000</v>
      </c>
      <c r="W137" s="83">
        <f t="shared" si="42"/>
        <v>1000</v>
      </c>
      <c r="X137" s="85"/>
      <c r="Y137" s="42"/>
      <c r="Z137" s="42"/>
      <c r="AA137" s="42"/>
      <c r="AB137" s="50"/>
    </row>
    <row r="138" spans="1:28" ht="13.15" customHeight="1">
      <c r="A138" s="73">
        <v>124</v>
      </c>
      <c r="B138" s="74">
        <f t="shared" si="31"/>
        <v>45435</v>
      </c>
      <c r="C138" s="75">
        <f t="shared" si="32"/>
        <v>1769</v>
      </c>
      <c r="D138" s="76">
        <f t="shared" si="48"/>
        <v>1550</v>
      </c>
      <c r="E138" s="61">
        <f t="shared" si="36"/>
        <v>2019</v>
      </c>
      <c r="F138" s="61">
        <f t="shared" si="37"/>
        <v>2019</v>
      </c>
      <c r="G138" s="61">
        <f t="shared" si="38"/>
        <v>2019</v>
      </c>
      <c r="H138" s="42">
        <f t="shared" si="43"/>
        <v>1300</v>
      </c>
      <c r="I138" s="42">
        <f t="shared" si="43"/>
        <v>1300</v>
      </c>
      <c r="J138" s="42">
        <f t="shared" si="43"/>
        <v>1300</v>
      </c>
      <c r="K138" s="42">
        <f t="shared" si="49"/>
        <v>2000</v>
      </c>
      <c r="L138" s="42">
        <f t="shared" si="49"/>
        <v>2000</v>
      </c>
      <c r="M138" s="42">
        <f t="shared" si="49"/>
        <v>2000</v>
      </c>
      <c r="N138" s="42">
        <f t="shared" si="50"/>
        <v>-700</v>
      </c>
      <c r="O138" s="42">
        <f t="shared" si="50"/>
        <v>-700</v>
      </c>
      <c r="P138" s="42">
        <f t="shared" si="50"/>
        <v>-700</v>
      </c>
      <c r="Q138" s="61">
        <f t="shared" si="35"/>
        <v>0</v>
      </c>
      <c r="R138" s="61">
        <f t="shared" si="35"/>
        <v>0</v>
      </c>
      <c r="S138" s="61">
        <f t="shared" si="35"/>
        <v>0</v>
      </c>
      <c r="T138" s="58">
        <f t="shared" si="30"/>
        <v>2319</v>
      </c>
      <c r="U138" s="83">
        <f t="shared" si="40"/>
        <v>1000</v>
      </c>
      <c r="V138" s="83">
        <f t="shared" si="41"/>
        <v>1000</v>
      </c>
      <c r="W138" s="83">
        <f t="shared" si="42"/>
        <v>1000</v>
      </c>
      <c r="X138" s="85"/>
      <c r="Y138" s="42"/>
      <c r="Z138" s="42"/>
      <c r="AA138" s="42"/>
      <c r="AB138" s="50"/>
    </row>
    <row r="139" spans="1:28" ht="13.15" customHeight="1">
      <c r="A139" s="73">
        <v>125</v>
      </c>
      <c r="B139" s="74">
        <f t="shared" si="31"/>
        <v>45436</v>
      </c>
      <c r="C139" s="75">
        <f t="shared" si="32"/>
        <v>1769</v>
      </c>
      <c r="D139" s="76">
        <f t="shared" si="48"/>
        <v>1552</v>
      </c>
      <c r="E139" s="61">
        <f t="shared" si="36"/>
        <v>2021</v>
      </c>
      <c r="F139" s="61">
        <f t="shared" si="37"/>
        <v>2021</v>
      </c>
      <c r="G139" s="61">
        <f t="shared" si="38"/>
        <v>2021</v>
      </c>
      <c r="H139" s="42">
        <f t="shared" si="43"/>
        <v>1300</v>
      </c>
      <c r="I139" s="42">
        <f t="shared" si="43"/>
        <v>1300</v>
      </c>
      <c r="J139" s="42">
        <f t="shared" si="43"/>
        <v>1300</v>
      </c>
      <c r="K139" s="42">
        <f t="shared" si="49"/>
        <v>2000</v>
      </c>
      <c r="L139" s="42">
        <f t="shared" si="49"/>
        <v>2000</v>
      </c>
      <c r="M139" s="42">
        <f t="shared" si="49"/>
        <v>2000</v>
      </c>
      <c r="N139" s="42">
        <f t="shared" si="50"/>
        <v>-700</v>
      </c>
      <c r="O139" s="42">
        <f t="shared" si="50"/>
        <v>-700</v>
      </c>
      <c r="P139" s="42">
        <f t="shared" si="50"/>
        <v>-700</v>
      </c>
      <c r="Q139" s="61">
        <f t="shared" si="35"/>
        <v>0</v>
      </c>
      <c r="R139" s="61">
        <f t="shared" si="35"/>
        <v>0</v>
      </c>
      <c r="S139" s="61">
        <f t="shared" si="35"/>
        <v>0</v>
      </c>
      <c r="T139" s="58">
        <f t="shared" si="30"/>
        <v>2321</v>
      </c>
      <c r="U139" s="83">
        <f t="shared" si="40"/>
        <v>1000</v>
      </c>
      <c r="V139" s="83">
        <f t="shared" si="41"/>
        <v>1000</v>
      </c>
      <c r="W139" s="83">
        <f t="shared" si="42"/>
        <v>1000</v>
      </c>
      <c r="X139" s="85"/>
      <c r="Y139" s="42"/>
      <c r="Z139" s="42"/>
      <c r="AA139" s="42"/>
      <c r="AB139" s="50"/>
    </row>
    <row r="140" spans="1:28" ht="13.15" customHeight="1">
      <c r="A140" s="73">
        <v>126</v>
      </c>
      <c r="B140" s="74">
        <f t="shared" si="31"/>
        <v>45437</v>
      </c>
      <c r="C140" s="75">
        <f t="shared" si="32"/>
        <v>1769</v>
      </c>
      <c r="D140" s="76">
        <f t="shared" si="48"/>
        <v>1554</v>
      </c>
      <c r="E140" s="61">
        <f t="shared" si="36"/>
        <v>2023</v>
      </c>
      <c r="F140" s="61">
        <f t="shared" si="37"/>
        <v>2023</v>
      </c>
      <c r="G140" s="61">
        <f t="shared" si="38"/>
        <v>2023</v>
      </c>
      <c r="H140" s="42">
        <f t="shared" si="43"/>
        <v>1300</v>
      </c>
      <c r="I140" s="42">
        <f t="shared" si="43"/>
        <v>1300</v>
      </c>
      <c r="J140" s="42">
        <f t="shared" si="43"/>
        <v>1300</v>
      </c>
      <c r="K140" s="42">
        <f t="shared" si="49"/>
        <v>2000</v>
      </c>
      <c r="L140" s="42">
        <f t="shared" si="49"/>
        <v>2000</v>
      </c>
      <c r="M140" s="42">
        <f t="shared" si="49"/>
        <v>2000</v>
      </c>
      <c r="N140" s="42">
        <f t="shared" si="50"/>
        <v>-700</v>
      </c>
      <c r="O140" s="42">
        <f t="shared" si="50"/>
        <v>-700</v>
      </c>
      <c r="P140" s="42">
        <f t="shared" si="50"/>
        <v>-700</v>
      </c>
      <c r="Q140" s="61">
        <f t="shared" si="35"/>
        <v>0</v>
      </c>
      <c r="R140" s="61">
        <f t="shared" si="35"/>
        <v>0</v>
      </c>
      <c r="S140" s="61">
        <f t="shared" si="35"/>
        <v>0</v>
      </c>
      <c r="T140" s="58">
        <f t="shared" si="30"/>
        <v>2323</v>
      </c>
      <c r="U140" s="83">
        <f t="shared" si="40"/>
        <v>1000</v>
      </c>
      <c r="V140" s="83">
        <f t="shared" si="41"/>
        <v>1000</v>
      </c>
      <c r="W140" s="83">
        <f t="shared" si="42"/>
        <v>1000</v>
      </c>
      <c r="X140" s="85"/>
      <c r="Y140" s="42"/>
      <c r="Z140" s="42"/>
      <c r="AA140" s="42"/>
      <c r="AB140" s="50"/>
    </row>
    <row r="141" spans="1:28" ht="13.15" customHeight="1">
      <c r="A141" s="73">
        <v>127</v>
      </c>
      <c r="B141" s="74">
        <f t="shared" si="31"/>
        <v>45438</v>
      </c>
      <c r="C141" s="75">
        <f t="shared" si="32"/>
        <v>1769</v>
      </c>
      <c r="D141" s="76">
        <f t="shared" si="48"/>
        <v>1556</v>
      </c>
      <c r="E141" s="61">
        <f t="shared" si="36"/>
        <v>2025</v>
      </c>
      <c r="F141" s="61">
        <f t="shared" si="37"/>
        <v>2025</v>
      </c>
      <c r="G141" s="61">
        <f t="shared" si="38"/>
        <v>2025</v>
      </c>
      <c r="H141" s="42">
        <f t="shared" si="43"/>
        <v>1300</v>
      </c>
      <c r="I141" s="42">
        <f t="shared" si="43"/>
        <v>1300</v>
      </c>
      <c r="J141" s="42">
        <f t="shared" si="43"/>
        <v>1300</v>
      </c>
      <c r="K141" s="42">
        <f t="shared" si="49"/>
        <v>2000</v>
      </c>
      <c r="L141" s="42">
        <f t="shared" si="49"/>
        <v>2000</v>
      </c>
      <c r="M141" s="42">
        <f t="shared" si="49"/>
        <v>2000</v>
      </c>
      <c r="N141" s="42">
        <f t="shared" si="50"/>
        <v>-700</v>
      </c>
      <c r="O141" s="42">
        <f t="shared" si="50"/>
        <v>-700</v>
      </c>
      <c r="P141" s="42">
        <f t="shared" si="50"/>
        <v>-700</v>
      </c>
      <c r="Q141" s="61">
        <f t="shared" si="35"/>
        <v>0</v>
      </c>
      <c r="R141" s="61">
        <f t="shared" si="35"/>
        <v>0</v>
      </c>
      <c r="S141" s="61">
        <f t="shared" si="35"/>
        <v>0</v>
      </c>
      <c r="T141" s="58">
        <f t="shared" si="30"/>
        <v>2325</v>
      </c>
      <c r="U141" s="83">
        <f t="shared" si="40"/>
        <v>1000</v>
      </c>
      <c r="V141" s="83">
        <f t="shared" si="41"/>
        <v>1000</v>
      </c>
      <c r="W141" s="83">
        <f t="shared" si="42"/>
        <v>1000</v>
      </c>
      <c r="X141" s="85"/>
      <c r="Y141" s="42"/>
      <c r="Z141" s="42"/>
      <c r="AA141" s="42"/>
      <c r="AB141" s="50"/>
    </row>
    <row r="142" spans="1:28" ht="13.15" customHeight="1">
      <c r="A142" s="73">
        <v>128</v>
      </c>
      <c r="B142" s="74">
        <f t="shared" si="31"/>
        <v>45439</v>
      </c>
      <c r="C142" s="75">
        <f t="shared" si="32"/>
        <v>1769</v>
      </c>
      <c r="D142" s="76">
        <f t="shared" si="48"/>
        <v>1558</v>
      </c>
      <c r="E142" s="61">
        <f t="shared" si="36"/>
        <v>2027</v>
      </c>
      <c r="F142" s="61">
        <f t="shared" si="37"/>
        <v>2027</v>
      </c>
      <c r="G142" s="61">
        <f t="shared" si="38"/>
        <v>2027</v>
      </c>
      <c r="H142" s="42">
        <f t="shared" si="43"/>
        <v>1300</v>
      </c>
      <c r="I142" s="42">
        <f t="shared" si="43"/>
        <v>1300</v>
      </c>
      <c r="J142" s="42">
        <f t="shared" si="43"/>
        <v>1300</v>
      </c>
      <c r="K142" s="42">
        <f t="shared" si="49"/>
        <v>2000</v>
      </c>
      <c r="L142" s="42">
        <f t="shared" si="49"/>
        <v>2000</v>
      </c>
      <c r="M142" s="42">
        <f t="shared" si="49"/>
        <v>2000</v>
      </c>
      <c r="N142" s="42">
        <f t="shared" si="50"/>
        <v>-700</v>
      </c>
      <c r="O142" s="42">
        <f t="shared" si="50"/>
        <v>-700</v>
      </c>
      <c r="P142" s="42">
        <f t="shared" si="50"/>
        <v>-700</v>
      </c>
      <c r="Q142" s="61">
        <f t="shared" si="35"/>
        <v>0</v>
      </c>
      <c r="R142" s="61">
        <f t="shared" si="35"/>
        <v>0</v>
      </c>
      <c r="S142" s="61">
        <f t="shared" si="35"/>
        <v>0</v>
      </c>
      <c r="T142" s="58">
        <f t="shared" si="30"/>
        <v>2327</v>
      </c>
      <c r="U142" s="83">
        <f t="shared" si="40"/>
        <v>1000</v>
      </c>
      <c r="V142" s="83">
        <f t="shared" si="41"/>
        <v>1000</v>
      </c>
      <c r="W142" s="83">
        <f t="shared" si="42"/>
        <v>1000</v>
      </c>
      <c r="X142" s="85"/>
      <c r="Y142" s="42"/>
      <c r="Z142" s="42"/>
      <c r="AA142" s="42"/>
      <c r="AB142" s="50"/>
    </row>
    <row r="143" spans="1:28" ht="13.15" customHeight="1">
      <c r="A143" s="73">
        <v>129</v>
      </c>
      <c r="B143" s="74">
        <f t="shared" si="31"/>
        <v>45440</v>
      </c>
      <c r="C143" s="75">
        <f t="shared" si="32"/>
        <v>1769</v>
      </c>
      <c r="D143" s="76">
        <f t="shared" si="48"/>
        <v>1560</v>
      </c>
      <c r="E143" s="61">
        <f t="shared" si="36"/>
        <v>2029</v>
      </c>
      <c r="F143" s="61">
        <f t="shared" si="37"/>
        <v>2029</v>
      </c>
      <c r="G143" s="61">
        <f t="shared" si="38"/>
        <v>2029</v>
      </c>
      <c r="H143" s="42">
        <f t="shared" si="43"/>
        <v>1300</v>
      </c>
      <c r="I143" s="42">
        <f t="shared" si="43"/>
        <v>1300</v>
      </c>
      <c r="J143" s="42">
        <f t="shared" si="43"/>
        <v>1300</v>
      </c>
      <c r="K143" s="42">
        <f t="shared" si="49"/>
        <v>2000</v>
      </c>
      <c r="L143" s="42">
        <f t="shared" si="49"/>
        <v>2000</v>
      </c>
      <c r="M143" s="42">
        <f t="shared" si="49"/>
        <v>2000</v>
      </c>
      <c r="N143" s="42">
        <f t="shared" si="50"/>
        <v>-700</v>
      </c>
      <c r="O143" s="42">
        <f t="shared" si="50"/>
        <v>-700</v>
      </c>
      <c r="P143" s="42">
        <f t="shared" si="50"/>
        <v>-700</v>
      </c>
      <c r="Q143" s="61">
        <f t="shared" si="35"/>
        <v>0</v>
      </c>
      <c r="R143" s="61">
        <f t="shared" si="35"/>
        <v>0</v>
      </c>
      <c r="S143" s="61">
        <f t="shared" si="35"/>
        <v>0</v>
      </c>
      <c r="T143" s="58">
        <f t="shared" ref="T143:T206" si="51">D143+C143-V143</f>
        <v>2329</v>
      </c>
      <c r="U143" s="83">
        <f t="shared" si="40"/>
        <v>1000</v>
      </c>
      <c r="V143" s="83">
        <f t="shared" si="41"/>
        <v>1000</v>
      </c>
      <c r="W143" s="83">
        <f t="shared" si="42"/>
        <v>1000</v>
      </c>
      <c r="X143" s="85"/>
      <c r="Y143" s="42"/>
      <c r="Z143" s="42"/>
      <c r="AA143" s="42"/>
      <c r="AB143" s="50"/>
    </row>
    <row r="144" spans="1:28" ht="13.15" customHeight="1">
      <c r="A144" s="73">
        <v>130</v>
      </c>
      <c r="B144" s="74">
        <f t="shared" ref="B144:B207" si="52">B143+1</f>
        <v>45441</v>
      </c>
      <c r="C144" s="75">
        <f t="shared" ref="C144:C207" si="53">C143</f>
        <v>1769</v>
      </c>
      <c r="D144" s="76">
        <f t="shared" si="48"/>
        <v>1562</v>
      </c>
      <c r="E144" s="61">
        <f t="shared" si="36"/>
        <v>2031</v>
      </c>
      <c r="F144" s="61">
        <f t="shared" si="37"/>
        <v>2031</v>
      </c>
      <c r="G144" s="61">
        <f t="shared" si="38"/>
        <v>2031</v>
      </c>
      <c r="H144" s="42">
        <f t="shared" si="43"/>
        <v>1300</v>
      </c>
      <c r="I144" s="42">
        <f t="shared" si="43"/>
        <v>1300</v>
      </c>
      <c r="J144" s="42">
        <f t="shared" si="43"/>
        <v>1300</v>
      </c>
      <c r="K144" s="42">
        <f t="shared" ref="K144:M159" si="54">K143</f>
        <v>2000</v>
      </c>
      <c r="L144" s="42">
        <f t="shared" si="54"/>
        <v>2000</v>
      </c>
      <c r="M144" s="42">
        <f t="shared" si="54"/>
        <v>2000</v>
      </c>
      <c r="N144" s="42">
        <f t="shared" si="50"/>
        <v>-700</v>
      </c>
      <c r="O144" s="42">
        <f t="shared" si="50"/>
        <v>-700</v>
      </c>
      <c r="P144" s="42">
        <f t="shared" si="50"/>
        <v>-700</v>
      </c>
      <c r="Q144" s="61">
        <f t="shared" ref="Q144:S207" si="55">Q143</f>
        <v>0</v>
      </c>
      <c r="R144" s="61">
        <f t="shared" si="55"/>
        <v>0</v>
      </c>
      <c r="S144" s="61">
        <f t="shared" si="55"/>
        <v>0</v>
      </c>
      <c r="T144" s="58">
        <f t="shared" si="51"/>
        <v>2331</v>
      </c>
      <c r="U144" s="83">
        <f t="shared" si="40"/>
        <v>1000</v>
      </c>
      <c r="V144" s="83">
        <f t="shared" si="41"/>
        <v>1000</v>
      </c>
      <c r="W144" s="83">
        <f t="shared" si="42"/>
        <v>1000</v>
      </c>
      <c r="X144" s="85"/>
      <c r="Y144" s="42"/>
      <c r="Z144" s="42"/>
      <c r="AA144" s="42"/>
      <c r="AB144" s="50"/>
    </row>
    <row r="145" spans="1:28" ht="13.15" customHeight="1">
      <c r="A145" s="73">
        <v>131</v>
      </c>
      <c r="B145" s="74">
        <f t="shared" si="52"/>
        <v>45442</v>
      </c>
      <c r="C145" s="75">
        <f t="shared" si="53"/>
        <v>1769</v>
      </c>
      <c r="D145" s="76">
        <f t="shared" si="48"/>
        <v>1564</v>
      </c>
      <c r="E145" s="61">
        <f t="shared" ref="E145:E208" si="56">C145+D145-H145</f>
        <v>2033</v>
      </c>
      <c r="F145" s="61">
        <f t="shared" ref="F145:F208" si="57">C145+D145-I145</f>
        <v>2033</v>
      </c>
      <c r="G145" s="61">
        <f t="shared" ref="G145:G208" si="58">D145+C145-J145</f>
        <v>2033</v>
      </c>
      <c r="H145" s="42">
        <f t="shared" si="43"/>
        <v>1300</v>
      </c>
      <c r="I145" s="42">
        <f t="shared" si="43"/>
        <v>1300</v>
      </c>
      <c r="J145" s="42">
        <f t="shared" si="43"/>
        <v>1300</v>
      </c>
      <c r="K145" s="42">
        <f t="shared" si="54"/>
        <v>2000</v>
      </c>
      <c r="L145" s="42">
        <f t="shared" si="54"/>
        <v>2000</v>
      </c>
      <c r="M145" s="42">
        <f t="shared" si="54"/>
        <v>2000</v>
      </c>
      <c r="N145" s="42">
        <f t="shared" ref="N145:P160" si="59">N144-Q145</f>
        <v>-700</v>
      </c>
      <c r="O145" s="42">
        <f t="shared" si="59"/>
        <v>-700</v>
      </c>
      <c r="P145" s="42">
        <f t="shared" si="59"/>
        <v>-700</v>
      </c>
      <c r="Q145" s="61">
        <f t="shared" si="55"/>
        <v>0</v>
      </c>
      <c r="R145" s="61">
        <f t="shared" si="55"/>
        <v>0</v>
      </c>
      <c r="S145" s="61">
        <f t="shared" si="55"/>
        <v>0</v>
      </c>
      <c r="T145" s="58">
        <f t="shared" si="51"/>
        <v>2333</v>
      </c>
      <c r="U145" s="83">
        <f t="shared" si="40"/>
        <v>1000</v>
      </c>
      <c r="V145" s="83">
        <f t="shared" si="41"/>
        <v>1000</v>
      </c>
      <c r="W145" s="83">
        <f t="shared" si="42"/>
        <v>1000</v>
      </c>
      <c r="X145" s="85"/>
      <c r="Y145" s="42"/>
      <c r="Z145" s="42"/>
      <c r="AA145" s="42"/>
      <c r="AB145" s="50"/>
    </row>
    <row r="146" spans="1:28" ht="13.15" customHeight="1">
      <c r="A146" s="73">
        <v>132</v>
      </c>
      <c r="B146" s="74">
        <f t="shared" si="52"/>
        <v>45443</v>
      </c>
      <c r="C146" s="75">
        <f t="shared" si="53"/>
        <v>1769</v>
      </c>
      <c r="D146" s="76">
        <f t="shared" si="48"/>
        <v>1566</v>
      </c>
      <c r="E146" s="61">
        <f t="shared" si="56"/>
        <v>2035</v>
      </c>
      <c r="F146" s="61">
        <f t="shared" si="57"/>
        <v>2035</v>
      </c>
      <c r="G146" s="61">
        <f t="shared" si="58"/>
        <v>2035</v>
      </c>
      <c r="H146" s="42">
        <f t="shared" si="43"/>
        <v>1300</v>
      </c>
      <c r="I146" s="42">
        <f t="shared" si="43"/>
        <v>1300</v>
      </c>
      <c r="J146" s="42">
        <f t="shared" si="43"/>
        <v>1300</v>
      </c>
      <c r="K146" s="42">
        <f t="shared" si="54"/>
        <v>2000</v>
      </c>
      <c r="L146" s="42">
        <f t="shared" si="54"/>
        <v>2000</v>
      </c>
      <c r="M146" s="42">
        <f t="shared" si="54"/>
        <v>2000</v>
      </c>
      <c r="N146" s="42">
        <f t="shared" si="59"/>
        <v>-700</v>
      </c>
      <c r="O146" s="42">
        <f t="shared" si="59"/>
        <v>-700</v>
      </c>
      <c r="P146" s="42">
        <f t="shared" si="59"/>
        <v>-700</v>
      </c>
      <c r="Q146" s="61">
        <f t="shared" si="55"/>
        <v>0</v>
      </c>
      <c r="R146" s="61">
        <f t="shared" si="55"/>
        <v>0</v>
      </c>
      <c r="S146" s="61">
        <f t="shared" si="55"/>
        <v>0</v>
      </c>
      <c r="T146" s="58">
        <f t="shared" si="51"/>
        <v>2335</v>
      </c>
      <c r="U146" s="83">
        <f t="shared" si="40"/>
        <v>1000</v>
      </c>
      <c r="V146" s="83">
        <f t="shared" si="41"/>
        <v>1000</v>
      </c>
      <c r="W146" s="83">
        <f t="shared" si="42"/>
        <v>1000</v>
      </c>
      <c r="X146" s="85"/>
      <c r="Y146" s="42"/>
      <c r="Z146" s="42"/>
      <c r="AA146" s="42"/>
      <c r="AB146" s="50"/>
    </row>
    <row r="147" spans="1:28" ht="13.15" customHeight="1">
      <c r="A147" s="73">
        <v>133</v>
      </c>
      <c r="B147" s="74">
        <f t="shared" si="52"/>
        <v>45444</v>
      </c>
      <c r="C147" s="75">
        <f t="shared" si="53"/>
        <v>1769</v>
      </c>
      <c r="D147" s="76">
        <f t="shared" si="48"/>
        <v>1568</v>
      </c>
      <c r="E147" s="61">
        <f t="shared" si="56"/>
        <v>2037</v>
      </c>
      <c r="F147" s="61">
        <f t="shared" si="57"/>
        <v>2037</v>
      </c>
      <c r="G147" s="61">
        <f t="shared" si="58"/>
        <v>2037</v>
      </c>
      <c r="H147" s="42">
        <f t="shared" si="43"/>
        <v>1300</v>
      </c>
      <c r="I147" s="42">
        <f t="shared" si="43"/>
        <v>1300</v>
      </c>
      <c r="J147" s="42">
        <f t="shared" si="43"/>
        <v>1300</v>
      </c>
      <c r="K147" s="42">
        <f t="shared" si="54"/>
        <v>2000</v>
      </c>
      <c r="L147" s="42">
        <f t="shared" si="54"/>
        <v>2000</v>
      </c>
      <c r="M147" s="42">
        <f t="shared" si="54"/>
        <v>2000</v>
      </c>
      <c r="N147" s="42">
        <f t="shared" si="59"/>
        <v>-700</v>
      </c>
      <c r="O147" s="42">
        <f t="shared" si="59"/>
        <v>-700</v>
      </c>
      <c r="P147" s="42">
        <f t="shared" si="59"/>
        <v>-700</v>
      </c>
      <c r="Q147" s="61">
        <f t="shared" si="55"/>
        <v>0</v>
      </c>
      <c r="R147" s="61">
        <f t="shared" si="55"/>
        <v>0</v>
      </c>
      <c r="S147" s="61">
        <f t="shared" si="55"/>
        <v>0</v>
      </c>
      <c r="T147" s="58">
        <f t="shared" si="51"/>
        <v>2337</v>
      </c>
      <c r="U147" s="83">
        <f t="shared" si="40"/>
        <v>1000</v>
      </c>
      <c r="V147" s="83">
        <f t="shared" si="41"/>
        <v>1000</v>
      </c>
      <c r="W147" s="83">
        <f t="shared" si="42"/>
        <v>1000</v>
      </c>
      <c r="X147" s="85"/>
      <c r="Y147" s="42"/>
      <c r="Z147" s="42"/>
      <c r="AA147" s="42"/>
      <c r="AB147" s="50"/>
    </row>
    <row r="148" spans="1:28" ht="13.15" customHeight="1">
      <c r="A148" s="73">
        <v>134</v>
      </c>
      <c r="B148" s="74">
        <f t="shared" si="52"/>
        <v>45445</v>
      </c>
      <c r="C148" s="75">
        <f t="shared" si="53"/>
        <v>1769</v>
      </c>
      <c r="D148" s="76">
        <f t="shared" si="48"/>
        <v>1570</v>
      </c>
      <c r="E148" s="61">
        <f t="shared" si="56"/>
        <v>2039</v>
      </c>
      <c r="F148" s="61">
        <f t="shared" si="57"/>
        <v>2039</v>
      </c>
      <c r="G148" s="61">
        <f t="shared" si="58"/>
        <v>2039</v>
      </c>
      <c r="H148" s="42">
        <f t="shared" si="43"/>
        <v>1300</v>
      </c>
      <c r="I148" s="42">
        <f t="shared" si="43"/>
        <v>1300</v>
      </c>
      <c r="J148" s="42">
        <f t="shared" si="43"/>
        <v>1300</v>
      </c>
      <c r="K148" s="42">
        <f t="shared" si="54"/>
        <v>2000</v>
      </c>
      <c r="L148" s="42">
        <f t="shared" si="54"/>
        <v>2000</v>
      </c>
      <c r="M148" s="42">
        <f t="shared" si="54"/>
        <v>2000</v>
      </c>
      <c r="N148" s="42">
        <f t="shared" si="59"/>
        <v>-700</v>
      </c>
      <c r="O148" s="42">
        <f t="shared" si="59"/>
        <v>-700</v>
      </c>
      <c r="P148" s="42">
        <f t="shared" si="59"/>
        <v>-700</v>
      </c>
      <c r="Q148" s="61">
        <f t="shared" si="55"/>
        <v>0</v>
      </c>
      <c r="R148" s="61">
        <f t="shared" si="55"/>
        <v>0</v>
      </c>
      <c r="S148" s="61">
        <f t="shared" si="55"/>
        <v>0</v>
      </c>
      <c r="T148" s="58">
        <f t="shared" si="51"/>
        <v>2339</v>
      </c>
      <c r="U148" s="83">
        <f t="shared" si="40"/>
        <v>1000</v>
      </c>
      <c r="V148" s="83">
        <f t="shared" si="41"/>
        <v>1000</v>
      </c>
      <c r="W148" s="83">
        <f t="shared" si="42"/>
        <v>1000</v>
      </c>
      <c r="X148" s="85"/>
      <c r="Y148" s="42"/>
      <c r="Z148" s="42"/>
      <c r="AA148" s="42"/>
      <c r="AB148" s="50"/>
    </row>
    <row r="149" spans="1:28" ht="13.15" customHeight="1">
      <c r="A149" s="73">
        <v>135</v>
      </c>
      <c r="B149" s="74">
        <f t="shared" si="52"/>
        <v>45446</v>
      </c>
      <c r="C149" s="75">
        <f t="shared" si="53"/>
        <v>1769</v>
      </c>
      <c r="D149" s="76">
        <f t="shared" si="48"/>
        <v>1572</v>
      </c>
      <c r="E149" s="61">
        <f t="shared" si="56"/>
        <v>2041</v>
      </c>
      <c r="F149" s="61">
        <f t="shared" si="57"/>
        <v>2041</v>
      </c>
      <c r="G149" s="61">
        <f t="shared" si="58"/>
        <v>2041</v>
      </c>
      <c r="H149" s="42">
        <f t="shared" si="43"/>
        <v>1300</v>
      </c>
      <c r="I149" s="42">
        <f t="shared" si="43"/>
        <v>1300</v>
      </c>
      <c r="J149" s="42">
        <f t="shared" si="43"/>
        <v>1300</v>
      </c>
      <c r="K149" s="42">
        <f t="shared" si="54"/>
        <v>2000</v>
      </c>
      <c r="L149" s="42">
        <f t="shared" si="54"/>
        <v>2000</v>
      </c>
      <c r="M149" s="42">
        <f t="shared" si="54"/>
        <v>2000</v>
      </c>
      <c r="N149" s="42">
        <f t="shared" si="59"/>
        <v>-700</v>
      </c>
      <c r="O149" s="42">
        <f t="shared" si="59"/>
        <v>-700</v>
      </c>
      <c r="P149" s="42">
        <f t="shared" si="59"/>
        <v>-700</v>
      </c>
      <c r="Q149" s="61">
        <f t="shared" si="55"/>
        <v>0</v>
      </c>
      <c r="R149" s="61">
        <f t="shared" si="55"/>
        <v>0</v>
      </c>
      <c r="S149" s="61">
        <f t="shared" si="55"/>
        <v>0</v>
      </c>
      <c r="T149" s="58">
        <f t="shared" si="51"/>
        <v>2341</v>
      </c>
      <c r="U149" s="83">
        <f t="shared" si="40"/>
        <v>1000</v>
      </c>
      <c r="V149" s="83">
        <f t="shared" si="41"/>
        <v>1000</v>
      </c>
      <c r="W149" s="83">
        <f t="shared" si="42"/>
        <v>1000</v>
      </c>
      <c r="X149" s="85"/>
      <c r="Y149" s="42"/>
      <c r="Z149" s="42"/>
      <c r="AA149" s="42"/>
      <c r="AB149" s="50"/>
    </row>
    <row r="150" spans="1:28" ht="13.15" customHeight="1">
      <c r="A150" s="73">
        <v>136</v>
      </c>
      <c r="B150" s="74">
        <f t="shared" si="52"/>
        <v>45447</v>
      </c>
      <c r="C150" s="75">
        <f t="shared" si="53"/>
        <v>1769</v>
      </c>
      <c r="D150" s="76">
        <f t="shared" si="48"/>
        <v>1574</v>
      </c>
      <c r="E150" s="61">
        <f t="shared" si="56"/>
        <v>2043</v>
      </c>
      <c r="F150" s="61">
        <f t="shared" si="57"/>
        <v>2043</v>
      </c>
      <c r="G150" s="61">
        <f t="shared" si="58"/>
        <v>2043</v>
      </c>
      <c r="H150" s="42">
        <f t="shared" si="43"/>
        <v>1300</v>
      </c>
      <c r="I150" s="42">
        <f t="shared" si="43"/>
        <v>1300</v>
      </c>
      <c r="J150" s="42">
        <f t="shared" si="43"/>
        <v>1300</v>
      </c>
      <c r="K150" s="42">
        <f t="shared" si="54"/>
        <v>2000</v>
      </c>
      <c r="L150" s="42">
        <f t="shared" si="54"/>
        <v>2000</v>
      </c>
      <c r="M150" s="42">
        <f t="shared" si="54"/>
        <v>2000</v>
      </c>
      <c r="N150" s="42">
        <f t="shared" si="59"/>
        <v>-700</v>
      </c>
      <c r="O150" s="42">
        <f t="shared" si="59"/>
        <v>-700</v>
      </c>
      <c r="P150" s="42">
        <f t="shared" si="59"/>
        <v>-700</v>
      </c>
      <c r="Q150" s="61">
        <f t="shared" si="55"/>
        <v>0</v>
      </c>
      <c r="R150" s="61">
        <f t="shared" si="55"/>
        <v>0</v>
      </c>
      <c r="S150" s="61">
        <f t="shared" si="55"/>
        <v>0</v>
      </c>
      <c r="T150" s="58">
        <f t="shared" si="51"/>
        <v>2343</v>
      </c>
      <c r="U150" s="83">
        <f t="shared" si="40"/>
        <v>1000</v>
      </c>
      <c r="V150" s="83">
        <f t="shared" si="41"/>
        <v>1000</v>
      </c>
      <c r="W150" s="83">
        <f t="shared" si="42"/>
        <v>1000</v>
      </c>
      <c r="X150" s="85"/>
      <c r="Y150" s="42"/>
      <c r="Z150" s="42"/>
      <c r="AA150" s="42"/>
      <c r="AB150" s="50"/>
    </row>
    <row r="151" spans="1:28" ht="13.15" customHeight="1">
      <c r="A151" s="73">
        <v>137</v>
      </c>
      <c r="B151" s="74">
        <f t="shared" si="52"/>
        <v>45448</v>
      </c>
      <c r="C151" s="75">
        <f t="shared" si="53"/>
        <v>1769</v>
      </c>
      <c r="D151" s="76">
        <f t="shared" si="48"/>
        <v>1576</v>
      </c>
      <c r="E151" s="61">
        <f t="shared" si="56"/>
        <v>2045</v>
      </c>
      <c r="F151" s="61">
        <f t="shared" si="57"/>
        <v>2045</v>
      </c>
      <c r="G151" s="61">
        <f t="shared" si="58"/>
        <v>2045</v>
      </c>
      <c r="H151" s="42">
        <f t="shared" si="43"/>
        <v>1300</v>
      </c>
      <c r="I151" s="42">
        <f t="shared" si="43"/>
        <v>1300</v>
      </c>
      <c r="J151" s="42">
        <f t="shared" si="43"/>
        <v>1300</v>
      </c>
      <c r="K151" s="42">
        <f t="shared" si="54"/>
        <v>2000</v>
      </c>
      <c r="L151" s="42">
        <f t="shared" si="54"/>
        <v>2000</v>
      </c>
      <c r="M151" s="42">
        <f t="shared" si="54"/>
        <v>2000</v>
      </c>
      <c r="N151" s="42">
        <f t="shared" si="59"/>
        <v>-700</v>
      </c>
      <c r="O151" s="42">
        <f t="shared" si="59"/>
        <v>-700</v>
      </c>
      <c r="P151" s="42">
        <f t="shared" si="59"/>
        <v>-700</v>
      </c>
      <c r="Q151" s="61">
        <f t="shared" si="55"/>
        <v>0</v>
      </c>
      <c r="R151" s="61">
        <f t="shared" si="55"/>
        <v>0</v>
      </c>
      <c r="S151" s="61">
        <f t="shared" si="55"/>
        <v>0</v>
      </c>
      <c r="T151" s="58">
        <f t="shared" si="51"/>
        <v>2345</v>
      </c>
      <c r="U151" s="83">
        <f t="shared" si="40"/>
        <v>1000</v>
      </c>
      <c r="V151" s="83">
        <f t="shared" si="41"/>
        <v>1000</v>
      </c>
      <c r="W151" s="83">
        <f t="shared" si="42"/>
        <v>1000</v>
      </c>
      <c r="X151" s="85"/>
      <c r="Y151" s="42"/>
      <c r="Z151" s="42"/>
      <c r="AA151" s="42"/>
      <c r="AB151" s="50"/>
    </row>
    <row r="152" spans="1:28" ht="13.15" customHeight="1">
      <c r="A152" s="73">
        <v>138</v>
      </c>
      <c r="B152" s="74">
        <f t="shared" si="52"/>
        <v>45449</v>
      </c>
      <c r="C152" s="75">
        <f t="shared" si="53"/>
        <v>1769</v>
      </c>
      <c r="D152" s="76">
        <f t="shared" si="48"/>
        <v>1578</v>
      </c>
      <c r="E152" s="61">
        <f t="shared" si="56"/>
        <v>2047</v>
      </c>
      <c r="F152" s="61">
        <f t="shared" si="57"/>
        <v>2047</v>
      </c>
      <c r="G152" s="61">
        <f t="shared" si="58"/>
        <v>2047</v>
      </c>
      <c r="H152" s="42">
        <f t="shared" si="43"/>
        <v>1300</v>
      </c>
      <c r="I152" s="42">
        <f t="shared" si="43"/>
        <v>1300</v>
      </c>
      <c r="J152" s="42">
        <f t="shared" si="43"/>
        <v>1300</v>
      </c>
      <c r="K152" s="42">
        <f t="shared" si="54"/>
        <v>2000</v>
      </c>
      <c r="L152" s="42">
        <f t="shared" si="54"/>
        <v>2000</v>
      </c>
      <c r="M152" s="42">
        <f t="shared" si="54"/>
        <v>2000</v>
      </c>
      <c r="N152" s="42">
        <f t="shared" si="59"/>
        <v>-700</v>
      </c>
      <c r="O152" s="42">
        <f t="shared" si="59"/>
        <v>-700</v>
      </c>
      <c r="P152" s="42">
        <f t="shared" si="59"/>
        <v>-700</v>
      </c>
      <c r="Q152" s="61">
        <f t="shared" si="55"/>
        <v>0</v>
      </c>
      <c r="R152" s="61">
        <f t="shared" si="55"/>
        <v>0</v>
      </c>
      <c r="S152" s="61">
        <f t="shared" si="55"/>
        <v>0</v>
      </c>
      <c r="T152" s="58">
        <f t="shared" si="51"/>
        <v>2347</v>
      </c>
      <c r="U152" s="83">
        <f t="shared" ref="U152:U215" si="60">U151+$X152*1000-Q152</f>
        <v>1000</v>
      </c>
      <c r="V152" s="83">
        <f t="shared" ref="V152:V215" si="61">V151+$X152*1000-R152</f>
        <v>1000</v>
      </c>
      <c r="W152" s="83">
        <f t="shared" ref="W152:W215" si="62">W151+$X152*1000-S152</f>
        <v>1000</v>
      </c>
      <c r="X152" s="85"/>
      <c r="Y152" s="42"/>
      <c r="Z152" s="42"/>
      <c r="AA152" s="42"/>
      <c r="AB152" s="50"/>
    </row>
    <row r="153" spans="1:28" ht="13.15" customHeight="1">
      <c r="A153" s="73">
        <v>139</v>
      </c>
      <c r="B153" s="74">
        <f t="shared" si="52"/>
        <v>45450</v>
      </c>
      <c r="C153" s="75">
        <f t="shared" si="53"/>
        <v>1769</v>
      </c>
      <c r="D153" s="76">
        <f t="shared" si="48"/>
        <v>1580</v>
      </c>
      <c r="E153" s="61">
        <f t="shared" si="56"/>
        <v>2049</v>
      </c>
      <c r="F153" s="61">
        <f t="shared" si="57"/>
        <v>2049</v>
      </c>
      <c r="G153" s="61">
        <f t="shared" si="58"/>
        <v>2049</v>
      </c>
      <c r="H153" s="42">
        <f t="shared" si="43"/>
        <v>1300</v>
      </c>
      <c r="I153" s="42">
        <f t="shared" si="43"/>
        <v>1300</v>
      </c>
      <c r="J153" s="42">
        <f t="shared" si="43"/>
        <v>1300</v>
      </c>
      <c r="K153" s="42">
        <f t="shared" si="54"/>
        <v>2000</v>
      </c>
      <c r="L153" s="42">
        <f t="shared" si="54"/>
        <v>2000</v>
      </c>
      <c r="M153" s="42">
        <f t="shared" si="54"/>
        <v>2000</v>
      </c>
      <c r="N153" s="42">
        <f t="shared" si="59"/>
        <v>-700</v>
      </c>
      <c r="O153" s="42">
        <f t="shared" si="59"/>
        <v>-700</v>
      </c>
      <c r="P153" s="42">
        <f t="shared" si="59"/>
        <v>-700</v>
      </c>
      <c r="Q153" s="61">
        <f t="shared" si="55"/>
        <v>0</v>
      </c>
      <c r="R153" s="61">
        <f t="shared" si="55"/>
        <v>0</v>
      </c>
      <c r="S153" s="61">
        <f t="shared" si="55"/>
        <v>0</v>
      </c>
      <c r="T153" s="58">
        <f t="shared" si="51"/>
        <v>2349</v>
      </c>
      <c r="U153" s="83">
        <f t="shared" si="60"/>
        <v>1000</v>
      </c>
      <c r="V153" s="83">
        <f t="shared" si="61"/>
        <v>1000</v>
      </c>
      <c r="W153" s="83">
        <f t="shared" si="62"/>
        <v>1000</v>
      </c>
      <c r="X153" s="85"/>
      <c r="Y153" s="42"/>
      <c r="Z153" s="42"/>
      <c r="AA153" s="42"/>
      <c r="AB153" s="50"/>
    </row>
    <row r="154" spans="1:28" ht="13.15" customHeight="1">
      <c r="A154" s="73">
        <v>140</v>
      </c>
      <c r="B154" s="74">
        <f t="shared" si="52"/>
        <v>45451</v>
      </c>
      <c r="C154" s="75">
        <f t="shared" si="53"/>
        <v>1769</v>
      </c>
      <c r="D154" s="76">
        <f t="shared" si="48"/>
        <v>1582</v>
      </c>
      <c r="E154" s="61">
        <f t="shared" si="56"/>
        <v>2051</v>
      </c>
      <c r="F154" s="61">
        <f t="shared" si="57"/>
        <v>2051</v>
      </c>
      <c r="G154" s="61">
        <f t="shared" si="58"/>
        <v>2051</v>
      </c>
      <c r="H154" s="42">
        <f t="shared" si="43"/>
        <v>1300</v>
      </c>
      <c r="I154" s="42">
        <f t="shared" si="43"/>
        <v>1300</v>
      </c>
      <c r="J154" s="42">
        <f t="shared" si="43"/>
        <v>1300</v>
      </c>
      <c r="K154" s="42">
        <f t="shared" si="54"/>
        <v>2000</v>
      </c>
      <c r="L154" s="42">
        <f t="shared" si="54"/>
        <v>2000</v>
      </c>
      <c r="M154" s="42">
        <f t="shared" si="54"/>
        <v>2000</v>
      </c>
      <c r="N154" s="42">
        <f t="shared" si="59"/>
        <v>-700</v>
      </c>
      <c r="O154" s="42">
        <f t="shared" si="59"/>
        <v>-700</v>
      </c>
      <c r="P154" s="42">
        <f t="shared" si="59"/>
        <v>-700</v>
      </c>
      <c r="Q154" s="61">
        <f t="shared" si="55"/>
        <v>0</v>
      </c>
      <c r="R154" s="61">
        <f t="shared" si="55"/>
        <v>0</v>
      </c>
      <c r="S154" s="61">
        <f t="shared" si="55"/>
        <v>0</v>
      </c>
      <c r="T154" s="58">
        <f t="shared" si="51"/>
        <v>2351</v>
      </c>
      <c r="U154" s="83">
        <f t="shared" si="60"/>
        <v>1000</v>
      </c>
      <c r="V154" s="83">
        <f t="shared" si="61"/>
        <v>1000</v>
      </c>
      <c r="W154" s="83">
        <f t="shared" si="62"/>
        <v>1000</v>
      </c>
      <c r="X154" s="85"/>
      <c r="Y154" s="42"/>
      <c r="Z154" s="42"/>
      <c r="AA154" s="42"/>
      <c r="AB154" s="50"/>
    </row>
    <row r="155" spans="1:28" ht="13.15" customHeight="1">
      <c r="A155" s="73">
        <v>141</v>
      </c>
      <c r="B155" s="74">
        <f t="shared" si="52"/>
        <v>45452</v>
      </c>
      <c r="C155" s="75">
        <f t="shared" si="53"/>
        <v>1769</v>
      </c>
      <c r="D155" s="76">
        <f t="shared" si="48"/>
        <v>1584</v>
      </c>
      <c r="E155" s="61">
        <f t="shared" si="56"/>
        <v>2053</v>
      </c>
      <c r="F155" s="61">
        <f t="shared" si="57"/>
        <v>2053</v>
      </c>
      <c r="G155" s="61">
        <f t="shared" si="58"/>
        <v>2053</v>
      </c>
      <c r="H155" s="42">
        <f t="shared" si="43"/>
        <v>1300</v>
      </c>
      <c r="I155" s="42">
        <f t="shared" si="43"/>
        <v>1300</v>
      </c>
      <c r="J155" s="42">
        <f t="shared" si="43"/>
        <v>1300</v>
      </c>
      <c r="K155" s="42">
        <f t="shared" si="54"/>
        <v>2000</v>
      </c>
      <c r="L155" s="42">
        <f t="shared" si="54"/>
        <v>2000</v>
      </c>
      <c r="M155" s="42">
        <f t="shared" si="54"/>
        <v>2000</v>
      </c>
      <c r="N155" s="42">
        <f t="shared" si="59"/>
        <v>-700</v>
      </c>
      <c r="O155" s="42">
        <f t="shared" si="59"/>
        <v>-700</v>
      </c>
      <c r="P155" s="42">
        <f t="shared" si="59"/>
        <v>-700</v>
      </c>
      <c r="Q155" s="61">
        <f t="shared" si="55"/>
        <v>0</v>
      </c>
      <c r="R155" s="61">
        <f t="shared" si="55"/>
        <v>0</v>
      </c>
      <c r="S155" s="61">
        <f t="shared" si="55"/>
        <v>0</v>
      </c>
      <c r="T155" s="58">
        <f t="shared" si="51"/>
        <v>2353</v>
      </c>
      <c r="U155" s="83">
        <f t="shared" si="60"/>
        <v>1000</v>
      </c>
      <c r="V155" s="83">
        <f t="shared" si="61"/>
        <v>1000</v>
      </c>
      <c r="W155" s="83">
        <f t="shared" si="62"/>
        <v>1000</v>
      </c>
      <c r="X155" s="85"/>
      <c r="Y155" s="42"/>
      <c r="Z155" s="42"/>
      <c r="AA155" s="42"/>
      <c r="AB155" s="50"/>
    </row>
    <row r="156" spans="1:28" ht="13.15" customHeight="1">
      <c r="A156" s="73">
        <v>142</v>
      </c>
      <c r="B156" s="74">
        <f t="shared" si="52"/>
        <v>45453</v>
      </c>
      <c r="C156" s="75">
        <f t="shared" si="53"/>
        <v>1769</v>
      </c>
      <c r="D156" s="76">
        <f t="shared" si="48"/>
        <v>1586</v>
      </c>
      <c r="E156" s="61">
        <f t="shared" si="56"/>
        <v>2055</v>
      </c>
      <c r="F156" s="61">
        <f t="shared" si="57"/>
        <v>2055</v>
      </c>
      <c r="G156" s="61">
        <f t="shared" si="58"/>
        <v>2055</v>
      </c>
      <c r="H156" s="42">
        <f t="shared" si="43"/>
        <v>1300</v>
      </c>
      <c r="I156" s="42">
        <f t="shared" si="43"/>
        <v>1300</v>
      </c>
      <c r="J156" s="42">
        <f t="shared" si="43"/>
        <v>1300</v>
      </c>
      <c r="K156" s="42">
        <f t="shared" si="54"/>
        <v>2000</v>
      </c>
      <c r="L156" s="42">
        <f t="shared" si="54"/>
        <v>2000</v>
      </c>
      <c r="M156" s="42">
        <f t="shared" si="54"/>
        <v>2000</v>
      </c>
      <c r="N156" s="42">
        <f t="shared" si="59"/>
        <v>-700</v>
      </c>
      <c r="O156" s="42">
        <f t="shared" si="59"/>
        <v>-700</v>
      </c>
      <c r="P156" s="42">
        <f t="shared" si="59"/>
        <v>-700</v>
      </c>
      <c r="Q156" s="61">
        <f t="shared" si="55"/>
        <v>0</v>
      </c>
      <c r="R156" s="61">
        <f t="shared" si="55"/>
        <v>0</v>
      </c>
      <c r="S156" s="61">
        <f t="shared" si="55"/>
        <v>0</v>
      </c>
      <c r="T156" s="58">
        <f t="shared" si="51"/>
        <v>2355</v>
      </c>
      <c r="U156" s="83">
        <f t="shared" si="60"/>
        <v>1000</v>
      </c>
      <c r="V156" s="83">
        <f t="shared" si="61"/>
        <v>1000</v>
      </c>
      <c r="W156" s="83">
        <f t="shared" si="62"/>
        <v>1000</v>
      </c>
      <c r="X156" s="85"/>
      <c r="Y156" s="42"/>
      <c r="Z156" s="42"/>
      <c r="AA156" s="42"/>
      <c r="AB156" s="50"/>
    </row>
    <row r="157" spans="1:28" ht="13.15" customHeight="1">
      <c r="A157" s="73">
        <v>143</v>
      </c>
      <c r="B157" s="74">
        <f t="shared" si="52"/>
        <v>45454</v>
      </c>
      <c r="C157" s="75">
        <f t="shared" si="53"/>
        <v>1769</v>
      </c>
      <c r="D157" s="76">
        <f t="shared" si="48"/>
        <v>1588</v>
      </c>
      <c r="E157" s="61">
        <f t="shared" si="56"/>
        <v>2057</v>
      </c>
      <c r="F157" s="61">
        <f t="shared" si="57"/>
        <v>2057</v>
      </c>
      <c r="G157" s="61">
        <f t="shared" si="58"/>
        <v>2057</v>
      </c>
      <c r="H157" s="42">
        <f t="shared" si="43"/>
        <v>1300</v>
      </c>
      <c r="I157" s="42">
        <f t="shared" si="43"/>
        <v>1300</v>
      </c>
      <c r="J157" s="42">
        <f t="shared" si="43"/>
        <v>1300</v>
      </c>
      <c r="K157" s="42">
        <f t="shared" si="54"/>
        <v>2000</v>
      </c>
      <c r="L157" s="42">
        <f t="shared" si="54"/>
        <v>2000</v>
      </c>
      <c r="M157" s="42">
        <f t="shared" si="54"/>
        <v>2000</v>
      </c>
      <c r="N157" s="42">
        <f t="shared" si="59"/>
        <v>-700</v>
      </c>
      <c r="O157" s="42">
        <f t="shared" si="59"/>
        <v>-700</v>
      </c>
      <c r="P157" s="42">
        <f t="shared" si="59"/>
        <v>-700</v>
      </c>
      <c r="Q157" s="61">
        <f t="shared" si="55"/>
        <v>0</v>
      </c>
      <c r="R157" s="61">
        <f t="shared" si="55"/>
        <v>0</v>
      </c>
      <c r="S157" s="61">
        <f t="shared" si="55"/>
        <v>0</v>
      </c>
      <c r="T157" s="58">
        <f t="shared" si="51"/>
        <v>2357</v>
      </c>
      <c r="U157" s="83">
        <f t="shared" si="60"/>
        <v>1000</v>
      </c>
      <c r="V157" s="83">
        <f t="shared" si="61"/>
        <v>1000</v>
      </c>
      <c r="W157" s="83">
        <f t="shared" si="62"/>
        <v>1000</v>
      </c>
      <c r="X157" s="85"/>
      <c r="Y157" s="42"/>
      <c r="Z157" s="42"/>
      <c r="AA157" s="42"/>
      <c r="AB157" s="50"/>
    </row>
    <row r="158" spans="1:28" ht="13.15" customHeight="1">
      <c r="A158" s="73">
        <v>144</v>
      </c>
      <c r="B158" s="74">
        <f t="shared" si="52"/>
        <v>45455</v>
      </c>
      <c r="C158" s="75">
        <f t="shared" si="53"/>
        <v>1769</v>
      </c>
      <c r="D158" s="76">
        <f t="shared" si="48"/>
        <v>1590</v>
      </c>
      <c r="E158" s="61">
        <f t="shared" si="56"/>
        <v>2059</v>
      </c>
      <c r="F158" s="61">
        <f t="shared" si="57"/>
        <v>2059</v>
      </c>
      <c r="G158" s="61">
        <f t="shared" si="58"/>
        <v>2059</v>
      </c>
      <c r="H158" s="42">
        <f t="shared" ref="H158:J214" si="63">K158+N158</f>
        <v>1300</v>
      </c>
      <c r="I158" s="42">
        <f t="shared" si="63"/>
        <v>1300</v>
      </c>
      <c r="J158" s="42">
        <f t="shared" si="63"/>
        <v>1300</v>
      </c>
      <c r="K158" s="42">
        <f t="shared" si="54"/>
        <v>2000</v>
      </c>
      <c r="L158" s="42">
        <f t="shared" si="54"/>
        <v>2000</v>
      </c>
      <c r="M158" s="42">
        <f t="shared" si="54"/>
        <v>2000</v>
      </c>
      <c r="N158" s="42">
        <f t="shared" si="59"/>
        <v>-700</v>
      </c>
      <c r="O158" s="42">
        <f t="shared" si="59"/>
        <v>-700</v>
      </c>
      <c r="P158" s="42">
        <f t="shared" si="59"/>
        <v>-700</v>
      </c>
      <c r="Q158" s="61">
        <f t="shared" si="55"/>
        <v>0</v>
      </c>
      <c r="R158" s="61">
        <f t="shared" si="55"/>
        <v>0</v>
      </c>
      <c r="S158" s="61">
        <f t="shared" si="55"/>
        <v>0</v>
      </c>
      <c r="T158" s="58">
        <f t="shared" si="51"/>
        <v>2359</v>
      </c>
      <c r="U158" s="83">
        <f t="shared" si="60"/>
        <v>1000</v>
      </c>
      <c r="V158" s="83">
        <f t="shared" si="61"/>
        <v>1000</v>
      </c>
      <c r="W158" s="83">
        <f t="shared" si="62"/>
        <v>1000</v>
      </c>
      <c r="X158" s="85"/>
      <c r="Y158" s="42"/>
      <c r="Z158" s="42"/>
      <c r="AA158" s="42"/>
      <c r="AB158" s="50"/>
    </row>
    <row r="159" spans="1:28" ht="13.15" customHeight="1">
      <c r="A159" s="73">
        <v>145</v>
      </c>
      <c r="B159" s="74">
        <f t="shared" si="52"/>
        <v>45456</v>
      </c>
      <c r="C159" s="75">
        <f t="shared" si="53"/>
        <v>1769</v>
      </c>
      <c r="D159" s="76">
        <f t="shared" si="48"/>
        <v>1592</v>
      </c>
      <c r="E159" s="61">
        <f t="shared" si="56"/>
        <v>2061</v>
      </c>
      <c r="F159" s="61">
        <f t="shared" si="57"/>
        <v>2061</v>
      </c>
      <c r="G159" s="61">
        <f t="shared" si="58"/>
        <v>2061</v>
      </c>
      <c r="H159" s="42">
        <f t="shared" si="63"/>
        <v>1300</v>
      </c>
      <c r="I159" s="42">
        <f t="shared" si="63"/>
        <v>1300</v>
      </c>
      <c r="J159" s="42">
        <f t="shared" si="63"/>
        <v>1300</v>
      </c>
      <c r="K159" s="42">
        <f t="shared" si="54"/>
        <v>2000</v>
      </c>
      <c r="L159" s="42">
        <f t="shared" si="54"/>
        <v>2000</v>
      </c>
      <c r="M159" s="42">
        <f t="shared" si="54"/>
        <v>2000</v>
      </c>
      <c r="N159" s="42">
        <f t="shared" si="59"/>
        <v>-700</v>
      </c>
      <c r="O159" s="42">
        <f t="shared" si="59"/>
        <v>-700</v>
      </c>
      <c r="P159" s="42">
        <f t="shared" si="59"/>
        <v>-700</v>
      </c>
      <c r="Q159" s="61">
        <f t="shared" si="55"/>
        <v>0</v>
      </c>
      <c r="R159" s="61">
        <f t="shared" si="55"/>
        <v>0</v>
      </c>
      <c r="S159" s="61">
        <f t="shared" si="55"/>
        <v>0</v>
      </c>
      <c r="T159" s="58">
        <f t="shared" si="51"/>
        <v>2361</v>
      </c>
      <c r="U159" s="83">
        <f t="shared" si="60"/>
        <v>1000</v>
      </c>
      <c r="V159" s="83">
        <f t="shared" si="61"/>
        <v>1000</v>
      </c>
      <c r="W159" s="83">
        <f t="shared" si="62"/>
        <v>1000</v>
      </c>
      <c r="X159" s="85"/>
      <c r="Y159" s="42"/>
      <c r="Z159" s="42"/>
      <c r="AA159" s="42"/>
      <c r="AB159" s="50"/>
    </row>
    <row r="160" spans="1:28" ht="13.15" customHeight="1">
      <c r="A160" s="73">
        <v>146</v>
      </c>
      <c r="B160" s="74">
        <f t="shared" si="52"/>
        <v>45457</v>
      </c>
      <c r="C160" s="75">
        <f t="shared" si="53"/>
        <v>1769</v>
      </c>
      <c r="D160" s="76">
        <f t="shared" si="48"/>
        <v>1594</v>
      </c>
      <c r="E160" s="61">
        <f t="shared" si="56"/>
        <v>2063</v>
      </c>
      <c r="F160" s="61">
        <f t="shared" si="57"/>
        <v>2063</v>
      </c>
      <c r="G160" s="61">
        <f t="shared" si="58"/>
        <v>2063</v>
      </c>
      <c r="H160" s="42">
        <f t="shared" si="63"/>
        <v>1300</v>
      </c>
      <c r="I160" s="42">
        <f t="shared" si="63"/>
        <v>1300</v>
      </c>
      <c r="J160" s="42">
        <f t="shared" si="63"/>
        <v>1300</v>
      </c>
      <c r="K160" s="42">
        <f t="shared" ref="K160:M175" si="64">K159</f>
        <v>2000</v>
      </c>
      <c r="L160" s="42">
        <f t="shared" si="64"/>
        <v>2000</v>
      </c>
      <c r="M160" s="42">
        <f t="shared" si="64"/>
        <v>2000</v>
      </c>
      <c r="N160" s="42">
        <f t="shared" si="59"/>
        <v>-700</v>
      </c>
      <c r="O160" s="42">
        <f t="shared" si="59"/>
        <v>-700</v>
      </c>
      <c r="P160" s="42">
        <f t="shared" si="59"/>
        <v>-700</v>
      </c>
      <c r="Q160" s="61">
        <f t="shared" si="55"/>
        <v>0</v>
      </c>
      <c r="R160" s="61">
        <f t="shared" si="55"/>
        <v>0</v>
      </c>
      <c r="S160" s="61">
        <f t="shared" si="55"/>
        <v>0</v>
      </c>
      <c r="T160" s="58">
        <f t="shared" si="51"/>
        <v>2363</v>
      </c>
      <c r="U160" s="83">
        <f t="shared" si="60"/>
        <v>1000</v>
      </c>
      <c r="V160" s="83">
        <f t="shared" si="61"/>
        <v>1000</v>
      </c>
      <c r="W160" s="83">
        <f t="shared" si="62"/>
        <v>1000</v>
      </c>
      <c r="X160" s="85"/>
      <c r="Y160" s="42"/>
      <c r="Z160" s="42"/>
      <c r="AA160" s="42"/>
      <c r="AB160" s="50"/>
    </row>
    <row r="161" spans="1:28" ht="13.15" customHeight="1">
      <c r="A161" s="73">
        <v>147</v>
      </c>
      <c r="B161" s="74">
        <f t="shared" si="52"/>
        <v>45458</v>
      </c>
      <c r="C161" s="75">
        <f t="shared" si="53"/>
        <v>1769</v>
      </c>
      <c r="D161" s="76">
        <f t="shared" si="48"/>
        <v>1596</v>
      </c>
      <c r="E161" s="61">
        <f t="shared" si="56"/>
        <v>2065</v>
      </c>
      <c r="F161" s="61">
        <f t="shared" si="57"/>
        <v>2065</v>
      </c>
      <c r="G161" s="61">
        <f t="shared" si="58"/>
        <v>2065</v>
      </c>
      <c r="H161" s="42">
        <f t="shared" si="63"/>
        <v>1300</v>
      </c>
      <c r="I161" s="42">
        <f t="shared" si="63"/>
        <v>1300</v>
      </c>
      <c r="J161" s="42">
        <f t="shared" si="63"/>
        <v>1300</v>
      </c>
      <c r="K161" s="42">
        <f t="shared" si="64"/>
        <v>2000</v>
      </c>
      <c r="L161" s="42">
        <f t="shared" si="64"/>
        <v>2000</v>
      </c>
      <c r="M161" s="42">
        <f t="shared" si="64"/>
        <v>2000</v>
      </c>
      <c r="N161" s="42">
        <f t="shared" ref="N161:P176" si="65">N160-Q161</f>
        <v>-700</v>
      </c>
      <c r="O161" s="42">
        <f t="shared" si="65"/>
        <v>-700</v>
      </c>
      <c r="P161" s="42">
        <f t="shared" si="65"/>
        <v>-700</v>
      </c>
      <c r="Q161" s="61">
        <f t="shared" si="55"/>
        <v>0</v>
      </c>
      <c r="R161" s="61">
        <f t="shared" si="55"/>
        <v>0</v>
      </c>
      <c r="S161" s="61">
        <f t="shared" si="55"/>
        <v>0</v>
      </c>
      <c r="T161" s="58">
        <f t="shared" si="51"/>
        <v>2365</v>
      </c>
      <c r="U161" s="83">
        <f t="shared" si="60"/>
        <v>1000</v>
      </c>
      <c r="V161" s="83">
        <f t="shared" si="61"/>
        <v>1000</v>
      </c>
      <c r="W161" s="83">
        <f t="shared" si="62"/>
        <v>1000</v>
      </c>
      <c r="X161" s="85"/>
      <c r="Y161" s="42"/>
      <c r="Z161" s="42"/>
      <c r="AA161" s="42"/>
      <c r="AB161" s="50"/>
    </row>
    <row r="162" spans="1:28" ht="13.15" customHeight="1">
      <c r="A162" s="73">
        <v>148</v>
      </c>
      <c r="B162" s="74">
        <f t="shared" si="52"/>
        <v>45459</v>
      </c>
      <c r="C162" s="75">
        <f t="shared" si="53"/>
        <v>1769</v>
      </c>
      <c r="D162" s="76">
        <f t="shared" si="48"/>
        <v>1598</v>
      </c>
      <c r="E162" s="61">
        <f t="shared" si="56"/>
        <v>2067</v>
      </c>
      <c r="F162" s="61">
        <f t="shared" si="57"/>
        <v>2067</v>
      </c>
      <c r="G162" s="61">
        <f t="shared" si="58"/>
        <v>2067</v>
      </c>
      <c r="H162" s="42">
        <f t="shared" si="63"/>
        <v>1300</v>
      </c>
      <c r="I162" s="42">
        <f t="shared" si="63"/>
        <v>1300</v>
      </c>
      <c r="J162" s="42">
        <f t="shared" si="63"/>
        <v>1300</v>
      </c>
      <c r="K162" s="42">
        <f t="shared" si="64"/>
        <v>2000</v>
      </c>
      <c r="L162" s="42">
        <f t="shared" si="64"/>
        <v>2000</v>
      </c>
      <c r="M162" s="42">
        <f t="shared" si="64"/>
        <v>2000</v>
      </c>
      <c r="N162" s="42">
        <f t="shared" si="65"/>
        <v>-700</v>
      </c>
      <c r="O162" s="42">
        <f t="shared" si="65"/>
        <v>-700</v>
      </c>
      <c r="P162" s="42">
        <f t="shared" si="65"/>
        <v>-700</v>
      </c>
      <c r="Q162" s="61">
        <f t="shared" si="55"/>
        <v>0</v>
      </c>
      <c r="R162" s="61">
        <f t="shared" si="55"/>
        <v>0</v>
      </c>
      <c r="S162" s="61">
        <f t="shared" si="55"/>
        <v>0</v>
      </c>
      <c r="T162" s="58">
        <f t="shared" si="51"/>
        <v>2367</v>
      </c>
      <c r="U162" s="83">
        <f t="shared" si="60"/>
        <v>1000</v>
      </c>
      <c r="V162" s="83">
        <f t="shared" si="61"/>
        <v>1000</v>
      </c>
      <c r="W162" s="83">
        <f t="shared" si="62"/>
        <v>1000</v>
      </c>
      <c r="X162" s="85"/>
      <c r="Y162" s="42"/>
      <c r="Z162" s="42"/>
      <c r="AA162" s="42"/>
      <c r="AB162" s="50"/>
    </row>
    <row r="163" spans="1:28" ht="13.15" customHeight="1">
      <c r="A163" s="73">
        <v>149</v>
      </c>
      <c r="B163" s="74">
        <f t="shared" si="52"/>
        <v>45460</v>
      </c>
      <c r="C163" s="75">
        <f t="shared" si="53"/>
        <v>1769</v>
      </c>
      <c r="D163" s="76">
        <f t="shared" si="48"/>
        <v>1600</v>
      </c>
      <c r="E163" s="61">
        <f t="shared" si="56"/>
        <v>2069</v>
      </c>
      <c r="F163" s="61">
        <f t="shared" si="57"/>
        <v>2069</v>
      </c>
      <c r="G163" s="61">
        <f t="shared" si="58"/>
        <v>2069</v>
      </c>
      <c r="H163" s="42">
        <f t="shared" si="63"/>
        <v>1300</v>
      </c>
      <c r="I163" s="42">
        <f t="shared" si="63"/>
        <v>1300</v>
      </c>
      <c r="J163" s="42">
        <f t="shared" si="63"/>
        <v>1300</v>
      </c>
      <c r="K163" s="42">
        <f t="shared" si="64"/>
        <v>2000</v>
      </c>
      <c r="L163" s="42">
        <f t="shared" si="64"/>
        <v>2000</v>
      </c>
      <c r="M163" s="42">
        <f t="shared" si="64"/>
        <v>2000</v>
      </c>
      <c r="N163" s="42">
        <f t="shared" si="65"/>
        <v>-700</v>
      </c>
      <c r="O163" s="42">
        <f t="shared" si="65"/>
        <v>-700</v>
      </c>
      <c r="P163" s="42">
        <f t="shared" si="65"/>
        <v>-700</v>
      </c>
      <c r="Q163" s="61">
        <f t="shared" si="55"/>
        <v>0</v>
      </c>
      <c r="R163" s="61">
        <f t="shared" si="55"/>
        <v>0</v>
      </c>
      <c r="S163" s="61">
        <f t="shared" si="55"/>
        <v>0</v>
      </c>
      <c r="T163" s="58">
        <f t="shared" si="51"/>
        <v>2369</v>
      </c>
      <c r="U163" s="83">
        <f t="shared" si="60"/>
        <v>1000</v>
      </c>
      <c r="V163" s="83">
        <f t="shared" si="61"/>
        <v>1000</v>
      </c>
      <c r="W163" s="83">
        <f t="shared" si="62"/>
        <v>1000</v>
      </c>
      <c r="X163" s="85"/>
      <c r="Y163" s="42"/>
      <c r="Z163" s="42"/>
      <c r="AA163" s="42"/>
      <c r="AB163" s="50"/>
    </row>
    <row r="164" spans="1:28" ht="13.15" customHeight="1">
      <c r="A164" s="73">
        <v>150</v>
      </c>
      <c r="B164" s="74">
        <f t="shared" si="52"/>
        <v>45461</v>
      </c>
      <c r="C164" s="75">
        <f t="shared" si="53"/>
        <v>1769</v>
      </c>
      <c r="D164" s="76">
        <f t="shared" si="48"/>
        <v>1602</v>
      </c>
      <c r="E164" s="61">
        <f t="shared" si="56"/>
        <v>2071</v>
      </c>
      <c r="F164" s="61">
        <f t="shared" si="57"/>
        <v>2071</v>
      </c>
      <c r="G164" s="61">
        <f t="shared" si="58"/>
        <v>2071</v>
      </c>
      <c r="H164" s="42">
        <f t="shared" si="63"/>
        <v>1300</v>
      </c>
      <c r="I164" s="42">
        <f t="shared" si="63"/>
        <v>1300</v>
      </c>
      <c r="J164" s="42">
        <f t="shared" si="63"/>
        <v>1300</v>
      </c>
      <c r="K164" s="42">
        <f t="shared" si="64"/>
        <v>2000</v>
      </c>
      <c r="L164" s="42">
        <f t="shared" si="64"/>
        <v>2000</v>
      </c>
      <c r="M164" s="42">
        <f t="shared" si="64"/>
        <v>2000</v>
      </c>
      <c r="N164" s="42">
        <f t="shared" si="65"/>
        <v>-700</v>
      </c>
      <c r="O164" s="42">
        <f t="shared" si="65"/>
        <v>-700</v>
      </c>
      <c r="P164" s="42">
        <f t="shared" si="65"/>
        <v>-700</v>
      </c>
      <c r="Q164" s="61">
        <f t="shared" si="55"/>
        <v>0</v>
      </c>
      <c r="R164" s="61">
        <f t="shared" si="55"/>
        <v>0</v>
      </c>
      <c r="S164" s="61">
        <f t="shared" si="55"/>
        <v>0</v>
      </c>
      <c r="T164" s="58">
        <f t="shared" si="51"/>
        <v>2071</v>
      </c>
      <c r="U164" s="83">
        <f t="shared" si="60"/>
        <v>1300</v>
      </c>
      <c r="V164" s="83">
        <f t="shared" si="61"/>
        <v>1300</v>
      </c>
      <c r="W164" s="83">
        <f t="shared" si="62"/>
        <v>1300</v>
      </c>
      <c r="X164" s="85">
        <v>0.3</v>
      </c>
      <c r="Y164" s="42"/>
      <c r="Z164" s="42"/>
      <c r="AA164" s="42"/>
      <c r="AB164" s="50">
        <v>2</v>
      </c>
    </row>
    <row r="165" spans="1:28" ht="13.15" customHeight="1">
      <c r="A165" s="73">
        <v>151</v>
      </c>
      <c r="B165" s="74">
        <f t="shared" si="52"/>
        <v>45462</v>
      </c>
      <c r="C165" s="75">
        <f t="shared" si="53"/>
        <v>1769</v>
      </c>
      <c r="D165" s="76">
        <f t="shared" si="48"/>
        <v>1604</v>
      </c>
      <c r="E165" s="61">
        <f t="shared" si="56"/>
        <v>2073</v>
      </c>
      <c r="F165" s="61">
        <f t="shared" si="57"/>
        <v>2073</v>
      </c>
      <c r="G165" s="61">
        <f t="shared" si="58"/>
        <v>2073</v>
      </c>
      <c r="H165" s="42">
        <f t="shared" si="63"/>
        <v>1300</v>
      </c>
      <c r="I165" s="42">
        <f t="shared" si="63"/>
        <v>1300</v>
      </c>
      <c r="J165" s="42">
        <f t="shared" si="63"/>
        <v>1300</v>
      </c>
      <c r="K165" s="42">
        <f t="shared" si="64"/>
        <v>2000</v>
      </c>
      <c r="L165" s="42">
        <f t="shared" si="64"/>
        <v>2000</v>
      </c>
      <c r="M165" s="42">
        <f t="shared" si="64"/>
        <v>2000</v>
      </c>
      <c r="N165" s="42">
        <f t="shared" si="65"/>
        <v>-700</v>
      </c>
      <c r="O165" s="42">
        <f t="shared" si="65"/>
        <v>-700</v>
      </c>
      <c r="P165" s="42">
        <f t="shared" si="65"/>
        <v>-700</v>
      </c>
      <c r="Q165" s="61">
        <f t="shared" si="55"/>
        <v>0</v>
      </c>
      <c r="R165" s="61">
        <f t="shared" si="55"/>
        <v>0</v>
      </c>
      <c r="S165" s="61">
        <f t="shared" si="55"/>
        <v>0</v>
      </c>
      <c r="T165" s="58">
        <f t="shared" si="51"/>
        <v>2073</v>
      </c>
      <c r="U165" s="83">
        <f t="shared" si="60"/>
        <v>1300</v>
      </c>
      <c r="V165" s="83">
        <f t="shared" si="61"/>
        <v>1300</v>
      </c>
      <c r="W165" s="83">
        <f t="shared" si="62"/>
        <v>1300</v>
      </c>
      <c r="X165" s="85"/>
      <c r="Y165" s="42"/>
      <c r="Z165" s="42"/>
      <c r="AA165" s="42"/>
      <c r="AB165" s="50"/>
    </row>
    <row r="166" spans="1:28" ht="13.15" customHeight="1">
      <c r="A166" s="73">
        <v>152</v>
      </c>
      <c r="B166" s="74">
        <f t="shared" si="52"/>
        <v>45463</v>
      </c>
      <c r="C166" s="75">
        <f t="shared" si="53"/>
        <v>1769</v>
      </c>
      <c r="D166" s="76">
        <f t="shared" si="48"/>
        <v>1606</v>
      </c>
      <c r="E166" s="61">
        <f t="shared" si="56"/>
        <v>2075</v>
      </c>
      <c r="F166" s="61">
        <f t="shared" si="57"/>
        <v>2075</v>
      </c>
      <c r="G166" s="61">
        <f t="shared" si="58"/>
        <v>2075</v>
      </c>
      <c r="H166" s="42">
        <f t="shared" si="63"/>
        <v>1300</v>
      </c>
      <c r="I166" s="42">
        <f t="shared" si="63"/>
        <v>1300</v>
      </c>
      <c r="J166" s="42">
        <f t="shared" si="63"/>
        <v>1300</v>
      </c>
      <c r="K166" s="42">
        <f t="shared" ref="K166" si="66">K165</f>
        <v>2000</v>
      </c>
      <c r="L166" s="42">
        <f t="shared" si="64"/>
        <v>2000</v>
      </c>
      <c r="M166" s="42">
        <f t="shared" si="64"/>
        <v>2000</v>
      </c>
      <c r="N166" s="42">
        <f t="shared" si="65"/>
        <v>-700</v>
      </c>
      <c r="O166" s="42">
        <f t="shared" si="65"/>
        <v>-700</v>
      </c>
      <c r="P166" s="42">
        <f t="shared" si="65"/>
        <v>-700</v>
      </c>
      <c r="Q166" s="61">
        <f t="shared" si="55"/>
        <v>0</v>
      </c>
      <c r="R166" s="61">
        <f t="shared" si="55"/>
        <v>0</v>
      </c>
      <c r="S166" s="61">
        <f t="shared" si="55"/>
        <v>0</v>
      </c>
      <c r="T166" s="58">
        <f t="shared" si="51"/>
        <v>2075</v>
      </c>
      <c r="U166" s="83">
        <f t="shared" si="60"/>
        <v>1300</v>
      </c>
      <c r="V166" s="83">
        <f t="shared" si="61"/>
        <v>1300</v>
      </c>
      <c r="W166" s="83">
        <f t="shared" si="62"/>
        <v>1300</v>
      </c>
      <c r="X166" s="85"/>
      <c r="Y166" s="42"/>
      <c r="Z166" s="42"/>
      <c r="AA166" s="42"/>
      <c r="AB166" s="50"/>
    </row>
    <row r="167" spans="1:28" ht="13.15" customHeight="1">
      <c r="A167" s="73">
        <v>153</v>
      </c>
      <c r="B167" s="74">
        <f t="shared" si="52"/>
        <v>45464</v>
      </c>
      <c r="C167" s="75">
        <f t="shared" si="53"/>
        <v>1769</v>
      </c>
      <c r="D167" s="76">
        <f t="shared" si="48"/>
        <v>1608</v>
      </c>
      <c r="E167" s="61">
        <f t="shared" si="56"/>
        <v>2077</v>
      </c>
      <c r="F167" s="61">
        <f t="shared" si="57"/>
        <v>2077</v>
      </c>
      <c r="G167" s="61">
        <f t="shared" si="58"/>
        <v>2077</v>
      </c>
      <c r="H167" s="42">
        <f t="shared" si="63"/>
        <v>1300</v>
      </c>
      <c r="I167" s="42">
        <f t="shared" si="63"/>
        <v>1300</v>
      </c>
      <c r="J167" s="42">
        <f t="shared" si="63"/>
        <v>1300</v>
      </c>
      <c r="K167" s="42">
        <f t="shared" ref="K167" si="67">K166</f>
        <v>2000</v>
      </c>
      <c r="L167" s="42">
        <f t="shared" si="64"/>
        <v>2000</v>
      </c>
      <c r="M167" s="42">
        <f t="shared" si="64"/>
        <v>2000</v>
      </c>
      <c r="N167" s="42">
        <f t="shared" si="65"/>
        <v>-700</v>
      </c>
      <c r="O167" s="42">
        <f t="shared" si="65"/>
        <v>-700</v>
      </c>
      <c r="P167" s="42">
        <f t="shared" si="65"/>
        <v>-700</v>
      </c>
      <c r="Q167" s="61">
        <f t="shared" si="55"/>
        <v>0</v>
      </c>
      <c r="R167" s="61">
        <f t="shared" si="55"/>
        <v>0</v>
      </c>
      <c r="S167" s="61">
        <f t="shared" si="55"/>
        <v>0</v>
      </c>
      <c r="T167" s="58">
        <f t="shared" si="51"/>
        <v>2077</v>
      </c>
      <c r="U167" s="83">
        <f t="shared" si="60"/>
        <v>1300</v>
      </c>
      <c r="V167" s="83">
        <f t="shared" si="61"/>
        <v>1300</v>
      </c>
      <c r="W167" s="83">
        <f t="shared" si="62"/>
        <v>1300</v>
      </c>
      <c r="X167" s="85"/>
      <c r="Y167" s="42"/>
      <c r="Z167" s="42"/>
      <c r="AA167" s="42"/>
      <c r="AB167" s="50"/>
    </row>
    <row r="168" spans="1:28" ht="13.15" customHeight="1">
      <c r="A168" s="73">
        <v>154</v>
      </c>
      <c r="B168" s="74">
        <f t="shared" si="52"/>
        <v>45465</v>
      </c>
      <c r="C168" s="75">
        <f t="shared" si="53"/>
        <v>1769</v>
      </c>
      <c r="D168" s="76">
        <f t="shared" si="48"/>
        <v>1610</v>
      </c>
      <c r="E168" s="61">
        <f t="shared" si="56"/>
        <v>2079</v>
      </c>
      <c r="F168" s="61">
        <f t="shared" si="57"/>
        <v>2079</v>
      </c>
      <c r="G168" s="61">
        <f t="shared" si="58"/>
        <v>2079</v>
      </c>
      <c r="H168" s="42">
        <f t="shared" si="63"/>
        <v>1300</v>
      </c>
      <c r="I168" s="42">
        <f t="shared" si="63"/>
        <v>1300</v>
      </c>
      <c r="J168" s="42">
        <f t="shared" si="63"/>
        <v>1300</v>
      </c>
      <c r="K168" s="42">
        <f t="shared" ref="K168" si="68">K167</f>
        <v>2000</v>
      </c>
      <c r="L168" s="42">
        <f t="shared" si="64"/>
        <v>2000</v>
      </c>
      <c r="M168" s="42">
        <f t="shared" si="64"/>
        <v>2000</v>
      </c>
      <c r="N168" s="42">
        <f t="shared" si="65"/>
        <v>-700</v>
      </c>
      <c r="O168" s="42">
        <f t="shared" si="65"/>
        <v>-700</v>
      </c>
      <c r="P168" s="42">
        <f t="shared" si="65"/>
        <v>-700</v>
      </c>
      <c r="Q168" s="61">
        <f t="shared" si="55"/>
        <v>0</v>
      </c>
      <c r="R168" s="61">
        <f t="shared" si="55"/>
        <v>0</v>
      </c>
      <c r="S168" s="61">
        <f t="shared" si="55"/>
        <v>0</v>
      </c>
      <c r="T168" s="58">
        <f t="shared" si="51"/>
        <v>1879</v>
      </c>
      <c r="U168" s="83">
        <f t="shared" si="60"/>
        <v>1500</v>
      </c>
      <c r="V168" s="83">
        <f t="shared" si="61"/>
        <v>1500</v>
      </c>
      <c r="W168" s="83">
        <f t="shared" si="62"/>
        <v>1500</v>
      </c>
      <c r="X168" s="85">
        <v>0.2</v>
      </c>
      <c r="Y168" s="42"/>
      <c r="Z168" s="42"/>
      <c r="AA168" s="42"/>
      <c r="AB168" s="50">
        <v>1</v>
      </c>
    </row>
    <row r="169" spans="1:28" ht="13.15" customHeight="1">
      <c r="A169" s="73">
        <v>155</v>
      </c>
      <c r="B169" s="74">
        <f t="shared" si="52"/>
        <v>45466</v>
      </c>
      <c r="C169" s="75">
        <f t="shared" si="53"/>
        <v>1769</v>
      </c>
      <c r="D169" s="76">
        <f t="shared" si="48"/>
        <v>1612</v>
      </c>
      <c r="E169" s="61">
        <f t="shared" si="56"/>
        <v>2081</v>
      </c>
      <c r="F169" s="61">
        <f t="shared" si="57"/>
        <v>2081</v>
      </c>
      <c r="G169" s="61">
        <f t="shared" si="58"/>
        <v>2081</v>
      </c>
      <c r="H169" s="42">
        <f t="shared" si="63"/>
        <v>1300</v>
      </c>
      <c r="I169" s="42">
        <f t="shared" si="63"/>
        <v>1300</v>
      </c>
      <c r="J169" s="42">
        <f t="shared" si="63"/>
        <v>1300</v>
      </c>
      <c r="K169" s="42">
        <f t="shared" si="64"/>
        <v>2000</v>
      </c>
      <c r="L169" s="42">
        <f t="shared" si="64"/>
        <v>2000</v>
      </c>
      <c r="M169" s="42">
        <f t="shared" si="64"/>
        <v>2000</v>
      </c>
      <c r="N169" s="42">
        <f t="shared" si="65"/>
        <v>-700</v>
      </c>
      <c r="O169" s="42">
        <f t="shared" si="65"/>
        <v>-700</v>
      </c>
      <c r="P169" s="42">
        <f t="shared" si="65"/>
        <v>-700</v>
      </c>
      <c r="Q169" s="61">
        <f t="shared" si="55"/>
        <v>0</v>
      </c>
      <c r="R169" s="61">
        <f t="shared" si="55"/>
        <v>0</v>
      </c>
      <c r="S169" s="61">
        <f t="shared" si="55"/>
        <v>0</v>
      </c>
      <c r="T169" s="58">
        <f t="shared" si="51"/>
        <v>1881</v>
      </c>
      <c r="U169" s="83">
        <f t="shared" si="60"/>
        <v>1500</v>
      </c>
      <c r="V169" s="83">
        <f t="shared" si="61"/>
        <v>1500</v>
      </c>
      <c r="W169" s="83">
        <f t="shared" si="62"/>
        <v>1500</v>
      </c>
      <c r="X169" s="85"/>
      <c r="Y169" s="42"/>
      <c r="Z169" s="42"/>
      <c r="AA169" s="42"/>
      <c r="AB169" s="50"/>
    </row>
    <row r="170" spans="1:28" ht="13.15" customHeight="1">
      <c r="A170" s="73">
        <v>156</v>
      </c>
      <c r="B170" s="74">
        <f t="shared" si="52"/>
        <v>45467</v>
      </c>
      <c r="C170" s="75">
        <f t="shared" si="53"/>
        <v>1769</v>
      </c>
      <c r="D170" s="76">
        <f t="shared" si="48"/>
        <v>1614</v>
      </c>
      <c r="E170" s="61">
        <f t="shared" si="56"/>
        <v>2083</v>
      </c>
      <c r="F170" s="61">
        <f t="shared" si="57"/>
        <v>2083</v>
      </c>
      <c r="G170" s="61">
        <f t="shared" si="58"/>
        <v>2083</v>
      </c>
      <c r="H170" s="42">
        <f t="shared" si="63"/>
        <v>1300</v>
      </c>
      <c r="I170" s="42">
        <f t="shared" si="63"/>
        <v>1300</v>
      </c>
      <c r="J170" s="42">
        <f t="shared" si="63"/>
        <v>1300</v>
      </c>
      <c r="K170" s="42">
        <f t="shared" si="64"/>
        <v>2000</v>
      </c>
      <c r="L170" s="42">
        <f t="shared" si="64"/>
        <v>2000</v>
      </c>
      <c r="M170" s="42">
        <f t="shared" si="64"/>
        <v>2000</v>
      </c>
      <c r="N170" s="42">
        <f t="shared" si="65"/>
        <v>-700</v>
      </c>
      <c r="O170" s="42">
        <f t="shared" si="65"/>
        <v>-700</v>
      </c>
      <c r="P170" s="42">
        <f t="shared" si="65"/>
        <v>-700</v>
      </c>
      <c r="Q170" s="61">
        <f t="shared" si="55"/>
        <v>0</v>
      </c>
      <c r="R170" s="61">
        <f t="shared" si="55"/>
        <v>0</v>
      </c>
      <c r="S170" s="61">
        <f t="shared" si="55"/>
        <v>0</v>
      </c>
      <c r="T170" s="58">
        <f t="shared" si="51"/>
        <v>1883</v>
      </c>
      <c r="U170" s="83">
        <f t="shared" si="60"/>
        <v>1500</v>
      </c>
      <c r="V170" s="83">
        <f t="shared" si="61"/>
        <v>1500</v>
      </c>
      <c r="W170" s="83">
        <f t="shared" si="62"/>
        <v>1500</v>
      </c>
      <c r="X170" s="85"/>
      <c r="Y170" s="42"/>
      <c r="Z170" s="42"/>
      <c r="AA170" s="42"/>
      <c r="AB170" s="50"/>
    </row>
    <row r="171" spans="1:28" ht="13.15" customHeight="1">
      <c r="A171" s="73">
        <v>157</v>
      </c>
      <c r="B171" s="74">
        <f t="shared" si="52"/>
        <v>45468</v>
      </c>
      <c r="C171" s="75">
        <f t="shared" si="53"/>
        <v>1769</v>
      </c>
      <c r="D171" s="76">
        <f t="shared" si="48"/>
        <v>1616</v>
      </c>
      <c r="E171" s="61">
        <f t="shared" si="56"/>
        <v>2085</v>
      </c>
      <c r="F171" s="61">
        <f t="shared" si="57"/>
        <v>2085</v>
      </c>
      <c r="G171" s="61">
        <f t="shared" si="58"/>
        <v>2085</v>
      </c>
      <c r="H171" s="42">
        <f t="shared" si="63"/>
        <v>1300</v>
      </c>
      <c r="I171" s="42">
        <f t="shared" si="63"/>
        <v>1300</v>
      </c>
      <c r="J171" s="42">
        <f t="shared" si="63"/>
        <v>1300</v>
      </c>
      <c r="K171" s="42">
        <f t="shared" si="64"/>
        <v>2000</v>
      </c>
      <c r="L171" s="42">
        <f t="shared" si="64"/>
        <v>2000</v>
      </c>
      <c r="M171" s="42">
        <f t="shared" si="64"/>
        <v>2000</v>
      </c>
      <c r="N171" s="42">
        <f t="shared" si="65"/>
        <v>-700</v>
      </c>
      <c r="O171" s="42">
        <f t="shared" si="65"/>
        <v>-700</v>
      </c>
      <c r="P171" s="42">
        <f t="shared" si="65"/>
        <v>-700</v>
      </c>
      <c r="Q171" s="61">
        <f t="shared" si="55"/>
        <v>0</v>
      </c>
      <c r="R171" s="61">
        <f t="shared" si="55"/>
        <v>0</v>
      </c>
      <c r="S171" s="61">
        <f t="shared" si="55"/>
        <v>0</v>
      </c>
      <c r="T171" s="58">
        <f t="shared" si="51"/>
        <v>1885</v>
      </c>
      <c r="U171" s="83">
        <f t="shared" si="60"/>
        <v>1500</v>
      </c>
      <c r="V171" s="83">
        <f t="shared" si="61"/>
        <v>1500</v>
      </c>
      <c r="W171" s="83">
        <f t="shared" si="62"/>
        <v>1500</v>
      </c>
      <c r="X171" s="85"/>
      <c r="Y171" s="42"/>
      <c r="Z171" s="42"/>
      <c r="AA171" s="42"/>
      <c r="AB171" s="50"/>
    </row>
    <row r="172" spans="1:28" ht="13.15" customHeight="1">
      <c r="A172" s="73">
        <v>158</v>
      </c>
      <c r="B172" s="74">
        <f t="shared" si="52"/>
        <v>45469</v>
      </c>
      <c r="C172" s="75">
        <f t="shared" si="53"/>
        <v>1769</v>
      </c>
      <c r="D172" s="76">
        <f t="shared" si="48"/>
        <v>1618</v>
      </c>
      <c r="E172" s="61">
        <f t="shared" si="56"/>
        <v>2087</v>
      </c>
      <c r="F172" s="61">
        <f t="shared" si="57"/>
        <v>2087</v>
      </c>
      <c r="G172" s="61">
        <f t="shared" si="58"/>
        <v>2087</v>
      </c>
      <c r="H172" s="42">
        <f t="shared" si="63"/>
        <v>1300</v>
      </c>
      <c r="I172" s="42">
        <f t="shared" si="63"/>
        <v>1300</v>
      </c>
      <c r="J172" s="42">
        <f t="shared" si="63"/>
        <v>1300</v>
      </c>
      <c r="K172" s="42">
        <f t="shared" si="64"/>
        <v>2000</v>
      </c>
      <c r="L172" s="42">
        <f t="shared" si="64"/>
        <v>2000</v>
      </c>
      <c r="M172" s="42">
        <f t="shared" si="64"/>
        <v>2000</v>
      </c>
      <c r="N172" s="42">
        <f t="shared" si="65"/>
        <v>-700</v>
      </c>
      <c r="O172" s="42">
        <f t="shared" si="65"/>
        <v>-700</v>
      </c>
      <c r="P172" s="42">
        <f t="shared" si="65"/>
        <v>-700</v>
      </c>
      <c r="Q172" s="61">
        <f t="shared" si="55"/>
        <v>0</v>
      </c>
      <c r="R172" s="61">
        <f t="shared" si="55"/>
        <v>0</v>
      </c>
      <c r="S172" s="61">
        <f t="shared" si="55"/>
        <v>0</v>
      </c>
      <c r="T172" s="58">
        <f t="shared" si="51"/>
        <v>1887</v>
      </c>
      <c r="U172" s="83">
        <f t="shared" si="60"/>
        <v>1500</v>
      </c>
      <c r="V172" s="83">
        <f t="shared" si="61"/>
        <v>1500</v>
      </c>
      <c r="W172" s="83">
        <f t="shared" si="62"/>
        <v>1500</v>
      </c>
      <c r="X172" s="85"/>
      <c r="Y172" s="42"/>
      <c r="Z172" s="42"/>
      <c r="AA172" s="42"/>
      <c r="AB172" s="50"/>
    </row>
    <row r="173" spans="1:28" ht="13.15" customHeight="1">
      <c r="A173" s="73">
        <v>159</v>
      </c>
      <c r="B173" s="74">
        <f t="shared" si="52"/>
        <v>45470</v>
      </c>
      <c r="C173" s="75">
        <f t="shared" si="53"/>
        <v>1769</v>
      </c>
      <c r="D173" s="76">
        <f t="shared" si="48"/>
        <v>1620</v>
      </c>
      <c r="E173" s="61">
        <f t="shared" si="56"/>
        <v>2089</v>
      </c>
      <c r="F173" s="61">
        <f t="shared" si="57"/>
        <v>2089</v>
      </c>
      <c r="G173" s="61">
        <f t="shared" si="58"/>
        <v>2089</v>
      </c>
      <c r="H173" s="42">
        <f t="shared" si="63"/>
        <v>1300</v>
      </c>
      <c r="I173" s="42">
        <f t="shared" si="63"/>
        <v>1300</v>
      </c>
      <c r="J173" s="42">
        <f t="shared" si="63"/>
        <v>1300</v>
      </c>
      <c r="K173" s="42">
        <f t="shared" si="64"/>
        <v>2000</v>
      </c>
      <c r="L173" s="42">
        <f t="shared" si="64"/>
        <v>2000</v>
      </c>
      <c r="M173" s="42">
        <f t="shared" si="64"/>
        <v>2000</v>
      </c>
      <c r="N173" s="42">
        <f t="shared" si="65"/>
        <v>-700</v>
      </c>
      <c r="O173" s="42">
        <f t="shared" si="65"/>
        <v>-700</v>
      </c>
      <c r="P173" s="42">
        <f t="shared" si="65"/>
        <v>-700</v>
      </c>
      <c r="Q173" s="61">
        <f t="shared" si="55"/>
        <v>0</v>
      </c>
      <c r="R173" s="61">
        <f t="shared" si="55"/>
        <v>0</v>
      </c>
      <c r="S173" s="61">
        <f t="shared" si="55"/>
        <v>0</v>
      </c>
      <c r="T173" s="58">
        <f t="shared" si="51"/>
        <v>1889</v>
      </c>
      <c r="U173" s="83">
        <f t="shared" si="60"/>
        <v>1500</v>
      </c>
      <c r="V173" s="83">
        <f t="shared" si="61"/>
        <v>1500</v>
      </c>
      <c r="W173" s="83">
        <f t="shared" si="62"/>
        <v>1500</v>
      </c>
      <c r="X173" s="85"/>
      <c r="Y173" s="42"/>
      <c r="Z173" s="42"/>
      <c r="AA173" s="42"/>
      <c r="AB173" s="50"/>
    </row>
    <row r="174" spans="1:28" ht="13.15" customHeight="1">
      <c r="A174" s="73">
        <v>160</v>
      </c>
      <c r="B174" s="74">
        <f t="shared" si="52"/>
        <v>45471</v>
      </c>
      <c r="C174" s="75">
        <f t="shared" si="53"/>
        <v>1769</v>
      </c>
      <c r="D174" s="76">
        <f t="shared" si="48"/>
        <v>1622</v>
      </c>
      <c r="E174" s="61">
        <f t="shared" si="56"/>
        <v>2091</v>
      </c>
      <c r="F174" s="61">
        <f t="shared" si="57"/>
        <v>2091</v>
      </c>
      <c r="G174" s="61">
        <f t="shared" si="58"/>
        <v>2091</v>
      </c>
      <c r="H174" s="42">
        <f t="shared" si="63"/>
        <v>1300</v>
      </c>
      <c r="I174" s="42">
        <f t="shared" si="63"/>
        <v>1300</v>
      </c>
      <c r="J174" s="42">
        <f t="shared" si="63"/>
        <v>1300</v>
      </c>
      <c r="K174" s="42">
        <f t="shared" si="64"/>
        <v>2000</v>
      </c>
      <c r="L174" s="42">
        <f t="shared" si="64"/>
        <v>2000</v>
      </c>
      <c r="M174" s="42">
        <f t="shared" si="64"/>
        <v>2000</v>
      </c>
      <c r="N174" s="42">
        <f t="shared" si="65"/>
        <v>-700</v>
      </c>
      <c r="O174" s="42">
        <f t="shared" si="65"/>
        <v>-700</v>
      </c>
      <c r="P174" s="42">
        <f t="shared" si="65"/>
        <v>-700</v>
      </c>
      <c r="Q174" s="61">
        <f t="shared" si="55"/>
        <v>0</v>
      </c>
      <c r="R174" s="61">
        <f t="shared" si="55"/>
        <v>0</v>
      </c>
      <c r="S174" s="61">
        <f t="shared" si="55"/>
        <v>0</v>
      </c>
      <c r="T174" s="58">
        <f t="shared" si="51"/>
        <v>1891</v>
      </c>
      <c r="U174" s="83">
        <f t="shared" si="60"/>
        <v>1500</v>
      </c>
      <c r="V174" s="83">
        <f t="shared" si="61"/>
        <v>1500</v>
      </c>
      <c r="W174" s="83">
        <f t="shared" si="62"/>
        <v>1500</v>
      </c>
      <c r="X174" s="85"/>
      <c r="Y174" s="42"/>
      <c r="Z174" s="42"/>
      <c r="AA174" s="42"/>
      <c r="AB174" s="50"/>
    </row>
    <row r="175" spans="1:28" ht="13.15" customHeight="1">
      <c r="A175" s="73">
        <v>161</v>
      </c>
      <c r="B175" s="74">
        <f t="shared" si="52"/>
        <v>45472</v>
      </c>
      <c r="C175" s="75">
        <f t="shared" si="53"/>
        <v>1769</v>
      </c>
      <c r="D175" s="76">
        <f t="shared" si="48"/>
        <v>1624</v>
      </c>
      <c r="E175" s="61">
        <f t="shared" si="56"/>
        <v>2093</v>
      </c>
      <c r="F175" s="61">
        <f t="shared" si="57"/>
        <v>2093</v>
      </c>
      <c r="G175" s="61">
        <f t="shared" si="58"/>
        <v>2093</v>
      </c>
      <c r="H175" s="42">
        <f t="shared" si="63"/>
        <v>1300</v>
      </c>
      <c r="I175" s="42">
        <f t="shared" si="63"/>
        <v>1300</v>
      </c>
      <c r="J175" s="42">
        <f t="shared" si="63"/>
        <v>1300</v>
      </c>
      <c r="K175" s="42">
        <f t="shared" si="64"/>
        <v>2000</v>
      </c>
      <c r="L175" s="42">
        <f t="shared" si="64"/>
        <v>2000</v>
      </c>
      <c r="M175" s="42">
        <f t="shared" si="64"/>
        <v>2000</v>
      </c>
      <c r="N175" s="42">
        <f t="shared" si="65"/>
        <v>-700</v>
      </c>
      <c r="O175" s="42">
        <f t="shared" si="65"/>
        <v>-700</v>
      </c>
      <c r="P175" s="42">
        <f t="shared" si="65"/>
        <v>-700</v>
      </c>
      <c r="Q175" s="61">
        <f t="shared" si="55"/>
        <v>0</v>
      </c>
      <c r="R175" s="61">
        <f t="shared" si="55"/>
        <v>0</v>
      </c>
      <c r="S175" s="61">
        <f t="shared" si="55"/>
        <v>0</v>
      </c>
      <c r="T175" s="58">
        <f t="shared" si="51"/>
        <v>1893</v>
      </c>
      <c r="U175" s="83">
        <f t="shared" si="60"/>
        <v>1500</v>
      </c>
      <c r="V175" s="83">
        <f t="shared" si="61"/>
        <v>1500</v>
      </c>
      <c r="W175" s="83">
        <f t="shared" si="62"/>
        <v>1500</v>
      </c>
      <c r="X175" s="85"/>
      <c r="Y175" s="42"/>
      <c r="Z175" s="42"/>
      <c r="AA175" s="42"/>
      <c r="AB175" s="50"/>
    </row>
    <row r="176" spans="1:28" ht="13.15" customHeight="1">
      <c r="A176" s="73">
        <v>162</v>
      </c>
      <c r="B176" s="74">
        <f t="shared" si="52"/>
        <v>45473</v>
      </c>
      <c r="C176" s="75">
        <f t="shared" si="53"/>
        <v>1769</v>
      </c>
      <c r="D176" s="76">
        <f t="shared" si="48"/>
        <v>1626</v>
      </c>
      <c r="E176" s="61">
        <f t="shared" si="56"/>
        <v>2095</v>
      </c>
      <c r="F176" s="61">
        <f t="shared" si="57"/>
        <v>2095</v>
      </c>
      <c r="G176" s="61">
        <f t="shared" si="58"/>
        <v>2095</v>
      </c>
      <c r="H176" s="42">
        <f t="shared" si="63"/>
        <v>1300</v>
      </c>
      <c r="I176" s="42">
        <f t="shared" si="63"/>
        <v>1300</v>
      </c>
      <c r="J176" s="42">
        <f t="shared" si="63"/>
        <v>1300</v>
      </c>
      <c r="K176" s="42">
        <f t="shared" ref="K176:M191" si="69">K175</f>
        <v>2000</v>
      </c>
      <c r="L176" s="42">
        <f t="shared" si="69"/>
        <v>2000</v>
      </c>
      <c r="M176" s="42">
        <f t="shared" si="69"/>
        <v>2000</v>
      </c>
      <c r="N176" s="42">
        <f t="shared" si="65"/>
        <v>-700</v>
      </c>
      <c r="O176" s="42">
        <f t="shared" si="65"/>
        <v>-700</v>
      </c>
      <c r="P176" s="42">
        <f t="shared" si="65"/>
        <v>-700</v>
      </c>
      <c r="Q176" s="61">
        <f t="shared" si="55"/>
        <v>0</v>
      </c>
      <c r="R176" s="61">
        <f t="shared" si="55"/>
        <v>0</v>
      </c>
      <c r="S176" s="61">
        <f t="shared" si="55"/>
        <v>0</v>
      </c>
      <c r="T176" s="58">
        <f t="shared" si="51"/>
        <v>1895</v>
      </c>
      <c r="U176" s="83">
        <f t="shared" si="60"/>
        <v>1500</v>
      </c>
      <c r="V176" s="83">
        <f t="shared" si="61"/>
        <v>1500</v>
      </c>
      <c r="W176" s="83">
        <f t="shared" si="62"/>
        <v>1500</v>
      </c>
      <c r="X176" s="85"/>
      <c r="Y176" s="42"/>
      <c r="Z176" s="42"/>
      <c r="AA176" s="42"/>
      <c r="AB176" s="50"/>
    </row>
    <row r="177" spans="1:28" ht="13.15" customHeight="1">
      <c r="A177" s="73">
        <v>163</v>
      </c>
      <c r="B177" s="74">
        <f t="shared" si="52"/>
        <v>45474</v>
      </c>
      <c r="C177" s="75">
        <f t="shared" si="53"/>
        <v>1769</v>
      </c>
      <c r="D177" s="76">
        <f t="shared" si="48"/>
        <v>1628</v>
      </c>
      <c r="E177" s="61">
        <f t="shared" si="56"/>
        <v>2097</v>
      </c>
      <c r="F177" s="61">
        <f t="shared" si="57"/>
        <v>2097</v>
      </c>
      <c r="G177" s="61">
        <f t="shared" si="58"/>
        <v>2097</v>
      </c>
      <c r="H177" s="42">
        <f t="shared" si="63"/>
        <v>1300</v>
      </c>
      <c r="I177" s="42">
        <f t="shared" si="63"/>
        <v>1300</v>
      </c>
      <c r="J177" s="42">
        <f t="shared" si="63"/>
        <v>1300</v>
      </c>
      <c r="K177" s="42">
        <f t="shared" si="69"/>
        <v>2000</v>
      </c>
      <c r="L177" s="42">
        <f t="shared" si="69"/>
        <v>2000</v>
      </c>
      <c r="M177" s="42">
        <f t="shared" si="69"/>
        <v>2000</v>
      </c>
      <c r="N177" s="42">
        <f t="shared" ref="N177:P192" si="70">N176-Q177</f>
        <v>-700</v>
      </c>
      <c r="O177" s="42">
        <f t="shared" si="70"/>
        <v>-700</v>
      </c>
      <c r="P177" s="42">
        <f t="shared" si="70"/>
        <v>-700</v>
      </c>
      <c r="Q177" s="61">
        <f t="shared" si="55"/>
        <v>0</v>
      </c>
      <c r="R177" s="61">
        <f t="shared" si="55"/>
        <v>0</v>
      </c>
      <c r="S177" s="61">
        <f t="shared" si="55"/>
        <v>0</v>
      </c>
      <c r="T177" s="58">
        <f t="shared" si="51"/>
        <v>1897</v>
      </c>
      <c r="U177" s="83">
        <f t="shared" si="60"/>
        <v>1500</v>
      </c>
      <c r="V177" s="83">
        <f t="shared" si="61"/>
        <v>1500</v>
      </c>
      <c r="W177" s="83">
        <f t="shared" si="62"/>
        <v>1500</v>
      </c>
      <c r="X177" s="85"/>
      <c r="Y177" s="42"/>
      <c r="Z177" s="42"/>
      <c r="AA177" s="42"/>
      <c r="AB177" s="50"/>
    </row>
    <row r="178" spans="1:28" ht="13.15" customHeight="1">
      <c r="A178" s="73">
        <v>164</v>
      </c>
      <c r="B178" s="74">
        <f t="shared" si="52"/>
        <v>45475</v>
      </c>
      <c r="C178" s="75">
        <f t="shared" si="53"/>
        <v>1769</v>
      </c>
      <c r="D178" s="76">
        <f t="shared" si="48"/>
        <v>1630</v>
      </c>
      <c r="E178" s="61">
        <f t="shared" si="56"/>
        <v>2099</v>
      </c>
      <c r="F178" s="61">
        <f t="shared" si="57"/>
        <v>2099</v>
      </c>
      <c r="G178" s="61">
        <f t="shared" si="58"/>
        <v>2099</v>
      </c>
      <c r="H178" s="42">
        <f t="shared" si="63"/>
        <v>1300</v>
      </c>
      <c r="I178" s="42">
        <f t="shared" si="63"/>
        <v>1300</v>
      </c>
      <c r="J178" s="42">
        <f t="shared" si="63"/>
        <v>1300</v>
      </c>
      <c r="K178" s="42">
        <f t="shared" si="69"/>
        <v>2000</v>
      </c>
      <c r="L178" s="42">
        <f t="shared" si="69"/>
        <v>2000</v>
      </c>
      <c r="M178" s="42">
        <f t="shared" si="69"/>
        <v>2000</v>
      </c>
      <c r="N178" s="42">
        <f t="shared" si="70"/>
        <v>-700</v>
      </c>
      <c r="O178" s="42">
        <f t="shared" si="70"/>
        <v>-700</v>
      </c>
      <c r="P178" s="42">
        <f t="shared" si="70"/>
        <v>-700</v>
      </c>
      <c r="Q178" s="61">
        <f t="shared" si="55"/>
        <v>0</v>
      </c>
      <c r="R178" s="61">
        <f t="shared" si="55"/>
        <v>0</v>
      </c>
      <c r="S178" s="61">
        <f t="shared" si="55"/>
        <v>0</v>
      </c>
      <c r="T178" s="58">
        <f t="shared" si="51"/>
        <v>1899</v>
      </c>
      <c r="U178" s="83">
        <f t="shared" si="60"/>
        <v>1500</v>
      </c>
      <c r="V178" s="83">
        <f t="shared" si="61"/>
        <v>1500</v>
      </c>
      <c r="W178" s="83">
        <f t="shared" si="62"/>
        <v>1500</v>
      </c>
      <c r="X178" s="85"/>
      <c r="Y178" s="42"/>
      <c r="Z178" s="42"/>
      <c r="AA178" s="42"/>
      <c r="AB178" s="50"/>
    </row>
    <row r="179" spans="1:28" ht="13.15" customHeight="1">
      <c r="A179" s="73">
        <v>165</v>
      </c>
      <c r="B179" s="74">
        <f t="shared" si="52"/>
        <v>45476</v>
      </c>
      <c r="C179" s="75">
        <f t="shared" si="53"/>
        <v>1769</v>
      </c>
      <c r="D179" s="76">
        <f t="shared" si="48"/>
        <v>1632</v>
      </c>
      <c r="E179" s="61">
        <f t="shared" si="56"/>
        <v>2101</v>
      </c>
      <c r="F179" s="61">
        <f t="shared" si="57"/>
        <v>2101</v>
      </c>
      <c r="G179" s="61">
        <f t="shared" si="58"/>
        <v>2101</v>
      </c>
      <c r="H179" s="42">
        <f t="shared" si="63"/>
        <v>1300</v>
      </c>
      <c r="I179" s="42">
        <f t="shared" si="63"/>
        <v>1300</v>
      </c>
      <c r="J179" s="42">
        <f t="shared" si="63"/>
        <v>1300</v>
      </c>
      <c r="K179" s="42">
        <f t="shared" si="69"/>
        <v>2000</v>
      </c>
      <c r="L179" s="42">
        <f t="shared" si="69"/>
        <v>2000</v>
      </c>
      <c r="M179" s="42">
        <f t="shared" si="69"/>
        <v>2000</v>
      </c>
      <c r="N179" s="42">
        <f t="shared" si="70"/>
        <v>-700</v>
      </c>
      <c r="O179" s="42">
        <f t="shared" si="70"/>
        <v>-700</v>
      </c>
      <c r="P179" s="42">
        <f t="shared" si="70"/>
        <v>-700</v>
      </c>
      <c r="Q179" s="61">
        <f t="shared" si="55"/>
        <v>0</v>
      </c>
      <c r="R179" s="61">
        <f t="shared" si="55"/>
        <v>0</v>
      </c>
      <c r="S179" s="61">
        <f t="shared" si="55"/>
        <v>0</v>
      </c>
      <c r="T179" s="58">
        <f t="shared" si="51"/>
        <v>1901</v>
      </c>
      <c r="U179" s="83">
        <f t="shared" si="60"/>
        <v>1500</v>
      </c>
      <c r="V179" s="83">
        <f t="shared" si="61"/>
        <v>1500</v>
      </c>
      <c r="W179" s="83">
        <f t="shared" si="62"/>
        <v>1500</v>
      </c>
      <c r="X179" s="85"/>
      <c r="Y179" s="42"/>
      <c r="Z179" s="42"/>
      <c r="AA179" s="42"/>
      <c r="AB179" s="50"/>
    </row>
    <row r="180" spans="1:28" ht="13.15" customHeight="1">
      <c r="A180" s="73">
        <v>166</v>
      </c>
      <c r="B180" s="74">
        <f t="shared" si="52"/>
        <v>45477</v>
      </c>
      <c r="C180" s="75">
        <f t="shared" si="53"/>
        <v>1769</v>
      </c>
      <c r="D180" s="76">
        <f t="shared" si="48"/>
        <v>1634</v>
      </c>
      <c r="E180" s="61">
        <f t="shared" si="56"/>
        <v>2103</v>
      </c>
      <c r="F180" s="61">
        <f t="shared" si="57"/>
        <v>2103</v>
      </c>
      <c r="G180" s="61">
        <f t="shared" si="58"/>
        <v>2103</v>
      </c>
      <c r="H180" s="42">
        <f t="shared" si="63"/>
        <v>1300</v>
      </c>
      <c r="I180" s="42">
        <f t="shared" si="63"/>
        <v>1300</v>
      </c>
      <c r="J180" s="42">
        <f t="shared" si="63"/>
        <v>1300</v>
      </c>
      <c r="K180" s="42">
        <f t="shared" si="69"/>
        <v>2000</v>
      </c>
      <c r="L180" s="42">
        <f t="shared" si="69"/>
        <v>2000</v>
      </c>
      <c r="M180" s="42">
        <f t="shared" si="69"/>
        <v>2000</v>
      </c>
      <c r="N180" s="42">
        <f t="shared" si="70"/>
        <v>-700</v>
      </c>
      <c r="O180" s="42">
        <f t="shared" si="70"/>
        <v>-700</v>
      </c>
      <c r="P180" s="42">
        <f t="shared" si="70"/>
        <v>-700</v>
      </c>
      <c r="Q180" s="61">
        <f t="shared" si="55"/>
        <v>0</v>
      </c>
      <c r="R180" s="61">
        <f t="shared" si="55"/>
        <v>0</v>
      </c>
      <c r="S180" s="61">
        <f t="shared" si="55"/>
        <v>0</v>
      </c>
      <c r="T180" s="58">
        <f t="shared" si="51"/>
        <v>1903</v>
      </c>
      <c r="U180" s="83">
        <f t="shared" si="60"/>
        <v>1500</v>
      </c>
      <c r="V180" s="83">
        <f t="shared" si="61"/>
        <v>1500</v>
      </c>
      <c r="W180" s="83">
        <f t="shared" si="62"/>
        <v>1500</v>
      </c>
      <c r="X180" s="85"/>
      <c r="Y180" s="42"/>
      <c r="Z180" s="42"/>
      <c r="AA180" s="42"/>
      <c r="AB180" s="50"/>
    </row>
    <row r="181" spans="1:28" ht="13.15" customHeight="1">
      <c r="A181" s="73">
        <v>167</v>
      </c>
      <c r="B181" s="74">
        <f t="shared" si="52"/>
        <v>45478</v>
      </c>
      <c r="C181" s="75">
        <f t="shared" si="53"/>
        <v>1769</v>
      </c>
      <c r="D181" s="76">
        <f t="shared" si="48"/>
        <v>1636</v>
      </c>
      <c r="E181" s="61">
        <f t="shared" si="56"/>
        <v>2105</v>
      </c>
      <c r="F181" s="61">
        <f t="shared" si="57"/>
        <v>2105</v>
      </c>
      <c r="G181" s="61">
        <f t="shared" si="58"/>
        <v>2105</v>
      </c>
      <c r="H181" s="42">
        <f t="shared" si="63"/>
        <v>1300</v>
      </c>
      <c r="I181" s="42">
        <f t="shared" si="63"/>
        <v>1300</v>
      </c>
      <c r="J181" s="42">
        <f t="shared" si="63"/>
        <v>1300</v>
      </c>
      <c r="K181" s="42">
        <f t="shared" si="69"/>
        <v>2000</v>
      </c>
      <c r="L181" s="42">
        <f t="shared" si="69"/>
        <v>2000</v>
      </c>
      <c r="M181" s="42">
        <f t="shared" si="69"/>
        <v>2000</v>
      </c>
      <c r="N181" s="42">
        <f t="shared" si="70"/>
        <v>-700</v>
      </c>
      <c r="O181" s="42">
        <f t="shared" si="70"/>
        <v>-700</v>
      </c>
      <c r="P181" s="42">
        <f t="shared" si="70"/>
        <v>-700</v>
      </c>
      <c r="Q181" s="61">
        <f t="shared" si="55"/>
        <v>0</v>
      </c>
      <c r="R181" s="61">
        <f t="shared" si="55"/>
        <v>0</v>
      </c>
      <c r="S181" s="61">
        <f t="shared" si="55"/>
        <v>0</v>
      </c>
      <c r="T181" s="58">
        <f t="shared" si="51"/>
        <v>1905</v>
      </c>
      <c r="U181" s="83">
        <f t="shared" si="60"/>
        <v>1500</v>
      </c>
      <c r="V181" s="83">
        <f t="shared" si="61"/>
        <v>1500</v>
      </c>
      <c r="W181" s="83">
        <f t="shared" si="62"/>
        <v>1500</v>
      </c>
      <c r="X181" s="85"/>
      <c r="Y181" s="42"/>
      <c r="Z181" s="42"/>
      <c r="AA181" s="42"/>
      <c r="AB181" s="50"/>
    </row>
    <row r="182" spans="1:28" ht="13.15" customHeight="1">
      <c r="A182" s="73">
        <v>168</v>
      </c>
      <c r="B182" s="74">
        <f t="shared" si="52"/>
        <v>45479</v>
      </c>
      <c r="C182" s="75">
        <f t="shared" si="53"/>
        <v>1769</v>
      </c>
      <c r="D182" s="76">
        <f t="shared" si="48"/>
        <v>1638</v>
      </c>
      <c r="E182" s="61">
        <f t="shared" si="56"/>
        <v>2107</v>
      </c>
      <c r="F182" s="61">
        <f t="shared" si="57"/>
        <v>2107</v>
      </c>
      <c r="G182" s="61">
        <f t="shared" si="58"/>
        <v>2107</v>
      </c>
      <c r="H182" s="42">
        <f t="shared" si="63"/>
        <v>1300</v>
      </c>
      <c r="I182" s="42">
        <f t="shared" si="63"/>
        <v>1300</v>
      </c>
      <c r="J182" s="42">
        <f t="shared" si="63"/>
        <v>1300</v>
      </c>
      <c r="K182" s="42">
        <f t="shared" si="69"/>
        <v>2000</v>
      </c>
      <c r="L182" s="42">
        <f t="shared" si="69"/>
        <v>2000</v>
      </c>
      <c r="M182" s="42">
        <f t="shared" si="69"/>
        <v>2000</v>
      </c>
      <c r="N182" s="42">
        <f t="shared" si="70"/>
        <v>-700</v>
      </c>
      <c r="O182" s="42">
        <f t="shared" si="70"/>
        <v>-700</v>
      </c>
      <c r="P182" s="42">
        <f t="shared" si="70"/>
        <v>-700</v>
      </c>
      <c r="Q182" s="61">
        <f t="shared" si="55"/>
        <v>0</v>
      </c>
      <c r="R182" s="61">
        <f t="shared" si="55"/>
        <v>0</v>
      </c>
      <c r="S182" s="61">
        <f t="shared" si="55"/>
        <v>0</v>
      </c>
      <c r="T182" s="58">
        <f t="shared" si="51"/>
        <v>1907</v>
      </c>
      <c r="U182" s="83">
        <f t="shared" si="60"/>
        <v>1500</v>
      </c>
      <c r="V182" s="83">
        <f t="shared" si="61"/>
        <v>1500</v>
      </c>
      <c r="W182" s="83">
        <f t="shared" si="62"/>
        <v>1500</v>
      </c>
      <c r="X182" s="85"/>
      <c r="Y182" s="42"/>
      <c r="Z182" s="42"/>
      <c r="AA182" s="42"/>
      <c r="AB182" s="50"/>
    </row>
    <row r="183" spans="1:28" ht="13.15" customHeight="1">
      <c r="A183" s="73">
        <v>169</v>
      </c>
      <c r="B183" s="74">
        <f t="shared" si="52"/>
        <v>45480</v>
      </c>
      <c r="C183" s="75">
        <f t="shared" si="53"/>
        <v>1769</v>
      </c>
      <c r="D183" s="76">
        <f t="shared" si="48"/>
        <v>1640</v>
      </c>
      <c r="E183" s="61">
        <f t="shared" si="56"/>
        <v>2109</v>
      </c>
      <c r="F183" s="61">
        <f t="shared" si="57"/>
        <v>2109</v>
      </c>
      <c r="G183" s="61">
        <f t="shared" si="58"/>
        <v>2109</v>
      </c>
      <c r="H183" s="42">
        <f t="shared" si="63"/>
        <v>1300</v>
      </c>
      <c r="I183" s="42">
        <f t="shared" si="63"/>
        <v>1300</v>
      </c>
      <c r="J183" s="42">
        <f t="shared" si="63"/>
        <v>1300</v>
      </c>
      <c r="K183" s="42">
        <f t="shared" si="69"/>
        <v>2000</v>
      </c>
      <c r="L183" s="42">
        <f t="shared" si="69"/>
        <v>2000</v>
      </c>
      <c r="M183" s="42">
        <f t="shared" si="69"/>
        <v>2000</v>
      </c>
      <c r="N183" s="42">
        <f t="shared" si="70"/>
        <v>-700</v>
      </c>
      <c r="O183" s="42">
        <f t="shared" si="70"/>
        <v>-700</v>
      </c>
      <c r="P183" s="42">
        <f t="shared" si="70"/>
        <v>-700</v>
      </c>
      <c r="Q183" s="61">
        <f t="shared" si="55"/>
        <v>0</v>
      </c>
      <c r="R183" s="61">
        <f t="shared" si="55"/>
        <v>0</v>
      </c>
      <c r="S183" s="61">
        <f t="shared" si="55"/>
        <v>0</v>
      </c>
      <c r="T183" s="58">
        <f t="shared" si="51"/>
        <v>1909</v>
      </c>
      <c r="U183" s="83">
        <f t="shared" si="60"/>
        <v>1500</v>
      </c>
      <c r="V183" s="83">
        <f t="shared" si="61"/>
        <v>1500</v>
      </c>
      <c r="W183" s="83">
        <f t="shared" si="62"/>
        <v>1500</v>
      </c>
      <c r="X183" s="85"/>
      <c r="Y183" s="42"/>
      <c r="Z183" s="42"/>
      <c r="AA183" s="42"/>
      <c r="AB183" s="50"/>
    </row>
    <row r="184" spans="1:28" ht="13.15" customHeight="1">
      <c r="A184" s="73">
        <v>170</v>
      </c>
      <c r="B184" s="74">
        <f t="shared" si="52"/>
        <v>45481</v>
      </c>
      <c r="C184" s="75">
        <f t="shared" si="53"/>
        <v>1769</v>
      </c>
      <c r="D184" s="76">
        <f t="shared" si="48"/>
        <v>1642</v>
      </c>
      <c r="E184" s="61">
        <f t="shared" si="56"/>
        <v>2111</v>
      </c>
      <c r="F184" s="61">
        <f t="shared" si="57"/>
        <v>2111</v>
      </c>
      <c r="G184" s="61">
        <f t="shared" si="58"/>
        <v>2111</v>
      </c>
      <c r="H184" s="42">
        <f t="shared" si="63"/>
        <v>1300</v>
      </c>
      <c r="I184" s="42">
        <f t="shared" si="63"/>
        <v>1300</v>
      </c>
      <c r="J184" s="42">
        <f t="shared" si="63"/>
        <v>1300</v>
      </c>
      <c r="K184" s="42">
        <f t="shared" si="69"/>
        <v>2000</v>
      </c>
      <c r="L184" s="42">
        <f t="shared" si="69"/>
        <v>2000</v>
      </c>
      <c r="M184" s="42">
        <f t="shared" si="69"/>
        <v>2000</v>
      </c>
      <c r="N184" s="42">
        <f t="shared" si="70"/>
        <v>-700</v>
      </c>
      <c r="O184" s="42">
        <f t="shared" si="70"/>
        <v>-700</v>
      </c>
      <c r="P184" s="42">
        <f t="shared" si="70"/>
        <v>-700</v>
      </c>
      <c r="Q184" s="61">
        <f t="shared" si="55"/>
        <v>0</v>
      </c>
      <c r="R184" s="61">
        <f t="shared" si="55"/>
        <v>0</v>
      </c>
      <c r="S184" s="61">
        <f t="shared" si="55"/>
        <v>0</v>
      </c>
      <c r="T184" s="58">
        <f t="shared" si="51"/>
        <v>1911</v>
      </c>
      <c r="U184" s="83">
        <f t="shared" si="60"/>
        <v>1500</v>
      </c>
      <c r="V184" s="83">
        <f t="shared" si="61"/>
        <v>1500</v>
      </c>
      <c r="W184" s="83">
        <f t="shared" si="62"/>
        <v>1500</v>
      </c>
      <c r="X184" s="85"/>
      <c r="Y184" s="42"/>
      <c r="Z184" s="42"/>
      <c r="AA184" s="42"/>
      <c r="AB184" s="50"/>
    </row>
    <row r="185" spans="1:28" ht="13.15" customHeight="1">
      <c r="A185" s="73">
        <v>171</v>
      </c>
      <c r="B185" s="74">
        <f t="shared" si="52"/>
        <v>45482</v>
      </c>
      <c r="C185" s="75">
        <f t="shared" si="53"/>
        <v>1769</v>
      </c>
      <c r="D185" s="76">
        <f t="shared" si="48"/>
        <v>1644</v>
      </c>
      <c r="E185" s="61">
        <f t="shared" si="56"/>
        <v>2113</v>
      </c>
      <c r="F185" s="61">
        <f t="shared" si="57"/>
        <v>2113</v>
      </c>
      <c r="G185" s="61">
        <f t="shared" si="58"/>
        <v>2113</v>
      </c>
      <c r="H185" s="42">
        <f t="shared" si="63"/>
        <v>1300</v>
      </c>
      <c r="I185" s="42">
        <f t="shared" si="63"/>
        <v>1300</v>
      </c>
      <c r="J185" s="42">
        <f t="shared" si="63"/>
        <v>1300</v>
      </c>
      <c r="K185" s="42">
        <f t="shared" si="69"/>
        <v>2000</v>
      </c>
      <c r="L185" s="42">
        <f t="shared" si="69"/>
        <v>2000</v>
      </c>
      <c r="M185" s="42">
        <f t="shared" si="69"/>
        <v>2000</v>
      </c>
      <c r="N185" s="42">
        <f t="shared" si="70"/>
        <v>-700</v>
      </c>
      <c r="O185" s="42">
        <f t="shared" si="70"/>
        <v>-700</v>
      </c>
      <c r="P185" s="42">
        <f t="shared" si="70"/>
        <v>-700</v>
      </c>
      <c r="Q185" s="61">
        <f t="shared" si="55"/>
        <v>0</v>
      </c>
      <c r="R185" s="61">
        <f t="shared" si="55"/>
        <v>0</v>
      </c>
      <c r="S185" s="61">
        <f t="shared" si="55"/>
        <v>0</v>
      </c>
      <c r="T185" s="58">
        <f t="shared" si="51"/>
        <v>1913</v>
      </c>
      <c r="U185" s="83">
        <f t="shared" si="60"/>
        <v>1500</v>
      </c>
      <c r="V185" s="83">
        <f t="shared" si="61"/>
        <v>1500</v>
      </c>
      <c r="W185" s="83">
        <f t="shared" si="62"/>
        <v>1500</v>
      </c>
      <c r="X185" s="85"/>
      <c r="Y185" s="42"/>
      <c r="Z185" s="42"/>
      <c r="AA185" s="42"/>
      <c r="AB185" s="50"/>
    </row>
    <row r="186" spans="1:28" ht="13.15" customHeight="1">
      <c r="A186" s="73">
        <v>172</v>
      </c>
      <c r="B186" s="74">
        <f t="shared" si="52"/>
        <v>45483</v>
      </c>
      <c r="C186" s="75">
        <f t="shared" si="53"/>
        <v>1769</v>
      </c>
      <c r="D186" s="76">
        <f t="shared" si="48"/>
        <v>1646</v>
      </c>
      <c r="E186" s="61">
        <f t="shared" si="56"/>
        <v>2115</v>
      </c>
      <c r="F186" s="61">
        <f t="shared" si="57"/>
        <v>2115</v>
      </c>
      <c r="G186" s="61">
        <f t="shared" si="58"/>
        <v>2115</v>
      </c>
      <c r="H186" s="42">
        <f t="shared" si="63"/>
        <v>1300</v>
      </c>
      <c r="I186" s="42">
        <f t="shared" si="63"/>
        <v>1300</v>
      </c>
      <c r="J186" s="42">
        <f t="shared" si="63"/>
        <v>1300</v>
      </c>
      <c r="K186" s="42">
        <f t="shared" si="69"/>
        <v>2000</v>
      </c>
      <c r="L186" s="42">
        <f t="shared" si="69"/>
        <v>2000</v>
      </c>
      <c r="M186" s="42">
        <f t="shared" si="69"/>
        <v>2000</v>
      </c>
      <c r="N186" s="42">
        <f t="shared" si="70"/>
        <v>-700</v>
      </c>
      <c r="O186" s="42">
        <f t="shared" si="70"/>
        <v>-700</v>
      </c>
      <c r="P186" s="42">
        <f t="shared" si="70"/>
        <v>-700</v>
      </c>
      <c r="Q186" s="61">
        <f t="shared" si="55"/>
        <v>0</v>
      </c>
      <c r="R186" s="61">
        <f t="shared" si="55"/>
        <v>0</v>
      </c>
      <c r="S186" s="61">
        <f t="shared" si="55"/>
        <v>0</v>
      </c>
      <c r="T186" s="58">
        <f t="shared" si="51"/>
        <v>1915</v>
      </c>
      <c r="U186" s="83">
        <f t="shared" si="60"/>
        <v>1500</v>
      </c>
      <c r="V186" s="83">
        <f t="shared" si="61"/>
        <v>1500</v>
      </c>
      <c r="W186" s="83">
        <f t="shared" si="62"/>
        <v>1500</v>
      </c>
      <c r="X186" s="85"/>
      <c r="Y186" s="42"/>
      <c r="Z186" s="42"/>
      <c r="AA186" s="42"/>
      <c r="AB186" s="50"/>
    </row>
    <row r="187" spans="1:28" ht="13.15" customHeight="1">
      <c r="A187" s="73">
        <v>173</v>
      </c>
      <c r="B187" s="74">
        <f t="shared" si="52"/>
        <v>45484</v>
      </c>
      <c r="C187" s="75">
        <f t="shared" si="53"/>
        <v>1769</v>
      </c>
      <c r="D187" s="76">
        <f t="shared" si="48"/>
        <v>1648</v>
      </c>
      <c r="E187" s="61">
        <f t="shared" si="56"/>
        <v>2117</v>
      </c>
      <c r="F187" s="61">
        <f t="shared" si="57"/>
        <v>2117</v>
      </c>
      <c r="G187" s="61">
        <f t="shared" si="58"/>
        <v>2117</v>
      </c>
      <c r="H187" s="42">
        <f t="shared" si="63"/>
        <v>1300</v>
      </c>
      <c r="I187" s="42">
        <f t="shared" si="63"/>
        <v>1300</v>
      </c>
      <c r="J187" s="42">
        <f t="shared" si="63"/>
        <v>1300</v>
      </c>
      <c r="K187" s="42">
        <f t="shared" si="69"/>
        <v>2000</v>
      </c>
      <c r="L187" s="42">
        <f t="shared" si="69"/>
        <v>2000</v>
      </c>
      <c r="M187" s="42">
        <f t="shared" si="69"/>
        <v>2000</v>
      </c>
      <c r="N187" s="42">
        <f t="shared" si="70"/>
        <v>-700</v>
      </c>
      <c r="O187" s="42">
        <f t="shared" si="70"/>
        <v>-700</v>
      </c>
      <c r="P187" s="42">
        <f t="shared" si="70"/>
        <v>-700</v>
      </c>
      <c r="Q187" s="61">
        <f t="shared" si="55"/>
        <v>0</v>
      </c>
      <c r="R187" s="61">
        <f t="shared" si="55"/>
        <v>0</v>
      </c>
      <c r="S187" s="61">
        <f t="shared" si="55"/>
        <v>0</v>
      </c>
      <c r="T187" s="58">
        <f t="shared" si="51"/>
        <v>1917</v>
      </c>
      <c r="U187" s="83">
        <f t="shared" si="60"/>
        <v>1500</v>
      </c>
      <c r="V187" s="83">
        <f t="shared" si="61"/>
        <v>1500</v>
      </c>
      <c r="W187" s="83">
        <f t="shared" si="62"/>
        <v>1500</v>
      </c>
      <c r="X187" s="85"/>
      <c r="Y187" s="42"/>
      <c r="Z187" s="42"/>
      <c r="AA187" s="42"/>
      <c r="AB187" s="50"/>
    </row>
    <row r="188" spans="1:28" ht="13.15" customHeight="1">
      <c r="A188" s="73">
        <v>174</v>
      </c>
      <c r="B188" s="74">
        <f t="shared" si="52"/>
        <v>45485</v>
      </c>
      <c r="C188" s="75">
        <f t="shared" si="53"/>
        <v>1769</v>
      </c>
      <c r="D188" s="76">
        <f t="shared" si="48"/>
        <v>1650</v>
      </c>
      <c r="E188" s="61">
        <f t="shared" si="56"/>
        <v>2119</v>
      </c>
      <c r="F188" s="61">
        <f t="shared" si="57"/>
        <v>2119</v>
      </c>
      <c r="G188" s="61">
        <f t="shared" si="58"/>
        <v>2119</v>
      </c>
      <c r="H188" s="42">
        <f t="shared" si="63"/>
        <v>1300</v>
      </c>
      <c r="I188" s="42">
        <f t="shared" si="63"/>
        <v>1300</v>
      </c>
      <c r="J188" s="42">
        <f t="shared" si="63"/>
        <v>1300</v>
      </c>
      <c r="K188" s="42">
        <f t="shared" si="69"/>
        <v>2000</v>
      </c>
      <c r="L188" s="42">
        <f t="shared" si="69"/>
        <v>2000</v>
      </c>
      <c r="M188" s="42">
        <f t="shared" si="69"/>
        <v>2000</v>
      </c>
      <c r="N188" s="42">
        <f t="shared" si="70"/>
        <v>-700</v>
      </c>
      <c r="O188" s="42">
        <f t="shared" si="70"/>
        <v>-700</v>
      </c>
      <c r="P188" s="42">
        <f t="shared" si="70"/>
        <v>-700</v>
      </c>
      <c r="Q188" s="61">
        <f t="shared" si="55"/>
        <v>0</v>
      </c>
      <c r="R188" s="61">
        <f t="shared" si="55"/>
        <v>0</v>
      </c>
      <c r="S188" s="61">
        <f t="shared" si="55"/>
        <v>0</v>
      </c>
      <c r="T188" s="58">
        <f t="shared" si="51"/>
        <v>1919</v>
      </c>
      <c r="U188" s="83">
        <f t="shared" si="60"/>
        <v>1500</v>
      </c>
      <c r="V188" s="83">
        <f t="shared" si="61"/>
        <v>1500</v>
      </c>
      <c r="W188" s="83">
        <f t="shared" si="62"/>
        <v>1500</v>
      </c>
      <c r="X188" s="85"/>
      <c r="Y188" s="42"/>
      <c r="Z188" s="42"/>
      <c r="AA188" s="42"/>
      <c r="AB188" s="50"/>
    </row>
    <row r="189" spans="1:28" ht="13.15" customHeight="1">
      <c r="A189" s="73">
        <v>175</v>
      </c>
      <c r="B189" s="74">
        <f t="shared" si="52"/>
        <v>45486</v>
      </c>
      <c r="C189" s="75">
        <f t="shared" si="53"/>
        <v>1769</v>
      </c>
      <c r="D189" s="76">
        <f t="shared" si="48"/>
        <v>1652</v>
      </c>
      <c r="E189" s="61">
        <f t="shared" si="56"/>
        <v>2121</v>
      </c>
      <c r="F189" s="61">
        <f t="shared" si="57"/>
        <v>2121</v>
      </c>
      <c r="G189" s="61">
        <f t="shared" si="58"/>
        <v>2121</v>
      </c>
      <c r="H189" s="42">
        <f t="shared" si="63"/>
        <v>1300</v>
      </c>
      <c r="I189" s="42">
        <f t="shared" si="63"/>
        <v>1300</v>
      </c>
      <c r="J189" s="42">
        <f t="shared" si="63"/>
        <v>1300</v>
      </c>
      <c r="K189" s="42">
        <f t="shared" si="69"/>
        <v>2000</v>
      </c>
      <c r="L189" s="42">
        <f t="shared" si="69"/>
        <v>2000</v>
      </c>
      <c r="M189" s="42">
        <f t="shared" si="69"/>
        <v>2000</v>
      </c>
      <c r="N189" s="42">
        <f t="shared" si="70"/>
        <v>-700</v>
      </c>
      <c r="O189" s="42">
        <f t="shared" si="70"/>
        <v>-700</v>
      </c>
      <c r="P189" s="42">
        <f t="shared" si="70"/>
        <v>-700</v>
      </c>
      <c r="Q189" s="61">
        <f t="shared" si="55"/>
        <v>0</v>
      </c>
      <c r="R189" s="61">
        <f t="shared" si="55"/>
        <v>0</v>
      </c>
      <c r="S189" s="61">
        <f t="shared" si="55"/>
        <v>0</v>
      </c>
      <c r="T189" s="58">
        <f t="shared" si="51"/>
        <v>1921</v>
      </c>
      <c r="U189" s="83">
        <f t="shared" si="60"/>
        <v>1500</v>
      </c>
      <c r="V189" s="83">
        <f t="shared" si="61"/>
        <v>1500</v>
      </c>
      <c r="W189" s="83">
        <f t="shared" si="62"/>
        <v>1500</v>
      </c>
      <c r="X189" s="85"/>
      <c r="Y189" s="42"/>
      <c r="Z189" s="42"/>
      <c r="AA189" s="42"/>
      <c r="AB189" s="50"/>
    </row>
    <row r="190" spans="1:28" ht="13.15" customHeight="1">
      <c r="A190" s="73">
        <v>176</v>
      </c>
      <c r="B190" s="74">
        <f t="shared" si="52"/>
        <v>45487</v>
      </c>
      <c r="C190" s="75">
        <f t="shared" si="53"/>
        <v>1769</v>
      </c>
      <c r="D190" s="76">
        <f t="shared" si="48"/>
        <v>1654</v>
      </c>
      <c r="E190" s="61">
        <f t="shared" si="56"/>
        <v>2123</v>
      </c>
      <c r="F190" s="61">
        <f t="shared" si="57"/>
        <v>2123</v>
      </c>
      <c r="G190" s="61">
        <f t="shared" si="58"/>
        <v>2123</v>
      </c>
      <c r="H190" s="42">
        <f t="shared" si="63"/>
        <v>1300</v>
      </c>
      <c r="I190" s="42">
        <f t="shared" si="63"/>
        <v>1300</v>
      </c>
      <c r="J190" s="42">
        <f t="shared" si="63"/>
        <v>1300</v>
      </c>
      <c r="K190" s="42">
        <f t="shared" si="69"/>
        <v>2000</v>
      </c>
      <c r="L190" s="42">
        <f t="shared" si="69"/>
        <v>2000</v>
      </c>
      <c r="M190" s="42">
        <f t="shared" si="69"/>
        <v>2000</v>
      </c>
      <c r="N190" s="42">
        <f t="shared" si="70"/>
        <v>-700</v>
      </c>
      <c r="O190" s="42">
        <f t="shared" si="70"/>
        <v>-700</v>
      </c>
      <c r="P190" s="42">
        <f t="shared" si="70"/>
        <v>-700</v>
      </c>
      <c r="Q190" s="61">
        <f t="shared" si="55"/>
        <v>0</v>
      </c>
      <c r="R190" s="61">
        <f t="shared" si="55"/>
        <v>0</v>
      </c>
      <c r="S190" s="61">
        <f t="shared" si="55"/>
        <v>0</v>
      </c>
      <c r="T190" s="58">
        <f t="shared" si="51"/>
        <v>1923</v>
      </c>
      <c r="U190" s="83">
        <f t="shared" si="60"/>
        <v>1500</v>
      </c>
      <c r="V190" s="83">
        <f t="shared" si="61"/>
        <v>1500</v>
      </c>
      <c r="W190" s="83">
        <f t="shared" si="62"/>
        <v>1500</v>
      </c>
      <c r="X190" s="85"/>
      <c r="Y190" s="42"/>
      <c r="Z190" s="42"/>
      <c r="AA190" s="42"/>
      <c r="AB190" s="50"/>
    </row>
    <row r="191" spans="1:28" ht="13.15" customHeight="1">
      <c r="A191" s="73">
        <v>177</v>
      </c>
      <c r="B191" s="74">
        <f t="shared" si="52"/>
        <v>45488</v>
      </c>
      <c r="C191" s="75">
        <f t="shared" si="53"/>
        <v>1769</v>
      </c>
      <c r="D191" s="76">
        <f t="shared" si="48"/>
        <v>1656</v>
      </c>
      <c r="E191" s="61">
        <f t="shared" si="56"/>
        <v>2125</v>
      </c>
      <c r="F191" s="61">
        <f t="shared" si="57"/>
        <v>2125</v>
      </c>
      <c r="G191" s="61">
        <f t="shared" si="58"/>
        <v>2125</v>
      </c>
      <c r="H191" s="42">
        <f t="shared" si="63"/>
        <v>1300</v>
      </c>
      <c r="I191" s="42">
        <f t="shared" si="63"/>
        <v>1300</v>
      </c>
      <c r="J191" s="42">
        <f t="shared" si="63"/>
        <v>1300</v>
      </c>
      <c r="K191" s="42">
        <f t="shared" si="69"/>
        <v>2000</v>
      </c>
      <c r="L191" s="42">
        <f t="shared" si="69"/>
        <v>2000</v>
      </c>
      <c r="M191" s="42">
        <f t="shared" si="69"/>
        <v>2000</v>
      </c>
      <c r="N191" s="42">
        <f t="shared" si="70"/>
        <v>-700</v>
      </c>
      <c r="O191" s="42">
        <f t="shared" si="70"/>
        <v>-700</v>
      </c>
      <c r="P191" s="42">
        <f t="shared" si="70"/>
        <v>-700</v>
      </c>
      <c r="Q191" s="61">
        <f t="shared" si="55"/>
        <v>0</v>
      </c>
      <c r="R191" s="61">
        <f t="shared" si="55"/>
        <v>0</v>
      </c>
      <c r="S191" s="61">
        <f t="shared" si="55"/>
        <v>0</v>
      </c>
      <c r="T191" s="58">
        <f t="shared" si="51"/>
        <v>1925</v>
      </c>
      <c r="U191" s="83">
        <f t="shared" si="60"/>
        <v>1500</v>
      </c>
      <c r="V191" s="83">
        <f t="shared" si="61"/>
        <v>1500</v>
      </c>
      <c r="W191" s="83">
        <f t="shared" si="62"/>
        <v>1500</v>
      </c>
      <c r="X191" s="85"/>
      <c r="Y191" s="42"/>
      <c r="Z191" s="42"/>
      <c r="AA191" s="42"/>
      <c r="AB191" s="50"/>
    </row>
    <row r="192" spans="1:28" ht="13.15" customHeight="1">
      <c r="A192" s="73">
        <v>178</v>
      </c>
      <c r="B192" s="74">
        <f t="shared" si="52"/>
        <v>45489</v>
      </c>
      <c r="C192" s="75">
        <f t="shared" si="53"/>
        <v>1769</v>
      </c>
      <c r="D192" s="76">
        <f t="shared" ref="D192:D255" si="71">D191+2</f>
        <v>1658</v>
      </c>
      <c r="E192" s="61">
        <f t="shared" si="56"/>
        <v>2127</v>
      </c>
      <c r="F192" s="61">
        <f t="shared" si="57"/>
        <v>2127</v>
      </c>
      <c r="G192" s="61">
        <f t="shared" si="58"/>
        <v>2127</v>
      </c>
      <c r="H192" s="42">
        <f t="shared" si="63"/>
        <v>1300</v>
      </c>
      <c r="I192" s="42">
        <f t="shared" si="63"/>
        <v>1300</v>
      </c>
      <c r="J192" s="42">
        <f t="shared" si="63"/>
        <v>1300</v>
      </c>
      <c r="K192" s="42">
        <f t="shared" ref="K192:M207" si="72">K191</f>
        <v>2000</v>
      </c>
      <c r="L192" s="42">
        <f t="shared" si="72"/>
        <v>2000</v>
      </c>
      <c r="M192" s="42">
        <f t="shared" si="72"/>
        <v>2000</v>
      </c>
      <c r="N192" s="42">
        <f t="shared" si="70"/>
        <v>-700</v>
      </c>
      <c r="O192" s="42">
        <f t="shared" si="70"/>
        <v>-700</v>
      </c>
      <c r="P192" s="42">
        <f t="shared" si="70"/>
        <v>-700</v>
      </c>
      <c r="Q192" s="61">
        <f t="shared" si="55"/>
        <v>0</v>
      </c>
      <c r="R192" s="61">
        <f t="shared" si="55"/>
        <v>0</v>
      </c>
      <c r="S192" s="61">
        <f t="shared" si="55"/>
        <v>0</v>
      </c>
      <c r="T192" s="58">
        <f t="shared" si="51"/>
        <v>1927</v>
      </c>
      <c r="U192" s="83">
        <f t="shared" si="60"/>
        <v>1500</v>
      </c>
      <c r="V192" s="83">
        <f t="shared" si="61"/>
        <v>1500</v>
      </c>
      <c r="W192" s="83">
        <f t="shared" si="62"/>
        <v>1500</v>
      </c>
      <c r="X192" s="85"/>
      <c r="Y192" s="42"/>
      <c r="Z192" s="42"/>
      <c r="AA192" s="42"/>
      <c r="AB192" s="50"/>
    </row>
    <row r="193" spans="1:28" ht="13.15" customHeight="1">
      <c r="A193" s="73">
        <v>179</v>
      </c>
      <c r="B193" s="74">
        <f t="shared" si="52"/>
        <v>45490</v>
      </c>
      <c r="C193" s="75">
        <f t="shared" si="53"/>
        <v>1769</v>
      </c>
      <c r="D193" s="76">
        <f t="shared" si="71"/>
        <v>1660</v>
      </c>
      <c r="E193" s="61">
        <f t="shared" si="56"/>
        <v>2129</v>
      </c>
      <c r="F193" s="61">
        <f t="shared" si="57"/>
        <v>2129</v>
      </c>
      <c r="G193" s="61">
        <f t="shared" si="58"/>
        <v>2129</v>
      </c>
      <c r="H193" s="42">
        <f t="shared" si="63"/>
        <v>1300</v>
      </c>
      <c r="I193" s="42">
        <f t="shared" si="63"/>
        <v>1300</v>
      </c>
      <c r="J193" s="42">
        <f t="shared" si="63"/>
        <v>1300</v>
      </c>
      <c r="K193" s="42">
        <f t="shared" si="72"/>
        <v>2000</v>
      </c>
      <c r="L193" s="42">
        <f t="shared" si="72"/>
        <v>2000</v>
      </c>
      <c r="M193" s="42">
        <f t="shared" si="72"/>
        <v>2000</v>
      </c>
      <c r="N193" s="42">
        <f t="shared" ref="N193:P208" si="73">N192-Q193</f>
        <v>-700</v>
      </c>
      <c r="O193" s="42">
        <f t="shared" si="73"/>
        <v>-700</v>
      </c>
      <c r="P193" s="42">
        <f t="shared" si="73"/>
        <v>-700</v>
      </c>
      <c r="Q193" s="61">
        <f t="shared" si="55"/>
        <v>0</v>
      </c>
      <c r="R193" s="61">
        <f t="shared" si="55"/>
        <v>0</v>
      </c>
      <c r="S193" s="61">
        <f t="shared" si="55"/>
        <v>0</v>
      </c>
      <c r="T193" s="58">
        <f t="shared" si="51"/>
        <v>1929</v>
      </c>
      <c r="U193" s="83">
        <f t="shared" si="60"/>
        <v>1500</v>
      </c>
      <c r="V193" s="83">
        <f t="shared" si="61"/>
        <v>1500</v>
      </c>
      <c r="W193" s="83">
        <f t="shared" si="62"/>
        <v>1500</v>
      </c>
      <c r="X193" s="85"/>
      <c r="Y193" s="42"/>
      <c r="Z193" s="42"/>
      <c r="AA193" s="42"/>
      <c r="AB193" s="50"/>
    </row>
    <row r="194" spans="1:28" ht="13.15" customHeight="1">
      <c r="A194" s="73">
        <v>180</v>
      </c>
      <c r="B194" s="74">
        <f t="shared" si="52"/>
        <v>45491</v>
      </c>
      <c r="C194" s="75">
        <f t="shared" si="53"/>
        <v>1769</v>
      </c>
      <c r="D194" s="76">
        <f t="shared" si="71"/>
        <v>1662</v>
      </c>
      <c r="E194" s="61">
        <f t="shared" si="56"/>
        <v>2131</v>
      </c>
      <c r="F194" s="61">
        <f t="shared" si="57"/>
        <v>2131</v>
      </c>
      <c r="G194" s="61">
        <f t="shared" si="58"/>
        <v>2131</v>
      </c>
      <c r="H194" s="42">
        <f t="shared" si="63"/>
        <v>1300</v>
      </c>
      <c r="I194" s="42">
        <f t="shared" si="63"/>
        <v>1300</v>
      </c>
      <c r="J194" s="42">
        <f t="shared" si="63"/>
        <v>1300</v>
      </c>
      <c r="K194" s="42">
        <f t="shared" si="72"/>
        <v>2000</v>
      </c>
      <c r="L194" s="42">
        <f t="shared" si="72"/>
        <v>2000</v>
      </c>
      <c r="M194" s="42">
        <f t="shared" si="72"/>
        <v>2000</v>
      </c>
      <c r="N194" s="42">
        <f t="shared" si="73"/>
        <v>-700</v>
      </c>
      <c r="O194" s="42">
        <f t="shared" si="73"/>
        <v>-700</v>
      </c>
      <c r="P194" s="42">
        <f t="shared" si="73"/>
        <v>-700</v>
      </c>
      <c r="Q194" s="61">
        <f t="shared" si="55"/>
        <v>0</v>
      </c>
      <c r="R194" s="61">
        <f t="shared" si="55"/>
        <v>0</v>
      </c>
      <c r="S194" s="61">
        <f t="shared" si="55"/>
        <v>0</v>
      </c>
      <c r="T194" s="58">
        <f t="shared" si="51"/>
        <v>1931</v>
      </c>
      <c r="U194" s="83">
        <f t="shared" si="60"/>
        <v>1500</v>
      </c>
      <c r="V194" s="83">
        <f t="shared" si="61"/>
        <v>1500</v>
      </c>
      <c r="W194" s="83">
        <f t="shared" si="62"/>
        <v>1500</v>
      </c>
      <c r="X194" s="85"/>
      <c r="Y194" s="42"/>
      <c r="Z194" s="42"/>
      <c r="AA194" s="42"/>
      <c r="AB194" s="50"/>
    </row>
    <row r="195" spans="1:28" ht="13.15" customHeight="1">
      <c r="A195" s="73">
        <v>181</v>
      </c>
      <c r="B195" s="74">
        <f t="shared" si="52"/>
        <v>45492</v>
      </c>
      <c r="C195" s="75">
        <f t="shared" si="53"/>
        <v>1769</v>
      </c>
      <c r="D195" s="76">
        <f t="shared" si="71"/>
        <v>1664</v>
      </c>
      <c r="E195" s="61">
        <f t="shared" si="56"/>
        <v>2133</v>
      </c>
      <c r="F195" s="61">
        <f t="shared" si="57"/>
        <v>2133</v>
      </c>
      <c r="G195" s="61">
        <f t="shared" si="58"/>
        <v>2133</v>
      </c>
      <c r="H195" s="42">
        <f t="shared" si="63"/>
        <v>1300</v>
      </c>
      <c r="I195" s="42">
        <f t="shared" si="63"/>
        <v>1300</v>
      </c>
      <c r="J195" s="42">
        <f t="shared" si="63"/>
        <v>1300</v>
      </c>
      <c r="K195" s="42">
        <f t="shared" si="72"/>
        <v>2000</v>
      </c>
      <c r="L195" s="42">
        <f t="shared" si="72"/>
        <v>2000</v>
      </c>
      <c r="M195" s="42">
        <f t="shared" si="72"/>
        <v>2000</v>
      </c>
      <c r="N195" s="42">
        <f t="shared" si="73"/>
        <v>-700</v>
      </c>
      <c r="O195" s="42">
        <f t="shared" si="73"/>
        <v>-700</v>
      </c>
      <c r="P195" s="42">
        <f t="shared" si="73"/>
        <v>-700</v>
      </c>
      <c r="Q195" s="61">
        <f t="shared" si="55"/>
        <v>0</v>
      </c>
      <c r="R195" s="61">
        <f t="shared" si="55"/>
        <v>0</v>
      </c>
      <c r="S195" s="61">
        <f t="shared" si="55"/>
        <v>0</v>
      </c>
      <c r="T195" s="58">
        <f t="shared" si="51"/>
        <v>1933</v>
      </c>
      <c r="U195" s="83">
        <f t="shared" si="60"/>
        <v>1500</v>
      </c>
      <c r="V195" s="83">
        <f t="shared" si="61"/>
        <v>1500</v>
      </c>
      <c r="W195" s="83">
        <f t="shared" si="62"/>
        <v>1500</v>
      </c>
      <c r="X195" s="85"/>
      <c r="Y195" s="42"/>
      <c r="Z195" s="42"/>
      <c r="AA195" s="42"/>
      <c r="AB195" s="50"/>
    </row>
    <row r="196" spans="1:28" ht="13.15" customHeight="1">
      <c r="A196" s="73">
        <v>182</v>
      </c>
      <c r="B196" s="74">
        <f t="shared" si="52"/>
        <v>45493</v>
      </c>
      <c r="C196" s="75">
        <f t="shared" si="53"/>
        <v>1769</v>
      </c>
      <c r="D196" s="76">
        <f t="shared" si="71"/>
        <v>1666</v>
      </c>
      <c r="E196" s="61">
        <f t="shared" si="56"/>
        <v>2135</v>
      </c>
      <c r="F196" s="61">
        <f t="shared" si="57"/>
        <v>2135</v>
      </c>
      <c r="G196" s="61">
        <f t="shared" si="58"/>
        <v>2135</v>
      </c>
      <c r="H196" s="42">
        <f t="shared" si="63"/>
        <v>1300</v>
      </c>
      <c r="I196" s="42">
        <f t="shared" si="63"/>
        <v>1300</v>
      </c>
      <c r="J196" s="42">
        <f t="shared" si="63"/>
        <v>1300</v>
      </c>
      <c r="K196" s="42">
        <f t="shared" si="72"/>
        <v>2000</v>
      </c>
      <c r="L196" s="42">
        <f t="shared" si="72"/>
        <v>2000</v>
      </c>
      <c r="M196" s="42">
        <f t="shared" si="72"/>
        <v>2000</v>
      </c>
      <c r="N196" s="42">
        <f t="shared" si="73"/>
        <v>-700</v>
      </c>
      <c r="O196" s="42">
        <f t="shared" si="73"/>
        <v>-700</v>
      </c>
      <c r="P196" s="42">
        <f t="shared" si="73"/>
        <v>-700</v>
      </c>
      <c r="Q196" s="61">
        <f t="shared" si="55"/>
        <v>0</v>
      </c>
      <c r="R196" s="61">
        <f t="shared" si="55"/>
        <v>0</v>
      </c>
      <c r="S196" s="61">
        <f t="shared" si="55"/>
        <v>0</v>
      </c>
      <c r="T196" s="58">
        <f t="shared" si="51"/>
        <v>1935</v>
      </c>
      <c r="U196" s="83">
        <f t="shared" si="60"/>
        <v>1500</v>
      </c>
      <c r="V196" s="83">
        <f t="shared" si="61"/>
        <v>1500</v>
      </c>
      <c r="W196" s="83">
        <f t="shared" si="62"/>
        <v>1500</v>
      </c>
      <c r="X196" s="85"/>
      <c r="Y196" s="42"/>
      <c r="Z196" s="42"/>
      <c r="AA196" s="42"/>
      <c r="AB196" s="50"/>
    </row>
    <row r="197" spans="1:28" ht="13.15" customHeight="1">
      <c r="A197" s="73">
        <v>183</v>
      </c>
      <c r="B197" s="74">
        <f t="shared" si="52"/>
        <v>45494</v>
      </c>
      <c r="C197" s="75">
        <f t="shared" si="53"/>
        <v>1769</v>
      </c>
      <c r="D197" s="76">
        <f t="shared" si="71"/>
        <v>1668</v>
      </c>
      <c r="E197" s="61">
        <f t="shared" si="56"/>
        <v>2137</v>
      </c>
      <c r="F197" s="61">
        <f t="shared" si="57"/>
        <v>2137</v>
      </c>
      <c r="G197" s="61">
        <f t="shared" si="58"/>
        <v>2137</v>
      </c>
      <c r="H197" s="42">
        <f t="shared" si="63"/>
        <v>1300</v>
      </c>
      <c r="I197" s="42">
        <f t="shared" si="63"/>
        <v>1300</v>
      </c>
      <c r="J197" s="42">
        <f t="shared" si="63"/>
        <v>1300</v>
      </c>
      <c r="K197" s="42">
        <f t="shared" si="72"/>
        <v>2000</v>
      </c>
      <c r="L197" s="42">
        <f t="shared" si="72"/>
        <v>2000</v>
      </c>
      <c r="M197" s="42">
        <f t="shared" si="72"/>
        <v>2000</v>
      </c>
      <c r="N197" s="42">
        <f t="shared" si="73"/>
        <v>-700</v>
      </c>
      <c r="O197" s="42">
        <f t="shared" si="73"/>
        <v>-700</v>
      </c>
      <c r="P197" s="42">
        <f t="shared" si="73"/>
        <v>-700</v>
      </c>
      <c r="Q197" s="61">
        <f t="shared" si="55"/>
        <v>0</v>
      </c>
      <c r="R197" s="61">
        <f t="shared" si="55"/>
        <v>0</v>
      </c>
      <c r="S197" s="61">
        <f t="shared" si="55"/>
        <v>0</v>
      </c>
      <c r="T197" s="58">
        <f t="shared" si="51"/>
        <v>1937</v>
      </c>
      <c r="U197" s="83">
        <f t="shared" si="60"/>
        <v>1500</v>
      </c>
      <c r="V197" s="83">
        <f t="shared" si="61"/>
        <v>1500</v>
      </c>
      <c r="W197" s="83">
        <f t="shared" si="62"/>
        <v>1500</v>
      </c>
      <c r="X197" s="85"/>
      <c r="Y197" s="42"/>
      <c r="Z197" s="42"/>
      <c r="AA197" s="42"/>
      <c r="AB197" s="50"/>
    </row>
    <row r="198" spans="1:28" ht="13.15" customHeight="1">
      <c r="A198" s="73">
        <v>184</v>
      </c>
      <c r="B198" s="74">
        <f t="shared" si="52"/>
        <v>45495</v>
      </c>
      <c r="C198" s="75">
        <f t="shared" si="53"/>
        <v>1769</v>
      </c>
      <c r="D198" s="76">
        <f t="shared" si="71"/>
        <v>1670</v>
      </c>
      <c r="E198" s="61">
        <f t="shared" si="56"/>
        <v>2139</v>
      </c>
      <c r="F198" s="61">
        <f t="shared" si="57"/>
        <v>2139</v>
      </c>
      <c r="G198" s="61">
        <f t="shared" si="58"/>
        <v>2139</v>
      </c>
      <c r="H198" s="42">
        <f t="shared" si="63"/>
        <v>1300</v>
      </c>
      <c r="I198" s="42">
        <f t="shared" si="63"/>
        <v>1300</v>
      </c>
      <c r="J198" s="42">
        <f t="shared" si="63"/>
        <v>1300</v>
      </c>
      <c r="K198" s="42">
        <f t="shared" si="72"/>
        <v>2000</v>
      </c>
      <c r="L198" s="42">
        <f t="shared" si="72"/>
        <v>2000</v>
      </c>
      <c r="M198" s="42">
        <f t="shared" si="72"/>
        <v>2000</v>
      </c>
      <c r="N198" s="42">
        <f t="shared" si="73"/>
        <v>-700</v>
      </c>
      <c r="O198" s="42">
        <f t="shared" si="73"/>
        <v>-700</v>
      </c>
      <c r="P198" s="42">
        <f t="shared" si="73"/>
        <v>-700</v>
      </c>
      <c r="Q198" s="61">
        <f t="shared" si="55"/>
        <v>0</v>
      </c>
      <c r="R198" s="61">
        <f t="shared" si="55"/>
        <v>0</v>
      </c>
      <c r="S198" s="61">
        <f t="shared" si="55"/>
        <v>0</v>
      </c>
      <c r="T198" s="58">
        <f t="shared" si="51"/>
        <v>1939</v>
      </c>
      <c r="U198" s="83">
        <f t="shared" si="60"/>
        <v>1500</v>
      </c>
      <c r="V198" s="83">
        <f t="shared" si="61"/>
        <v>1500</v>
      </c>
      <c r="W198" s="83">
        <f t="shared" si="62"/>
        <v>1500</v>
      </c>
      <c r="X198" s="85"/>
      <c r="Y198" s="42"/>
      <c r="Z198" s="42"/>
      <c r="AA198" s="42"/>
      <c r="AB198" s="50"/>
    </row>
    <row r="199" spans="1:28" ht="13.15" customHeight="1">
      <c r="A199" s="73">
        <v>185</v>
      </c>
      <c r="B199" s="74">
        <f t="shared" si="52"/>
        <v>45496</v>
      </c>
      <c r="C199" s="75">
        <f t="shared" si="53"/>
        <v>1769</v>
      </c>
      <c r="D199" s="76">
        <f t="shared" si="71"/>
        <v>1672</v>
      </c>
      <c r="E199" s="61">
        <f t="shared" si="56"/>
        <v>2141</v>
      </c>
      <c r="F199" s="61">
        <f t="shared" si="57"/>
        <v>2141</v>
      </c>
      <c r="G199" s="61">
        <f t="shared" si="58"/>
        <v>2141</v>
      </c>
      <c r="H199" s="42">
        <f t="shared" si="63"/>
        <v>1300</v>
      </c>
      <c r="I199" s="42">
        <f t="shared" si="63"/>
        <v>1300</v>
      </c>
      <c r="J199" s="42">
        <f t="shared" si="63"/>
        <v>1300</v>
      </c>
      <c r="K199" s="42">
        <f t="shared" si="72"/>
        <v>2000</v>
      </c>
      <c r="L199" s="42">
        <f t="shared" si="72"/>
        <v>2000</v>
      </c>
      <c r="M199" s="42">
        <f t="shared" si="72"/>
        <v>2000</v>
      </c>
      <c r="N199" s="42">
        <f t="shared" si="73"/>
        <v>-700</v>
      </c>
      <c r="O199" s="42">
        <f t="shared" si="73"/>
        <v>-700</v>
      </c>
      <c r="P199" s="42">
        <f t="shared" si="73"/>
        <v>-700</v>
      </c>
      <c r="Q199" s="61">
        <f t="shared" si="55"/>
        <v>0</v>
      </c>
      <c r="R199" s="61">
        <f t="shared" si="55"/>
        <v>0</v>
      </c>
      <c r="S199" s="61">
        <f t="shared" si="55"/>
        <v>0</v>
      </c>
      <c r="T199" s="58">
        <f t="shared" si="51"/>
        <v>1941</v>
      </c>
      <c r="U199" s="83">
        <f t="shared" si="60"/>
        <v>1500</v>
      </c>
      <c r="V199" s="83">
        <f t="shared" si="61"/>
        <v>1500</v>
      </c>
      <c r="W199" s="83">
        <f t="shared" si="62"/>
        <v>1500</v>
      </c>
      <c r="X199" s="85"/>
      <c r="Y199" s="42"/>
      <c r="Z199" s="42"/>
      <c r="AA199" s="42"/>
      <c r="AB199" s="50"/>
    </row>
    <row r="200" spans="1:28" ht="13.15" customHeight="1">
      <c r="A200" s="73">
        <v>186</v>
      </c>
      <c r="B200" s="74">
        <f t="shared" si="52"/>
        <v>45497</v>
      </c>
      <c r="C200" s="75">
        <f t="shared" si="53"/>
        <v>1769</v>
      </c>
      <c r="D200" s="76">
        <f t="shared" si="71"/>
        <v>1674</v>
      </c>
      <c r="E200" s="61">
        <f t="shared" si="56"/>
        <v>2143</v>
      </c>
      <c r="F200" s="61">
        <f t="shared" si="57"/>
        <v>2143</v>
      </c>
      <c r="G200" s="61">
        <f t="shared" si="58"/>
        <v>2143</v>
      </c>
      <c r="H200" s="42">
        <f t="shared" si="63"/>
        <v>1300</v>
      </c>
      <c r="I200" s="42">
        <f t="shared" si="63"/>
        <v>1300</v>
      </c>
      <c r="J200" s="42">
        <f t="shared" si="63"/>
        <v>1300</v>
      </c>
      <c r="K200" s="42">
        <f t="shared" si="72"/>
        <v>2000</v>
      </c>
      <c r="L200" s="42">
        <f t="shared" si="72"/>
        <v>2000</v>
      </c>
      <c r="M200" s="42">
        <f t="shared" si="72"/>
        <v>2000</v>
      </c>
      <c r="N200" s="42">
        <f t="shared" si="73"/>
        <v>-700</v>
      </c>
      <c r="O200" s="42">
        <f t="shared" si="73"/>
        <v>-700</v>
      </c>
      <c r="P200" s="42">
        <f t="shared" si="73"/>
        <v>-700</v>
      </c>
      <c r="Q200" s="61">
        <f t="shared" si="55"/>
        <v>0</v>
      </c>
      <c r="R200" s="61">
        <f t="shared" si="55"/>
        <v>0</v>
      </c>
      <c r="S200" s="61">
        <f t="shared" si="55"/>
        <v>0</v>
      </c>
      <c r="T200" s="58">
        <f t="shared" si="51"/>
        <v>1943</v>
      </c>
      <c r="U200" s="83">
        <f t="shared" si="60"/>
        <v>1500</v>
      </c>
      <c r="V200" s="83">
        <f t="shared" si="61"/>
        <v>1500</v>
      </c>
      <c r="W200" s="83">
        <f t="shared" si="62"/>
        <v>1500</v>
      </c>
      <c r="X200" s="85"/>
      <c r="Y200" s="42"/>
      <c r="Z200" s="42"/>
      <c r="AA200" s="42"/>
      <c r="AB200" s="50"/>
    </row>
    <row r="201" spans="1:28" ht="13.15" customHeight="1">
      <c r="A201" s="73">
        <v>187</v>
      </c>
      <c r="B201" s="74">
        <f t="shared" si="52"/>
        <v>45498</v>
      </c>
      <c r="C201" s="75">
        <f t="shared" si="53"/>
        <v>1769</v>
      </c>
      <c r="D201" s="76">
        <f t="shared" si="71"/>
        <v>1676</v>
      </c>
      <c r="E201" s="61">
        <f t="shared" si="56"/>
        <v>2145</v>
      </c>
      <c r="F201" s="61">
        <f t="shared" si="57"/>
        <v>2145</v>
      </c>
      <c r="G201" s="61">
        <f t="shared" si="58"/>
        <v>2145</v>
      </c>
      <c r="H201" s="42">
        <f t="shared" si="63"/>
        <v>1300</v>
      </c>
      <c r="I201" s="42">
        <f t="shared" si="63"/>
        <v>1300</v>
      </c>
      <c r="J201" s="42">
        <f t="shared" si="63"/>
        <v>1300</v>
      </c>
      <c r="K201" s="42">
        <f t="shared" si="72"/>
        <v>2000</v>
      </c>
      <c r="L201" s="42">
        <f t="shared" si="72"/>
        <v>2000</v>
      </c>
      <c r="M201" s="42">
        <f t="shared" si="72"/>
        <v>2000</v>
      </c>
      <c r="N201" s="42">
        <f t="shared" si="73"/>
        <v>-700</v>
      </c>
      <c r="O201" s="42">
        <f t="shared" si="73"/>
        <v>-700</v>
      </c>
      <c r="P201" s="42">
        <f t="shared" si="73"/>
        <v>-700</v>
      </c>
      <c r="Q201" s="61">
        <f t="shared" si="55"/>
        <v>0</v>
      </c>
      <c r="R201" s="61">
        <f t="shared" si="55"/>
        <v>0</v>
      </c>
      <c r="S201" s="61">
        <f t="shared" si="55"/>
        <v>0</v>
      </c>
      <c r="T201" s="58">
        <f t="shared" si="51"/>
        <v>1945</v>
      </c>
      <c r="U201" s="83">
        <f t="shared" si="60"/>
        <v>1500</v>
      </c>
      <c r="V201" s="83">
        <f t="shared" si="61"/>
        <v>1500</v>
      </c>
      <c r="W201" s="83">
        <f t="shared" si="62"/>
        <v>1500</v>
      </c>
      <c r="X201" s="85"/>
      <c r="Y201" s="42"/>
      <c r="Z201" s="42"/>
      <c r="AA201" s="42"/>
      <c r="AB201" s="50"/>
    </row>
    <row r="202" spans="1:28" ht="13.15" customHeight="1">
      <c r="A202" s="73">
        <v>188</v>
      </c>
      <c r="B202" s="74">
        <f t="shared" si="52"/>
        <v>45499</v>
      </c>
      <c r="C202" s="75">
        <f t="shared" si="53"/>
        <v>1769</v>
      </c>
      <c r="D202" s="76">
        <f t="shared" si="71"/>
        <v>1678</v>
      </c>
      <c r="E202" s="61">
        <f t="shared" si="56"/>
        <v>2147</v>
      </c>
      <c r="F202" s="61">
        <f t="shared" si="57"/>
        <v>2147</v>
      </c>
      <c r="G202" s="61">
        <f t="shared" si="58"/>
        <v>2147</v>
      </c>
      <c r="H202" s="42">
        <f t="shared" si="63"/>
        <v>1300</v>
      </c>
      <c r="I202" s="42">
        <f t="shared" si="63"/>
        <v>1300</v>
      </c>
      <c r="J202" s="42">
        <f t="shared" si="63"/>
        <v>1300</v>
      </c>
      <c r="K202" s="42">
        <f t="shared" si="72"/>
        <v>2000</v>
      </c>
      <c r="L202" s="42">
        <f t="shared" si="72"/>
        <v>2000</v>
      </c>
      <c r="M202" s="42">
        <f t="shared" si="72"/>
        <v>2000</v>
      </c>
      <c r="N202" s="42">
        <f t="shared" si="73"/>
        <v>-700</v>
      </c>
      <c r="O202" s="42">
        <f t="shared" si="73"/>
        <v>-700</v>
      </c>
      <c r="P202" s="42">
        <f t="shared" si="73"/>
        <v>-700</v>
      </c>
      <c r="Q202" s="61">
        <f t="shared" si="55"/>
        <v>0</v>
      </c>
      <c r="R202" s="61">
        <f t="shared" si="55"/>
        <v>0</v>
      </c>
      <c r="S202" s="61">
        <f t="shared" si="55"/>
        <v>0</v>
      </c>
      <c r="T202" s="58">
        <f t="shared" si="51"/>
        <v>1947</v>
      </c>
      <c r="U202" s="83">
        <f t="shared" si="60"/>
        <v>1500</v>
      </c>
      <c r="V202" s="83">
        <f t="shared" si="61"/>
        <v>1500</v>
      </c>
      <c r="W202" s="83">
        <f t="shared" si="62"/>
        <v>1500</v>
      </c>
      <c r="X202" s="85"/>
      <c r="Y202" s="42"/>
      <c r="Z202" s="42"/>
      <c r="AA202" s="42"/>
      <c r="AB202" s="50"/>
    </row>
    <row r="203" spans="1:28" ht="13.15" customHeight="1">
      <c r="A203" s="73">
        <v>189</v>
      </c>
      <c r="B203" s="74">
        <f t="shared" si="52"/>
        <v>45500</v>
      </c>
      <c r="C203" s="75">
        <f t="shared" si="53"/>
        <v>1769</v>
      </c>
      <c r="D203" s="76">
        <f t="shared" si="71"/>
        <v>1680</v>
      </c>
      <c r="E203" s="61">
        <f t="shared" si="56"/>
        <v>2149</v>
      </c>
      <c r="F203" s="61">
        <f t="shared" si="57"/>
        <v>2149</v>
      </c>
      <c r="G203" s="61">
        <f t="shared" si="58"/>
        <v>2149</v>
      </c>
      <c r="H203" s="42">
        <f t="shared" si="63"/>
        <v>1300</v>
      </c>
      <c r="I203" s="42">
        <f t="shared" si="63"/>
        <v>1300</v>
      </c>
      <c r="J203" s="42">
        <f t="shared" si="63"/>
        <v>1300</v>
      </c>
      <c r="K203" s="42">
        <f t="shared" si="72"/>
        <v>2000</v>
      </c>
      <c r="L203" s="42">
        <f t="shared" si="72"/>
        <v>2000</v>
      </c>
      <c r="M203" s="42">
        <f t="shared" si="72"/>
        <v>2000</v>
      </c>
      <c r="N203" s="42">
        <f t="shared" si="73"/>
        <v>-700</v>
      </c>
      <c r="O203" s="42">
        <f t="shared" si="73"/>
        <v>-700</v>
      </c>
      <c r="P203" s="42">
        <f t="shared" si="73"/>
        <v>-700</v>
      </c>
      <c r="Q203" s="61">
        <f t="shared" si="55"/>
        <v>0</v>
      </c>
      <c r="R203" s="61">
        <f t="shared" si="55"/>
        <v>0</v>
      </c>
      <c r="S203" s="61">
        <f t="shared" si="55"/>
        <v>0</v>
      </c>
      <c r="T203" s="58">
        <f t="shared" si="51"/>
        <v>1949</v>
      </c>
      <c r="U203" s="83">
        <f t="shared" si="60"/>
        <v>1500</v>
      </c>
      <c r="V203" s="83">
        <f t="shared" si="61"/>
        <v>1500</v>
      </c>
      <c r="W203" s="83">
        <f t="shared" si="62"/>
        <v>1500</v>
      </c>
      <c r="X203" s="85"/>
      <c r="Y203" s="42"/>
      <c r="Z203" s="42"/>
      <c r="AA203" s="42"/>
      <c r="AB203" s="50"/>
    </row>
    <row r="204" spans="1:28" ht="13.15" customHeight="1">
      <c r="A204" s="73">
        <v>190</v>
      </c>
      <c r="B204" s="74">
        <f t="shared" si="52"/>
        <v>45501</v>
      </c>
      <c r="C204" s="75">
        <f t="shared" si="53"/>
        <v>1769</v>
      </c>
      <c r="D204" s="76">
        <f t="shared" si="71"/>
        <v>1682</v>
      </c>
      <c r="E204" s="61">
        <f t="shared" si="56"/>
        <v>2151</v>
      </c>
      <c r="F204" s="61">
        <f t="shared" si="57"/>
        <v>2151</v>
      </c>
      <c r="G204" s="61">
        <f t="shared" si="58"/>
        <v>2151</v>
      </c>
      <c r="H204" s="42">
        <f t="shared" si="63"/>
        <v>1300</v>
      </c>
      <c r="I204" s="42">
        <f t="shared" si="63"/>
        <v>1300</v>
      </c>
      <c r="J204" s="42">
        <f t="shared" si="63"/>
        <v>1300</v>
      </c>
      <c r="K204" s="42">
        <f t="shared" si="72"/>
        <v>2000</v>
      </c>
      <c r="L204" s="42">
        <f t="shared" si="72"/>
        <v>2000</v>
      </c>
      <c r="M204" s="42">
        <f t="shared" si="72"/>
        <v>2000</v>
      </c>
      <c r="N204" s="42">
        <f t="shared" si="73"/>
        <v>-700</v>
      </c>
      <c r="O204" s="42">
        <f t="shared" si="73"/>
        <v>-700</v>
      </c>
      <c r="P204" s="42">
        <f t="shared" si="73"/>
        <v>-700</v>
      </c>
      <c r="Q204" s="61">
        <f t="shared" si="55"/>
        <v>0</v>
      </c>
      <c r="R204" s="61">
        <f t="shared" si="55"/>
        <v>0</v>
      </c>
      <c r="S204" s="61">
        <f t="shared" si="55"/>
        <v>0</v>
      </c>
      <c r="T204" s="58">
        <f t="shared" si="51"/>
        <v>1951</v>
      </c>
      <c r="U204" s="83">
        <f t="shared" si="60"/>
        <v>1500</v>
      </c>
      <c r="V204" s="83">
        <f t="shared" si="61"/>
        <v>1500</v>
      </c>
      <c r="W204" s="83">
        <f t="shared" si="62"/>
        <v>1500</v>
      </c>
      <c r="X204" s="85"/>
      <c r="Y204" s="42"/>
      <c r="Z204" s="42"/>
      <c r="AA204" s="42"/>
      <c r="AB204" s="50"/>
    </row>
    <row r="205" spans="1:28" ht="13.15" customHeight="1">
      <c r="A205" s="73">
        <v>191</v>
      </c>
      <c r="B205" s="74">
        <f t="shared" si="52"/>
        <v>45502</v>
      </c>
      <c r="C205" s="75">
        <f t="shared" si="53"/>
        <v>1769</v>
      </c>
      <c r="D205" s="76">
        <f t="shared" si="71"/>
        <v>1684</v>
      </c>
      <c r="E205" s="61">
        <f t="shared" si="56"/>
        <v>2153</v>
      </c>
      <c r="F205" s="61">
        <f t="shared" si="57"/>
        <v>2153</v>
      </c>
      <c r="G205" s="61">
        <f t="shared" si="58"/>
        <v>2153</v>
      </c>
      <c r="H205" s="42">
        <f t="shared" si="63"/>
        <v>1300</v>
      </c>
      <c r="I205" s="42">
        <f t="shared" si="63"/>
        <v>1300</v>
      </c>
      <c r="J205" s="42">
        <f t="shared" si="63"/>
        <v>1300</v>
      </c>
      <c r="K205" s="42">
        <f t="shared" si="72"/>
        <v>2000</v>
      </c>
      <c r="L205" s="42">
        <f t="shared" si="72"/>
        <v>2000</v>
      </c>
      <c r="M205" s="42">
        <f t="shared" si="72"/>
        <v>2000</v>
      </c>
      <c r="N205" s="42">
        <f t="shared" si="73"/>
        <v>-700</v>
      </c>
      <c r="O205" s="42">
        <f t="shared" si="73"/>
        <v>-700</v>
      </c>
      <c r="P205" s="42">
        <f t="shared" si="73"/>
        <v>-700</v>
      </c>
      <c r="Q205" s="61">
        <f t="shared" si="55"/>
        <v>0</v>
      </c>
      <c r="R205" s="61">
        <f t="shared" si="55"/>
        <v>0</v>
      </c>
      <c r="S205" s="61">
        <f t="shared" si="55"/>
        <v>0</v>
      </c>
      <c r="T205" s="58">
        <f t="shared" si="51"/>
        <v>1953</v>
      </c>
      <c r="U205" s="83">
        <f t="shared" si="60"/>
        <v>1500</v>
      </c>
      <c r="V205" s="83">
        <f t="shared" si="61"/>
        <v>1500</v>
      </c>
      <c r="W205" s="83">
        <f t="shared" si="62"/>
        <v>1500</v>
      </c>
      <c r="X205" s="85"/>
      <c r="Y205" s="42"/>
      <c r="Z205" s="42"/>
      <c r="AA205" s="42"/>
      <c r="AB205" s="50"/>
    </row>
    <row r="206" spans="1:28" ht="13.15" customHeight="1">
      <c r="A206" s="73">
        <v>192</v>
      </c>
      <c r="B206" s="74">
        <f t="shared" si="52"/>
        <v>45503</v>
      </c>
      <c r="C206" s="75">
        <f t="shared" si="53"/>
        <v>1769</v>
      </c>
      <c r="D206" s="76">
        <f t="shared" si="71"/>
        <v>1686</v>
      </c>
      <c r="E206" s="61">
        <f t="shared" si="56"/>
        <v>2155</v>
      </c>
      <c r="F206" s="61">
        <f t="shared" si="57"/>
        <v>2155</v>
      </c>
      <c r="G206" s="61">
        <f t="shared" si="58"/>
        <v>2155</v>
      </c>
      <c r="H206" s="42">
        <f t="shared" si="63"/>
        <v>1300</v>
      </c>
      <c r="I206" s="42">
        <f t="shared" si="63"/>
        <v>1300</v>
      </c>
      <c r="J206" s="42">
        <f t="shared" si="63"/>
        <v>1300</v>
      </c>
      <c r="K206" s="42">
        <f t="shared" si="72"/>
        <v>2000</v>
      </c>
      <c r="L206" s="42">
        <f t="shared" si="72"/>
        <v>2000</v>
      </c>
      <c r="M206" s="42">
        <f t="shared" si="72"/>
        <v>2000</v>
      </c>
      <c r="N206" s="42">
        <f t="shared" si="73"/>
        <v>-700</v>
      </c>
      <c r="O206" s="42">
        <f t="shared" si="73"/>
        <v>-700</v>
      </c>
      <c r="P206" s="42">
        <f t="shared" si="73"/>
        <v>-700</v>
      </c>
      <c r="Q206" s="61">
        <f t="shared" si="55"/>
        <v>0</v>
      </c>
      <c r="R206" s="61">
        <f t="shared" si="55"/>
        <v>0</v>
      </c>
      <c r="S206" s="61">
        <f t="shared" si="55"/>
        <v>0</v>
      </c>
      <c r="T206" s="58">
        <f t="shared" si="51"/>
        <v>1955</v>
      </c>
      <c r="U206" s="83">
        <f t="shared" si="60"/>
        <v>1500</v>
      </c>
      <c r="V206" s="83">
        <f t="shared" si="61"/>
        <v>1500</v>
      </c>
      <c r="W206" s="83">
        <f t="shared" si="62"/>
        <v>1500</v>
      </c>
      <c r="X206" s="85"/>
      <c r="Y206" s="42"/>
      <c r="Z206" s="42"/>
      <c r="AA206" s="42"/>
      <c r="AB206" s="50"/>
    </row>
    <row r="207" spans="1:28" ht="13.15" customHeight="1">
      <c r="A207" s="73">
        <v>193</v>
      </c>
      <c r="B207" s="74">
        <f t="shared" si="52"/>
        <v>45504</v>
      </c>
      <c r="C207" s="75">
        <f t="shared" si="53"/>
        <v>1769</v>
      </c>
      <c r="D207" s="76">
        <f t="shared" si="71"/>
        <v>1688</v>
      </c>
      <c r="E207" s="61">
        <f t="shared" si="56"/>
        <v>2157</v>
      </c>
      <c r="F207" s="61">
        <f t="shared" si="57"/>
        <v>2157</v>
      </c>
      <c r="G207" s="61">
        <f t="shared" si="58"/>
        <v>2157</v>
      </c>
      <c r="H207" s="42">
        <f t="shared" si="63"/>
        <v>1300</v>
      </c>
      <c r="I207" s="42">
        <f t="shared" si="63"/>
        <v>1300</v>
      </c>
      <c r="J207" s="42">
        <f t="shared" si="63"/>
        <v>1300</v>
      </c>
      <c r="K207" s="42">
        <f t="shared" si="72"/>
        <v>2000</v>
      </c>
      <c r="L207" s="42">
        <f t="shared" si="72"/>
        <v>2000</v>
      </c>
      <c r="M207" s="42">
        <f t="shared" si="72"/>
        <v>2000</v>
      </c>
      <c r="N207" s="42">
        <f t="shared" si="73"/>
        <v>-700</v>
      </c>
      <c r="O207" s="42">
        <f t="shared" si="73"/>
        <v>-700</v>
      </c>
      <c r="P207" s="42">
        <f t="shared" si="73"/>
        <v>-700</v>
      </c>
      <c r="Q207" s="61">
        <f t="shared" si="55"/>
        <v>0</v>
      </c>
      <c r="R207" s="61">
        <f t="shared" si="55"/>
        <v>0</v>
      </c>
      <c r="S207" s="61">
        <f t="shared" si="55"/>
        <v>0</v>
      </c>
      <c r="T207" s="58">
        <f t="shared" ref="T207:T214" si="74">D207+C207-V207</f>
        <v>1957</v>
      </c>
      <c r="U207" s="83">
        <f t="shared" si="60"/>
        <v>1500</v>
      </c>
      <c r="V207" s="83">
        <f t="shared" si="61"/>
        <v>1500</v>
      </c>
      <c r="W207" s="83">
        <f t="shared" si="62"/>
        <v>1500</v>
      </c>
      <c r="X207" s="85"/>
      <c r="Y207" s="42"/>
      <c r="Z207" s="42"/>
      <c r="AA207" s="42"/>
      <c r="AB207" s="50"/>
    </row>
    <row r="208" spans="1:28" ht="13.15" customHeight="1">
      <c r="A208" s="73">
        <v>194</v>
      </c>
      <c r="B208" s="74">
        <f t="shared" ref="B208:B271" si="75">B207+1</f>
        <v>45505</v>
      </c>
      <c r="C208" s="75">
        <f t="shared" ref="C208:C271" si="76">C207</f>
        <v>1769</v>
      </c>
      <c r="D208" s="76">
        <f t="shared" si="71"/>
        <v>1690</v>
      </c>
      <c r="E208" s="61">
        <f t="shared" si="56"/>
        <v>2159</v>
      </c>
      <c r="F208" s="61">
        <f t="shared" si="57"/>
        <v>2159</v>
      </c>
      <c r="G208" s="61">
        <f t="shared" si="58"/>
        <v>2159</v>
      </c>
      <c r="H208" s="42">
        <f t="shared" si="63"/>
        <v>1300</v>
      </c>
      <c r="I208" s="42">
        <f t="shared" si="63"/>
        <v>1300</v>
      </c>
      <c r="J208" s="42">
        <f t="shared" si="63"/>
        <v>1300</v>
      </c>
      <c r="K208" s="42">
        <f t="shared" ref="K208:M214" si="77">K207</f>
        <v>2000</v>
      </c>
      <c r="L208" s="42">
        <f t="shared" si="77"/>
        <v>2000</v>
      </c>
      <c r="M208" s="42">
        <f t="shared" si="77"/>
        <v>2000</v>
      </c>
      <c r="N208" s="42">
        <f t="shared" si="73"/>
        <v>-700</v>
      </c>
      <c r="O208" s="42">
        <f t="shared" si="73"/>
        <v>-700</v>
      </c>
      <c r="P208" s="42">
        <f t="shared" si="73"/>
        <v>-700</v>
      </c>
      <c r="Q208" s="61">
        <f t="shared" ref="Q208:S239" si="78">Q207</f>
        <v>0</v>
      </c>
      <c r="R208" s="61">
        <f t="shared" si="78"/>
        <v>0</v>
      </c>
      <c r="S208" s="61">
        <f t="shared" si="78"/>
        <v>0</v>
      </c>
      <c r="T208" s="58">
        <f t="shared" si="74"/>
        <v>1959</v>
      </c>
      <c r="U208" s="83">
        <f t="shared" si="60"/>
        <v>1500</v>
      </c>
      <c r="V208" s="83">
        <f t="shared" si="61"/>
        <v>1500</v>
      </c>
      <c r="W208" s="83">
        <f t="shared" si="62"/>
        <v>1500</v>
      </c>
      <c r="X208" s="85"/>
      <c r="Y208" s="42"/>
      <c r="Z208" s="42"/>
      <c r="AA208" s="42"/>
      <c r="AB208" s="50"/>
    </row>
    <row r="209" spans="1:28" ht="13.15" customHeight="1">
      <c r="A209" s="73">
        <v>195</v>
      </c>
      <c r="B209" s="74">
        <f t="shared" si="75"/>
        <v>45506</v>
      </c>
      <c r="C209" s="75">
        <f t="shared" si="76"/>
        <v>1769</v>
      </c>
      <c r="D209" s="76">
        <f t="shared" si="71"/>
        <v>1692</v>
      </c>
      <c r="E209" s="61">
        <f t="shared" ref="E209:E214" si="79">C209+D209-H209</f>
        <v>2161</v>
      </c>
      <c r="F209" s="61">
        <f t="shared" ref="F209:F214" si="80">C209+D209-I209</f>
        <v>2161</v>
      </c>
      <c r="G209" s="61">
        <f t="shared" ref="G209:G214" si="81">D209+C209-J209</f>
        <v>2161</v>
      </c>
      <c r="H209" s="42">
        <f t="shared" si="63"/>
        <v>1300</v>
      </c>
      <c r="I209" s="42">
        <f t="shared" si="63"/>
        <v>1300</v>
      </c>
      <c r="J209" s="42">
        <f t="shared" si="63"/>
        <v>1300</v>
      </c>
      <c r="K209" s="42">
        <f t="shared" si="77"/>
        <v>2000</v>
      </c>
      <c r="L209" s="42">
        <f t="shared" si="77"/>
        <v>2000</v>
      </c>
      <c r="M209" s="42">
        <f t="shared" si="77"/>
        <v>2000</v>
      </c>
      <c r="N209" s="42">
        <f t="shared" ref="N209:P214" si="82">N208-Q209</f>
        <v>-700</v>
      </c>
      <c r="O209" s="42">
        <f t="shared" si="82"/>
        <v>-700</v>
      </c>
      <c r="P209" s="42">
        <f t="shared" si="82"/>
        <v>-700</v>
      </c>
      <c r="Q209" s="61">
        <f t="shared" si="78"/>
        <v>0</v>
      </c>
      <c r="R209" s="61">
        <f t="shared" si="78"/>
        <v>0</v>
      </c>
      <c r="S209" s="61">
        <f t="shared" si="78"/>
        <v>0</v>
      </c>
      <c r="T209" s="58">
        <f t="shared" si="74"/>
        <v>1961</v>
      </c>
      <c r="U209" s="83">
        <f t="shared" si="60"/>
        <v>1500</v>
      </c>
      <c r="V209" s="83">
        <f t="shared" si="61"/>
        <v>1500</v>
      </c>
      <c r="W209" s="83">
        <f t="shared" si="62"/>
        <v>1500</v>
      </c>
      <c r="X209" s="85"/>
      <c r="Y209" s="42"/>
      <c r="Z209" s="42"/>
      <c r="AA209" s="42"/>
      <c r="AB209" s="50"/>
    </row>
    <row r="210" spans="1:28" ht="13.15" customHeight="1">
      <c r="A210" s="73">
        <v>196</v>
      </c>
      <c r="B210" s="74">
        <f t="shared" si="75"/>
        <v>45507</v>
      </c>
      <c r="C210" s="75">
        <f t="shared" si="76"/>
        <v>1769</v>
      </c>
      <c r="D210" s="76">
        <f t="shared" si="71"/>
        <v>1694</v>
      </c>
      <c r="E210" s="61">
        <f t="shared" si="79"/>
        <v>2163</v>
      </c>
      <c r="F210" s="61">
        <f t="shared" si="80"/>
        <v>2163</v>
      </c>
      <c r="G210" s="61">
        <f t="shared" si="81"/>
        <v>2163</v>
      </c>
      <c r="H210" s="42">
        <f t="shared" si="63"/>
        <v>1300</v>
      </c>
      <c r="I210" s="42">
        <f t="shared" si="63"/>
        <v>1300</v>
      </c>
      <c r="J210" s="42">
        <f t="shared" si="63"/>
        <v>1300</v>
      </c>
      <c r="K210" s="42">
        <f t="shared" si="77"/>
        <v>2000</v>
      </c>
      <c r="L210" s="42">
        <f t="shared" si="77"/>
        <v>2000</v>
      </c>
      <c r="M210" s="42">
        <f t="shared" si="77"/>
        <v>2000</v>
      </c>
      <c r="N210" s="42">
        <f t="shared" si="82"/>
        <v>-700</v>
      </c>
      <c r="O210" s="42">
        <f t="shared" si="82"/>
        <v>-700</v>
      </c>
      <c r="P210" s="42">
        <f t="shared" si="82"/>
        <v>-700</v>
      </c>
      <c r="Q210" s="61">
        <f t="shared" si="78"/>
        <v>0</v>
      </c>
      <c r="R210" s="61">
        <f t="shared" si="78"/>
        <v>0</v>
      </c>
      <c r="S210" s="61">
        <f t="shared" si="78"/>
        <v>0</v>
      </c>
      <c r="T210" s="58">
        <f t="shared" si="74"/>
        <v>1963</v>
      </c>
      <c r="U210" s="83">
        <f t="shared" si="60"/>
        <v>1500</v>
      </c>
      <c r="V210" s="83">
        <f t="shared" si="61"/>
        <v>1500</v>
      </c>
      <c r="W210" s="83">
        <f t="shared" si="62"/>
        <v>1500</v>
      </c>
      <c r="X210" s="85"/>
      <c r="Y210" s="42"/>
      <c r="Z210" s="42"/>
      <c r="AA210" s="42"/>
      <c r="AB210" s="50"/>
    </row>
    <row r="211" spans="1:28" ht="13.15" customHeight="1">
      <c r="A211" s="73">
        <v>197</v>
      </c>
      <c r="B211" s="74">
        <f t="shared" si="75"/>
        <v>45508</v>
      </c>
      <c r="C211" s="75">
        <f t="shared" si="76"/>
        <v>1769</v>
      </c>
      <c r="D211" s="76">
        <f t="shared" si="71"/>
        <v>1696</v>
      </c>
      <c r="E211" s="61">
        <f t="shared" si="79"/>
        <v>2165</v>
      </c>
      <c r="F211" s="61">
        <f t="shared" si="80"/>
        <v>2165</v>
      </c>
      <c r="G211" s="61">
        <f t="shared" si="81"/>
        <v>2165</v>
      </c>
      <c r="H211" s="42">
        <f t="shared" si="63"/>
        <v>1300</v>
      </c>
      <c r="I211" s="42">
        <f t="shared" si="63"/>
        <v>1300</v>
      </c>
      <c r="J211" s="42">
        <f t="shared" si="63"/>
        <v>1300</v>
      </c>
      <c r="K211" s="42">
        <f t="shared" si="77"/>
        <v>2000</v>
      </c>
      <c r="L211" s="42">
        <f t="shared" si="77"/>
        <v>2000</v>
      </c>
      <c r="M211" s="42">
        <f t="shared" si="77"/>
        <v>2000</v>
      </c>
      <c r="N211" s="42">
        <f t="shared" si="82"/>
        <v>-700</v>
      </c>
      <c r="O211" s="42">
        <f t="shared" si="82"/>
        <v>-700</v>
      </c>
      <c r="P211" s="42">
        <f t="shared" si="82"/>
        <v>-700</v>
      </c>
      <c r="Q211" s="61">
        <f t="shared" si="78"/>
        <v>0</v>
      </c>
      <c r="R211" s="61">
        <f t="shared" si="78"/>
        <v>0</v>
      </c>
      <c r="S211" s="61">
        <f t="shared" si="78"/>
        <v>0</v>
      </c>
      <c r="T211" s="58">
        <f t="shared" si="74"/>
        <v>1965</v>
      </c>
      <c r="U211" s="83">
        <f t="shared" si="60"/>
        <v>1500</v>
      </c>
      <c r="V211" s="83">
        <f t="shared" si="61"/>
        <v>1500</v>
      </c>
      <c r="W211" s="83">
        <f t="shared" si="62"/>
        <v>1500</v>
      </c>
      <c r="X211" s="85"/>
      <c r="Y211" s="42"/>
      <c r="Z211" s="42"/>
      <c r="AA211" s="42"/>
      <c r="AB211" s="50"/>
    </row>
    <row r="212" spans="1:28" ht="13.15" customHeight="1">
      <c r="A212" s="73">
        <v>198</v>
      </c>
      <c r="B212" s="74">
        <f t="shared" si="75"/>
        <v>45509</v>
      </c>
      <c r="C212" s="75">
        <f t="shared" si="76"/>
        <v>1769</v>
      </c>
      <c r="D212" s="76">
        <f t="shared" si="71"/>
        <v>1698</v>
      </c>
      <c r="E212" s="61">
        <f t="shared" si="79"/>
        <v>2167</v>
      </c>
      <c r="F212" s="61">
        <f t="shared" si="80"/>
        <v>2167</v>
      </c>
      <c r="G212" s="61">
        <f t="shared" si="81"/>
        <v>2167</v>
      </c>
      <c r="H212" s="42">
        <f t="shared" si="63"/>
        <v>1300</v>
      </c>
      <c r="I212" s="42">
        <f t="shared" si="63"/>
        <v>1300</v>
      </c>
      <c r="J212" s="42">
        <f t="shared" si="63"/>
        <v>1300</v>
      </c>
      <c r="K212" s="42">
        <f t="shared" si="77"/>
        <v>2000</v>
      </c>
      <c r="L212" s="42">
        <f t="shared" si="77"/>
        <v>2000</v>
      </c>
      <c r="M212" s="42">
        <f t="shared" si="77"/>
        <v>2000</v>
      </c>
      <c r="N212" s="42">
        <f t="shared" si="82"/>
        <v>-700</v>
      </c>
      <c r="O212" s="42">
        <f t="shared" si="82"/>
        <v>-700</v>
      </c>
      <c r="P212" s="42">
        <f t="shared" si="82"/>
        <v>-700</v>
      </c>
      <c r="Q212" s="61">
        <f t="shared" si="78"/>
        <v>0</v>
      </c>
      <c r="R212" s="61">
        <f t="shared" si="78"/>
        <v>0</v>
      </c>
      <c r="S212" s="61">
        <f t="shared" si="78"/>
        <v>0</v>
      </c>
      <c r="T212" s="58">
        <f t="shared" si="74"/>
        <v>1967</v>
      </c>
      <c r="U212" s="83">
        <f t="shared" si="60"/>
        <v>1500</v>
      </c>
      <c r="V212" s="83">
        <f t="shared" si="61"/>
        <v>1500</v>
      </c>
      <c r="W212" s="83">
        <f t="shared" si="62"/>
        <v>1500</v>
      </c>
      <c r="X212" s="85"/>
      <c r="Y212" s="42"/>
      <c r="Z212" s="42"/>
      <c r="AA212" s="42"/>
      <c r="AB212" s="50"/>
    </row>
    <row r="213" spans="1:28" ht="13.15" customHeight="1">
      <c r="A213" s="73">
        <v>199</v>
      </c>
      <c r="B213" s="74">
        <f t="shared" si="75"/>
        <v>45510</v>
      </c>
      <c r="C213" s="75">
        <f t="shared" si="76"/>
        <v>1769</v>
      </c>
      <c r="D213" s="76">
        <f t="shared" si="71"/>
        <v>1700</v>
      </c>
      <c r="E213" s="61">
        <f t="shared" si="79"/>
        <v>2169</v>
      </c>
      <c r="F213" s="61">
        <f t="shared" si="80"/>
        <v>2169</v>
      </c>
      <c r="G213" s="61">
        <f t="shared" si="81"/>
        <v>2169</v>
      </c>
      <c r="H213" s="42">
        <f t="shared" si="63"/>
        <v>1300</v>
      </c>
      <c r="I213" s="42">
        <f t="shared" si="63"/>
        <v>1300</v>
      </c>
      <c r="J213" s="42">
        <f t="shared" si="63"/>
        <v>1300</v>
      </c>
      <c r="K213" s="42">
        <f t="shared" si="77"/>
        <v>2000</v>
      </c>
      <c r="L213" s="42">
        <f t="shared" si="77"/>
        <v>2000</v>
      </c>
      <c r="M213" s="42">
        <f t="shared" si="77"/>
        <v>2000</v>
      </c>
      <c r="N213" s="42">
        <f t="shared" si="82"/>
        <v>-700</v>
      </c>
      <c r="O213" s="42">
        <f t="shared" si="82"/>
        <v>-700</v>
      </c>
      <c r="P213" s="42">
        <f t="shared" si="82"/>
        <v>-700</v>
      </c>
      <c r="Q213" s="61">
        <f t="shared" si="78"/>
        <v>0</v>
      </c>
      <c r="R213" s="61">
        <f t="shared" si="78"/>
        <v>0</v>
      </c>
      <c r="S213" s="61">
        <f t="shared" si="78"/>
        <v>0</v>
      </c>
      <c r="T213" s="58">
        <f t="shared" si="74"/>
        <v>1969</v>
      </c>
      <c r="U213" s="83">
        <f t="shared" si="60"/>
        <v>1500</v>
      </c>
      <c r="V213" s="83">
        <f t="shared" si="61"/>
        <v>1500</v>
      </c>
      <c r="W213" s="83">
        <f t="shared" si="62"/>
        <v>1500</v>
      </c>
      <c r="X213" s="85"/>
      <c r="Y213" s="42"/>
      <c r="Z213" s="42"/>
      <c r="AA213" s="42"/>
      <c r="AB213" s="50"/>
    </row>
    <row r="214" spans="1:28" ht="13.15" customHeight="1">
      <c r="A214" s="73">
        <v>200</v>
      </c>
      <c r="B214" s="74">
        <f t="shared" si="75"/>
        <v>45511</v>
      </c>
      <c r="C214" s="75">
        <f t="shared" si="76"/>
        <v>1769</v>
      </c>
      <c r="D214" s="76">
        <f t="shared" si="71"/>
        <v>1702</v>
      </c>
      <c r="E214" s="61">
        <f t="shared" si="79"/>
        <v>2171</v>
      </c>
      <c r="F214" s="61">
        <f t="shared" si="80"/>
        <v>2171</v>
      </c>
      <c r="G214" s="61">
        <f t="shared" si="81"/>
        <v>2171</v>
      </c>
      <c r="H214" s="42">
        <f t="shared" si="63"/>
        <v>1300</v>
      </c>
      <c r="I214" s="42">
        <f t="shared" si="63"/>
        <v>1300</v>
      </c>
      <c r="J214" s="42">
        <f t="shared" si="63"/>
        <v>1300</v>
      </c>
      <c r="K214" s="42">
        <f t="shared" si="77"/>
        <v>2000</v>
      </c>
      <c r="L214" s="42">
        <f t="shared" si="77"/>
        <v>2000</v>
      </c>
      <c r="M214" s="42">
        <f t="shared" si="77"/>
        <v>2000</v>
      </c>
      <c r="N214" s="42">
        <f t="shared" si="82"/>
        <v>-700</v>
      </c>
      <c r="O214" s="42">
        <f t="shared" si="82"/>
        <v>-700</v>
      </c>
      <c r="P214" s="42">
        <f t="shared" si="82"/>
        <v>-700</v>
      </c>
      <c r="Q214" s="61">
        <f t="shared" si="78"/>
        <v>0</v>
      </c>
      <c r="R214" s="61">
        <f t="shared" si="78"/>
        <v>0</v>
      </c>
      <c r="S214" s="61">
        <f t="shared" si="78"/>
        <v>0</v>
      </c>
      <c r="T214" s="58">
        <f t="shared" si="74"/>
        <v>1971</v>
      </c>
      <c r="U214" s="83">
        <f t="shared" si="60"/>
        <v>1500</v>
      </c>
      <c r="V214" s="83">
        <f t="shared" si="61"/>
        <v>1500</v>
      </c>
      <c r="W214" s="83">
        <f t="shared" si="62"/>
        <v>1500</v>
      </c>
      <c r="X214" s="85"/>
      <c r="Y214" s="42"/>
      <c r="Z214" s="42"/>
      <c r="AA214" s="42"/>
      <c r="AB214" s="50"/>
    </row>
    <row r="215" spans="1:28" ht="13.15" customHeight="1">
      <c r="A215" s="73">
        <v>201</v>
      </c>
      <c r="B215" s="74">
        <f t="shared" si="75"/>
        <v>45512</v>
      </c>
      <c r="C215" s="75">
        <f t="shared" si="76"/>
        <v>1769</v>
      </c>
      <c r="D215" s="76">
        <f t="shared" si="71"/>
        <v>1704</v>
      </c>
      <c r="E215" s="61">
        <f t="shared" ref="E215:E238" si="83">C215+D215-H215</f>
        <v>2173</v>
      </c>
      <c r="F215" s="61">
        <f t="shared" ref="F215:F238" si="84">C215+D215-I215</f>
        <v>2173</v>
      </c>
      <c r="G215" s="61">
        <f t="shared" ref="G215:G238" si="85">D215+C215-J215</f>
        <v>2173</v>
      </c>
      <c r="H215" s="42">
        <f t="shared" ref="H215:H238" si="86">K215+N215</f>
        <v>1300</v>
      </c>
      <c r="I215" s="42">
        <f t="shared" ref="I215:I238" si="87">L215+O215</f>
        <v>1300</v>
      </c>
      <c r="J215" s="42">
        <f t="shared" ref="J215:J238" si="88">M215+P215</f>
        <v>1300</v>
      </c>
      <c r="K215" s="42">
        <f t="shared" ref="K215:M215" si="89">K214</f>
        <v>2000</v>
      </c>
      <c r="L215" s="42">
        <f t="shared" si="89"/>
        <v>2000</v>
      </c>
      <c r="M215" s="42">
        <f t="shared" si="89"/>
        <v>2000</v>
      </c>
      <c r="N215" s="42">
        <f t="shared" ref="N215:N238" si="90">N214-Q215</f>
        <v>-700</v>
      </c>
      <c r="O215" s="42">
        <f t="shared" ref="O215:O238" si="91">O214-R215</f>
        <v>-700</v>
      </c>
      <c r="P215" s="42">
        <f t="shared" ref="P215:P238" si="92">P214-S215</f>
        <v>-700</v>
      </c>
      <c r="Q215" s="61">
        <f t="shared" si="78"/>
        <v>0</v>
      </c>
      <c r="R215" s="61">
        <f t="shared" si="78"/>
        <v>0</v>
      </c>
      <c r="S215" s="61">
        <f t="shared" si="78"/>
        <v>0</v>
      </c>
      <c r="T215" s="58">
        <f t="shared" ref="T215:T238" si="93">D215+C215-V215</f>
        <v>1973</v>
      </c>
      <c r="U215" s="83">
        <f t="shared" si="60"/>
        <v>1500</v>
      </c>
      <c r="V215" s="83">
        <f t="shared" si="61"/>
        <v>1500</v>
      </c>
      <c r="W215" s="83">
        <f t="shared" si="62"/>
        <v>1500</v>
      </c>
      <c r="X215" s="85"/>
      <c r="Y215" s="42"/>
      <c r="Z215" s="42"/>
      <c r="AA215" s="42"/>
      <c r="AB215" s="50"/>
    </row>
    <row r="216" spans="1:28" ht="13.15" customHeight="1">
      <c r="A216" s="73">
        <v>202</v>
      </c>
      <c r="B216" s="74">
        <f t="shared" si="75"/>
        <v>45513</v>
      </c>
      <c r="C216" s="75">
        <f t="shared" si="76"/>
        <v>1769</v>
      </c>
      <c r="D216" s="76">
        <f t="shared" si="71"/>
        <v>1706</v>
      </c>
      <c r="E216" s="61">
        <f t="shared" si="83"/>
        <v>2175</v>
      </c>
      <c r="F216" s="61">
        <f t="shared" si="84"/>
        <v>2175</v>
      </c>
      <c r="G216" s="61">
        <f t="shared" si="85"/>
        <v>2175</v>
      </c>
      <c r="H216" s="42">
        <f t="shared" si="86"/>
        <v>1300</v>
      </c>
      <c r="I216" s="42">
        <f t="shared" si="87"/>
        <v>1300</v>
      </c>
      <c r="J216" s="42">
        <f t="shared" si="88"/>
        <v>1300</v>
      </c>
      <c r="K216" s="42">
        <f t="shared" ref="K216:M216" si="94">K215</f>
        <v>2000</v>
      </c>
      <c r="L216" s="42">
        <f t="shared" si="94"/>
        <v>2000</v>
      </c>
      <c r="M216" s="42">
        <f t="shared" si="94"/>
        <v>2000</v>
      </c>
      <c r="N216" s="42">
        <f t="shared" si="90"/>
        <v>-700</v>
      </c>
      <c r="O216" s="42">
        <f t="shared" si="91"/>
        <v>-700</v>
      </c>
      <c r="P216" s="42">
        <f t="shared" si="92"/>
        <v>-700</v>
      </c>
      <c r="Q216" s="61">
        <f t="shared" si="78"/>
        <v>0</v>
      </c>
      <c r="R216" s="61">
        <f t="shared" si="78"/>
        <v>0</v>
      </c>
      <c r="S216" s="61">
        <f t="shared" si="78"/>
        <v>0</v>
      </c>
      <c r="T216" s="58">
        <f t="shared" si="93"/>
        <v>1975</v>
      </c>
      <c r="U216" s="83">
        <f t="shared" ref="U216:U279" si="95">U215+$X216*1000-Q216</f>
        <v>1500</v>
      </c>
      <c r="V216" s="83">
        <f t="shared" ref="V216:V279" si="96">V215+$X216*1000-R216</f>
        <v>1500</v>
      </c>
      <c r="W216" s="83">
        <f t="shared" ref="W216:W279" si="97">W215+$X216*1000-S216</f>
        <v>1500</v>
      </c>
      <c r="X216" s="85"/>
      <c r="Y216" s="42"/>
      <c r="Z216" s="42"/>
      <c r="AA216" s="42"/>
      <c r="AB216" s="50"/>
    </row>
    <row r="217" spans="1:28" ht="13.15" customHeight="1">
      <c r="A217" s="73">
        <v>203</v>
      </c>
      <c r="B217" s="74">
        <f t="shared" si="75"/>
        <v>45514</v>
      </c>
      <c r="C217" s="75">
        <f t="shared" si="76"/>
        <v>1769</v>
      </c>
      <c r="D217" s="76">
        <f t="shared" si="71"/>
        <v>1708</v>
      </c>
      <c r="E217" s="61">
        <f t="shared" si="83"/>
        <v>2177</v>
      </c>
      <c r="F217" s="61">
        <f t="shared" si="84"/>
        <v>2177</v>
      </c>
      <c r="G217" s="61">
        <f t="shared" si="85"/>
        <v>2177</v>
      </c>
      <c r="H217" s="42">
        <f t="shared" si="86"/>
        <v>1300</v>
      </c>
      <c r="I217" s="42">
        <f t="shared" si="87"/>
        <v>1300</v>
      </c>
      <c r="J217" s="42">
        <f t="shared" si="88"/>
        <v>1300</v>
      </c>
      <c r="K217" s="42">
        <f t="shared" ref="K217:M217" si="98">K216</f>
        <v>2000</v>
      </c>
      <c r="L217" s="42">
        <f t="shared" si="98"/>
        <v>2000</v>
      </c>
      <c r="M217" s="42">
        <f t="shared" si="98"/>
        <v>2000</v>
      </c>
      <c r="N217" s="42">
        <f t="shared" si="90"/>
        <v>-700</v>
      </c>
      <c r="O217" s="42">
        <f t="shared" si="91"/>
        <v>-700</v>
      </c>
      <c r="P217" s="42">
        <f t="shared" si="92"/>
        <v>-700</v>
      </c>
      <c r="Q217" s="61">
        <f t="shared" si="78"/>
        <v>0</v>
      </c>
      <c r="R217" s="61">
        <f t="shared" si="78"/>
        <v>0</v>
      </c>
      <c r="S217" s="61">
        <f t="shared" si="78"/>
        <v>0</v>
      </c>
      <c r="T217" s="58">
        <f t="shared" si="93"/>
        <v>1977</v>
      </c>
      <c r="U217" s="83">
        <f t="shared" si="95"/>
        <v>1500</v>
      </c>
      <c r="V217" s="83">
        <f t="shared" si="96"/>
        <v>1500</v>
      </c>
      <c r="W217" s="83">
        <f t="shared" si="97"/>
        <v>1500</v>
      </c>
      <c r="X217" s="85"/>
      <c r="Y217" s="42"/>
      <c r="Z217" s="42"/>
      <c r="AA217" s="42"/>
      <c r="AB217" s="50"/>
    </row>
    <row r="218" spans="1:28" ht="13.15" customHeight="1">
      <c r="A218" s="73">
        <v>204</v>
      </c>
      <c r="B218" s="74">
        <f t="shared" si="75"/>
        <v>45515</v>
      </c>
      <c r="C218" s="75">
        <f t="shared" si="76"/>
        <v>1769</v>
      </c>
      <c r="D218" s="76">
        <f t="shared" si="71"/>
        <v>1710</v>
      </c>
      <c r="E218" s="61">
        <f t="shared" si="83"/>
        <v>2179</v>
      </c>
      <c r="F218" s="61">
        <f t="shared" si="84"/>
        <v>2179</v>
      </c>
      <c r="G218" s="61">
        <f t="shared" si="85"/>
        <v>2179</v>
      </c>
      <c r="H218" s="42">
        <f t="shared" si="86"/>
        <v>1300</v>
      </c>
      <c r="I218" s="42">
        <f t="shared" si="87"/>
        <v>1300</v>
      </c>
      <c r="J218" s="42">
        <f t="shared" si="88"/>
        <v>1300</v>
      </c>
      <c r="K218" s="42">
        <f t="shared" ref="K218:M218" si="99">K217</f>
        <v>2000</v>
      </c>
      <c r="L218" s="42">
        <f t="shared" si="99"/>
        <v>2000</v>
      </c>
      <c r="M218" s="42">
        <f t="shared" si="99"/>
        <v>2000</v>
      </c>
      <c r="N218" s="42">
        <f t="shared" si="90"/>
        <v>-700</v>
      </c>
      <c r="O218" s="42">
        <f t="shared" si="91"/>
        <v>-700</v>
      </c>
      <c r="P218" s="42">
        <f t="shared" si="92"/>
        <v>-700</v>
      </c>
      <c r="Q218" s="61">
        <f t="shared" si="78"/>
        <v>0</v>
      </c>
      <c r="R218" s="61">
        <f t="shared" si="78"/>
        <v>0</v>
      </c>
      <c r="S218" s="61">
        <f t="shared" si="78"/>
        <v>0</v>
      </c>
      <c r="T218" s="58">
        <f t="shared" si="93"/>
        <v>1979</v>
      </c>
      <c r="U218" s="83">
        <f t="shared" si="95"/>
        <v>1500</v>
      </c>
      <c r="V218" s="83">
        <f t="shared" si="96"/>
        <v>1500</v>
      </c>
      <c r="W218" s="83">
        <f t="shared" si="97"/>
        <v>1500</v>
      </c>
      <c r="X218" s="85"/>
      <c r="Y218" s="42"/>
      <c r="Z218" s="42"/>
      <c r="AA218" s="42"/>
      <c r="AB218" s="50"/>
    </row>
    <row r="219" spans="1:28" ht="13.15" customHeight="1">
      <c r="A219" s="73">
        <v>205</v>
      </c>
      <c r="B219" s="74">
        <f t="shared" si="75"/>
        <v>45516</v>
      </c>
      <c r="C219" s="75">
        <f t="shared" si="76"/>
        <v>1769</v>
      </c>
      <c r="D219" s="76">
        <f t="shared" si="71"/>
        <v>1712</v>
      </c>
      <c r="E219" s="61">
        <f t="shared" si="83"/>
        <v>2181</v>
      </c>
      <c r="F219" s="61">
        <f t="shared" si="84"/>
        <v>2181</v>
      </c>
      <c r="G219" s="61">
        <f t="shared" si="85"/>
        <v>2181</v>
      </c>
      <c r="H219" s="42">
        <f t="shared" si="86"/>
        <v>1300</v>
      </c>
      <c r="I219" s="42">
        <f t="shared" si="87"/>
        <v>1300</v>
      </c>
      <c r="J219" s="42">
        <f t="shared" si="88"/>
        <v>1300</v>
      </c>
      <c r="K219" s="42">
        <f t="shared" ref="K219:M219" si="100">K218</f>
        <v>2000</v>
      </c>
      <c r="L219" s="42">
        <f t="shared" si="100"/>
        <v>2000</v>
      </c>
      <c r="M219" s="42">
        <f t="shared" si="100"/>
        <v>2000</v>
      </c>
      <c r="N219" s="42">
        <f t="shared" si="90"/>
        <v>-700</v>
      </c>
      <c r="O219" s="42">
        <f t="shared" si="91"/>
        <v>-700</v>
      </c>
      <c r="P219" s="42">
        <f t="shared" si="92"/>
        <v>-700</v>
      </c>
      <c r="Q219" s="61">
        <f t="shared" si="78"/>
        <v>0</v>
      </c>
      <c r="R219" s="61">
        <f t="shared" si="78"/>
        <v>0</v>
      </c>
      <c r="S219" s="61">
        <f t="shared" si="78"/>
        <v>0</v>
      </c>
      <c r="T219" s="58">
        <f t="shared" si="93"/>
        <v>1981</v>
      </c>
      <c r="U219" s="83">
        <f t="shared" si="95"/>
        <v>1500</v>
      </c>
      <c r="V219" s="83">
        <f t="shared" si="96"/>
        <v>1500</v>
      </c>
      <c r="W219" s="83">
        <f t="shared" si="97"/>
        <v>1500</v>
      </c>
      <c r="X219" s="85"/>
      <c r="Y219" s="42"/>
      <c r="Z219" s="42"/>
      <c r="AA219" s="42"/>
      <c r="AB219" s="50"/>
    </row>
    <row r="220" spans="1:28" ht="13.15" customHeight="1">
      <c r="A220" s="73">
        <v>206</v>
      </c>
      <c r="B220" s="74">
        <f t="shared" si="75"/>
        <v>45517</v>
      </c>
      <c r="C220" s="75">
        <f t="shared" si="76"/>
        <v>1769</v>
      </c>
      <c r="D220" s="76">
        <f t="shared" si="71"/>
        <v>1714</v>
      </c>
      <c r="E220" s="61">
        <f t="shared" si="83"/>
        <v>2183</v>
      </c>
      <c r="F220" s="61">
        <f t="shared" si="84"/>
        <v>2183</v>
      </c>
      <c r="G220" s="61">
        <f t="shared" si="85"/>
        <v>2183</v>
      </c>
      <c r="H220" s="42">
        <f t="shared" si="86"/>
        <v>1300</v>
      </c>
      <c r="I220" s="42">
        <f t="shared" si="87"/>
        <v>1300</v>
      </c>
      <c r="J220" s="42">
        <f t="shared" si="88"/>
        <v>1300</v>
      </c>
      <c r="K220" s="42">
        <f t="shared" ref="K220:M220" si="101">K219</f>
        <v>2000</v>
      </c>
      <c r="L220" s="42">
        <f t="shared" si="101"/>
        <v>2000</v>
      </c>
      <c r="M220" s="42">
        <f t="shared" si="101"/>
        <v>2000</v>
      </c>
      <c r="N220" s="42">
        <f t="shared" si="90"/>
        <v>-700</v>
      </c>
      <c r="O220" s="42">
        <f t="shared" si="91"/>
        <v>-700</v>
      </c>
      <c r="P220" s="42">
        <f t="shared" si="92"/>
        <v>-700</v>
      </c>
      <c r="Q220" s="61">
        <f t="shared" si="78"/>
        <v>0</v>
      </c>
      <c r="R220" s="61">
        <f t="shared" si="78"/>
        <v>0</v>
      </c>
      <c r="S220" s="61">
        <f t="shared" si="78"/>
        <v>0</v>
      </c>
      <c r="T220" s="58">
        <f t="shared" si="93"/>
        <v>1983</v>
      </c>
      <c r="U220" s="83">
        <f t="shared" si="95"/>
        <v>1500</v>
      </c>
      <c r="V220" s="83">
        <f t="shared" si="96"/>
        <v>1500</v>
      </c>
      <c r="W220" s="83">
        <f t="shared" si="97"/>
        <v>1500</v>
      </c>
      <c r="X220" s="85"/>
      <c r="Y220" s="42"/>
      <c r="Z220" s="42"/>
      <c r="AA220" s="42"/>
      <c r="AB220" s="50"/>
    </row>
    <row r="221" spans="1:28" ht="13.15" customHeight="1">
      <c r="A221" s="73">
        <v>207</v>
      </c>
      <c r="B221" s="74">
        <f t="shared" si="75"/>
        <v>45518</v>
      </c>
      <c r="C221" s="75">
        <f t="shared" si="76"/>
        <v>1769</v>
      </c>
      <c r="D221" s="76">
        <f t="shared" si="71"/>
        <v>1716</v>
      </c>
      <c r="E221" s="61">
        <f t="shared" si="83"/>
        <v>2185</v>
      </c>
      <c r="F221" s="61">
        <f t="shared" si="84"/>
        <v>2185</v>
      </c>
      <c r="G221" s="61">
        <f t="shared" si="85"/>
        <v>2185</v>
      </c>
      <c r="H221" s="42">
        <f t="shared" si="86"/>
        <v>1300</v>
      </c>
      <c r="I221" s="42">
        <f t="shared" si="87"/>
        <v>1300</v>
      </c>
      <c r="J221" s="42">
        <f t="shared" si="88"/>
        <v>1300</v>
      </c>
      <c r="K221" s="42">
        <f t="shared" ref="K221:M221" si="102">K220</f>
        <v>2000</v>
      </c>
      <c r="L221" s="42">
        <f t="shared" si="102"/>
        <v>2000</v>
      </c>
      <c r="M221" s="42">
        <f t="shared" si="102"/>
        <v>2000</v>
      </c>
      <c r="N221" s="42">
        <f t="shared" si="90"/>
        <v>-700</v>
      </c>
      <c r="O221" s="42">
        <f t="shared" si="91"/>
        <v>-700</v>
      </c>
      <c r="P221" s="42">
        <f t="shared" si="92"/>
        <v>-700</v>
      </c>
      <c r="Q221" s="61">
        <f t="shared" si="78"/>
        <v>0</v>
      </c>
      <c r="R221" s="61">
        <f t="shared" si="78"/>
        <v>0</v>
      </c>
      <c r="S221" s="61">
        <f t="shared" si="78"/>
        <v>0</v>
      </c>
      <c r="T221" s="58">
        <f t="shared" si="93"/>
        <v>1985</v>
      </c>
      <c r="U221" s="83">
        <f t="shared" si="95"/>
        <v>1500</v>
      </c>
      <c r="V221" s="83">
        <f t="shared" si="96"/>
        <v>1500</v>
      </c>
      <c r="W221" s="83">
        <f t="shared" si="97"/>
        <v>1500</v>
      </c>
      <c r="X221" s="85"/>
      <c r="Y221" s="42"/>
      <c r="Z221" s="42"/>
      <c r="AA221" s="42"/>
      <c r="AB221" s="50"/>
    </row>
    <row r="222" spans="1:28" ht="13.15" customHeight="1">
      <c r="A222" s="73">
        <v>208</v>
      </c>
      <c r="B222" s="74">
        <f t="shared" si="75"/>
        <v>45519</v>
      </c>
      <c r="C222" s="75">
        <f t="shared" si="76"/>
        <v>1769</v>
      </c>
      <c r="D222" s="76">
        <f t="shared" si="71"/>
        <v>1718</v>
      </c>
      <c r="E222" s="61">
        <f t="shared" si="83"/>
        <v>2187</v>
      </c>
      <c r="F222" s="61">
        <f t="shared" si="84"/>
        <v>2187</v>
      </c>
      <c r="G222" s="61">
        <f t="shared" si="85"/>
        <v>2187</v>
      </c>
      <c r="H222" s="42">
        <f t="shared" si="86"/>
        <v>1300</v>
      </c>
      <c r="I222" s="42">
        <f t="shared" si="87"/>
        <v>1300</v>
      </c>
      <c r="J222" s="42">
        <f t="shared" si="88"/>
        <v>1300</v>
      </c>
      <c r="K222" s="42">
        <f t="shared" ref="K222:M222" si="103">K221</f>
        <v>2000</v>
      </c>
      <c r="L222" s="42">
        <f t="shared" si="103"/>
        <v>2000</v>
      </c>
      <c r="M222" s="42">
        <f t="shared" si="103"/>
        <v>2000</v>
      </c>
      <c r="N222" s="42">
        <f t="shared" si="90"/>
        <v>-700</v>
      </c>
      <c r="O222" s="42">
        <f t="shared" si="91"/>
        <v>-700</v>
      </c>
      <c r="P222" s="42">
        <f t="shared" si="92"/>
        <v>-700</v>
      </c>
      <c r="Q222" s="61">
        <f t="shared" si="78"/>
        <v>0</v>
      </c>
      <c r="R222" s="61">
        <f t="shared" si="78"/>
        <v>0</v>
      </c>
      <c r="S222" s="61">
        <f t="shared" si="78"/>
        <v>0</v>
      </c>
      <c r="T222" s="58">
        <f t="shared" si="93"/>
        <v>1987</v>
      </c>
      <c r="U222" s="83">
        <f t="shared" si="95"/>
        <v>1500</v>
      </c>
      <c r="V222" s="83">
        <f t="shared" si="96"/>
        <v>1500</v>
      </c>
      <c r="W222" s="83">
        <f t="shared" si="97"/>
        <v>1500</v>
      </c>
      <c r="X222" s="85"/>
      <c r="Y222" s="42"/>
      <c r="Z222" s="42"/>
      <c r="AA222" s="42"/>
      <c r="AB222" s="50"/>
    </row>
    <row r="223" spans="1:28" ht="13.15" customHeight="1">
      <c r="A223" s="73">
        <v>209</v>
      </c>
      <c r="B223" s="74">
        <f t="shared" si="75"/>
        <v>45520</v>
      </c>
      <c r="C223" s="75">
        <f t="shared" si="76"/>
        <v>1769</v>
      </c>
      <c r="D223" s="76">
        <f t="shared" si="71"/>
        <v>1720</v>
      </c>
      <c r="E223" s="61">
        <f t="shared" si="83"/>
        <v>2189</v>
      </c>
      <c r="F223" s="61">
        <f t="shared" si="84"/>
        <v>2189</v>
      </c>
      <c r="G223" s="61">
        <f t="shared" si="85"/>
        <v>2189</v>
      </c>
      <c r="H223" s="42">
        <f t="shared" si="86"/>
        <v>1300</v>
      </c>
      <c r="I223" s="42">
        <f t="shared" si="87"/>
        <v>1300</v>
      </c>
      <c r="J223" s="42">
        <f t="shared" si="88"/>
        <v>1300</v>
      </c>
      <c r="K223" s="42">
        <f t="shared" ref="K223:M223" si="104">K222</f>
        <v>2000</v>
      </c>
      <c r="L223" s="42">
        <f t="shared" si="104"/>
        <v>2000</v>
      </c>
      <c r="M223" s="42">
        <f t="shared" si="104"/>
        <v>2000</v>
      </c>
      <c r="N223" s="42">
        <f t="shared" si="90"/>
        <v>-700</v>
      </c>
      <c r="O223" s="42">
        <f t="shared" si="91"/>
        <v>-700</v>
      </c>
      <c r="P223" s="42">
        <f t="shared" si="92"/>
        <v>-700</v>
      </c>
      <c r="Q223" s="61">
        <f t="shared" si="78"/>
        <v>0</v>
      </c>
      <c r="R223" s="61">
        <f t="shared" si="78"/>
        <v>0</v>
      </c>
      <c r="S223" s="61">
        <f t="shared" si="78"/>
        <v>0</v>
      </c>
      <c r="T223" s="58">
        <f t="shared" si="93"/>
        <v>1989</v>
      </c>
      <c r="U223" s="83">
        <f t="shared" si="95"/>
        <v>1500</v>
      </c>
      <c r="V223" s="83">
        <f t="shared" si="96"/>
        <v>1500</v>
      </c>
      <c r="W223" s="83">
        <f t="shared" si="97"/>
        <v>1500</v>
      </c>
      <c r="X223" s="85"/>
      <c r="Y223" s="42"/>
      <c r="Z223" s="42"/>
      <c r="AA223" s="42"/>
      <c r="AB223" s="50"/>
    </row>
    <row r="224" spans="1:28" ht="13.15" customHeight="1">
      <c r="A224" s="73">
        <v>210</v>
      </c>
      <c r="B224" s="74">
        <f t="shared" si="75"/>
        <v>45521</v>
      </c>
      <c r="C224" s="75">
        <f t="shared" si="76"/>
        <v>1769</v>
      </c>
      <c r="D224" s="76">
        <f t="shared" si="71"/>
        <v>1722</v>
      </c>
      <c r="E224" s="61">
        <f t="shared" si="83"/>
        <v>2191</v>
      </c>
      <c r="F224" s="61">
        <f t="shared" si="84"/>
        <v>2191</v>
      </c>
      <c r="G224" s="61">
        <f t="shared" si="85"/>
        <v>2191</v>
      </c>
      <c r="H224" s="42">
        <f t="shared" si="86"/>
        <v>1300</v>
      </c>
      <c r="I224" s="42">
        <f t="shared" si="87"/>
        <v>1300</v>
      </c>
      <c r="J224" s="42">
        <f t="shared" si="88"/>
        <v>1300</v>
      </c>
      <c r="K224" s="42">
        <f t="shared" ref="K224:M224" si="105">K223</f>
        <v>2000</v>
      </c>
      <c r="L224" s="42">
        <f t="shared" si="105"/>
        <v>2000</v>
      </c>
      <c r="M224" s="42">
        <f t="shared" si="105"/>
        <v>2000</v>
      </c>
      <c r="N224" s="42">
        <f t="shared" si="90"/>
        <v>-700</v>
      </c>
      <c r="O224" s="42">
        <f t="shared" si="91"/>
        <v>-700</v>
      </c>
      <c r="P224" s="42">
        <f t="shared" si="92"/>
        <v>-700</v>
      </c>
      <c r="Q224" s="61">
        <f t="shared" si="78"/>
        <v>0</v>
      </c>
      <c r="R224" s="61">
        <f t="shared" si="78"/>
        <v>0</v>
      </c>
      <c r="S224" s="61">
        <f t="shared" si="78"/>
        <v>0</v>
      </c>
      <c r="T224" s="58">
        <f t="shared" si="93"/>
        <v>1991</v>
      </c>
      <c r="U224" s="83">
        <f t="shared" si="95"/>
        <v>1500</v>
      </c>
      <c r="V224" s="83">
        <f t="shared" si="96"/>
        <v>1500</v>
      </c>
      <c r="W224" s="83">
        <f t="shared" si="97"/>
        <v>1500</v>
      </c>
      <c r="X224" s="85"/>
      <c r="Y224" s="42"/>
      <c r="Z224" s="42"/>
      <c r="AA224" s="42"/>
      <c r="AB224" s="50"/>
    </row>
    <row r="225" spans="1:28" ht="13.15" customHeight="1">
      <c r="A225" s="73">
        <v>211</v>
      </c>
      <c r="B225" s="74">
        <f t="shared" si="75"/>
        <v>45522</v>
      </c>
      <c r="C225" s="75">
        <f t="shared" si="76"/>
        <v>1769</v>
      </c>
      <c r="D225" s="76">
        <f t="shared" si="71"/>
        <v>1724</v>
      </c>
      <c r="E225" s="61">
        <f t="shared" si="83"/>
        <v>2193</v>
      </c>
      <c r="F225" s="61">
        <f t="shared" si="84"/>
        <v>2193</v>
      </c>
      <c r="G225" s="61">
        <f t="shared" si="85"/>
        <v>2193</v>
      </c>
      <c r="H225" s="42">
        <f t="shared" si="86"/>
        <v>1300</v>
      </c>
      <c r="I225" s="42">
        <f t="shared" si="87"/>
        <v>1300</v>
      </c>
      <c r="J225" s="42">
        <f t="shared" si="88"/>
        <v>1300</v>
      </c>
      <c r="K225" s="42">
        <f t="shared" ref="K225:M225" si="106">K224</f>
        <v>2000</v>
      </c>
      <c r="L225" s="42">
        <f t="shared" si="106"/>
        <v>2000</v>
      </c>
      <c r="M225" s="42">
        <f t="shared" si="106"/>
        <v>2000</v>
      </c>
      <c r="N225" s="42">
        <f t="shared" si="90"/>
        <v>-700</v>
      </c>
      <c r="O225" s="42">
        <f t="shared" si="91"/>
        <v>-700</v>
      </c>
      <c r="P225" s="42">
        <f t="shared" si="92"/>
        <v>-700</v>
      </c>
      <c r="Q225" s="61">
        <f t="shared" si="78"/>
        <v>0</v>
      </c>
      <c r="R225" s="61">
        <f t="shared" si="78"/>
        <v>0</v>
      </c>
      <c r="S225" s="61">
        <f t="shared" si="78"/>
        <v>0</v>
      </c>
      <c r="T225" s="58">
        <f t="shared" si="93"/>
        <v>1993</v>
      </c>
      <c r="U225" s="83">
        <f t="shared" si="95"/>
        <v>1500</v>
      </c>
      <c r="V225" s="83">
        <f t="shared" si="96"/>
        <v>1500</v>
      </c>
      <c r="W225" s="83">
        <f t="shared" si="97"/>
        <v>1500</v>
      </c>
      <c r="X225" s="85"/>
      <c r="Y225" s="42"/>
      <c r="Z225" s="42"/>
      <c r="AA225" s="42"/>
      <c r="AB225" s="50"/>
    </row>
    <row r="226" spans="1:28" ht="13.15" customHeight="1">
      <c r="A226" s="73">
        <v>212</v>
      </c>
      <c r="B226" s="74">
        <f t="shared" si="75"/>
        <v>45523</v>
      </c>
      <c r="C226" s="75">
        <f t="shared" si="76"/>
        <v>1769</v>
      </c>
      <c r="D226" s="76">
        <f t="shared" si="71"/>
        <v>1726</v>
      </c>
      <c r="E226" s="61">
        <f t="shared" si="83"/>
        <v>2195</v>
      </c>
      <c r="F226" s="61">
        <f t="shared" si="84"/>
        <v>2195</v>
      </c>
      <c r="G226" s="61">
        <f t="shared" si="85"/>
        <v>2195</v>
      </c>
      <c r="H226" s="42">
        <f t="shared" si="86"/>
        <v>1300</v>
      </c>
      <c r="I226" s="42">
        <f t="shared" si="87"/>
        <v>1300</v>
      </c>
      <c r="J226" s="42">
        <f t="shared" si="88"/>
        <v>1300</v>
      </c>
      <c r="K226" s="42">
        <f t="shared" ref="K226:M226" si="107">K225</f>
        <v>2000</v>
      </c>
      <c r="L226" s="42">
        <f t="shared" si="107"/>
        <v>2000</v>
      </c>
      <c r="M226" s="42">
        <f t="shared" si="107"/>
        <v>2000</v>
      </c>
      <c r="N226" s="42">
        <f t="shared" si="90"/>
        <v>-700</v>
      </c>
      <c r="O226" s="42">
        <f t="shared" si="91"/>
        <v>-700</v>
      </c>
      <c r="P226" s="42">
        <f t="shared" si="92"/>
        <v>-700</v>
      </c>
      <c r="Q226" s="61">
        <f t="shared" si="78"/>
        <v>0</v>
      </c>
      <c r="R226" s="61">
        <f t="shared" si="78"/>
        <v>0</v>
      </c>
      <c r="S226" s="61">
        <f t="shared" si="78"/>
        <v>0</v>
      </c>
      <c r="T226" s="58">
        <f t="shared" si="93"/>
        <v>1995</v>
      </c>
      <c r="U226" s="83">
        <f t="shared" si="95"/>
        <v>1500</v>
      </c>
      <c r="V226" s="83">
        <f t="shared" si="96"/>
        <v>1500</v>
      </c>
      <c r="W226" s="83">
        <f t="shared" si="97"/>
        <v>1500</v>
      </c>
      <c r="X226" s="85"/>
      <c r="Y226" s="42"/>
      <c r="Z226" s="42"/>
      <c r="AA226" s="42"/>
      <c r="AB226" s="50"/>
    </row>
    <row r="227" spans="1:28" ht="13.15" customHeight="1">
      <c r="A227" s="73">
        <v>213</v>
      </c>
      <c r="B227" s="74">
        <f t="shared" si="75"/>
        <v>45524</v>
      </c>
      <c r="C227" s="75">
        <f t="shared" si="76"/>
        <v>1769</v>
      </c>
      <c r="D227" s="76">
        <f t="shared" si="71"/>
        <v>1728</v>
      </c>
      <c r="E227" s="61">
        <f t="shared" si="83"/>
        <v>2197</v>
      </c>
      <c r="F227" s="61">
        <f t="shared" si="84"/>
        <v>2197</v>
      </c>
      <c r="G227" s="61">
        <f t="shared" si="85"/>
        <v>2197</v>
      </c>
      <c r="H227" s="42">
        <f t="shared" si="86"/>
        <v>1300</v>
      </c>
      <c r="I227" s="42">
        <f t="shared" si="87"/>
        <v>1300</v>
      </c>
      <c r="J227" s="42">
        <f t="shared" si="88"/>
        <v>1300</v>
      </c>
      <c r="K227" s="42">
        <f t="shared" ref="K227:M227" si="108">K226</f>
        <v>2000</v>
      </c>
      <c r="L227" s="42">
        <f t="shared" si="108"/>
        <v>2000</v>
      </c>
      <c r="M227" s="42">
        <f t="shared" si="108"/>
        <v>2000</v>
      </c>
      <c r="N227" s="42">
        <f t="shared" si="90"/>
        <v>-700</v>
      </c>
      <c r="O227" s="42">
        <f t="shared" si="91"/>
        <v>-700</v>
      </c>
      <c r="P227" s="42">
        <f t="shared" si="92"/>
        <v>-700</v>
      </c>
      <c r="Q227" s="61">
        <f t="shared" si="78"/>
        <v>0</v>
      </c>
      <c r="R227" s="61">
        <f t="shared" si="78"/>
        <v>0</v>
      </c>
      <c r="S227" s="61">
        <f t="shared" si="78"/>
        <v>0</v>
      </c>
      <c r="T227" s="58">
        <f t="shared" si="93"/>
        <v>1997</v>
      </c>
      <c r="U227" s="83">
        <f t="shared" si="95"/>
        <v>1500</v>
      </c>
      <c r="V227" s="83">
        <f t="shared" si="96"/>
        <v>1500</v>
      </c>
      <c r="W227" s="83">
        <f t="shared" si="97"/>
        <v>1500</v>
      </c>
      <c r="X227" s="85"/>
      <c r="Y227" s="42"/>
      <c r="Z227" s="42"/>
      <c r="AA227" s="42"/>
      <c r="AB227" s="50"/>
    </row>
    <row r="228" spans="1:28" ht="13.15" customHeight="1">
      <c r="A228" s="73">
        <v>214</v>
      </c>
      <c r="B228" s="74">
        <f t="shared" si="75"/>
        <v>45525</v>
      </c>
      <c r="C228" s="75">
        <f t="shared" si="76"/>
        <v>1769</v>
      </c>
      <c r="D228" s="76">
        <f t="shared" si="71"/>
        <v>1730</v>
      </c>
      <c r="E228" s="61">
        <f t="shared" si="83"/>
        <v>2199</v>
      </c>
      <c r="F228" s="61">
        <f t="shared" si="84"/>
        <v>2199</v>
      </c>
      <c r="G228" s="61">
        <f t="shared" si="85"/>
        <v>2199</v>
      </c>
      <c r="H228" s="42">
        <f t="shared" si="86"/>
        <v>1300</v>
      </c>
      <c r="I228" s="42">
        <f t="shared" si="87"/>
        <v>1300</v>
      </c>
      <c r="J228" s="42">
        <f t="shared" si="88"/>
        <v>1300</v>
      </c>
      <c r="K228" s="42">
        <f t="shared" ref="K228:M228" si="109">K227</f>
        <v>2000</v>
      </c>
      <c r="L228" s="42">
        <f t="shared" si="109"/>
        <v>2000</v>
      </c>
      <c r="M228" s="42">
        <f t="shared" si="109"/>
        <v>2000</v>
      </c>
      <c r="N228" s="42">
        <f t="shared" si="90"/>
        <v>-700</v>
      </c>
      <c r="O228" s="42">
        <f t="shared" si="91"/>
        <v>-700</v>
      </c>
      <c r="P228" s="42">
        <f t="shared" si="92"/>
        <v>-700</v>
      </c>
      <c r="Q228" s="61">
        <f t="shared" si="78"/>
        <v>0</v>
      </c>
      <c r="R228" s="61">
        <f t="shared" si="78"/>
        <v>0</v>
      </c>
      <c r="S228" s="61">
        <f t="shared" si="78"/>
        <v>0</v>
      </c>
      <c r="T228" s="58">
        <f t="shared" si="93"/>
        <v>1999</v>
      </c>
      <c r="U228" s="83">
        <f t="shared" si="95"/>
        <v>1500</v>
      </c>
      <c r="V228" s="83">
        <f t="shared" si="96"/>
        <v>1500</v>
      </c>
      <c r="W228" s="83">
        <f t="shared" si="97"/>
        <v>1500</v>
      </c>
      <c r="X228" s="85"/>
      <c r="Y228" s="42"/>
      <c r="Z228" s="42"/>
      <c r="AA228" s="42"/>
      <c r="AB228" s="50"/>
    </row>
    <row r="229" spans="1:28" ht="13.15" customHeight="1">
      <c r="A229" s="73">
        <v>215</v>
      </c>
      <c r="B229" s="74">
        <f t="shared" si="75"/>
        <v>45526</v>
      </c>
      <c r="C229" s="75">
        <f t="shared" si="76"/>
        <v>1769</v>
      </c>
      <c r="D229" s="76">
        <f t="shared" si="71"/>
        <v>1732</v>
      </c>
      <c r="E229" s="61">
        <f t="shared" si="83"/>
        <v>2201</v>
      </c>
      <c r="F229" s="61">
        <f t="shared" si="84"/>
        <v>2201</v>
      </c>
      <c r="G229" s="61">
        <f t="shared" si="85"/>
        <v>2201</v>
      </c>
      <c r="H229" s="42">
        <f t="shared" si="86"/>
        <v>1300</v>
      </c>
      <c r="I229" s="42">
        <f t="shared" si="87"/>
        <v>1300</v>
      </c>
      <c r="J229" s="42">
        <f t="shared" si="88"/>
        <v>1300</v>
      </c>
      <c r="K229" s="42">
        <f t="shared" ref="K229:M229" si="110">K228</f>
        <v>2000</v>
      </c>
      <c r="L229" s="42">
        <f t="shared" si="110"/>
        <v>2000</v>
      </c>
      <c r="M229" s="42">
        <f t="shared" si="110"/>
        <v>2000</v>
      </c>
      <c r="N229" s="42">
        <f t="shared" si="90"/>
        <v>-700</v>
      </c>
      <c r="O229" s="42">
        <f t="shared" si="91"/>
        <v>-700</v>
      </c>
      <c r="P229" s="42">
        <f t="shared" si="92"/>
        <v>-700</v>
      </c>
      <c r="Q229" s="61">
        <f t="shared" si="78"/>
        <v>0</v>
      </c>
      <c r="R229" s="61">
        <f t="shared" si="78"/>
        <v>0</v>
      </c>
      <c r="S229" s="61">
        <f t="shared" si="78"/>
        <v>0</v>
      </c>
      <c r="T229" s="58">
        <f t="shared" si="93"/>
        <v>2001</v>
      </c>
      <c r="U229" s="83">
        <f t="shared" si="95"/>
        <v>1500</v>
      </c>
      <c r="V229" s="83">
        <f t="shared" si="96"/>
        <v>1500</v>
      </c>
      <c r="W229" s="83">
        <f t="shared" si="97"/>
        <v>1500</v>
      </c>
      <c r="X229" s="85"/>
      <c r="Y229" s="42"/>
      <c r="Z229" s="42"/>
      <c r="AA229" s="42"/>
      <c r="AB229" s="50"/>
    </row>
    <row r="230" spans="1:28" ht="13.15" customHeight="1">
      <c r="A230" s="73">
        <v>216</v>
      </c>
      <c r="B230" s="74">
        <f t="shared" si="75"/>
        <v>45527</v>
      </c>
      <c r="C230" s="75">
        <f t="shared" si="76"/>
        <v>1769</v>
      </c>
      <c r="D230" s="76">
        <f t="shared" si="71"/>
        <v>1734</v>
      </c>
      <c r="E230" s="61">
        <f t="shared" si="83"/>
        <v>2203</v>
      </c>
      <c r="F230" s="61">
        <f t="shared" si="84"/>
        <v>2203</v>
      </c>
      <c r="G230" s="61">
        <f t="shared" si="85"/>
        <v>2203</v>
      </c>
      <c r="H230" s="42">
        <f t="shared" si="86"/>
        <v>1300</v>
      </c>
      <c r="I230" s="42">
        <f t="shared" si="87"/>
        <v>1300</v>
      </c>
      <c r="J230" s="42">
        <f t="shared" si="88"/>
        <v>1300</v>
      </c>
      <c r="K230" s="42">
        <f t="shared" ref="K230:M230" si="111">K229</f>
        <v>2000</v>
      </c>
      <c r="L230" s="42">
        <f t="shared" si="111"/>
        <v>2000</v>
      </c>
      <c r="M230" s="42">
        <f t="shared" si="111"/>
        <v>2000</v>
      </c>
      <c r="N230" s="42">
        <f t="shared" si="90"/>
        <v>-700</v>
      </c>
      <c r="O230" s="42">
        <f t="shared" si="91"/>
        <v>-700</v>
      </c>
      <c r="P230" s="42">
        <f t="shared" si="92"/>
        <v>-700</v>
      </c>
      <c r="Q230" s="61">
        <f t="shared" si="78"/>
        <v>0</v>
      </c>
      <c r="R230" s="61">
        <f t="shared" si="78"/>
        <v>0</v>
      </c>
      <c r="S230" s="61">
        <f t="shared" si="78"/>
        <v>0</v>
      </c>
      <c r="T230" s="58">
        <f t="shared" si="93"/>
        <v>2003</v>
      </c>
      <c r="U230" s="83">
        <f t="shared" si="95"/>
        <v>1500</v>
      </c>
      <c r="V230" s="83">
        <f t="shared" si="96"/>
        <v>1500</v>
      </c>
      <c r="W230" s="83">
        <f t="shared" si="97"/>
        <v>1500</v>
      </c>
      <c r="X230" s="85"/>
      <c r="Y230" s="42"/>
      <c r="Z230" s="42"/>
      <c r="AA230" s="42"/>
      <c r="AB230" s="50"/>
    </row>
    <row r="231" spans="1:28" ht="13.15" customHeight="1">
      <c r="A231" s="73">
        <v>217</v>
      </c>
      <c r="B231" s="74">
        <f t="shared" si="75"/>
        <v>45528</v>
      </c>
      <c r="C231" s="75">
        <f t="shared" si="76"/>
        <v>1769</v>
      </c>
      <c r="D231" s="76">
        <f t="shared" si="71"/>
        <v>1736</v>
      </c>
      <c r="E231" s="61">
        <f t="shared" si="83"/>
        <v>2205</v>
      </c>
      <c r="F231" s="61">
        <f t="shared" si="84"/>
        <v>2205</v>
      </c>
      <c r="G231" s="61">
        <f t="shared" si="85"/>
        <v>2205</v>
      </c>
      <c r="H231" s="42">
        <f t="shared" si="86"/>
        <v>1300</v>
      </c>
      <c r="I231" s="42">
        <f t="shared" si="87"/>
        <v>1300</v>
      </c>
      <c r="J231" s="42">
        <f t="shared" si="88"/>
        <v>1300</v>
      </c>
      <c r="K231" s="42">
        <f t="shared" ref="K231:M231" si="112">K230</f>
        <v>2000</v>
      </c>
      <c r="L231" s="42">
        <f t="shared" si="112"/>
        <v>2000</v>
      </c>
      <c r="M231" s="42">
        <f t="shared" si="112"/>
        <v>2000</v>
      </c>
      <c r="N231" s="42">
        <f t="shared" si="90"/>
        <v>-700</v>
      </c>
      <c r="O231" s="42">
        <f t="shared" si="91"/>
        <v>-700</v>
      </c>
      <c r="P231" s="42">
        <f t="shared" si="92"/>
        <v>-700</v>
      </c>
      <c r="Q231" s="61">
        <f t="shared" si="78"/>
        <v>0</v>
      </c>
      <c r="R231" s="61">
        <f t="shared" si="78"/>
        <v>0</v>
      </c>
      <c r="S231" s="61">
        <f t="shared" si="78"/>
        <v>0</v>
      </c>
      <c r="T231" s="58">
        <f t="shared" si="93"/>
        <v>2005</v>
      </c>
      <c r="U231" s="83">
        <f t="shared" si="95"/>
        <v>1500</v>
      </c>
      <c r="V231" s="83">
        <f t="shared" si="96"/>
        <v>1500</v>
      </c>
      <c r="W231" s="83">
        <f t="shared" si="97"/>
        <v>1500</v>
      </c>
      <c r="X231" s="85"/>
      <c r="Y231" s="42"/>
      <c r="Z231" s="42"/>
      <c r="AA231" s="42"/>
      <c r="AB231" s="50"/>
    </row>
    <row r="232" spans="1:28" ht="13.15" customHeight="1">
      <c r="A232" s="73">
        <v>218</v>
      </c>
      <c r="B232" s="74">
        <f t="shared" si="75"/>
        <v>45529</v>
      </c>
      <c r="C232" s="75">
        <f t="shared" si="76"/>
        <v>1769</v>
      </c>
      <c r="D232" s="76">
        <f t="shared" si="71"/>
        <v>1738</v>
      </c>
      <c r="E232" s="61">
        <f t="shared" si="83"/>
        <v>2207</v>
      </c>
      <c r="F232" s="61">
        <f t="shared" si="84"/>
        <v>2207</v>
      </c>
      <c r="G232" s="61">
        <f t="shared" si="85"/>
        <v>2207</v>
      </c>
      <c r="H232" s="42">
        <f t="shared" si="86"/>
        <v>1300</v>
      </c>
      <c r="I232" s="42">
        <f t="shared" si="87"/>
        <v>1300</v>
      </c>
      <c r="J232" s="42">
        <f t="shared" si="88"/>
        <v>1300</v>
      </c>
      <c r="K232" s="42">
        <f t="shared" ref="K232:M232" si="113">K231</f>
        <v>2000</v>
      </c>
      <c r="L232" s="42">
        <f t="shared" si="113"/>
        <v>2000</v>
      </c>
      <c r="M232" s="42">
        <f t="shared" si="113"/>
        <v>2000</v>
      </c>
      <c r="N232" s="42">
        <f t="shared" si="90"/>
        <v>-700</v>
      </c>
      <c r="O232" s="42">
        <f t="shared" si="91"/>
        <v>-700</v>
      </c>
      <c r="P232" s="42">
        <f t="shared" si="92"/>
        <v>-700</v>
      </c>
      <c r="Q232" s="61">
        <f t="shared" si="78"/>
        <v>0</v>
      </c>
      <c r="R232" s="61">
        <f t="shared" si="78"/>
        <v>0</v>
      </c>
      <c r="S232" s="61">
        <f t="shared" si="78"/>
        <v>0</v>
      </c>
      <c r="T232" s="58">
        <f t="shared" si="93"/>
        <v>2007</v>
      </c>
      <c r="U232" s="83">
        <f t="shared" si="95"/>
        <v>1500</v>
      </c>
      <c r="V232" s="83">
        <f t="shared" si="96"/>
        <v>1500</v>
      </c>
      <c r="W232" s="83">
        <f t="shared" si="97"/>
        <v>1500</v>
      </c>
      <c r="X232" s="85"/>
      <c r="Y232" s="42"/>
      <c r="Z232" s="42"/>
      <c r="AA232" s="42"/>
      <c r="AB232" s="50"/>
    </row>
    <row r="233" spans="1:28" ht="13.15" customHeight="1">
      <c r="A233" s="73">
        <v>219</v>
      </c>
      <c r="B233" s="74">
        <f t="shared" si="75"/>
        <v>45530</v>
      </c>
      <c r="C233" s="75">
        <f t="shared" si="76"/>
        <v>1769</v>
      </c>
      <c r="D233" s="76">
        <f t="shared" si="71"/>
        <v>1740</v>
      </c>
      <c r="E233" s="61">
        <f t="shared" si="83"/>
        <v>2209</v>
      </c>
      <c r="F233" s="61">
        <f t="shared" si="84"/>
        <v>2209</v>
      </c>
      <c r="G233" s="61">
        <f t="shared" si="85"/>
        <v>2209</v>
      </c>
      <c r="H233" s="42">
        <f t="shared" si="86"/>
        <v>1300</v>
      </c>
      <c r="I233" s="42">
        <f t="shared" si="87"/>
        <v>1300</v>
      </c>
      <c r="J233" s="42">
        <f t="shared" si="88"/>
        <v>1300</v>
      </c>
      <c r="K233" s="42">
        <f t="shared" ref="K233:M233" si="114">K232</f>
        <v>2000</v>
      </c>
      <c r="L233" s="42">
        <f t="shared" si="114"/>
        <v>2000</v>
      </c>
      <c r="M233" s="42">
        <f t="shared" si="114"/>
        <v>2000</v>
      </c>
      <c r="N233" s="42">
        <f t="shared" si="90"/>
        <v>-700</v>
      </c>
      <c r="O233" s="42">
        <f t="shared" si="91"/>
        <v>-700</v>
      </c>
      <c r="P233" s="42">
        <f t="shared" si="92"/>
        <v>-700</v>
      </c>
      <c r="Q233" s="61">
        <f t="shared" si="78"/>
        <v>0</v>
      </c>
      <c r="R233" s="61">
        <f t="shared" si="78"/>
        <v>0</v>
      </c>
      <c r="S233" s="61">
        <f t="shared" si="78"/>
        <v>0</v>
      </c>
      <c r="T233" s="58">
        <f t="shared" si="93"/>
        <v>2009</v>
      </c>
      <c r="U233" s="83">
        <f t="shared" si="95"/>
        <v>1500</v>
      </c>
      <c r="V233" s="83">
        <f t="shared" si="96"/>
        <v>1500</v>
      </c>
      <c r="W233" s="83">
        <f t="shared" si="97"/>
        <v>1500</v>
      </c>
      <c r="X233" s="85"/>
      <c r="Y233" s="42"/>
      <c r="Z233" s="42"/>
      <c r="AA233" s="42"/>
      <c r="AB233" s="50"/>
    </row>
    <row r="234" spans="1:28" ht="13.15" customHeight="1">
      <c r="A234" s="73">
        <v>220</v>
      </c>
      <c r="B234" s="74">
        <f t="shared" si="75"/>
        <v>45531</v>
      </c>
      <c r="C234" s="75">
        <f t="shared" si="76"/>
        <v>1769</v>
      </c>
      <c r="D234" s="76">
        <f t="shared" si="71"/>
        <v>1742</v>
      </c>
      <c r="E234" s="61">
        <f t="shared" si="83"/>
        <v>2211</v>
      </c>
      <c r="F234" s="61">
        <f t="shared" si="84"/>
        <v>2211</v>
      </c>
      <c r="G234" s="61">
        <f t="shared" si="85"/>
        <v>2211</v>
      </c>
      <c r="H234" s="42">
        <f t="shared" si="86"/>
        <v>1300</v>
      </c>
      <c r="I234" s="42">
        <f t="shared" si="87"/>
        <v>1300</v>
      </c>
      <c r="J234" s="42">
        <f t="shared" si="88"/>
        <v>1300</v>
      </c>
      <c r="K234" s="42">
        <f t="shared" ref="K234:M234" si="115">K233</f>
        <v>2000</v>
      </c>
      <c r="L234" s="42">
        <f t="shared" si="115"/>
        <v>2000</v>
      </c>
      <c r="M234" s="42">
        <f t="shared" si="115"/>
        <v>2000</v>
      </c>
      <c r="N234" s="42">
        <f t="shared" si="90"/>
        <v>-700</v>
      </c>
      <c r="O234" s="42">
        <f t="shared" si="91"/>
        <v>-700</v>
      </c>
      <c r="P234" s="42">
        <f t="shared" si="92"/>
        <v>-700</v>
      </c>
      <c r="Q234" s="61">
        <f t="shared" si="78"/>
        <v>0</v>
      </c>
      <c r="R234" s="61">
        <f t="shared" si="78"/>
        <v>0</v>
      </c>
      <c r="S234" s="61">
        <f t="shared" si="78"/>
        <v>0</v>
      </c>
      <c r="T234" s="58">
        <f t="shared" si="93"/>
        <v>2011</v>
      </c>
      <c r="U234" s="83">
        <f t="shared" si="95"/>
        <v>1500</v>
      </c>
      <c r="V234" s="83">
        <f t="shared" si="96"/>
        <v>1500</v>
      </c>
      <c r="W234" s="83">
        <f t="shared" si="97"/>
        <v>1500</v>
      </c>
      <c r="X234" s="85"/>
      <c r="Y234" s="42"/>
      <c r="Z234" s="42"/>
      <c r="AA234" s="42"/>
      <c r="AB234" s="50"/>
    </row>
    <row r="235" spans="1:28" ht="13.15" customHeight="1">
      <c r="A235" s="73">
        <v>221</v>
      </c>
      <c r="B235" s="74">
        <f t="shared" si="75"/>
        <v>45532</v>
      </c>
      <c r="C235" s="75">
        <f t="shared" si="76"/>
        <v>1769</v>
      </c>
      <c r="D235" s="76">
        <f t="shared" si="71"/>
        <v>1744</v>
      </c>
      <c r="E235" s="61">
        <f t="shared" si="83"/>
        <v>2213</v>
      </c>
      <c r="F235" s="61">
        <f t="shared" si="84"/>
        <v>2213</v>
      </c>
      <c r="G235" s="61">
        <f t="shared" si="85"/>
        <v>2213</v>
      </c>
      <c r="H235" s="42">
        <f t="shared" si="86"/>
        <v>1300</v>
      </c>
      <c r="I235" s="42">
        <f t="shared" si="87"/>
        <v>1300</v>
      </c>
      <c r="J235" s="42">
        <f t="shared" si="88"/>
        <v>1300</v>
      </c>
      <c r="K235" s="42">
        <f t="shared" ref="K235:M235" si="116">K234</f>
        <v>2000</v>
      </c>
      <c r="L235" s="42">
        <f t="shared" si="116"/>
        <v>2000</v>
      </c>
      <c r="M235" s="42">
        <f t="shared" si="116"/>
        <v>2000</v>
      </c>
      <c r="N235" s="42">
        <f t="shared" si="90"/>
        <v>-700</v>
      </c>
      <c r="O235" s="42">
        <f t="shared" si="91"/>
        <v>-700</v>
      </c>
      <c r="P235" s="42">
        <f t="shared" si="92"/>
        <v>-700</v>
      </c>
      <c r="Q235" s="61">
        <f t="shared" si="78"/>
        <v>0</v>
      </c>
      <c r="R235" s="61">
        <f t="shared" si="78"/>
        <v>0</v>
      </c>
      <c r="S235" s="61">
        <f t="shared" si="78"/>
        <v>0</v>
      </c>
      <c r="T235" s="58">
        <f t="shared" si="93"/>
        <v>2013</v>
      </c>
      <c r="U235" s="83">
        <f t="shared" si="95"/>
        <v>1500</v>
      </c>
      <c r="V235" s="83">
        <f t="shared" si="96"/>
        <v>1500</v>
      </c>
      <c r="W235" s="83">
        <f t="shared" si="97"/>
        <v>1500</v>
      </c>
      <c r="X235" s="85"/>
      <c r="Y235" s="42"/>
      <c r="Z235" s="42"/>
      <c r="AA235" s="42"/>
      <c r="AB235" s="50"/>
    </row>
    <row r="236" spans="1:28" ht="13.15" customHeight="1">
      <c r="A236" s="73">
        <v>222</v>
      </c>
      <c r="B236" s="74">
        <f t="shared" si="75"/>
        <v>45533</v>
      </c>
      <c r="C236" s="75">
        <f t="shared" si="76"/>
        <v>1769</v>
      </c>
      <c r="D236" s="76">
        <f t="shared" si="71"/>
        <v>1746</v>
      </c>
      <c r="E236" s="61">
        <f t="shared" si="83"/>
        <v>2215</v>
      </c>
      <c r="F236" s="61">
        <f t="shared" si="84"/>
        <v>2215</v>
      </c>
      <c r="G236" s="61">
        <f t="shared" si="85"/>
        <v>2215</v>
      </c>
      <c r="H236" s="42">
        <f t="shared" si="86"/>
        <v>1300</v>
      </c>
      <c r="I236" s="42">
        <f t="shared" si="87"/>
        <v>1300</v>
      </c>
      <c r="J236" s="42">
        <f t="shared" si="88"/>
        <v>1300</v>
      </c>
      <c r="K236" s="42">
        <f t="shared" ref="K236:M236" si="117">K235</f>
        <v>2000</v>
      </c>
      <c r="L236" s="42">
        <f t="shared" si="117"/>
        <v>2000</v>
      </c>
      <c r="M236" s="42">
        <f t="shared" si="117"/>
        <v>2000</v>
      </c>
      <c r="N236" s="42">
        <f t="shared" si="90"/>
        <v>-700</v>
      </c>
      <c r="O236" s="42">
        <f t="shared" si="91"/>
        <v>-700</v>
      </c>
      <c r="P236" s="42">
        <f t="shared" si="92"/>
        <v>-700</v>
      </c>
      <c r="Q236" s="61">
        <f t="shared" si="78"/>
        <v>0</v>
      </c>
      <c r="R236" s="61">
        <f t="shared" si="78"/>
        <v>0</v>
      </c>
      <c r="S236" s="61">
        <f t="shared" si="78"/>
        <v>0</v>
      </c>
      <c r="T236" s="58">
        <f t="shared" si="93"/>
        <v>2015</v>
      </c>
      <c r="U236" s="83">
        <f t="shared" si="95"/>
        <v>1500</v>
      </c>
      <c r="V236" s="83">
        <f t="shared" si="96"/>
        <v>1500</v>
      </c>
      <c r="W236" s="83">
        <f t="shared" si="97"/>
        <v>1500</v>
      </c>
      <c r="X236" s="85"/>
      <c r="Y236" s="42"/>
      <c r="Z236" s="42"/>
      <c r="AA236" s="42"/>
      <c r="AB236" s="50"/>
    </row>
    <row r="237" spans="1:28" ht="13.15" customHeight="1">
      <c r="A237" s="73">
        <v>223</v>
      </c>
      <c r="B237" s="74">
        <f t="shared" si="75"/>
        <v>45534</v>
      </c>
      <c r="C237" s="75">
        <f t="shared" si="76"/>
        <v>1769</v>
      </c>
      <c r="D237" s="76">
        <f t="shared" si="71"/>
        <v>1748</v>
      </c>
      <c r="E237" s="61">
        <f t="shared" si="83"/>
        <v>2217</v>
      </c>
      <c r="F237" s="61">
        <f t="shared" si="84"/>
        <v>2217</v>
      </c>
      <c r="G237" s="61">
        <f t="shared" si="85"/>
        <v>2217</v>
      </c>
      <c r="H237" s="42">
        <f t="shared" si="86"/>
        <v>1300</v>
      </c>
      <c r="I237" s="42">
        <f t="shared" si="87"/>
        <v>1300</v>
      </c>
      <c r="J237" s="42">
        <f t="shared" si="88"/>
        <v>1300</v>
      </c>
      <c r="K237" s="42">
        <f t="shared" ref="K237:M237" si="118">K236</f>
        <v>2000</v>
      </c>
      <c r="L237" s="42">
        <f t="shared" si="118"/>
        <v>2000</v>
      </c>
      <c r="M237" s="42">
        <f t="shared" si="118"/>
        <v>2000</v>
      </c>
      <c r="N237" s="42">
        <f t="shared" si="90"/>
        <v>-700</v>
      </c>
      <c r="O237" s="42">
        <f t="shared" si="91"/>
        <v>-700</v>
      </c>
      <c r="P237" s="42">
        <f t="shared" si="92"/>
        <v>-700</v>
      </c>
      <c r="Q237" s="61">
        <f t="shared" si="78"/>
        <v>0</v>
      </c>
      <c r="R237" s="61">
        <f t="shared" si="78"/>
        <v>0</v>
      </c>
      <c r="S237" s="61">
        <f t="shared" si="78"/>
        <v>0</v>
      </c>
      <c r="T237" s="58">
        <f t="shared" si="93"/>
        <v>2017</v>
      </c>
      <c r="U237" s="83">
        <f t="shared" si="95"/>
        <v>1500</v>
      </c>
      <c r="V237" s="83">
        <f t="shared" si="96"/>
        <v>1500</v>
      </c>
      <c r="W237" s="83">
        <f t="shared" si="97"/>
        <v>1500</v>
      </c>
      <c r="X237" s="85"/>
      <c r="Y237" s="42"/>
      <c r="Z237" s="42"/>
      <c r="AA237" s="42"/>
      <c r="AB237" s="50"/>
    </row>
    <row r="238" spans="1:28" ht="13.15" customHeight="1">
      <c r="A238" s="73">
        <f>+A237+1</f>
        <v>224</v>
      </c>
      <c r="B238" s="74">
        <f t="shared" si="75"/>
        <v>45535</v>
      </c>
      <c r="C238" s="75">
        <f t="shared" si="76"/>
        <v>1769</v>
      </c>
      <c r="D238" s="76">
        <f t="shared" si="71"/>
        <v>1750</v>
      </c>
      <c r="E238" s="61">
        <f t="shared" si="83"/>
        <v>2219</v>
      </c>
      <c r="F238" s="61">
        <f t="shared" si="84"/>
        <v>2219</v>
      </c>
      <c r="G238" s="61">
        <f t="shared" si="85"/>
        <v>2219</v>
      </c>
      <c r="H238" s="42">
        <f t="shared" si="86"/>
        <v>1300</v>
      </c>
      <c r="I238" s="42">
        <f t="shared" si="87"/>
        <v>1300</v>
      </c>
      <c r="J238" s="42">
        <f t="shared" si="88"/>
        <v>1300</v>
      </c>
      <c r="K238" s="42">
        <f t="shared" ref="K238:M238" si="119">K237</f>
        <v>2000</v>
      </c>
      <c r="L238" s="42">
        <f t="shared" si="119"/>
        <v>2000</v>
      </c>
      <c r="M238" s="42">
        <f t="shared" si="119"/>
        <v>2000</v>
      </c>
      <c r="N238" s="42">
        <f t="shared" si="90"/>
        <v>-700</v>
      </c>
      <c r="O238" s="42">
        <f t="shared" si="91"/>
        <v>-700</v>
      </c>
      <c r="P238" s="42">
        <f t="shared" si="92"/>
        <v>-700</v>
      </c>
      <c r="Q238" s="61">
        <f t="shared" si="78"/>
        <v>0</v>
      </c>
      <c r="R238" s="61">
        <f t="shared" si="78"/>
        <v>0</v>
      </c>
      <c r="S238" s="61">
        <f t="shared" si="78"/>
        <v>0</v>
      </c>
      <c r="T238" s="58">
        <f t="shared" si="93"/>
        <v>2019</v>
      </c>
      <c r="U238" s="83">
        <f t="shared" si="95"/>
        <v>1500</v>
      </c>
      <c r="V238" s="83">
        <f t="shared" si="96"/>
        <v>1500</v>
      </c>
      <c r="W238" s="83">
        <f t="shared" si="97"/>
        <v>1500</v>
      </c>
      <c r="X238" s="85"/>
      <c r="Y238" s="42"/>
      <c r="Z238" s="42"/>
      <c r="AA238" s="42"/>
      <c r="AB238" s="50"/>
    </row>
    <row r="239" spans="1:28" ht="13.15" customHeight="1">
      <c r="A239" s="73">
        <f t="shared" ref="A239:A302" si="120">+A238+1</f>
        <v>225</v>
      </c>
      <c r="B239" s="74">
        <f t="shared" si="75"/>
        <v>45536</v>
      </c>
      <c r="C239" s="75">
        <f t="shared" si="76"/>
        <v>1769</v>
      </c>
      <c r="D239" s="76">
        <f t="shared" si="71"/>
        <v>1752</v>
      </c>
      <c r="E239" s="61">
        <f t="shared" ref="E239:E268" si="121">C239+D239-H239</f>
        <v>2221</v>
      </c>
      <c r="F239" s="61">
        <f t="shared" ref="F239:F268" si="122">C239+D239-I239</f>
        <v>2221</v>
      </c>
      <c r="G239" s="61">
        <f t="shared" ref="G239:G268" si="123">D239+C239-J239</f>
        <v>2221</v>
      </c>
      <c r="H239" s="42">
        <f t="shared" ref="H239:H268" si="124">K239+N239</f>
        <v>1300</v>
      </c>
      <c r="I239" s="42">
        <f t="shared" ref="I239:I268" si="125">L239+O239</f>
        <v>1300</v>
      </c>
      <c r="J239" s="42">
        <f t="shared" ref="J239:J268" si="126">M239+P239</f>
        <v>1300</v>
      </c>
      <c r="K239" s="42">
        <f t="shared" ref="K239:M239" si="127">K238</f>
        <v>2000</v>
      </c>
      <c r="L239" s="42">
        <f t="shared" si="127"/>
        <v>2000</v>
      </c>
      <c r="M239" s="42">
        <f t="shared" si="127"/>
        <v>2000</v>
      </c>
      <c r="N239" s="42">
        <f t="shared" ref="N239:N268" si="128">N238-Q239</f>
        <v>-700</v>
      </c>
      <c r="O239" s="42">
        <f t="shared" ref="O239:O268" si="129">O238-R239</f>
        <v>-700</v>
      </c>
      <c r="P239" s="42">
        <f t="shared" ref="P239:P268" si="130">P238-S239</f>
        <v>-700</v>
      </c>
      <c r="Q239" s="61">
        <f t="shared" si="78"/>
        <v>0</v>
      </c>
      <c r="R239" s="61">
        <f t="shared" si="78"/>
        <v>0</v>
      </c>
      <c r="S239" s="61">
        <f t="shared" si="78"/>
        <v>0</v>
      </c>
      <c r="T239" s="58">
        <f t="shared" ref="T239:T268" si="131">D239+C239-V239</f>
        <v>2021</v>
      </c>
      <c r="U239" s="83">
        <f t="shared" si="95"/>
        <v>1500</v>
      </c>
      <c r="V239" s="83">
        <f t="shared" si="96"/>
        <v>1500</v>
      </c>
      <c r="W239" s="83">
        <f t="shared" si="97"/>
        <v>1500</v>
      </c>
      <c r="X239" s="85"/>
      <c r="Y239" s="42"/>
      <c r="Z239" s="42"/>
      <c r="AA239" s="42"/>
      <c r="AB239" s="50"/>
    </row>
    <row r="240" spans="1:28" ht="13.15" customHeight="1">
      <c r="A240" s="73">
        <f t="shared" si="120"/>
        <v>226</v>
      </c>
      <c r="B240" s="74">
        <f t="shared" si="75"/>
        <v>45537</v>
      </c>
      <c r="C240" s="75">
        <f t="shared" si="76"/>
        <v>1769</v>
      </c>
      <c r="D240" s="76">
        <f t="shared" si="71"/>
        <v>1754</v>
      </c>
      <c r="E240" s="61">
        <f t="shared" si="121"/>
        <v>2223</v>
      </c>
      <c r="F240" s="61">
        <f t="shared" si="122"/>
        <v>2223</v>
      </c>
      <c r="G240" s="61">
        <f t="shared" si="123"/>
        <v>2223</v>
      </c>
      <c r="H240" s="42">
        <f t="shared" si="124"/>
        <v>1300</v>
      </c>
      <c r="I240" s="42">
        <f t="shared" si="125"/>
        <v>1300</v>
      </c>
      <c r="J240" s="42">
        <f t="shared" si="126"/>
        <v>1300</v>
      </c>
      <c r="K240" s="42">
        <f t="shared" ref="K240:M240" si="132">K239</f>
        <v>2000</v>
      </c>
      <c r="L240" s="42">
        <f t="shared" si="132"/>
        <v>2000</v>
      </c>
      <c r="M240" s="42">
        <f t="shared" si="132"/>
        <v>2000</v>
      </c>
      <c r="N240" s="42">
        <f t="shared" si="128"/>
        <v>-700</v>
      </c>
      <c r="O240" s="42">
        <f t="shared" si="129"/>
        <v>-700</v>
      </c>
      <c r="P240" s="42">
        <f t="shared" si="130"/>
        <v>-700</v>
      </c>
      <c r="Q240" s="61">
        <f t="shared" ref="Q240:S271" si="133">Q239</f>
        <v>0</v>
      </c>
      <c r="R240" s="61">
        <f t="shared" si="133"/>
        <v>0</v>
      </c>
      <c r="S240" s="61">
        <f t="shared" si="133"/>
        <v>0</v>
      </c>
      <c r="T240" s="58">
        <f t="shared" si="131"/>
        <v>2023</v>
      </c>
      <c r="U240" s="83">
        <f t="shared" si="95"/>
        <v>1500</v>
      </c>
      <c r="V240" s="83">
        <f t="shared" si="96"/>
        <v>1500</v>
      </c>
      <c r="W240" s="83">
        <f t="shared" si="97"/>
        <v>1500</v>
      </c>
      <c r="X240" s="85"/>
      <c r="Y240" s="42"/>
      <c r="Z240" s="42"/>
      <c r="AA240" s="42"/>
      <c r="AB240" s="50"/>
    </row>
    <row r="241" spans="1:28" ht="13.15" customHeight="1">
      <c r="A241" s="73">
        <f t="shared" si="120"/>
        <v>227</v>
      </c>
      <c r="B241" s="74">
        <f t="shared" si="75"/>
        <v>45538</v>
      </c>
      <c r="C241" s="75">
        <f t="shared" si="76"/>
        <v>1769</v>
      </c>
      <c r="D241" s="76">
        <f t="shared" si="71"/>
        <v>1756</v>
      </c>
      <c r="E241" s="61">
        <f t="shared" si="121"/>
        <v>2225</v>
      </c>
      <c r="F241" s="61">
        <f t="shared" si="122"/>
        <v>2225</v>
      </c>
      <c r="G241" s="61">
        <f t="shared" si="123"/>
        <v>2225</v>
      </c>
      <c r="H241" s="42">
        <f t="shared" si="124"/>
        <v>1300</v>
      </c>
      <c r="I241" s="42">
        <f t="shared" si="125"/>
        <v>1300</v>
      </c>
      <c r="J241" s="42">
        <f t="shared" si="126"/>
        <v>1300</v>
      </c>
      <c r="K241" s="42">
        <f t="shared" ref="K241:M241" si="134">K240</f>
        <v>2000</v>
      </c>
      <c r="L241" s="42">
        <f t="shared" si="134"/>
        <v>2000</v>
      </c>
      <c r="M241" s="42">
        <f t="shared" si="134"/>
        <v>2000</v>
      </c>
      <c r="N241" s="42">
        <f t="shared" si="128"/>
        <v>-700</v>
      </c>
      <c r="O241" s="42">
        <f t="shared" si="129"/>
        <v>-700</v>
      </c>
      <c r="P241" s="42">
        <f t="shared" si="130"/>
        <v>-700</v>
      </c>
      <c r="Q241" s="61">
        <f t="shared" si="133"/>
        <v>0</v>
      </c>
      <c r="R241" s="61">
        <f t="shared" si="133"/>
        <v>0</v>
      </c>
      <c r="S241" s="61">
        <f t="shared" si="133"/>
        <v>0</v>
      </c>
      <c r="T241" s="58">
        <f t="shared" si="131"/>
        <v>2025</v>
      </c>
      <c r="U241" s="83">
        <f t="shared" si="95"/>
        <v>1500</v>
      </c>
      <c r="V241" s="83">
        <f t="shared" si="96"/>
        <v>1500</v>
      </c>
      <c r="W241" s="83">
        <f t="shared" si="97"/>
        <v>1500</v>
      </c>
      <c r="X241" s="85"/>
      <c r="Y241" s="42"/>
      <c r="Z241" s="42"/>
      <c r="AA241" s="42"/>
      <c r="AB241" s="50"/>
    </row>
    <row r="242" spans="1:28" ht="13.15" customHeight="1">
      <c r="A242" s="73">
        <f t="shared" si="120"/>
        <v>228</v>
      </c>
      <c r="B242" s="74">
        <f t="shared" si="75"/>
        <v>45539</v>
      </c>
      <c r="C242" s="75">
        <f t="shared" si="76"/>
        <v>1769</v>
      </c>
      <c r="D242" s="76">
        <f t="shared" si="71"/>
        <v>1758</v>
      </c>
      <c r="E242" s="61">
        <f t="shared" si="121"/>
        <v>2227</v>
      </c>
      <c r="F242" s="61">
        <f t="shared" si="122"/>
        <v>2227</v>
      </c>
      <c r="G242" s="61">
        <f t="shared" si="123"/>
        <v>2227</v>
      </c>
      <c r="H242" s="42">
        <f t="shared" si="124"/>
        <v>1300</v>
      </c>
      <c r="I242" s="42">
        <f t="shared" si="125"/>
        <v>1300</v>
      </c>
      <c r="J242" s="42">
        <f t="shared" si="126"/>
        <v>1300</v>
      </c>
      <c r="K242" s="42">
        <f t="shared" ref="K242:M242" si="135">K241</f>
        <v>2000</v>
      </c>
      <c r="L242" s="42">
        <f t="shared" si="135"/>
        <v>2000</v>
      </c>
      <c r="M242" s="42">
        <f t="shared" si="135"/>
        <v>2000</v>
      </c>
      <c r="N242" s="42">
        <f t="shared" si="128"/>
        <v>-700</v>
      </c>
      <c r="O242" s="42">
        <f t="shared" si="129"/>
        <v>-700</v>
      </c>
      <c r="P242" s="42">
        <f t="shared" si="130"/>
        <v>-700</v>
      </c>
      <c r="Q242" s="61">
        <f t="shared" si="133"/>
        <v>0</v>
      </c>
      <c r="R242" s="61">
        <f t="shared" si="133"/>
        <v>0</v>
      </c>
      <c r="S242" s="61">
        <f t="shared" si="133"/>
        <v>0</v>
      </c>
      <c r="T242" s="58">
        <f t="shared" si="131"/>
        <v>2027</v>
      </c>
      <c r="U242" s="83">
        <f t="shared" si="95"/>
        <v>1500</v>
      </c>
      <c r="V242" s="83">
        <f t="shared" si="96"/>
        <v>1500</v>
      </c>
      <c r="W242" s="83">
        <f t="shared" si="97"/>
        <v>1500</v>
      </c>
      <c r="X242" s="85"/>
      <c r="Y242" s="42"/>
      <c r="Z242" s="42"/>
      <c r="AA242" s="42"/>
      <c r="AB242" s="50"/>
    </row>
    <row r="243" spans="1:28" ht="13.15" customHeight="1">
      <c r="A243" s="73">
        <f t="shared" si="120"/>
        <v>229</v>
      </c>
      <c r="B243" s="74">
        <f t="shared" si="75"/>
        <v>45540</v>
      </c>
      <c r="C243" s="75">
        <f t="shared" si="76"/>
        <v>1769</v>
      </c>
      <c r="D243" s="76">
        <f t="shared" si="71"/>
        <v>1760</v>
      </c>
      <c r="E243" s="61">
        <f t="shared" si="121"/>
        <v>2229</v>
      </c>
      <c r="F243" s="61">
        <f t="shared" si="122"/>
        <v>2229</v>
      </c>
      <c r="G243" s="61">
        <f t="shared" si="123"/>
        <v>2229</v>
      </c>
      <c r="H243" s="42">
        <f t="shared" si="124"/>
        <v>1300</v>
      </c>
      <c r="I243" s="42">
        <f t="shared" si="125"/>
        <v>1300</v>
      </c>
      <c r="J243" s="42">
        <f t="shared" si="126"/>
        <v>1300</v>
      </c>
      <c r="K243" s="42">
        <f t="shared" ref="K243:M243" si="136">K242</f>
        <v>2000</v>
      </c>
      <c r="L243" s="42">
        <f t="shared" si="136"/>
        <v>2000</v>
      </c>
      <c r="M243" s="42">
        <f t="shared" si="136"/>
        <v>2000</v>
      </c>
      <c r="N243" s="42">
        <f t="shared" si="128"/>
        <v>-700</v>
      </c>
      <c r="O243" s="42">
        <f t="shared" si="129"/>
        <v>-700</v>
      </c>
      <c r="P243" s="42">
        <f t="shared" si="130"/>
        <v>-700</v>
      </c>
      <c r="Q243" s="61">
        <f t="shared" si="133"/>
        <v>0</v>
      </c>
      <c r="R243" s="61">
        <f t="shared" si="133"/>
        <v>0</v>
      </c>
      <c r="S243" s="61">
        <f t="shared" si="133"/>
        <v>0</v>
      </c>
      <c r="T243" s="58">
        <f t="shared" si="131"/>
        <v>2029</v>
      </c>
      <c r="U243" s="83">
        <f t="shared" si="95"/>
        <v>1500</v>
      </c>
      <c r="V243" s="83">
        <f t="shared" si="96"/>
        <v>1500</v>
      </c>
      <c r="W243" s="83">
        <f t="shared" si="97"/>
        <v>1500</v>
      </c>
      <c r="X243" s="85"/>
      <c r="Y243" s="42"/>
      <c r="Z243" s="42"/>
      <c r="AA243" s="42"/>
      <c r="AB243" s="50"/>
    </row>
    <row r="244" spans="1:28" ht="13.15" customHeight="1">
      <c r="A244" s="73">
        <f t="shared" si="120"/>
        <v>230</v>
      </c>
      <c r="B244" s="74">
        <f t="shared" si="75"/>
        <v>45541</v>
      </c>
      <c r="C244" s="75">
        <f t="shared" si="76"/>
        <v>1769</v>
      </c>
      <c r="D244" s="76">
        <f t="shared" si="71"/>
        <v>1762</v>
      </c>
      <c r="E244" s="61">
        <f t="shared" si="121"/>
        <v>2231</v>
      </c>
      <c r="F244" s="61">
        <f t="shared" si="122"/>
        <v>2231</v>
      </c>
      <c r="G244" s="61">
        <f t="shared" si="123"/>
        <v>2231</v>
      </c>
      <c r="H244" s="42">
        <f t="shared" si="124"/>
        <v>1300</v>
      </c>
      <c r="I244" s="42">
        <f t="shared" si="125"/>
        <v>1300</v>
      </c>
      <c r="J244" s="42">
        <f t="shared" si="126"/>
        <v>1300</v>
      </c>
      <c r="K244" s="42">
        <f t="shared" ref="K244:M244" si="137">K243</f>
        <v>2000</v>
      </c>
      <c r="L244" s="42">
        <f t="shared" si="137"/>
        <v>2000</v>
      </c>
      <c r="M244" s="42">
        <f t="shared" si="137"/>
        <v>2000</v>
      </c>
      <c r="N244" s="42">
        <f t="shared" si="128"/>
        <v>-700</v>
      </c>
      <c r="O244" s="42">
        <f t="shared" si="129"/>
        <v>-700</v>
      </c>
      <c r="P244" s="42">
        <f t="shared" si="130"/>
        <v>-700</v>
      </c>
      <c r="Q244" s="61">
        <f t="shared" si="133"/>
        <v>0</v>
      </c>
      <c r="R244" s="61">
        <f t="shared" si="133"/>
        <v>0</v>
      </c>
      <c r="S244" s="61">
        <f t="shared" si="133"/>
        <v>0</v>
      </c>
      <c r="T244" s="58">
        <f t="shared" si="131"/>
        <v>2031</v>
      </c>
      <c r="U244" s="83">
        <f t="shared" si="95"/>
        <v>1500</v>
      </c>
      <c r="V244" s="83">
        <f t="shared" si="96"/>
        <v>1500</v>
      </c>
      <c r="W244" s="83">
        <f t="shared" si="97"/>
        <v>1500</v>
      </c>
      <c r="X244" s="85"/>
      <c r="Y244" s="42"/>
      <c r="Z244" s="42"/>
      <c r="AA244" s="42"/>
      <c r="AB244" s="50"/>
    </row>
    <row r="245" spans="1:28" ht="13.15" customHeight="1">
      <c r="A245" s="73">
        <f t="shared" si="120"/>
        <v>231</v>
      </c>
      <c r="B245" s="74">
        <f t="shared" si="75"/>
        <v>45542</v>
      </c>
      <c r="C245" s="75">
        <f t="shared" si="76"/>
        <v>1769</v>
      </c>
      <c r="D245" s="76">
        <f t="shared" si="71"/>
        <v>1764</v>
      </c>
      <c r="E245" s="61">
        <f t="shared" si="121"/>
        <v>2233</v>
      </c>
      <c r="F245" s="61">
        <f t="shared" si="122"/>
        <v>2233</v>
      </c>
      <c r="G245" s="61">
        <f t="shared" si="123"/>
        <v>2233</v>
      </c>
      <c r="H245" s="42">
        <f t="shared" si="124"/>
        <v>1300</v>
      </c>
      <c r="I245" s="42">
        <f t="shared" si="125"/>
        <v>1300</v>
      </c>
      <c r="J245" s="42">
        <f t="shared" si="126"/>
        <v>1300</v>
      </c>
      <c r="K245" s="42">
        <f t="shared" ref="K245:M245" si="138">K244</f>
        <v>2000</v>
      </c>
      <c r="L245" s="42">
        <f t="shared" si="138"/>
        <v>2000</v>
      </c>
      <c r="M245" s="42">
        <f t="shared" si="138"/>
        <v>2000</v>
      </c>
      <c r="N245" s="42">
        <f t="shared" si="128"/>
        <v>-700</v>
      </c>
      <c r="O245" s="42">
        <f t="shared" si="129"/>
        <v>-700</v>
      </c>
      <c r="P245" s="42">
        <f t="shared" si="130"/>
        <v>-700</v>
      </c>
      <c r="Q245" s="61">
        <f t="shared" si="133"/>
        <v>0</v>
      </c>
      <c r="R245" s="61">
        <f t="shared" si="133"/>
        <v>0</v>
      </c>
      <c r="S245" s="61">
        <f t="shared" si="133"/>
        <v>0</v>
      </c>
      <c r="T245" s="58">
        <f t="shared" si="131"/>
        <v>2033</v>
      </c>
      <c r="U245" s="83">
        <f t="shared" si="95"/>
        <v>1500</v>
      </c>
      <c r="V245" s="83">
        <f t="shared" si="96"/>
        <v>1500</v>
      </c>
      <c r="W245" s="83">
        <f t="shared" si="97"/>
        <v>1500</v>
      </c>
      <c r="X245" s="85"/>
      <c r="Y245" s="42"/>
      <c r="Z245" s="42"/>
      <c r="AA245" s="42"/>
      <c r="AB245" s="50"/>
    </row>
    <row r="246" spans="1:28" ht="13.15" customHeight="1">
      <c r="A246" s="73">
        <f t="shared" si="120"/>
        <v>232</v>
      </c>
      <c r="B246" s="74">
        <f t="shared" si="75"/>
        <v>45543</v>
      </c>
      <c r="C246" s="75">
        <f t="shared" si="76"/>
        <v>1769</v>
      </c>
      <c r="D246" s="76">
        <f t="shared" si="71"/>
        <v>1766</v>
      </c>
      <c r="E246" s="61">
        <f t="shared" si="121"/>
        <v>2235</v>
      </c>
      <c r="F246" s="61">
        <f t="shared" si="122"/>
        <v>2235</v>
      </c>
      <c r="G246" s="61">
        <f t="shared" si="123"/>
        <v>2235</v>
      </c>
      <c r="H246" s="42">
        <f t="shared" si="124"/>
        <v>1300</v>
      </c>
      <c r="I246" s="42">
        <f t="shared" si="125"/>
        <v>1300</v>
      </c>
      <c r="J246" s="42">
        <f t="shared" si="126"/>
        <v>1300</v>
      </c>
      <c r="K246" s="42">
        <f t="shared" ref="K246:M246" si="139">K245</f>
        <v>2000</v>
      </c>
      <c r="L246" s="42">
        <f t="shared" si="139"/>
        <v>2000</v>
      </c>
      <c r="M246" s="42">
        <f t="shared" si="139"/>
        <v>2000</v>
      </c>
      <c r="N246" s="42">
        <f t="shared" si="128"/>
        <v>-700</v>
      </c>
      <c r="O246" s="42">
        <f t="shared" si="129"/>
        <v>-700</v>
      </c>
      <c r="P246" s="42">
        <f t="shared" si="130"/>
        <v>-700</v>
      </c>
      <c r="Q246" s="61">
        <f t="shared" si="133"/>
        <v>0</v>
      </c>
      <c r="R246" s="61">
        <f t="shared" si="133"/>
        <v>0</v>
      </c>
      <c r="S246" s="61">
        <f t="shared" si="133"/>
        <v>0</v>
      </c>
      <c r="T246" s="58">
        <f t="shared" si="131"/>
        <v>2035</v>
      </c>
      <c r="U246" s="83">
        <f t="shared" si="95"/>
        <v>1500</v>
      </c>
      <c r="V246" s="83">
        <f t="shared" si="96"/>
        <v>1500</v>
      </c>
      <c r="W246" s="83">
        <f t="shared" si="97"/>
        <v>1500</v>
      </c>
      <c r="X246" s="85"/>
      <c r="Y246" s="42"/>
      <c r="Z246" s="42"/>
      <c r="AA246" s="42"/>
      <c r="AB246" s="50"/>
    </row>
    <row r="247" spans="1:28" ht="13.15" customHeight="1">
      <c r="A247" s="73">
        <f t="shared" si="120"/>
        <v>233</v>
      </c>
      <c r="B247" s="74">
        <f t="shared" si="75"/>
        <v>45544</v>
      </c>
      <c r="C247" s="75">
        <f t="shared" si="76"/>
        <v>1769</v>
      </c>
      <c r="D247" s="76">
        <f t="shared" si="71"/>
        <v>1768</v>
      </c>
      <c r="E247" s="61">
        <f t="shared" si="121"/>
        <v>2237</v>
      </c>
      <c r="F247" s="61">
        <f t="shared" si="122"/>
        <v>2237</v>
      </c>
      <c r="G247" s="61">
        <f t="shared" si="123"/>
        <v>2237</v>
      </c>
      <c r="H247" s="42">
        <f t="shared" si="124"/>
        <v>1300</v>
      </c>
      <c r="I247" s="42">
        <f t="shared" si="125"/>
        <v>1300</v>
      </c>
      <c r="J247" s="42">
        <f t="shared" si="126"/>
        <v>1300</v>
      </c>
      <c r="K247" s="42">
        <f t="shared" ref="K247:M247" si="140">K246</f>
        <v>2000</v>
      </c>
      <c r="L247" s="42">
        <f t="shared" si="140"/>
        <v>2000</v>
      </c>
      <c r="M247" s="42">
        <f t="shared" si="140"/>
        <v>2000</v>
      </c>
      <c r="N247" s="42">
        <f t="shared" si="128"/>
        <v>-700</v>
      </c>
      <c r="O247" s="42">
        <f t="shared" si="129"/>
        <v>-700</v>
      </c>
      <c r="P247" s="42">
        <f t="shared" si="130"/>
        <v>-700</v>
      </c>
      <c r="Q247" s="61">
        <f t="shared" si="133"/>
        <v>0</v>
      </c>
      <c r="R247" s="61">
        <f t="shared" si="133"/>
        <v>0</v>
      </c>
      <c r="S247" s="61">
        <f t="shared" si="133"/>
        <v>0</v>
      </c>
      <c r="T247" s="58">
        <f t="shared" si="131"/>
        <v>2037</v>
      </c>
      <c r="U247" s="83">
        <f t="shared" si="95"/>
        <v>1500</v>
      </c>
      <c r="V247" s="83">
        <f t="shared" si="96"/>
        <v>1500</v>
      </c>
      <c r="W247" s="83">
        <f t="shared" si="97"/>
        <v>1500</v>
      </c>
      <c r="X247" s="85"/>
      <c r="Y247" s="42"/>
      <c r="Z247" s="42"/>
      <c r="AA247" s="42"/>
      <c r="AB247" s="50"/>
    </row>
    <row r="248" spans="1:28" ht="13.15" customHeight="1">
      <c r="A248" s="73">
        <f t="shared" si="120"/>
        <v>234</v>
      </c>
      <c r="B248" s="74">
        <f t="shared" si="75"/>
        <v>45545</v>
      </c>
      <c r="C248" s="75">
        <f t="shared" si="76"/>
        <v>1769</v>
      </c>
      <c r="D248" s="76">
        <f t="shared" si="71"/>
        <v>1770</v>
      </c>
      <c r="E248" s="61">
        <f t="shared" si="121"/>
        <v>2239</v>
      </c>
      <c r="F248" s="61">
        <f t="shared" si="122"/>
        <v>2239</v>
      </c>
      <c r="G248" s="61">
        <f t="shared" si="123"/>
        <v>2239</v>
      </c>
      <c r="H248" s="42">
        <f t="shared" si="124"/>
        <v>1300</v>
      </c>
      <c r="I248" s="42">
        <f t="shared" si="125"/>
        <v>1300</v>
      </c>
      <c r="J248" s="42">
        <f t="shared" si="126"/>
        <v>1300</v>
      </c>
      <c r="K248" s="42">
        <f t="shared" ref="K248:M248" si="141">K247</f>
        <v>2000</v>
      </c>
      <c r="L248" s="42">
        <f t="shared" si="141"/>
        <v>2000</v>
      </c>
      <c r="M248" s="42">
        <f t="shared" si="141"/>
        <v>2000</v>
      </c>
      <c r="N248" s="42">
        <f t="shared" si="128"/>
        <v>-700</v>
      </c>
      <c r="O248" s="42">
        <f t="shared" si="129"/>
        <v>-700</v>
      </c>
      <c r="P248" s="42">
        <f t="shared" si="130"/>
        <v>-700</v>
      </c>
      <c r="Q248" s="61">
        <f t="shared" si="133"/>
        <v>0</v>
      </c>
      <c r="R248" s="61">
        <f t="shared" si="133"/>
        <v>0</v>
      </c>
      <c r="S248" s="61">
        <f t="shared" si="133"/>
        <v>0</v>
      </c>
      <c r="T248" s="58">
        <f t="shared" si="131"/>
        <v>2039</v>
      </c>
      <c r="U248" s="83">
        <f t="shared" si="95"/>
        <v>1500</v>
      </c>
      <c r="V248" s="83">
        <f t="shared" si="96"/>
        <v>1500</v>
      </c>
      <c r="W248" s="83">
        <f t="shared" si="97"/>
        <v>1500</v>
      </c>
      <c r="X248" s="85"/>
      <c r="Y248" s="42"/>
      <c r="Z248" s="42"/>
      <c r="AA248" s="42"/>
      <c r="AB248" s="50"/>
    </row>
    <row r="249" spans="1:28" ht="13.15" customHeight="1">
      <c r="A249" s="73">
        <f t="shared" si="120"/>
        <v>235</v>
      </c>
      <c r="B249" s="74">
        <f t="shared" si="75"/>
        <v>45546</v>
      </c>
      <c r="C249" s="75">
        <f t="shared" si="76"/>
        <v>1769</v>
      </c>
      <c r="D249" s="76">
        <f t="shared" si="71"/>
        <v>1772</v>
      </c>
      <c r="E249" s="61">
        <f t="shared" si="121"/>
        <v>2241</v>
      </c>
      <c r="F249" s="61">
        <f t="shared" si="122"/>
        <v>2241</v>
      </c>
      <c r="G249" s="61">
        <f t="shared" si="123"/>
        <v>2241</v>
      </c>
      <c r="H249" s="42">
        <f t="shared" si="124"/>
        <v>1300</v>
      </c>
      <c r="I249" s="42">
        <f t="shared" si="125"/>
        <v>1300</v>
      </c>
      <c r="J249" s="42">
        <f t="shared" si="126"/>
        <v>1300</v>
      </c>
      <c r="K249" s="42">
        <f t="shared" ref="K249:M249" si="142">K248</f>
        <v>2000</v>
      </c>
      <c r="L249" s="42">
        <f t="shared" si="142"/>
        <v>2000</v>
      </c>
      <c r="M249" s="42">
        <f t="shared" si="142"/>
        <v>2000</v>
      </c>
      <c r="N249" s="42">
        <f t="shared" si="128"/>
        <v>-700</v>
      </c>
      <c r="O249" s="42">
        <f t="shared" si="129"/>
        <v>-700</v>
      </c>
      <c r="P249" s="42">
        <f t="shared" si="130"/>
        <v>-700</v>
      </c>
      <c r="Q249" s="61">
        <f t="shared" si="133"/>
        <v>0</v>
      </c>
      <c r="R249" s="61">
        <f t="shared" si="133"/>
        <v>0</v>
      </c>
      <c r="S249" s="61">
        <f t="shared" si="133"/>
        <v>0</v>
      </c>
      <c r="T249" s="58">
        <f t="shared" si="131"/>
        <v>2041</v>
      </c>
      <c r="U249" s="83">
        <f t="shared" si="95"/>
        <v>1500</v>
      </c>
      <c r="V249" s="83">
        <f t="shared" si="96"/>
        <v>1500</v>
      </c>
      <c r="W249" s="83">
        <f t="shared" si="97"/>
        <v>1500</v>
      </c>
      <c r="X249" s="85"/>
      <c r="Y249" s="42"/>
      <c r="Z249" s="42"/>
      <c r="AA249" s="42"/>
      <c r="AB249" s="50"/>
    </row>
    <row r="250" spans="1:28" ht="13.15" customHeight="1">
      <c r="A250" s="73">
        <f t="shared" si="120"/>
        <v>236</v>
      </c>
      <c r="B250" s="74">
        <f t="shared" si="75"/>
        <v>45547</v>
      </c>
      <c r="C250" s="75">
        <f t="shared" si="76"/>
        <v>1769</v>
      </c>
      <c r="D250" s="76">
        <f t="shared" si="71"/>
        <v>1774</v>
      </c>
      <c r="E250" s="61">
        <f t="shared" si="121"/>
        <v>2243</v>
      </c>
      <c r="F250" s="61">
        <f t="shared" si="122"/>
        <v>2243</v>
      </c>
      <c r="G250" s="61">
        <f t="shared" si="123"/>
        <v>2243</v>
      </c>
      <c r="H250" s="42">
        <f t="shared" si="124"/>
        <v>1300</v>
      </c>
      <c r="I250" s="42">
        <f t="shared" si="125"/>
        <v>1300</v>
      </c>
      <c r="J250" s="42">
        <f t="shared" si="126"/>
        <v>1300</v>
      </c>
      <c r="K250" s="42">
        <f t="shared" ref="K250:M250" si="143">K249</f>
        <v>2000</v>
      </c>
      <c r="L250" s="42">
        <f t="shared" si="143"/>
        <v>2000</v>
      </c>
      <c r="M250" s="42">
        <f t="shared" si="143"/>
        <v>2000</v>
      </c>
      <c r="N250" s="42">
        <f t="shared" si="128"/>
        <v>-700</v>
      </c>
      <c r="O250" s="42">
        <f t="shared" si="129"/>
        <v>-700</v>
      </c>
      <c r="P250" s="42">
        <f t="shared" si="130"/>
        <v>-700</v>
      </c>
      <c r="Q250" s="61">
        <f t="shared" si="133"/>
        <v>0</v>
      </c>
      <c r="R250" s="61">
        <f t="shared" si="133"/>
        <v>0</v>
      </c>
      <c r="S250" s="61">
        <f t="shared" si="133"/>
        <v>0</v>
      </c>
      <c r="T250" s="58">
        <f t="shared" si="131"/>
        <v>2043</v>
      </c>
      <c r="U250" s="83">
        <f t="shared" si="95"/>
        <v>1500</v>
      </c>
      <c r="V250" s="83">
        <f t="shared" si="96"/>
        <v>1500</v>
      </c>
      <c r="W250" s="83">
        <f t="shared" si="97"/>
        <v>1500</v>
      </c>
      <c r="X250" s="85"/>
      <c r="Y250" s="42"/>
      <c r="Z250" s="42"/>
      <c r="AA250" s="42"/>
      <c r="AB250" s="50"/>
    </row>
    <row r="251" spans="1:28" ht="13.15" customHeight="1">
      <c r="A251" s="73">
        <f t="shared" si="120"/>
        <v>237</v>
      </c>
      <c r="B251" s="74">
        <f t="shared" si="75"/>
        <v>45548</v>
      </c>
      <c r="C251" s="75">
        <f t="shared" si="76"/>
        <v>1769</v>
      </c>
      <c r="D251" s="76">
        <f t="shared" si="71"/>
        <v>1776</v>
      </c>
      <c r="E251" s="61">
        <f t="shared" si="121"/>
        <v>2245</v>
      </c>
      <c r="F251" s="61">
        <f t="shared" si="122"/>
        <v>2245</v>
      </c>
      <c r="G251" s="61">
        <f t="shared" si="123"/>
        <v>2245</v>
      </c>
      <c r="H251" s="42">
        <f t="shared" si="124"/>
        <v>1300</v>
      </c>
      <c r="I251" s="42">
        <f t="shared" si="125"/>
        <v>1300</v>
      </c>
      <c r="J251" s="42">
        <f t="shared" si="126"/>
        <v>1300</v>
      </c>
      <c r="K251" s="42">
        <f t="shared" ref="K251:M251" si="144">K250</f>
        <v>2000</v>
      </c>
      <c r="L251" s="42">
        <f t="shared" si="144"/>
        <v>2000</v>
      </c>
      <c r="M251" s="42">
        <f t="shared" si="144"/>
        <v>2000</v>
      </c>
      <c r="N251" s="42">
        <f t="shared" si="128"/>
        <v>-700</v>
      </c>
      <c r="O251" s="42">
        <f t="shared" si="129"/>
        <v>-700</v>
      </c>
      <c r="P251" s="42">
        <f t="shared" si="130"/>
        <v>-700</v>
      </c>
      <c r="Q251" s="61">
        <f t="shared" si="133"/>
        <v>0</v>
      </c>
      <c r="R251" s="61">
        <f t="shared" si="133"/>
        <v>0</v>
      </c>
      <c r="S251" s="61">
        <f t="shared" si="133"/>
        <v>0</v>
      </c>
      <c r="T251" s="58">
        <f t="shared" si="131"/>
        <v>2045</v>
      </c>
      <c r="U251" s="83">
        <f t="shared" si="95"/>
        <v>1500</v>
      </c>
      <c r="V251" s="83">
        <f t="shared" si="96"/>
        <v>1500</v>
      </c>
      <c r="W251" s="83">
        <f t="shared" si="97"/>
        <v>1500</v>
      </c>
      <c r="X251" s="85"/>
      <c r="Y251" s="42"/>
      <c r="Z251" s="42"/>
      <c r="AA251" s="42"/>
      <c r="AB251" s="50"/>
    </row>
    <row r="252" spans="1:28" ht="13.15" customHeight="1">
      <c r="A252" s="73">
        <f t="shared" si="120"/>
        <v>238</v>
      </c>
      <c r="B252" s="74">
        <f t="shared" si="75"/>
        <v>45549</v>
      </c>
      <c r="C252" s="75">
        <f t="shared" si="76"/>
        <v>1769</v>
      </c>
      <c r="D252" s="76">
        <f t="shared" si="71"/>
        <v>1778</v>
      </c>
      <c r="E252" s="61">
        <f t="shared" si="121"/>
        <v>2247</v>
      </c>
      <c r="F252" s="61">
        <f t="shared" si="122"/>
        <v>2247</v>
      </c>
      <c r="G252" s="61">
        <f t="shared" si="123"/>
        <v>2247</v>
      </c>
      <c r="H252" s="42">
        <f t="shared" si="124"/>
        <v>1300</v>
      </c>
      <c r="I252" s="42">
        <f t="shared" si="125"/>
        <v>1300</v>
      </c>
      <c r="J252" s="42">
        <f t="shared" si="126"/>
        <v>1300</v>
      </c>
      <c r="K252" s="42">
        <f t="shared" ref="K252:M252" si="145">K251</f>
        <v>2000</v>
      </c>
      <c r="L252" s="42">
        <f t="shared" si="145"/>
        <v>2000</v>
      </c>
      <c r="M252" s="42">
        <f t="shared" si="145"/>
        <v>2000</v>
      </c>
      <c r="N252" s="42">
        <f t="shared" si="128"/>
        <v>-700</v>
      </c>
      <c r="O252" s="42">
        <f t="shared" si="129"/>
        <v>-700</v>
      </c>
      <c r="P252" s="42">
        <f t="shared" si="130"/>
        <v>-700</v>
      </c>
      <c r="Q252" s="61">
        <f t="shared" si="133"/>
        <v>0</v>
      </c>
      <c r="R252" s="61">
        <f t="shared" si="133"/>
        <v>0</v>
      </c>
      <c r="S252" s="61">
        <f t="shared" si="133"/>
        <v>0</v>
      </c>
      <c r="T252" s="58">
        <f t="shared" si="131"/>
        <v>2047</v>
      </c>
      <c r="U252" s="83">
        <f t="shared" si="95"/>
        <v>1500</v>
      </c>
      <c r="V252" s="83">
        <f t="shared" si="96"/>
        <v>1500</v>
      </c>
      <c r="W252" s="83">
        <f t="shared" si="97"/>
        <v>1500</v>
      </c>
      <c r="X252" s="85"/>
      <c r="Y252" s="42"/>
      <c r="Z252" s="42"/>
      <c r="AA252" s="42"/>
      <c r="AB252" s="50"/>
    </row>
    <row r="253" spans="1:28" ht="13.15" customHeight="1">
      <c r="A253" s="73">
        <f t="shared" si="120"/>
        <v>239</v>
      </c>
      <c r="B253" s="74">
        <f t="shared" si="75"/>
        <v>45550</v>
      </c>
      <c r="C253" s="75">
        <f t="shared" si="76"/>
        <v>1769</v>
      </c>
      <c r="D253" s="76">
        <f t="shared" si="71"/>
        <v>1780</v>
      </c>
      <c r="E253" s="61">
        <f t="shared" si="121"/>
        <v>2249</v>
      </c>
      <c r="F253" s="61">
        <f t="shared" si="122"/>
        <v>2249</v>
      </c>
      <c r="G253" s="61">
        <f t="shared" si="123"/>
        <v>2249</v>
      </c>
      <c r="H253" s="42">
        <f t="shared" si="124"/>
        <v>1300</v>
      </c>
      <c r="I253" s="42">
        <f t="shared" si="125"/>
        <v>1300</v>
      </c>
      <c r="J253" s="42">
        <f t="shared" si="126"/>
        <v>1300</v>
      </c>
      <c r="K253" s="42">
        <f t="shared" ref="K253:M253" si="146">K252</f>
        <v>2000</v>
      </c>
      <c r="L253" s="42">
        <f t="shared" si="146"/>
        <v>2000</v>
      </c>
      <c r="M253" s="42">
        <f t="shared" si="146"/>
        <v>2000</v>
      </c>
      <c r="N253" s="42">
        <f t="shared" si="128"/>
        <v>-700</v>
      </c>
      <c r="O253" s="42">
        <f t="shared" si="129"/>
        <v>-700</v>
      </c>
      <c r="P253" s="42">
        <f t="shared" si="130"/>
        <v>-700</v>
      </c>
      <c r="Q253" s="61">
        <f t="shared" si="133"/>
        <v>0</v>
      </c>
      <c r="R253" s="61">
        <f t="shared" si="133"/>
        <v>0</v>
      </c>
      <c r="S253" s="61">
        <f t="shared" si="133"/>
        <v>0</v>
      </c>
      <c r="T253" s="58">
        <f t="shared" si="131"/>
        <v>2049</v>
      </c>
      <c r="U253" s="83">
        <f t="shared" si="95"/>
        <v>1500</v>
      </c>
      <c r="V253" s="83">
        <f t="shared" si="96"/>
        <v>1500</v>
      </c>
      <c r="W253" s="83">
        <f t="shared" si="97"/>
        <v>1500</v>
      </c>
      <c r="X253" s="85"/>
      <c r="Y253" s="42"/>
      <c r="Z253" s="42"/>
      <c r="AA253" s="42"/>
      <c r="AB253" s="50"/>
    </row>
    <row r="254" spans="1:28" ht="13.15" customHeight="1">
      <c r="A254" s="73">
        <f t="shared" si="120"/>
        <v>240</v>
      </c>
      <c r="B254" s="74">
        <f t="shared" si="75"/>
        <v>45551</v>
      </c>
      <c r="C254" s="75">
        <f t="shared" si="76"/>
        <v>1769</v>
      </c>
      <c r="D254" s="76">
        <f t="shared" si="71"/>
        <v>1782</v>
      </c>
      <c r="E254" s="61">
        <f t="shared" si="121"/>
        <v>2251</v>
      </c>
      <c r="F254" s="61">
        <f t="shared" si="122"/>
        <v>2251</v>
      </c>
      <c r="G254" s="61">
        <f t="shared" si="123"/>
        <v>2251</v>
      </c>
      <c r="H254" s="42">
        <f t="shared" si="124"/>
        <v>1300</v>
      </c>
      <c r="I254" s="42">
        <f t="shared" si="125"/>
        <v>1300</v>
      </c>
      <c r="J254" s="42">
        <f t="shared" si="126"/>
        <v>1300</v>
      </c>
      <c r="K254" s="42">
        <f t="shared" ref="K254:M254" si="147">K253</f>
        <v>2000</v>
      </c>
      <c r="L254" s="42">
        <f t="shared" si="147"/>
        <v>2000</v>
      </c>
      <c r="M254" s="42">
        <f t="shared" si="147"/>
        <v>2000</v>
      </c>
      <c r="N254" s="42">
        <f t="shared" si="128"/>
        <v>-700</v>
      </c>
      <c r="O254" s="42">
        <f t="shared" si="129"/>
        <v>-700</v>
      </c>
      <c r="P254" s="42">
        <f t="shared" si="130"/>
        <v>-700</v>
      </c>
      <c r="Q254" s="61">
        <f t="shared" si="133"/>
        <v>0</v>
      </c>
      <c r="R254" s="61">
        <f t="shared" si="133"/>
        <v>0</v>
      </c>
      <c r="S254" s="61">
        <f t="shared" si="133"/>
        <v>0</v>
      </c>
      <c r="T254" s="58">
        <f t="shared" si="131"/>
        <v>2051</v>
      </c>
      <c r="U254" s="83">
        <f t="shared" si="95"/>
        <v>1500</v>
      </c>
      <c r="V254" s="83">
        <f t="shared" si="96"/>
        <v>1500</v>
      </c>
      <c r="W254" s="83">
        <f t="shared" si="97"/>
        <v>1500</v>
      </c>
      <c r="X254" s="85"/>
      <c r="Y254" s="42"/>
      <c r="Z254" s="42"/>
      <c r="AA254" s="42"/>
      <c r="AB254" s="50"/>
    </row>
    <row r="255" spans="1:28" ht="13.15" customHeight="1">
      <c r="A255" s="73">
        <f t="shared" si="120"/>
        <v>241</v>
      </c>
      <c r="B255" s="74">
        <f t="shared" si="75"/>
        <v>45552</v>
      </c>
      <c r="C255" s="75">
        <f t="shared" si="76"/>
        <v>1769</v>
      </c>
      <c r="D255" s="76">
        <f t="shared" si="71"/>
        <v>1784</v>
      </c>
      <c r="E255" s="61">
        <f t="shared" si="121"/>
        <v>2253</v>
      </c>
      <c r="F255" s="61">
        <f t="shared" si="122"/>
        <v>2253</v>
      </c>
      <c r="G255" s="61">
        <f t="shared" si="123"/>
        <v>2253</v>
      </c>
      <c r="H255" s="42">
        <f t="shared" si="124"/>
        <v>1300</v>
      </c>
      <c r="I255" s="42">
        <f t="shared" si="125"/>
        <v>1300</v>
      </c>
      <c r="J255" s="42">
        <f t="shared" si="126"/>
        <v>1300</v>
      </c>
      <c r="K255" s="42">
        <f t="shared" ref="K255:M255" si="148">K254</f>
        <v>2000</v>
      </c>
      <c r="L255" s="42">
        <f t="shared" si="148"/>
        <v>2000</v>
      </c>
      <c r="M255" s="42">
        <f t="shared" si="148"/>
        <v>2000</v>
      </c>
      <c r="N255" s="42">
        <f t="shared" si="128"/>
        <v>-700</v>
      </c>
      <c r="O255" s="42">
        <f t="shared" si="129"/>
        <v>-700</v>
      </c>
      <c r="P255" s="42">
        <f t="shared" si="130"/>
        <v>-700</v>
      </c>
      <c r="Q255" s="61">
        <f t="shared" si="133"/>
        <v>0</v>
      </c>
      <c r="R255" s="61">
        <f t="shared" si="133"/>
        <v>0</v>
      </c>
      <c r="S255" s="61">
        <f t="shared" si="133"/>
        <v>0</v>
      </c>
      <c r="T255" s="58">
        <f t="shared" si="131"/>
        <v>2053</v>
      </c>
      <c r="U255" s="83">
        <f t="shared" si="95"/>
        <v>1500</v>
      </c>
      <c r="V255" s="83">
        <f t="shared" si="96"/>
        <v>1500</v>
      </c>
      <c r="W255" s="83">
        <f t="shared" si="97"/>
        <v>1500</v>
      </c>
      <c r="X255" s="85"/>
      <c r="Y255" s="42"/>
      <c r="Z255" s="42"/>
      <c r="AA255" s="42"/>
      <c r="AB255" s="50"/>
    </row>
    <row r="256" spans="1:28" ht="13.15" customHeight="1">
      <c r="A256" s="73">
        <f t="shared" si="120"/>
        <v>242</v>
      </c>
      <c r="B256" s="74">
        <f t="shared" si="75"/>
        <v>45553</v>
      </c>
      <c r="C256" s="75">
        <f t="shared" si="76"/>
        <v>1769</v>
      </c>
      <c r="D256" s="76">
        <f t="shared" ref="D256:D319" si="149">D255+2</f>
        <v>1786</v>
      </c>
      <c r="E256" s="61">
        <f t="shared" si="121"/>
        <v>2255</v>
      </c>
      <c r="F256" s="61">
        <f t="shared" si="122"/>
        <v>2255</v>
      </c>
      <c r="G256" s="61">
        <f t="shared" si="123"/>
        <v>2255</v>
      </c>
      <c r="H256" s="42">
        <f t="shared" si="124"/>
        <v>1300</v>
      </c>
      <c r="I256" s="42">
        <f t="shared" si="125"/>
        <v>1300</v>
      </c>
      <c r="J256" s="42">
        <f t="shared" si="126"/>
        <v>1300</v>
      </c>
      <c r="K256" s="42">
        <f t="shared" ref="K256:M256" si="150">K255</f>
        <v>2000</v>
      </c>
      <c r="L256" s="42">
        <f t="shared" si="150"/>
        <v>2000</v>
      </c>
      <c r="M256" s="42">
        <f t="shared" si="150"/>
        <v>2000</v>
      </c>
      <c r="N256" s="42">
        <f t="shared" si="128"/>
        <v>-700</v>
      </c>
      <c r="O256" s="42">
        <f t="shared" si="129"/>
        <v>-700</v>
      </c>
      <c r="P256" s="42">
        <f t="shared" si="130"/>
        <v>-700</v>
      </c>
      <c r="Q256" s="61">
        <f t="shared" si="133"/>
        <v>0</v>
      </c>
      <c r="R256" s="61">
        <f t="shared" si="133"/>
        <v>0</v>
      </c>
      <c r="S256" s="61">
        <f t="shared" si="133"/>
        <v>0</v>
      </c>
      <c r="T256" s="58">
        <f t="shared" si="131"/>
        <v>2055</v>
      </c>
      <c r="U256" s="83">
        <f t="shared" si="95"/>
        <v>1500</v>
      </c>
      <c r="V256" s="83">
        <f t="shared" si="96"/>
        <v>1500</v>
      </c>
      <c r="W256" s="83">
        <f t="shared" si="97"/>
        <v>1500</v>
      </c>
      <c r="X256" s="85"/>
      <c r="Y256" s="42"/>
      <c r="Z256" s="42"/>
      <c r="AA256" s="42"/>
      <c r="AB256" s="50"/>
    </row>
    <row r="257" spans="1:28" ht="13.15" customHeight="1">
      <c r="A257" s="73">
        <f t="shared" si="120"/>
        <v>243</v>
      </c>
      <c r="B257" s="74">
        <f t="shared" si="75"/>
        <v>45554</v>
      </c>
      <c r="C257" s="75">
        <f t="shared" si="76"/>
        <v>1769</v>
      </c>
      <c r="D257" s="76">
        <f t="shared" si="149"/>
        <v>1788</v>
      </c>
      <c r="E257" s="61">
        <f t="shared" si="121"/>
        <v>2257</v>
      </c>
      <c r="F257" s="61">
        <f t="shared" si="122"/>
        <v>2257</v>
      </c>
      <c r="G257" s="61">
        <f t="shared" si="123"/>
        <v>2257</v>
      </c>
      <c r="H257" s="42">
        <f t="shared" si="124"/>
        <v>1300</v>
      </c>
      <c r="I257" s="42">
        <f t="shared" si="125"/>
        <v>1300</v>
      </c>
      <c r="J257" s="42">
        <f t="shared" si="126"/>
        <v>1300</v>
      </c>
      <c r="K257" s="42">
        <f t="shared" ref="K257:M257" si="151">K256</f>
        <v>2000</v>
      </c>
      <c r="L257" s="42">
        <f t="shared" si="151"/>
        <v>2000</v>
      </c>
      <c r="M257" s="42">
        <f t="shared" si="151"/>
        <v>2000</v>
      </c>
      <c r="N257" s="42">
        <f t="shared" si="128"/>
        <v>-700</v>
      </c>
      <c r="O257" s="42">
        <f t="shared" si="129"/>
        <v>-700</v>
      </c>
      <c r="P257" s="42">
        <f t="shared" si="130"/>
        <v>-700</v>
      </c>
      <c r="Q257" s="61">
        <f t="shared" si="133"/>
        <v>0</v>
      </c>
      <c r="R257" s="61">
        <f t="shared" si="133"/>
        <v>0</v>
      </c>
      <c r="S257" s="61">
        <f t="shared" si="133"/>
        <v>0</v>
      </c>
      <c r="T257" s="58">
        <f t="shared" si="131"/>
        <v>2057</v>
      </c>
      <c r="U257" s="83">
        <f t="shared" si="95"/>
        <v>1500</v>
      </c>
      <c r="V257" s="83">
        <f t="shared" si="96"/>
        <v>1500</v>
      </c>
      <c r="W257" s="83">
        <f t="shared" si="97"/>
        <v>1500</v>
      </c>
      <c r="X257" s="85"/>
      <c r="Y257" s="42"/>
      <c r="Z257" s="42"/>
      <c r="AA257" s="42"/>
      <c r="AB257" s="50"/>
    </row>
    <row r="258" spans="1:28" ht="13.15" customHeight="1">
      <c r="A258" s="73">
        <f t="shared" si="120"/>
        <v>244</v>
      </c>
      <c r="B258" s="74">
        <f t="shared" si="75"/>
        <v>45555</v>
      </c>
      <c r="C258" s="75">
        <f t="shared" si="76"/>
        <v>1769</v>
      </c>
      <c r="D258" s="76">
        <f t="shared" si="149"/>
        <v>1790</v>
      </c>
      <c r="E258" s="61">
        <f t="shared" si="121"/>
        <v>2259</v>
      </c>
      <c r="F258" s="61">
        <f t="shared" si="122"/>
        <v>2259</v>
      </c>
      <c r="G258" s="61">
        <f t="shared" si="123"/>
        <v>2259</v>
      </c>
      <c r="H258" s="42">
        <f t="shared" si="124"/>
        <v>1300</v>
      </c>
      <c r="I258" s="42">
        <f t="shared" si="125"/>
        <v>1300</v>
      </c>
      <c r="J258" s="42">
        <f t="shared" si="126"/>
        <v>1300</v>
      </c>
      <c r="K258" s="42">
        <f t="shared" ref="K258:M258" si="152">K257</f>
        <v>2000</v>
      </c>
      <c r="L258" s="42">
        <f t="shared" si="152"/>
        <v>2000</v>
      </c>
      <c r="M258" s="42">
        <f t="shared" si="152"/>
        <v>2000</v>
      </c>
      <c r="N258" s="42">
        <f t="shared" si="128"/>
        <v>-700</v>
      </c>
      <c r="O258" s="42">
        <f t="shared" si="129"/>
        <v>-700</v>
      </c>
      <c r="P258" s="42">
        <f t="shared" si="130"/>
        <v>-700</v>
      </c>
      <c r="Q258" s="61">
        <f t="shared" si="133"/>
        <v>0</v>
      </c>
      <c r="R258" s="61">
        <f t="shared" si="133"/>
        <v>0</v>
      </c>
      <c r="S258" s="61">
        <f t="shared" si="133"/>
        <v>0</v>
      </c>
      <c r="T258" s="58">
        <f t="shared" si="131"/>
        <v>2059</v>
      </c>
      <c r="U258" s="83">
        <f t="shared" si="95"/>
        <v>1500</v>
      </c>
      <c r="V258" s="83">
        <f t="shared" si="96"/>
        <v>1500</v>
      </c>
      <c r="W258" s="83">
        <f t="shared" si="97"/>
        <v>1500</v>
      </c>
      <c r="X258" s="85"/>
      <c r="Y258" s="42"/>
      <c r="Z258" s="42"/>
      <c r="AA258" s="42"/>
      <c r="AB258" s="50"/>
    </row>
    <row r="259" spans="1:28" ht="13.15" customHeight="1">
      <c r="A259" s="73">
        <f t="shared" si="120"/>
        <v>245</v>
      </c>
      <c r="B259" s="74">
        <f t="shared" si="75"/>
        <v>45556</v>
      </c>
      <c r="C259" s="75">
        <f t="shared" si="76"/>
        <v>1769</v>
      </c>
      <c r="D259" s="76">
        <f t="shared" si="149"/>
        <v>1792</v>
      </c>
      <c r="E259" s="61">
        <f t="shared" si="121"/>
        <v>2261</v>
      </c>
      <c r="F259" s="61">
        <f t="shared" si="122"/>
        <v>2261</v>
      </c>
      <c r="G259" s="61">
        <f t="shared" si="123"/>
        <v>2261</v>
      </c>
      <c r="H259" s="42">
        <f t="shared" si="124"/>
        <v>1300</v>
      </c>
      <c r="I259" s="42">
        <f t="shared" si="125"/>
        <v>1300</v>
      </c>
      <c r="J259" s="42">
        <f t="shared" si="126"/>
        <v>1300</v>
      </c>
      <c r="K259" s="42">
        <f t="shared" ref="K259:M259" si="153">K258</f>
        <v>2000</v>
      </c>
      <c r="L259" s="42">
        <f t="shared" si="153"/>
        <v>2000</v>
      </c>
      <c r="M259" s="42">
        <f t="shared" si="153"/>
        <v>2000</v>
      </c>
      <c r="N259" s="42">
        <f t="shared" si="128"/>
        <v>-700</v>
      </c>
      <c r="O259" s="42">
        <f t="shared" si="129"/>
        <v>-700</v>
      </c>
      <c r="P259" s="42">
        <f t="shared" si="130"/>
        <v>-700</v>
      </c>
      <c r="Q259" s="61">
        <f t="shared" si="133"/>
        <v>0</v>
      </c>
      <c r="R259" s="61">
        <f t="shared" si="133"/>
        <v>0</v>
      </c>
      <c r="S259" s="61">
        <f t="shared" si="133"/>
        <v>0</v>
      </c>
      <c r="T259" s="58">
        <f t="shared" si="131"/>
        <v>2061</v>
      </c>
      <c r="U259" s="83">
        <f t="shared" si="95"/>
        <v>1500</v>
      </c>
      <c r="V259" s="83">
        <f t="shared" si="96"/>
        <v>1500</v>
      </c>
      <c r="W259" s="83">
        <f t="shared" si="97"/>
        <v>1500</v>
      </c>
      <c r="X259" s="85"/>
      <c r="Y259" s="42"/>
      <c r="Z259" s="42"/>
      <c r="AA259" s="42"/>
      <c r="AB259" s="50"/>
    </row>
    <row r="260" spans="1:28" ht="13.15" customHeight="1">
      <c r="A260" s="73">
        <f t="shared" si="120"/>
        <v>246</v>
      </c>
      <c r="B260" s="74">
        <f t="shared" si="75"/>
        <v>45557</v>
      </c>
      <c r="C260" s="75">
        <f t="shared" si="76"/>
        <v>1769</v>
      </c>
      <c r="D260" s="76">
        <f t="shared" si="149"/>
        <v>1794</v>
      </c>
      <c r="E260" s="61">
        <f t="shared" si="121"/>
        <v>2263</v>
      </c>
      <c r="F260" s="61">
        <f t="shared" si="122"/>
        <v>2263</v>
      </c>
      <c r="G260" s="61">
        <f t="shared" si="123"/>
        <v>2263</v>
      </c>
      <c r="H260" s="42">
        <f t="shared" si="124"/>
        <v>1300</v>
      </c>
      <c r="I260" s="42">
        <f t="shared" si="125"/>
        <v>1300</v>
      </c>
      <c r="J260" s="42">
        <f t="shared" si="126"/>
        <v>1300</v>
      </c>
      <c r="K260" s="42">
        <f t="shared" ref="K260:M260" si="154">K259</f>
        <v>2000</v>
      </c>
      <c r="L260" s="42">
        <f t="shared" si="154"/>
        <v>2000</v>
      </c>
      <c r="M260" s="42">
        <f t="shared" si="154"/>
        <v>2000</v>
      </c>
      <c r="N260" s="42">
        <f t="shared" si="128"/>
        <v>-700</v>
      </c>
      <c r="O260" s="42">
        <f t="shared" si="129"/>
        <v>-700</v>
      </c>
      <c r="P260" s="42">
        <f t="shared" si="130"/>
        <v>-700</v>
      </c>
      <c r="Q260" s="61">
        <f t="shared" si="133"/>
        <v>0</v>
      </c>
      <c r="R260" s="61">
        <f t="shared" si="133"/>
        <v>0</v>
      </c>
      <c r="S260" s="61">
        <f t="shared" si="133"/>
        <v>0</v>
      </c>
      <c r="T260" s="58">
        <f t="shared" si="131"/>
        <v>2063</v>
      </c>
      <c r="U260" s="83">
        <f t="shared" si="95"/>
        <v>1500</v>
      </c>
      <c r="V260" s="83">
        <f t="shared" si="96"/>
        <v>1500</v>
      </c>
      <c r="W260" s="83">
        <f t="shared" si="97"/>
        <v>1500</v>
      </c>
      <c r="X260" s="85"/>
      <c r="Y260" s="42"/>
      <c r="Z260" s="42"/>
      <c r="AA260" s="42"/>
      <c r="AB260" s="50"/>
    </row>
    <row r="261" spans="1:28" ht="13.15" customHeight="1">
      <c r="A261" s="73">
        <f t="shared" si="120"/>
        <v>247</v>
      </c>
      <c r="B261" s="74">
        <f t="shared" si="75"/>
        <v>45558</v>
      </c>
      <c r="C261" s="75">
        <f t="shared" si="76"/>
        <v>1769</v>
      </c>
      <c r="D261" s="76">
        <f t="shared" si="149"/>
        <v>1796</v>
      </c>
      <c r="E261" s="61">
        <f t="shared" si="121"/>
        <v>2265</v>
      </c>
      <c r="F261" s="61">
        <f t="shared" si="122"/>
        <v>2265</v>
      </c>
      <c r="G261" s="61">
        <f t="shared" si="123"/>
        <v>2265</v>
      </c>
      <c r="H261" s="42">
        <f t="shared" si="124"/>
        <v>1300</v>
      </c>
      <c r="I261" s="42">
        <f t="shared" si="125"/>
        <v>1300</v>
      </c>
      <c r="J261" s="42">
        <f t="shared" si="126"/>
        <v>1300</v>
      </c>
      <c r="K261" s="42">
        <f t="shared" ref="K261:M261" si="155">K260</f>
        <v>2000</v>
      </c>
      <c r="L261" s="42">
        <f t="shared" si="155"/>
        <v>2000</v>
      </c>
      <c r="M261" s="42">
        <f t="shared" si="155"/>
        <v>2000</v>
      </c>
      <c r="N261" s="42">
        <f t="shared" si="128"/>
        <v>-700</v>
      </c>
      <c r="O261" s="42">
        <f t="shared" si="129"/>
        <v>-700</v>
      </c>
      <c r="P261" s="42">
        <f t="shared" si="130"/>
        <v>-700</v>
      </c>
      <c r="Q261" s="61">
        <f t="shared" si="133"/>
        <v>0</v>
      </c>
      <c r="R261" s="61">
        <f t="shared" si="133"/>
        <v>0</v>
      </c>
      <c r="S261" s="61">
        <f t="shared" si="133"/>
        <v>0</v>
      </c>
      <c r="T261" s="58">
        <f t="shared" si="131"/>
        <v>2065</v>
      </c>
      <c r="U261" s="83">
        <f t="shared" si="95"/>
        <v>1500</v>
      </c>
      <c r="V261" s="83">
        <f t="shared" si="96"/>
        <v>1500</v>
      </c>
      <c r="W261" s="83">
        <f t="shared" si="97"/>
        <v>1500</v>
      </c>
      <c r="X261" s="85"/>
      <c r="Y261" s="42"/>
      <c r="Z261" s="42"/>
      <c r="AA261" s="42"/>
      <c r="AB261" s="50"/>
    </row>
    <row r="262" spans="1:28" ht="13.15" customHeight="1">
      <c r="A262" s="73">
        <f t="shared" si="120"/>
        <v>248</v>
      </c>
      <c r="B262" s="74">
        <f t="shared" si="75"/>
        <v>45559</v>
      </c>
      <c r="C262" s="75">
        <f t="shared" si="76"/>
        <v>1769</v>
      </c>
      <c r="D262" s="76">
        <f t="shared" si="149"/>
        <v>1798</v>
      </c>
      <c r="E262" s="61">
        <f t="shared" si="121"/>
        <v>2267</v>
      </c>
      <c r="F262" s="61">
        <f t="shared" si="122"/>
        <v>2267</v>
      </c>
      <c r="G262" s="61">
        <f t="shared" si="123"/>
        <v>2267</v>
      </c>
      <c r="H262" s="42">
        <f t="shared" si="124"/>
        <v>1300</v>
      </c>
      <c r="I262" s="42">
        <f t="shared" si="125"/>
        <v>1300</v>
      </c>
      <c r="J262" s="42">
        <f t="shared" si="126"/>
        <v>1300</v>
      </c>
      <c r="K262" s="42">
        <f t="shared" ref="K262:M262" si="156">K261</f>
        <v>2000</v>
      </c>
      <c r="L262" s="42">
        <f t="shared" si="156"/>
        <v>2000</v>
      </c>
      <c r="M262" s="42">
        <f t="shared" si="156"/>
        <v>2000</v>
      </c>
      <c r="N262" s="42">
        <f t="shared" si="128"/>
        <v>-700</v>
      </c>
      <c r="O262" s="42">
        <f t="shared" si="129"/>
        <v>-700</v>
      </c>
      <c r="P262" s="42">
        <f t="shared" si="130"/>
        <v>-700</v>
      </c>
      <c r="Q262" s="61">
        <f t="shared" si="133"/>
        <v>0</v>
      </c>
      <c r="R262" s="61">
        <f t="shared" si="133"/>
        <v>0</v>
      </c>
      <c r="S262" s="61">
        <f t="shared" si="133"/>
        <v>0</v>
      </c>
      <c r="T262" s="58">
        <f t="shared" si="131"/>
        <v>2067</v>
      </c>
      <c r="U262" s="83">
        <f t="shared" si="95"/>
        <v>1500</v>
      </c>
      <c r="V262" s="83">
        <f t="shared" si="96"/>
        <v>1500</v>
      </c>
      <c r="W262" s="83">
        <f t="shared" si="97"/>
        <v>1500</v>
      </c>
      <c r="X262" s="85"/>
      <c r="Y262" s="42"/>
      <c r="Z262" s="42"/>
      <c r="AA262" s="42"/>
      <c r="AB262" s="50"/>
    </row>
    <row r="263" spans="1:28" ht="13.15" customHeight="1">
      <c r="A263" s="73">
        <f t="shared" si="120"/>
        <v>249</v>
      </c>
      <c r="B263" s="74">
        <f t="shared" si="75"/>
        <v>45560</v>
      </c>
      <c r="C263" s="75">
        <f t="shared" si="76"/>
        <v>1769</v>
      </c>
      <c r="D263" s="76">
        <f t="shared" si="149"/>
        <v>1800</v>
      </c>
      <c r="E263" s="61">
        <f t="shared" si="121"/>
        <v>2269</v>
      </c>
      <c r="F263" s="61">
        <f t="shared" si="122"/>
        <v>2269</v>
      </c>
      <c r="G263" s="61">
        <f t="shared" si="123"/>
        <v>2269</v>
      </c>
      <c r="H263" s="42">
        <f t="shared" si="124"/>
        <v>1300</v>
      </c>
      <c r="I263" s="42">
        <f t="shared" si="125"/>
        <v>1300</v>
      </c>
      <c r="J263" s="42">
        <f t="shared" si="126"/>
        <v>1300</v>
      </c>
      <c r="K263" s="42">
        <f t="shared" ref="K263:M263" si="157">K262</f>
        <v>2000</v>
      </c>
      <c r="L263" s="42">
        <f t="shared" si="157"/>
        <v>2000</v>
      </c>
      <c r="M263" s="42">
        <f t="shared" si="157"/>
        <v>2000</v>
      </c>
      <c r="N263" s="42">
        <f t="shared" si="128"/>
        <v>-700</v>
      </c>
      <c r="O263" s="42">
        <f t="shared" si="129"/>
        <v>-700</v>
      </c>
      <c r="P263" s="42">
        <f t="shared" si="130"/>
        <v>-700</v>
      </c>
      <c r="Q263" s="61">
        <f t="shared" si="133"/>
        <v>0</v>
      </c>
      <c r="R263" s="61">
        <f t="shared" si="133"/>
        <v>0</v>
      </c>
      <c r="S263" s="61">
        <f t="shared" si="133"/>
        <v>0</v>
      </c>
      <c r="T263" s="58">
        <f t="shared" si="131"/>
        <v>2069</v>
      </c>
      <c r="U263" s="83">
        <f t="shared" si="95"/>
        <v>1500</v>
      </c>
      <c r="V263" s="83">
        <f t="shared" si="96"/>
        <v>1500</v>
      </c>
      <c r="W263" s="83">
        <f t="shared" si="97"/>
        <v>1500</v>
      </c>
      <c r="X263" s="85"/>
      <c r="Y263" s="42"/>
      <c r="Z263" s="42"/>
      <c r="AA263" s="42"/>
      <c r="AB263" s="50"/>
    </row>
    <row r="264" spans="1:28" ht="13.15" customHeight="1">
      <c r="A264" s="73">
        <f t="shared" si="120"/>
        <v>250</v>
      </c>
      <c r="B264" s="74">
        <f t="shared" si="75"/>
        <v>45561</v>
      </c>
      <c r="C264" s="75">
        <f t="shared" si="76"/>
        <v>1769</v>
      </c>
      <c r="D264" s="76">
        <f t="shared" si="149"/>
        <v>1802</v>
      </c>
      <c r="E264" s="61">
        <f t="shared" si="121"/>
        <v>2271</v>
      </c>
      <c r="F264" s="61">
        <f t="shared" si="122"/>
        <v>2271</v>
      </c>
      <c r="G264" s="61">
        <f t="shared" si="123"/>
        <v>2271</v>
      </c>
      <c r="H264" s="42">
        <f t="shared" si="124"/>
        <v>1300</v>
      </c>
      <c r="I264" s="42">
        <f t="shared" si="125"/>
        <v>1300</v>
      </c>
      <c r="J264" s="42">
        <f t="shared" si="126"/>
        <v>1300</v>
      </c>
      <c r="K264" s="42">
        <f t="shared" ref="K264:M264" si="158">K263</f>
        <v>2000</v>
      </c>
      <c r="L264" s="42">
        <f t="shared" si="158"/>
        <v>2000</v>
      </c>
      <c r="M264" s="42">
        <f t="shared" si="158"/>
        <v>2000</v>
      </c>
      <c r="N264" s="42">
        <f t="shared" si="128"/>
        <v>-700</v>
      </c>
      <c r="O264" s="42">
        <f t="shared" si="129"/>
        <v>-700</v>
      </c>
      <c r="P264" s="42">
        <f t="shared" si="130"/>
        <v>-700</v>
      </c>
      <c r="Q264" s="61">
        <f t="shared" si="133"/>
        <v>0</v>
      </c>
      <c r="R264" s="61">
        <f t="shared" si="133"/>
        <v>0</v>
      </c>
      <c r="S264" s="61">
        <f t="shared" si="133"/>
        <v>0</v>
      </c>
      <c r="T264" s="58">
        <f t="shared" si="131"/>
        <v>2071</v>
      </c>
      <c r="U264" s="83">
        <f t="shared" si="95"/>
        <v>1500</v>
      </c>
      <c r="V264" s="83">
        <f t="shared" si="96"/>
        <v>1500</v>
      </c>
      <c r="W264" s="83">
        <f t="shared" si="97"/>
        <v>1500</v>
      </c>
      <c r="X264" s="85"/>
      <c r="Y264" s="42"/>
      <c r="Z264" s="42"/>
      <c r="AA264" s="42"/>
      <c r="AB264" s="50"/>
    </row>
    <row r="265" spans="1:28" ht="13.15" customHeight="1">
      <c r="A265" s="73">
        <f t="shared" si="120"/>
        <v>251</v>
      </c>
      <c r="B265" s="74">
        <f t="shared" si="75"/>
        <v>45562</v>
      </c>
      <c r="C265" s="75">
        <f t="shared" si="76"/>
        <v>1769</v>
      </c>
      <c r="D265" s="76">
        <f t="shared" si="149"/>
        <v>1804</v>
      </c>
      <c r="E265" s="61">
        <f t="shared" si="121"/>
        <v>2273</v>
      </c>
      <c r="F265" s="61">
        <f t="shared" si="122"/>
        <v>2273</v>
      </c>
      <c r="G265" s="61">
        <f t="shared" si="123"/>
        <v>2273</v>
      </c>
      <c r="H265" s="42">
        <f t="shared" si="124"/>
        <v>1300</v>
      </c>
      <c r="I265" s="42">
        <f t="shared" si="125"/>
        <v>1300</v>
      </c>
      <c r="J265" s="42">
        <f t="shared" si="126"/>
        <v>1300</v>
      </c>
      <c r="K265" s="42">
        <f t="shared" ref="K265:M265" si="159">K264</f>
        <v>2000</v>
      </c>
      <c r="L265" s="42">
        <f t="shared" si="159"/>
        <v>2000</v>
      </c>
      <c r="M265" s="42">
        <f t="shared" si="159"/>
        <v>2000</v>
      </c>
      <c r="N265" s="42">
        <f t="shared" si="128"/>
        <v>-700</v>
      </c>
      <c r="O265" s="42">
        <f t="shared" si="129"/>
        <v>-700</v>
      </c>
      <c r="P265" s="42">
        <f t="shared" si="130"/>
        <v>-700</v>
      </c>
      <c r="Q265" s="61">
        <f t="shared" si="133"/>
        <v>0</v>
      </c>
      <c r="R265" s="61">
        <f t="shared" si="133"/>
        <v>0</v>
      </c>
      <c r="S265" s="61">
        <f t="shared" si="133"/>
        <v>0</v>
      </c>
      <c r="T265" s="58">
        <f t="shared" si="131"/>
        <v>2073</v>
      </c>
      <c r="U265" s="83">
        <f t="shared" si="95"/>
        <v>1500</v>
      </c>
      <c r="V265" s="83">
        <f t="shared" si="96"/>
        <v>1500</v>
      </c>
      <c r="W265" s="83">
        <f t="shared" si="97"/>
        <v>1500</v>
      </c>
      <c r="X265" s="85"/>
      <c r="Y265" s="42"/>
      <c r="Z265" s="42"/>
      <c r="AA265" s="42"/>
      <c r="AB265" s="50"/>
    </row>
    <row r="266" spans="1:28" ht="13.15" customHeight="1">
      <c r="A266" s="73">
        <f t="shared" si="120"/>
        <v>252</v>
      </c>
      <c r="B266" s="74">
        <f t="shared" si="75"/>
        <v>45563</v>
      </c>
      <c r="C266" s="75">
        <f t="shared" si="76"/>
        <v>1769</v>
      </c>
      <c r="D266" s="76">
        <f t="shared" si="149"/>
        <v>1806</v>
      </c>
      <c r="E266" s="61">
        <f t="shared" si="121"/>
        <v>2275</v>
      </c>
      <c r="F266" s="61">
        <f t="shared" si="122"/>
        <v>2275</v>
      </c>
      <c r="G266" s="61">
        <f t="shared" si="123"/>
        <v>2275</v>
      </c>
      <c r="H266" s="42">
        <f t="shared" si="124"/>
        <v>1300</v>
      </c>
      <c r="I266" s="42">
        <f t="shared" si="125"/>
        <v>1300</v>
      </c>
      <c r="J266" s="42">
        <f t="shared" si="126"/>
        <v>1300</v>
      </c>
      <c r="K266" s="42">
        <f t="shared" ref="K266:M266" si="160">K265</f>
        <v>2000</v>
      </c>
      <c r="L266" s="42">
        <f t="shared" si="160"/>
        <v>2000</v>
      </c>
      <c r="M266" s="42">
        <f t="shared" si="160"/>
        <v>2000</v>
      </c>
      <c r="N266" s="42">
        <f t="shared" si="128"/>
        <v>-700</v>
      </c>
      <c r="O266" s="42">
        <f t="shared" si="129"/>
        <v>-700</v>
      </c>
      <c r="P266" s="42">
        <f t="shared" si="130"/>
        <v>-700</v>
      </c>
      <c r="Q266" s="61">
        <f t="shared" si="133"/>
        <v>0</v>
      </c>
      <c r="R266" s="61">
        <f t="shared" si="133"/>
        <v>0</v>
      </c>
      <c r="S266" s="61">
        <f t="shared" si="133"/>
        <v>0</v>
      </c>
      <c r="T266" s="58">
        <f t="shared" si="131"/>
        <v>2075</v>
      </c>
      <c r="U266" s="83">
        <f t="shared" si="95"/>
        <v>1500</v>
      </c>
      <c r="V266" s="83">
        <f t="shared" si="96"/>
        <v>1500</v>
      </c>
      <c r="W266" s="83">
        <f t="shared" si="97"/>
        <v>1500</v>
      </c>
      <c r="X266" s="85"/>
      <c r="Y266" s="42"/>
      <c r="Z266" s="42"/>
      <c r="AA266" s="42"/>
      <c r="AB266" s="50"/>
    </row>
    <row r="267" spans="1:28" ht="13.15" customHeight="1">
      <c r="A267" s="73">
        <f t="shared" si="120"/>
        <v>253</v>
      </c>
      <c r="B267" s="74">
        <f t="shared" si="75"/>
        <v>45564</v>
      </c>
      <c r="C267" s="75">
        <f t="shared" si="76"/>
        <v>1769</v>
      </c>
      <c r="D267" s="76">
        <f t="shared" si="149"/>
        <v>1808</v>
      </c>
      <c r="E267" s="61">
        <f t="shared" si="121"/>
        <v>2277</v>
      </c>
      <c r="F267" s="61">
        <f t="shared" si="122"/>
        <v>2277</v>
      </c>
      <c r="G267" s="61">
        <f t="shared" si="123"/>
        <v>2277</v>
      </c>
      <c r="H267" s="42">
        <f t="shared" si="124"/>
        <v>1300</v>
      </c>
      <c r="I267" s="42">
        <f t="shared" si="125"/>
        <v>1300</v>
      </c>
      <c r="J267" s="42">
        <f t="shared" si="126"/>
        <v>1300</v>
      </c>
      <c r="K267" s="42">
        <f t="shared" ref="K267:M267" si="161">K266</f>
        <v>2000</v>
      </c>
      <c r="L267" s="42">
        <f t="shared" si="161"/>
        <v>2000</v>
      </c>
      <c r="M267" s="42">
        <f t="shared" si="161"/>
        <v>2000</v>
      </c>
      <c r="N267" s="42">
        <f t="shared" si="128"/>
        <v>-700</v>
      </c>
      <c r="O267" s="42">
        <f t="shared" si="129"/>
        <v>-700</v>
      </c>
      <c r="P267" s="42">
        <f t="shared" si="130"/>
        <v>-700</v>
      </c>
      <c r="Q267" s="61">
        <f t="shared" si="133"/>
        <v>0</v>
      </c>
      <c r="R267" s="61">
        <f t="shared" si="133"/>
        <v>0</v>
      </c>
      <c r="S267" s="61">
        <f t="shared" si="133"/>
        <v>0</v>
      </c>
      <c r="T267" s="58">
        <f t="shared" si="131"/>
        <v>2077</v>
      </c>
      <c r="U267" s="83">
        <f t="shared" si="95"/>
        <v>1500</v>
      </c>
      <c r="V267" s="83">
        <f t="shared" si="96"/>
        <v>1500</v>
      </c>
      <c r="W267" s="83">
        <f t="shared" si="97"/>
        <v>1500</v>
      </c>
      <c r="X267" s="85"/>
      <c r="Y267" s="42"/>
      <c r="Z267" s="42"/>
      <c r="AA267" s="42"/>
      <c r="AB267" s="50"/>
    </row>
    <row r="268" spans="1:28" ht="13.15" customHeight="1">
      <c r="A268" s="75">
        <f t="shared" si="120"/>
        <v>254</v>
      </c>
      <c r="B268" s="86">
        <f t="shared" si="75"/>
        <v>45565</v>
      </c>
      <c r="C268" s="75">
        <f t="shared" si="76"/>
        <v>1769</v>
      </c>
      <c r="D268" s="76">
        <f t="shared" si="149"/>
        <v>1810</v>
      </c>
      <c r="E268" s="61">
        <f t="shared" si="121"/>
        <v>2279</v>
      </c>
      <c r="F268" s="61">
        <f t="shared" si="122"/>
        <v>2279</v>
      </c>
      <c r="G268" s="61">
        <f t="shared" si="123"/>
        <v>2279</v>
      </c>
      <c r="H268" s="42">
        <f t="shared" si="124"/>
        <v>1300</v>
      </c>
      <c r="I268" s="42">
        <f t="shared" si="125"/>
        <v>1300</v>
      </c>
      <c r="J268" s="42">
        <f t="shared" si="126"/>
        <v>1300</v>
      </c>
      <c r="K268" s="42">
        <f t="shared" ref="K268:M268" si="162">K267</f>
        <v>2000</v>
      </c>
      <c r="L268" s="42">
        <f t="shared" si="162"/>
        <v>2000</v>
      </c>
      <c r="M268" s="42">
        <f t="shared" si="162"/>
        <v>2000</v>
      </c>
      <c r="N268" s="42">
        <f t="shared" si="128"/>
        <v>-700</v>
      </c>
      <c r="O268" s="42">
        <f t="shared" si="129"/>
        <v>-700</v>
      </c>
      <c r="P268" s="42">
        <f t="shared" si="130"/>
        <v>-700</v>
      </c>
      <c r="Q268" s="61">
        <f t="shared" si="133"/>
        <v>0</v>
      </c>
      <c r="R268" s="61">
        <f t="shared" si="133"/>
        <v>0</v>
      </c>
      <c r="S268" s="61">
        <f t="shared" si="133"/>
        <v>0</v>
      </c>
      <c r="T268" s="58">
        <f t="shared" si="131"/>
        <v>2079</v>
      </c>
      <c r="U268" s="83">
        <f t="shared" si="95"/>
        <v>1500</v>
      </c>
      <c r="V268" s="83">
        <f t="shared" si="96"/>
        <v>1500</v>
      </c>
      <c r="W268" s="83">
        <f t="shared" si="97"/>
        <v>1500</v>
      </c>
      <c r="X268" s="85"/>
      <c r="Y268" s="42"/>
      <c r="Z268" s="42"/>
      <c r="AA268" s="42"/>
      <c r="AB268" s="50"/>
    </row>
    <row r="269" spans="1:28" ht="13.15" customHeight="1">
      <c r="A269" s="75">
        <f t="shared" si="120"/>
        <v>255</v>
      </c>
      <c r="B269" s="86">
        <f t="shared" si="75"/>
        <v>45566</v>
      </c>
      <c r="C269" s="75">
        <f t="shared" si="76"/>
        <v>1769</v>
      </c>
      <c r="D269" s="76">
        <f t="shared" si="149"/>
        <v>1812</v>
      </c>
      <c r="E269" s="61">
        <f t="shared" ref="E269:E299" si="163">C269+D269-H269</f>
        <v>2281</v>
      </c>
      <c r="F269" s="61">
        <f t="shared" ref="F269:F299" si="164">C269+D269-I269</f>
        <v>2281</v>
      </c>
      <c r="G269" s="61">
        <f t="shared" ref="G269:G299" si="165">D269+C269-J269</f>
        <v>2281</v>
      </c>
      <c r="H269" s="42">
        <f t="shared" ref="H269:H299" si="166">K269+N269</f>
        <v>1300</v>
      </c>
      <c r="I269" s="42">
        <f t="shared" ref="I269:I299" si="167">L269+O269</f>
        <v>1300</v>
      </c>
      <c r="J269" s="42">
        <f t="shared" ref="J269:J299" si="168">M269+P269</f>
        <v>1300</v>
      </c>
      <c r="K269" s="42">
        <f t="shared" ref="K269:M269" si="169">K268</f>
        <v>2000</v>
      </c>
      <c r="L269" s="42">
        <f t="shared" si="169"/>
        <v>2000</v>
      </c>
      <c r="M269" s="42">
        <f t="shared" si="169"/>
        <v>2000</v>
      </c>
      <c r="N269" s="42">
        <f t="shared" ref="N269:N299" si="170">N268-Q269</f>
        <v>-700</v>
      </c>
      <c r="O269" s="42">
        <f t="shared" ref="O269:O299" si="171">O268-R269</f>
        <v>-700</v>
      </c>
      <c r="P269" s="42">
        <f t="shared" ref="P269:P299" si="172">P268-S269</f>
        <v>-700</v>
      </c>
      <c r="Q269" s="61">
        <f t="shared" si="133"/>
        <v>0</v>
      </c>
      <c r="R269" s="61">
        <f t="shared" si="133"/>
        <v>0</v>
      </c>
      <c r="S269" s="61">
        <f t="shared" si="133"/>
        <v>0</v>
      </c>
      <c r="T269" s="58">
        <f t="shared" ref="T269:T299" si="173">D269+C269-V269</f>
        <v>2081</v>
      </c>
      <c r="U269" s="83">
        <f t="shared" si="95"/>
        <v>1500</v>
      </c>
      <c r="V269" s="83">
        <f t="shared" si="96"/>
        <v>1500</v>
      </c>
      <c r="W269" s="83">
        <f t="shared" si="97"/>
        <v>1500</v>
      </c>
      <c r="X269" s="85"/>
      <c r="Y269" s="42"/>
      <c r="Z269" s="42"/>
      <c r="AA269" s="42"/>
      <c r="AB269" s="50"/>
    </row>
    <row r="270" spans="1:28" ht="13.15" customHeight="1">
      <c r="A270" s="75">
        <f t="shared" si="120"/>
        <v>256</v>
      </c>
      <c r="B270" s="86">
        <f t="shared" si="75"/>
        <v>45567</v>
      </c>
      <c r="C270" s="75">
        <f t="shared" si="76"/>
        <v>1769</v>
      </c>
      <c r="D270" s="76">
        <f t="shared" si="149"/>
        <v>1814</v>
      </c>
      <c r="E270" s="61">
        <f t="shared" si="163"/>
        <v>2283</v>
      </c>
      <c r="F270" s="61">
        <f t="shared" si="164"/>
        <v>2283</v>
      </c>
      <c r="G270" s="61">
        <f t="shared" si="165"/>
        <v>2283</v>
      </c>
      <c r="H270" s="42">
        <f t="shared" si="166"/>
        <v>1300</v>
      </c>
      <c r="I270" s="42">
        <f t="shared" si="167"/>
        <v>1300</v>
      </c>
      <c r="J270" s="42">
        <f t="shared" si="168"/>
        <v>1300</v>
      </c>
      <c r="K270" s="42">
        <f t="shared" ref="K270:M270" si="174">K269</f>
        <v>2000</v>
      </c>
      <c r="L270" s="42">
        <f t="shared" si="174"/>
        <v>2000</v>
      </c>
      <c r="M270" s="42">
        <f t="shared" si="174"/>
        <v>2000</v>
      </c>
      <c r="N270" s="42">
        <f t="shared" si="170"/>
        <v>-700</v>
      </c>
      <c r="O270" s="42">
        <f t="shared" si="171"/>
        <v>-700</v>
      </c>
      <c r="P270" s="42">
        <f t="shared" si="172"/>
        <v>-700</v>
      </c>
      <c r="Q270" s="61">
        <f t="shared" si="133"/>
        <v>0</v>
      </c>
      <c r="R270" s="61">
        <f t="shared" si="133"/>
        <v>0</v>
      </c>
      <c r="S270" s="61">
        <f t="shared" si="133"/>
        <v>0</v>
      </c>
      <c r="T270" s="58">
        <f t="shared" si="173"/>
        <v>2083</v>
      </c>
      <c r="U270" s="83">
        <f t="shared" si="95"/>
        <v>1500</v>
      </c>
      <c r="V270" s="83">
        <f t="shared" si="96"/>
        <v>1500</v>
      </c>
      <c r="W270" s="83">
        <f t="shared" si="97"/>
        <v>1500</v>
      </c>
      <c r="X270" s="85"/>
      <c r="Y270" s="42"/>
      <c r="Z270" s="42"/>
      <c r="AA270" s="42"/>
      <c r="AB270" s="50"/>
    </row>
    <row r="271" spans="1:28" ht="13.15" customHeight="1">
      <c r="A271" s="75">
        <f t="shared" si="120"/>
        <v>257</v>
      </c>
      <c r="B271" s="86">
        <f t="shared" si="75"/>
        <v>45568</v>
      </c>
      <c r="C271" s="75">
        <f t="shared" si="76"/>
        <v>1769</v>
      </c>
      <c r="D271" s="76">
        <f t="shared" si="149"/>
        <v>1816</v>
      </c>
      <c r="E271" s="61">
        <f t="shared" si="163"/>
        <v>2285</v>
      </c>
      <c r="F271" s="61">
        <f t="shared" si="164"/>
        <v>2285</v>
      </c>
      <c r="G271" s="61">
        <f t="shared" si="165"/>
        <v>2285</v>
      </c>
      <c r="H271" s="42">
        <f t="shared" si="166"/>
        <v>1300</v>
      </c>
      <c r="I271" s="42">
        <f t="shared" si="167"/>
        <v>1300</v>
      </c>
      <c r="J271" s="42">
        <f t="shared" si="168"/>
        <v>1300</v>
      </c>
      <c r="K271" s="42">
        <f t="shared" ref="K271:M271" si="175">K270</f>
        <v>2000</v>
      </c>
      <c r="L271" s="42">
        <f t="shared" si="175"/>
        <v>2000</v>
      </c>
      <c r="M271" s="42">
        <f t="shared" si="175"/>
        <v>2000</v>
      </c>
      <c r="N271" s="42">
        <f t="shared" si="170"/>
        <v>-700</v>
      </c>
      <c r="O271" s="42">
        <f t="shared" si="171"/>
        <v>-700</v>
      </c>
      <c r="P271" s="42">
        <f t="shared" si="172"/>
        <v>-700</v>
      </c>
      <c r="Q271" s="61">
        <f t="shared" si="133"/>
        <v>0</v>
      </c>
      <c r="R271" s="61">
        <f t="shared" si="133"/>
        <v>0</v>
      </c>
      <c r="S271" s="61">
        <f t="shared" si="133"/>
        <v>0</v>
      </c>
      <c r="T271" s="58">
        <f t="shared" si="173"/>
        <v>2085</v>
      </c>
      <c r="U271" s="83">
        <f t="shared" si="95"/>
        <v>1500</v>
      </c>
      <c r="V271" s="83">
        <f t="shared" si="96"/>
        <v>1500</v>
      </c>
      <c r="W271" s="83">
        <f t="shared" si="97"/>
        <v>1500</v>
      </c>
      <c r="X271" s="85"/>
      <c r="Y271" s="42"/>
      <c r="Z271" s="42"/>
      <c r="AA271" s="42"/>
      <c r="AB271" s="50"/>
    </row>
    <row r="272" spans="1:28" ht="13.15" customHeight="1">
      <c r="A272" s="75">
        <f t="shared" si="120"/>
        <v>258</v>
      </c>
      <c r="B272" s="86">
        <f t="shared" ref="B272:B335" si="176">B271+1</f>
        <v>45569</v>
      </c>
      <c r="C272" s="75">
        <f t="shared" ref="C272:C335" si="177">C271</f>
        <v>1769</v>
      </c>
      <c r="D272" s="76">
        <f t="shared" si="149"/>
        <v>1818</v>
      </c>
      <c r="E272" s="61">
        <f t="shared" si="163"/>
        <v>2287</v>
      </c>
      <c r="F272" s="61">
        <f t="shared" si="164"/>
        <v>2287</v>
      </c>
      <c r="G272" s="61">
        <f t="shared" si="165"/>
        <v>2287</v>
      </c>
      <c r="H272" s="42">
        <f t="shared" si="166"/>
        <v>1300</v>
      </c>
      <c r="I272" s="42">
        <f t="shared" si="167"/>
        <v>1300</v>
      </c>
      <c r="J272" s="42">
        <f t="shared" si="168"/>
        <v>1300</v>
      </c>
      <c r="K272" s="42">
        <f t="shared" ref="K272:M272" si="178">K271</f>
        <v>2000</v>
      </c>
      <c r="L272" s="42">
        <f t="shared" si="178"/>
        <v>2000</v>
      </c>
      <c r="M272" s="42">
        <f t="shared" si="178"/>
        <v>2000</v>
      </c>
      <c r="N272" s="42">
        <f t="shared" si="170"/>
        <v>-700</v>
      </c>
      <c r="O272" s="42">
        <f t="shared" si="171"/>
        <v>-700</v>
      </c>
      <c r="P272" s="42">
        <f t="shared" si="172"/>
        <v>-700</v>
      </c>
      <c r="Q272" s="61">
        <f t="shared" ref="Q272:S303" si="179">Q271</f>
        <v>0</v>
      </c>
      <c r="R272" s="61">
        <f t="shared" si="179"/>
        <v>0</v>
      </c>
      <c r="S272" s="61">
        <f t="shared" si="179"/>
        <v>0</v>
      </c>
      <c r="T272" s="58">
        <f t="shared" si="173"/>
        <v>2087</v>
      </c>
      <c r="U272" s="83">
        <f t="shared" si="95"/>
        <v>1500</v>
      </c>
      <c r="V272" s="83">
        <f t="shared" si="96"/>
        <v>1500</v>
      </c>
      <c r="W272" s="83">
        <f t="shared" si="97"/>
        <v>1500</v>
      </c>
      <c r="X272" s="85"/>
      <c r="Y272" s="42"/>
      <c r="Z272" s="42"/>
      <c r="AA272" s="42"/>
      <c r="AB272" s="50"/>
    </row>
    <row r="273" spans="1:28" ht="13.15" customHeight="1">
      <c r="A273" s="75">
        <f t="shared" si="120"/>
        <v>259</v>
      </c>
      <c r="B273" s="86">
        <f t="shared" si="176"/>
        <v>45570</v>
      </c>
      <c r="C273" s="75">
        <f t="shared" si="177"/>
        <v>1769</v>
      </c>
      <c r="D273" s="76">
        <f t="shared" si="149"/>
        <v>1820</v>
      </c>
      <c r="E273" s="61">
        <f t="shared" si="163"/>
        <v>2289</v>
      </c>
      <c r="F273" s="61">
        <f t="shared" si="164"/>
        <v>2289</v>
      </c>
      <c r="G273" s="61">
        <f t="shared" si="165"/>
        <v>2289</v>
      </c>
      <c r="H273" s="42">
        <f t="shared" si="166"/>
        <v>1300</v>
      </c>
      <c r="I273" s="42">
        <f t="shared" si="167"/>
        <v>1300</v>
      </c>
      <c r="J273" s="42">
        <f t="shared" si="168"/>
        <v>1300</v>
      </c>
      <c r="K273" s="42">
        <f t="shared" ref="K273:M273" si="180">K272</f>
        <v>2000</v>
      </c>
      <c r="L273" s="42">
        <f t="shared" si="180"/>
        <v>2000</v>
      </c>
      <c r="M273" s="42">
        <f t="shared" si="180"/>
        <v>2000</v>
      </c>
      <c r="N273" s="42">
        <f t="shared" si="170"/>
        <v>-700</v>
      </c>
      <c r="O273" s="42">
        <f t="shared" si="171"/>
        <v>-700</v>
      </c>
      <c r="P273" s="42">
        <f t="shared" si="172"/>
        <v>-700</v>
      </c>
      <c r="Q273" s="61">
        <f t="shared" si="179"/>
        <v>0</v>
      </c>
      <c r="R273" s="61">
        <f t="shared" si="179"/>
        <v>0</v>
      </c>
      <c r="S273" s="61">
        <f t="shared" si="179"/>
        <v>0</v>
      </c>
      <c r="T273" s="58">
        <f t="shared" si="173"/>
        <v>2089</v>
      </c>
      <c r="U273" s="83">
        <f t="shared" si="95"/>
        <v>1500</v>
      </c>
      <c r="V273" s="83">
        <f t="shared" si="96"/>
        <v>1500</v>
      </c>
      <c r="W273" s="83">
        <f t="shared" si="97"/>
        <v>1500</v>
      </c>
      <c r="X273" s="85"/>
      <c r="Y273" s="42"/>
      <c r="Z273" s="42"/>
      <c r="AA273" s="42"/>
      <c r="AB273" s="50"/>
    </row>
    <row r="274" spans="1:28" ht="13.15" customHeight="1">
      <c r="A274" s="75">
        <f t="shared" si="120"/>
        <v>260</v>
      </c>
      <c r="B274" s="86">
        <f t="shared" si="176"/>
        <v>45571</v>
      </c>
      <c r="C274" s="75">
        <f t="shared" si="177"/>
        <v>1769</v>
      </c>
      <c r="D274" s="76">
        <f t="shared" si="149"/>
        <v>1822</v>
      </c>
      <c r="E274" s="61">
        <f t="shared" si="163"/>
        <v>2291</v>
      </c>
      <c r="F274" s="61">
        <f t="shared" si="164"/>
        <v>2291</v>
      </c>
      <c r="G274" s="61">
        <f t="shared" si="165"/>
        <v>2291</v>
      </c>
      <c r="H274" s="42">
        <f t="shared" si="166"/>
        <v>1300</v>
      </c>
      <c r="I274" s="42">
        <f t="shared" si="167"/>
        <v>1300</v>
      </c>
      <c r="J274" s="42">
        <f t="shared" si="168"/>
        <v>1300</v>
      </c>
      <c r="K274" s="42">
        <f t="shared" ref="K274:M274" si="181">K273</f>
        <v>2000</v>
      </c>
      <c r="L274" s="42">
        <f t="shared" si="181"/>
        <v>2000</v>
      </c>
      <c r="M274" s="42">
        <f t="shared" si="181"/>
        <v>2000</v>
      </c>
      <c r="N274" s="42">
        <f t="shared" si="170"/>
        <v>-700</v>
      </c>
      <c r="O274" s="42">
        <f t="shared" si="171"/>
        <v>-700</v>
      </c>
      <c r="P274" s="42">
        <f t="shared" si="172"/>
        <v>-700</v>
      </c>
      <c r="Q274" s="61">
        <f t="shared" si="179"/>
        <v>0</v>
      </c>
      <c r="R274" s="61">
        <f t="shared" si="179"/>
        <v>0</v>
      </c>
      <c r="S274" s="61">
        <f t="shared" si="179"/>
        <v>0</v>
      </c>
      <c r="T274" s="58">
        <f t="shared" si="173"/>
        <v>2091</v>
      </c>
      <c r="U274" s="83">
        <f t="shared" si="95"/>
        <v>1500</v>
      </c>
      <c r="V274" s="83">
        <f t="shared" si="96"/>
        <v>1500</v>
      </c>
      <c r="W274" s="83">
        <f t="shared" si="97"/>
        <v>1500</v>
      </c>
      <c r="X274" s="85"/>
      <c r="Y274" s="42"/>
      <c r="Z274" s="42"/>
      <c r="AA274" s="42"/>
      <c r="AB274" s="50"/>
    </row>
    <row r="275" spans="1:28" ht="13.15" customHeight="1">
      <c r="A275" s="75">
        <f t="shared" si="120"/>
        <v>261</v>
      </c>
      <c r="B275" s="86">
        <f t="shared" si="176"/>
        <v>45572</v>
      </c>
      <c r="C275" s="75">
        <f t="shared" si="177"/>
        <v>1769</v>
      </c>
      <c r="D275" s="76">
        <f t="shared" si="149"/>
        <v>1824</v>
      </c>
      <c r="E275" s="61">
        <f t="shared" si="163"/>
        <v>2293</v>
      </c>
      <c r="F275" s="61">
        <f t="shared" si="164"/>
        <v>2293</v>
      </c>
      <c r="G275" s="61">
        <f t="shared" si="165"/>
        <v>2293</v>
      </c>
      <c r="H275" s="42">
        <f t="shared" si="166"/>
        <v>1300</v>
      </c>
      <c r="I275" s="42">
        <f t="shared" si="167"/>
        <v>1300</v>
      </c>
      <c r="J275" s="42">
        <f t="shared" si="168"/>
        <v>1300</v>
      </c>
      <c r="K275" s="42">
        <f t="shared" ref="K275:M275" si="182">K274</f>
        <v>2000</v>
      </c>
      <c r="L275" s="42">
        <f t="shared" si="182"/>
        <v>2000</v>
      </c>
      <c r="M275" s="42">
        <f t="shared" si="182"/>
        <v>2000</v>
      </c>
      <c r="N275" s="42">
        <f t="shared" si="170"/>
        <v>-700</v>
      </c>
      <c r="O275" s="42">
        <f t="shared" si="171"/>
        <v>-700</v>
      </c>
      <c r="P275" s="42">
        <f t="shared" si="172"/>
        <v>-700</v>
      </c>
      <c r="Q275" s="61">
        <f t="shared" si="179"/>
        <v>0</v>
      </c>
      <c r="R275" s="61">
        <f t="shared" si="179"/>
        <v>0</v>
      </c>
      <c r="S275" s="61">
        <f t="shared" si="179"/>
        <v>0</v>
      </c>
      <c r="T275" s="58">
        <f t="shared" si="173"/>
        <v>2093</v>
      </c>
      <c r="U275" s="83">
        <f t="shared" si="95"/>
        <v>1500</v>
      </c>
      <c r="V275" s="83">
        <f t="shared" si="96"/>
        <v>1500</v>
      </c>
      <c r="W275" s="83">
        <f t="shared" si="97"/>
        <v>1500</v>
      </c>
      <c r="X275" s="85"/>
      <c r="Y275" s="42"/>
      <c r="Z275" s="42"/>
      <c r="AA275" s="42"/>
      <c r="AB275" s="50"/>
    </row>
    <row r="276" spans="1:28" ht="13.15" customHeight="1">
      <c r="A276" s="75">
        <f t="shared" si="120"/>
        <v>262</v>
      </c>
      <c r="B276" s="86">
        <f t="shared" si="176"/>
        <v>45573</v>
      </c>
      <c r="C276" s="75">
        <f t="shared" si="177"/>
        <v>1769</v>
      </c>
      <c r="D276" s="76">
        <f t="shared" si="149"/>
        <v>1826</v>
      </c>
      <c r="E276" s="61">
        <f t="shared" si="163"/>
        <v>2295</v>
      </c>
      <c r="F276" s="61">
        <f t="shared" si="164"/>
        <v>2295</v>
      </c>
      <c r="G276" s="61">
        <f t="shared" si="165"/>
        <v>2295</v>
      </c>
      <c r="H276" s="42">
        <f t="shared" si="166"/>
        <v>1300</v>
      </c>
      <c r="I276" s="42">
        <f t="shared" si="167"/>
        <v>1300</v>
      </c>
      <c r="J276" s="42">
        <f t="shared" si="168"/>
        <v>1300</v>
      </c>
      <c r="K276" s="42">
        <f t="shared" ref="K276:M276" si="183">K275</f>
        <v>2000</v>
      </c>
      <c r="L276" s="42">
        <f t="shared" si="183"/>
        <v>2000</v>
      </c>
      <c r="M276" s="42">
        <f t="shared" si="183"/>
        <v>2000</v>
      </c>
      <c r="N276" s="42">
        <f t="shared" si="170"/>
        <v>-700</v>
      </c>
      <c r="O276" s="42">
        <f t="shared" si="171"/>
        <v>-700</v>
      </c>
      <c r="P276" s="42">
        <f t="shared" si="172"/>
        <v>-700</v>
      </c>
      <c r="Q276" s="61">
        <f t="shared" si="179"/>
        <v>0</v>
      </c>
      <c r="R276" s="61">
        <f t="shared" si="179"/>
        <v>0</v>
      </c>
      <c r="S276" s="61">
        <f t="shared" si="179"/>
        <v>0</v>
      </c>
      <c r="T276" s="58">
        <f t="shared" si="173"/>
        <v>2095</v>
      </c>
      <c r="U276" s="83">
        <f t="shared" si="95"/>
        <v>1500</v>
      </c>
      <c r="V276" s="83">
        <f t="shared" si="96"/>
        <v>1500</v>
      </c>
      <c r="W276" s="83">
        <f t="shared" si="97"/>
        <v>1500</v>
      </c>
      <c r="X276" s="85"/>
      <c r="Y276" s="42"/>
      <c r="Z276" s="42"/>
      <c r="AA276" s="42"/>
      <c r="AB276" s="50"/>
    </row>
    <row r="277" spans="1:28" ht="13.15" customHeight="1">
      <c r="A277" s="75">
        <f t="shared" si="120"/>
        <v>263</v>
      </c>
      <c r="B277" s="86">
        <f t="shared" si="176"/>
        <v>45574</v>
      </c>
      <c r="C277" s="75">
        <f t="shared" si="177"/>
        <v>1769</v>
      </c>
      <c r="D277" s="76">
        <f t="shared" si="149"/>
        <v>1828</v>
      </c>
      <c r="E277" s="61">
        <f t="shared" si="163"/>
        <v>2297</v>
      </c>
      <c r="F277" s="61">
        <f t="shared" si="164"/>
        <v>2297</v>
      </c>
      <c r="G277" s="61">
        <f t="shared" si="165"/>
        <v>2297</v>
      </c>
      <c r="H277" s="42">
        <f t="shared" si="166"/>
        <v>1300</v>
      </c>
      <c r="I277" s="42">
        <f t="shared" si="167"/>
        <v>1300</v>
      </c>
      <c r="J277" s="42">
        <f t="shared" si="168"/>
        <v>1300</v>
      </c>
      <c r="K277" s="42">
        <f t="shared" ref="K277:M277" si="184">K276</f>
        <v>2000</v>
      </c>
      <c r="L277" s="42">
        <f t="shared" si="184"/>
        <v>2000</v>
      </c>
      <c r="M277" s="42">
        <f t="shared" si="184"/>
        <v>2000</v>
      </c>
      <c r="N277" s="42">
        <f t="shared" si="170"/>
        <v>-700</v>
      </c>
      <c r="O277" s="42">
        <f t="shared" si="171"/>
        <v>-700</v>
      </c>
      <c r="P277" s="42">
        <f t="shared" si="172"/>
        <v>-700</v>
      </c>
      <c r="Q277" s="61">
        <f t="shared" si="179"/>
        <v>0</v>
      </c>
      <c r="R277" s="61">
        <f t="shared" si="179"/>
        <v>0</v>
      </c>
      <c r="S277" s="61">
        <f t="shared" si="179"/>
        <v>0</v>
      </c>
      <c r="T277" s="58">
        <f t="shared" si="173"/>
        <v>2097</v>
      </c>
      <c r="U277" s="83">
        <f t="shared" si="95"/>
        <v>1500</v>
      </c>
      <c r="V277" s="83">
        <f t="shared" si="96"/>
        <v>1500</v>
      </c>
      <c r="W277" s="83">
        <f t="shared" si="97"/>
        <v>1500</v>
      </c>
      <c r="X277" s="85"/>
      <c r="Y277" s="42"/>
      <c r="Z277" s="42"/>
      <c r="AA277" s="42"/>
      <c r="AB277" s="50"/>
    </row>
    <row r="278" spans="1:28" ht="13.15" customHeight="1">
      <c r="A278" s="75">
        <f t="shared" si="120"/>
        <v>264</v>
      </c>
      <c r="B278" s="86">
        <f t="shared" si="176"/>
        <v>45575</v>
      </c>
      <c r="C278" s="75">
        <f t="shared" si="177"/>
        <v>1769</v>
      </c>
      <c r="D278" s="76">
        <f t="shared" si="149"/>
        <v>1830</v>
      </c>
      <c r="E278" s="61">
        <f t="shared" si="163"/>
        <v>2299</v>
      </c>
      <c r="F278" s="61">
        <f t="shared" si="164"/>
        <v>2299</v>
      </c>
      <c r="G278" s="61">
        <f t="shared" si="165"/>
        <v>2299</v>
      </c>
      <c r="H278" s="42">
        <f t="shared" si="166"/>
        <v>1300</v>
      </c>
      <c r="I278" s="42">
        <f t="shared" si="167"/>
        <v>1300</v>
      </c>
      <c r="J278" s="42">
        <f t="shared" si="168"/>
        <v>1300</v>
      </c>
      <c r="K278" s="42">
        <f t="shared" ref="K278:M278" si="185">K277</f>
        <v>2000</v>
      </c>
      <c r="L278" s="42">
        <f t="shared" si="185"/>
        <v>2000</v>
      </c>
      <c r="M278" s="42">
        <f t="shared" si="185"/>
        <v>2000</v>
      </c>
      <c r="N278" s="42">
        <f t="shared" si="170"/>
        <v>-700</v>
      </c>
      <c r="O278" s="42">
        <f t="shared" si="171"/>
        <v>-700</v>
      </c>
      <c r="P278" s="42">
        <f t="shared" si="172"/>
        <v>-700</v>
      </c>
      <c r="Q278" s="61">
        <f t="shared" si="179"/>
        <v>0</v>
      </c>
      <c r="R278" s="61">
        <f t="shared" si="179"/>
        <v>0</v>
      </c>
      <c r="S278" s="61">
        <f t="shared" si="179"/>
        <v>0</v>
      </c>
      <c r="T278" s="58">
        <f t="shared" si="173"/>
        <v>2099</v>
      </c>
      <c r="U278" s="83">
        <f t="shared" si="95"/>
        <v>1500</v>
      </c>
      <c r="V278" s="83">
        <f t="shared" si="96"/>
        <v>1500</v>
      </c>
      <c r="W278" s="83">
        <f t="shared" si="97"/>
        <v>1500</v>
      </c>
      <c r="X278" s="85"/>
      <c r="Y278" s="42"/>
      <c r="Z278" s="42"/>
      <c r="AA278" s="42"/>
      <c r="AB278" s="50"/>
    </row>
    <row r="279" spans="1:28" ht="13.15" customHeight="1">
      <c r="A279" s="75">
        <f t="shared" si="120"/>
        <v>265</v>
      </c>
      <c r="B279" s="86">
        <f t="shared" si="176"/>
        <v>45576</v>
      </c>
      <c r="C279" s="75">
        <f t="shared" si="177"/>
        <v>1769</v>
      </c>
      <c r="D279" s="76">
        <f t="shared" si="149"/>
        <v>1832</v>
      </c>
      <c r="E279" s="61">
        <f t="shared" si="163"/>
        <v>2301</v>
      </c>
      <c r="F279" s="61">
        <f t="shared" si="164"/>
        <v>2301</v>
      </c>
      <c r="G279" s="61">
        <f t="shared" si="165"/>
        <v>2301</v>
      </c>
      <c r="H279" s="42">
        <f t="shared" si="166"/>
        <v>1300</v>
      </c>
      <c r="I279" s="42">
        <f t="shared" si="167"/>
        <v>1300</v>
      </c>
      <c r="J279" s="42">
        <f t="shared" si="168"/>
        <v>1300</v>
      </c>
      <c r="K279" s="42">
        <f t="shared" ref="K279:M279" si="186">K278</f>
        <v>2000</v>
      </c>
      <c r="L279" s="42">
        <f t="shared" si="186"/>
        <v>2000</v>
      </c>
      <c r="M279" s="42">
        <f t="shared" si="186"/>
        <v>2000</v>
      </c>
      <c r="N279" s="42">
        <f t="shared" si="170"/>
        <v>-700</v>
      </c>
      <c r="O279" s="42">
        <f t="shared" si="171"/>
        <v>-700</v>
      </c>
      <c r="P279" s="42">
        <f t="shared" si="172"/>
        <v>-700</v>
      </c>
      <c r="Q279" s="61">
        <f t="shared" si="179"/>
        <v>0</v>
      </c>
      <c r="R279" s="61">
        <f t="shared" si="179"/>
        <v>0</v>
      </c>
      <c r="S279" s="61">
        <f t="shared" si="179"/>
        <v>0</v>
      </c>
      <c r="T279" s="58">
        <f t="shared" si="173"/>
        <v>2101</v>
      </c>
      <c r="U279" s="83">
        <f t="shared" si="95"/>
        <v>1500</v>
      </c>
      <c r="V279" s="83">
        <f t="shared" si="96"/>
        <v>1500</v>
      </c>
      <c r="W279" s="83">
        <f t="shared" si="97"/>
        <v>1500</v>
      </c>
      <c r="X279" s="85"/>
      <c r="Y279" s="42"/>
      <c r="Z279" s="42"/>
      <c r="AA279" s="42"/>
      <c r="AB279" s="50"/>
    </row>
    <row r="280" spans="1:28" ht="13.15" customHeight="1">
      <c r="A280" s="75">
        <f t="shared" si="120"/>
        <v>266</v>
      </c>
      <c r="B280" s="86">
        <f t="shared" si="176"/>
        <v>45577</v>
      </c>
      <c r="C280" s="75">
        <f t="shared" si="177"/>
        <v>1769</v>
      </c>
      <c r="D280" s="76">
        <f t="shared" si="149"/>
        <v>1834</v>
      </c>
      <c r="E280" s="61">
        <f t="shared" si="163"/>
        <v>2303</v>
      </c>
      <c r="F280" s="61">
        <f t="shared" si="164"/>
        <v>2303</v>
      </c>
      <c r="G280" s="61">
        <f t="shared" si="165"/>
        <v>2303</v>
      </c>
      <c r="H280" s="42">
        <f t="shared" si="166"/>
        <v>1300</v>
      </c>
      <c r="I280" s="42">
        <f t="shared" si="167"/>
        <v>1300</v>
      </c>
      <c r="J280" s="42">
        <f t="shared" si="168"/>
        <v>1300</v>
      </c>
      <c r="K280" s="42">
        <f t="shared" ref="K280:M280" si="187">K279</f>
        <v>2000</v>
      </c>
      <c r="L280" s="42">
        <f t="shared" si="187"/>
        <v>2000</v>
      </c>
      <c r="M280" s="42">
        <f t="shared" si="187"/>
        <v>2000</v>
      </c>
      <c r="N280" s="42">
        <f t="shared" si="170"/>
        <v>-700</v>
      </c>
      <c r="O280" s="42">
        <f t="shared" si="171"/>
        <v>-700</v>
      </c>
      <c r="P280" s="42">
        <f t="shared" si="172"/>
        <v>-700</v>
      </c>
      <c r="Q280" s="61">
        <f t="shared" si="179"/>
        <v>0</v>
      </c>
      <c r="R280" s="61">
        <f t="shared" si="179"/>
        <v>0</v>
      </c>
      <c r="S280" s="61">
        <f t="shared" si="179"/>
        <v>0</v>
      </c>
      <c r="T280" s="58">
        <f t="shared" si="173"/>
        <v>2103</v>
      </c>
      <c r="U280" s="83">
        <f t="shared" ref="U280:U343" si="188">U279+$X280*1000-Q280</f>
        <v>1500</v>
      </c>
      <c r="V280" s="83">
        <f t="shared" ref="V280:V343" si="189">V279+$X280*1000-R280</f>
        <v>1500</v>
      </c>
      <c r="W280" s="83">
        <f t="shared" ref="W280:W343" si="190">W279+$X280*1000-S280</f>
        <v>1500</v>
      </c>
      <c r="X280" s="85"/>
      <c r="Y280" s="42"/>
      <c r="Z280" s="42"/>
      <c r="AA280" s="42"/>
      <c r="AB280" s="50"/>
    </row>
    <row r="281" spans="1:28" ht="13.15" customHeight="1">
      <c r="A281" s="75">
        <f t="shared" si="120"/>
        <v>267</v>
      </c>
      <c r="B281" s="86">
        <f t="shared" si="176"/>
        <v>45578</v>
      </c>
      <c r="C281" s="75">
        <f t="shared" si="177"/>
        <v>1769</v>
      </c>
      <c r="D281" s="76">
        <f t="shared" si="149"/>
        <v>1836</v>
      </c>
      <c r="E281" s="61">
        <f t="shared" si="163"/>
        <v>2305</v>
      </c>
      <c r="F281" s="61">
        <f t="shared" si="164"/>
        <v>2305</v>
      </c>
      <c r="G281" s="61">
        <f t="shared" si="165"/>
        <v>2305</v>
      </c>
      <c r="H281" s="42">
        <f t="shared" si="166"/>
        <v>1300</v>
      </c>
      <c r="I281" s="42">
        <f t="shared" si="167"/>
        <v>1300</v>
      </c>
      <c r="J281" s="42">
        <f t="shared" si="168"/>
        <v>1300</v>
      </c>
      <c r="K281" s="42">
        <f t="shared" ref="K281:M281" si="191">K280</f>
        <v>2000</v>
      </c>
      <c r="L281" s="42">
        <f t="shared" si="191"/>
        <v>2000</v>
      </c>
      <c r="M281" s="42">
        <f t="shared" si="191"/>
        <v>2000</v>
      </c>
      <c r="N281" s="42">
        <f t="shared" si="170"/>
        <v>-700</v>
      </c>
      <c r="O281" s="42">
        <f t="shared" si="171"/>
        <v>-700</v>
      </c>
      <c r="P281" s="42">
        <f t="shared" si="172"/>
        <v>-700</v>
      </c>
      <c r="Q281" s="61">
        <f t="shared" si="179"/>
        <v>0</v>
      </c>
      <c r="R281" s="61">
        <f t="shared" si="179"/>
        <v>0</v>
      </c>
      <c r="S281" s="61">
        <f t="shared" si="179"/>
        <v>0</v>
      </c>
      <c r="T281" s="58">
        <f t="shared" si="173"/>
        <v>2105</v>
      </c>
      <c r="U281" s="83">
        <f t="shared" si="188"/>
        <v>1500</v>
      </c>
      <c r="V281" s="83">
        <f t="shared" si="189"/>
        <v>1500</v>
      </c>
      <c r="W281" s="83">
        <f t="shared" si="190"/>
        <v>1500</v>
      </c>
      <c r="X281" s="85"/>
      <c r="Y281" s="42"/>
      <c r="Z281" s="42"/>
      <c r="AA281" s="42"/>
      <c r="AB281" s="50"/>
    </row>
    <row r="282" spans="1:28" ht="13.15" customHeight="1">
      <c r="A282" s="75">
        <f t="shared" si="120"/>
        <v>268</v>
      </c>
      <c r="B282" s="86">
        <f t="shared" si="176"/>
        <v>45579</v>
      </c>
      <c r="C282" s="75">
        <f t="shared" si="177"/>
        <v>1769</v>
      </c>
      <c r="D282" s="76">
        <f t="shared" si="149"/>
        <v>1838</v>
      </c>
      <c r="E282" s="61">
        <f t="shared" si="163"/>
        <v>2307</v>
      </c>
      <c r="F282" s="61">
        <f t="shared" si="164"/>
        <v>2307</v>
      </c>
      <c r="G282" s="61">
        <f t="shared" si="165"/>
        <v>2307</v>
      </c>
      <c r="H282" s="42">
        <f t="shared" si="166"/>
        <v>1300</v>
      </c>
      <c r="I282" s="42">
        <f t="shared" si="167"/>
        <v>1300</v>
      </c>
      <c r="J282" s="42">
        <f t="shared" si="168"/>
        <v>1300</v>
      </c>
      <c r="K282" s="42">
        <f t="shared" ref="K282:M282" si="192">K281</f>
        <v>2000</v>
      </c>
      <c r="L282" s="42">
        <f t="shared" si="192"/>
        <v>2000</v>
      </c>
      <c r="M282" s="42">
        <f t="shared" si="192"/>
        <v>2000</v>
      </c>
      <c r="N282" s="42">
        <f t="shared" si="170"/>
        <v>-700</v>
      </c>
      <c r="O282" s="42">
        <f t="shared" si="171"/>
        <v>-700</v>
      </c>
      <c r="P282" s="42">
        <f t="shared" si="172"/>
        <v>-700</v>
      </c>
      <c r="Q282" s="61">
        <f t="shared" si="179"/>
        <v>0</v>
      </c>
      <c r="R282" s="61">
        <f t="shared" si="179"/>
        <v>0</v>
      </c>
      <c r="S282" s="61">
        <f t="shared" si="179"/>
        <v>0</v>
      </c>
      <c r="T282" s="58">
        <f t="shared" si="173"/>
        <v>2107</v>
      </c>
      <c r="U282" s="83">
        <f t="shared" si="188"/>
        <v>1500</v>
      </c>
      <c r="V282" s="83">
        <f t="shared" si="189"/>
        <v>1500</v>
      </c>
      <c r="W282" s="83">
        <f t="shared" si="190"/>
        <v>1500</v>
      </c>
      <c r="X282" s="85"/>
      <c r="Y282" s="42"/>
      <c r="Z282" s="42"/>
      <c r="AA282" s="42"/>
      <c r="AB282" s="50"/>
    </row>
    <row r="283" spans="1:28" ht="13.15" customHeight="1">
      <c r="A283" s="75">
        <f t="shared" si="120"/>
        <v>269</v>
      </c>
      <c r="B283" s="86">
        <f t="shared" si="176"/>
        <v>45580</v>
      </c>
      <c r="C283" s="75">
        <f t="shared" si="177"/>
        <v>1769</v>
      </c>
      <c r="D283" s="76">
        <f t="shared" si="149"/>
        <v>1840</v>
      </c>
      <c r="E283" s="61">
        <f t="shared" si="163"/>
        <v>2309</v>
      </c>
      <c r="F283" s="61">
        <f t="shared" si="164"/>
        <v>2309</v>
      </c>
      <c r="G283" s="61">
        <f t="shared" si="165"/>
        <v>2309</v>
      </c>
      <c r="H283" s="42">
        <f t="shared" si="166"/>
        <v>1300</v>
      </c>
      <c r="I283" s="42">
        <f t="shared" si="167"/>
        <v>1300</v>
      </c>
      <c r="J283" s="42">
        <f t="shared" si="168"/>
        <v>1300</v>
      </c>
      <c r="K283" s="42">
        <f t="shared" ref="K283:M283" si="193">K282</f>
        <v>2000</v>
      </c>
      <c r="L283" s="42">
        <f t="shared" si="193"/>
        <v>2000</v>
      </c>
      <c r="M283" s="42">
        <f t="shared" si="193"/>
        <v>2000</v>
      </c>
      <c r="N283" s="42">
        <f t="shared" si="170"/>
        <v>-700</v>
      </c>
      <c r="O283" s="42">
        <f t="shared" si="171"/>
        <v>-700</v>
      </c>
      <c r="P283" s="42">
        <f t="shared" si="172"/>
        <v>-700</v>
      </c>
      <c r="Q283" s="61">
        <f t="shared" si="179"/>
        <v>0</v>
      </c>
      <c r="R283" s="61">
        <f t="shared" si="179"/>
        <v>0</v>
      </c>
      <c r="S283" s="61">
        <f t="shared" si="179"/>
        <v>0</v>
      </c>
      <c r="T283" s="58">
        <f t="shared" si="173"/>
        <v>2109</v>
      </c>
      <c r="U283" s="83">
        <f t="shared" si="188"/>
        <v>1500</v>
      </c>
      <c r="V283" s="83">
        <f t="shared" si="189"/>
        <v>1500</v>
      </c>
      <c r="W283" s="83">
        <f t="shared" si="190"/>
        <v>1500</v>
      </c>
      <c r="X283" s="85"/>
      <c r="Y283" s="42"/>
      <c r="Z283" s="42"/>
      <c r="AA283" s="42"/>
      <c r="AB283" s="50"/>
    </row>
    <row r="284" spans="1:28" ht="13.15" customHeight="1">
      <c r="A284" s="75">
        <f t="shared" si="120"/>
        <v>270</v>
      </c>
      <c r="B284" s="86">
        <f t="shared" si="176"/>
        <v>45581</v>
      </c>
      <c r="C284" s="75">
        <f t="shared" si="177"/>
        <v>1769</v>
      </c>
      <c r="D284" s="76">
        <f t="shared" si="149"/>
        <v>1842</v>
      </c>
      <c r="E284" s="61">
        <f t="shared" si="163"/>
        <v>2311</v>
      </c>
      <c r="F284" s="61">
        <f t="shared" si="164"/>
        <v>2311</v>
      </c>
      <c r="G284" s="61">
        <f t="shared" si="165"/>
        <v>2311</v>
      </c>
      <c r="H284" s="42">
        <f t="shared" si="166"/>
        <v>1300</v>
      </c>
      <c r="I284" s="42">
        <f t="shared" si="167"/>
        <v>1300</v>
      </c>
      <c r="J284" s="42">
        <f t="shared" si="168"/>
        <v>1300</v>
      </c>
      <c r="K284" s="42">
        <f t="shared" ref="K284:M284" si="194">K283</f>
        <v>2000</v>
      </c>
      <c r="L284" s="42">
        <f t="shared" si="194"/>
        <v>2000</v>
      </c>
      <c r="M284" s="42">
        <f t="shared" si="194"/>
        <v>2000</v>
      </c>
      <c r="N284" s="42">
        <f t="shared" si="170"/>
        <v>-700</v>
      </c>
      <c r="O284" s="42">
        <f t="shared" si="171"/>
        <v>-700</v>
      </c>
      <c r="P284" s="42">
        <f t="shared" si="172"/>
        <v>-700</v>
      </c>
      <c r="Q284" s="61">
        <f t="shared" si="179"/>
        <v>0</v>
      </c>
      <c r="R284" s="61">
        <f t="shared" si="179"/>
        <v>0</v>
      </c>
      <c r="S284" s="61">
        <f t="shared" si="179"/>
        <v>0</v>
      </c>
      <c r="T284" s="58">
        <f t="shared" si="173"/>
        <v>2111</v>
      </c>
      <c r="U284" s="83">
        <f t="shared" si="188"/>
        <v>1500</v>
      </c>
      <c r="V284" s="83">
        <f t="shared" si="189"/>
        <v>1500</v>
      </c>
      <c r="W284" s="83">
        <f t="shared" si="190"/>
        <v>1500</v>
      </c>
      <c r="X284" s="85"/>
      <c r="Y284" s="42"/>
      <c r="Z284" s="42"/>
      <c r="AA284" s="42"/>
      <c r="AB284" s="50"/>
    </row>
    <row r="285" spans="1:28" ht="13.15" customHeight="1">
      <c r="A285" s="75">
        <f t="shared" si="120"/>
        <v>271</v>
      </c>
      <c r="B285" s="86">
        <f t="shared" si="176"/>
        <v>45582</v>
      </c>
      <c r="C285" s="75">
        <f t="shared" si="177"/>
        <v>1769</v>
      </c>
      <c r="D285" s="76">
        <f t="shared" si="149"/>
        <v>1844</v>
      </c>
      <c r="E285" s="61">
        <f t="shared" si="163"/>
        <v>2313</v>
      </c>
      <c r="F285" s="61">
        <f t="shared" si="164"/>
        <v>2313</v>
      </c>
      <c r="G285" s="61">
        <f t="shared" si="165"/>
        <v>2313</v>
      </c>
      <c r="H285" s="42">
        <f t="shared" si="166"/>
        <v>1300</v>
      </c>
      <c r="I285" s="42">
        <f t="shared" si="167"/>
        <v>1300</v>
      </c>
      <c r="J285" s="42">
        <f t="shared" si="168"/>
        <v>1300</v>
      </c>
      <c r="K285" s="42">
        <f t="shared" ref="K285:M285" si="195">K284</f>
        <v>2000</v>
      </c>
      <c r="L285" s="42">
        <f t="shared" si="195"/>
        <v>2000</v>
      </c>
      <c r="M285" s="42">
        <f t="shared" si="195"/>
        <v>2000</v>
      </c>
      <c r="N285" s="42">
        <f t="shared" si="170"/>
        <v>-700</v>
      </c>
      <c r="O285" s="42">
        <f t="shared" si="171"/>
        <v>-700</v>
      </c>
      <c r="P285" s="42">
        <f t="shared" si="172"/>
        <v>-700</v>
      </c>
      <c r="Q285" s="61">
        <f t="shared" si="179"/>
        <v>0</v>
      </c>
      <c r="R285" s="61">
        <f t="shared" si="179"/>
        <v>0</v>
      </c>
      <c r="S285" s="61">
        <f t="shared" si="179"/>
        <v>0</v>
      </c>
      <c r="T285" s="58">
        <f t="shared" si="173"/>
        <v>2113</v>
      </c>
      <c r="U285" s="83">
        <f t="shared" si="188"/>
        <v>1500</v>
      </c>
      <c r="V285" s="83">
        <f t="shared" si="189"/>
        <v>1500</v>
      </c>
      <c r="W285" s="83">
        <f t="shared" si="190"/>
        <v>1500</v>
      </c>
      <c r="X285" s="85"/>
      <c r="Y285" s="42"/>
      <c r="Z285" s="42"/>
      <c r="AA285" s="42"/>
      <c r="AB285" s="50"/>
    </row>
    <row r="286" spans="1:28" ht="13.15" customHeight="1">
      <c r="A286" s="75">
        <f t="shared" si="120"/>
        <v>272</v>
      </c>
      <c r="B286" s="86">
        <f t="shared" si="176"/>
        <v>45583</v>
      </c>
      <c r="C286" s="75">
        <f t="shared" si="177"/>
        <v>1769</v>
      </c>
      <c r="D286" s="76">
        <f t="shared" si="149"/>
        <v>1846</v>
      </c>
      <c r="E286" s="61">
        <f t="shared" si="163"/>
        <v>2315</v>
      </c>
      <c r="F286" s="61">
        <f t="shared" si="164"/>
        <v>2315</v>
      </c>
      <c r="G286" s="61">
        <f t="shared" si="165"/>
        <v>2315</v>
      </c>
      <c r="H286" s="42">
        <f t="shared" si="166"/>
        <v>1300</v>
      </c>
      <c r="I286" s="42">
        <f t="shared" si="167"/>
        <v>1300</v>
      </c>
      <c r="J286" s="42">
        <f t="shared" si="168"/>
        <v>1300</v>
      </c>
      <c r="K286" s="42">
        <f t="shared" ref="K286:M286" si="196">K285</f>
        <v>2000</v>
      </c>
      <c r="L286" s="42">
        <f t="shared" si="196"/>
        <v>2000</v>
      </c>
      <c r="M286" s="42">
        <f t="shared" si="196"/>
        <v>2000</v>
      </c>
      <c r="N286" s="42">
        <f t="shared" si="170"/>
        <v>-700</v>
      </c>
      <c r="O286" s="42">
        <f t="shared" si="171"/>
        <v>-700</v>
      </c>
      <c r="P286" s="42">
        <f t="shared" si="172"/>
        <v>-700</v>
      </c>
      <c r="Q286" s="61">
        <f t="shared" si="179"/>
        <v>0</v>
      </c>
      <c r="R286" s="61">
        <f t="shared" si="179"/>
        <v>0</v>
      </c>
      <c r="S286" s="61">
        <f t="shared" si="179"/>
        <v>0</v>
      </c>
      <c r="T286" s="58">
        <f t="shared" si="173"/>
        <v>2115</v>
      </c>
      <c r="U286" s="83">
        <f t="shared" si="188"/>
        <v>1500</v>
      </c>
      <c r="V286" s="83">
        <f t="shared" si="189"/>
        <v>1500</v>
      </c>
      <c r="W286" s="83">
        <f t="shared" si="190"/>
        <v>1500</v>
      </c>
      <c r="X286" s="85"/>
      <c r="Y286" s="42"/>
      <c r="Z286" s="42"/>
      <c r="AA286" s="42"/>
      <c r="AB286" s="50"/>
    </row>
    <row r="287" spans="1:28" ht="13.15" customHeight="1">
      <c r="A287" s="75">
        <f t="shared" si="120"/>
        <v>273</v>
      </c>
      <c r="B287" s="86">
        <f t="shared" si="176"/>
        <v>45584</v>
      </c>
      <c r="C287" s="75">
        <f t="shared" si="177"/>
        <v>1769</v>
      </c>
      <c r="D287" s="76">
        <f t="shared" si="149"/>
        <v>1848</v>
      </c>
      <c r="E287" s="61">
        <f t="shared" si="163"/>
        <v>2317</v>
      </c>
      <c r="F287" s="61">
        <f t="shared" si="164"/>
        <v>2317</v>
      </c>
      <c r="G287" s="61">
        <f t="shared" si="165"/>
        <v>2317</v>
      </c>
      <c r="H287" s="42">
        <f t="shared" si="166"/>
        <v>1300</v>
      </c>
      <c r="I287" s="42">
        <f t="shared" si="167"/>
        <v>1300</v>
      </c>
      <c r="J287" s="42">
        <f t="shared" si="168"/>
        <v>1300</v>
      </c>
      <c r="K287" s="42">
        <f t="shared" ref="K287:M287" si="197">K286</f>
        <v>2000</v>
      </c>
      <c r="L287" s="42">
        <f t="shared" si="197"/>
        <v>2000</v>
      </c>
      <c r="M287" s="42">
        <f t="shared" si="197"/>
        <v>2000</v>
      </c>
      <c r="N287" s="42">
        <f t="shared" si="170"/>
        <v>-700</v>
      </c>
      <c r="O287" s="42">
        <f t="shared" si="171"/>
        <v>-700</v>
      </c>
      <c r="P287" s="42">
        <f t="shared" si="172"/>
        <v>-700</v>
      </c>
      <c r="Q287" s="61">
        <f t="shared" si="179"/>
        <v>0</v>
      </c>
      <c r="R287" s="61">
        <f t="shared" si="179"/>
        <v>0</v>
      </c>
      <c r="S287" s="61">
        <f t="shared" si="179"/>
        <v>0</v>
      </c>
      <c r="T287" s="58">
        <f t="shared" si="173"/>
        <v>2117</v>
      </c>
      <c r="U287" s="83">
        <f t="shared" si="188"/>
        <v>1500</v>
      </c>
      <c r="V287" s="83">
        <f t="shared" si="189"/>
        <v>1500</v>
      </c>
      <c r="W287" s="83">
        <f t="shared" si="190"/>
        <v>1500</v>
      </c>
      <c r="X287" s="85"/>
      <c r="Y287" s="42"/>
      <c r="Z287" s="42"/>
      <c r="AA287" s="42"/>
      <c r="AB287" s="50"/>
    </row>
    <row r="288" spans="1:28" ht="13.15" customHeight="1">
      <c r="A288" s="75">
        <f t="shared" si="120"/>
        <v>274</v>
      </c>
      <c r="B288" s="86">
        <f t="shared" si="176"/>
        <v>45585</v>
      </c>
      <c r="C288" s="75">
        <f t="shared" si="177"/>
        <v>1769</v>
      </c>
      <c r="D288" s="76">
        <f t="shared" si="149"/>
        <v>1850</v>
      </c>
      <c r="E288" s="61">
        <f t="shared" si="163"/>
        <v>2319</v>
      </c>
      <c r="F288" s="61">
        <f t="shared" si="164"/>
        <v>2319</v>
      </c>
      <c r="G288" s="61">
        <f t="shared" si="165"/>
        <v>2319</v>
      </c>
      <c r="H288" s="42">
        <f t="shared" si="166"/>
        <v>1300</v>
      </c>
      <c r="I288" s="42">
        <f t="shared" si="167"/>
        <v>1300</v>
      </c>
      <c r="J288" s="42">
        <f t="shared" si="168"/>
        <v>1300</v>
      </c>
      <c r="K288" s="42">
        <f t="shared" ref="K288:M288" si="198">K287</f>
        <v>2000</v>
      </c>
      <c r="L288" s="42">
        <f t="shared" si="198"/>
        <v>2000</v>
      </c>
      <c r="M288" s="42">
        <f t="shared" si="198"/>
        <v>2000</v>
      </c>
      <c r="N288" s="42">
        <f t="shared" si="170"/>
        <v>-700</v>
      </c>
      <c r="O288" s="42">
        <f t="shared" si="171"/>
        <v>-700</v>
      </c>
      <c r="P288" s="42">
        <f t="shared" si="172"/>
        <v>-700</v>
      </c>
      <c r="Q288" s="61">
        <f t="shared" si="179"/>
        <v>0</v>
      </c>
      <c r="R288" s="61">
        <f t="shared" si="179"/>
        <v>0</v>
      </c>
      <c r="S288" s="61">
        <f t="shared" si="179"/>
        <v>0</v>
      </c>
      <c r="T288" s="58">
        <f t="shared" si="173"/>
        <v>2119</v>
      </c>
      <c r="U288" s="83">
        <f t="shared" si="188"/>
        <v>1500</v>
      </c>
      <c r="V288" s="83">
        <f t="shared" si="189"/>
        <v>1500</v>
      </c>
      <c r="W288" s="83">
        <f t="shared" si="190"/>
        <v>1500</v>
      </c>
      <c r="X288" s="85"/>
      <c r="Y288" s="42"/>
      <c r="Z288" s="42"/>
      <c r="AA288" s="42"/>
      <c r="AB288" s="50"/>
    </row>
    <row r="289" spans="1:28" ht="13.15" customHeight="1">
      <c r="A289" s="75">
        <f t="shared" si="120"/>
        <v>275</v>
      </c>
      <c r="B289" s="86">
        <f t="shared" si="176"/>
        <v>45586</v>
      </c>
      <c r="C289" s="75">
        <f t="shared" si="177"/>
        <v>1769</v>
      </c>
      <c r="D289" s="76">
        <f t="shared" si="149"/>
        <v>1852</v>
      </c>
      <c r="E289" s="61">
        <f t="shared" si="163"/>
        <v>2321</v>
      </c>
      <c r="F289" s="61">
        <f t="shared" si="164"/>
        <v>2321</v>
      </c>
      <c r="G289" s="61">
        <f t="shared" si="165"/>
        <v>2321</v>
      </c>
      <c r="H289" s="42">
        <f t="shared" si="166"/>
        <v>1300</v>
      </c>
      <c r="I289" s="42">
        <f t="shared" si="167"/>
        <v>1300</v>
      </c>
      <c r="J289" s="42">
        <f t="shared" si="168"/>
        <v>1300</v>
      </c>
      <c r="K289" s="42">
        <f t="shared" ref="K289:M289" si="199">K288</f>
        <v>2000</v>
      </c>
      <c r="L289" s="42">
        <f t="shared" si="199"/>
        <v>2000</v>
      </c>
      <c r="M289" s="42">
        <f t="shared" si="199"/>
        <v>2000</v>
      </c>
      <c r="N289" s="42">
        <f t="shared" si="170"/>
        <v>-700</v>
      </c>
      <c r="O289" s="42">
        <f t="shared" si="171"/>
        <v>-700</v>
      </c>
      <c r="P289" s="42">
        <f t="shared" si="172"/>
        <v>-700</v>
      </c>
      <c r="Q289" s="61">
        <f t="shared" si="179"/>
        <v>0</v>
      </c>
      <c r="R289" s="61">
        <f t="shared" si="179"/>
        <v>0</v>
      </c>
      <c r="S289" s="61">
        <f t="shared" si="179"/>
        <v>0</v>
      </c>
      <c r="T289" s="58">
        <f t="shared" si="173"/>
        <v>2121</v>
      </c>
      <c r="U289" s="83">
        <f t="shared" si="188"/>
        <v>1500</v>
      </c>
      <c r="V289" s="83">
        <f t="shared" si="189"/>
        <v>1500</v>
      </c>
      <c r="W289" s="83">
        <f t="shared" si="190"/>
        <v>1500</v>
      </c>
      <c r="X289" s="85"/>
      <c r="Y289" s="42"/>
      <c r="Z289" s="42"/>
      <c r="AA289" s="42"/>
      <c r="AB289" s="50"/>
    </row>
    <row r="290" spans="1:28" ht="13.15" customHeight="1">
      <c r="A290" s="75">
        <f t="shared" si="120"/>
        <v>276</v>
      </c>
      <c r="B290" s="86">
        <f t="shared" si="176"/>
        <v>45587</v>
      </c>
      <c r="C290" s="75">
        <f t="shared" si="177"/>
        <v>1769</v>
      </c>
      <c r="D290" s="76">
        <f t="shared" si="149"/>
        <v>1854</v>
      </c>
      <c r="E290" s="61">
        <f t="shared" si="163"/>
        <v>2323</v>
      </c>
      <c r="F290" s="61">
        <f t="shared" si="164"/>
        <v>2323</v>
      </c>
      <c r="G290" s="61">
        <f t="shared" si="165"/>
        <v>2323</v>
      </c>
      <c r="H290" s="42">
        <f t="shared" si="166"/>
        <v>1300</v>
      </c>
      <c r="I290" s="42">
        <f t="shared" si="167"/>
        <v>1300</v>
      </c>
      <c r="J290" s="42">
        <f t="shared" si="168"/>
        <v>1300</v>
      </c>
      <c r="K290" s="42">
        <f t="shared" ref="K290:M290" si="200">K289</f>
        <v>2000</v>
      </c>
      <c r="L290" s="42">
        <f t="shared" si="200"/>
        <v>2000</v>
      </c>
      <c r="M290" s="42">
        <f t="shared" si="200"/>
        <v>2000</v>
      </c>
      <c r="N290" s="42">
        <f t="shared" si="170"/>
        <v>-700</v>
      </c>
      <c r="O290" s="42">
        <f t="shared" si="171"/>
        <v>-700</v>
      </c>
      <c r="P290" s="42">
        <f t="shared" si="172"/>
        <v>-700</v>
      </c>
      <c r="Q290" s="61">
        <f t="shared" si="179"/>
        <v>0</v>
      </c>
      <c r="R290" s="61">
        <f t="shared" si="179"/>
        <v>0</v>
      </c>
      <c r="S290" s="61">
        <f t="shared" si="179"/>
        <v>0</v>
      </c>
      <c r="T290" s="58">
        <f t="shared" si="173"/>
        <v>2123</v>
      </c>
      <c r="U290" s="83">
        <f t="shared" si="188"/>
        <v>1500</v>
      </c>
      <c r="V290" s="83">
        <f t="shared" si="189"/>
        <v>1500</v>
      </c>
      <c r="W290" s="83">
        <f t="shared" si="190"/>
        <v>1500</v>
      </c>
      <c r="X290" s="85"/>
      <c r="Y290" s="42"/>
      <c r="Z290" s="42"/>
      <c r="AA290" s="42"/>
      <c r="AB290" s="50"/>
    </row>
    <row r="291" spans="1:28" ht="13.15" customHeight="1">
      <c r="A291" s="75">
        <f t="shared" si="120"/>
        <v>277</v>
      </c>
      <c r="B291" s="86">
        <f t="shared" si="176"/>
        <v>45588</v>
      </c>
      <c r="C291" s="75">
        <f t="shared" si="177"/>
        <v>1769</v>
      </c>
      <c r="D291" s="76">
        <f t="shared" si="149"/>
        <v>1856</v>
      </c>
      <c r="E291" s="61">
        <f t="shared" si="163"/>
        <v>2325</v>
      </c>
      <c r="F291" s="61">
        <f t="shared" si="164"/>
        <v>2325</v>
      </c>
      <c r="G291" s="61">
        <f t="shared" si="165"/>
        <v>2325</v>
      </c>
      <c r="H291" s="42">
        <f t="shared" si="166"/>
        <v>1300</v>
      </c>
      <c r="I291" s="42">
        <f t="shared" si="167"/>
        <v>1300</v>
      </c>
      <c r="J291" s="42">
        <f t="shared" si="168"/>
        <v>1300</v>
      </c>
      <c r="K291" s="42">
        <f t="shared" ref="K291:M291" si="201">K290</f>
        <v>2000</v>
      </c>
      <c r="L291" s="42">
        <f t="shared" si="201"/>
        <v>2000</v>
      </c>
      <c r="M291" s="42">
        <f t="shared" si="201"/>
        <v>2000</v>
      </c>
      <c r="N291" s="42">
        <f t="shared" si="170"/>
        <v>-700</v>
      </c>
      <c r="O291" s="42">
        <f t="shared" si="171"/>
        <v>-700</v>
      </c>
      <c r="P291" s="42">
        <f t="shared" si="172"/>
        <v>-700</v>
      </c>
      <c r="Q291" s="61">
        <f t="shared" si="179"/>
        <v>0</v>
      </c>
      <c r="R291" s="61">
        <f t="shared" si="179"/>
        <v>0</v>
      </c>
      <c r="S291" s="61">
        <f t="shared" si="179"/>
        <v>0</v>
      </c>
      <c r="T291" s="58">
        <f t="shared" si="173"/>
        <v>2125</v>
      </c>
      <c r="U291" s="83">
        <f t="shared" si="188"/>
        <v>1500</v>
      </c>
      <c r="V291" s="83">
        <f t="shared" si="189"/>
        <v>1500</v>
      </c>
      <c r="W291" s="83">
        <f t="shared" si="190"/>
        <v>1500</v>
      </c>
      <c r="X291" s="85"/>
      <c r="Y291" s="42"/>
      <c r="Z291" s="42"/>
      <c r="AA291" s="42"/>
      <c r="AB291" s="50"/>
    </row>
    <row r="292" spans="1:28" ht="13.15" customHeight="1">
      <c r="A292" s="75">
        <f t="shared" si="120"/>
        <v>278</v>
      </c>
      <c r="B292" s="86">
        <f t="shared" si="176"/>
        <v>45589</v>
      </c>
      <c r="C292" s="75">
        <f t="shared" si="177"/>
        <v>1769</v>
      </c>
      <c r="D292" s="76">
        <f t="shared" si="149"/>
        <v>1858</v>
      </c>
      <c r="E292" s="61">
        <f t="shared" si="163"/>
        <v>2327</v>
      </c>
      <c r="F292" s="61">
        <f t="shared" si="164"/>
        <v>2327</v>
      </c>
      <c r="G292" s="61">
        <f t="shared" si="165"/>
        <v>2327</v>
      </c>
      <c r="H292" s="42">
        <f t="shared" si="166"/>
        <v>1300</v>
      </c>
      <c r="I292" s="42">
        <f t="shared" si="167"/>
        <v>1300</v>
      </c>
      <c r="J292" s="42">
        <f t="shared" si="168"/>
        <v>1300</v>
      </c>
      <c r="K292" s="42">
        <f t="shared" ref="K292:M292" si="202">K291</f>
        <v>2000</v>
      </c>
      <c r="L292" s="42">
        <f t="shared" si="202"/>
        <v>2000</v>
      </c>
      <c r="M292" s="42">
        <f t="shared" si="202"/>
        <v>2000</v>
      </c>
      <c r="N292" s="42">
        <f t="shared" si="170"/>
        <v>-700</v>
      </c>
      <c r="O292" s="42">
        <f t="shared" si="171"/>
        <v>-700</v>
      </c>
      <c r="P292" s="42">
        <f t="shared" si="172"/>
        <v>-700</v>
      </c>
      <c r="Q292" s="61">
        <f t="shared" si="179"/>
        <v>0</v>
      </c>
      <c r="R292" s="61">
        <f t="shared" si="179"/>
        <v>0</v>
      </c>
      <c r="S292" s="61">
        <f t="shared" si="179"/>
        <v>0</v>
      </c>
      <c r="T292" s="58">
        <f t="shared" si="173"/>
        <v>2127</v>
      </c>
      <c r="U292" s="83">
        <f t="shared" si="188"/>
        <v>1500</v>
      </c>
      <c r="V292" s="83">
        <f t="shared" si="189"/>
        <v>1500</v>
      </c>
      <c r="W292" s="83">
        <f t="shared" si="190"/>
        <v>1500</v>
      </c>
      <c r="X292" s="85"/>
      <c r="Y292" s="42"/>
      <c r="Z292" s="42"/>
      <c r="AA292" s="42"/>
      <c r="AB292" s="50"/>
    </row>
    <row r="293" spans="1:28" ht="13.15" customHeight="1">
      <c r="A293" s="75">
        <f t="shared" si="120"/>
        <v>279</v>
      </c>
      <c r="B293" s="86">
        <f t="shared" si="176"/>
        <v>45590</v>
      </c>
      <c r="C293" s="75">
        <f t="shared" si="177"/>
        <v>1769</v>
      </c>
      <c r="D293" s="76">
        <f t="shared" si="149"/>
        <v>1860</v>
      </c>
      <c r="E293" s="61">
        <f t="shared" si="163"/>
        <v>2329</v>
      </c>
      <c r="F293" s="61">
        <f t="shared" si="164"/>
        <v>2329</v>
      </c>
      <c r="G293" s="61">
        <f t="shared" si="165"/>
        <v>2329</v>
      </c>
      <c r="H293" s="42">
        <f t="shared" si="166"/>
        <v>1300</v>
      </c>
      <c r="I293" s="42">
        <f t="shared" si="167"/>
        <v>1300</v>
      </c>
      <c r="J293" s="42">
        <f t="shared" si="168"/>
        <v>1300</v>
      </c>
      <c r="K293" s="42">
        <f t="shared" ref="K293:M293" si="203">K292</f>
        <v>2000</v>
      </c>
      <c r="L293" s="42">
        <f t="shared" si="203"/>
        <v>2000</v>
      </c>
      <c r="M293" s="42">
        <f t="shared" si="203"/>
        <v>2000</v>
      </c>
      <c r="N293" s="42">
        <f t="shared" si="170"/>
        <v>-700</v>
      </c>
      <c r="O293" s="42">
        <f t="shared" si="171"/>
        <v>-700</v>
      </c>
      <c r="P293" s="42">
        <f t="shared" si="172"/>
        <v>-700</v>
      </c>
      <c r="Q293" s="61">
        <f t="shared" si="179"/>
        <v>0</v>
      </c>
      <c r="R293" s="61">
        <f t="shared" si="179"/>
        <v>0</v>
      </c>
      <c r="S293" s="61">
        <f t="shared" si="179"/>
        <v>0</v>
      </c>
      <c r="T293" s="58">
        <f t="shared" si="173"/>
        <v>2129</v>
      </c>
      <c r="U293" s="83">
        <f t="shared" si="188"/>
        <v>1500</v>
      </c>
      <c r="V293" s="83">
        <f t="shared" si="189"/>
        <v>1500</v>
      </c>
      <c r="W293" s="83">
        <f t="shared" si="190"/>
        <v>1500</v>
      </c>
      <c r="X293" s="85"/>
      <c r="Y293" s="42"/>
      <c r="Z293" s="42"/>
      <c r="AA293" s="42"/>
      <c r="AB293" s="50"/>
    </row>
    <row r="294" spans="1:28" ht="13.15" customHeight="1">
      <c r="A294" s="75">
        <f t="shared" si="120"/>
        <v>280</v>
      </c>
      <c r="B294" s="86">
        <f t="shared" si="176"/>
        <v>45591</v>
      </c>
      <c r="C294" s="75">
        <f t="shared" si="177"/>
        <v>1769</v>
      </c>
      <c r="D294" s="76">
        <f t="shared" si="149"/>
        <v>1862</v>
      </c>
      <c r="E294" s="61">
        <f t="shared" si="163"/>
        <v>2331</v>
      </c>
      <c r="F294" s="61">
        <f t="shared" si="164"/>
        <v>2331</v>
      </c>
      <c r="G294" s="61">
        <f t="shared" si="165"/>
        <v>2331</v>
      </c>
      <c r="H294" s="42">
        <f t="shared" si="166"/>
        <v>1300</v>
      </c>
      <c r="I294" s="42">
        <f t="shared" si="167"/>
        <v>1300</v>
      </c>
      <c r="J294" s="42">
        <f t="shared" si="168"/>
        <v>1300</v>
      </c>
      <c r="K294" s="42">
        <f t="shared" ref="K294:M294" si="204">K293</f>
        <v>2000</v>
      </c>
      <c r="L294" s="42">
        <f t="shared" si="204"/>
        <v>2000</v>
      </c>
      <c r="M294" s="42">
        <f t="shared" si="204"/>
        <v>2000</v>
      </c>
      <c r="N294" s="42">
        <f t="shared" si="170"/>
        <v>-700</v>
      </c>
      <c r="O294" s="42">
        <f t="shared" si="171"/>
        <v>-700</v>
      </c>
      <c r="P294" s="42">
        <f t="shared" si="172"/>
        <v>-700</v>
      </c>
      <c r="Q294" s="61">
        <f t="shared" si="179"/>
        <v>0</v>
      </c>
      <c r="R294" s="61">
        <f t="shared" si="179"/>
        <v>0</v>
      </c>
      <c r="S294" s="61">
        <f t="shared" si="179"/>
        <v>0</v>
      </c>
      <c r="T294" s="58">
        <f t="shared" si="173"/>
        <v>2131</v>
      </c>
      <c r="U294" s="83">
        <f t="shared" si="188"/>
        <v>1500</v>
      </c>
      <c r="V294" s="83">
        <f t="shared" si="189"/>
        <v>1500</v>
      </c>
      <c r="W294" s="83">
        <f t="shared" si="190"/>
        <v>1500</v>
      </c>
      <c r="X294" s="85"/>
      <c r="Y294" s="42"/>
      <c r="Z294" s="42"/>
      <c r="AA294" s="42"/>
      <c r="AB294" s="50"/>
    </row>
    <row r="295" spans="1:28" ht="13.15" customHeight="1">
      <c r="A295" s="75">
        <f t="shared" si="120"/>
        <v>281</v>
      </c>
      <c r="B295" s="86">
        <f t="shared" si="176"/>
        <v>45592</v>
      </c>
      <c r="C295" s="75">
        <f t="shared" si="177"/>
        <v>1769</v>
      </c>
      <c r="D295" s="76">
        <f t="shared" si="149"/>
        <v>1864</v>
      </c>
      <c r="E295" s="61">
        <f t="shared" si="163"/>
        <v>2333</v>
      </c>
      <c r="F295" s="61">
        <f t="shared" si="164"/>
        <v>2333</v>
      </c>
      <c r="G295" s="61">
        <f t="shared" si="165"/>
        <v>2333</v>
      </c>
      <c r="H295" s="42">
        <f t="shared" si="166"/>
        <v>1300</v>
      </c>
      <c r="I295" s="42">
        <f t="shared" si="167"/>
        <v>1300</v>
      </c>
      <c r="J295" s="42">
        <f t="shared" si="168"/>
        <v>1300</v>
      </c>
      <c r="K295" s="42">
        <f t="shared" ref="K295:M295" si="205">K294</f>
        <v>2000</v>
      </c>
      <c r="L295" s="42">
        <f t="shared" si="205"/>
        <v>2000</v>
      </c>
      <c r="M295" s="42">
        <f t="shared" si="205"/>
        <v>2000</v>
      </c>
      <c r="N295" s="42">
        <f t="shared" si="170"/>
        <v>-700</v>
      </c>
      <c r="O295" s="42">
        <f t="shared" si="171"/>
        <v>-700</v>
      </c>
      <c r="P295" s="42">
        <f t="shared" si="172"/>
        <v>-700</v>
      </c>
      <c r="Q295" s="61">
        <f t="shared" si="179"/>
        <v>0</v>
      </c>
      <c r="R295" s="61">
        <f t="shared" si="179"/>
        <v>0</v>
      </c>
      <c r="S295" s="61">
        <f t="shared" si="179"/>
        <v>0</v>
      </c>
      <c r="T295" s="58">
        <f t="shared" si="173"/>
        <v>2133</v>
      </c>
      <c r="U295" s="83">
        <f t="shared" si="188"/>
        <v>1500</v>
      </c>
      <c r="V295" s="83">
        <f t="shared" si="189"/>
        <v>1500</v>
      </c>
      <c r="W295" s="83">
        <f t="shared" si="190"/>
        <v>1500</v>
      </c>
      <c r="X295" s="85"/>
      <c r="Y295" s="42"/>
      <c r="Z295" s="42"/>
      <c r="AA295" s="42"/>
      <c r="AB295" s="50"/>
    </row>
    <row r="296" spans="1:28" ht="13.15" customHeight="1">
      <c r="A296" s="75">
        <f t="shared" si="120"/>
        <v>282</v>
      </c>
      <c r="B296" s="86">
        <f t="shared" si="176"/>
        <v>45593</v>
      </c>
      <c r="C296" s="75">
        <f t="shared" si="177"/>
        <v>1769</v>
      </c>
      <c r="D296" s="76">
        <f t="shared" si="149"/>
        <v>1866</v>
      </c>
      <c r="E296" s="61">
        <f t="shared" si="163"/>
        <v>2335</v>
      </c>
      <c r="F296" s="61">
        <f t="shared" si="164"/>
        <v>2335</v>
      </c>
      <c r="G296" s="61">
        <f t="shared" si="165"/>
        <v>2335</v>
      </c>
      <c r="H296" s="42">
        <f t="shared" si="166"/>
        <v>1300</v>
      </c>
      <c r="I296" s="42">
        <f t="shared" si="167"/>
        <v>1300</v>
      </c>
      <c r="J296" s="42">
        <f t="shared" si="168"/>
        <v>1300</v>
      </c>
      <c r="K296" s="42">
        <f t="shared" ref="K296:M296" si="206">K295</f>
        <v>2000</v>
      </c>
      <c r="L296" s="42">
        <f t="shared" si="206"/>
        <v>2000</v>
      </c>
      <c r="M296" s="42">
        <f t="shared" si="206"/>
        <v>2000</v>
      </c>
      <c r="N296" s="42">
        <f t="shared" si="170"/>
        <v>-700</v>
      </c>
      <c r="O296" s="42">
        <f t="shared" si="171"/>
        <v>-700</v>
      </c>
      <c r="P296" s="42">
        <f t="shared" si="172"/>
        <v>-700</v>
      </c>
      <c r="Q296" s="61">
        <f t="shared" si="179"/>
        <v>0</v>
      </c>
      <c r="R296" s="61">
        <f t="shared" si="179"/>
        <v>0</v>
      </c>
      <c r="S296" s="61">
        <f t="shared" si="179"/>
        <v>0</v>
      </c>
      <c r="T296" s="58">
        <f t="shared" si="173"/>
        <v>2135</v>
      </c>
      <c r="U296" s="83">
        <f t="shared" si="188"/>
        <v>1500</v>
      </c>
      <c r="V296" s="83">
        <f t="shared" si="189"/>
        <v>1500</v>
      </c>
      <c r="W296" s="83">
        <f t="shared" si="190"/>
        <v>1500</v>
      </c>
      <c r="X296" s="85"/>
      <c r="Y296" s="42"/>
      <c r="Z296" s="42"/>
      <c r="AA296" s="42"/>
      <c r="AB296" s="50"/>
    </row>
    <row r="297" spans="1:28" ht="13.15" customHeight="1">
      <c r="A297" s="75">
        <f t="shared" si="120"/>
        <v>283</v>
      </c>
      <c r="B297" s="86">
        <f t="shared" si="176"/>
        <v>45594</v>
      </c>
      <c r="C297" s="75">
        <f t="shared" si="177"/>
        <v>1769</v>
      </c>
      <c r="D297" s="76">
        <f t="shared" si="149"/>
        <v>1868</v>
      </c>
      <c r="E297" s="61">
        <f t="shared" si="163"/>
        <v>2337</v>
      </c>
      <c r="F297" s="61">
        <f t="shared" si="164"/>
        <v>2337</v>
      </c>
      <c r="G297" s="61">
        <f t="shared" si="165"/>
        <v>2337</v>
      </c>
      <c r="H297" s="42">
        <f t="shared" si="166"/>
        <v>1300</v>
      </c>
      <c r="I297" s="42">
        <f t="shared" si="167"/>
        <v>1300</v>
      </c>
      <c r="J297" s="42">
        <f t="shared" si="168"/>
        <v>1300</v>
      </c>
      <c r="K297" s="42">
        <f t="shared" ref="K297:M297" si="207">K296</f>
        <v>2000</v>
      </c>
      <c r="L297" s="42">
        <f t="shared" si="207"/>
        <v>2000</v>
      </c>
      <c r="M297" s="42">
        <f t="shared" si="207"/>
        <v>2000</v>
      </c>
      <c r="N297" s="42">
        <f t="shared" si="170"/>
        <v>-700</v>
      </c>
      <c r="O297" s="42">
        <f t="shared" si="171"/>
        <v>-700</v>
      </c>
      <c r="P297" s="42">
        <f t="shared" si="172"/>
        <v>-700</v>
      </c>
      <c r="Q297" s="61">
        <f t="shared" si="179"/>
        <v>0</v>
      </c>
      <c r="R297" s="61">
        <f t="shared" si="179"/>
        <v>0</v>
      </c>
      <c r="S297" s="61">
        <f t="shared" si="179"/>
        <v>0</v>
      </c>
      <c r="T297" s="58">
        <f t="shared" si="173"/>
        <v>2137</v>
      </c>
      <c r="U297" s="83">
        <f t="shared" si="188"/>
        <v>1500</v>
      </c>
      <c r="V297" s="83">
        <f t="shared" si="189"/>
        <v>1500</v>
      </c>
      <c r="W297" s="83">
        <f t="shared" si="190"/>
        <v>1500</v>
      </c>
      <c r="X297" s="85"/>
      <c r="Y297" s="42"/>
      <c r="Z297" s="42"/>
      <c r="AA297" s="42"/>
      <c r="AB297" s="50"/>
    </row>
    <row r="298" spans="1:28" ht="13.15" customHeight="1">
      <c r="A298" s="75">
        <f t="shared" si="120"/>
        <v>284</v>
      </c>
      <c r="B298" s="86">
        <f t="shared" si="176"/>
        <v>45595</v>
      </c>
      <c r="C298" s="75">
        <f t="shared" si="177"/>
        <v>1769</v>
      </c>
      <c r="D298" s="76">
        <f t="shared" si="149"/>
        <v>1870</v>
      </c>
      <c r="E298" s="61">
        <f t="shared" si="163"/>
        <v>2339</v>
      </c>
      <c r="F298" s="61">
        <f t="shared" si="164"/>
        <v>2339</v>
      </c>
      <c r="G298" s="61">
        <f t="shared" si="165"/>
        <v>2339</v>
      </c>
      <c r="H298" s="42">
        <f t="shared" si="166"/>
        <v>1300</v>
      </c>
      <c r="I298" s="42">
        <f t="shared" si="167"/>
        <v>1300</v>
      </c>
      <c r="J298" s="42">
        <f t="shared" si="168"/>
        <v>1300</v>
      </c>
      <c r="K298" s="42">
        <f t="shared" ref="K298:M298" si="208">K297</f>
        <v>2000</v>
      </c>
      <c r="L298" s="42">
        <f t="shared" si="208"/>
        <v>2000</v>
      </c>
      <c r="M298" s="42">
        <f t="shared" si="208"/>
        <v>2000</v>
      </c>
      <c r="N298" s="42">
        <f t="shared" si="170"/>
        <v>-700</v>
      </c>
      <c r="O298" s="42">
        <f t="shared" si="171"/>
        <v>-700</v>
      </c>
      <c r="P298" s="42">
        <f t="shared" si="172"/>
        <v>-700</v>
      </c>
      <c r="Q298" s="61">
        <f t="shared" si="179"/>
        <v>0</v>
      </c>
      <c r="R298" s="61">
        <f t="shared" si="179"/>
        <v>0</v>
      </c>
      <c r="S298" s="61">
        <f t="shared" si="179"/>
        <v>0</v>
      </c>
      <c r="T298" s="58">
        <f t="shared" si="173"/>
        <v>2139</v>
      </c>
      <c r="U298" s="83">
        <f t="shared" si="188"/>
        <v>1500</v>
      </c>
      <c r="V298" s="83">
        <f t="shared" si="189"/>
        <v>1500</v>
      </c>
      <c r="W298" s="83">
        <f t="shared" si="190"/>
        <v>1500</v>
      </c>
      <c r="X298" s="85"/>
      <c r="Y298" s="42"/>
      <c r="Z298" s="42"/>
      <c r="AA298" s="42"/>
      <c r="AB298" s="50"/>
    </row>
    <row r="299" spans="1:28" ht="13.15" customHeight="1">
      <c r="A299" s="75">
        <f t="shared" si="120"/>
        <v>285</v>
      </c>
      <c r="B299" s="86">
        <f t="shared" si="176"/>
        <v>45596</v>
      </c>
      <c r="C299" s="75">
        <f t="shared" si="177"/>
        <v>1769</v>
      </c>
      <c r="D299" s="76">
        <f t="shared" si="149"/>
        <v>1872</v>
      </c>
      <c r="E299" s="61">
        <f t="shared" si="163"/>
        <v>2341</v>
      </c>
      <c r="F299" s="61">
        <f t="shared" si="164"/>
        <v>2341</v>
      </c>
      <c r="G299" s="61">
        <f t="shared" si="165"/>
        <v>2341</v>
      </c>
      <c r="H299" s="42">
        <f t="shared" si="166"/>
        <v>1300</v>
      </c>
      <c r="I299" s="42">
        <f t="shared" si="167"/>
        <v>1300</v>
      </c>
      <c r="J299" s="42">
        <f t="shared" si="168"/>
        <v>1300</v>
      </c>
      <c r="K299" s="42">
        <f t="shared" ref="K299:M299" si="209">K298</f>
        <v>2000</v>
      </c>
      <c r="L299" s="42">
        <f t="shared" si="209"/>
        <v>2000</v>
      </c>
      <c r="M299" s="42">
        <f t="shared" si="209"/>
        <v>2000</v>
      </c>
      <c r="N299" s="42">
        <f t="shared" si="170"/>
        <v>-700</v>
      </c>
      <c r="O299" s="42">
        <f t="shared" si="171"/>
        <v>-700</v>
      </c>
      <c r="P299" s="42">
        <f t="shared" si="172"/>
        <v>-700</v>
      </c>
      <c r="Q299" s="61">
        <f t="shared" si="179"/>
        <v>0</v>
      </c>
      <c r="R299" s="61">
        <f t="shared" si="179"/>
        <v>0</v>
      </c>
      <c r="S299" s="61">
        <f t="shared" si="179"/>
        <v>0</v>
      </c>
      <c r="T299" s="58">
        <f t="shared" si="173"/>
        <v>2141</v>
      </c>
      <c r="U299" s="83">
        <f t="shared" si="188"/>
        <v>1500</v>
      </c>
      <c r="V299" s="83">
        <f t="shared" si="189"/>
        <v>1500</v>
      </c>
      <c r="W299" s="83">
        <f t="shared" si="190"/>
        <v>1500</v>
      </c>
      <c r="X299" s="85"/>
      <c r="Y299" s="42"/>
      <c r="Z299" s="42"/>
      <c r="AA299" s="42"/>
      <c r="AB299" s="50"/>
    </row>
    <row r="300" spans="1:28" ht="13.15" customHeight="1">
      <c r="A300" s="75">
        <f t="shared" si="120"/>
        <v>286</v>
      </c>
      <c r="B300" s="86">
        <f t="shared" si="176"/>
        <v>45597</v>
      </c>
      <c r="C300" s="75">
        <f t="shared" si="177"/>
        <v>1769</v>
      </c>
      <c r="D300" s="76">
        <f t="shared" si="149"/>
        <v>1874</v>
      </c>
      <c r="E300" s="61">
        <f t="shared" ref="E300:E360" si="210">C300+D300-H300</f>
        <v>2343</v>
      </c>
      <c r="F300" s="61">
        <f t="shared" ref="F300:F360" si="211">C300+D300-I300</f>
        <v>2343</v>
      </c>
      <c r="G300" s="61">
        <f t="shared" ref="G300:G360" si="212">D300+C300-J300</f>
        <v>2343</v>
      </c>
      <c r="H300" s="42">
        <f t="shared" ref="H300:H360" si="213">K300+N300</f>
        <v>1300</v>
      </c>
      <c r="I300" s="42">
        <f t="shared" ref="I300:I360" si="214">L300+O300</f>
        <v>1300</v>
      </c>
      <c r="J300" s="42">
        <f t="shared" ref="J300:J360" si="215">M300+P300</f>
        <v>1300</v>
      </c>
      <c r="K300" s="42">
        <f t="shared" ref="K300:M300" si="216">K299</f>
        <v>2000</v>
      </c>
      <c r="L300" s="42">
        <f t="shared" si="216"/>
        <v>2000</v>
      </c>
      <c r="M300" s="42">
        <f t="shared" si="216"/>
        <v>2000</v>
      </c>
      <c r="N300" s="42">
        <f t="shared" ref="N300:N360" si="217">N299-Q300</f>
        <v>-700</v>
      </c>
      <c r="O300" s="42">
        <f t="shared" ref="O300:O360" si="218">O299-R300</f>
        <v>-700</v>
      </c>
      <c r="P300" s="42">
        <f t="shared" ref="P300:P360" si="219">P299-S300</f>
        <v>-700</v>
      </c>
      <c r="Q300" s="61">
        <f t="shared" si="179"/>
        <v>0</v>
      </c>
      <c r="R300" s="61">
        <f t="shared" si="179"/>
        <v>0</v>
      </c>
      <c r="S300" s="61">
        <f t="shared" si="179"/>
        <v>0</v>
      </c>
      <c r="T300" s="58">
        <f t="shared" ref="T300:T360" si="220">D300+C300-V300</f>
        <v>2143</v>
      </c>
      <c r="U300" s="83">
        <f t="shared" si="188"/>
        <v>1500</v>
      </c>
      <c r="V300" s="83">
        <f t="shared" si="189"/>
        <v>1500</v>
      </c>
      <c r="W300" s="83">
        <f t="shared" si="190"/>
        <v>1500</v>
      </c>
      <c r="X300" s="85"/>
      <c r="Y300" s="42"/>
      <c r="Z300" s="42"/>
      <c r="AA300" s="42"/>
      <c r="AB300" s="50"/>
    </row>
    <row r="301" spans="1:28" ht="13.15" customHeight="1">
      <c r="A301" s="75">
        <f t="shared" si="120"/>
        <v>287</v>
      </c>
      <c r="B301" s="86">
        <f t="shared" si="176"/>
        <v>45598</v>
      </c>
      <c r="C301" s="75">
        <f t="shared" si="177"/>
        <v>1769</v>
      </c>
      <c r="D301" s="76">
        <f t="shared" si="149"/>
        <v>1876</v>
      </c>
      <c r="E301" s="61">
        <f t="shared" si="210"/>
        <v>2345</v>
      </c>
      <c r="F301" s="61">
        <f t="shared" si="211"/>
        <v>2345</v>
      </c>
      <c r="G301" s="61">
        <f t="shared" si="212"/>
        <v>2345</v>
      </c>
      <c r="H301" s="42">
        <f t="shared" si="213"/>
        <v>1300</v>
      </c>
      <c r="I301" s="42">
        <f t="shared" si="214"/>
        <v>1300</v>
      </c>
      <c r="J301" s="42">
        <f t="shared" si="215"/>
        <v>1300</v>
      </c>
      <c r="K301" s="42">
        <f t="shared" ref="K301:M301" si="221">K300</f>
        <v>2000</v>
      </c>
      <c r="L301" s="42">
        <f t="shared" si="221"/>
        <v>2000</v>
      </c>
      <c r="M301" s="42">
        <f t="shared" si="221"/>
        <v>2000</v>
      </c>
      <c r="N301" s="42">
        <f t="shared" si="217"/>
        <v>-700</v>
      </c>
      <c r="O301" s="42">
        <f t="shared" si="218"/>
        <v>-700</v>
      </c>
      <c r="P301" s="42">
        <f t="shared" si="219"/>
        <v>-700</v>
      </c>
      <c r="Q301" s="61">
        <f t="shared" si="179"/>
        <v>0</v>
      </c>
      <c r="R301" s="61">
        <f t="shared" si="179"/>
        <v>0</v>
      </c>
      <c r="S301" s="61">
        <f t="shared" si="179"/>
        <v>0</v>
      </c>
      <c r="T301" s="58">
        <f t="shared" si="220"/>
        <v>2145</v>
      </c>
      <c r="U301" s="83">
        <f t="shared" si="188"/>
        <v>1500</v>
      </c>
      <c r="V301" s="83">
        <f t="shared" si="189"/>
        <v>1500</v>
      </c>
      <c r="W301" s="83">
        <f t="shared" si="190"/>
        <v>1500</v>
      </c>
      <c r="X301" s="85"/>
      <c r="Y301" s="42"/>
      <c r="Z301" s="42"/>
      <c r="AA301" s="42"/>
      <c r="AB301" s="50"/>
    </row>
    <row r="302" spans="1:28" ht="13.15" customHeight="1">
      <c r="A302" s="75">
        <f t="shared" si="120"/>
        <v>288</v>
      </c>
      <c r="B302" s="86">
        <f t="shared" si="176"/>
        <v>45599</v>
      </c>
      <c r="C302" s="75">
        <f t="shared" si="177"/>
        <v>1769</v>
      </c>
      <c r="D302" s="76">
        <f t="shared" si="149"/>
        <v>1878</v>
      </c>
      <c r="E302" s="61">
        <f t="shared" si="210"/>
        <v>2347</v>
      </c>
      <c r="F302" s="61">
        <f t="shared" si="211"/>
        <v>2347</v>
      </c>
      <c r="G302" s="61">
        <f t="shared" si="212"/>
        <v>2347</v>
      </c>
      <c r="H302" s="42">
        <f t="shared" si="213"/>
        <v>1300</v>
      </c>
      <c r="I302" s="42">
        <f t="shared" si="214"/>
        <v>1300</v>
      </c>
      <c r="J302" s="42">
        <f t="shared" si="215"/>
        <v>1300</v>
      </c>
      <c r="K302" s="42">
        <f t="shared" ref="K302:M302" si="222">K301</f>
        <v>2000</v>
      </c>
      <c r="L302" s="42">
        <f t="shared" si="222"/>
        <v>2000</v>
      </c>
      <c r="M302" s="42">
        <f t="shared" si="222"/>
        <v>2000</v>
      </c>
      <c r="N302" s="42">
        <f t="shared" si="217"/>
        <v>-700</v>
      </c>
      <c r="O302" s="42">
        <f t="shared" si="218"/>
        <v>-700</v>
      </c>
      <c r="P302" s="42">
        <f t="shared" si="219"/>
        <v>-700</v>
      </c>
      <c r="Q302" s="61">
        <f t="shared" si="179"/>
        <v>0</v>
      </c>
      <c r="R302" s="61">
        <f t="shared" si="179"/>
        <v>0</v>
      </c>
      <c r="S302" s="61">
        <f t="shared" si="179"/>
        <v>0</v>
      </c>
      <c r="T302" s="58">
        <f t="shared" si="220"/>
        <v>2147</v>
      </c>
      <c r="U302" s="83">
        <f t="shared" si="188"/>
        <v>1500</v>
      </c>
      <c r="V302" s="83">
        <f t="shared" si="189"/>
        <v>1500</v>
      </c>
      <c r="W302" s="83">
        <f t="shared" si="190"/>
        <v>1500</v>
      </c>
      <c r="X302" s="85"/>
      <c r="Y302" s="42"/>
      <c r="Z302" s="42"/>
      <c r="AA302" s="42"/>
      <c r="AB302" s="50"/>
    </row>
    <row r="303" spans="1:28" ht="13.15" customHeight="1">
      <c r="A303" s="75">
        <f t="shared" ref="A303:A360" si="223">+A302+1</f>
        <v>289</v>
      </c>
      <c r="B303" s="86">
        <f t="shared" si="176"/>
        <v>45600</v>
      </c>
      <c r="C303" s="75">
        <f t="shared" si="177"/>
        <v>1769</v>
      </c>
      <c r="D303" s="76">
        <f t="shared" si="149"/>
        <v>1880</v>
      </c>
      <c r="E303" s="61">
        <f t="shared" si="210"/>
        <v>2349</v>
      </c>
      <c r="F303" s="61">
        <f t="shared" si="211"/>
        <v>2349</v>
      </c>
      <c r="G303" s="61">
        <f t="shared" si="212"/>
        <v>2349</v>
      </c>
      <c r="H303" s="42">
        <f t="shared" si="213"/>
        <v>1300</v>
      </c>
      <c r="I303" s="42">
        <f t="shared" si="214"/>
        <v>1300</v>
      </c>
      <c r="J303" s="42">
        <f t="shared" si="215"/>
        <v>1300</v>
      </c>
      <c r="K303" s="42">
        <f t="shared" ref="K303:M303" si="224">K302</f>
        <v>2000</v>
      </c>
      <c r="L303" s="42">
        <f t="shared" si="224"/>
        <v>2000</v>
      </c>
      <c r="M303" s="42">
        <f t="shared" si="224"/>
        <v>2000</v>
      </c>
      <c r="N303" s="42">
        <f t="shared" si="217"/>
        <v>-700</v>
      </c>
      <c r="O303" s="42">
        <f t="shared" si="218"/>
        <v>-700</v>
      </c>
      <c r="P303" s="42">
        <f t="shared" si="219"/>
        <v>-700</v>
      </c>
      <c r="Q303" s="61">
        <f t="shared" si="179"/>
        <v>0</v>
      </c>
      <c r="R303" s="61">
        <f t="shared" si="179"/>
        <v>0</v>
      </c>
      <c r="S303" s="61">
        <f t="shared" si="179"/>
        <v>0</v>
      </c>
      <c r="T303" s="58">
        <f t="shared" si="220"/>
        <v>2149</v>
      </c>
      <c r="U303" s="83">
        <f t="shared" si="188"/>
        <v>1500</v>
      </c>
      <c r="V303" s="83">
        <f t="shared" si="189"/>
        <v>1500</v>
      </c>
      <c r="W303" s="83">
        <f t="shared" si="190"/>
        <v>1500</v>
      </c>
      <c r="X303" s="85"/>
      <c r="Y303" s="42"/>
      <c r="Z303" s="42"/>
      <c r="AA303" s="42"/>
      <c r="AB303" s="50"/>
    </row>
    <row r="304" spans="1:28" ht="13.15" customHeight="1">
      <c r="A304" s="75">
        <f t="shared" si="223"/>
        <v>290</v>
      </c>
      <c r="B304" s="86">
        <f t="shared" si="176"/>
        <v>45601</v>
      </c>
      <c r="C304" s="75">
        <f t="shared" si="177"/>
        <v>1769</v>
      </c>
      <c r="D304" s="76">
        <f t="shared" si="149"/>
        <v>1882</v>
      </c>
      <c r="E304" s="61">
        <f t="shared" si="210"/>
        <v>2351</v>
      </c>
      <c r="F304" s="61">
        <f t="shared" si="211"/>
        <v>2351</v>
      </c>
      <c r="G304" s="61">
        <f t="shared" si="212"/>
        <v>2351</v>
      </c>
      <c r="H304" s="42">
        <f t="shared" si="213"/>
        <v>1300</v>
      </c>
      <c r="I304" s="42">
        <f t="shared" si="214"/>
        <v>1300</v>
      </c>
      <c r="J304" s="42">
        <f t="shared" si="215"/>
        <v>1300</v>
      </c>
      <c r="K304" s="42">
        <f t="shared" ref="K304:M304" si="225">K303</f>
        <v>2000</v>
      </c>
      <c r="L304" s="42">
        <f t="shared" si="225"/>
        <v>2000</v>
      </c>
      <c r="M304" s="42">
        <f t="shared" si="225"/>
        <v>2000</v>
      </c>
      <c r="N304" s="42">
        <f t="shared" si="217"/>
        <v>-700</v>
      </c>
      <c r="O304" s="42">
        <f t="shared" si="218"/>
        <v>-700</v>
      </c>
      <c r="P304" s="42">
        <f t="shared" si="219"/>
        <v>-700</v>
      </c>
      <c r="Q304" s="61">
        <f t="shared" ref="Q304:S335" si="226">Q303</f>
        <v>0</v>
      </c>
      <c r="R304" s="61">
        <f t="shared" si="226"/>
        <v>0</v>
      </c>
      <c r="S304" s="61">
        <f t="shared" si="226"/>
        <v>0</v>
      </c>
      <c r="T304" s="58">
        <f t="shared" si="220"/>
        <v>2151</v>
      </c>
      <c r="U304" s="83">
        <f t="shared" si="188"/>
        <v>1500</v>
      </c>
      <c r="V304" s="83">
        <f t="shared" si="189"/>
        <v>1500</v>
      </c>
      <c r="W304" s="83">
        <f t="shared" si="190"/>
        <v>1500</v>
      </c>
      <c r="X304" s="85"/>
      <c r="Y304" s="42"/>
      <c r="Z304" s="42"/>
      <c r="AA304" s="42"/>
      <c r="AB304" s="50"/>
    </row>
    <row r="305" spans="1:28" ht="13.15" customHeight="1">
      <c r="A305" s="75">
        <f t="shared" si="223"/>
        <v>291</v>
      </c>
      <c r="B305" s="86">
        <f t="shared" si="176"/>
        <v>45602</v>
      </c>
      <c r="C305" s="75">
        <f t="shared" si="177"/>
        <v>1769</v>
      </c>
      <c r="D305" s="76">
        <f t="shared" si="149"/>
        <v>1884</v>
      </c>
      <c r="E305" s="61">
        <f t="shared" si="210"/>
        <v>2353</v>
      </c>
      <c r="F305" s="61">
        <f t="shared" si="211"/>
        <v>2353</v>
      </c>
      <c r="G305" s="61">
        <f t="shared" si="212"/>
        <v>2353</v>
      </c>
      <c r="H305" s="42">
        <f t="shared" si="213"/>
        <v>1300</v>
      </c>
      <c r="I305" s="42">
        <f t="shared" si="214"/>
        <v>1300</v>
      </c>
      <c r="J305" s="42">
        <f t="shared" si="215"/>
        <v>1300</v>
      </c>
      <c r="K305" s="42">
        <f t="shared" ref="K305:M305" si="227">K304</f>
        <v>2000</v>
      </c>
      <c r="L305" s="42">
        <f t="shared" si="227"/>
        <v>2000</v>
      </c>
      <c r="M305" s="42">
        <f t="shared" si="227"/>
        <v>2000</v>
      </c>
      <c r="N305" s="42">
        <f t="shared" si="217"/>
        <v>-700</v>
      </c>
      <c r="O305" s="42">
        <f t="shared" si="218"/>
        <v>-700</v>
      </c>
      <c r="P305" s="42">
        <f t="shared" si="219"/>
        <v>-700</v>
      </c>
      <c r="Q305" s="61">
        <f t="shared" si="226"/>
        <v>0</v>
      </c>
      <c r="R305" s="61">
        <f t="shared" si="226"/>
        <v>0</v>
      </c>
      <c r="S305" s="61">
        <f t="shared" si="226"/>
        <v>0</v>
      </c>
      <c r="T305" s="58">
        <f t="shared" si="220"/>
        <v>2153</v>
      </c>
      <c r="U305" s="83">
        <f t="shared" si="188"/>
        <v>1500</v>
      </c>
      <c r="V305" s="83">
        <f t="shared" si="189"/>
        <v>1500</v>
      </c>
      <c r="W305" s="83">
        <f t="shared" si="190"/>
        <v>1500</v>
      </c>
      <c r="X305" s="85"/>
      <c r="Y305" s="42"/>
      <c r="Z305" s="42"/>
      <c r="AA305" s="42"/>
      <c r="AB305" s="50"/>
    </row>
    <row r="306" spans="1:28" ht="13.15" customHeight="1">
      <c r="A306" s="75">
        <f t="shared" si="223"/>
        <v>292</v>
      </c>
      <c r="B306" s="86">
        <f t="shared" si="176"/>
        <v>45603</v>
      </c>
      <c r="C306" s="75">
        <f t="shared" si="177"/>
        <v>1769</v>
      </c>
      <c r="D306" s="76">
        <f t="shared" si="149"/>
        <v>1886</v>
      </c>
      <c r="E306" s="61">
        <f t="shared" si="210"/>
        <v>2355</v>
      </c>
      <c r="F306" s="61">
        <f t="shared" si="211"/>
        <v>2355</v>
      </c>
      <c r="G306" s="61">
        <f t="shared" si="212"/>
        <v>2355</v>
      </c>
      <c r="H306" s="42">
        <f t="shared" si="213"/>
        <v>1300</v>
      </c>
      <c r="I306" s="42">
        <f t="shared" si="214"/>
        <v>1300</v>
      </c>
      <c r="J306" s="42">
        <f t="shared" si="215"/>
        <v>1300</v>
      </c>
      <c r="K306" s="42">
        <f t="shared" ref="K306:M306" si="228">K305</f>
        <v>2000</v>
      </c>
      <c r="L306" s="42">
        <f t="shared" si="228"/>
        <v>2000</v>
      </c>
      <c r="M306" s="42">
        <f t="shared" si="228"/>
        <v>2000</v>
      </c>
      <c r="N306" s="42">
        <f t="shared" si="217"/>
        <v>-700</v>
      </c>
      <c r="O306" s="42">
        <f t="shared" si="218"/>
        <v>-700</v>
      </c>
      <c r="P306" s="42">
        <f t="shared" si="219"/>
        <v>-700</v>
      </c>
      <c r="Q306" s="61">
        <f t="shared" si="226"/>
        <v>0</v>
      </c>
      <c r="R306" s="61">
        <f t="shared" si="226"/>
        <v>0</v>
      </c>
      <c r="S306" s="61">
        <f t="shared" si="226"/>
        <v>0</v>
      </c>
      <c r="T306" s="58">
        <f t="shared" si="220"/>
        <v>2155</v>
      </c>
      <c r="U306" s="83">
        <f t="shared" si="188"/>
        <v>1500</v>
      </c>
      <c r="V306" s="83">
        <f t="shared" si="189"/>
        <v>1500</v>
      </c>
      <c r="W306" s="83">
        <f t="shared" si="190"/>
        <v>1500</v>
      </c>
      <c r="X306" s="85"/>
      <c r="Y306" s="42"/>
      <c r="Z306" s="42"/>
      <c r="AA306" s="42"/>
      <c r="AB306" s="50"/>
    </row>
    <row r="307" spans="1:28" ht="13.15" customHeight="1">
      <c r="A307" s="75">
        <f t="shared" si="223"/>
        <v>293</v>
      </c>
      <c r="B307" s="86">
        <f t="shared" si="176"/>
        <v>45604</v>
      </c>
      <c r="C307" s="75">
        <f t="shared" si="177"/>
        <v>1769</v>
      </c>
      <c r="D307" s="76">
        <f t="shared" si="149"/>
        <v>1888</v>
      </c>
      <c r="E307" s="61">
        <f t="shared" si="210"/>
        <v>2357</v>
      </c>
      <c r="F307" s="61">
        <f t="shared" si="211"/>
        <v>2357</v>
      </c>
      <c r="G307" s="61">
        <f t="shared" si="212"/>
        <v>2357</v>
      </c>
      <c r="H307" s="42">
        <f t="shared" si="213"/>
        <v>1300</v>
      </c>
      <c r="I307" s="42">
        <f t="shared" si="214"/>
        <v>1300</v>
      </c>
      <c r="J307" s="42">
        <f t="shared" si="215"/>
        <v>1300</v>
      </c>
      <c r="K307" s="42">
        <f t="shared" ref="K307:M307" si="229">K306</f>
        <v>2000</v>
      </c>
      <c r="L307" s="42">
        <f t="shared" si="229"/>
        <v>2000</v>
      </c>
      <c r="M307" s="42">
        <f t="shared" si="229"/>
        <v>2000</v>
      </c>
      <c r="N307" s="42">
        <f t="shared" si="217"/>
        <v>-700</v>
      </c>
      <c r="O307" s="42">
        <f t="shared" si="218"/>
        <v>-700</v>
      </c>
      <c r="P307" s="42">
        <f t="shared" si="219"/>
        <v>-700</v>
      </c>
      <c r="Q307" s="61">
        <f t="shared" si="226"/>
        <v>0</v>
      </c>
      <c r="R307" s="61">
        <f t="shared" si="226"/>
        <v>0</v>
      </c>
      <c r="S307" s="61">
        <f t="shared" si="226"/>
        <v>0</v>
      </c>
      <c r="T307" s="58">
        <f t="shared" si="220"/>
        <v>2157</v>
      </c>
      <c r="U307" s="83">
        <f t="shared" si="188"/>
        <v>1500</v>
      </c>
      <c r="V307" s="83">
        <f t="shared" si="189"/>
        <v>1500</v>
      </c>
      <c r="W307" s="83">
        <f t="shared" si="190"/>
        <v>1500</v>
      </c>
      <c r="X307" s="85"/>
      <c r="Y307" s="42"/>
      <c r="Z307" s="42"/>
      <c r="AA307" s="42"/>
      <c r="AB307" s="50"/>
    </row>
    <row r="308" spans="1:28" ht="13.15" customHeight="1">
      <c r="A308" s="75">
        <f t="shared" si="223"/>
        <v>294</v>
      </c>
      <c r="B308" s="86">
        <f t="shared" si="176"/>
        <v>45605</v>
      </c>
      <c r="C308" s="75">
        <f t="shared" si="177"/>
        <v>1769</v>
      </c>
      <c r="D308" s="76">
        <f t="shared" si="149"/>
        <v>1890</v>
      </c>
      <c r="E308" s="61">
        <f t="shared" si="210"/>
        <v>2359</v>
      </c>
      <c r="F308" s="61">
        <f t="shared" si="211"/>
        <v>2359</v>
      </c>
      <c r="G308" s="61">
        <f t="shared" si="212"/>
        <v>2359</v>
      </c>
      <c r="H308" s="42">
        <f t="shared" si="213"/>
        <v>1300</v>
      </c>
      <c r="I308" s="42">
        <f t="shared" si="214"/>
        <v>1300</v>
      </c>
      <c r="J308" s="42">
        <f t="shared" si="215"/>
        <v>1300</v>
      </c>
      <c r="K308" s="42">
        <f t="shared" ref="K308:M308" si="230">K307</f>
        <v>2000</v>
      </c>
      <c r="L308" s="42">
        <f t="shared" si="230"/>
        <v>2000</v>
      </c>
      <c r="M308" s="42">
        <f t="shared" si="230"/>
        <v>2000</v>
      </c>
      <c r="N308" s="42">
        <f t="shared" si="217"/>
        <v>-700</v>
      </c>
      <c r="O308" s="42">
        <f t="shared" si="218"/>
        <v>-700</v>
      </c>
      <c r="P308" s="42">
        <f t="shared" si="219"/>
        <v>-700</v>
      </c>
      <c r="Q308" s="61">
        <f t="shared" si="226"/>
        <v>0</v>
      </c>
      <c r="R308" s="61">
        <f t="shared" si="226"/>
        <v>0</v>
      </c>
      <c r="S308" s="61">
        <f t="shared" si="226"/>
        <v>0</v>
      </c>
      <c r="T308" s="58">
        <f t="shared" si="220"/>
        <v>2159</v>
      </c>
      <c r="U308" s="83">
        <f t="shared" si="188"/>
        <v>1500</v>
      </c>
      <c r="V308" s="83">
        <f t="shared" si="189"/>
        <v>1500</v>
      </c>
      <c r="W308" s="83">
        <f t="shared" si="190"/>
        <v>1500</v>
      </c>
      <c r="X308" s="85"/>
      <c r="Y308" s="42"/>
      <c r="Z308" s="42"/>
      <c r="AA308" s="42"/>
      <c r="AB308" s="50"/>
    </row>
    <row r="309" spans="1:28" ht="13.15" customHeight="1">
      <c r="A309" s="75">
        <f t="shared" si="223"/>
        <v>295</v>
      </c>
      <c r="B309" s="86">
        <f t="shared" si="176"/>
        <v>45606</v>
      </c>
      <c r="C309" s="75">
        <f t="shared" si="177"/>
        <v>1769</v>
      </c>
      <c r="D309" s="76">
        <f t="shared" si="149"/>
        <v>1892</v>
      </c>
      <c r="E309" s="61">
        <f t="shared" si="210"/>
        <v>2361</v>
      </c>
      <c r="F309" s="61">
        <f t="shared" si="211"/>
        <v>2361</v>
      </c>
      <c r="G309" s="61">
        <f t="shared" si="212"/>
        <v>2361</v>
      </c>
      <c r="H309" s="42">
        <f t="shared" si="213"/>
        <v>1300</v>
      </c>
      <c r="I309" s="42">
        <f t="shared" si="214"/>
        <v>1300</v>
      </c>
      <c r="J309" s="42">
        <f t="shared" si="215"/>
        <v>1300</v>
      </c>
      <c r="K309" s="42">
        <f t="shared" ref="K309:M309" si="231">K308</f>
        <v>2000</v>
      </c>
      <c r="L309" s="42">
        <f t="shared" si="231"/>
        <v>2000</v>
      </c>
      <c r="M309" s="42">
        <f t="shared" si="231"/>
        <v>2000</v>
      </c>
      <c r="N309" s="42">
        <f t="shared" si="217"/>
        <v>-700</v>
      </c>
      <c r="O309" s="42">
        <f t="shared" si="218"/>
        <v>-700</v>
      </c>
      <c r="P309" s="42">
        <f t="shared" si="219"/>
        <v>-700</v>
      </c>
      <c r="Q309" s="61">
        <f t="shared" si="226"/>
        <v>0</v>
      </c>
      <c r="R309" s="61">
        <f t="shared" si="226"/>
        <v>0</v>
      </c>
      <c r="S309" s="61">
        <f t="shared" si="226"/>
        <v>0</v>
      </c>
      <c r="T309" s="58">
        <f t="shared" si="220"/>
        <v>2161</v>
      </c>
      <c r="U309" s="83">
        <f t="shared" si="188"/>
        <v>1500</v>
      </c>
      <c r="V309" s="83">
        <f t="shared" si="189"/>
        <v>1500</v>
      </c>
      <c r="W309" s="83">
        <f t="shared" si="190"/>
        <v>1500</v>
      </c>
      <c r="X309" s="85"/>
      <c r="Y309" s="42"/>
      <c r="Z309" s="42"/>
      <c r="AA309" s="42"/>
      <c r="AB309" s="50"/>
    </row>
    <row r="310" spans="1:28" ht="13.15" customHeight="1">
      <c r="A310" s="75">
        <f t="shared" si="223"/>
        <v>296</v>
      </c>
      <c r="B310" s="86">
        <f t="shared" si="176"/>
        <v>45607</v>
      </c>
      <c r="C310" s="75">
        <f t="shared" si="177"/>
        <v>1769</v>
      </c>
      <c r="D310" s="76">
        <f t="shared" si="149"/>
        <v>1894</v>
      </c>
      <c r="E310" s="61">
        <f t="shared" si="210"/>
        <v>2363</v>
      </c>
      <c r="F310" s="61">
        <f t="shared" si="211"/>
        <v>2363</v>
      </c>
      <c r="G310" s="61">
        <f t="shared" si="212"/>
        <v>2363</v>
      </c>
      <c r="H310" s="42">
        <f t="shared" si="213"/>
        <v>1300</v>
      </c>
      <c r="I310" s="42">
        <f t="shared" si="214"/>
        <v>1300</v>
      </c>
      <c r="J310" s="42">
        <f t="shared" si="215"/>
        <v>1300</v>
      </c>
      <c r="K310" s="42">
        <f t="shared" ref="K310:M310" si="232">K309</f>
        <v>2000</v>
      </c>
      <c r="L310" s="42">
        <f t="shared" si="232"/>
        <v>2000</v>
      </c>
      <c r="M310" s="42">
        <f t="shared" si="232"/>
        <v>2000</v>
      </c>
      <c r="N310" s="42">
        <f t="shared" si="217"/>
        <v>-700</v>
      </c>
      <c r="O310" s="42">
        <f t="shared" si="218"/>
        <v>-700</v>
      </c>
      <c r="P310" s="42">
        <f t="shared" si="219"/>
        <v>-700</v>
      </c>
      <c r="Q310" s="61">
        <f t="shared" si="226"/>
        <v>0</v>
      </c>
      <c r="R310" s="61">
        <f t="shared" si="226"/>
        <v>0</v>
      </c>
      <c r="S310" s="61">
        <f t="shared" si="226"/>
        <v>0</v>
      </c>
      <c r="T310" s="58">
        <f t="shared" si="220"/>
        <v>2163</v>
      </c>
      <c r="U310" s="83">
        <f t="shared" si="188"/>
        <v>1500</v>
      </c>
      <c r="V310" s="83">
        <f t="shared" si="189"/>
        <v>1500</v>
      </c>
      <c r="W310" s="83">
        <f t="shared" si="190"/>
        <v>1500</v>
      </c>
      <c r="X310" s="85"/>
      <c r="Y310" s="42"/>
      <c r="Z310" s="42"/>
      <c r="AA310" s="42"/>
      <c r="AB310" s="50"/>
    </row>
    <row r="311" spans="1:28" ht="13.15" customHeight="1">
      <c r="A311" s="75">
        <f t="shared" si="223"/>
        <v>297</v>
      </c>
      <c r="B311" s="86">
        <f t="shared" si="176"/>
        <v>45608</v>
      </c>
      <c r="C311" s="75">
        <f t="shared" si="177"/>
        <v>1769</v>
      </c>
      <c r="D311" s="76">
        <f t="shared" si="149"/>
        <v>1896</v>
      </c>
      <c r="E311" s="61">
        <f t="shared" si="210"/>
        <v>2365</v>
      </c>
      <c r="F311" s="61">
        <f t="shared" si="211"/>
        <v>2365</v>
      </c>
      <c r="G311" s="61">
        <f t="shared" si="212"/>
        <v>2365</v>
      </c>
      <c r="H311" s="42">
        <f t="shared" si="213"/>
        <v>1300</v>
      </c>
      <c r="I311" s="42">
        <f t="shared" si="214"/>
        <v>1300</v>
      </c>
      <c r="J311" s="42">
        <f t="shared" si="215"/>
        <v>1300</v>
      </c>
      <c r="K311" s="42">
        <f t="shared" ref="K311:M311" si="233">K310</f>
        <v>2000</v>
      </c>
      <c r="L311" s="42">
        <f t="shared" si="233"/>
        <v>2000</v>
      </c>
      <c r="M311" s="42">
        <f t="shared" si="233"/>
        <v>2000</v>
      </c>
      <c r="N311" s="42">
        <f t="shared" si="217"/>
        <v>-700</v>
      </c>
      <c r="O311" s="42">
        <f t="shared" si="218"/>
        <v>-700</v>
      </c>
      <c r="P311" s="42">
        <f t="shared" si="219"/>
        <v>-700</v>
      </c>
      <c r="Q311" s="61">
        <f t="shared" si="226"/>
        <v>0</v>
      </c>
      <c r="R311" s="61">
        <f t="shared" si="226"/>
        <v>0</v>
      </c>
      <c r="S311" s="61">
        <f t="shared" si="226"/>
        <v>0</v>
      </c>
      <c r="T311" s="58">
        <f t="shared" si="220"/>
        <v>2165</v>
      </c>
      <c r="U311" s="83">
        <f t="shared" si="188"/>
        <v>1500</v>
      </c>
      <c r="V311" s="83">
        <f t="shared" si="189"/>
        <v>1500</v>
      </c>
      <c r="W311" s="83">
        <f t="shared" si="190"/>
        <v>1500</v>
      </c>
      <c r="X311" s="85"/>
      <c r="Y311" s="42"/>
      <c r="Z311" s="42"/>
      <c r="AA311" s="42"/>
      <c r="AB311" s="50"/>
    </row>
    <row r="312" spans="1:28" ht="13.15" customHeight="1">
      <c r="A312" s="75">
        <f t="shared" si="223"/>
        <v>298</v>
      </c>
      <c r="B312" s="86">
        <f t="shared" si="176"/>
        <v>45609</v>
      </c>
      <c r="C312" s="75">
        <f t="shared" si="177"/>
        <v>1769</v>
      </c>
      <c r="D312" s="76">
        <f t="shared" si="149"/>
        <v>1898</v>
      </c>
      <c r="E312" s="61">
        <f t="shared" si="210"/>
        <v>2367</v>
      </c>
      <c r="F312" s="61">
        <f t="shared" si="211"/>
        <v>2367</v>
      </c>
      <c r="G312" s="61">
        <f t="shared" si="212"/>
        <v>2367</v>
      </c>
      <c r="H312" s="42">
        <f t="shared" si="213"/>
        <v>1300</v>
      </c>
      <c r="I312" s="42">
        <f t="shared" si="214"/>
        <v>1300</v>
      </c>
      <c r="J312" s="42">
        <f t="shared" si="215"/>
        <v>1300</v>
      </c>
      <c r="K312" s="42">
        <f t="shared" ref="K312:M312" si="234">K311</f>
        <v>2000</v>
      </c>
      <c r="L312" s="42">
        <f t="shared" si="234"/>
        <v>2000</v>
      </c>
      <c r="M312" s="42">
        <f t="shared" si="234"/>
        <v>2000</v>
      </c>
      <c r="N312" s="42">
        <f t="shared" si="217"/>
        <v>-700</v>
      </c>
      <c r="O312" s="42">
        <f t="shared" si="218"/>
        <v>-700</v>
      </c>
      <c r="P312" s="42">
        <f t="shared" si="219"/>
        <v>-700</v>
      </c>
      <c r="Q312" s="61">
        <f t="shared" si="226"/>
        <v>0</v>
      </c>
      <c r="R312" s="61">
        <f t="shared" si="226"/>
        <v>0</v>
      </c>
      <c r="S312" s="61">
        <f t="shared" si="226"/>
        <v>0</v>
      </c>
      <c r="T312" s="58">
        <f t="shared" si="220"/>
        <v>2167</v>
      </c>
      <c r="U312" s="83">
        <f t="shared" si="188"/>
        <v>1500</v>
      </c>
      <c r="V312" s="83">
        <f t="shared" si="189"/>
        <v>1500</v>
      </c>
      <c r="W312" s="83">
        <f t="shared" si="190"/>
        <v>1500</v>
      </c>
      <c r="X312" s="85"/>
      <c r="Y312" s="42"/>
      <c r="Z312" s="42"/>
      <c r="AA312" s="42"/>
      <c r="AB312" s="50"/>
    </row>
    <row r="313" spans="1:28" ht="13.15" customHeight="1">
      <c r="A313" s="75">
        <f t="shared" si="223"/>
        <v>299</v>
      </c>
      <c r="B313" s="86">
        <f t="shared" si="176"/>
        <v>45610</v>
      </c>
      <c r="C313" s="75">
        <f t="shared" si="177"/>
        <v>1769</v>
      </c>
      <c r="D313" s="76">
        <f t="shared" si="149"/>
        <v>1900</v>
      </c>
      <c r="E313" s="61">
        <f t="shared" si="210"/>
        <v>2369</v>
      </c>
      <c r="F313" s="61">
        <f t="shared" si="211"/>
        <v>2369</v>
      </c>
      <c r="G313" s="61">
        <f t="shared" si="212"/>
        <v>2369</v>
      </c>
      <c r="H313" s="42">
        <f t="shared" si="213"/>
        <v>1300</v>
      </c>
      <c r="I313" s="42">
        <f t="shared" si="214"/>
        <v>1300</v>
      </c>
      <c r="J313" s="42">
        <f t="shared" si="215"/>
        <v>1300</v>
      </c>
      <c r="K313" s="42">
        <f t="shared" ref="K313:M313" si="235">K312</f>
        <v>2000</v>
      </c>
      <c r="L313" s="42">
        <f t="shared" si="235"/>
        <v>2000</v>
      </c>
      <c r="M313" s="42">
        <f t="shared" si="235"/>
        <v>2000</v>
      </c>
      <c r="N313" s="42">
        <f t="shared" si="217"/>
        <v>-700</v>
      </c>
      <c r="O313" s="42">
        <f t="shared" si="218"/>
        <v>-700</v>
      </c>
      <c r="P313" s="42">
        <f t="shared" si="219"/>
        <v>-700</v>
      </c>
      <c r="Q313" s="61">
        <f t="shared" si="226"/>
        <v>0</v>
      </c>
      <c r="R313" s="61">
        <f t="shared" si="226"/>
        <v>0</v>
      </c>
      <c r="S313" s="61">
        <f t="shared" si="226"/>
        <v>0</v>
      </c>
      <c r="T313" s="58">
        <f t="shared" si="220"/>
        <v>2169</v>
      </c>
      <c r="U313" s="83">
        <f t="shared" si="188"/>
        <v>1500</v>
      </c>
      <c r="V313" s="83">
        <f t="shared" si="189"/>
        <v>1500</v>
      </c>
      <c r="W313" s="83">
        <f t="shared" si="190"/>
        <v>1500</v>
      </c>
      <c r="X313" s="85"/>
      <c r="Y313" s="42"/>
      <c r="Z313" s="42"/>
      <c r="AA313" s="42"/>
      <c r="AB313" s="50"/>
    </row>
    <row r="314" spans="1:28" ht="13.15" customHeight="1">
      <c r="A314" s="75">
        <f t="shared" si="223"/>
        <v>300</v>
      </c>
      <c r="B314" s="86">
        <f t="shared" si="176"/>
        <v>45611</v>
      </c>
      <c r="C314" s="75">
        <f t="shared" si="177"/>
        <v>1769</v>
      </c>
      <c r="D314" s="76">
        <f t="shared" si="149"/>
        <v>1902</v>
      </c>
      <c r="E314" s="61">
        <f t="shared" si="210"/>
        <v>2371</v>
      </c>
      <c r="F314" s="61">
        <f t="shared" si="211"/>
        <v>2371</v>
      </c>
      <c r="G314" s="61">
        <f t="shared" si="212"/>
        <v>2371</v>
      </c>
      <c r="H314" s="42">
        <f t="shared" si="213"/>
        <v>1300</v>
      </c>
      <c r="I314" s="42">
        <f t="shared" si="214"/>
        <v>1300</v>
      </c>
      <c r="J314" s="42">
        <f t="shared" si="215"/>
        <v>1300</v>
      </c>
      <c r="K314" s="42">
        <f t="shared" ref="K314:M314" si="236">K313</f>
        <v>2000</v>
      </c>
      <c r="L314" s="42">
        <f t="shared" si="236"/>
        <v>2000</v>
      </c>
      <c r="M314" s="42">
        <f t="shared" si="236"/>
        <v>2000</v>
      </c>
      <c r="N314" s="42">
        <f t="shared" si="217"/>
        <v>-700</v>
      </c>
      <c r="O314" s="42">
        <f t="shared" si="218"/>
        <v>-700</v>
      </c>
      <c r="P314" s="42">
        <f t="shared" si="219"/>
        <v>-700</v>
      </c>
      <c r="Q314" s="61">
        <f t="shared" si="226"/>
        <v>0</v>
      </c>
      <c r="R314" s="61">
        <f t="shared" si="226"/>
        <v>0</v>
      </c>
      <c r="S314" s="61">
        <f t="shared" si="226"/>
        <v>0</v>
      </c>
      <c r="T314" s="58">
        <f t="shared" si="220"/>
        <v>2171</v>
      </c>
      <c r="U314" s="83">
        <f t="shared" si="188"/>
        <v>1500</v>
      </c>
      <c r="V314" s="83">
        <f t="shared" si="189"/>
        <v>1500</v>
      </c>
      <c r="W314" s="83">
        <f t="shared" si="190"/>
        <v>1500</v>
      </c>
      <c r="X314" s="85"/>
      <c r="Y314" s="42"/>
      <c r="Z314" s="42"/>
      <c r="AA314" s="42"/>
      <c r="AB314" s="50"/>
    </row>
    <row r="315" spans="1:28" ht="13.15" customHeight="1">
      <c r="A315" s="75">
        <f t="shared" si="223"/>
        <v>301</v>
      </c>
      <c r="B315" s="86">
        <f t="shared" si="176"/>
        <v>45612</v>
      </c>
      <c r="C315" s="75">
        <f t="shared" si="177"/>
        <v>1769</v>
      </c>
      <c r="D315" s="76">
        <f t="shared" si="149"/>
        <v>1904</v>
      </c>
      <c r="E315" s="61">
        <f t="shared" si="210"/>
        <v>2373</v>
      </c>
      <c r="F315" s="61">
        <f t="shared" si="211"/>
        <v>2373</v>
      </c>
      <c r="G315" s="61">
        <f t="shared" si="212"/>
        <v>2373</v>
      </c>
      <c r="H315" s="42">
        <f t="shared" si="213"/>
        <v>1300</v>
      </c>
      <c r="I315" s="42">
        <f t="shared" si="214"/>
        <v>1300</v>
      </c>
      <c r="J315" s="42">
        <f t="shared" si="215"/>
        <v>1300</v>
      </c>
      <c r="K315" s="42">
        <f t="shared" ref="K315:M315" si="237">K314</f>
        <v>2000</v>
      </c>
      <c r="L315" s="42">
        <f t="shared" si="237"/>
        <v>2000</v>
      </c>
      <c r="M315" s="42">
        <f t="shared" si="237"/>
        <v>2000</v>
      </c>
      <c r="N315" s="42">
        <f t="shared" si="217"/>
        <v>-700</v>
      </c>
      <c r="O315" s="42">
        <f t="shared" si="218"/>
        <v>-700</v>
      </c>
      <c r="P315" s="42">
        <f t="shared" si="219"/>
        <v>-700</v>
      </c>
      <c r="Q315" s="61">
        <f t="shared" si="226"/>
        <v>0</v>
      </c>
      <c r="R315" s="61">
        <f t="shared" si="226"/>
        <v>0</v>
      </c>
      <c r="S315" s="61">
        <f t="shared" si="226"/>
        <v>0</v>
      </c>
      <c r="T315" s="58">
        <f t="shared" si="220"/>
        <v>2173</v>
      </c>
      <c r="U315" s="83">
        <f t="shared" si="188"/>
        <v>1500</v>
      </c>
      <c r="V315" s="83">
        <f t="shared" si="189"/>
        <v>1500</v>
      </c>
      <c r="W315" s="83">
        <f t="shared" si="190"/>
        <v>1500</v>
      </c>
      <c r="X315" s="85"/>
      <c r="Y315" s="42"/>
      <c r="Z315" s="42"/>
      <c r="AA315" s="42"/>
      <c r="AB315" s="50"/>
    </row>
    <row r="316" spans="1:28" ht="13.15" customHeight="1">
      <c r="A316" s="75">
        <f t="shared" si="223"/>
        <v>302</v>
      </c>
      <c r="B316" s="86">
        <f t="shared" si="176"/>
        <v>45613</v>
      </c>
      <c r="C316" s="75">
        <f t="shared" si="177"/>
        <v>1769</v>
      </c>
      <c r="D316" s="76">
        <f t="shared" si="149"/>
        <v>1906</v>
      </c>
      <c r="E316" s="61">
        <f t="shared" si="210"/>
        <v>2375</v>
      </c>
      <c r="F316" s="61">
        <f t="shared" si="211"/>
        <v>2375</v>
      </c>
      <c r="G316" s="61">
        <f t="shared" si="212"/>
        <v>2375</v>
      </c>
      <c r="H316" s="42">
        <f t="shared" si="213"/>
        <v>1300</v>
      </c>
      <c r="I316" s="42">
        <f t="shared" si="214"/>
        <v>1300</v>
      </c>
      <c r="J316" s="42">
        <f t="shared" si="215"/>
        <v>1300</v>
      </c>
      <c r="K316" s="42">
        <f t="shared" ref="K316:M316" si="238">K315</f>
        <v>2000</v>
      </c>
      <c r="L316" s="42">
        <f t="shared" si="238"/>
        <v>2000</v>
      </c>
      <c r="M316" s="42">
        <f t="shared" si="238"/>
        <v>2000</v>
      </c>
      <c r="N316" s="42">
        <f t="shared" si="217"/>
        <v>-700</v>
      </c>
      <c r="O316" s="42">
        <f t="shared" si="218"/>
        <v>-700</v>
      </c>
      <c r="P316" s="42">
        <f t="shared" si="219"/>
        <v>-700</v>
      </c>
      <c r="Q316" s="61">
        <f t="shared" si="226"/>
        <v>0</v>
      </c>
      <c r="R316" s="61">
        <f t="shared" si="226"/>
        <v>0</v>
      </c>
      <c r="S316" s="61">
        <f t="shared" si="226"/>
        <v>0</v>
      </c>
      <c r="T316" s="58">
        <f t="shared" si="220"/>
        <v>2175</v>
      </c>
      <c r="U316" s="83">
        <f t="shared" si="188"/>
        <v>1500</v>
      </c>
      <c r="V316" s="83">
        <f t="shared" si="189"/>
        <v>1500</v>
      </c>
      <c r="W316" s="83">
        <f t="shared" si="190"/>
        <v>1500</v>
      </c>
      <c r="X316" s="85"/>
      <c r="Y316" s="42"/>
      <c r="Z316" s="42"/>
      <c r="AA316" s="42"/>
      <c r="AB316" s="50"/>
    </row>
    <row r="317" spans="1:28" ht="13.15" customHeight="1">
      <c r="A317" s="75">
        <f t="shared" si="223"/>
        <v>303</v>
      </c>
      <c r="B317" s="86">
        <f t="shared" si="176"/>
        <v>45614</v>
      </c>
      <c r="C317" s="75">
        <f t="shared" si="177"/>
        <v>1769</v>
      </c>
      <c r="D317" s="76">
        <f t="shared" si="149"/>
        <v>1908</v>
      </c>
      <c r="E317" s="61">
        <f t="shared" si="210"/>
        <v>2377</v>
      </c>
      <c r="F317" s="61">
        <f t="shared" si="211"/>
        <v>2377</v>
      </c>
      <c r="G317" s="61">
        <f t="shared" si="212"/>
        <v>2377</v>
      </c>
      <c r="H317" s="42">
        <f t="shared" si="213"/>
        <v>1300</v>
      </c>
      <c r="I317" s="42">
        <f t="shared" si="214"/>
        <v>1300</v>
      </c>
      <c r="J317" s="42">
        <f t="shared" si="215"/>
        <v>1300</v>
      </c>
      <c r="K317" s="42">
        <f t="shared" ref="K317:M317" si="239">K316</f>
        <v>2000</v>
      </c>
      <c r="L317" s="42">
        <f t="shared" si="239"/>
        <v>2000</v>
      </c>
      <c r="M317" s="42">
        <f t="shared" si="239"/>
        <v>2000</v>
      </c>
      <c r="N317" s="42">
        <f t="shared" si="217"/>
        <v>-700</v>
      </c>
      <c r="O317" s="42">
        <f t="shared" si="218"/>
        <v>-700</v>
      </c>
      <c r="P317" s="42">
        <f t="shared" si="219"/>
        <v>-700</v>
      </c>
      <c r="Q317" s="61">
        <f t="shared" si="226"/>
        <v>0</v>
      </c>
      <c r="R317" s="61">
        <f t="shared" si="226"/>
        <v>0</v>
      </c>
      <c r="S317" s="61">
        <f t="shared" si="226"/>
        <v>0</v>
      </c>
      <c r="T317" s="58">
        <f t="shared" si="220"/>
        <v>2177</v>
      </c>
      <c r="U317" s="83">
        <f t="shared" si="188"/>
        <v>1500</v>
      </c>
      <c r="V317" s="83">
        <f t="shared" si="189"/>
        <v>1500</v>
      </c>
      <c r="W317" s="83">
        <f t="shared" si="190"/>
        <v>1500</v>
      </c>
      <c r="X317" s="85"/>
      <c r="Y317" s="42"/>
      <c r="Z317" s="42"/>
      <c r="AA317" s="42"/>
      <c r="AB317" s="50"/>
    </row>
    <row r="318" spans="1:28" ht="13.15" customHeight="1">
      <c r="A318" s="75">
        <f t="shared" si="223"/>
        <v>304</v>
      </c>
      <c r="B318" s="86">
        <f t="shared" si="176"/>
        <v>45615</v>
      </c>
      <c r="C318" s="75">
        <f t="shared" si="177"/>
        <v>1769</v>
      </c>
      <c r="D318" s="76">
        <f t="shared" si="149"/>
        <v>1910</v>
      </c>
      <c r="E318" s="61">
        <f t="shared" si="210"/>
        <v>2379</v>
      </c>
      <c r="F318" s="61">
        <f t="shared" si="211"/>
        <v>2379</v>
      </c>
      <c r="G318" s="61">
        <f t="shared" si="212"/>
        <v>2379</v>
      </c>
      <c r="H318" s="42">
        <f t="shared" si="213"/>
        <v>1300</v>
      </c>
      <c r="I318" s="42">
        <f t="shared" si="214"/>
        <v>1300</v>
      </c>
      <c r="J318" s="42">
        <f t="shared" si="215"/>
        <v>1300</v>
      </c>
      <c r="K318" s="42">
        <f t="shared" ref="K318:M318" si="240">K317</f>
        <v>2000</v>
      </c>
      <c r="L318" s="42">
        <f t="shared" si="240"/>
        <v>2000</v>
      </c>
      <c r="M318" s="42">
        <f t="shared" si="240"/>
        <v>2000</v>
      </c>
      <c r="N318" s="42">
        <f t="shared" si="217"/>
        <v>-700</v>
      </c>
      <c r="O318" s="42">
        <f t="shared" si="218"/>
        <v>-700</v>
      </c>
      <c r="P318" s="42">
        <f t="shared" si="219"/>
        <v>-700</v>
      </c>
      <c r="Q318" s="61">
        <f t="shared" si="226"/>
        <v>0</v>
      </c>
      <c r="R318" s="61">
        <f t="shared" si="226"/>
        <v>0</v>
      </c>
      <c r="S318" s="61">
        <f t="shared" si="226"/>
        <v>0</v>
      </c>
      <c r="T318" s="58">
        <f t="shared" si="220"/>
        <v>2179</v>
      </c>
      <c r="U318" s="83">
        <f t="shared" si="188"/>
        <v>1500</v>
      </c>
      <c r="V318" s="83">
        <f t="shared" si="189"/>
        <v>1500</v>
      </c>
      <c r="W318" s="83">
        <f t="shared" si="190"/>
        <v>1500</v>
      </c>
      <c r="X318" s="85"/>
      <c r="Y318" s="42"/>
      <c r="Z318" s="42"/>
      <c r="AA318" s="42"/>
      <c r="AB318" s="50"/>
    </row>
    <row r="319" spans="1:28" ht="13.15" customHeight="1">
      <c r="A319" s="75">
        <f t="shared" si="223"/>
        <v>305</v>
      </c>
      <c r="B319" s="86">
        <f t="shared" si="176"/>
        <v>45616</v>
      </c>
      <c r="C319" s="75">
        <f t="shared" si="177"/>
        <v>1769</v>
      </c>
      <c r="D319" s="76">
        <f t="shared" si="149"/>
        <v>1912</v>
      </c>
      <c r="E319" s="61">
        <f t="shared" si="210"/>
        <v>2381</v>
      </c>
      <c r="F319" s="61">
        <f t="shared" si="211"/>
        <v>2381</v>
      </c>
      <c r="G319" s="61">
        <f t="shared" si="212"/>
        <v>2381</v>
      </c>
      <c r="H319" s="42">
        <f t="shared" si="213"/>
        <v>1300</v>
      </c>
      <c r="I319" s="42">
        <f t="shared" si="214"/>
        <v>1300</v>
      </c>
      <c r="J319" s="42">
        <f t="shared" si="215"/>
        <v>1300</v>
      </c>
      <c r="K319" s="42">
        <f t="shared" ref="K319:M319" si="241">K318</f>
        <v>2000</v>
      </c>
      <c r="L319" s="42">
        <f t="shared" si="241"/>
        <v>2000</v>
      </c>
      <c r="M319" s="42">
        <f t="shared" si="241"/>
        <v>2000</v>
      </c>
      <c r="N319" s="42">
        <f t="shared" si="217"/>
        <v>-700</v>
      </c>
      <c r="O319" s="42">
        <f t="shared" si="218"/>
        <v>-700</v>
      </c>
      <c r="P319" s="42">
        <f t="shared" si="219"/>
        <v>-700</v>
      </c>
      <c r="Q319" s="61">
        <f t="shared" si="226"/>
        <v>0</v>
      </c>
      <c r="R319" s="61">
        <f t="shared" si="226"/>
        <v>0</v>
      </c>
      <c r="S319" s="61">
        <f t="shared" si="226"/>
        <v>0</v>
      </c>
      <c r="T319" s="58">
        <f t="shared" si="220"/>
        <v>2181</v>
      </c>
      <c r="U319" s="83">
        <f t="shared" si="188"/>
        <v>1500</v>
      </c>
      <c r="V319" s="83">
        <f t="shared" si="189"/>
        <v>1500</v>
      </c>
      <c r="W319" s="83">
        <f t="shared" si="190"/>
        <v>1500</v>
      </c>
      <c r="X319" s="85"/>
      <c r="Y319" s="42"/>
      <c r="Z319" s="42"/>
      <c r="AA319" s="42"/>
      <c r="AB319" s="50"/>
    </row>
    <row r="320" spans="1:28" ht="13.15" customHeight="1">
      <c r="A320" s="75">
        <f t="shared" si="223"/>
        <v>306</v>
      </c>
      <c r="B320" s="86">
        <f t="shared" si="176"/>
        <v>45617</v>
      </c>
      <c r="C320" s="75">
        <f t="shared" si="177"/>
        <v>1769</v>
      </c>
      <c r="D320" s="76">
        <f t="shared" ref="D320:D360" si="242">D319+2</f>
        <v>1914</v>
      </c>
      <c r="E320" s="61">
        <f t="shared" si="210"/>
        <v>2383</v>
      </c>
      <c r="F320" s="61">
        <f t="shared" si="211"/>
        <v>2383</v>
      </c>
      <c r="G320" s="61">
        <f t="shared" si="212"/>
        <v>2383</v>
      </c>
      <c r="H320" s="42">
        <f t="shared" si="213"/>
        <v>1300</v>
      </c>
      <c r="I320" s="42">
        <f t="shared" si="214"/>
        <v>1300</v>
      </c>
      <c r="J320" s="42">
        <f t="shared" si="215"/>
        <v>1300</v>
      </c>
      <c r="K320" s="42">
        <f t="shared" ref="K320:M320" si="243">K319</f>
        <v>2000</v>
      </c>
      <c r="L320" s="42">
        <f t="shared" si="243"/>
        <v>2000</v>
      </c>
      <c r="M320" s="42">
        <f t="shared" si="243"/>
        <v>2000</v>
      </c>
      <c r="N320" s="42">
        <f t="shared" si="217"/>
        <v>-700</v>
      </c>
      <c r="O320" s="42">
        <f t="shared" si="218"/>
        <v>-700</v>
      </c>
      <c r="P320" s="42">
        <f t="shared" si="219"/>
        <v>-700</v>
      </c>
      <c r="Q320" s="61">
        <f t="shared" si="226"/>
        <v>0</v>
      </c>
      <c r="R320" s="61">
        <f t="shared" si="226"/>
        <v>0</v>
      </c>
      <c r="S320" s="61">
        <f t="shared" si="226"/>
        <v>0</v>
      </c>
      <c r="T320" s="58">
        <f t="shared" si="220"/>
        <v>2183</v>
      </c>
      <c r="U320" s="83">
        <f t="shared" si="188"/>
        <v>1500</v>
      </c>
      <c r="V320" s="83">
        <f t="shared" si="189"/>
        <v>1500</v>
      </c>
      <c r="W320" s="83">
        <f t="shared" si="190"/>
        <v>1500</v>
      </c>
      <c r="X320" s="85"/>
      <c r="Y320" s="42"/>
      <c r="Z320" s="42"/>
      <c r="AA320" s="42"/>
      <c r="AB320" s="50"/>
    </row>
    <row r="321" spans="1:28" ht="13.15" customHeight="1">
      <c r="A321" s="75">
        <f t="shared" si="223"/>
        <v>307</v>
      </c>
      <c r="B321" s="86">
        <f t="shared" si="176"/>
        <v>45618</v>
      </c>
      <c r="C321" s="75">
        <f t="shared" si="177"/>
        <v>1769</v>
      </c>
      <c r="D321" s="76">
        <f t="shared" si="242"/>
        <v>1916</v>
      </c>
      <c r="E321" s="61">
        <f t="shared" si="210"/>
        <v>2385</v>
      </c>
      <c r="F321" s="61">
        <f t="shared" si="211"/>
        <v>2385</v>
      </c>
      <c r="G321" s="61">
        <f t="shared" si="212"/>
        <v>2385</v>
      </c>
      <c r="H321" s="42">
        <f t="shared" si="213"/>
        <v>1300</v>
      </c>
      <c r="I321" s="42">
        <f t="shared" si="214"/>
        <v>1300</v>
      </c>
      <c r="J321" s="42">
        <f t="shared" si="215"/>
        <v>1300</v>
      </c>
      <c r="K321" s="42">
        <f t="shared" ref="K321:M321" si="244">K320</f>
        <v>2000</v>
      </c>
      <c r="L321" s="42">
        <f t="shared" si="244"/>
        <v>2000</v>
      </c>
      <c r="M321" s="42">
        <f t="shared" si="244"/>
        <v>2000</v>
      </c>
      <c r="N321" s="42">
        <f t="shared" si="217"/>
        <v>-700</v>
      </c>
      <c r="O321" s="42">
        <f t="shared" si="218"/>
        <v>-700</v>
      </c>
      <c r="P321" s="42">
        <f t="shared" si="219"/>
        <v>-700</v>
      </c>
      <c r="Q321" s="61">
        <f t="shared" si="226"/>
        <v>0</v>
      </c>
      <c r="R321" s="61">
        <f t="shared" si="226"/>
        <v>0</v>
      </c>
      <c r="S321" s="61">
        <f t="shared" si="226"/>
        <v>0</v>
      </c>
      <c r="T321" s="58">
        <f t="shared" si="220"/>
        <v>2185</v>
      </c>
      <c r="U321" s="83">
        <f t="shared" si="188"/>
        <v>1500</v>
      </c>
      <c r="V321" s="83">
        <f t="shared" si="189"/>
        <v>1500</v>
      </c>
      <c r="W321" s="83">
        <f t="shared" si="190"/>
        <v>1500</v>
      </c>
      <c r="X321" s="85"/>
      <c r="Y321" s="42"/>
      <c r="Z321" s="42"/>
      <c r="AA321" s="42"/>
      <c r="AB321" s="50"/>
    </row>
    <row r="322" spans="1:28" ht="13.15" customHeight="1">
      <c r="A322" s="75">
        <f t="shared" si="223"/>
        <v>308</v>
      </c>
      <c r="B322" s="86">
        <f t="shared" si="176"/>
        <v>45619</v>
      </c>
      <c r="C322" s="75">
        <f t="shared" si="177"/>
        <v>1769</v>
      </c>
      <c r="D322" s="76">
        <f t="shared" si="242"/>
        <v>1918</v>
      </c>
      <c r="E322" s="61">
        <f t="shared" si="210"/>
        <v>2387</v>
      </c>
      <c r="F322" s="61">
        <f t="shared" si="211"/>
        <v>2387</v>
      </c>
      <c r="G322" s="61">
        <f t="shared" si="212"/>
        <v>2387</v>
      </c>
      <c r="H322" s="42">
        <f t="shared" si="213"/>
        <v>1300</v>
      </c>
      <c r="I322" s="42">
        <f t="shared" si="214"/>
        <v>1300</v>
      </c>
      <c r="J322" s="42">
        <f t="shared" si="215"/>
        <v>1300</v>
      </c>
      <c r="K322" s="42">
        <f t="shared" ref="K322:M322" si="245">K321</f>
        <v>2000</v>
      </c>
      <c r="L322" s="42">
        <f t="shared" si="245"/>
        <v>2000</v>
      </c>
      <c r="M322" s="42">
        <f t="shared" si="245"/>
        <v>2000</v>
      </c>
      <c r="N322" s="42">
        <f t="shared" si="217"/>
        <v>-700</v>
      </c>
      <c r="O322" s="42">
        <f t="shared" si="218"/>
        <v>-700</v>
      </c>
      <c r="P322" s="42">
        <f t="shared" si="219"/>
        <v>-700</v>
      </c>
      <c r="Q322" s="61">
        <f t="shared" si="226"/>
        <v>0</v>
      </c>
      <c r="R322" s="61">
        <f t="shared" si="226"/>
        <v>0</v>
      </c>
      <c r="S322" s="61">
        <f t="shared" si="226"/>
        <v>0</v>
      </c>
      <c r="T322" s="58">
        <f t="shared" si="220"/>
        <v>2187</v>
      </c>
      <c r="U322" s="83">
        <f t="shared" si="188"/>
        <v>1500</v>
      </c>
      <c r="V322" s="83">
        <f t="shared" si="189"/>
        <v>1500</v>
      </c>
      <c r="W322" s="83">
        <f t="shared" si="190"/>
        <v>1500</v>
      </c>
      <c r="X322" s="85"/>
      <c r="Y322" s="42"/>
      <c r="Z322" s="42"/>
      <c r="AA322" s="42"/>
      <c r="AB322" s="50"/>
    </row>
    <row r="323" spans="1:28" ht="13.15" customHeight="1">
      <c r="A323" s="75">
        <f t="shared" si="223"/>
        <v>309</v>
      </c>
      <c r="B323" s="86">
        <f t="shared" si="176"/>
        <v>45620</v>
      </c>
      <c r="C323" s="75">
        <f t="shared" si="177"/>
        <v>1769</v>
      </c>
      <c r="D323" s="76">
        <f t="shared" si="242"/>
        <v>1920</v>
      </c>
      <c r="E323" s="61">
        <f t="shared" si="210"/>
        <v>2389</v>
      </c>
      <c r="F323" s="61">
        <f t="shared" si="211"/>
        <v>2389</v>
      </c>
      <c r="G323" s="61">
        <f t="shared" si="212"/>
        <v>2389</v>
      </c>
      <c r="H323" s="42">
        <f t="shared" si="213"/>
        <v>1300</v>
      </c>
      <c r="I323" s="42">
        <f t="shared" si="214"/>
        <v>1300</v>
      </c>
      <c r="J323" s="42">
        <f t="shared" si="215"/>
        <v>1300</v>
      </c>
      <c r="K323" s="42">
        <f t="shared" ref="K323:M323" si="246">K322</f>
        <v>2000</v>
      </c>
      <c r="L323" s="42">
        <f t="shared" si="246"/>
        <v>2000</v>
      </c>
      <c r="M323" s="42">
        <f t="shared" si="246"/>
        <v>2000</v>
      </c>
      <c r="N323" s="42">
        <f t="shared" si="217"/>
        <v>-700</v>
      </c>
      <c r="O323" s="42">
        <f t="shared" si="218"/>
        <v>-700</v>
      </c>
      <c r="P323" s="42">
        <f t="shared" si="219"/>
        <v>-700</v>
      </c>
      <c r="Q323" s="61">
        <f t="shared" si="226"/>
        <v>0</v>
      </c>
      <c r="R323" s="61">
        <f t="shared" si="226"/>
        <v>0</v>
      </c>
      <c r="S323" s="61">
        <f t="shared" si="226"/>
        <v>0</v>
      </c>
      <c r="T323" s="58">
        <f t="shared" si="220"/>
        <v>2189</v>
      </c>
      <c r="U323" s="83">
        <f t="shared" si="188"/>
        <v>1500</v>
      </c>
      <c r="V323" s="83">
        <f t="shared" si="189"/>
        <v>1500</v>
      </c>
      <c r="W323" s="83">
        <f t="shared" si="190"/>
        <v>1500</v>
      </c>
      <c r="X323" s="85"/>
      <c r="Y323" s="42"/>
      <c r="Z323" s="42"/>
      <c r="AA323" s="42"/>
      <c r="AB323" s="50"/>
    </row>
    <row r="324" spans="1:28" ht="13.15" customHeight="1">
      <c r="A324" s="75">
        <f t="shared" si="223"/>
        <v>310</v>
      </c>
      <c r="B324" s="86">
        <f t="shared" si="176"/>
        <v>45621</v>
      </c>
      <c r="C324" s="75">
        <f t="shared" si="177"/>
        <v>1769</v>
      </c>
      <c r="D324" s="76">
        <f t="shared" si="242"/>
        <v>1922</v>
      </c>
      <c r="E324" s="61">
        <f t="shared" si="210"/>
        <v>2391</v>
      </c>
      <c r="F324" s="61">
        <f t="shared" si="211"/>
        <v>2391</v>
      </c>
      <c r="G324" s="61">
        <f t="shared" si="212"/>
        <v>2391</v>
      </c>
      <c r="H324" s="42">
        <f t="shared" si="213"/>
        <v>1300</v>
      </c>
      <c r="I324" s="42">
        <f t="shared" si="214"/>
        <v>1300</v>
      </c>
      <c r="J324" s="42">
        <f t="shared" si="215"/>
        <v>1300</v>
      </c>
      <c r="K324" s="42">
        <f t="shared" ref="K324:M324" si="247">K323</f>
        <v>2000</v>
      </c>
      <c r="L324" s="42">
        <f t="shared" si="247"/>
        <v>2000</v>
      </c>
      <c r="M324" s="42">
        <f t="shared" si="247"/>
        <v>2000</v>
      </c>
      <c r="N324" s="42">
        <f t="shared" si="217"/>
        <v>-700</v>
      </c>
      <c r="O324" s="42">
        <f t="shared" si="218"/>
        <v>-700</v>
      </c>
      <c r="P324" s="42">
        <f t="shared" si="219"/>
        <v>-700</v>
      </c>
      <c r="Q324" s="61">
        <f t="shared" si="226"/>
        <v>0</v>
      </c>
      <c r="R324" s="61">
        <f t="shared" si="226"/>
        <v>0</v>
      </c>
      <c r="S324" s="61">
        <f t="shared" si="226"/>
        <v>0</v>
      </c>
      <c r="T324" s="58">
        <f t="shared" si="220"/>
        <v>2191</v>
      </c>
      <c r="U324" s="83">
        <f t="shared" si="188"/>
        <v>1500</v>
      </c>
      <c r="V324" s="83">
        <f t="shared" si="189"/>
        <v>1500</v>
      </c>
      <c r="W324" s="83">
        <f t="shared" si="190"/>
        <v>1500</v>
      </c>
      <c r="X324" s="85"/>
      <c r="Y324" s="42"/>
      <c r="Z324" s="42"/>
      <c r="AA324" s="42"/>
      <c r="AB324" s="50"/>
    </row>
    <row r="325" spans="1:28" ht="13.15" customHeight="1">
      <c r="A325" s="75">
        <f t="shared" si="223"/>
        <v>311</v>
      </c>
      <c r="B325" s="86">
        <f t="shared" si="176"/>
        <v>45622</v>
      </c>
      <c r="C325" s="75">
        <f t="shared" si="177"/>
        <v>1769</v>
      </c>
      <c r="D325" s="76">
        <f t="shared" si="242"/>
        <v>1924</v>
      </c>
      <c r="E325" s="61">
        <f t="shared" si="210"/>
        <v>2393</v>
      </c>
      <c r="F325" s="61">
        <f t="shared" si="211"/>
        <v>2393</v>
      </c>
      <c r="G325" s="61">
        <f t="shared" si="212"/>
        <v>2393</v>
      </c>
      <c r="H325" s="42">
        <f t="shared" si="213"/>
        <v>1300</v>
      </c>
      <c r="I325" s="42">
        <f t="shared" si="214"/>
        <v>1300</v>
      </c>
      <c r="J325" s="42">
        <f t="shared" si="215"/>
        <v>1300</v>
      </c>
      <c r="K325" s="42">
        <f t="shared" ref="K325:M325" si="248">K324</f>
        <v>2000</v>
      </c>
      <c r="L325" s="42">
        <f t="shared" si="248"/>
        <v>2000</v>
      </c>
      <c r="M325" s="42">
        <f t="shared" si="248"/>
        <v>2000</v>
      </c>
      <c r="N325" s="42">
        <f t="shared" si="217"/>
        <v>-700</v>
      </c>
      <c r="O325" s="42">
        <f t="shared" si="218"/>
        <v>-700</v>
      </c>
      <c r="P325" s="42">
        <f t="shared" si="219"/>
        <v>-700</v>
      </c>
      <c r="Q325" s="61">
        <f t="shared" si="226"/>
        <v>0</v>
      </c>
      <c r="R325" s="61">
        <f t="shared" si="226"/>
        <v>0</v>
      </c>
      <c r="S325" s="61">
        <f t="shared" si="226"/>
        <v>0</v>
      </c>
      <c r="T325" s="58">
        <f t="shared" si="220"/>
        <v>2193</v>
      </c>
      <c r="U325" s="83">
        <f t="shared" si="188"/>
        <v>1500</v>
      </c>
      <c r="V325" s="83">
        <f t="shared" si="189"/>
        <v>1500</v>
      </c>
      <c r="W325" s="83">
        <f t="shared" si="190"/>
        <v>1500</v>
      </c>
      <c r="X325" s="85"/>
      <c r="Y325" s="42"/>
      <c r="Z325" s="42"/>
      <c r="AA325" s="42"/>
      <c r="AB325" s="50"/>
    </row>
    <row r="326" spans="1:28" ht="13.15" customHeight="1">
      <c r="A326" s="75">
        <f t="shared" si="223"/>
        <v>312</v>
      </c>
      <c r="B326" s="86">
        <f t="shared" si="176"/>
        <v>45623</v>
      </c>
      <c r="C326" s="75">
        <f t="shared" si="177"/>
        <v>1769</v>
      </c>
      <c r="D326" s="76">
        <f t="shared" si="242"/>
        <v>1926</v>
      </c>
      <c r="E326" s="61">
        <f t="shared" si="210"/>
        <v>2395</v>
      </c>
      <c r="F326" s="61">
        <f t="shared" si="211"/>
        <v>2395</v>
      </c>
      <c r="G326" s="61">
        <f t="shared" si="212"/>
        <v>2395</v>
      </c>
      <c r="H326" s="42">
        <f t="shared" si="213"/>
        <v>1300</v>
      </c>
      <c r="I326" s="42">
        <f t="shared" si="214"/>
        <v>1300</v>
      </c>
      <c r="J326" s="42">
        <f t="shared" si="215"/>
        <v>1300</v>
      </c>
      <c r="K326" s="42">
        <f t="shared" ref="K326:M326" si="249">K325</f>
        <v>2000</v>
      </c>
      <c r="L326" s="42">
        <f t="shared" si="249"/>
        <v>2000</v>
      </c>
      <c r="M326" s="42">
        <f t="shared" si="249"/>
        <v>2000</v>
      </c>
      <c r="N326" s="42">
        <f t="shared" si="217"/>
        <v>-700</v>
      </c>
      <c r="O326" s="42">
        <f t="shared" si="218"/>
        <v>-700</v>
      </c>
      <c r="P326" s="42">
        <f t="shared" si="219"/>
        <v>-700</v>
      </c>
      <c r="Q326" s="61">
        <f t="shared" si="226"/>
        <v>0</v>
      </c>
      <c r="R326" s="61">
        <f t="shared" si="226"/>
        <v>0</v>
      </c>
      <c r="S326" s="61">
        <f t="shared" si="226"/>
        <v>0</v>
      </c>
      <c r="T326" s="58">
        <f t="shared" si="220"/>
        <v>2195</v>
      </c>
      <c r="U326" s="83">
        <f t="shared" si="188"/>
        <v>1500</v>
      </c>
      <c r="V326" s="83">
        <f t="shared" si="189"/>
        <v>1500</v>
      </c>
      <c r="W326" s="83">
        <f t="shared" si="190"/>
        <v>1500</v>
      </c>
      <c r="X326" s="85"/>
      <c r="Y326" s="42"/>
      <c r="Z326" s="42"/>
      <c r="AA326" s="42"/>
      <c r="AB326" s="50"/>
    </row>
    <row r="327" spans="1:28" ht="13.15" customHeight="1">
      <c r="A327" s="75">
        <f t="shared" si="223"/>
        <v>313</v>
      </c>
      <c r="B327" s="86">
        <f t="shared" si="176"/>
        <v>45624</v>
      </c>
      <c r="C327" s="75">
        <f t="shared" si="177"/>
        <v>1769</v>
      </c>
      <c r="D327" s="76">
        <f t="shared" si="242"/>
        <v>1928</v>
      </c>
      <c r="E327" s="61">
        <f t="shared" si="210"/>
        <v>2397</v>
      </c>
      <c r="F327" s="61">
        <f t="shared" si="211"/>
        <v>2397</v>
      </c>
      <c r="G327" s="61">
        <f t="shared" si="212"/>
        <v>2397</v>
      </c>
      <c r="H327" s="42">
        <f t="shared" si="213"/>
        <v>1300</v>
      </c>
      <c r="I327" s="42">
        <f t="shared" si="214"/>
        <v>1300</v>
      </c>
      <c r="J327" s="42">
        <f t="shared" si="215"/>
        <v>1300</v>
      </c>
      <c r="K327" s="42">
        <f t="shared" ref="K327:M327" si="250">K326</f>
        <v>2000</v>
      </c>
      <c r="L327" s="42">
        <f t="shared" si="250"/>
        <v>2000</v>
      </c>
      <c r="M327" s="42">
        <f t="shared" si="250"/>
        <v>2000</v>
      </c>
      <c r="N327" s="42">
        <f t="shared" si="217"/>
        <v>-700</v>
      </c>
      <c r="O327" s="42">
        <f t="shared" si="218"/>
        <v>-700</v>
      </c>
      <c r="P327" s="42">
        <f t="shared" si="219"/>
        <v>-700</v>
      </c>
      <c r="Q327" s="61">
        <f t="shared" si="226"/>
        <v>0</v>
      </c>
      <c r="R327" s="61">
        <f t="shared" si="226"/>
        <v>0</v>
      </c>
      <c r="S327" s="61">
        <f t="shared" si="226"/>
        <v>0</v>
      </c>
      <c r="T327" s="58">
        <f t="shared" si="220"/>
        <v>2197</v>
      </c>
      <c r="U327" s="83">
        <f t="shared" si="188"/>
        <v>1500</v>
      </c>
      <c r="V327" s="83">
        <f t="shared" si="189"/>
        <v>1500</v>
      </c>
      <c r="W327" s="83">
        <f t="shared" si="190"/>
        <v>1500</v>
      </c>
      <c r="X327" s="85"/>
      <c r="Y327" s="42"/>
      <c r="Z327" s="42"/>
      <c r="AA327" s="42"/>
      <c r="AB327" s="50"/>
    </row>
    <row r="328" spans="1:28" ht="13.15" customHeight="1">
      <c r="A328" s="75">
        <f t="shared" si="223"/>
        <v>314</v>
      </c>
      <c r="B328" s="86">
        <f t="shared" si="176"/>
        <v>45625</v>
      </c>
      <c r="C328" s="75">
        <f t="shared" si="177"/>
        <v>1769</v>
      </c>
      <c r="D328" s="76">
        <f t="shared" si="242"/>
        <v>1930</v>
      </c>
      <c r="E328" s="61">
        <f t="shared" si="210"/>
        <v>2399</v>
      </c>
      <c r="F328" s="61">
        <f t="shared" si="211"/>
        <v>2399</v>
      </c>
      <c r="G328" s="61">
        <f t="shared" si="212"/>
        <v>2399</v>
      </c>
      <c r="H328" s="42">
        <f t="shared" si="213"/>
        <v>1300</v>
      </c>
      <c r="I328" s="42">
        <f t="shared" si="214"/>
        <v>1300</v>
      </c>
      <c r="J328" s="42">
        <f t="shared" si="215"/>
        <v>1300</v>
      </c>
      <c r="K328" s="42">
        <f t="shared" ref="K328:M328" si="251">K327</f>
        <v>2000</v>
      </c>
      <c r="L328" s="42">
        <f t="shared" si="251"/>
        <v>2000</v>
      </c>
      <c r="M328" s="42">
        <f t="shared" si="251"/>
        <v>2000</v>
      </c>
      <c r="N328" s="42">
        <f t="shared" si="217"/>
        <v>-700</v>
      </c>
      <c r="O328" s="42">
        <f t="shared" si="218"/>
        <v>-700</v>
      </c>
      <c r="P328" s="42">
        <f t="shared" si="219"/>
        <v>-700</v>
      </c>
      <c r="Q328" s="61">
        <f t="shared" si="226"/>
        <v>0</v>
      </c>
      <c r="R328" s="61">
        <f t="shared" si="226"/>
        <v>0</v>
      </c>
      <c r="S328" s="61">
        <f t="shared" si="226"/>
        <v>0</v>
      </c>
      <c r="T328" s="58">
        <f t="shared" si="220"/>
        <v>2199</v>
      </c>
      <c r="U328" s="83">
        <f t="shared" si="188"/>
        <v>1500</v>
      </c>
      <c r="V328" s="83">
        <f t="shared" si="189"/>
        <v>1500</v>
      </c>
      <c r="W328" s="83">
        <f t="shared" si="190"/>
        <v>1500</v>
      </c>
      <c r="X328" s="85"/>
      <c r="Y328" s="42"/>
      <c r="Z328" s="42"/>
      <c r="AA328" s="42"/>
      <c r="AB328" s="50"/>
    </row>
    <row r="329" spans="1:28" ht="13.15" customHeight="1">
      <c r="A329" s="75">
        <f t="shared" si="223"/>
        <v>315</v>
      </c>
      <c r="B329" s="86">
        <f t="shared" si="176"/>
        <v>45626</v>
      </c>
      <c r="C329" s="75">
        <f t="shared" si="177"/>
        <v>1769</v>
      </c>
      <c r="D329" s="76">
        <f t="shared" si="242"/>
        <v>1932</v>
      </c>
      <c r="E329" s="61">
        <f t="shared" si="210"/>
        <v>2401</v>
      </c>
      <c r="F329" s="61">
        <f t="shared" si="211"/>
        <v>2401</v>
      </c>
      <c r="G329" s="61">
        <f t="shared" si="212"/>
        <v>2401</v>
      </c>
      <c r="H329" s="42">
        <f t="shared" si="213"/>
        <v>1300</v>
      </c>
      <c r="I329" s="42">
        <f t="shared" si="214"/>
        <v>1300</v>
      </c>
      <c r="J329" s="42">
        <f t="shared" si="215"/>
        <v>1300</v>
      </c>
      <c r="K329" s="42">
        <f t="shared" ref="K329:M329" si="252">K328</f>
        <v>2000</v>
      </c>
      <c r="L329" s="42">
        <f t="shared" si="252"/>
        <v>2000</v>
      </c>
      <c r="M329" s="42">
        <f t="shared" si="252"/>
        <v>2000</v>
      </c>
      <c r="N329" s="42">
        <f t="shared" si="217"/>
        <v>-700</v>
      </c>
      <c r="O329" s="42">
        <f t="shared" si="218"/>
        <v>-700</v>
      </c>
      <c r="P329" s="42">
        <f t="shared" si="219"/>
        <v>-700</v>
      </c>
      <c r="Q329" s="61">
        <f t="shared" si="226"/>
        <v>0</v>
      </c>
      <c r="R329" s="61">
        <f t="shared" si="226"/>
        <v>0</v>
      </c>
      <c r="S329" s="61">
        <f t="shared" si="226"/>
        <v>0</v>
      </c>
      <c r="T329" s="58">
        <f t="shared" si="220"/>
        <v>2201</v>
      </c>
      <c r="U329" s="83">
        <f t="shared" si="188"/>
        <v>1500</v>
      </c>
      <c r="V329" s="83">
        <f t="shared" si="189"/>
        <v>1500</v>
      </c>
      <c r="W329" s="83">
        <f t="shared" si="190"/>
        <v>1500</v>
      </c>
      <c r="X329" s="85"/>
      <c r="Y329" s="42"/>
      <c r="Z329" s="42"/>
      <c r="AA329" s="42"/>
      <c r="AB329" s="50"/>
    </row>
    <row r="330" spans="1:28" ht="13.15" customHeight="1">
      <c r="A330" s="75">
        <f t="shared" si="223"/>
        <v>316</v>
      </c>
      <c r="B330" s="86">
        <f t="shared" si="176"/>
        <v>45627</v>
      </c>
      <c r="C330" s="75">
        <f t="shared" si="177"/>
        <v>1769</v>
      </c>
      <c r="D330" s="76">
        <f t="shared" si="242"/>
        <v>1934</v>
      </c>
      <c r="E330" s="61">
        <f t="shared" si="210"/>
        <v>2403</v>
      </c>
      <c r="F330" s="61">
        <f t="shared" si="211"/>
        <v>2403</v>
      </c>
      <c r="G330" s="61">
        <f t="shared" si="212"/>
        <v>2403</v>
      </c>
      <c r="H330" s="42">
        <f t="shared" si="213"/>
        <v>1300</v>
      </c>
      <c r="I330" s="42">
        <f t="shared" si="214"/>
        <v>1300</v>
      </c>
      <c r="J330" s="42">
        <f t="shared" si="215"/>
        <v>1300</v>
      </c>
      <c r="K330" s="42">
        <f t="shared" ref="K330:M330" si="253">K329</f>
        <v>2000</v>
      </c>
      <c r="L330" s="42">
        <f t="shared" si="253"/>
        <v>2000</v>
      </c>
      <c r="M330" s="42">
        <f t="shared" si="253"/>
        <v>2000</v>
      </c>
      <c r="N330" s="42">
        <f t="shared" si="217"/>
        <v>-700</v>
      </c>
      <c r="O330" s="42">
        <f t="shared" si="218"/>
        <v>-700</v>
      </c>
      <c r="P330" s="42">
        <f t="shared" si="219"/>
        <v>-700</v>
      </c>
      <c r="Q330" s="61">
        <f t="shared" si="226"/>
        <v>0</v>
      </c>
      <c r="R330" s="61">
        <f t="shared" si="226"/>
        <v>0</v>
      </c>
      <c r="S330" s="61">
        <f t="shared" si="226"/>
        <v>0</v>
      </c>
      <c r="T330" s="58">
        <f t="shared" si="220"/>
        <v>2203</v>
      </c>
      <c r="U330" s="83">
        <f t="shared" si="188"/>
        <v>1500</v>
      </c>
      <c r="V330" s="83">
        <f t="shared" si="189"/>
        <v>1500</v>
      </c>
      <c r="W330" s="83">
        <f t="shared" si="190"/>
        <v>1500</v>
      </c>
      <c r="X330" s="85"/>
      <c r="Y330" s="42"/>
      <c r="Z330" s="42"/>
      <c r="AA330" s="42"/>
      <c r="AB330" s="50"/>
    </row>
    <row r="331" spans="1:28" ht="13.15" customHeight="1">
      <c r="A331" s="75">
        <f t="shared" si="223"/>
        <v>317</v>
      </c>
      <c r="B331" s="86">
        <f t="shared" si="176"/>
        <v>45628</v>
      </c>
      <c r="C331" s="75">
        <f t="shared" si="177"/>
        <v>1769</v>
      </c>
      <c r="D331" s="76">
        <f t="shared" si="242"/>
        <v>1936</v>
      </c>
      <c r="E331" s="61">
        <f t="shared" si="210"/>
        <v>2405</v>
      </c>
      <c r="F331" s="61">
        <f t="shared" si="211"/>
        <v>2405</v>
      </c>
      <c r="G331" s="61">
        <f t="shared" si="212"/>
        <v>2405</v>
      </c>
      <c r="H331" s="42">
        <f t="shared" si="213"/>
        <v>1300</v>
      </c>
      <c r="I331" s="42">
        <f t="shared" si="214"/>
        <v>1300</v>
      </c>
      <c r="J331" s="42">
        <f t="shared" si="215"/>
        <v>1300</v>
      </c>
      <c r="K331" s="42">
        <f t="shared" ref="K331:M331" si="254">K330</f>
        <v>2000</v>
      </c>
      <c r="L331" s="42">
        <f t="shared" si="254"/>
        <v>2000</v>
      </c>
      <c r="M331" s="42">
        <f t="shared" si="254"/>
        <v>2000</v>
      </c>
      <c r="N331" s="42">
        <f t="shared" si="217"/>
        <v>-700</v>
      </c>
      <c r="O331" s="42">
        <f t="shared" si="218"/>
        <v>-700</v>
      </c>
      <c r="P331" s="42">
        <f t="shared" si="219"/>
        <v>-700</v>
      </c>
      <c r="Q331" s="61">
        <f t="shared" si="226"/>
        <v>0</v>
      </c>
      <c r="R331" s="61">
        <f t="shared" si="226"/>
        <v>0</v>
      </c>
      <c r="S331" s="61">
        <f t="shared" si="226"/>
        <v>0</v>
      </c>
      <c r="T331" s="58">
        <f t="shared" si="220"/>
        <v>2205</v>
      </c>
      <c r="U331" s="83">
        <f t="shared" si="188"/>
        <v>1500</v>
      </c>
      <c r="V331" s="83">
        <f t="shared" si="189"/>
        <v>1500</v>
      </c>
      <c r="W331" s="83">
        <f t="shared" si="190"/>
        <v>1500</v>
      </c>
      <c r="X331" s="85"/>
      <c r="Y331" s="42"/>
      <c r="Z331" s="42"/>
      <c r="AA331" s="42"/>
      <c r="AB331" s="50"/>
    </row>
    <row r="332" spans="1:28" ht="13.15" customHeight="1">
      <c r="A332" s="75">
        <f t="shared" si="223"/>
        <v>318</v>
      </c>
      <c r="B332" s="86">
        <f t="shared" si="176"/>
        <v>45629</v>
      </c>
      <c r="C332" s="75">
        <f t="shared" si="177"/>
        <v>1769</v>
      </c>
      <c r="D332" s="76">
        <f t="shared" si="242"/>
        <v>1938</v>
      </c>
      <c r="E332" s="61">
        <f t="shared" si="210"/>
        <v>2407</v>
      </c>
      <c r="F332" s="61">
        <f t="shared" si="211"/>
        <v>2407</v>
      </c>
      <c r="G332" s="61">
        <f t="shared" si="212"/>
        <v>2407</v>
      </c>
      <c r="H332" s="42">
        <f t="shared" si="213"/>
        <v>1300</v>
      </c>
      <c r="I332" s="42">
        <f t="shared" si="214"/>
        <v>1300</v>
      </c>
      <c r="J332" s="42">
        <f t="shared" si="215"/>
        <v>1300</v>
      </c>
      <c r="K332" s="42">
        <f t="shared" ref="K332:M332" si="255">K331</f>
        <v>2000</v>
      </c>
      <c r="L332" s="42">
        <f t="shared" si="255"/>
        <v>2000</v>
      </c>
      <c r="M332" s="42">
        <f t="shared" si="255"/>
        <v>2000</v>
      </c>
      <c r="N332" s="42">
        <f t="shared" si="217"/>
        <v>-700</v>
      </c>
      <c r="O332" s="42">
        <f t="shared" si="218"/>
        <v>-700</v>
      </c>
      <c r="P332" s="42">
        <f t="shared" si="219"/>
        <v>-700</v>
      </c>
      <c r="Q332" s="61">
        <f t="shared" si="226"/>
        <v>0</v>
      </c>
      <c r="R332" s="61">
        <f t="shared" si="226"/>
        <v>0</v>
      </c>
      <c r="S332" s="61">
        <f t="shared" si="226"/>
        <v>0</v>
      </c>
      <c r="T332" s="58">
        <f t="shared" si="220"/>
        <v>2207</v>
      </c>
      <c r="U332" s="83">
        <f t="shared" si="188"/>
        <v>1500</v>
      </c>
      <c r="V332" s="83">
        <f t="shared" si="189"/>
        <v>1500</v>
      </c>
      <c r="W332" s="83">
        <f t="shared" si="190"/>
        <v>1500</v>
      </c>
      <c r="X332" s="85"/>
      <c r="Y332" s="42"/>
      <c r="Z332" s="42"/>
      <c r="AA332" s="42"/>
      <c r="AB332" s="50"/>
    </row>
    <row r="333" spans="1:28" ht="13.15" customHeight="1">
      <c r="A333" s="75">
        <f t="shared" si="223"/>
        <v>319</v>
      </c>
      <c r="B333" s="86">
        <f t="shared" si="176"/>
        <v>45630</v>
      </c>
      <c r="C333" s="75">
        <f t="shared" si="177"/>
        <v>1769</v>
      </c>
      <c r="D333" s="76">
        <f t="shared" si="242"/>
        <v>1940</v>
      </c>
      <c r="E333" s="61">
        <f t="shared" si="210"/>
        <v>2409</v>
      </c>
      <c r="F333" s="61">
        <f t="shared" si="211"/>
        <v>2409</v>
      </c>
      <c r="G333" s="61">
        <f t="shared" si="212"/>
        <v>2409</v>
      </c>
      <c r="H333" s="42">
        <f t="shared" si="213"/>
        <v>1300</v>
      </c>
      <c r="I333" s="42">
        <f t="shared" si="214"/>
        <v>1300</v>
      </c>
      <c r="J333" s="42">
        <f t="shared" si="215"/>
        <v>1300</v>
      </c>
      <c r="K333" s="42">
        <f t="shared" ref="K333:M333" si="256">K332</f>
        <v>2000</v>
      </c>
      <c r="L333" s="42">
        <f t="shared" si="256"/>
        <v>2000</v>
      </c>
      <c r="M333" s="42">
        <f t="shared" si="256"/>
        <v>2000</v>
      </c>
      <c r="N333" s="42">
        <f t="shared" si="217"/>
        <v>-700</v>
      </c>
      <c r="O333" s="42">
        <f t="shared" si="218"/>
        <v>-700</v>
      </c>
      <c r="P333" s="42">
        <f t="shared" si="219"/>
        <v>-700</v>
      </c>
      <c r="Q333" s="61">
        <f t="shared" si="226"/>
        <v>0</v>
      </c>
      <c r="R333" s="61">
        <f t="shared" si="226"/>
        <v>0</v>
      </c>
      <c r="S333" s="61">
        <f t="shared" si="226"/>
        <v>0</v>
      </c>
      <c r="T333" s="58">
        <f t="shared" si="220"/>
        <v>2209</v>
      </c>
      <c r="U333" s="83">
        <f t="shared" si="188"/>
        <v>1500</v>
      </c>
      <c r="V333" s="83">
        <f t="shared" si="189"/>
        <v>1500</v>
      </c>
      <c r="W333" s="83">
        <f t="shared" si="190"/>
        <v>1500</v>
      </c>
      <c r="X333" s="85"/>
      <c r="Y333" s="42"/>
      <c r="Z333" s="42"/>
      <c r="AA333" s="42"/>
      <c r="AB333" s="50"/>
    </row>
    <row r="334" spans="1:28" ht="13.15" customHeight="1">
      <c r="A334" s="75">
        <f t="shared" si="223"/>
        <v>320</v>
      </c>
      <c r="B334" s="86">
        <f t="shared" si="176"/>
        <v>45631</v>
      </c>
      <c r="C334" s="75">
        <f t="shared" si="177"/>
        <v>1769</v>
      </c>
      <c r="D334" s="76">
        <f t="shared" si="242"/>
        <v>1942</v>
      </c>
      <c r="E334" s="61">
        <f t="shared" si="210"/>
        <v>2411</v>
      </c>
      <c r="F334" s="61">
        <f t="shared" si="211"/>
        <v>2411</v>
      </c>
      <c r="G334" s="61">
        <f t="shared" si="212"/>
        <v>2411</v>
      </c>
      <c r="H334" s="42">
        <f t="shared" si="213"/>
        <v>1300</v>
      </c>
      <c r="I334" s="42">
        <f t="shared" si="214"/>
        <v>1300</v>
      </c>
      <c r="J334" s="42">
        <f t="shared" si="215"/>
        <v>1300</v>
      </c>
      <c r="K334" s="42">
        <f t="shared" ref="K334:M334" si="257">K333</f>
        <v>2000</v>
      </c>
      <c r="L334" s="42">
        <f t="shared" si="257"/>
        <v>2000</v>
      </c>
      <c r="M334" s="42">
        <f t="shared" si="257"/>
        <v>2000</v>
      </c>
      <c r="N334" s="42">
        <f t="shared" si="217"/>
        <v>-700</v>
      </c>
      <c r="O334" s="42">
        <f t="shared" si="218"/>
        <v>-700</v>
      </c>
      <c r="P334" s="42">
        <f t="shared" si="219"/>
        <v>-700</v>
      </c>
      <c r="Q334" s="61">
        <f t="shared" si="226"/>
        <v>0</v>
      </c>
      <c r="R334" s="61">
        <f t="shared" si="226"/>
        <v>0</v>
      </c>
      <c r="S334" s="61">
        <f t="shared" si="226"/>
        <v>0</v>
      </c>
      <c r="T334" s="58">
        <f t="shared" si="220"/>
        <v>2211</v>
      </c>
      <c r="U334" s="83">
        <f t="shared" si="188"/>
        <v>1500</v>
      </c>
      <c r="V334" s="83">
        <f t="shared" si="189"/>
        <v>1500</v>
      </c>
      <c r="W334" s="83">
        <f t="shared" si="190"/>
        <v>1500</v>
      </c>
      <c r="X334" s="85"/>
      <c r="Y334" s="42"/>
      <c r="Z334" s="42"/>
      <c r="AA334" s="42"/>
      <c r="AB334" s="50"/>
    </row>
    <row r="335" spans="1:28" ht="13.15" customHeight="1">
      <c r="A335" s="75">
        <f t="shared" si="223"/>
        <v>321</v>
      </c>
      <c r="B335" s="86">
        <f t="shared" si="176"/>
        <v>45632</v>
      </c>
      <c r="C335" s="75">
        <f t="shared" si="177"/>
        <v>1769</v>
      </c>
      <c r="D335" s="76">
        <f t="shared" si="242"/>
        <v>1944</v>
      </c>
      <c r="E335" s="61">
        <f t="shared" si="210"/>
        <v>2413</v>
      </c>
      <c r="F335" s="61">
        <f t="shared" si="211"/>
        <v>2413</v>
      </c>
      <c r="G335" s="61">
        <f t="shared" si="212"/>
        <v>2413</v>
      </c>
      <c r="H335" s="42">
        <f t="shared" si="213"/>
        <v>1300</v>
      </c>
      <c r="I335" s="42">
        <f t="shared" si="214"/>
        <v>1300</v>
      </c>
      <c r="J335" s="42">
        <f t="shared" si="215"/>
        <v>1300</v>
      </c>
      <c r="K335" s="42">
        <f t="shared" ref="K335:M335" si="258">K334</f>
        <v>2000</v>
      </c>
      <c r="L335" s="42">
        <f t="shared" si="258"/>
        <v>2000</v>
      </c>
      <c r="M335" s="42">
        <f t="shared" si="258"/>
        <v>2000</v>
      </c>
      <c r="N335" s="42">
        <f t="shared" si="217"/>
        <v>-700</v>
      </c>
      <c r="O335" s="42">
        <f t="shared" si="218"/>
        <v>-700</v>
      </c>
      <c r="P335" s="42">
        <f t="shared" si="219"/>
        <v>-700</v>
      </c>
      <c r="Q335" s="61">
        <f t="shared" si="226"/>
        <v>0</v>
      </c>
      <c r="R335" s="61">
        <f t="shared" si="226"/>
        <v>0</v>
      </c>
      <c r="S335" s="61">
        <f t="shared" si="226"/>
        <v>0</v>
      </c>
      <c r="T335" s="58">
        <f t="shared" si="220"/>
        <v>2213</v>
      </c>
      <c r="U335" s="83">
        <f t="shared" si="188"/>
        <v>1500</v>
      </c>
      <c r="V335" s="83">
        <f t="shared" si="189"/>
        <v>1500</v>
      </c>
      <c r="W335" s="83">
        <f t="shared" si="190"/>
        <v>1500</v>
      </c>
      <c r="X335" s="85"/>
      <c r="Y335" s="42"/>
      <c r="Z335" s="42"/>
      <c r="AA335" s="42"/>
      <c r="AB335" s="50"/>
    </row>
    <row r="336" spans="1:28" ht="13.15" customHeight="1">
      <c r="A336" s="75">
        <f t="shared" si="223"/>
        <v>322</v>
      </c>
      <c r="B336" s="86">
        <f t="shared" ref="B336:B360" si="259">B335+1</f>
        <v>45633</v>
      </c>
      <c r="C336" s="75">
        <f t="shared" ref="C336:C360" si="260">C335</f>
        <v>1769</v>
      </c>
      <c r="D336" s="76">
        <f t="shared" si="242"/>
        <v>1946</v>
      </c>
      <c r="E336" s="61">
        <f t="shared" si="210"/>
        <v>2415</v>
      </c>
      <c r="F336" s="61">
        <f t="shared" si="211"/>
        <v>2415</v>
      </c>
      <c r="G336" s="61">
        <f t="shared" si="212"/>
        <v>2415</v>
      </c>
      <c r="H336" s="42">
        <f t="shared" si="213"/>
        <v>1300</v>
      </c>
      <c r="I336" s="42">
        <f t="shared" si="214"/>
        <v>1300</v>
      </c>
      <c r="J336" s="42">
        <f t="shared" si="215"/>
        <v>1300</v>
      </c>
      <c r="K336" s="42">
        <f t="shared" ref="K336:M336" si="261">K335</f>
        <v>2000</v>
      </c>
      <c r="L336" s="42">
        <f t="shared" si="261"/>
        <v>2000</v>
      </c>
      <c r="M336" s="42">
        <f t="shared" si="261"/>
        <v>2000</v>
      </c>
      <c r="N336" s="42">
        <f t="shared" si="217"/>
        <v>-700</v>
      </c>
      <c r="O336" s="42">
        <f t="shared" si="218"/>
        <v>-700</v>
      </c>
      <c r="P336" s="42">
        <f t="shared" si="219"/>
        <v>-700</v>
      </c>
      <c r="Q336" s="61">
        <f t="shared" ref="Q336:S360" si="262">Q335</f>
        <v>0</v>
      </c>
      <c r="R336" s="61">
        <f t="shared" si="262"/>
        <v>0</v>
      </c>
      <c r="S336" s="61">
        <f t="shared" si="262"/>
        <v>0</v>
      </c>
      <c r="T336" s="58">
        <f t="shared" si="220"/>
        <v>2215</v>
      </c>
      <c r="U336" s="83">
        <f t="shared" si="188"/>
        <v>1500</v>
      </c>
      <c r="V336" s="83">
        <f t="shared" si="189"/>
        <v>1500</v>
      </c>
      <c r="W336" s="83">
        <f t="shared" si="190"/>
        <v>1500</v>
      </c>
      <c r="X336" s="85"/>
      <c r="Y336" s="42"/>
      <c r="Z336" s="42"/>
      <c r="AA336" s="42"/>
      <c r="AB336" s="50"/>
    </row>
    <row r="337" spans="1:28" ht="13.15" customHeight="1">
      <c r="A337" s="75">
        <f t="shared" si="223"/>
        <v>323</v>
      </c>
      <c r="B337" s="86">
        <f t="shared" si="259"/>
        <v>45634</v>
      </c>
      <c r="C337" s="75">
        <f t="shared" si="260"/>
        <v>1769</v>
      </c>
      <c r="D337" s="76">
        <f t="shared" si="242"/>
        <v>1948</v>
      </c>
      <c r="E337" s="61">
        <f t="shared" si="210"/>
        <v>2417</v>
      </c>
      <c r="F337" s="61">
        <f t="shared" si="211"/>
        <v>2417</v>
      </c>
      <c r="G337" s="61">
        <f t="shared" si="212"/>
        <v>2417</v>
      </c>
      <c r="H337" s="42">
        <f t="shared" si="213"/>
        <v>1300</v>
      </c>
      <c r="I337" s="42">
        <f t="shared" si="214"/>
        <v>1300</v>
      </c>
      <c r="J337" s="42">
        <f t="shared" si="215"/>
        <v>1300</v>
      </c>
      <c r="K337" s="42">
        <f t="shared" ref="K337:M337" si="263">K336</f>
        <v>2000</v>
      </c>
      <c r="L337" s="42">
        <f t="shared" si="263"/>
        <v>2000</v>
      </c>
      <c r="M337" s="42">
        <f t="shared" si="263"/>
        <v>2000</v>
      </c>
      <c r="N337" s="42">
        <f t="shared" si="217"/>
        <v>-700</v>
      </c>
      <c r="O337" s="42">
        <f t="shared" si="218"/>
        <v>-700</v>
      </c>
      <c r="P337" s="42">
        <f t="shared" si="219"/>
        <v>-700</v>
      </c>
      <c r="Q337" s="61">
        <f t="shared" si="262"/>
        <v>0</v>
      </c>
      <c r="R337" s="61">
        <f t="shared" si="262"/>
        <v>0</v>
      </c>
      <c r="S337" s="61">
        <f t="shared" si="262"/>
        <v>0</v>
      </c>
      <c r="T337" s="58">
        <f t="shared" si="220"/>
        <v>2217</v>
      </c>
      <c r="U337" s="83">
        <f t="shared" si="188"/>
        <v>1500</v>
      </c>
      <c r="V337" s="83">
        <f t="shared" si="189"/>
        <v>1500</v>
      </c>
      <c r="W337" s="83">
        <f t="shared" si="190"/>
        <v>1500</v>
      </c>
      <c r="X337" s="85"/>
      <c r="Y337" s="42"/>
      <c r="Z337" s="42"/>
      <c r="AA337" s="42"/>
      <c r="AB337" s="50"/>
    </row>
    <row r="338" spans="1:28" ht="13.15" customHeight="1">
      <c r="A338" s="75">
        <f t="shared" si="223"/>
        <v>324</v>
      </c>
      <c r="B338" s="86">
        <f t="shared" si="259"/>
        <v>45635</v>
      </c>
      <c r="C338" s="75">
        <f t="shared" si="260"/>
        <v>1769</v>
      </c>
      <c r="D338" s="76">
        <f t="shared" si="242"/>
        <v>1950</v>
      </c>
      <c r="E338" s="61">
        <f t="shared" si="210"/>
        <v>2419</v>
      </c>
      <c r="F338" s="61">
        <f t="shared" si="211"/>
        <v>2419</v>
      </c>
      <c r="G338" s="61">
        <f t="shared" si="212"/>
        <v>2419</v>
      </c>
      <c r="H338" s="42">
        <f t="shared" si="213"/>
        <v>1300</v>
      </c>
      <c r="I338" s="42">
        <f t="shared" si="214"/>
        <v>1300</v>
      </c>
      <c r="J338" s="42">
        <f t="shared" si="215"/>
        <v>1300</v>
      </c>
      <c r="K338" s="42">
        <f t="shared" ref="K338:M338" si="264">K337</f>
        <v>2000</v>
      </c>
      <c r="L338" s="42">
        <f t="shared" si="264"/>
        <v>2000</v>
      </c>
      <c r="M338" s="42">
        <f t="shared" si="264"/>
        <v>2000</v>
      </c>
      <c r="N338" s="42">
        <f t="shared" si="217"/>
        <v>-700</v>
      </c>
      <c r="O338" s="42">
        <f t="shared" si="218"/>
        <v>-700</v>
      </c>
      <c r="P338" s="42">
        <f t="shared" si="219"/>
        <v>-700</v>
      </c>
      <c r="Q338" s="61">
        <f t="shared" si="262"/>
        <v>0</v>
      </c>
      <c r="R338" s="61">
        <f t="shared" si="262"/>
        <v>0</v>
      </c>
      <c r="S338" s="61">
        <f t="shared" si="262"/>
        <v>0</v>
      </c>
      <c r="T338" s="58">
        <f t="shared" si="220"/>
        <v>2219</v>
      </c>
      <c r="U338" s="83">
        <f t="shared" si="188"/>
        <v>1500</v>
      </c>
      <c r="V338" s="83">
        <f t="shared" si="189"/>
        <v>1500</v>
      </c>
      <c r="W338" s="83">
        <f t="shared" si="190"/>
        <v>1500</v>
      </c>
      <c r="X338" s="85"/>
      <c r="Y338" s="42"/>
      <c r="Z338" s="42"/>
      <c r="AA338" s="42"/>
      <c r="AB338" s="50"/>
    </row>
    <row r="339" spans="1:28" ht="13.15" customHeight="1">
      <c r="A339" s="75">
        <f t="shared" si="223"/>
        <v>325</v>
      </c>
      <c r="B339" s="86">
        <f t="shared" si="259"/>
        <v>45636</v>
      </c>
      <c r="C339" s="75">
        <f t="shared" si="260"/>
        <v>1769</v>
      </c>
      <c r="D339" s="76">
        <f t="shared" si="242"/>
        <v>1952</v>
      </c>
      <c r="E339" s="61">
        <f t="shared" si="210"/>
        <v>2421</v>
      </c>
      <c r="F339" s="61">
        <f t="shared" si="211"/>
        <v>2421</v>
      </c>
      <c r="G339" s="61">
        <f t="shared" si="212"/>
        <v>2421</v>
      </c>
      <c r="H339" s="42">
        <f t="shared" si="213"/>
        <v>1300</v>
      </c>
      <c r="I339" s="42">
        <f t="shared" si="214"/>
        <v>1300</v>
      </c>
      <c r="J339" s="42">
        <f t="shared" si="215"/>
        <v>1300</v>
      </c>
      <c r="K339" s="42">
        <f t="shared" ref="K339:M339" si="265">K338</f>
        <v>2000</v>
      </c>
      <c r="L339" s="42">
        <f t="shared" si="265"/>
        <v>2000</v>
      </c>
      <c r="M339" s="42">
        <f t="shared" si="265"/>
        <v>2000</v>
      </c>
      <c r="N339" s="42">
        <f t="shared" si="217"/>
        <v>-700</v>
      </c>
      <c r="O339" s="42">
        <f t="shared" si="218"/>
        <v>-700</v>
      </c>
      <c r="P339" s="42">
        <f t="shared" si="219"/>
        <v>-700</v>
      </c>
      <c r="Q339" s="61">
        <f t="shared" si="262"/>
        <v>0</v>
      </c>
      <c r="R339" s="61">
        <f t="shared" si="262"/>
        <v>0</v>
      </c>
      <c r="S339" s="61">
        <f t="shared" si="262"/>
        <v>0</v>
      </c>
      <c r="T339" s="58">
        <f t="shared" si="220"/>
        <v>2221</v>
      </c>
      <c r="U339" s="83">
        <f t="shared" si="188"/>
        <v>1500</v>
      </c>
      <c r="V339" s="83">
        <f t="shared" si="189"/>
        <v>1500</v>
      </c>
      <c r="W339" s="83">
        <f t="shared" si="190"/>
        <v>1500</v>
      </c>
      <c r="X339" s="85"/>
      <c r="Y339" s="42"/>
      <c r="Z339" s="42"/>
      <c r="AA339" s="42"/>
      <c r="AB339" s="50"/>
    </row>
    <row r="340" spans="1:28" ht="13.15" customHeight="1">
      <c r="A340" s="75">
        <f t="shared" si="223"/>
        <v>326</v>
      </c>
      <c r="B340" s="86">
        <f t="shared" si="259"/>
        <v>45637</v>
      </c>
      <c r="C340" s="75">
        <f t="shared" si="260"/>
        <v>1769</v>
      </c>
      <c r="D340" s="76">
        <f t="shared" si="242"/>
        <v>1954</v>
      </c>
      <c r="E340" s="61">
        <f t="shared" si="210"/>
        <v>2423</v>
      </c>
      <c r="F340" s="61">
        <f t="shared" si="211"/>
        <v>2423</v>
      </c>
      <c r="G340" s="61">
        <f t="shared" si="212"/>
        <v>2423</v>
      </c>
      <c r="H340" s="42">
        <f t="shared" si="213"/>
        <v>1300</v>
      </c>
      <c r="I340" s="42">
        <f t="shared" si="214"/>
        <v>1300</v>
      </c>
      <c r="J340" s="42">
        <f t="shared" si="215"/>
        <v>1300</v>
      </c>
      <c r="K340" s="42">
        <f t="shared" ref="K340:M340" si="266">K339</f>
        <v>2000</v>
      </c>
      <c r="L340" s="42">
        <f t="shared" si="266"/>
        <v>2000</v>
      </c>
      <c r="M340" s="42">
        <f t="shared" si="266"/>
        <v>2000</v>
      </c>
      <c r="N340" s="42">
        <f t="shared" si="217"/>
        <v>-700</v>
      </c>
      <c r="O340" s="42">
        <f t="shared" si="218"/>
        <v>-700</v>
      </c>
      <c r="P340" s="42">
        <f t="shared" si="219"/>
        <v>-700</v>
      </c>
      <c r="Q340" s="61">
        <f t="shared" si="262"/>
        <v>0</v>
      </c>
      <c r="R340" s="61">
        <f t="shared" si="262"/>
        <v>0</v>
      </c>
      <c r="S340" s="61">
        <f t="shared" si="262"/>
        <v>0</v>
      </c>
      <c r="T340" s="58">
        <f t="shared" si="220"/>
        <v>2223</v>
      </c>
      <c r="U340" s="83">
        <f t="shared" si="188"/>
        <v>1500</v>
      </c>
      <c r="V340" s="83">
        <f t="shared" si="189"/>
        <v>1500</v>
      </c>
      <c r="W340" s="83">
        <f t="shared" si="190"/>
        <v>1500</v>
      </c>
      <c r="X340" s="85"/>
      <c r="Y340" s="42"/>
      <c r="Z340" s="42"/>
      <c r="AA340" s="42"/>
      <c r="AB340" s="50"/>
    </row>
    <row r="341" spans="1:28" ht="13.15" customHeight="1">
      <c r="A341" s="75">
        <f t="shared" si="223"/>
        <v>327</v>
      </c>
      <c r="B341" s="86">
        <f t="shared" si="259"/>
        <v>45638</v>
      </c>
      <c r="C341" s="75">
        <f t="shared" si="260"/>
        <v>1769</v>
      </c>
      <c r="D341" s="76">
        <f t="shared" si="242"/>
        <v>1956</v>
      </c>
      <c r="E341" s="61">
        <f t="shared" si="210"/>
        <v>2425</v>
      </c>
      <c r="F341" s="61">
        <f t="shared" si="211"/>
        <v>2425</v>
      </c>
      <c r="G341" s="61">
        <f t="shared" si="212"/>
        <v>2425</v>
      </c>
      <c r="H341" s="42">
        <f t="shared" si="213"/>
        <v>1300</v>
      </c>
      <c r="I341" s="42">
        <f t="shared" si="214"/>
        <v>1300</v>
      </c>
      <c r="J341" s="42">
        <f t="shared" si="215"/>
        <v>1300</v>
      </c>
      <c r="K341" s="42">
        <f t="shared" ref="K341:M341" si="267">K340</f>
        <v>2000</v>
      </c>
      <c r="L341" s="42">
        <f t="shared" si="267"/>
        <v>2000</v>
      </c>
      <c r="M341" s="42">
        <f t="shared" si="267"/>
        <v>2000</v>
      </c>
      <c r="N341" s="42">
        <f t="shared" si="217"/>
        <v>-700</v>
      </c>
      <c r="O341" s="42">
        <f t="shared" si="218"/>
        <v>-700</v>
      </c>
      <c r="P341" s="42">
        <f t="shared" si="219"/>
        <v>-700</v>
      </c>
      <c r="Q341" s="61">
        <f t="shared" si="262"/>
        <v>0</v>
      </c>
      <c r="R341" s="61">
        <f t="shared" si="262"/>
        <v>0</v>
      </c>
      <c r="S341" s="61">
        <f t="shared" si="262"/>
        <v>0</v>
      </c>
      <c r="T341" s="58">
        <f t="shared" si="220"/>
        <v>2225</v>
      </c>
      <c r="U341" s="83">
        <f t="shared" si="188"/>
        <v>1500</v>
      </c>
      <c r="V341" s="83">
        <f t="shared" si="189"/>
        <v>1500</v>
      </c>
      <c r="W341" s="83">
        <f t="shared" si="190"/>
        <v>1500</v>
      </c>
      <c r="X341" s="85"/>
      <c r="Y341" s="42"/>
      <c r="Z341" s="42"/>
      <c r="AA341" s="42"/>
      <c r="AB341" s="50"/>
    </row>
    <row r="342" spans="1:28" ht="13.15" customHeight="1">
      <c r="A342" s="75">
        <f t="shared" si="223"/>
        <v>328</v>
      </c>
      <c r="B342" s="86">
        <f t="shared" si="259"/>
        <v>45639</v>
      </c>
      <c r="C342" s="75">
        <f t="shared" si="260"/>
        <v>1769</v>
      </c>
      <c r="D342" s="76">
        <f t="shared" si="242"/>
        <v>1958</v>
      </c>
      <c r="E342" s="61">
        <f t="shared" si="210"/>
        <v>2427</v>
      </c>
      <c r="F342" s="61">
        <f t="shared" si="211"/>
        <v>2427</v>
      </c>
      <c r="G342" s="61">
        <f t="shared" si="212"/>
        <v>2427</v>
      </c>
      <c r="H342" s="42">
        <f t="shared" si="213"/>
        <v>1300</v>
      </c>
      <c r="I342" s="42">
        <f t="shared" si="214"/>
        <v>1300</v>
      </c>
      <c r="J342" s="42">
        <f t="shared" si="215"/>
        <v>1300</v>
      </c>
      <c r="K342" s="42">
        <f t="shared" ref="K342:M342" si="268">K341</f>
        <v>2000</v>
      </c>
      <c r="L342" s="42">
        <f t="shared" si="268"/>
        <v>2000</v>
      </c>
      <c r="M342" s="42">
        <f t="shared" si="268"/>
        <v>2000</v>
      </c>
      <c r="N342" s="42">
        <f t="shared" si="217"/>
        <v>-700</v>
      </c>
      <c r="O342" s="42">
        <f t="shared" si="218"/>
        <v>-700</v>
      </c>
      <c r="P342" s="42">
        <f t="shared" si="219"/>
        <v>-700</v>
      </c>
      <c r="Q342" s="61">
        <f t="shared" si="262"/>
        <v>0</v>
      </c>
      <c r="R342" s="61">
        <f t="shared" si="262"/>
        <v>0</v>
      </c>
      <c r="S342" s="61">
        <f t="shared" si="262"/>
        <v>0</v>
      </c>
      <c r="T342" s="58">
        <f t="shared" si="220"/>
        <v>2227</v>
      </c>
      <c r="U342" s="83">
        <f t="shared" si="188"/>
        <v>1500</v>
      </c>
      <c r="V342" s="83">
        <f t="shared" si="189"/>
        <v>1500</v>
      </c>
      <c r="W342" s="83">
        <f t="shared" si="190"/>
        <v>1500</v>
      </c>
      <c r="X342" s="85"/>
      <c r="Y342" s="42"/>
      <c r="Z342" s="42"/>
      <c r="AA342" s="42"/>
      <c r="AB342" s="50"/>
    </row>
    <row r="343" spans="1:28" ht="13.15" customHeight="1">
      <c r="A343" s="75">
        <f t="shared" si="223"/>
        <v>329</v>
      </c>
      <c r="B343" s="86">
        <f t="shared" si="259"/>
        <v>45640</v>
      </c>
      <c r="C343" s="75">
        <f t="shared" si="260"/>
        <v>1769</v>
      </c>
      <c r="D343" s="76">
        <f t="shared" si="242"/>
        <v>1960</v>
      </c>
      <c r="E343" s="61">
        <f t="shared" si="210"/>
        <v>2429</v>
      </c>
      <c r="F343" s="61">
        <f t="shared" si="211"/>
        <v>2429</v>
      </c>
      <c r="G343" s="61">
        <f t="shared" si="212"/>
        <v>2429</v>
      </c>
      <c r="H343" s="42">
        <f t="shared" si="213"/>
        <v>1300</v>
      </c>
      <c r="I343" s="42">
        <f t="shared" si="214"/>
        <v>1300</v>
      </c>
      <c r="J343" s="42">
        <f t="shared" si="215"/>
        <v>1300</v>
      </c>
      <c r="K343" s="42">
        <f t="shared" ref="K343:M343" si="269">K342</f>
        <v>2000</v>
      </c>
      <c r="L343" s="42">
        <f t="shared" si="269"/>
        <v>2000</v>
      </c>
      <c r="M343" s="42">
        <f t="shared" si="269"/>
        <v>2000</v>
      </c>
      <c r="N343" s="42">
        <f t="shared" si="217"/>
        <v>-700</v>
      </c>
      <c r="O343" s="42">
        <f t="shared" si="218"/>
        <v>-700</v>
      </c>
      <c r="P343" s="42">
        <f t="shared" si="219"/>
        <v>-700</v>
      </c>
      <c r="Q343" s="61">
        <f t="shared" si="262"/>
        <v>0</v>
      </c>
      <c r="R343" s="61">
        <f t="shared" si="262"/>
        <v>0</v>
      </c>
      <c r="S343" s="61">
        <f t="shared" si="262"/>
        <v>0</v>
      </c>
      <c r="T343" s="58">
        <f t="shared" si="220"/>
        <v>2229</v>
      </c>
      <c r="U343" s="83">
        <f t="shared" si="188"/>
        <v>1500</v>
      </c>
      <c r="V343" s="83">
        <f t="shared" si="189"/>
        <v>1500</v>
      </c>
      <c r="W343" s="83">
        <f t="shared" si="190"/>
        <v>1500</v>
      </c>
      <c r="X343" s="85"/>
      <c r="Y343" s="42"/>
      <c r="Z343" s="42"/>
      <c r="AA343" s="42"/>
      <c r="AB343" s="50"/>
    </row>
    <row r="344" spans="1:28" ht="13.15" customHeight="1">
      <c r="A344" s="75">
        <f t="shared" si="223"/>
        <v>330</v>
      </c>
      <c r="B344" s="86">
        <f t="shared" si="259"/>
        <v>45641</v>
      </c>
      <c r="C344" s="75">
        <f t="shared" si="260"/>
        <v>1769</v>
      </c>
      <c r="D344" s="76">
        <f t="shared" si="242"/>
        <v>1962</v>
      </c>
      <c r="E344" s="61">
        <f t="shared" si="210"/>
        <v>2431</v>
      </c>
      <c r="F344" s="61">
        <f t="shared" si="211"/>
        <v>2431</v>
      </c>
      <c r="G344" s="61">
        <f t="shared" si="212"/>
        <v>2431</v>
      </c>
      <c r="H344" s="42">
        <f t="shared" si="213"/>
        <v>1300</v>
      </c>
      <c r="I344" s="42">
        <f t="shared" si="214"/>
        <v>1300</v>
      </c>
      <c r="J344" s="42">
        <f t="shared" si="215"/>
        <v>1300</v>
      </c>
      <c r="K344" s="42">
        <f t="shared" ref="K344:M344" si="270">K343</f>
        <v>2000</v>
      </c>
      <c r="L344" s="42">
        <f t="shared" si="270"/>
        <v>2000</v>
      </c>
      <c r="M344" s="42">
        <f t="shared" si="270"/>
        <v>2000</v>
      </c>
      <c r="N344" s="42">
        <f t="shared" si="217"/>
        <v>-700</v>
      </c>
      <c r="O344" s="42">
        <f t="shared" si="218"/>
        <v>-700</v>
      </c>
      <c r="P344" s="42">
        <f t="shared" si="219"/>
        <v>-700</v>
      </c>
      <c r="Q344" s="61">
        <f t="shared" si="262"/>
        <v>0</v>
      </c>
      <c r="R344" s="61">
        <f t="shared" si="262"/>
        <v>0</v>
      </c>
      <c r="S344" s="61">
        <f t="shared" si="262"/>
        <v>0</v>
      </c>
      <c r="T344" s="58">
        <f t="shared" si="220"/>
        <v>2231</v>
      </c>
      <c r="U344" s="83">
        <f t="shared" ref="U344:U360" si="271">U343+$X344*1000-Q344</f>
        <v>1500</v>
      </c>
      <c r="V344" s="83">
        <f t="shared" ref="V344:V360" si="272">V343+$X344*1000-R344</f>
        <v>1500</v>
      </c>
      <c r="W344" s="83">
        <f t="shared" ref="W344:W360" si="273">W343+$X344*1000-S344</f>
        <v>1500</v>
      </c>
      <c r="X344" s="85"/>
      <c r="Y344" s="42"/>
      <c r="Z344" s="42"/>
      <c r="AA344" s="42"/>
      <c r="AB344" s="50"/>
    </row>
    <row r="345" spans="1:28" ht="13.15" customHeight="1">
      <c r="A345" s="75">
        <f t="shared" si="223"/>
        <v>331</v>
      </c>
      <c r="B345" s="86">
        <f t="shared" si="259"/>
        <v>45642</v>
      </c>
      <c r="C345" s="75">
        <f t="shared" si="260"/>
        <v>1769</v>
      </c>
      <c r="D345" s="76">
        <f t="shared" si="242"/>
        <v>1964</v>
      </c>
      <c r="E345" s="61">
        <f t="shared" si="210"/>
        <v>2433</v>
      </c>
      <c r="F345" s="61">
        <f t="shared" si="211"/>
        <v>2433</v>
      </c>
      <c r="G345" s="61">
        <f t="shared" si="212"/>
        <v>2433</v>
      </c>
      <c r="H345" s="42">
        <f t="shared" si="213"/>
        <v>1300</v>
      </c>
      <c r="I345" s="42">
        <f t="shared" si="214"/>
        <v>1300</v>
      </c>
      <c r="J345" s="42">
        <f t="shared" si="215"/>
        <v>1300</v>
      </c>
      <c r="K345" s="42">
        <f t="shared" ref="K345:M345" si="274">K344</f>
        <v>2000</v>
      </c>
      <c r="L345" s="42">
        <f t="shared" si="274"/>
        <v>2000</v>
      </c>
      <c r="M345" s="42">
        <f t="shared" si="274"/>
        <v>2000</v>
      </c>
      <c r="N345" s="42">
        <f t="shared" si="217"/>
        <v>-700</v>
      </c>
      <c r="O345" s="42">
        <f t="shared" si="218"/>
        <v>-700</v>
      </c>
      <c r="P345" s="42">
        <f t="shared" si="219"/>
        <v>-700</v>
      </c>
      <c r="Q345" s="61">
        <f t="shared" si="262"/>
        <v>0</v>
      </c>
      <c r="R345" s="61">
        <f t="shared" si="262"/>
        <v>0</v>
      </c>
      <c r="S345" s="61">
        <f t="shared" si="262"/>
        <v>0</v>
      </c>
      <c r="T345" s="58">
        <f t="shared" si="220"/>
        <v>2233</v>
      </c>
      <c r="U345" s="83">
        <f t="shared" si="271"/>
        <v>1500</v>
      </c>
      <c r="V345" s="83">
        <f t="shared" si="272"/>
        <v>1500</v>
      </c>
      <c r="W345" s="83">
        <f t="shared" si="273"/>
        <v>1500</v>
      </c>
      <c r="X345" s="85"/>
      <c r="Y345" s="42"/>
      <c r="Z345" s="42"/>
      <c r="AA345" s="42"/>
      <c r="AB345" s="50"/>
    </row>
    <row r="346" spans="1:28" ht="13.15" customHeight="1">
      <c r="A346" s="75">
        <f t="shared" si="223"/>
        <v>332</v>
      </c>
      <c r="B346" s="86">
        <f t="shared" si="259"/>
        <v>45643</v>
      </c>
      <c r="C346" s="75">
        <f t="shared" si="260"/>
        <v>1769</v>
      </c>
      <c r="D346" s="76">
        <f t="shared" si="242"/>
        <v>1966</v>
      </c>
      <c r="E346" s="61">
        <f t="shared" si="210"/>
        <v>2435</v>
      </c>
      <c r="F346" s="61">
        <f t="shared" si="211"/>
        <v>2435</v>
      </c>
      <c r="G346" s="61">
        <f t="shared" si="212"/>
        <v>2435</v>
      </c>
      <c r="H346" s="42">
        <f t="shared" si="213"/>
        <v>1300</v>
      </c>
      <c r="I346" s="42">
        <f t="shared" si="214"/>
        <v>1300</v>
      </c>
      <c r="J346" s="42">
        <f t="shared" si="215"/>
        <v>1300</v>
      </c>
      <c r="K346" s="42">
        <f t="shared" ref="K346:M346" si="275">K345</f>
        <v>2000</v>
      </c>
      <c r="L346" s="42">
        <f t="shared" si="275"/>
        <v>2000</v>
      </c>
      <c r="M346" s="42">
        <f t="shared" si="275"/>
        <v>2000</v>
      </c>
      <c r="N346" s="42">
        <f t="shared" si="217"/>
        <v>-700</v>
      </c>
      <c r="O346" s="42">
        <f t="shared" si="218"/>
        <v>-700</v>
      </c>
      <c r="P346" s="42">
        <f t="shared" si="219"/>
        <v>-700</v>
      </c>
      <c r="Q346" s="61">
        <f t="shared" si="262"/>
        <v>0</v>
      </c>
      <c r="R346" s="61">
        <f t="shared" si="262"/>
        <v>0</v>
      </c>
      <c r="S346" s="61">
        <f t="shared" si="262"/>
        <v>0</v>
      </c>
      <c r="T346" s="58">
        <f t="shared" si="220"/>
        <v>2235</v>
      </c>
      <c r="U346" s="83">
        <f t="shared" si="271"/>
        <v>1500</v>
      </c>
      <c r="V346" s="83">
        <f t="shared" si="272"/>
        <v>1500</v>
      </c>
      <c r="W346" s="83">
        <f t="shared" si="273"/>
        <v>1500</v>
      </c>
      <c r="X346" s="85"/>
      <c r="Y346" s="42"/>
      <c r="Z346" s="42"/>
      <c r="AA346" s="42"/>
      <c r="AB346" s="50"/>
    </row>
    <row r="347" spans="1:28" ht="13.15" customHeight="1">
      <c r="A347" s="75">
        <f t="shared" si="223"/>
        <v>333</v>
      </c>
      <c r="B347" s="86">
        <f t="shared" si="259"/>
        <v>45644</v>
      </c>
      <c r="C347" s="75">
        <f t="shared" si="260"/>
        <v>1769</v>
      </c>
      <c r="D347" s="76">
        <f t="shared" si="242"/>
        <v>1968</v>
      </c>
      <c r="E347" s="61">
        <f t="shared" si="210"/>
        <v>2437</v>
      </c>
      <c r="F347" s="61">
        <f t="shared" si="211"/>
        <v>2437</v>
      </c>
      <c r="G347" s="61">
        <f t="shared" si="212"/>
        <v>2437</v>
      </c>
      <c r="H347" s="42">
        <f t="shared" si="213"/>
        <v>1300</v>
      </c>
      <c r="I347" s="42">
        <f t="shared" si="214"/>
        <v>1300</v>
      </c>
      <c r="J347" s="42">
        <f t="shared" si="215"/>
        <v>1300</v>
      </c>
      <c r="K347" s="42">
        <f t="shared" ref="K347:M347" si="276">K346</f>
        <v>2000</v>
      </c>
      <c r="L347" s="42">
        <f t="shared" si="276"/>
        <v>2000</v>
      </c>
      <c r="M347" s="42">
        <f t="shared" si="276"/>
        <v>2000</v>
      </c>
      <c r="N347" s="42">
        <f t="shared" si="217"/>
        <v>-700</v>
      </c>
      <c r="O347" s="42">
        <f t="shared" si="218"/>
        <v>-700</v>
      </c>
      <c r="P347" s="42">
        <f t="shared" si="219"/>
        <v>-700</v>
      </c>
      <c r="Q347" s="61">
        <f t="shared" si="262"/>
        <v>0</v>
      </c>
      <c r="R347" s="61">
        <f t="shared" si="262"/>
        <v>0</v>
      </c>
      <c r="S347" s="61">
        <f t="shared" si="262"/>
        <v>0</v>
      </c>
      <c r="T347" s="58">
        <f t="shared" si="220"/>
        <v>2237</v>
      </c>
      <c r="U347" s="83">
        <f t="shared" si="271"/>
        <v>1500</v>
      </c>
      <c r="V347" s="83">
        <f t="shared" si="272"/>
        <v>1500</v>
      </c>
      <c r="W347" s="83">
        <f t="shared" si="273"/>
        <v>1500</v>
      </c>
      <c r="X347" s="85"/>
      <c r="Y347" s="42"/>
      <c r="Z347" s="42"/>
      <c r="AA347" s="42"/>
      <c r="AB347" s="50"/>
    </row>
    <row r="348" spans="1:28" ht="13.15" customHeight="1">
      <c r="A348" s="75">
        <f t="shared" si="223"/>
        <v>334</v>
      </c>
      <c r="B348" s="86">
        <f t="shared" si="259"/>
        <v>45645</v>
      </c>
      <c r="C348" s="75">
        <f t="shared" si="260"/>
        <v>1769</v>
      </c>
      <c r="D348" s="76">
        <f t="shared" si="242"/>
        <v>1970</v>
      </c>
      <c r="E348" s="61">
        <f t="shared" si="210"/>
        <v>2439</v>
      </c>
      <c r="F348" s="61">
        <f t="shared" si="211"/>
        <v>2439</v>
      </c>
      <c r="G348" s="61">
        <f t="shared" si="212"/>
        <v>2439</v>
      </c>
      <c r="H348" s="42">
        <f t="shared" si="213"/>
        <v>1300</v>
      </c>
      <c r="I348" s="42">
        <f t="shared" si="214"/>
        <v>1300</v>
      </c>
      <c r="J348" s="42">
        <f t="shared" si="215"/>
        <v>1300</v>
      </c>
      <c r="K348" s="42">
        <f t="shared" ref="K348:M348" si="277">K347</f>
        <v>2000</v>
      </c>
      <c r="L348" s="42">
        <f t="shared" si="277"/>
        <v>2000</v>
      </c>
      <c r="M348" s="42">
        <f t="shared" si="277"/>
        <v>2000</v>
      </c>
      <c r="N348" s="42">
        <f t="shared" si="217"/>
        <v>-700</v>
      </c>
      <c r="O348" s="42">
        <f t="shared" si="218"/>
        <v>-700</v>
      </c>
      <c r="P348" s="42">
        <f t="shared" si="219"/>
        <v>-700</v>
      </c>
      <c r="Q348" s="61">
        <f t="shared" si="262"/>
        <v>0</v>
      </c>
      <c r="R348" s="61">
        <f t="shared" si="262"/>
        <v>0</v>
      </c>
      <c r="S348" s="61">
        <f t="shared" si="262"/>
        <v>0</v>
      </c>
      <c r="T348" s="58">
        <f t="shared" si="220"/>
        <v>2239</v>
      </c>
      <c r="U348" s="83">
        <f t="shared" si="271"/>
        <v>1500</v>
      </c>
      <c r="V348" s="83">
        <f t="shared" si="272"/>
        <v>1500</v>
      </c>
      <c r="W348" s="83">
        <f t="shared" si="273"/>
        <v>1500</v>
      </c>
      <c r="X348" s="85"/>
      <c r="Y348" s="42"/>
      <c r="Z348" s="42"/>
      <c r="AA348" s="42"/>
      <c r="AB348" s="50"/>
    </row>
    <row r="349" spans="1:28" ht="13.15" customHeight="1">
      <c r="A349" s="75">
        <f t="shared" si="223"/>
        <v>335</v>
      </c>
      <c r="B349" s="86">
        <f t="shared" si="259"/>
        <v>45646</v>
      </c>
      <c r="C349" s="75">
        <f t="shared" si="260"/>
        <v>1769</v>
      </c>
      <c r="D349" s="76">
        <f t="shared" si="242"/>
        <v>1972</v>
      </c>
      <c r="E349" s="61">
        <f t="shared" si="210"/>
        <v>2441</v>
      </c>
      <c r="F349" s="61">
        <f t="shared" si="211"/>
        <v>2441</v>
      </c>
      <c r="G349" s="61">
        <f t="shared" si="212"/>
        <v>2441</v>
      </c>
      <c r="H349" s="42">
        <f t="shared" si="213"/>
        <v>1300</v>
      </c>
      <c r="I349" s="42">
        <f t="shared" si="214"/>
        <v>1300</v>
      </c>
      <c r="J349" s="42">
        <f t="shared" si="215"/>
        <v>1300</v>
      </c>
      <c r="K349" s="42">
        <f t="shared" ref="K349:M349" si="278">K348</f>
        <v>2000</v>
      </c>
      <c r="L349" s="42">
        <f t="shared" si="278"/>
        <v>2000</v>
      </c>
      <c r="M349" s="42">
        <f t="shared" si="278"/>
        <v>2000</v>
      </c>
      <c r="N349" s="42">
        <f t="shared" si="217"/>
        <v>-700</v>
      </c>
      <c r="O349" s="42">
        <f t="shared" si="218"/>
        <v>-700</v>
      </c>
      <c r="P349" s="42">
        <f t="shared" si="219"/>
        <v>-700</v>
      </c>
      <c r="Q349" s="61">
        <f t="shared" si="262"/>
        <v>0</v>
      </c>
      <c r="R349" s="61">
        <f t="shared" si="262"/>
        <v>0</v>
      </c>
      <c r="S349" s="61">
        <f t="shared" si="262"/>
        <v>0</v>
      </c>
      <c r="T349" s="58">
        <f t="shared" si="220"/>
        <v>2241</v>
      </c>
      <c r="U349" s="83">
        <f t="shared" si="271"/>
        <v>1500</v>
      </c>
      <c r="V349" s="83">
        <f t="shared" si="272"/>
        <v>1500</v>
      </c>
      <c r="W349" s="83">
        <f t="shared" si="273"/>
        <v>1500</v>
      </c>
      <c r="X349" s="85"/>
      <c r="Y349" s="42"/>
      <c r="Z349" s="42"/>
      <c r="AA349" s="42"/>
      <c r="AB349" s="50"/>
    </row>
    <row r="350" spans="1:28" ht="13.15" customHeight="1">
      <c r="A350" s="75">
        <f t="shared" si="223"/>
        <v>336</v>
      </c>
      <c r="B350" s="86">
        <f t="shared" si="259"/>
        <v>45647</v>
      </c>
      <c r="C350" s="75">
        <f t="shared" si="260"/>
        <v>1769</v>
      </c>
      <c r="D350" s="76">
        <f t="shared" si="242"/>
        <v>1974</v>
      </c>
      <c r="E350" s="61">
        <f t="shared" si="210"/>
        <v>2443</v>
      </c>
      <c r="F350" s="61">
        <f t="shared" si="211"/>
        <v>2443</v>
      </c>
      <c r="G350" s="61">
        <f t="shared" si="212"/>
        <v>2443</v>
      </c>
      <c r="H350" s="42">
        <f t="shared" si="213"/>
        <v>1300</v>
      </c>
      <c r="I350" s="42">
        <f t="shared" si="214"/>
        <v>1300</v>
      </c>
      <c r="J350" s="42">
        <f t="shared" si="215"/>
        <v>1300</v>
      </c>
      <c r="K350" s="42">
        <f t="shared" ref="K350:M350" si="279">K349</f>
        <v>2000</v>
      </c>
      <c r="L350" s="42">
        <f t="shared" si="279"/>
        <v>2000</v>
      </c>
      <c r="M350" s="42">
        <f t="shared" si="279"/>
        <v>2000</v>
      </c>
      <c r="N350" s="42">
        <f t="shared" si="217"/>
        <v>-700</v>
      </c>
      <c r="O350" s="42">
        <f t="shared" si="218"/>
        <v>-700</v>
      </c>
      <c r="P350" s="42">
        <f t="shared" si="219"/>
        <v>-700</v>
      </c>
      <c r="Q350" s="61">
        <f t="shared" si="262"/>
        <v>0</v>
      </c>
      <c r="R350" s="61">
        <f t="shared" si="262"/>
        <v>0</v>
      </c>
      <c r="S350" s="61">
        <f t="shared" si="262"/>
        <v>0</v>
      </c>
      <c r="T350" s="58">
        <f t="shared" si="220"/>
        <v>2243</v>
      </c>
      <c r="U350" s="83">
        <f t="shared" si="271"/>
        <v>1500</v>
      </c>
      <c r="V350" s="83">
        <f t="shared" si="272"/>
        <v>1500</v>
      </c>
      <c r="W350" s="83">
        <f t="shared" si="273"/>
        <v>1500</v>
      </c>
      <c r="X350" s="85"/>
      <c r="Y350" s="42"/>
      <c r="Z350" s="42"/>
      <c r="AA350" s="42"/>
      <c r="AB350" s="50"/>
    </row>
    <row r="351" spans="1:28" ht="13.15" customHeight="1">
      <c r="A351" s="75">
        <f t="shared" si="223"/>
        <v>337</v>
      </c>
      <c r="B351" s="86">
        <f t="shared" si="259"/>
        <v>45648</v>
      </c>
      <c r="C351" s="75">
        <f t="shared" si="260"/>
        <v>1769</v>
      </c>
      <c r="D351" s="76">
        <f t="shared" si="242"/>
        <v>1976</v>
      </c>
      <c r="E351" s="61">
        <f t="shared" si="210"/>
        <v>2445</v>
      </c>
      <c r="F351" s="61">
        <f t="shared" si="211"/>
        <v>2445</v>
      </c>
      <c r="G351" s="61">
        <f t="shared" si="212"/>
        <v>2445</v>
      </c>
      <c r="H351" s="42">
        <f t="shared" si="213"/>
        <v>1300</v>
      </c>
      <c r="I351" s="42">
        <f t="shared" si="214"/>
        <v>1300</v>
      </c>
      <c r="J351" s="42">
        <f t="shared" si="215"/>
        <v>1300</v>
      </c>
      <c r="K351" s="42">
        <f t="shared" ref="K351:M351" si="280">K350</f>
        <v>2000</v>
      </c>
      <c r="L351" s="42">
        <f t="shared" si="280"/>
        <v>2000</v>
      </c>
      <c r="M351" s="42">
        <f t="shared" si="280"/>
        <v>2000</v>
      </c>
      <c r="N351" s="42">
        <f t="shared" si="217"/>
        <v>-700</v>
      </c>
      <c r="O351" s="42">
        <f t="shared" si="218"/>
        <v>-700</v>
      </c>
      <c r="P351" s="42">
        <f t="shared" si="219"/>
        <v>-700</v>
      </c>
      <c r="Q351" s="61">
        <f t="shared" si="262"/>
        <v>0</v>
      </c>
      <c r="R351" s="61">
        <f t="shared" si="262"/>
        <v>0</v>
      </c>
      <c r="S351" s="61">
        <f t="shared" si="262"/>
        <v>0</v>
      </c>
      <c r="T351" s="58">
        <f t="shared" si="220"/>
        <v>2245</v>
      </c>
      <c r="U351" s="83">
        <f t="shared" si="271"/>
        <v>1500</v>
      </c>
      <c r="V351" s="83">
        <f t="shared" si="272"/>
        <v>1500</v>
      </c>
      <c r="W351" s="83">
        <f t="shared" si="273"/>
        <v>1500</v>
      </c>
      <c r="X351" s="85"/>
      <c r="Y351" s="42"/>
      <c r="Z351" s="42"/>
      <c r="AA351" s="42"/>
      <c r="AB351" s="50"/>
    </row>
    <row r="352" spans="1:28" ht="13.15" customHeight="1">
      <c r="A352" s="75">
        <f t="shared" si="223"/>
        <v>338</v>
      </c>
      <c r="B352" s="86">
        <f t="shared" si="259"/>
        <v>45649</v>
      </c>
      <c r="C352" s="75">
        <f t="shared" si="260"/>
        <v>1769</v>
      </c>
      <c r="D352" s="76">
        <f t="shared" si="242"/>
        <v>1978</v>
      </c>
      <c r="E352" s="61">
        <f t="shared" si="210"/>
        <v>2447</v>
      </c>
      <c r="F352" s="61">
        <f t="shared" si="211"/>
        <v>2447</v>
      </c>
      <c r="G352" s="61">
        <f t="shared" si="212"/>
        <v>2447</v>
      </c>
      <c r="H352" s="42">
        <f t="shared" si="213"/>
        <v>1300</v>
      </c>
      <c r="I352" s="42">
        <f t="shared" si="214"/>
        <v>1300</v>
      </c>
      <c r="J352" s="42">
        <f t="shared" si="215"/>
        <v>1300</v>
      </c>
      <c r="K352" s="42">
        <f t="shared" ref="K352:M352" si="281">K351</f>
        <v>2000</v>
      </c>
      <c r="L352" s="42">
        <f t="shared" si="281"/>
        <v>2000</v>
      </c>
      <c r="M352" s="42">
        <f t="shared" si="281"/>
        <v>2000</v>
      </c>
      <c r="N352" s="42">
        <f t="shared" si="217"/>
        <v>-700</v>
      </c>
      <c r="O352" s="42">
        <f t="shared" si="218"/>
        <v>-700</v>
      </c>
      <c r="P352" s="42">
        <f t="shared" si="219"/>
        <v>-700</v>
      </c>
      <c r="Q352" s="61">
        <f t="shared" si="262"/>
        <v>0</v>
      </c>
      <c r="R352" s="61">
        <f t="shared" si="262"/>
        <v>0</v>
      </c>
      <c r="S352" s="61">
        <f t="shared" si="262"/>
        <v>0</v>
      </c>
      <c r="T352" s="58">
        <f t="shared" si="220"/>
        <v>2247</v>
      </c>
      <c r="U352" s="83">
        <f t="shared" si="271"/>
        <v>1500</v>
      </c>
      <c r="V352" s="83">
        <f t="shared" si="272"/>
        <v>1500</v>
      </c>
      <c r="W352" s="83">
        <f t="shared" si="273"/>
        <v>1500</v>
      </c>
      <c r="X352" s="85"/>
      <c r="Y352" s="42"/>
      <c r="Z352" s="42"/>
      <c r="AA352" s="42"/>
      <c r="AB352" s="50"/>
    </row>
    <row r="353" spans="1:28" ht="13.15" customHeight="1">
      <c r="A353" s="75">
        <f t="shared" si="223"/>
        <v>339</v>
      </c>
      <c r="B353" s="86">
        <f t="shared" si="259"/>
        <v>45650</v>
      </c>
      <c r="C353" s="75">
        <f t="shared" si="260"/>
        <v>1769</v>
      </c>
      <c r="D353" s="76">
        <f t="shared" si="242"/>
        <v>1980</v>
      </c>
      <c r="E353" s="61">
        <f t="shared" si="210"/>
        <v>2449</v>
      </c>
      <c r="F353" s="61">
        <f t="shared" si="211"/>
        <v>2449</v>
      </c>
      <c r="G353" s="61">
        <f t="shared" si="212"/>
        <v>2449</v>
      </c>
      <c r="H353" s="42">
        <f t="shared" si="213"/>
        <v>1300</v>
      </c>
      <c r="I353" s="42">
        <f t="shared" si="214"/>
        <v>1300</v>
      </c>
      <c r="J353" s="42">
        <f t="shared" si="215"/>
        <v>1300</v>
      </c>
      <c r="K353" s="42">
        <f t="shared" ref="K353:M353" si="282">K352</f>
        <v>2000</v>
      </c>
      <c r="L353" s="42">
        <f t="shared" si="282"/>
        <v>2000</v>
      </c>
      <c r="M353" s="42">
        <f t="shared" si="282"/>
        <v>2000</v>
      </c>
      <c r="N353" s="42">
        <f t="shared" si="217"/>
        <v>-700</v>
      </c>
      <c r="O353" s="42">
        <f t="shared" si="218"/>
        <v>-700</v>
      </c>
      <c r="P353" s="42">
        <f t="shared" si="219"/>
        <v>-700</v>
      </c>
      <c r="Q353" s="61">
        <f t="shared" si="262"/>
        <v>0</v>
      </c>
      <c r="R353" s="61">
        <f t="shared" si="262"/>
        <v>0</v>
      </c>
      <c r="S353" s="61">
        <f t="shared" si="262"/>
        <v>0</v>
      </c>
      <c r="T353" s="58">
        <f t="shared" si="220"/>
        <v>2249</v>
      </c>
      <c r="U353" s="83">
        <f t="shared" si="271"/>
        <v>1500</v>
      </c>
      <c r="V353" s="83">
        <f t="shared" si="272"/>
        <v>1500</v>
      </c>
      <c r="W353" s="83">
        <f t="shared" si="273"/>
        <v>1500</v>
      </c>
      <c r="X353" s="85"/>
      <c r="Y353" s="42"/>
      <c r="Z353" s="42"/>
      <c r="AA353" s="42"/>
      <c r="AB353" s="50"/>
    </row>
    <row r="354" spans="1:28" ht="13.15" customHeight="1">
      <c r="A354" s="75">
        <f t="shared" si="223"/>
        <v>340</v>
      </c>
      <c r="B354" s="86">
        <f t="shared" si="259"/>
        <v>45651</v>
      </c>
      <c r="C354" s="75">
        <f t="shared" si="260"/>
        <v>1769</v>
      </c>
      <c r="D354" s="76">
        <f t="shared" si="242"/>
        <v>1982</v>
      </c>
      <c r="E354" s="61">
        <f t="shared" si="210"/>
        <v>2451</v>
      </c>
      <c r="F354" s="61">
        <f t="shared" si="211"/>
        <v>2451</v>
      </c>
      <c r="G354" s="61">
        <f t="shared" si="212"/>
        <v>2451</v>
      </c>
      <c r="H354" s="42">
        <f t="shared" si="213"/>
        <v>1300</v>
      </c>
      <c r="I354" s="42">
        <f t="shared" si="214"/>
        <v>1300</v>
      </c>
      <c r="J354" s="42">
        <f t="shared" si="215"/>
        <v>1300</v>
      </c>
      <c r="K354" s="42">
        <f t="shared" ref="K354:M354" si="283">K353</f>
        <v>2000</v>
      </c>
      <c r="L354" s="42">
        <f t="shared" si="283"/>
        <v>2000</v>
      </c>
      <c r="M354" s="42">
        <f t="shared" si="283"/>
        <v>2000</v>
      </c>
      <c r="N354" s="42">
        <f t="shared" si="217"/>
        <v>-700</v>
      </c>
      <c r="O354" s="42">
        <f t="shared" si="218"/>
        <v>-700</v>
      </c>
      <c r="P354" s="42">
        <f t="shared" si="219"/>
        <v>-700</v>
      </c>
      <c r="Q354" s="61">
        <f t="shared" si="262"/>
        <v>0</v>
      </c>
      <c r="R354" s="61">
        <f t="shared" si="262"/>
        <v>0</v>
      </c>
      <c r="S354" s="61">
        <f t="shared" si="262"/>
        <v>0</v>
      </c>
      <c r="T354" s="58">
        <f t="shared" si="220"/>
        <v>2251</v>
      </c>
      <c r="U354" s="83">
        <f t="shared" si="271"/>
        <v>1500</v>
      </c>
      <c r="V354" s="83">
        <f t="shared" si="272"/>
        <v>1500</v>
      </c>
      <c r="W354" s="83">
        <f t="shared" si="273"/>
        <v>1500</v>
      </c>
      <c r="X354" s="85"/>
      <c r="Y354" s="42"/>
      <c r="Z354" s="42"/>
      <c r="AA354" s="42"/>
      <c r="AB354" s="50"/>
    </row>
    <row r="355" spans="1:28" ht="13.15" customHeight="1">
      <c r="A355" s="75">
        <f t="shared" si="223"/>
        <v>341</v>
      </c>
      <c r="B355" s="86">
        <f t="shared" si="259"/>
        <v>45652</v>
      </c>
      <c r="C355" s="75">
        <f t="shared" si="260"/>
        <v>1769</v>
      </c>
      <c r="D355" s="76">
        <f t="shared" si="242"/>
        <v>1984</v>
      </c>
      <c r="E355" s="61">
        <f t="shared" si="210"/>
        <v>2453</v>
      </c>
      <c r="F355" s="61">
        <f t="shared" si="211"/>
        <v>2453</v>
      </c>
      <c r="G355" s="61">
        <f t="shared" si="212"/>
        <v>2453</v>
      </c>
      <c r="H355" s="42">
        <f t="shared" si="213"/>
        <v>1300</v>
      </c>
      <c r="I355" s="42">
        <f t="shared" si="214"/>
        <v>1300</v>
      </c>
      <c r="J355" s="42">
        <f t="shared" si="215"/>
        <v>1300</v>
      </c>
      <c r="K355" s="42">
        <f t="shared" ref="K355:M355" si="284">K354</f>
        <v>2000</v>
      </c>
      <c r="L355" s="42">
        <f t="shared" si="284"/>
        <v>2000</v>
      </c>
      <c r="M355" s="42">
        <f t="shared" si="284"/>
        <v>2000</v>
      </c>
      <c r="N355" s="42">
        <f t="shared" si="217"/>
        <v>-700</v>
      </c>
      <c r="O355" s="42">
        <f t="shared" si="218"/>
        <v>-700</v>
      </c>
      <c r="P355" s="42">
        <f t="shared" si="219"/>
        <v>-700</v>
      </c>
      <c r="Q355" s="61">
        <f t="shared" si="262"/>
        <v>0</v>
      </c>
      <c r="R355" s="61">
        <f t="shared" si="262"/>
        <v>0</v>
      </c>
      <c r="S355" s="61">
        <f t="shared" si="262"/>
        <v>0</v>
      </c>
      <c r="T355" s="58">
        <f t="shared" si="220"/>
        <v>2253</v>
      </c>
      <c r="U355" s="83">
        <f t="shared" si="271"/>
        <v>1500</v>
      </c>
      <c r="V355" s="83">
        <f t="shared" si="272"/>
        <v>1500</v>
      </c>
      <c r="W355" s="83">
        <f t="shared" si="273"/>
        <v>1500</v>
      </c>
      <c r="X355" s="85"/>
      <c r="Y355" s="42"/>
      <c r="Z355" s="42"/>
      <c r="AA355" s="42"/>
      <c r="AB355" s="50"/>
    </row>
    <row r="356" spans="1:28" ht="13.15" customHeight="1">
      <c r="A356" s="75">
        <f t="shared" si="223"/>
        <v>342</v>
      </c>
      <c r="B356" s="86">
        <f t="shared" si="259"/>
        <v>45653</v>
      </c>
      <c r="C356" s="75">
        <f t="shared" si="260"/>
        <v>1769</v>
      </c>
      <c r="D356" s="76">
        <f t="shared" si="242"/>
        <v>1986</v>
      </c>
      <c r="E356" s="61">
        <f t="shared" si="210"/>
        <v>2455</v>
      </c>
      <c r="F356" s="61">
        <f t="shared" si="211"/>
        <v>2455</v>
      </c>
      <c r="G356" s="61">
        <f t="shared" si="212"/>
        <v>2455</v>
      </c>
      <c r="H356" s="42">
        <f t="shared" si="213"/>
        <v>1300</v>
      </c>
      <c r="I356" s="42">
        <f t="shared" si="214"/>
        <v>1300</v>
      </c>
      <c r="J356" s="42">
        <f t="shared" si="215"/>
        <v>1300</v>
      </c>
      <c r="K356" s="42">
        <f t="shared" ref="K356:M356" si="285">K355</f>
        <v>2000</v>
      </c>
      <c r="L356" s="42">
        <f t="shared" si="285"/>
        <v>2000</v>
      </c>
      <c r="M356" s="42">
        <f t="shared" si="285"/>
        <v>2000</v>
      </c>
      <c r="N356" s="42">
        <f t="shared" si="217"/>
        <v>-700</v>
      </c>
      <c r="O356" s="42">
        <f t="shared" si="218"/>
        <v>-700</v>
      </c>
      <c r="P356" s="42">
        <f t="shared" si="219"/>
        <v>-700</v>
      </c>
      <c r="Q356" s="61">
        <f t="shared" si="262"/>
        <v>0</v>
      </c>
      <c r="R356" s="61">
        <f t="shared" si="262"/>
        <v>0</v>
      </c>
      <c r="S356" s="61">
        <f t="shared" si="262"/>
        <v>0</v>
      </c>
      <c r="T356" s="58">
        <f t="shared" si="220"/>
        <v>2255</v>
      </c>
      <c r="U356" s="83">
        <f t="shared" si="271"/>
        <v>1500</v>
      </c>
      <c r="V356" s="83">
        <f t="shared" si="272"/>
        <v>1500</v>
      </c>
      <c r="W356" s="83">
        <f t="shared" si="273"/>
        <v>1500</v>
      </c>
      <c r="X356" s="85"/>
      <c r="Y356" s="42"/>
      <c r="Z356" s="42"/>
      <c r="AA356" s="42"/>
      <c r="AB356" s="50"/>
    </row>
    <row r="357" spans="1:28" ht="13.15" customHeight="1">
      <c r="A357" s="75">
        <f t="shared" si="223"/>
        <v>343</v>
      </c>
      <c r="B357" s="86">
        <f t="shared" si="259"/>
        <v>45654</v>
      </c>
      <c r="C357" s="75">
        <f t="shared" si="260"/>
        <v>1769</v>
      </c>
      <c r="D357" s="76">
        <f t="shared" si="242"/>
        <v>1988</v>
      </c>
      <c r="E357" s="61">
        <f t="shared" si="210"/>
        <v>2457</v>
      </c>
      <c r="F357" s="61">
        <f t="shared" si="211"/>
        <v>2457</v>
      </c>
      <c r="G357" s="61">
        <f t="shared" si="212"/>
        <v>2457</v>
      </c>
      <c r="H357" s="42">
        <f t="shared" si="213"/>
        <v>1300</v>
      </c>
      <c r="I357" s="42">
        <f t="shared" si="214"/>
        <v>1300</v>
      </c>
      <c r="J357" s="42">
        <f t="shared" si="215"/>
        <v>1300</v>
      </c>
      <c r="K357" s="42">
        <f t="shared" ref="K357:M357" si="286">K356</f>
        <v>2000</v>
      </c>
      <c r="L357" s="42">
        <f t="shared" si="286"/>
        <v>2000</v>
      </c>
      <c r="M357" s="42">
        <f t="shared" si="286"/>
        <v>2000</v>
      </c>
      <c r="N357" s="42">
        <f t="shared" si="217"/>
        <v>-700</v>
      </c>
      <c r="O357" s="42">
        <f t="shared" si="218"/>
        <v>-700</v>
      </c>
      <c r="P357" s="42">
        <f t="shared" si="219"/>
        <v>-700</v>
      </c>
      <c r="Q357" s="61">
        <f t="shared" si="262"/>
        <v>0</v>
      </c>
      <c r="R357" s="61">
        <f t="shared" si="262"/>
        <v>0</v>
      </c>
      <c r="S357" s="61">
        <f t="shared" si="262"/>
        <v>0</v>
      </c>
      <c r="T357" s="58">
        <f t="shared" si="220"/>
        <v>2257</v>
      </c>
      <c r="U357" s="83">
        <f t="shared" si="271"/>
        <v>1500</v>
      </c>
      <c r="V357" s="83">
        <f t="shared" si="272"/>
        <v>1500</v>
      </c>
      <c r="W357" s="83">
        <f t="shared" si="273"/>
        <v>1500</v>
      </c>
      <c r="X357" s="85"/>
      <c r="Y357" s="42"/>
      <c r="Z357" s="42"/>
      <c r="AA357" s="42"/>
      <c r="AB357" s="50"/>
    </row>
    <row r="358" spans="1:28" ht="13.15" customHeight="1">
      <c r="A358" s="75">
        <f t="shared" si="223"/>
        <v>344</v>
      </c>
      <c r="B358" s="86">
        <f t="shared" si="259"/>
        <v>45655</v>
      </c>
      <c r="C358" s="75">
        <f t="shared" si="260"/>
        <v>1769</v>
      </c>
      <c r="D358" s="76">
        <f t="shared" si="242"/>
        <v>1990</v>
      </c>
      <c r="E358" s="61">
        <f t="shared" si="210"/>
        <v>2459</v>
      </c>
      <c r="F358" s="61">
        <f t="shared" si="211"/>
        <v>2459</v>
      </c>
      <c r="G358" s="61">
        <f t="shared" si="212"/>
        <v>2459</v>
      </c>
      <c r="H358" s="42">
        <f t="shared" si="213"/>
        <v>1300</v>
      </c>
      <c r="I358" s="42">
        <f t="shared" si="214"/>
        <v>1300</v>
      </c>
      <c r="J358" s="42">
        <f t="shared" si="215"/>
        <v>1300</v>
      </c>
      <c r="K358" s="42">
        <f t="shared" ref="K358:M358" si="287">K357</f>
        <v>2000</v>
      </c>
      <c r="L358" s="42">
        <f t="shared" si="287"/>
        <v>2000</v>
      </c>
      <c r="M358" s="42">
        <f t="shared" si="287"/>
        <v>2000</v>
      </c>
      <c r="N358" s="42">
        <f t="shared" si="217"/>
        <v>-700</v>
      </c>
      <c r="O358" s="42">
        <f t="shared" si="218"/>
        <v>-700</v>
      </c>
      <c r="P358" s="42">
        <f t="shared" si="219"/>
        <v>-700</v>
      </c>
      <c r="Q358" s="61">
        <f t="shared" si="262"/>
        <v>0</v>
      </c>
      <c r="R358" s="61">
        <f t="shared" si="262"/>
        <v>0</v>
      </c>
      <c r="S358" s="61">
        <f t="shared" si="262"/>
        <v>0</v>
      </c>
      <c r="T358" s="58">
        <f t="shared" si="220"/>
        <v>2259</v>
      </c>
      <c r="U358" s="83">
        <f t="shared" si="271"/>
        <v>1500</v>
      </c>
      <c r="V358" s="83">
        <f t="shared" si="272"/>
        <v>1500</v>
      </c>
      <c r="W358" s="83">
        <f t="shared" si="273"/>
        <v>1500</v>
      </c>
      <c r="X358" s="85"/>
      <c r="Y358" s="42"/>
      <c r="Z358" s="42"/>
      <c r="AA358" s="42"/>
      <c r="AB358" s="50"/>
    </row>
    <row r="359" spans="1:28" ht="13.15" customHeight="1">
      <c r="A359" s="75">
        <f t="shared" si="223"/>
        <v>345</v>
      </c>
      <c r="B359" s="86">
        <f t="shared" si="259"/>
        <v>45656</v>
      </c>
      <c r="C359" s="75">
        <f t="shared" si="260"/>
        <v>1769</v>
      </c>
      <c r="D359" s="76">
        <f t="shared" si="242"/>
        <v>1992</v>
      </c>
      <c r="E359" s="61">
        <f t="shared" si="210"/>
        <v>2461</v>
      </c>
      <c r="F359" s="61">
        <f t="shared" si="211"/>
        <v>2461</v>
      </c>
      <c r="G359" s="61">
        <f t="shared" si="212"/>
        <v>2461</v>
      </c>
      <c r="H359" s="42">
        <f t="shared" si="213"/>
        <v>1300</v>
      </c>
      <c r="I359" s="42">
        <f t="shared" si="214"/>
        <v>1300</v>
      </c>
      <c r="J359" s="42">
        <f t="shared" si="215"/>
        <v>1300</v>
      </c>
      <c r="K359" s="42">
        <f t="shared" ref="K359:M359" si="288">K358</f>
        <v>2000</v>
      </c>
      <c r="L359" s="42">
        <f t="shared" si="288"/>
        <v>2000</v>
      </c>
      <c r="M359" s="42">
        <f t="shared" si="288"/>
        <v>2000</v>
      </c>
      <c r="N359" s="42">
        <f t="shared" si="217"/>
        <v>-700</v>
      </c>
      <c r="O359" s="42">
        <f t="shared" si="218"/>
        <v>-700</v>
      </c>
      <c r="P359" s="42">
        <f t="shared" si="219"/>
        <v>-700</v>
      </c>
      <c r="Q359" s="61">
        <f t="shared" si="262"/>
        <v>0</v>
      </c>
      <c r="R359" s="61">
        <f t="shared" si="262"/>
        <v>0</v>
      </c>
      <c r="S359" s="61">
        <f t="shared" si="262"/>
        <v>0</v>
      </c>
      <c r="T359" s="58">
        <f t="shared" si="220"/>
        <v>2261</v>
      </c>
      <c r="U359" s="83">
        <f t="shared" si="271"/>
        <v>1500</v>
      </c>
      <c r="V359" s="83">
        <f t="shared" si="272"/>
        <v>1500</v>
      </c>
      <c r="W359" s="83">
        <f t="shared" si="273"/>
        <v>1500</v>
      </c>
      <c r="X359" s="85"/>
      <c r="Y359" s="42"/>
      <c r="Z359" s="42"/>
      <c r="AA359" s="42"/>
      <c r="AB359" s="50"/>
    </row>
    <row r="360" spans="1:28" ht="13.15" customHeight="1">
      <c r="A360" s="75">
        <f t="shared" si="223"/>
        <v>346</v>
      </c>
      <c r="B360" s="86">
        <f t="shared" si="259"/>
        <v>45657</v>
      </c>
      <c r="C360" s="75">
        <f t="shared" si="260"/>
        <v>1769</v>
      </c>
      <c r="D360" s="76">
        <f t="shared" si="242"/>
        <v>1994</v>
      </c>
      <c r="E360" s="61">
        <f t="shared" si="210"/>
        <v>2463</v>
      </c>
      <c r="F360" s="61">
        <f t="shared" si="211"/>
        <v>2463</v>
      </c>
      <c r="G360" s="61">
        <f t="shared" si="212"/>
        <v>2463</v>
      </c>
      <c r="H360" s="42">
        <f t="shared" si="213"/>
        <v>1300</v>
      </c>
      <c r="I360" s="42">
        <f t="shared" si="214"/>
        <v>1300</v>
      </c>
      <c r="J360" s="42">
        <f t="shared" si="215"/>
        <v>1300</v>
      </c>
      <c r="K360" s="42">
        <f t="shared" ref="K360:M360" si="289">K359</f>
        <v>2000</v>
      </c>
      <c r="L360" s="42">
        <f t="shared" si="289"/>
        <v>2000</v>
      </c>
      <c r="M360" s="42">
        <f t="shared" si="289"/>
        <v>2000</v>
      </c>
      <c r="N360" s="42">
        <f t="shared" si="217"/>
        <v>-700</v>
      </c>
      <c r="O360" s="42">
        <f t="shared" si="218"/>
        <v>-700</v>
      </c>
      <c r="P360" s="42">
        <f t="shared" si="219"/>
        <v>-700</v>
      </c>
      <c r="Q360" s="61">
        <f t="shared" si="262"/>
        <v>0</v>
      </c>
      <c r="R360" s="61">
        <f t="shared" si="262"/>
        <v>0</v>
      </c>
      <c r="S360" s="61">
        <f t="shared" si="262"/>
        <v>0</v>
      </c>
      <c r="T360" s="58">
        <f t="shared" si="220"/>
        <v>2263</v>
      </c>
      <c r="U360" s="83">
        <f t="shared" si="271"/>
        <v>1500</v>
      </c>
      <c r="V360" s="83">
        <f t="shared" si="272"/>
        <v>1500</v>
      </c>
      <c r="W360" s="83">
        <f t="shared" si="273"/>
        <v>1500</v>
      </c>
      <c r="X360" s="85"/>
      <c r="Y360" s="42"/>
      <c r="Z360" s="42"/>
      <c r="AA360" s="42"/>
      <c r="AB360" s="50"/>
    </row>
    <row r="361" spans="1:28" ht="13.15" customHeight="1">
      <c r="Q361" s="62">
        <f>SUM(Q15:Q360)</f>
        <v>0</v>
      </c>
      <c r="R361" s="62">
        <f t="shared" ref="R361:S361" si="290">SUM(R15:R360)</f>
        <v>0</v>
      </c>
      <c r="S361" s="62">
        <f t="shared" si="290"/>
        <v>0</v>
      </c>
    </row>
    <row r="393" spans="17:19" ht="13.15" customHeight="1">
      <c r="Q393" s="63"/>
      <c r="R393" s="63"/>
      <c r="S393" s="63"/>
    </row>
  </sheetData>
  <mergeCells count="27"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  <mergeCell ref="A6:H6"/>
    <mergeCell ref="I6:R6"/>
    <mergeCell ref="S6:AB6"/>
    <mergeCell ref="A7:AB7"/>
    <mergeCell ref="M10:N10"/>
    <mergeCell ref="A12:A13"/>
    <mergeCell ref="B12:B13"/>
    <mergeCell ref="C12:C13"/>
    <mergeCell ref="D12:D13"/>
    <mergeCell ref="E12:G12"/>
    <mergeCell ref="A2:AB2"/>
    <mergeCell ref="A3:AB3"/>
    <mergeCell ref="A4:AB4"/>
    <mergeCell ref="A5:H5"/>
    <mergeCell ref="I5:R5"/>
    <mergeCell ref="S5:AB5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2A70-0925-4083-A6AB-B612284DA88D}">
  <sheetPr codeName="Sheet10">
    <tabColor rgb="FF00B0F0"/>
    <pageSetUpPr fitToPage="1"/>
  </sheetPr>
  <dimension ref="A1:AF362"/>
  <sheetViews>
    <sheetView view="pageBreakPreview" zoomScale="80" zoomScaleNormal="83" zoomScaleSheetLayoutView="80" workbookViewId="0">
      <pane ySplit="13" topLeftCell="A23" activePane="bottomLeft" state="frozen"/>
      <selection activeCell="Q391" sqref="Q391:S391"/>
      <selection pane="bottomLeft" activeCell="S33" sqref="S33"/>
    </sheetView>
  </sheetViews>
  <sheetFormatPr defaultColWidth="9.28515625" defaultRowHeight="13.15" customHeight="1"/>
  <cols>
    <col min="1" max="1" width="4.28515625" style="66" customWidth="1"/>
    <col min="2" max="2" width="11" style="66" customWidth="1"/>
    <col min="3" max="3" width="8.85546875" style="59" customWidth="1"/>
    <col min="4" max="4" width="11.28515625" style="66" bestFit="1" customWidth="1"/>
    <col min="5" max="16" width="8.42578125" style="66" customWidth="1"/>
    <col min="17" max="19" width="7.42578125" style="62" customWidth="1"/>
    <col min="20" max="20" width="10.28515625" style="66" customWidth="1"/>
    <col min="21" max="24" width="9.28515625" style="66" customWidth="1"/>
    <col min="25" max="27" width="10.7109375" style="66" customWidth="1"/>
    <col min="28" max="28" width="16" style="66" customWidth="1"/>
    <col min="29" max="29" width="8.28515625" style="66" customWidth="1"/>
    <col min="30" max="30" width="12.85546875" style="66" customWidth="1"/>
    <col min="31" max="31" width="8.7109375" style="66" customWidth="1"/>
    <col min="32" max="32" width="11.7109375" style="66" customWidth="1"/>
    <col min="33" max="33" width="8.28515625" style="66" bestFit="1" customWidth="1"/>
    <col min="34" max="34" width="9.28515625" style="66" customWidth="1"/>
    <col min="35" max="16384" width="9.28515625" style="66"/>
  </cols>
  <sheetData>
    <row r="1" spans="1:32" ht="19.5" customHeight="1">
      <c r="B1" s="66">
        <v>1</v>
      </c>
      <c r="C1" s="59">
        <f>+B1+1</f>
        <v>2</v>
      </c>
      <c r="D1" s="59">
        <f t="shared" ref="D1:AB1" si="0">+C1+1</f>
        <v>3</v>
      </c>
      <c r="E1" s="59">
        <f t="shared" si="0"/>
        <v>4</v>
      </c>
      <c r="F1" s="59">
        <f t="shared" si="0"/>
        <v>5</v>
      </c>
      <c r="G1" s="59">
        <f t="shared" si="0"/>
        <v>6</v>
      </c>
      <c r="H1" s="59">
        <f t="shared" si="0"/>
        <v>7</v>
      </c>
      <c r="I1" s="59">
        <f t="shared" si="0"/>
        <v>8</v>
      </c>
      <c r="J1" s="59">
        <f t="shared" si="0"/>
        <v>9</v>
      </c>
      <c r="K1" s="59">
        <f t="shared" si="0"/>
        <v>10</v>
      </c>
      <c r="L1" s="59">
        <f t="shared" si="0"/>
        <v>11</v>
      </c>
      <c r="M1" s="59">
        <f t="shared" si="0"/>
        <v>12</v>
      </c>
      <c r="N1" s="59">
        <f t="shared" si="0"/>
        <v>13</v>
      </c>
      <c r="O1" s="59">
        <f t="shared" si="0"/>
        <v>14</v>
      </c>
      <c r="P1" s="59">
        <f t="shared" si="0"/>
        <v>15</v>
      </c>
      <c r="Q1" s="59">
        <f t="shared" si="0"/>
        <v>16</v>
      </c>
      <c r="R1" s="59">
        <f t="shared" si="0"/>
        <v>17</v>
      </c>
      <c r="S1" s="59">
        <f t="shared" si="0"/>
        <v>18</v>
      </c>
      <c r="T1" s="59">
        <f t="shared" si="0"/>
        <v>19</v>
      </c>
      <c r="U1" s="59">
        <f t="shared" si="0"/>
        <v>20</v>
      </c>
      <c r="V1" s="59">
        <f t="shared" si="0"/>
        <v>21</v>
      </c>
      <c r="W1" s="59">
        <f t="shared" si="0"/>
        <v>22</v>
      </c>
      <c r="X1" s="59"/>
      <c r="Y1" s="59">
        <f>+W1+1</f>
        <v>23</v>
      </c>
      <c r="Z1" s="59">
        <f t="shared" si="0"/>
        <v>24</v>
      </c>
      <c r="AA1" s="59">
        <f t="shared" si="0"/>
        <v>25</v>
      </c>
      <c r="AB1" s="59">
        <f t="shared" si="0"/>
        <v>26</v>
      </c>
    </row>
    <row r="2" spans="1:32" ht="19.5" customHeight="1">
      <c r="A2" s="91" t="s">
        <v>13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</row>
    <row r="3" spans="1:32" ht="19.5" customHeight="1">
      <c r="A3" s="91" t="s">
        <v>14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</row>
    <row r="4" spans="1:32" ht="19.5" customHeight="1">
      <c r="A4" s="91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</row>
    <row r="5" spans="1:32" ht="18.75" customHeight="1">
      <c r="A5" s="92" t="s">
        <v>22</v>
      </c>
      <c r="B5" s="93"/>
      <c r="C5" s="93"/>
      <c r="D5" s="93"/>
      <c r="E5" s="93"/>
      <c r="F5" s="93"/>
      <c r="G5" s="93"/>
      <c r="H5" s="94"/>
      <c r="I5" s="95" t="s">
        <v>24</v>
      </c>
      <c r="J5" s="96"/>
      <c r="K5" s="96"/>
      <c r="L5" s="96"/>
      <c r="M5" s="96"/>
      <c r="N5" s="96"/>
      <c r="O5" s="96"/>
      <c r="P5" s="96"/>
      <c r="Q5" s="96"/>
      <c r="R5" s="97"/>
      <c r="S5" s="95" t="s">
        <v>25</v>
      </c>
      <c r="T5" s="96"/>
      <c r="U5" s="96"/>
      <c r="V5" s="96"/>
      <c r="W5" s="96"/>
      <c r="X5" s="96"/>
      <c r="Y5" s="96"/>
      <c r="Z5" s="96"/>
      <c r="AA5" s="96"/>
      <c r="AB5" s="97"/>
    </row>
    <row r="6" spans="1:32" ht="17.25" customHeight="1">
      <c r="A6" s="103" t="s">
        <v>23</v>
      </c>
      <c r="B6" s="104"/>
      <c r="C6" s="104"/>
      <c r="D6" s="104"/>
      <c r="E6" s="104"/>
      <c r="F6" s="104"/>
      <c r="G6" s="104"/>
      <c r="H6" s="105"/>
      <c r="I6" s="106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07"/>
      <c r="K6" s="107"/>
      <c r="L6" s="107"/>
      <c r="M6" s="107"/>
      <c r="N6" s="107"/>
      <c r="O6" s="107"/>
      <c r="P6" s="107"/>
      <c r="Q6" s="107"/>
      <c r="R6" s="108"/>
      <c r="S6" s="109" t="s">
        <v>34</v>
      </c>
      <c r="T6" s="110"/>
      <c r="U6" s="110"/>
      <c r="V6" s="110"/>
      <c r="W6" s="110"/>
      <c r="X6" s="110"/>
      <c r="Y6" s="110"/>
      <c r="Z6" s="110"/>
      <c r="AA6" s="110"/>
      <c r="AB6" s="111"/>
    </row>
    <row r="7" spans="1:32" ht="21" customHeight="1">
      <c r="A7" s="112" t="s">
        <v>15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4"/>
    </row>
    <row r="8" spans="1:32" ht="15">
      <c r="A8" s="11" t="s">
        <v>16</v>
      </c>
      <c r="B8" s="12"/>
      <c r="C8" s="12"/>
      <c r="D8" s="12"/>
      <c r="E8" s="12"/>
      <c r="F8" s="12"/>
      <c r="G8" s="12"/>
      <c r="H8" s="12"/>
      <c r="I8" s="12"/>
      <c r="J8" s="13"/>
      <c r="K8" s="13" t="s">
        <v>17</v>
      </c>
      <c r="L8" s="13"/>
      <c r="M8" s="13"/>
      <c r="N8" s="13"/>
      <c r="O8" s="12"/>
      <c r="P8" s="12"/>
      <c r="Q8" s="12"/>
      <c r="R8" s="12"/>
      <c r="S8" s="12"/>
      <c r="T8" s="12"/>
      <c r="U8" s="12"/>
      <c r="V8" s="12"/>
      <c r="W8" s="14"/>
      <c r="X8" s="14"/>
      <c r="Y8" s="14"/>
      <c r="Z8" s="14"/>
      <c r="AA8" s="14"/>
      <c r="AB8" s="67"/>
    </row>
    <row r="9" spans="1:32" ht="15">
      <c r="A9" s="9" t="s">
        <v>18</v>
      </c>
      <c r="B9" s="10"/>
      <c r="C9" s="10" t="s">
        <v>35</v>
      </c>
      <c r="D9" s="10"/>
      <c r="E9" s="10"/>
      <c r="F9" s="10"/>
      <c r="G9" s="10"/>
      <c r="H9" s="10"/>
      <c r="I9" s="10"/>
      <c r="J9" s="15"/>
      <c r="K9" s="15" t="s">
        <v>19</v>
      </c>
      <c r="L9" s="15"/>
      <c r="M9" s="17">
        <f>C14</f>
        <v>884</v>
      </c>
      <c r="N9" s="15"/>
      <c r="O9" s="10"/>
      <c r="P9" s="10"/>
      <c r="Q9" s="10"/>
      <c r="R9" s="10"/>
      <c r="S9" s="10"/>
      <c r="T9" s="10"/>
      <c r="U9" s="10"/>
      <c r="V9" s="10"/>
      <c r="W9" s="16"/>
      <c r="X9" s="16"/>
      <c r="Y9" s="16"/>
      <c r="Z9" s="16"/>
      <c r="AA9" s="16"/>
      <c r="AB9" s="68"/>
    </row>
    <row r="10" spans="1:32" ht="15">
      <c r="A10" s="9" t="s">
        <v>20</v>
      </c>
      <c r="B10" s="10"/>
      <c r="C10" s="10" t="s">
        <v>40</v>
      </c>
      <c r="D10" s="10"/>
      <c r="E10" s="10"/>
      <c r="F10" s="10"/>
      <c r="G10" s="10"/>
      <c r="H10" s="10"/>
      <c r="I10" s="10"/>
      <c r="J10" s="15"/>
      <c r="K10" s="15" t="s">
        <v>21</v>
      </c>
      <c r="L10" s="15"/>
      <c r="M10" s="115">
        <f>B14</f>
        <v>45311</v>
      </c>
      <c r="N10" s="115"/>
      <c r="O10" s="10"/>
      <c r="P10" s="10"/>
      <c r="Q10" s="10"/>
      <c r="R10" s="10"/>
      <c r="S10" s="10"/>
      <c r="T10" s="10"/>
      <c r="U10" s="10"/>
      <c r="V10" s="10"/>
      <c r="W10" s="16"/>
      <c r="X10" s="16"/>
      <c r="Y10" s="16"/>
      <c r="Z10" s="16"/>
      <c r="AA10" s="16"/>
      <c r="AB10" s="68"/>
    </row>
    <row r="11" spans="1:32" ht="11.25" customHeight="1">
      <c r="A11" s="69"/>
      <c r="B11" s="70"/>
      <c r="C11" s="71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60"/>
      <c r="R11" s="60"/>
      <c r="S11" s="60"/>
      <c r="T11" s="70"/>
      <c r="U11" s="70"/>
      <c r="V11" s="70"/>
      <c r="W11" s="70"/>
      <c r="X11" s="70"/>
      <c r="Y11" s="70"/>
      <c r="Z11" s="70"/>
      <c r="AA11" s="70"/>
      <c r="AB11" s="72"/>
    </row>
    <row r="12" spans="1:32" ht="47.25" customHeight="1">
      <c r="A12" s="98" t="s">
        <v>10</v>
      </c>
      <c r="B12" s="98" t="s">
        <v>9</v>
      </c>
      <c r="C12" s="98" t="s">
        <v>8</v>
      </c>
      <c r="D12" s="98" t="s">
        <v>31</v>
      </c>
      <c r="E12" s="100" t="s">
        <v>30</v>
      </c>
      <c r="F12" s="101"/>
      <c r="G12" s="102"/>
      <c r="H12" s="100" t="s">
        <v>29</v>
      </c>
      <c r="I12" s="101"/>
      <c r="J12" s="102"/>
      <c r="K12" s="100" t="s">
        <v>28</v>
      </c>
      <c r="L12" s="101"/>
      <c r="M12" s="102"/>
      <c r="N12" s="100" t="s">
        <v>27</v>
      </c>
      <c r="O12" s="101"/>
      <c r="P12" s="102"/>
      <c r="Q12" s="116" t="s">
        <v>32</v>
      </c>
      <c r="R12" s="117"/>
      <c r="S12" s="118"/>
      <c r="T12" s="98" t="s">
        <v>7</v>
      </c>
      <c r="U12" s="119" t="s">
        <v>26</v>
      </c>
      <c r="V12" s="120"/>
      <c r="W12" s="121"/>
      <c r="X12" s="98" t="s">
        <v>12</v>
      </c>
      <c r="Y12" s="98" t="s">
        <v>6</v>
      </c>
      <c r="Z12" s="98" t="s">
        <v>5</v>
      </c>
      <c r="AA12" s="98" t="s">
        <v>4</v>
      </c>
      <c r="AB12" s="98" t="s">
        <v>3</v>
      </c>
    </row>
    <row r="13" spans="1:32" ht="33" customHeight="1">
      <c r="A13" s="99"/>
      <c r="B13" s="99"/>
      <c r="C13" s="99"/>
      <c r="D13" s="99"/>
      <c r="E13" s="43" t="s">
        <v>2</v>
      </c>
      <c r="F13" s="43" t="s">
        <v>1</v>
      </c>
      <c r="G13" s="43" t="s">
        <v>0</v>
      </c>
      <c r="H13" s="43" t="s">
        <v>2</v>
      </c>
      <c r="I13" s="43" t="s">
        <v>1</v>
      </c>
      <c r="J13" s="43" t="s">
        <v>0</v>
      </c>
      <c r="K13" s="43" t="s">
        <v>2</v>
      </c>
      <c r="L13" s="43" t="s">
        <v>1</v>
      </c>
      <c r="M13" s="43" t="s">
        <v>0</v>
      </c>
      <c r="N13" s="43" t="s">
        <v>2</v>
      </c>
      <c r="O13" s="43" t="s">
        <v>1</v>
      </c>
      <c r="P13" s="43" t="s">
        <v>0</v>
      </c>
      <c r="Q13" s="43" t="s">
        <v>2</v>
      </c>
      <c r="R13" s="43" t="s">
        <v>1</v>
      </c>
      <c r="S13" s="43" t="s">
        <v>0</v>
      </c>
      <c r="T13" s="99"/>
      <c r="U13" s="43" t="s">
        <v>2</v>
      </c>
      <c r="V13" s="43" t="s">
        <v>1</v>
      </c>
      <c r="W13" s="43" t="s">
        <v>0</v>
      </c>
      <c r="X13" s="99"/>
      <c r="Y13" s="99"/>
      <c r="Z13" s="99"/>
      <c r="AA13" s="99"/>
      <c r="AB13" s="99"/>
    </row>
    <row r="14" spans="1:32" ht="15">
      <c r="A14" s="73">
        <v>0</v>
      </c>
      <c r="B14" s="74">
        <v>45311</v>
      </c>
      <c r="C14" s="75">
        <v>884</v>
      </c>
      <c r="D14" s="76">
        <v>1750</v>
      </c>
      <c r="E14" s="61">
        <f>C14+D14-H14</f>
        <v>744</v>
      </c>
      <c r="F14" s="61">
        <f>C14+D14-I14</f>
        <v>734</v>
      </c>
      <c r="G14" s="61">
        <f>D14+C14-J14</f>
        <v>724</v>
      </c>
      <c r="H14" s="42">
        <f t="shared" ref="H14:J29" si="1">K14+N14</f>
        <v>1890</v>
      </c>
      <c r="I14" s="42">
        <f t="shared" si="1"/>
        <v>1900</v>
      </c>
      <c r="J14" s="42">
        <f t="shared" si="1"/>
        <v>1910</v>
      </c>
      <c r="K14" s="42">
        <v>2000</v>
      </c>
      <c r="L14" s="42">
        <v>2000</v>
      </c>
      <c r="M14" s="42">
        <v>2000</v>
      </c>
      <c r="N14" s="42">
        <v>-110</v>
      </c>
      <c r="O14" s="42">
        <v>-100</v>
      </c>
      <c r="P14" s="42">
        <v>-90</v>
      </c>
      <c r="Q14" s="61">
        <v>0</v>
      </c>
      <c r="R14" s="61">
        <v>0</v>
      </c>
      <c r="S14" s="61">
        <v>0</v>
      </c>
      <c r="T14" s="58">
        <f>D14+C14-V14</f>
        <v>2734</v>
      </c>
      <c r="U14" s="58">
        <f>N14</f>
        <v>-110</v>
      </c>
      <c r="V14" s="58">
        <f t="shared" ref="V14:W14" si="2">O14</f>
        <v>-100</v>
      </c>
      <c r="W14" s="58">
        <f t="shared" si="2"/>
        <v>-90</v>
      </c>
      <c r="X14" s="58"/>
      <c r="Y14" s="77"/>
      <c r="Z14" s="42"/>
      <c r="AA14" s="42"/>
      <c r="AB14" s="48" t="s">
        <v>11</v>
      </c>
      <c r="AF14" s="78"/>
    </row>
    <row r="15" spans="1:32" ht="15">
      <c r="A15" s="73">
        <v>1</v>
      </c>
      <c r="B15" s="74">
        <f>B14+1</f>
        <v>45312</v>
      </c>
      <c r="C15" s="75">
        <f>C14</f>
        <v>884</v>
      </c>
      <c r="D15" s="76">
        <f>D14-2</f>
        <v>1748</v>
      </c>
      <c r="E15" s="61">
        <f>C15+D15-H15</f>
        <v>742</v>
      </c>
      <c r="F15" s="61">
        <f>C15+D15-I15</f>
        <v>732</v>
      </c>
      <c r="G15" s="61">
        <f>D15+C15-J15</f>
        <v>722</v>
      </c>
      <c r="H15" s="42">
        <f t="shared" si="1"/>
        <v>1890</v>
      </c>
      <c r="I15" s="42">
        <f t="shared" si="1"/>
        <v>1900</v>
      </c>
      <c r="J15" s="42">
        <f t="shared" si="1"/>
        <v>1910</v>
      </c>
      <c r="K15" s="42">
        <f>K14</f>
        <v>2000</v>
      </c>
      <c r="L15" s="42">
        <f>L14</f>
        <v>2000</v>
      </c>
      <c r="M15" s="42">
        <f>M14</f>
        <v>2000</v>
      </c>
      <c r="N15" s="42">
        <f>N14-Q15</f>
        <v>-110</v>
      </c>
      <c r="O15" s="42">
        <f t="shared" ref="O15:P30" si="3">O14-R15</f>
        <v>-100</v>
      </c>
      <c r="P15" s="42">
        <f t="shared" si="3"/>
        <v>-90</v>
      </c>
      <c r="Q15" s="61">
        <f>Q14</f>
        <v>0</v>
      </c>
      <c r="R15" s="61">
        <f t="shared" ref="R15:S15" si="4">R14</f>
        <v>0</v>
      </c>
      <c r="S15" s="61">
        <f t="shared" si="4"/>
        <v>0</v>
      </c>
      <c r="T15" s="58">
        <f t="shared" ref="T15:T78" si="5">D15+C15-V15</f>
        <v>2732</v>
      </c>
      <c r="U15" s="58">
        <f t="shared" ref="U15:W15" si="6">U14-Q15</f>
        <v>-110</v>
      </c>
      <c r="V15" s="58">
        <f t="shared" si="6"/>
        <v>-100</v>
      </c>
      <c r="W15" s="58">
        <f t="shared" si="6"/>
        <v>-90</v>
      </c>
      <c r="X15" s="58"/>
      <c r="Y15" s="77"/>
      <c r="Z15" s="42"/>
      <c r="AA15" s="42"/>
      <c r="AB15" s="49"/>
    </row>
    <row r="16" spans="1:32" ht="15">
      <c r="A16" s="73">
        <v>2</v>
      </c>
      <c r="B16" s="74">
        <f t="shared" ref="B16:B79" si="7">B15+1</f>
        <v>45313</v>
      </c>
      <c r="C16" s="75">
        <f t="shared" ref="C16:C79" si="8">C15</f>
        <v>884</v>
      </c>
      <c r="D16" s="76">
        <f t="shared" ref="D16:D79" si="9">D15-2</f>
        <v>1746</v>
      </c>
      <c r="E16" s="61">
        <f>C16+D16-H16</f>
        <v>740</v>
      </c>
      <c r="F16" s="61">
        <f>C16+D16-I16</f>
        <v>730</v>
      </c>
      <c r="G16" s="61">
        <f>D16+C16-J16</f>
        <v>720</v>
      </c>
      <c r="H16" s="42">
        <f t="shared" si="1"/>
        <v>1890</v>
      </c>
      <c r="I16" s="42">
        <f t="shared" si="1"/>
        <v>1900</v>
      </c>
      <c r="J16" s="42">
        <f t="shared" si="1"/>
        <v>1910</v>
      </c>
      <c r="K16" s="42">
        <f t="shared" ref="K16:M31" si="10">K15</f>
        <v>2000</v>
      </c>
      <c r="L16" s="42">
        <f t="shared" si="10"/>
        <v>2000</v>
      </c>
      <c r="M16" s="42">
        <f t="shared" si="10"/>
        <v>2000</v>
      </c>
      <c r="N16" s="42">
        <f>N15-Q16</f>
        <v>-110</v>
      </c>
      <c r="O16" s="42">
        <f t="shared" si="3"/>
        <v>-100</v>
      </c>
      <c r="P16" s="42">
        <f t="shared" si="3"/>
        <v>-90</v>
      </c>
      <c r="Q16" s="61">
        <f t="shared" ref="Q16:S22" si="11">Q15</f>
        <v>0</v>
      </c>
      <c r="R16" s="61">
        <f t="shared" si="11"/>
        <v>0</v>
      </c>
      <c r="S16" s="61">
        <f t="shared" si="11"/>
        <v>0</v>
      </c>
      <c r="T16" s="58">
        <f t="shared" si="5"/>
        <v>2730</v>
      </c>
      <c r="U16" s="58">
        <f t="shared" ref="U16:U30" si="12">U15-Q16</f>
        <v>-110</v>
      </c>
      <c r="V16" s="58">
        <f t="shared" ref="V16:V30" si="13">V15-R16</f>
        <v>-100</v>
      </c>
      <c r="W16" s="58">
        <f t="shared" ref="W16:W30" si="14">W15-S16</f>
        <v>-90</v>
      </c>
      <c r="X16" s="58"/>
      <c r="Y16" s="77"/>
      <c r="Z16" s="42"/>
      <c r="AA16" s="42"/>
      <c r="AB16" s="50"/>
      <c r="AD16" s="79"/>
    </row>
    <row r="17" spans="1:30" ht="15.75">
      <c r="A17" s="73">
        <v>3</v>
      </c>
      <c r="B17" s="74">
        <f t="shared" si="7"/>
        <v>45314</v>
      </c>
      <c r="C17" s="75">
        <f t="shared" si="8"/>
        <v>884</v>
      </c>
      <c r="D17" s="76">
        <f t="shared" si="9"/>
        <v>1744</v>
      </c>
      <c r="E17" s="61">
        <f t="shared" ref="E17:E80" si="15">C17+D17-H17</f>
        <v>738</v>
      </c>
      <c r="F17" s="61">
        <f t="shared" ref="F17:F80" si="16">C17+D17-I17</f>
        <v>728</v>
      </c>
      <c r="G17" s="61">
        <f t="shared" ref="G17:G80" si="17">D17+C17-J17</f>
        <v>718</v>
      </c>
      <c r="H17" s="42">
        <f t="shared" si="1"/>
        <v>1890</v>
      </c>
      <c r="I17" s="42">
        <f t="shared" si="1"/>
        <v>1900</v>
      </c>
      <c r="J17" s="42">
        <f t="shared" si="1"/>
        <v>1910</v>
      </c>
      <c r="K17" s="42">
        <f t="shared" si="10"/>
        <v>2000</v>
      </c>
      <c r="L17" s="42">
        <f t="shared" si="10"/>
        <v>2000</v>
      </c>
      <c r="M17" s="42">
        <f t="shared" si="10"/>
        <v>2000</v>
      </c>
      <c r="N17" s="42">
        <f t="shared" ref="N17:P32" si="18">N16-Q17</f>
        <v>-110</v>
      </c>
      <c r="O17" s="42">
        <f t="shared" si="3"/>
        <v>-100</v>
      </c>
      <c r="P17" s="42">
        <f t="shared" si="3"/>
        <v>-90</v>
      </c>
      <c r="Q17" s="61">
        <f t="shared" si="11"/>
        <v>0</v>
      </c>
      <c r="R17" s="61">
        <f t="shared" si="11"/>
        <v>0</v>
      </c>
      <c r="S17" s="61">
        <f t="shared" si="11"/>
        <v>0</v>
      </c>
      <c r="T17" s="58">
        <f t="shared" si="5"/>
        <v>2728</v>
      </c>
      <c r="U17" s="58">
        <f t="shared" si="12"/>
        <v>-110</v>
      </c>
      <c r="V17" s="58">
        <f t="shared" si="13"/>
        <v>-100</v>
      </c>
      <c r="W17" s="58">
        <f t="shared" si="14"/>
        <v>-90</v>
      </c>
      <c r="X17" s="58"/>
      <c r="Y17" s="42"/>
      <c r="Z17" s="42"/>
      <c r="AA17" s="42"/>
      <c r="AB17" s="50"/>
      <c r="AD17" s="57">
        <v>45313</v>
      </c>
    </row>
    <row r="18" spans="1:30" ht="16.5" customHeight="1">
      <c r="A18" s="73">
        <v>4</v>
      </c>
      <c r="B18" s="74">
        <f t="shared" si="7"/>
        <v>45315</v>
      </c>
      <c r="C18" s="75">
        <f t="shared" si="8"/>
        <v>884</v>
      </c>
      <c r="D18" s="76">
        <f t="shared" si="9"/>
        <v>1742</v>
      </c>
      <c r="E18" s="61">
        <f t="shared" si="15"/>
        <v>736</v>
      </c>
      <c r="F18" s="61">
        <f t="shared" si="16"/>
        <v>726</v>
      </c>
      <c r="G18" s="61">
        <f t="shared" si="17"/>
        <v>716</v>
      </c>
      <c r="H18" s="42">
        <f t="shared" si="1"/>
        <v>1890</v>
      </c>
      <c r="I18" s="42">
        <f t="shared" si="1"/>
        <v>1900</v>
      </c>
      <c r="J18" s="42">
        <f t="shared" si="1"/>
        <v>1910</v>
      </c>
      <c r="K18" s="42">
        <f t="shared" si="10"/>
        <v>2000</v>
      </c>
      <c r="L18" s="42">
        <f t="shared" si="10"/>
        <v>2000</v>
      </c>
      <c r="M18" s="42">
        <f t="shared" si="10"/>
        <v>2000</v>
      </c>
      <c r="N18" s="42">
        <f t="shared" si="18"/>
        <v>-110</v>
      </c>
      <c r="O18" s="42">
        <f t="shared" si="3"/>
        <v>-100</v>
      </c>
      <c r="P18" s="42">
        <f t="shared" si="3"/>
        <v>-90</v>
      </c>
      <c r="Q18" s="61">
        <f t="shared" si="11"/>
        <v>0</v>
      </c>
      <c r="R18" s="61">
        <f t="shared" si="11"/>
        <v>0</v>
      </c>
      <c r="S18" s="61">
        <f t="shared" si="11"/>
        <v>0</v>
      </c>
      <c r="T18" s="58">
        <f t="shared" si="5"/>
        <v>2726</v>
      </c>
      <c r="U18" s="58">
        <f t="shared" si="12"/>
        <v>-110</v>
      </c>
      <c r="V18" s="58">
        <f t="shared" si="13"/>
        <v>-100</v>
      </c>
      <c r="W18" s="58">
        <f t="shared" si="14"/>
        <v>-90</v>
      </c>
      <c r="X18" s="58"/>
      <c r="Y18" s="42"/>
      <c r="Z18" s="42"/>
      <c r="AA18" s="42"/>
      <c r="AB18" s="50"/>
      <c r="AD18" s="57">
        <v>45316</v>
      </c>
    </row>
    <row r="19" spans="1:30" ht="16.5" customHeight="1">
      <c r="A19" s="73">
        <v>5</v>
      </c>
      <c r="B19" s="74">
        <f t="shared" si="7"/>
        <v>45316</v>
      </c>
      <c r="C19" s="75">
        <f t="shared" si="8"/>
        <v>884</v>
      </c>
      <c r="D19" s="76">
        <f t="shared" si="9"/>
        <v>1740</v>
      </c>
      <c r="E19" s="61">
        <f t="shared" si="15"/>
        <v>734</v>
      </c>
      <c r="F19" s="61">
        <f t="shared" si="16"/>
        <v>724</v>
      </c>
      <c r="G19" s="61">
        <f t="shared" si="17"/>
        <v>714</v>
      </c>
      <c r="H19" s="42">
        <f t="shared" si="1"/>
        <v>1890</v>
      </c>
      <c r="I19" s="42">
        <f t="shared" si="1"/>
        <v>1900</v>
      </c>
      <c r="J19" s="42">
        <f t="shared" si="1"/>
        <v>1910</v>
      </c>
      <c r="K19" s="42">
        <f t="shared" si="10"/>
        <v>2000</v>
      </c>
      <c r="L19" s="42">
        <f t="shared" si="10"/>
        <v>2000</v>
      </c>
      <c r="M19" s="42">
        <f t="shared" si="10"/>
        <v>2000</v>
      </c>
      <c r="N19" s="42">
        <f t="shared" si="18"/>
        <v>-110</v>
      </c>
      <c r="O19" s="42">
        <f t="shared" si="3"/>
        <v>-100</v>
      </c>
      <c r="P19" s="42">
        <f t="shared" si="3"/>
        <v>-90</v>
      </c>
      <c r="Q19" s="61">
        <v>0</v>
      </c>
      <c r="R19" s="61">
        <f t="shared" si="11"/>
        <v>0</v>
      </c>
      <c r="S19" s="61">
        <f t="shared" si="11"/>
        <v>0</v>
      </c>
      <c r="T19" s="58">
        <f t="shared" si="5"/>
        <v>2724</v>
      </c>
      <c r="U19" s="58">
        <f t="shared" si="12"/>
        <v>-110</v>
      </c>
      <c r="V19" s="58">
        <f t="shared" si="13"/>
        <v>-100</v>
      </c>
      <c r="W19" s="58">
        <f t="shared" si="14"/>
        <v>-90</v>
      </c>
      <c r="X19" s="58"/>
      <c r="Y19" s="42"/>
      <c r="Z19" s="42"/>
      <c r="AA19" s="42"/>
      <c r="AB19" s="50"/>
      <c r="AD19" s="57">
        <v>45320</v>
      </c>
    </row>
    <row r="20" spans="1:30" ht="16.5" customHeight="1">
      <c r="A20" s="73">
        <v>6</v>
      </c>
      <c r="B20" s="74">
        <f t="shared" si="7"/>
        <v>45317</v>
      </c>
      <c r="C20" s="75">
        <f t="shared" si="8"/>
        <v>884</v>
      </c>
      <c r="D20" s="76">
        <f t="shared" si="9"/>
        <v>1738</v>
      </c>
      <c r="E20" s="61">
        <f t="shared" si="15"/>
        <v>732</v>
      </c>
      <c r="F20" s="61">
        <f t="shared" si="16"/>
        <v>722</v>
      </c>
      <c r="G20" s="61">
        <f t="shared" si="17"/>
        <v>712</v>
      </c>
      <c r="H20" s="42">
        <f t="shared" si="1"/>
        <v>1890</v>
      </c>
      <c r="I20" s="42">
        <f t="shared" si="1"/>
        <v>1900</v>
      </c>
      <c r="J20" s="42">
        <f t="shared" si="1"/>
        <v>1910</v>
      </c>
      <c r="K20" s="42">
        <f t="shared" si="10"/>
        <v>2000</v>
      </c>
      <c r="L20" s="42">
        <f t="shared" si="10"/>
        <v>2000</v>
      </c>
      <c r="M20" s="42">
        <f t="shared" si="10"/>
        <v>2000</v>
      </c>
      <c r="N20" s="42">
        <f t="shared" si="18"/>
        <v>-110</v>
      </c>
      <c r="O20" s="42">
        <f t="shared" si="3"/>
        <v>-100</v>
      </c>
      <c r="P20" s="42">
        <f t="shared" si="3"/>
        <v>-90</v>
      </c>
      <c r="Q20" s="61">
        <f t="shared" si="11"/>
        <v>0</v>
      </c>
      <c r="R20" s="61">
        <f t="shared" si="11"/>
        <v>0</v>
      </c>
      <c r="S20" s="61">
        <f t="shared" si="11"/>
        <v>0</v>
      </c>
      <c r="T20" s="58">
        <f t="shared" si="5"/>
        <v>2722</v>
      </c>
      <c r="U20" s="58">
        <f t="shared" si="12"/>
        <v>-110</v>
      </c>
      <c r="V20" s="58">
        <f t="shared" si="13"/>
        <v>-100</v>
      </c>
      <c r="W20" s="58">
        <f t="shared" si="14"/>
        <v>-90</v>
      </c>
      <c r="X20" s="58"/>
      <c r="Y20" s="42"/>
      <c r="Z20" s="42"/>
      <c r="AA20" s="42"/>
      <c r="AB20" s="50"/>
      <c r="AD20" s="57">
        <v>45325</v>
      </c>
    </row>
    <row r="21" spans="1:30" ht="16.5" customHeight="1">
      <c r="A21" s="73">
        <v>7</v>
      </c>
      <c r="B21" s="74">
        <f t="shared" si="7"/>
        <v>45318</v>
      </c>
      <c r="C21" s="75">
        <f t="shared" si="8"/>
        <v>884</v>
      </c>
      <c r="D21" s="76">
        <f t="shared" si="9"/>
        <v>1736</v>
      </c>
      <c r="E21" s="61">
        <f t="shared" si="15"/>
        <v>730</v>
      </c>
      <c r="F21" s="61">
        <f t="shared" si="16"/>
        <v>720</v>
      </c>
      <c r="G21" s="61">
        <f t="shared" si="17"/>
        <v>710</v>
      </c>
      <c r="H21" s="42">
        <f t="shared" si="1"/>
        <v>1890</v>
      </c>
      <c r="I21" s="42">
        <f t="shared" si="1"/>
        <v>1900</v>
      </c>
      <c r="J21" s="42">
        <f t="shared" si="1"/>
        <v>1910</v>
      </c>
      <c r="K21" s="42">
        <f t="shared" si="10"/>
        <v>2000</v>
      </c>
      <c r="L21" s="42">
        <f t="shared" si="10"/>
        <v>2000</v>
      </c>
      <c r="M21" s="42">
        <f t="shared" si="10"/>
        <v>2000</v>
      </c>
      <c r="N21" s="42">
        <f t="shared" si="18"/>
        <v>-110</v>
      </c>
      <c r="O21" s="42">
        <f t="shared" si="3"/>
        <v>-100</v>
      </c>
      <c r="P21" s="42">
        <f t="shared" si="3"/>
        <v>-90</v>
      </c>
      <c r="Q21" s="61">
        <f t="shared" si="11"/>
        <v>0</v>
      </c>
      <c r="R21" s="61">
        <f t="shared" si="11"/>
        <v>0</v>
      </c>
      <c r="S21" s="61">
        <f t="shared" si="11"/>
        <v>0</v>
      </c>
      <c r="T21" s="58">
        <f t="shared" si="5"/>
        <v>2720</v>
      </c>
      <c r="U21" s="58">
        <f t="shared" si="12"/>
        <v>-110</v>
      </c>
      <c r="V21" s="58">
        <f t="shared" si="13"/>
        <v>-100</v>
      </c>
      <c r="W21" s="58">
        <f t="shared" si="14"/>
        <v>-90</v>
      </c>
      <c r="X21" s="58"/>
      <c r="Y21" s="42"/>
      <c r="Z21" s="42"/>
      <c r="AA21" s="42"/>
      <c r="AB21" s="50"/>
      <c r="AD21" s="57">
        <v>45329</v>
      </c>
    </row>
    <row r="22" spans="1:30" ht="16.5" customHeight="1">
      <c r="A22" s="73">
        <v>8</v>
      </c>
      <c r="B22" s="74">
        <f t="shared" si="7"/>
        <v>45319</v>
      </c>
      <c r="C22" s="75">
        <f t="shared" si="8"/>
        <v>884</v>
      </c>
      <c r="D22" s="76">
        <f t="shared" si="9"/>
        <v>1734</v>
      </c>
      <c r="E22" s="61">
        <f t="shared" si="15"/>
        <v>728</v>
      </c>
      <c r="F22" s="61">
        <f t="shared" si="16"/>
        <v>718</v>
      </c>
      <c r="G22" s="61">
        <f t="shared" si="17"/>
        <v>708</v>
      </c>
      <c r="H22" s="42">
        <f t="shared" si="1"/>
        <v>1890</v>
      </c>
      <c r="I22" s="42">
        <f t="shared" si="1"/>
        <v>1900</v>
      </c>
      <c r="J22" s="42">
        <f t="shared" si="1"/>
        <v>1910</v>
      </c>
      <c r="K22" s="42">
        <f t="shared" si="10"/>
        <v>2000</v>
      </c>
      <c r="L22" s="42">
        <f t="shared" si="10"/>
        <v>2000</v>
      </c>
      <c r="M22" s="42">
        <f t="shared" si="10"/>
        <v>2000</v>
      </c>
      <c r="N22" s="42">
        <f t="shared" si="18"/>
        <v>-110</v>
      </c>
      <c r="O22" s="42">
        <f t="shared" si="3"/>
        <v>-100</v>
      </c>
      <c r="P22" s="42">
        <f t="shared" si="3"/>
        <v>-90</v>
      </c>
      <c r="Q22" s="61">
        <f t="shared" si="11"/>
        <v>0</v>
      </c>
      <c r="R22" s="61">
        <f t="shared" si="11"/>
        <v>0</v>
      </c>
      <c r="S22" s="61">
        <f t="shared" si="11"/>
        <v>0</v>
      </c>
      <c r="T22" s="58">
        <f t="shared" si="5"/>
        <v>2718</v>
      </c>
      <c r="U22" s="58">
        <f t="shared" si="12"/>
        <v>-110</v>
      </c>
      <c r="V22" s="58">
        <f t="shared" si="13"/>
        <v>-100</v>
      </c>
      <c r="W22" s="58">
        <f t="shared" si="14"/>
        <v>-90</v>
      </c>
      <c r="X22" s="58"/>
      <c r="Y22" s="42"/>
      <c r="Z22" s="42"/>
      <c r="AA22" s="42"/>
      <c r="AB22" s="50"/>
      <c r="AD22" s="57">
        <v>45333</v>
      </c>
    </row>
    <row r="23" spans="1:30" ht="16.5" customHeight="1">
      <c r="A23" s="73">
        <v>9</v>
      </c>
      <c r="B23" s="74">
        <f t="shared" si="7"/>
        <v>45320</v>
      </c>
      <c r="C23" s="75">
        <f t="shared" si="8"/>
        <v>884</v>
      </c>
      <c r="D23" s="76">
        <f t="shared" si="9"/>
        <v>1732</v>
      </c>
      <c r="E23" s="61">
        <f t="shared" si="15"/>
        <v>726</v>
      </c>
      <c r="F23" s="61">
        <f t="shared" si="16"/>
        <v>716</v>
      </c>
      <c r="G23" s="61">
        <f t="shared" si="17"/>
        <v>706</v>
      </c>
      <c r="H23" s="42">
        <f t="shared" si="1"/>
        <v>1890</v>
      </c>
      <c r="I23" s="42">
        <f t="shared" si="1"/>
        <v>1900</v>
      </c>
      <c r="J23" s="42">
        <f t="shared" si="1"/>
        <v>1910</v>
      </c>
      <c r="K23" s="42">
        <f t="shared" si="10"/>
        <v>2000</v>
      </c>
      <c r="L23" s="42">
        <f t="shared" si="10"/>
        <v>2000</v>
      </c>
      <c r="M23" s="42">
        <f t="shared" si="10"/>
        <v>2000</v>
      </c>
      <c r="N23" s="42">
        <f t="shared" si="18"/>
        <v>-110</v>
      </c>
      <c r="O23" s="42">
        <f t="shared" si="3"/>
        <v>-100</v>
      </c>
      <c r="P23" s="42">
        <f t="shared" si="3"/>
        <v>-90</v>
      </c>
      <c r="Q23" s="61">
        <f t="shared" ref="Q23:Q86" si="19">Q22</f>
        <v>0</v>
      </c>
      <c r="R23" s="61">
        <f t="shared" ref="R23:R86" si="20">R22</f>
        <v>0</v>
      </c>
      <c r="S23" s="61">
        <f t="shared" ref="S23:S86" si="21">S22</f>
        <v>0</v>
      </c>
      <c r="T23" s="58">
        <f t="shared" si="5"/>
        <v>2716</v>
      </c>
      <c r="U23" s="58">
        <f t="shared" si="12"/>
        <v>-110</v>
      </c>
      <c r="V23" s="58">
        <f t="shared" si="13"/>
        <v>-100</v>
      </c>
      <c r="W23" s="58">
        <f t="shared" si="14"/>
        <v>-90</v>
      </c>
      <c r="X23" s="58"/>
      <c r="Y23" s="42"/>
      <c r="Z23" s="42"/>
      <c r="AA23" s="42"/>
      <c r="AB23" s="50"/>
      <c r="AD23" s="57">
        <v>45337</v>
      </c>
    </row>
    <row r="24" spans="1:30" ht="16.5" customHeight="1">
      <c r="A24" s="73">
        <v>10</v>
      </c>
      <c r="B24" s="74">
        <f t="shared" si="7"/>
        <v>45321</v>
      </c>
      <c r="C24" s="75">
        <f t="shared" si="8"/>
        <v>884</v>
      </c>
      <c r="D24" s="76">
        <f t="shared" si="9"/>
        <v>1730</v>
      </c>
      <c r="E24" s="61">
        <f t="shared" si="15"/>
        <v>724</v>
      </c>
      <c r="F24" s="61">
        <f t="shared" si="16"/>
        <v>714</v>
      </c>
      <c r="G24" s="61">
        <f t="shared" si="17"/>
        <v>704</v>
      </c>
      <c r="H24" s="42">
        <f t="shared" si="1"/>
        <v>1890</v>
      </c>
      <c r="I24" s="42">
        <f t="shared" si="1"/>
        <v>1900</v>
      </c>
      <c r="J24" s="42">
        <f t="shared" si="1"/>
        <v>1910</v>
      </c>
      <c r="K24" s="42">
        <f t="shared" si="10"/>
        <v>2000</v>
      </c>
      <c r="L24" s="42">
        <f t="shared" si="10"/>
        <v>2000</v>
      </c>
      <c r="M24" s="42">
        <f t="shared" si="10"/>
        <v>2000</v>
      </c>
      <c r="N24" s="42">
        <f t="shared" si="18"/>
        <v>-110</v>
      </c>
      <c r="O24" s="42">
        <f t="shared" si="3"/>
        <v>-100</v>
      </c>
      <c r="P24" s="42">
        <f t="shared" si="3"/>
        <v>-90</v>
      </c>
      <c r="Q24" s="61">
        <f t="shared" si="19"/>
        <v>0</v>
      </c>
      <c r="R24" s="61">
        <f t="shared" si="20"/>
        <v>0</v>
      </c>
      <c r="S24" s="61">
        <f t="shared" si="21"/>
        <v>0</v>
      </c>
      <c r="T24" s="58">
        <f t="shared" si="5"/>
        <v>2714</v>
      </c>
      <c r="U24" s="58">
        <f t="shared" si="12"/>
        <v>-110</v>
      </c>
      <c r="V24" s="58">
        <f t="shared" si="13"/>
        <v>-100</v>
      </c>
      <c r="W24" s="58">
        <f t="shared" si="14"/>
        <v>-90</v>
      </c>
      <c r="X24" s="58"/>
      <c r="Y24" s="42"/>
      <c r="Z24" s="42"/>
      <c r="AA24" s="42"/>
      <c r="AB24" s="50"/>
      <c r="AD24" s="57">
        <v>45341</v>
      </c>
    </row>
    <row r="25" spans="1:30" ht="16.5" customHeight="1">
      <c r="A25" s="73">
        <v>11</v>
      </c>
      <c r="B25" s="74">
        <f t="shared" si="7"/>
        <v>45322</v>
      </c>
      <c r="C25" s="75">
        <f t="shared" si="8"/>
        <v>884</v>
      </c>
      <c r="D25" s="76">
        <f t="shared" si="9"/>
        <v>1728</v>
      </c>
      <c r="E25" s="61">
        <f t="shared" si="15"/>
        <v>722</v>
      </c>
      <c r="F25" s="61">
        <f t="shared" si="16"/>
        <v>712</v>
      </c>
      <c r="G25" s="61">
        <f t="shared" si="17"/>
        <v>702</v>
      </c>
      <c r="H25" s="42">
        <f t="shared" si="1"/>
        <v>1890</v>
      </c>
      <c r="I25" s="42">
        <f t="shared" si="1"/>
        <v>1900</v>
      </c>
      <c r="J25" s="42">
        <f t="shared" si="1"/>
        <v>1910</v>
      </c>
      <c r="K25" s="42">
        <f t="shared" si="10"/>
        <v>2000</v>
      </c>
      <c r="L25" s="42">
        <f t="shared" si="10"/>
        <v>2000</v>
      </c>
      <c r="M25" s="42">
        <f t="shared" si="10"/>
        <v>2000</v>
      </c>
      <c r="N25" s="42">
        <f t="shared" si="18"/>
        <v>-110</v>
      </c>
      <c r="O25" s="42">
        <f t="shared" si="3"/>
        <v>-100</v>
      </c>
      <c r="P25" s="42">
        <f t="shared" si="3"/>
        <v>-90</v>
      </c>
      <c r="Q25" s="61">
        <f t="shared" si="19"/>
        <v>0</v>
      </c>
      <c r="R25" s="61">
        <f t="shared" si="20"/>
        <v>0</v>
      </c>
      <c r="S25" s="61">
        <f t="shared" si="21"/>
        <v>0</v>
      </c>
      <c r="T25" s="58">
        <f t="shared" si="5"/>
        <v>2712</v>
      </c>
      <c r="U25" s="58">
        <f t="shared" si="12"/>
        <v>-110</v>
      </c>
      <c r="V25" s="58">
        <f t="shared" si="13"/>
        <v>-100</v>
      </c>
      <c r="W25" s="58">
        <f t="shared" si="14"/>
        <v>-90</v>
      </c>
      <c r="X25" s="58"/>
      <c r="Y25" s="42"/>
      <c r="Z25" s="42"/>
      <c r="AA25" s="42"/>
      <c r="AB25" s="50"/>
      <c r="AD25" s="57">
        <v>45461</v>
      </c>
    </row>
    <row r="26" spans="1:30" ht="16.5" customHeight="1">
      <c r="A26" s="73">
        <v>12</v>
      </c>
      <c r="B26" s="74">
        <f t="shared" si="7"/>
        <v>45323</v>
      </c>
      <c r="C26" s="75">
        <f t="shared" si="8"/>
        <v>884</v>
      </c>
      <c r="D26" s="76">
        <f t="shared" si="9"/>
        <v>1726</v>
      </c>
      <c r="E26" s="61">
        <f t="shared" si="15"/>
        <v>720</v>
      </c>
      <c r="F26" s="61">
        <f t="shared" si="16"/>
        <v>710</v>
      </c>
      <c r="G26" s="61">
        <f t="shared" si="17"/>
        <v>700</v>
      </c>
      <c r="H26" s="42">
        <f t="shared" si="1"/>
        <v>1890</v>
      </c>
      <c r="I26" s="42">
        <f t="shared" si="1"/>
        <v>1900</v>
      </c>
      <c r="J26" s="42">
        <f t="shared" si="1"/>
        <v>1910</v>
      </c>
      <c r="K26" s="42">
        <f t="shared" si="10"/>
        <v>2000</v>
      </c>
      <c r="L26" s="42">
        <f t="shared" si="10"/>
        <v>2000</v>
      </c>
      <c r="M26" s="42">
        <f t="shared" si="10"/>
        <v>2000</v>
      </c>
      <c r="N26" s="42">
        <f t="shared" si="18"/>
        <v>-110</v>
      </c>
      <c r="O26" s="42">
        <f t="shared" si="3"/>
        <v>-100</v>
      </c>
      <c r="P26" s="42">
        <f t="shared" si="3"/>
        <v>-90</v>
      </c>
      <c r="Q26" s="61">
        <f t="shared" si="19"/>
        <v>0</v>
      </c>
      <c r="R26" s="61">
        <f t="shared" si="20"/>
        <v>0</v>
      </c>
      <c r="S26" s="61">
        <f t="shared" si="21"/>
        <v>0</v>
      </c>
      <c r="T26" s="58">
        <f t="shared" si="5"/>
        <v>2710</v>
      </c>
      <c r="U26" s="58">
        <f t="shared" si="12"/>
        <v>-110</v>
      </c>
      <c r="V26" s="58">
        <f t="shared" si="13"/>
        <v>-100</v>
      </c>
      <c r="W26" s="58">
        <f t="shared" si="14"/>
        <v>-90</v>
      </c>
      <c r="X26" s="58"/>
      <c r="Y26" s="42"/>
      <c r="Z26" s="42"/>
      <c r="AA26" s="42"/>
      <c r="AB26" s="50"/>
      <c r="AD26" s="57">
        <v>45465</v>
      </c>
    </row>
    <row r="27" spans="1:30" ht="16.5" customHeight="1">
      <c r="A27" s="73">
        <v>13</v>
      </c>
      <c r="B27" s="74">
        <f t="shared" si="7"/>
        <v>45324</v>
      </c>
      <c r="C27" s="75">
        <f t="shared" si="8"/>
        <v>884</v>
      </c>
      <c r="D27" s="76">
        <f t="shared" si="9"/>
        <v>1724</v>
      </c>
      <c r="E27" s="61">
        <f t="shared" si="15"/>
        <v>718</v>
      </c>
      <c r="F27" s="61">
        <f t="shared" si="16"/>
        <v>708</v>
      </c>
      <c r="G27" s="61">
        <f t="shared" si="17"/>
        <v>698</v>
      </c>
      <c r="H27" s="42">
        <f t="shared" si="1"/>
        <v>1890</v>
      </c>
      <c r="I27" s="42">
        <f t="shared" si="1"/>
        <v>1900</v>
      </c>
      <c r="J27" s="42">
        <f t="shared" si="1"/>
        <v>1910</v>
      </c>
      <c r="K27" s="42">
        <f t="shared" si="10"/>
        <v>2000</v>
      </c>
      <c r="L27" s="42">
        <f t="shared" si="10"/>
        <v>2000</v>
      </c>
      <c r="M27" s="42">
        <f t="shared" si="10"/>
        <v>2000</v>
      </c>
      <c r="N27" s="42">
        <f t="shared" si="18"/>
        <v>-110</v>
      </c>
      <c r="O27" s="42">
        <f t="shared" si="3"/>
        <v>-100</v>
      </c>
      <c r="P27" s="42">
        <f t="shared" si="3"/>
        <v>-90</v>
      </c>
      <c r="Q27" s="61">
        <f t="shared" si="19"/>
        <v>0</v>
      </c>
      <c r="R27" s="61">
        <f t="shared" si="20"/>
        <v>0</v>
      </c>
      <c r="S27" s="61">
        <f t="shared" si="21"/>
        <v>0</v>
      </c>
      <c r="T27" s="58">
        <f t="shared" si="5"/>
        <v>2708</v>
      </c>
      <c r="U27" s="58">
        <f t="shared" si="12"/>
        <v>-110</v>
      </c>
      <c r="V27" s="58">
        <f t="shared" si="13"/>
        <v>-100</v>
      </c>
      <c r="W27" s="58">
        <f t="shared" si="14"/>
        <v>-90</v>
      </c>
      <c r="X27" s="58"/>
      <c r="Y27" s="42"/>
      <c r="Z27" s="42"/>
      <c r="AA27" s="42"/>
      <c r="AB27" s="50"/>
      <c r="AD27" s="57"/>
    </row>
    <row r="28" spans="1:30" ht="16.5" customHeight="1">
      <c r="A28" s="73">
        <v>14</v>
      </c>
      <c r="B28" s="74">
        <f t="shared" si="7"/>
        <v>45325</v>
      </c>
      <c r="C28" s="75">
        <f t="shared" si="8"/>
        <v>884</v>
      </c>
      <c r="D28" s="76">
        <f t="shared" si="9"/>
        <v>1722</v>
      </c>
      <c r="E28" s="61">
        <f t="shared" si="15"/>
        <v>716</v>
      </c>
      <c r="F28" s="61">
        <f t="shared" si="16"/>
        <v>706</v>
      </c>
      <c r="G28" s="61">
        <f t="shared" si="17"/>
        <v>696</v>
      </c>
      <c r="H28" s="42">
        <f t="shared" si="1"/>
        <v>1890</v>
      </c>
      <c r="I28" s="42">
        <f t="shared" si="1"/>
        <v>1900</v>
      </c>
      <c r="J28" s="42">
        <f t="shared" si="1"/>
        <v>1910</v>
      </c>
      <c r="K28" s="42">
        <f t="shared" si="10"/>
        <v>2000</v>
      </c>
      <c r="L28" s="42">
        <f t="shared" si="10"/>
        <v>2000</v>
      </c>
      <c r="M28" s="42">
        <f t="shared" si="10"/>
        <v>2000</v>
      </c>
      <c r="N28" s="42">
        <f t="shared" si="18"/>
        <v>-110</v>
      </c>
      <c r="O28" s="42">
        <f t="shared" si="3"/>
        <v>-100</v>
      </c>
      <c r="P28" s="42">
        <f t="shared" si="3"/>
        <v>-90</v>
      </c>
      <c r="Q28" s="61">
        <f t="shared" si="19"/>
        <v>0</v>
      </c>
      <c r="R28" s="61">
        <f t="shared" si="20"/>
        <v>0</v>
      </c>
      <c r="S28" s="61">
        <f t="shared" si="21"/>
        <v>0</v>
      </c>
      <c r="T28" s="58">
        <f t="shared" si="5"/>
        <v>2706</v>
      </c>
      <c r="U28" s="58">
        <f t="shared" si="12"/>
        <v>-110</v>
      </c>
      <c r="V28" s="58">
        <f t="shared" si="13"/>
        <v>-100</v>
      </c>
      <c r="W28" s="58">
        <f t="shared" si="14"/>
        <v>-90</v>
      </c>
      <c r="X28" s="58"/>
      <c r="Y28" s="42"/>
      <c r="Z28" s="42"/>
      <c r="AA28" s="42"/>
      <c r="AB28" s="50"/>
      <c r="AD28" s="79"/>
    </row>
    <row r="29" spans="1:30" ht="16.5" customHeight="1">
      <c r="A29" s="73">
        <v>15</v>
      </c>
      <c r="B29" s="74">
        <f t="shared" si="7"/>
        <v>45326</v>
      </c>
      <c r="C29" s="75">
        <f t="shared" si="8"/>
        <v>884</v>
      </c>
      <c r="D29" s="76">
        <f t="shared" si="9"/>
        <v>1720</v>
      </c>
      <c r="E29" s="61">
        <f t="shared" si="15"/>
        <v>714</v>
      </c>
      <c r="F29" s="61">
        <f t="shared" si="16"/>
        <v>704</v>
      </c>
      <c r="G29" s="61">
        <f t="shared" si="17"/>
        <v>694</v>
      </c>
      <c r="H29" s="42">
        <f t="shared" si="1"/>
        <v>1890</v>
      </c>
      <c r="I29" s="42">
        <f t="shared" si="1"/>
        <v>1900</v>
      </c>
      <c r="J29" s="42">
        <f t="shared" si="1"/>
        <v>1910</v>
      </c>
      <c r="K29" s="42">
        <f t="shared" si="10"/>
        <v>2000</v>
      </c>
      <c r="L29" s="42">
        <f t="shared" si="10"/>
        <v>2000</v>
      </c>
      <c r="M29" s="42">
        <f t="shared" si="10"/>
        <v>2000</v>
      </c>
      <c r="N29" s="42">
        <f t="shared" si="18"/>
        <v>-110</v>
      </c>
      <c r="O29" s="42">
        <f t="shared" si="3"/>
        <v>-100</v>
      </c>
      <c r="P29" s="42">
        <f t="shared" si="3"/>
        <v>-90</v>
      </c>
      <c r="Q29" s="61">
        <f t="shared" si="19"/>
        <v>0</v>
      </c>
      <c r="R29" s="61">
        <f t="shared" si="20"/>
        <v>0</v>
      </c>
      <c r="S29" s="61">
        <f t="shared" si="21"/>
        <v>0</v>
      </c>
      <c r="T29" s="58">
        <f t="shared" si="5"/>
        <v>2704</v>
      </c>
      <c r="U29" s="58">
        <f t="shared" si="12"/>
        <v>-110</v>
      </c>
      <c r="V29" s="58">
        <f t="shared" si="13"/>
        <v>-100</v>
      </c>
      <c r="W29" s="58">
        <f t="shared" si="14"/>
        <v>-90</v>
      </c>
      <c r="X29" s="58"/>
      <c r="Y29" s="42"/>
      <c r="Z29" s="42"/>
      <c r="AA29" s="42"/>
      <c r="AB29" s="50"/>
    </row>
    <row r="30" spans="1:30" ht="16.5" customHeight="1">
      <c r="A30" s="73">
        <v>16</v>
      </c>
      <c r="B30" s="74">
        <f t="shared" si="7"/>
        <v>45327</v>
      </c>
      <c r="C30" s="75">
        <f t="shared" si="8"/>
        <v>884</v>
      </c>
      <c r="D30" s="76">
        <f t="shared" si="9"/>
        <v>1718</v>
      </c>
      <c r="E30" s="61">
        <f t="shared" si="15"/>
        <v>712</v>
      </c>
      <c r="F30" s="61">
        <f t="shared" si="16"/>
        <v>702</v>
      </c>
      <c r="G30" s="61">
        <f t="shared" si="17"/>
        <v>692</v>
      </c>
      <c r="H30" s="42">
        <f t="shared" ref="H30:J93" si="22">K30+N30</f>
        <v>1890</v>
      </c>
      <c r="I30" s="42">
        <f t="shared" si="22"/>
        <v>1900</v>
      </c>
      <c r="J30" s="42">
        <f t="shared" si="22"/>
        <v>1910</v>
      </c>
      <c r="K30" s="42">
        <f t="shared" si="10"/>
        <v>2000</v>
      </c>
      <c r="L30" s="42">
        <f t="shared" si="10"/>
        <v>2000</v>
      </c>
      <c r="M30" s="42">
        <f t="shared" si="10"/>
        <v>2000</v>
      </c>
      <c r="N30" s="42">
        <f t="shared" si="18"/>
        <v>-110</v>
      </c>
      <c r="O30" s="42">
        <f t="shared" si="3"/>
        <v>-100</v>
      </c>
      <c r="P30" s="42">
        <f t="shared" si="3"/>
        <v>-90</v>
      </c>
      <c r="Q30" s="61">
        <f t="shared" si="19"/>
        <v>0</v>
      </c>
      <c r="R30" s="61">
        <f t="shared" si="20"/>
        <v>0</v>
      </c>
      <c r="S30" s="61">
        <f t="shared" si="21"/>
        <v>0</v>
      </c>
      <c r="T30" s="58">
        <f t="shared" si="5"/>
        <v>2702</v>
      </c>
      <c r="U30" s="58">
        <f t="shared" si="12"/>
        <v>-110</v>
      </c>
      <c r="V30" s="58">
        <f t="shared" si="13"/>
        <v>-100</v>
      </c>
      <c r="W30" s="58">
        <f t="shared" si="14"/>
        <v>-90</v>
      </c>
      <c r="X30" s="58"/>
      <c r="Y30" s="42"/>
      <c r="Z30" s="42"/>
      <c r="AA30" s="42"/>
      <c r="AB30" s="50"/>
    </row>
    <row r="31" spans="1:30" ht="16.5" customHeight="1">
      <c r="A31" s="73">
        <v>17</v>
      </c>
      <c r="B31" s="74">
        <f t="shared" si="7"/>
        <v>45328</v>
      </c>
      <c r="C31" s="75">
        <f t="shared" si="8"/>
        <v>884</v>
      </c>
      <c r="D31" s="76">
        <f t="shared" si="9"/>
        <v>1716</v>
      </c>
      <c r="E31" s="61">
        <f t="shared" si="15"/>
        <v>710</v>
      </c>
      <c r="F31" s="61">
        <f t="shared" si="16"/>
        <v>700</v>
      </c>
      <c r="G31" s="61">
        <f t="shared" si="17"/>
        <v>690</v>
      </c>
      <c r="H31" s="42">
        <f t="shared" si="22"/>
        <v>1890</v>
      </c>
      <c r="I31" s="42">
        <f t="shared" si="22"/>
        <v>1900</v>
      </c>
      <c r="J31" s="42">
        <f t="shared" si="22"/>
        <v>1910</v>
      </c>
      <c r="K31" s="42">
        <f t="shared" si="10"/>
        <v>2000</v>
      </c>
      <c r="L31" s="42">
        <f t="shared" si="10"/>
        <v>2000</v>
      </c>
      <c r="M31" s="42">
        <f t="shared" si="10"/>
        <v>2000</v>
      </c>
      <c r="N31" s="42">
        <f t="shared" si="18"/>
        <v>-110</v>
      </c>
      <c r="O31" s="42">
        <f t="shared" si="18"/>
        <v>-100</v>
      </c>
      <c r="P31" s="42">
        <f t="shared" si="18"/>
        <v>-90</v>
      </c>
      <c r="Q31" s="65">
        <f t="shared" si="19"/>
        <v>0</v>
      </c>
      <c r="R31" s="65">
        <f t="shared" si="20"/>
        <v>0</v>
      </c>
      <c r="S31" s="65">
        <f t="shared" si="21"/>
        <v>0</v>
      </c>
      <c r="T31" s="58">
        <f t="shared" si="5"/>
        <v>2700</v>
      </c>
      <c r="U31" s="83">
        <f t="shared" ref="U31:W31" si="23">U30+$X31*1000-Q31</f>
        <v>-110</v>
      </c>
      <c r="V31" s="83">
        <f t="shared" si="23"/>
        <v>-100</v>
      </c>
      <c r="W31" s="83">
        <f t="shared" si="23"/>
        <v>-90</v>
      </c>
      <c r="X31" s="58"/>
      <c r="Y31" s="42"/>
      <c r="Z31" s="42"/>
      <c r="AA31" s="42"/>
      <c r="AB31" s="50"/>
    </row>
    <row r="32" spans="1:30" ht="16.5" customHeight="1">
      <c r="A32" s="73">
        <v>18</v>
      </c>
      <c r="B32" s="74">
        <f t="shared" si="7"/>
        <v>45329</v>
      </c>
      <c r="C32" s="75">
        <f t="shared" si="8"/>
        <v>884</v>
      </c>
      <c r="D32" s="76">
        <f t="shared" si="9"/>
        <v>1714</v>
      </c>
      <c r="E32" s="61">
        <f t="shared" si="15"/>
        <v>708</v>
      </c>
      <c r="F32" s="61">
        <f t="shared" si="16"/>
        <v>698</v>
      </c>
      <c r="G32" s="61">
        <f t="shared" si="17"/>
        <v>688</v>
      </c>
      <c r="H32" s="42">
        <f t="shared" si="22"/>
        <v>1890</v>
      </c>
      <c r="I32" s="42">
        <f t="shared" si="22"/>
        <v>1900</v>
      </c>
      <c r="J32" s="42">
        <f t="shared" si="22"/>
        <v>1910</v>
      </c>
      <c r="K32" s="42">
        <f t="shared" ref="K32:M47" si="24">K31</f>
        <v>2000</v>
      </c>
      <c r="L32" s="42">
        <f t="shared" si="24"/>
        <v>2000</v>
      </c>
      <c r="M32" s="42">
        <f t="shared" si="24"/>
        <v>2000</v>
      </c>
      <c r="N32" s="42">
        <f t="shared" si="18"/>
        <v>-110</v>
      </c>
      <c r="O32" s="42">
        <f t="shared" si="18"/>
        <v>-100</v>
      </c>
      <c r="P32" s="42">
        <f t="shared" si="18"/>
        <v>-90</v>
      </c>
      <c r="Q32" s="61">
        <f t="shared" si="19"/>
        <v>0</v>
      </c>
      <c r="R32" s="61">
        <f t="shared" si="20"/>
        <v>0</v>
      </c>
      <c r="S32" s="61">
        <f t="shared" si="21"/>
        <v>0</v>
      </c>
      <c r="T32" s="58">
        <f t="shared" si="5"/>
        <v>2598</v>
      </c>
      <c r="U32" s="83">
        <f>U31+0.11*1000-Q32</f>
        <v>0</v>
      </c>
      <c r="V32" s="83">
        <f t="shared" ref="V32:V95" si="25">V31+$X32*1000-R32</f>
        <v>0</v>
      </c>
      <c r="W32" s="83">
        <f>W31+0.09*1000-S32</f>
        <v>0</v>
      </c>
      <c r="X32" s="85">
        <v>0.1</v>
      </c>
      <c r="Y32" s="42">
        <v>0</v>
      </c>
      <c r="Z32" s="42">
        <v>0</v>
      </c>
      <c r="AA32" s="42">
        <v>0</v>
      </c>
      <c r="AB32" s="50">
        <v>6</v>
      </c>
    </row>
    <row r="33" spans="1:28" ht="16.5" customHeight="1">
      <c r="A33" s="73">
        <v>19</v>
      </c>
      <c r="B33" s="74">
        <f t="shared" si="7"/>
        <v>45330</v>
      </c>
      <c r="C33" s="75">
        <f t="shared" si="8"/>
        <v>884</v>
      </c>
      <c r="D33" s="76">
        <f t="shared" si="9"/>
        <v>1712</v>
      </c>
      <c r="E33" s="61">
        <f t="shared" si="15"/>
        <v>706</v>
      </c>
      <c r="F33" s="61">
        <f t="shared" si="16"/>
        <v>696</v>
      </c>
      <c r="G33" s="61">
        <f t="shared" si="17"/>
        <v>686</v>
      </c>
      <c r="H33" s="42">
        <f t="shared" si="22"/>
        <v>1890</v>
      </c>
      <c r="I33" s="42">
        <f t="shared" si="22"/>
        <v>1900</v>
      </c>
      <c r="J33" s="42">
        <f t="shared" si="22"/>
        <v>1910</v>
      </c>
      <c r="K33" s="42">
        <f t="shared" si="24"/>
        <v>2000</v>
      </c>
      <c r="L33" s="42">
        <f t="shared" si="24"/>
        <v>2000</v>
      </c>
      <c r="M33" s="42">
        <f t="shared" si="24"/>
        <v>2000</v>
      </c>
      <c r="N33" s="42">
        <f t="shared" ref="N33:P48" si="26">N32-Q33</f>
        <v>-110</v>
      </c>
      <c r="O33" s="42">
        <f t="shared" si="26"/>
        <v>-100</v>
      </c>
      <c r="P33" s="42">
        <f t="shared" si="26"/>
        <v>-90</v>
      </c>
      <c r="Q33" s="61">
        <f t="shared" si="19"/>
        <v>0</v>
      </c>
      <c r="R33" s="61">
        <f t="shared" si="20"/>
        <v>0</v>
      </c>
      <c r="S33" s="61">
        <f t="shared" si="21"/>
        <v>0</v>
      </c>
      <c r="T33" s="58">
        <f t="shared" si="5"/>
        <v>2596</v>
      </c>
      <c r="U33" s="83">
        <f t="shared" ref="U33:U95" si="27">U32+$X33*1000-Q33</f>
        <v>0</v>
      </c>
      <c r="V33" s="83">
        <f t="shared" si="25"/>
        <v>0</v>
      </c>
      <c r="W33" s="83">
        <f t="shared" ref="W33:W95" si="28">W32+$X33*1000-S33</f>
        <v>0</v>
      </c>
      <c r="X33" s="85"/>
      <c r="Y33" s="42"/>
      <c r="Z33" s="42"/>
      <c r="AA33" s="42"/>
      <c r="AB33" s="50"/>
    </row>
    <row r="34" spans="1:28" ht="16.5" customHeight="1">
      <c r="A34" s="73">
        <v>20</v>
      </c>
      <c r="B34" s="74">
        <f t="shared" si="7"/>
        <v>45331</v>
      </c>
      <c r="C34" s="75">
        <f t="shared" si="8"/>
        <v>884</v>
      </c>
      <c r="D34" s="76">
        <f t="shared" si="9"/>
        <v>1710</v>
      </c>
      <c r="E34" s="61">
        <f t="shared" si="15"/>
        <v>704</v>
      </c>
      <c r="F34" s="61">
        <f t="shared" si="16"/>
        <v>694</v>
      </c>
      <c r="G34" s="61">
        <f t="shared" si="17"/>
        <v>684</v>
      </c>
      <c r="H34" s="42">
        <f t="shared" si="22"/>
        <v>1890</v>
      </c>
      <c r="I34" s="42">
        <f t="shared" si="22"/>
        <v>1900</v>
      </c>
      <c r="J34" s="42">
        <f t="shared" si="22"/>
        <v>1910</v>
      </c>
      <c r="K34" s="42">
        <f t="shared" si="24"/>
        <v>2000</v>
      </c>
      <c r="L34" s="42">
        <f t="shared" si="24"/>
        <v>2000</v>
      </c>
      <c r="M34" s="42">
        <f t="shared" si="24"/>
        <v>2000</v>
      </c>
      <c r="N34" s="42">
        <f t="shared" si="26"/>
        <v>-110</v>
      </c>
      <c r="O34" s="42">
        <f t="shared" si="26"/>
        <v>-100</v>
      </c>
      <c r="P34" s="42">
        <f t="shared" si="26"/>
        <v>-90</v>
      </c>
      <c r="Q34" s="61">
        <f t="shared" si="19"/>
        <v>0</v>
      </c>
      <c r="R34" s="61">
        <f t="shared" si="20"/>
        <v>0</v>
      </c>
      <c r="S34" s="61">
        <f t="shared" si="21"/>
        <v>0</v>
      </c>
      <c r="T34" s="58">
        <f t="shared" si="5"/>
        <v>2594</v>
      </c>
      <c r="U34" s="83">
        <f t="shared" si="27"/>
        <v>0</v>
      </c>
      <c r="V34" s="83">
        <f t="shared" si="25"/>
        <v>0</v>
      </c>
      <c r="W34" s="83">
        <f t="shared" si="28"/>
        <v>0</v>
      </c>
      <c r="X34" s="85"/>
      <c r="Y34" s="42"/>
      <c r="Z34" s="42"/>
      <c r="AA34" s="42"/>
      <c r="AB34" s="50"/>
    </row>
    <row r="35" spans="1:28" ht="16.5" customHeight="1">
      <c r="A35" s="73">
        <v>21</v>
      </c>
      <c r="B35" s="74">
        <f t="shared" si="7"/>
        <v>45332</v>
      </c>
      <c r="C35" s="75">
        <f t="shared" si="8"/>
        <v>884</v>
      </c>
      <c r="D35" s="76">
        <f t="shared" si="9"/>
        <v>1708</v>
      </c>
      <c r="E35" s="61">
        <f t="shared" si="15"/>
        <v>702</v>
      </c>
      <c r="F35" s="61">
        <f t="shared" si="16"/>
        <v>692</v>
      </c>
      <c r="G35" s="61">
        <f t="shared" si="17"/>
        <v>682</v>
      </c>
      <c r="H35" s="42">
        <f t="shared" si="22"/>
        <v>1890</v>
      </c>
      <c r="I35" s="42">
        <f t="shared" si="22"/>
        <v>1900</v>
      </c>
      <c r="J35" s="42">
        <f t="shared" si="22"/>
        <v>1910</v>
      </c>
      <c r="K35" s="42">
        <f t="shared" si="24"/>
        <v>2000</v>
      </c>
      <c r="L35" s="42">
        <f t="shared" si="24"/>
        <v>2000</v>
      </c>
      <c r="M35" s="42">
        <f t="shared" si="24"/>
        <v>2000</v>
      </c>
      <c r="N35" s="42">
        <f t="shared" si="26"/>
        <v>-110</v>
      </c>
      <c r="O35" s="42">
        <f t="shared" si="26"/>
        <v>-100</v>
      </c>
      <c r="P35" s="42">
        <f t="shared" si="26"/>
        <v>-90</v>
      </c>
      <c r="Q35" s="61">
        <f t="shared" si="19"/>
        <v>0</v>
      </c>
      <c r="R35" s="61">
        <f t="shared" si="20"/>
        <v>0</v>
      </c>
      <c r="S35" s="61">
        <f t="shared" si="21"/>
        <v>0</v>
      </c>
      <c r="T35" s="58">
        <f t="shared" si="5"/>
        <v>2592</v>
      </c>
      <c r="U35" s="83">
        <f t="shared" si="27"/>
        <v>0</v>
      </c>
      <c r="V35" s="83">
        <f t="shared" si="25"/>
        <v>0</v>
      </c>
      <c r="W35" s="83">
        <f t="shared" si="28"/>
        <v>0</v>
      </c>
      <c r="X35" s="85"/>
      <c r="Y35" s="42"/>
      <c r="Z35" s="42"/>
      <c r="AA35" s="42"/>
      <c r="AB35" s="50"/>
    </row>
    <row r="36" spans="1:28" ht="16.5" customHeight="1">
      <c r="A36" s="73">
        <v>22</v>
      </c>
      <c r="B36" s="74">
        <f t="shared" si="7"/>
        <v>45333</v>
      </c>
      <c r="C36" s="75">
        <f t="shared" si="8"/>
        <v>884</v>
      </c>
      <c r="D36" s="76">
        <f t="shared" si="9"/>
        <v>1706</v>
      </c>
      <c r="E36" s="61">
        <f t="shared" si="15"/>
        <v>700</v>
      </c>
      <c r="F36" s="61">
        <f t="shared" si="16"/>
        <v>690</v>
      </c>
      <c r="G36" s="61">
        <f t="shared" si="17"/>
        <v>680</v>
      </c>
      <c r="H36" s="42">
        <f t="shared" si="22"/>
        <v>1890</v>
      </c>
      <c r="I36" s="42">
        <f t="shared" si="22"/>
        <v>1900</v>
      </c>
      <c r="J36" s="42">
        <f t="shared" si="22"/>
        <v>1910</v>
      </c>
      <c r="K36" s="42">
        <f t="shared" si="24"/>
        <v>2000</v>
      </c>
      <c r="L36" s="42">
        <f t="shared" si="24"/>
        <v>2000</v>
      </c>
      <c r="M36" s="42">
        <f t="shared" si="24"/>
        <v>2000</v>
      </c>
      <c r="N36" s="42">
        <f t="shared" si="26"/>
        <v>-110</v>
      </c>
      <c r="O36" s="42">
        <f t="shared" si="26"/>
        <v>-100</v>
      </c>
      <c r="P36" s="42">
        <f t="shared" si="26"/>
        <v>-90</v>
      </c>
      <c r="Q36" s="61">
        <f t="shared" si="19"/>
        <v>0</v>
      </c>
      <c r="R36" s="61">
        <f t="shared" si="20"/>
        <v>0</v>
      </c>
      <c r="S36" s="61">
        <f t="shared" si="21"/>
        <v>0</v>
      </c>
      <c r="T36" s="58">
        <f t="shared" si="5"/>
        <v>2290</v>
      </c>
      <c r="U36" s="83">
        <f t="shared" si="27"/>
        <v>300</v>
      </c>
      <c r="V36" s="83">
        <f t="shared" si="25"/>
        <v>300</v>
      </c>
      <c r="W36" s="83">
        <f t="shared" si="28"/>
        <v>300</v>
      </c>
      <c r="X36" s="85">
        <v>0.3</v>
      </c>
      <c r="Y36" s="42"/>
      <c r="Z36" s="42"/>
      <c r="AA36" s="42"/>
      <c r="AB36" s="50">
        <v>5</v>
      </c>
    </row>
    <row r="37" spans="1:28" ht="16.5" customHeight="1">
      <c r="A37" s="73">
        <v>23</v>
      </c>
      <c r="B37" s="74">
        <f t="shared" si="7"/>
        <v>45334</v>
      </c>
      <c r="C37" s="75">
        <f t="shared" si="8"/>
        <v>884</v>
      </c>
      <c r="D37" s="76">
        <f t="shared" si="9"/>
        <v>1704</v>
      </c>
      <c r="E37" s="61">
        <f t="shared" si="15"/>
        <v>698</v>
      </c>
      <c r="F37" s="61">
        <f t="shared" si="16"/>
        <v>688</v>
      </c>
      <c r="G37" s="61">
        <f t="shared" si="17"/>
        <v>678</v>
      </c>
      <c r="H37" s="42">
        <f t="shared" si="22"/>
        <v>1890</v>
      </c>
      <c r="I37" s="42">
        <f t="shared" si="22"/>
        <v>1900</v>
      </c>
      <c r="J37" s="42">
        <f t="shared" si="22"/>
        <v>1910</v>
      </c>
      <c r="K37" s="42">
        <f t="shared" si="24"/>
        <v>2000</v>
      </c>
      <c r="L37" s="42">
        <f t="shared" si="24"/>
        <v>2000</v>
      </c>
      <c r="M37" s="42">
        <f t="shared" si="24"/>
        <v>2000</v>
      </c>
      <c r="N37" s="42">
        <f t="shared" si="26"/>
        <v>-110</v>
      </c>
      <c r="O37" s="42">
        <f t="shared" si="26"/>
        <v>-100</v>
      </c>
      <c r="P37" s="42">
        <f t="shared" si="26"/>
        <v>-90</v>
      </c>
      <c r="Q37" s="61">
        <f t="shared" si="19"/>
        <v>0</v>
      </c>
      <c r="R37" s="61">
        <f t="shared" si="20"/>
        <v>0</v>
      </c>
      <c r="S37" s="61">
        <f t="shared" si="21"/>
        <v>0</v>
      </c>
      <c r="T37" s="58">
        <f t="shared" si="5"/>
        <v>2288</v>
      </c>
      <c r="U37" s="83">
        <f t="shared" si="27"/>
        <v>300</v>
      </c>
      <c r="V37" s="83">
        <f t="shared" si="25"/>
        <v>300</v>
      </c>
      <c r="W37" s="83">
        <f t="shared" si="28"/>
        <v>300</v>
      </c>
      <c r="X37" s="85"/>
      <c r="Y37" s="42"/>
      <c r="Z37" s="42"/>
      <c r="AA37" s="42"/>
      <c r="AB37" s="50"/>
    </row>
    <row r="38" spans="1:28" ht="16.5" customHeight="1">
      <c r="A38" s="73">
        <v>24</v>
      </c>
      <c r="B38" s="74">
        <f t="shared" si="7"/>
        <v>45335</v>
      </c>
      <c r="C38" s="75">
        <f t="shared" si="8"/>
        <v>884</v>
      </c>
      <c r="D38" s="76">
        <f t="shared" si="9"/>
        <v>1702</v>
      </c>
      <c r="E38" s="61">
        <f t="shared" si="15"/>
        <v>696</v>
      </c>
      <c r="F38" s="61">
        <f t="shared" si="16"/>
        <v>686</v>
      </c>
      <c r="G38" s="61">
        <f t="shared" si="17"/>
        <v>676</v>
      </c>
      <c r="H38" s="42">
        <f t="shared" si="22"/>
        <v>1890</v>
      </c>
      <c r="I38" s="42">
        <f t="shared" si="22"/>
        <v>1900</v>
      </c>
      <c r="J38" s="42">
        <f t="shared" si="22"/>
        <v>1910</v>
      </c>
      <c r="K38" s="42">
        <f t="shared" si="24"/>
        <v>2000</v>
      </c>
      <c r="L38" s="42">
        <f t="shared" si="24"/>
        <v>2000</v>
      </c>
      <c r="M38" s="42">
        <f t="shared" si="24"/>
        <v>2000</v>
      </c>
      <c r="N38" s="42">
        <f t="shared" si="26"/>
        <v>-110</v>
      </c>
      <c r="O38" s="42">
        <f t="shared" si="26"/>
        <v>-100</v>
      </c>
      <c r="P38" s="42">
        <f t="shared" si="26"/>
        <v>-90</v>
      </c>
      <c r="Q38" s="61">
        <f t="shared" si="19"/>
        <v>0</v>
      </c>
      <c r="R38" s="61">
        <f t="shared" si="20"/>
        <v>0</v>
      </c>
      <c r="S38" s="61">
        <f t="shared" si="21"/>
        <v>0</v>
      </c>
      <c r="T38" s="58">
        <f t="shared" si="5"/>
        <v>2286</v>
      </c>
      <c r="U38" s="83">
        <f t="shared" si="27"/>
        <v>300</v>
      </c>
      <c r="V38" s="83">
        <f t="shared" si="25"/>
        <v>300</v>
      </c>
      <c r="W38" s="83">
        <f t="shared" si="28"/>
        <v>300</v>
      </c>
      <c r="X38" s="85"/>
      <c r="Y38" s="42"/>
      <c r="Z38" s="42"/>
      <c r="AA38" s="42"/>
      <c r="AB38" s="50"/>
    </row>
    <row r="39" spans="1:28" ht="16.5" customHeight="1">
      <c r="A39" s="73">
        <v>25</v>
      </c>
      <c r="B39" s="74">
        <f t="shared" si="7"/>
        <v>45336</v>
      </c>
      <c r="C39" s="75">
        <f t="shared" si="8"/>
        <v>884</v>
      </c>
      <c r="D39" s="76">
        <f t="shared" si="9"/>
        <v>1700</v>
      </c>
      <c r="E39" s="61">
        <f t="shared" si="15"/>
        <v>694</v>
      </c>
      <c r="F39" s="61">
        <f t="shared" si="16"/>
        <v>684</v>
      </c>
      <c r="G39" s="61">
        <f t="shared" si="17"/>
        <v>674</v>
      </c>
      <c r="H39" s="42">
        <f t="shared" si="22"/>
        <v>1890</v>
      </c>
      <c r="I39" s="42">
        <f t="shared" si="22"/>
        <v>1900</v>
      </c>
      <c r="J39" s="42">
        <f t="shared" si="22"/>
        <v>1910</v>
      </c>
      <c r="K39" s="42">
        <f t="shared" si="24"/>
        <v>2000</v>
      </c>
      <c r="L39" s="42">
        <f t="shared" si="24"/>
        <v>2000</v>
      </c>
      <c r="M39" s="42">
        <f t="shared" si="24"/>
        <v>2000</v>
      </c>
      <c r="N39" s="42">
        <f t="shared" si="26"/>
        <v>-110</v>
      </c>
      <c r="O39" s="42">
        <f t="shared" si="26"/>
        <v>-100</v>
      </c>
      <c r="P39" s="42">
        <f t="shared" si="26"/>
        <v>-90</v>
      </c>
      <c r="Q39" s="61">
        <f t="shared" si="19"/>
        <v>0</v>
      </c>
      <c r="R39" s="61">
        <f t="shared" si="20"/>
        <v>0</v>
      </c>
      <c r="S39" s="61">
        <f t="shared" si="21"/>
        <v>0</v>
      </c>
      <c r="T39" s="58">
        <f t="shared" si="5"/>
        <v>2284</v>
      </c>
      <c r="U39" s="83">
        <f t="shared" si="27"/>
        <v>300</v>
      </c>
      <c r="V39" s="83">
        <f t="shared" si="25"/>
        <v>300</v>
      </c>
      <c r="W39" s="83">
        <f t="shared" si="28"/>
        <v>300</v>
      </c>
      <c r="X39" s="85"/>
      <c r="Y39" s="42"/>
      <c r="Z39" s="42"/>
      <c r="AA39" s="42"/>
      <c r="AB39" s="50"/>
    </row>
    <row r="40" spans="1:28" ht="16.5" customHeight="1">
      <c r="A40" s="73">
        <v>26</v>
      </c>
      <c r="B40" s="74">
        <f t="shared" si="7"/>
        <v>45337</v>
      </c>
      <c r="C40" s="75">
        <f t="shared" si="8"/>
        <v>884</v>
      </c>
      <c r="D40" s="76">
        <f t="shared" si="9"/>
        <v>1698</v>
      </c>
      <c r="E40" s="61">
        <f t="shared" si="15"/>
        <v>692</v>
      </c>
      <c r="F40" s="61">
        <f t="shared" si="16"/>
        <v>682</v>
      </c>
      <c r="G40" s="61">
        <f t="shared" si="17"/>
        <v>672</v>
      </c>
      <c r="H40" s="42">
        <f t="shared" si="22"/>
        <v>1890</v>
      </c>
      <c r="I40" s="42">
        <f t="shared" si="22"/>
        <v>1900</v>
      </c>
      <c r="J40" s="42">
        <f t="shared" si="22"/>
        <v>1910</v>
      </c>
      <c r="K40" s="42">
        <f t="shared" si="24"/>
        <v>2000</v>
      </c>
      <c r="L40" s="42">
        <f t="shared" si="24"/>
        <v>2000</v>
      </c>
      <c r="M40" s="42">
        <f t="shared" si="24"/>
        <v>2000</v>
      </c>
      <c r="N40" s="42">
        <f t="shared" si="26"/>
        <v>-110</v>
      </c>
      <c r="O40" s="42">
        <f t="shared" si="26"/>
        <v>-100</v>
      </c>
      <c r="P40" s="42">
        <f t="shared" si="26"/>
        <v>-90</v>
      </c>
      <c r="Q40" s="61">
        <f t="shared" si="19"/>
        <v>0</v>
      </c>
      <c r="R40" s="61">
        <f t="shared" si="20"/>
        <v>0</v>
      </c>
      <c r="S40" s="61">
        <f t="shared" si="21"/>
        <v>0</v>
      </c>
      <c r="T40" s="58">
        <f t="shared" si="5"/>
        <v>1982</v>
      </c>
      <c r="U40" s="83">
        <f t="shared" si="27"/>
        <v>600</v>
      </c>
      <c r="V40" s="83">
        <f t="shared" si="25"/>
        <v>600</v>
      </c>
      <c r="W40" s="83">
        <f t="shared" si="28"/>
        <v>600</v>
      </c>
      <c r="X40" s="85">
        <v>0.3</v>
      </c>
      <c r="Y40" s="42"/>
      <c r="Z40" s="42"/>
      <c r="AA40" s="42"/>
      <c r="AB40" s="50">
        <v>4</v>
      </c>
    </row>
    <row r="41" spans="1:28" ht="16.5" customHeight="1">
      <c r="A41" s="73">
        <v>27</v>
      </c>
      <c r="B41" s="74">
        <f t="shared" si="7"/>
        <v>45338</v>
      </c>
      <c r="C41" s="75">
        <f t="shared" si="8"/>
        <v>884</v>
      </c>
      <c r="D41" s="76">
        <f t="shared" si="9"/>
        <v>1696</v>
      </c>
      <c r="E41" s="61">
        <f t="shared" si="15"/>
        <v>690</v>
      </c>
      <c r="F41" s="61">
        <f t="shared" si="16"/>
        <v>680</v>
      </c>
      <c r="G41" s="61">
        <f t="shared" si="17"/>
        <v>670</v>
      </c>
      <c r="H41" s="42">
        <f t="shared" si="22"/>
        <v>1890</v>
      </c>
      <c r="I41" s="42">
        <f t="shared" si="22"/>
        <v>1900</v>
      </c>
      <c r="J41" s="42">
        <f t="shared" si="22"/>
        <v>1910</v>
      </c>
      <c r="K41" s="42">
        <f t="shared" si="24"/>
        <v>2000</v>
      </c>
      <c r="L41" s="42">
        <f t="shared" si="24"/>
        <v>2000</v>
      </c>
      <c r="M41" s="42">
        <f t="shared" si="24"/>
        <v>2000</v>
      </c>
      <c r="N41" s="42">
        <f t="shared" si="26"/>
        <v>-110</v>
      </c>
      <c r="O41" s="42">
        <f t="shared" si="26"/>
        <v>-100</v>
      </c>
      <c r="P41" s="42">
        <f t="shared" si="26"/>
        <v>-90</v>
      </c>
      <c r="Q41" s="61">
        <f t="shared" si="19"/>
        <v>0</v>
      </c>
      <c r="R41" s="61">
        <f t="shared" si="20"/>
        <v>0</v>
      </c>
      <c r="S41" s="61">
        <f t="shared" si="21"/>
        <v>0</v>
      </c>
      <c r="T41" s="58">
        <f t="shared" si="5"/>
        <v>1980</v>
      </c>
      <c r="U41" s="83">
        <f t="shared" si="27"/>
        <v>600</v>
      </c>
      <c r="V41" s="83">
        <f t="shared" si="25"/>
        <v>600</v>
      </c>
      <c r="W41" s="83">
        <f t="shared" si="28"/>
        <v>600</v>
      </c>
      <c r="X41" s="85"/>
      <c r="Y41" s="42"/>
      <c r="Z41" s="42"/>
      <c r="AA41" s="42"/>
      <c r="AB41" s="50"/>
    </row>
    <row r="42" spans="1:28" ht="16.5" customHeight="1">
      <c r="A42" s="73">
        <v>28</v>
      </c>
      <c r="B42" s="74">
        <f t="shared" si="7"/>
        <v>45339</v>
      </c>
      <c r="C42" s="75">
        <f t="shared" si="8"/>
        <v>884</v>
      </c>
      <c r="D42" s="76">
        <f t="shared" si="9"/>
        <v>1694</v>
      </c>
      <c r="E42" s="61">
        <f t="shared" si="15"/>
        <v>688</v>
      </c>
      <c r="F42" s="61">
        <f t="shared" si="16"/>
        <v>678</v>
      </c>
      <c r="G42" s="61">
        <f t="shared" si="17"/>
        <v>668</v>
      </c>
      <c r="H42" s="42">
        <f t="shared" si="22"/>
        <v>1890</v>
      </c>
      <c r="I42" s="42">
        <f t="shared" si="22"/>
        <v>1900</v>
      </c>
      <c r="J42" s="42">
        <f t="shared" si="22"/>
        <v>1910</v>
      </c>
      <c r="K42" s="42">
        <f t="shared" si="24"/>
        <v>2000</v>
      </c>
      <c r="L42" s="42">
        <f t="shared" si="24"/>
        <v>2000</v>
      </c>
      <c r="M42" s="42">
        <f t="shared" si="24"/>
        <v>2000</v>
      </c>
      <c r="N42" s="42">
        <f t="shared" si="26"/>
        <v>-110</v>
      </c>
      <c r="O42" s="42">
        <f t="shared" si="26"/>
        <v>-100</v>
      </c>
      <c r="P42" s="42">
        <f t="shared" si="26"/>
        <v>-90</v>
      </c>
      <c r="Q42" s="61">
        <f t="shared" si="19"/>
        <v>0</v>
      </c>
      <c r="R42" s="61">
        <f t="shared" si="20"/>
        <v>0</v>
      </c>
      <c r="S42" s="61">
        <f t="shared" si="21"/>
        <v>0</v>
      </c>
      <c r="T42" s="58">
        <f t="shared" si="5"/>
        <v>1978</v>
      </c>
      <c r="U42" s="83">
        <f t="shared" si="27"/>
        <v>600</v>
      </c>
      <c r="V42" s="83">
        <f t="shared" si="25"/>
        <v>600</v>
      </c>
      <c r="W42" s="83">
        <f t="shared" si="28"/>
        <v>600</v>
      </c>
      <c r="X42" s="85"/>
      <c r="Y42" s="42"/>
      <c r="Z42" s="42"/>
      <c r="AA42" s="42"/>
      <c r="AB42" s="50"/>
    </row>
    <row r="43" spans="1:28" ht="16.5" customHeight="1">
      <c r="A43" s="73">
        <v>29</v>
      </c>
      <c r="B43" s="74">
        <f t="shared" si="7"/>
        <v>45340</v>
      </c>
      <c r="C43" s="75">
        <f t="shared" si="8"/>
        <v>884</v>
      </c>
      <c r="D43" s="76">
        <f t="shared" si="9"/>
        <v>1692</v>
      </c>
      <c r="E43" s="61">
        <f t="shared" si="15"/>
        <v>686</v>
      </c>
      <c r="F43" s="61">
        <f t="shared" si="16"/>
        <v>676</v>
      </c>
      <c r="G43" s="61">
        <f t="shared" si="17"/>
        <v>666</v>
      </c>
      <c r="H43" s="42">
        <f t="shared" si="22"/>
        <v>1890</v>
      </c>
      <c r="I43" s="42">
        <f t="shared" si="22"/>
        <v>1900</v>
      </c>
      <c r="J43" s="42">
        <f t="shared" si="22"/>
        <v>1910</v>
      </c>
      <c r="K43" s="42">
        <f t="shared" si="24"/>
        <v>2000</v>
      </c>
      <c r="L43" s="42">
        <f t="shared" si="24"/>
        <v>2000</v>
      </c>
      <c r="M43" s="42">
        <f t="shared" si="24"/>
        <v>2000</v>
      </c>
      <c r="N43" s="42">
        <f t="shared" si="26"/>
        <v>-110</v>
      </c>
      <c r="O43" s="42">
        <f t="shared" si="26"/>
        <v>-100</v>
      </c>
      <c r="P43" s="42">
        <f t="shared" si="26"/>
        <v>-90</v>
      </c>
      <c r="Q43" s="61">
        <f t="shared" si="19"/>
        <v>0</v>
      </c>
      <c r="R43" s="61">
        <f t="shared" si="20"/>
        <v>0</v>
      </c>
      <c r="S43" s="61">
        <f t="shared" si="21"/>
        <v>0</v>
      </c>
      <c r="T43" s="58">
        <f t="shared" si="5"/>
        <v>1976</v>
      </c>
      <c r="U43" s="83">
        <f t="shared" si="27"/>
        <v>600</v>
      </c>
      <c r="V43" s="83">
        <f t="shared" si="25"/>
        <v>600</v>
      </c>
      <c r="W43" s="83">
        <f t="shared" si="28"/>
        <v>600</v>
      </c>
      <c r="X43" s="85"/>
      <c r="Y43" s="42"/>
      <c r="Z43" s="42"/>
      <c r="AA43" s="42"/>
      <c r="AB43" s="50"/>
    </row>
    <row r="44" spans="1:28" ht="16.5" customHeight="1">
      <c r="A44" s="73">
        <v>30</v>
      </c>
      <c r="B44" s="74">
        <f t="shared" si="7"/>
        <v>45341</v>
      </c>
      <c r="C44" s="75">
        <f t="shared" si="8"/>
        <v>884</v>
      </c>
      <c r="D44" s="76">
        <f t="shared" si="9"/>
        <v>1690</v>
      </c>
      <c r="E44" s="61">
        <f t="shared" si="15"/>
        <v>684</v>
      </c>
      <c r="F44" s="61">
        <f t="shared" si="16"/>
        <v>674</v>
      </c>
      <c r="G44" s="61">
        <f t="shared" si="17"/>
        <v>664</v>
      </c>
      <c r="H44" s="42">
        <f t="shared" si="22"/>
        <v>1890</v>
      </c>
      <c r="I44" s="42">
        <f t="shared" si="22"/>
        <v>1900</v>
      </c>
      <c r="J44" s="42">
        <f t="shared" si="22"/>
        <v>1910</v>
      </c>
      <c r="K44" s="42">
        <f t="shared" si="24"/>
        <v>2000</v>
      </c>
      <c r="L44" s="42">
        <f t="shared" si="24"/>
        <v>2000</v>
      </c>
      <c r="M44" s="42">
        <f t="shared" si="24"/>
        <v>2000</v>
      </c>
      <c r="N44" s="42">
        <f t="shared" si="26"/>
        <v>-110</v>
      </c>
      <c r="O44" s="42">
        <f t="shared" si="26"/>
        <v>-100</v>
      </c>
      <c r="P44" s="42">
        <f t="shared" si="26"/>
        <v>-90</v>
      </c>
      <c r="Q44" s="61">
        <f t="shared" si="19"/>
        <v>0</v>
      </c>
      <c r="R44" s="61">
        <f t="shared" si="20"/>
        <v>0</v>
      </c>
      <c r="S44" s="61">
        <f t="shared" si="21"/>
        <v>0</v>
      </c>
      <c r="T44" s="58">
        <f t="shared" si="5"/>
        <v>1674</v>
      </c>
      <c r="U44" s="83">
        <f t="shared" si="27"/>
        <v>900</v>
      </c>
      <c r="V44" s="83">
        <f t="shared" si="25"/>
        <v>900</v>
      </c>
      <c r="W44" s="83">
        <f t="shared" si="28"/>
        <v>900</v>
      </c>
      <c r="X44" s="85">
        <v>0.3</v>
      </c>
      <c r="Y44" s="42"/>
      <c r="Z44" s="42"/>
      <c r="AA44" s="42"/>
      <c r="AB44" s="50">
        <v>3</v>
      </c>
    </row>
    <row r="45" spans="1:28" ht="15">
      <c r="A45" s="73">
        <v>31</v>
      </c>
      <c r="B45" s="74">
        <f t="shared" si="7"/>
        <v>45342</v>
      </c>
      <c r="C45" s="75">
        <f t="shared" si="8"/>
        <v>884</v>
      </c>
      <c r="D45" s="76">
        <f t="shared" si="9"/>
        <v>1688</v>
      </c>
      <c r="E45" s="61">
        <f t="shared" si="15"/>
        <v>682</v>
      </c>
      <c r="F45" s="61">
        <f t="shared" si="16"/>
        <v>672</v>
      </c>
      <c r="G45" s="61">
        <f t="shared" si="17"/>
        <v>662</v>
      </c>
      <c r="H45" s="42">
        <f t="shared" si="22"/>
        <v>1890</v>
      </c>
      <c r="I45" s="42">
        <f t="shared" si="22"/>
        <v>1900</v>
      </c>
      <c r="J45" s="42">
        <f t="shared" si="22"/>
        <v>1910</v>
      </c>
      <c r="K45" s="42">
        <f t="shared" si="24"/>
        <v>2000</v>
      </c>
      <c r="L45" s="42">
        <f t="shared" si="24"/>
        <v>2000</v>
      </c>
      <c r="M45" s="42">
        <f t="shared" si="24"/>
        <v>2000</v>
      </c>
      <c r="N45" s="42">
        <f t="shared" si="26"/>
        <v>-110</v>
      </c>
      <c r="O45" s="42">
        <f t="shared" si="26"/>
        <v>-100</v>
      </c>
      <c r="P45" s="42">
        <f t="shared" si="26"/>
        <v>-90</v>
      </c>
      <c r="Q45" s="61">
        <f t="shared" si="19"/>
        <v>0</v>
      </c>
      <c r="R45" s="61">
        <f t="shared" si="20"/>
        <v>0</v>
      </c>
      <c r="S45" s="61">
        <f t="shared" si="21"/>
        <v>0</v>
      </c>
      <c r="T45" s="58">
        <f t="shared" si="5"/>
        <v>1672</v>
      </c>
      <c r="U45" s="83">
        <f t="shared" si="27"/>
        <v>900</v>
      </c>
      <c r="V45" s="83">
        <f t="shared" si="25"/>
        <v>900</v>
      </c>
      <c r="W45" s="83">
        <f t="shared" si="28"/>
        <v>900</v>
      </c>
      <c r="X45" s="85"/>
      <c r="Y45" s="42"/>
      <c r="Z45" s="42"/>
      <c r="AA45" s="42"/>
      <c r="AB45" s="50"/>
    </row>
    <row r="46" spans="1:28" ht="15" customHeight="1">
      <c r="A46" s="73">
        <v>32</v>
      </c>
      <c r="B46" s="74">
        <f t="shared" si="7"/>
        <v>45343</v>
      </c>
      <c r="C46" s="75">
        <f t="shared" si="8"/>
        <v>884</v>
      </c>
      <c r="D46" s="76">
        <f t="shared" si="9"/>
        <v>1686</v>
      </c>
      <c r="E46" s="61">
        <f t="shared" si="15"/>
        <v>680</v>
      </c>
      <c r="F46" s="61">
        <f t="shared" si="16"/>
        <v>670</v>
      </c>
      <c r="G46" s="61">
        <f t="shared" si="17"/>
        <v>660</v>
      </c>
      <c r="H46" s="42">
        <f t="shared" si="22"/>
        <v>1890</v>
      </c>
      <c r="I46" s="42">
        <f t="shared" si="22"/>
        <v>1900</v>
      </c>
      <c r="J46" s="42">
        <f t="shared" si="22"/>
        <v>1910</v>
      </c>
      <c r="K46" s="42">
        <f t="shared" si="24"/>
        <v>2000</v>
      </c>
      <c r="L46" s="42">
        <f t="shared" si="24"/>
        <v>2000</v>
      </c>
      <c r="M46" s="42">
        <f t="shared" si="24"/>
        <v>2000</v>
      </c>
      <c r="N46" s="42">
        <f t="shared" si="26"/>
        <v>-110</v>
      </c>
      <c r="O46" s="42">
        <f t="shared" si="26"/>
        <v>-100</v>
      </c>
      <c r="P46" s="42">
        <f t="shared" si="26"/>
        <v>-90</v>
      </c>
      <c r="Q46" s="61">
        <f t="shared" si="19"/>
        <v>0</v>
      </c>
      <c r="R46" s="61">
        <f t="shared" si="20"/>
        <v>0</v>
      </c>
      <c r="S46" s="61">
        <f t="shared" si="21"/>
        <v>0</v>
      </c>
      <c r="T46" s="58">
        <f t="shared" si="5"/>
        <v>1670</v>
      </c>
      <c r="U46" s="83">
        <f t="shared" si="27"/>
        <v>900</v>
      </c>
      <c r="V46" s="83">
        <f t="shared" si="25"/>
        <v>900</v>
      </c>
      <c r="W46" s="83">
        <f t="shared" si="28"/>
        <v>900</v>
      </c>
      <c r="X46" s="85"/>
      <c r="Y46" s="42"/>
      <c r="Z46" s="42"/>
      <c r="AA46" s="42"/>
      <c r="AB46" s="50"/>
    </row>
    <row r="47" spans="1:28" ht="15" customHeight="1">
      <c r="A47" s="73">
        <v>33</v>
      </c>
      <c r="B47" s="74">
        <f t="shared" si="7"/>
        <v>45344</v>
      </c>
      <c r="C47" s="75">
        <f t="shared" si="8"/>
        <v>884</v>
      </c>
      <c r="D47" s="76">
        <f t="shared" si="9"/>
        <v>1684</v>
      </c>
      <c r="E47" s="61">
        <f t="shared" si="15"/>
        <v>678</v>
      </c>
      <c r="F47" s="61">
        <f t="shared" si="16"/>
        <v>668</v>
      </c>
      <c r="G47" s="61">
        <f t="shared" si="17"/>
        <v>658</v>
      </c>
      <c r="H47" s="42">
        <f t="shared" si="22"/>
        <v>1890</v>
      </c>
      <c r="I47" s="42">
        <f t="shared" si="22"/>
        <v>1900</v>
      </c>
      <c r="J47" s="42">
        <f t="shared" si="22"/>
        <v>1910</v>
      </c>
      <c r="K47" s="42">
        <f t="shared" si="24"/>
        <v>2000</v>
      </c>
      <c r="L47" s="42">
        <f t="shared" si="24"/>
        <v>2000</v>
      </c>
      <c r="M47" s="42">
        <f t="shared" si="24"/>
        <v>2000</v>
      </c>
      <c r="N47" s="42">
        <f t="shared" si="26"/>
        <v>-110</v>
      </c>
      <c r="O47" s="42">
        <f t="shared" si="26"/>
        <v>-100</v>
      </c>
      <c r="P47" s="42">
        <f t="shared" si="26"/>
        <v>-90</v>
      </c>
      <c r="Q47" s="61">
        <f t="shared" si="19"/>
        <v>0</v>
      </c>
      <c r="R47" s="61">
        <f t="shared" si="20"/>
        <v>0</v>
      </c>
      <c r="S47" s="61">
        <f t="shared" si="21"/>
        <v>0</v>
      </c>
      <c r="T47" s="58">
        <f t="shared" si="5"/>
        <v>1668</v>
      </c>
      <c r="U47" s="83">
        <f t="shared" si="27"/>
        <v>900</v>
      </c>
      <c r="V47" s="83">
        <f t="shared" si="25"/>
        <v>900</v>
      </c>
      <c r="W47" s="83">
        <f t="shared" si="28"/>
        <v>900</v>
      </c>
      <c r="X47" s="85"/>
      <c r="Y47" s="42"/>
      <c r="Z47" s="42"/>
      <c r="AA47" s="42"/>
      <c r="AB47" s="50"/>
    </row>
    <row r="48" spans="1:28" ht="15" customHeight="1">
      <c r="A48" s="73">
        <v>34</v>
      </c>
      <c r="B48" s="74">
        <f t="shared" si="7"/>
        <v>45345</v>
      </c>
      <c r="C48" s="75">
        <f t="shared" si="8"/>
        <v>884</v>
      </c>
      <c r="D48" s="76">
        <f t="shared" si="9"/>
        <v>1682</v>
      </c>
      <c r="E48" s="61">
        <f t="shared" si="15"/>
        <v>676</v>
      </c>
      <c r="F48" s="61">
        <f t="shared" si="16"/>
        <v>666</v>
      </c>
      <c r="G48" s="61">
        <f t="shared" si="17"/>
        <v>656</v>
      </c>
      <c r="H48" s="42">
        <f t="shared" si="22"/>
        <v>1890</v>
      </c>
      <c r="I48" s="42">
        <f t="shared" si="22"/>
        <v>1900</v>
      </c>
      <c r="J48" s="42">
        <f t="shared" si="22"/>
        <v>1910</v>
      </c>
      <c r="K48" s="42">
        <f t="shared" ref="K48:M63" si="29">K47</f>
        <v>2000</v>
      </c>
      <c r="L48" s="42">
        <f t="shared" si="29"/>
        <v>2000</v>
      </c>
      <c r="M48" s="42">
        <f t="shared" si="29"/>
        <v>2000</v>
      </c>
      <c r="N48" s="42">
        <f t="shared" si="26"/>
        <v>-110</v>
      </c>
      <c r="O48" s="42">
        <f t="shared" si="26"/>
        <v>-100</v>
      </c>
      <c r="P48" s="42">
        <f t="shared" si="26"/>
        <v>-90</v>
      </c>
      <c r="Q48" s="61">
        <f t="shared" si="19"/>
        <v>0</v>
      </c>
      <c r="R48" s="61">
        <f t="shared" si="20"/>
        <v>0</v>
      </c>
      <c r="S48" s="61">
        <f t="shared" si="21"/>
        <v>0</v>
      </c>
      <c r="T48" s="58">
        <f t="shared" si="5"/>
        <v>1666</v>
      </c>
      <c r="U48" s="83">
        <f t="shared" si="27"/>
        <v>900</v>
      </c>
      <c r="V48" s="83">
        <f t="shared" si="25"/>
        <v>900</v>
      </c>
      <c r="W48" s="83">
        <f t="shared" si="28"/>
        <v>900</v>
      </c>
      <c r="X48" s="85"/>
      <c r="Y48" s="42"/>
      <c r="Z48" s="42"/>
      <c r="AA48" s="42"/>
      <c r="AB48" s="50"/>
    </row>
    <row r="49" spans="1:28" ht="15" customHeight="1">
      <c r="A49" s="73">
        <v>35</v>
      </c>
      <c r="B49" s="74">
        <f t="shared" si="7"/>
        <v>45346</v>
      </c>
      <c r="C49" s="75">
        <f t="shared" si="8"/>
        <v>884</v>
      </c>
      <c r="D49" s="76">
        <f t="shared" si="9"/>
        <v>1680</v>
      </c>
      <c r="E49" s="61">
        <f t="shared" si="15"/>
        <v>674</v>
      </c>
      <c r="F49" s="61">
        <f t="shared" si="16"/>
        <v>664</v>
      </c>
      <c r="G49" s="61">
        <f t="shared" si="17"/>
        <v>654</v>
      </c>
      <c r="H49" s="42">
        <f t="shared" si="22"/>
        <v>1890</v>
      </c>
      <c r="I49" s="42">
        <f t="shared" si="22"/>
        <v>1900</v>
      </c>
      <c r="J49" s="42">
        <f t="shared" si="22"/>
        <v>1910</v>
      </c>
      <c r="K49" s="42">
        <f t="shared" si="29"/>
        <v>2000</v>
      </c>
      <c r="L49" s="42">
        <f t="shared" si="29"/>
        <v>2000</v>
      </c>
      <c r="M49" s="42">
        <f t="shared" si="29"/>
        <v>2000</v>
      </c>
      <c r="N49" s="42">
        <f t="shared" ref="N49:P64" si="30">N48-Q49</f>
        <v>-110</v>
      </c>
      <c r="O49" s="42">
        <f t="shared" si="30"/>
        <v>-100</v>
      </c>
      <c r="P49" s="42">
        <f t="shared" si="30"/>
        <v>-90</v>
      </c>
      <c r="Q49" s="61">
        <f t="shared" si="19"/>
        <v>0</v>
      </c>
      <c r="R49" s="61">
        <f t="shared" si="20"/>
        <v>0</v>
      </c>
      <c r="S49" s="61">
        <f t="shared" si="21"/>
        <v>0</v>
      </c>
      <c r="T49" s="58">
        <f t="shared" si="5"/>
        <v>1664</v>
      </c>
      <c r="U49" s="83">
        <f t="shared" si="27"/>
        <v>900</v>
      </c>
      <c r="V49" s="83">
        <f t="shared" si="25"/>
        <v>900</v>
      </c>
      <c r="W49" s="83">
        <f t="shared" si="28"/>
        <v>900</v>
      </c>
      <c r="X49" s="85"/>
      <c r="Y49" s="42"/>
      <c r="Z49" s="42"/>
      <c r="AA49" s="42"/>
      <c r="AB49" s="50"/>
    </row>
    <row r="50" spans="1:28" ht="15" customHeight="1">
      <c r="A50" s="73">
        <v>36</v>
      </c>
      <c r="B50" s="74">
        <f t="shared" si="7"/>
        <v>45347</v>
      </c>
      <c r="C50" s="75">
        <f t="shared" si="8"/>
        <v>884</v>
      </c>
      <c r="D50" s="76">
        <f t="shared" si="9"/>
        <v>1678</v>
      </c>
      <c r="E50" s="61">
        <f t="shared" si="15"/>
        <v>672</v>
      </c>
      <c r="F50" s="61">
        <f t="shared" si="16"/>
        <v>662</v>
      </c>
      <c r="G50" s="61">
        <f t="shared" si="17"/>
        <v>652</v>
      </c>
      <c r="H50" s="42">
        <f t="shared" si="22"/>
        <v>1890</v>
      </c>
      <c r="I50" s="42">
        <f t="shared" si="22"/>
        <v>1900</v>
      </c>
      <c r="J50" s="42">
        <f t="shared" si="22"/>
        <v>1910</v>
      </c>
      <c r="K50" s="42">
        <f t="shared" si="29"/>
        <v>2000</v>
      </c>
      <c r="L50" s="42">
        <f t="shared" si="29"/>
        <v>2000</v>
      </c>
      <c r="M50" s="42">
        <f t="shared" si="29"/>
        <v>2000</v>
      </c>
      <c r="N50" s="42">
        <f t="shared" si="30"/>
        <v>-110</v>
      </c>
      <c r="O50" s="42">
        <f t="shared" si="30"/>
        <v>-100</v>
      </c>
      <c r="P50" s="42">
        <f t="shared" si="30"/>
        <v>-90</v>
      </c>
      <c r="Q50" s="61">
        <f t="shared" si="19"/>
        <v>0</v>
      </c>
      <c r="R50" s="61">
        <f t="shared" si="20"/>
        <v>0</v>
      </c>
      <c r="S50" s="61">
        <f t="shared" si="21"/>
        <v>0</v>
      </c>
      <c r="T50" s="58">
        <f t="shared" si="5"/>
        <v>1662</v>
      </c>
      <c r="U50" s="83">
        <f t="shared" si="27"/>
        <v>900</v>
      </c>
      <c r="V50" s="83">
        <f t="shared" si="25"/>
        <v>900</v>
      </c>
      <c r="W50" s="83">
        <f t="shared" si="28"/>
        <v>900</v>
      </c>
      <c r="X50" s="85"/>
      <c r="Y50" s="42"/>
      <c r="Z50" s="42"/>
      <c r="AA50" s="42"/>
      <c r="AB50" s="50"/>
    </row>
    <row r="51" spans="1:28" ht="15" customHeight="1">
      <c r="A51" s="73">
        <v>37</v>
      </c>
      <c r="B51" s="74">
        <f t="shared" si="7"/>
        <v>45348</v>
      </c>
      <c r="C51" s="75">
        <f t="shared" si="8"/>
        <v>884</v>
      </c>
      <c r="D51" s="76">
        <f t="shared" si="9"/>
        <v>1676</v>
      </c>
      <c r="E51" s="61">
        <f t="shared" si="15"/>
        <v>670</v>
      </c>
      <c r="F51" s="61">
        <f t="shared" si="16"/>
        <v>660</v>
      </c>
      <c r="G51" s="61">
        <f t="shared" si="17"/>
        <v>650</v>
      </c>
      <c r="H51" s="42">
        <f t="shared" si="22"/>
        <v>1890</v>
      </c>
      <c r="I51" s="42">
        <f t="shared" si="22"/>
        <v>1900</v>
      </c>
      <c r="J51" s="42">
        <f t="shared" si="22"/>
        <v>1910</v>
      </c>
      <c r="K51" s="42">
        <f t="shared" si="29"/>
        <v>2000</v>
      </c>
      <c r="L51" s="42">
        <f t="shared" si="29"/>
        <v>2000</v>
      </c>
      <c r="M51" s="42">
        <f t="shared" si="29"/>
        <v>2000</v>
      </c>
      <c r="N51" s="42">
        <f t="shared" si="30"/>
        <v>-110</v>
      </c>
      <c r="O51" s="42">
        <f t="shared" si="30"/>
        <v>-100</v>
      </c>
      <c r="P51" s="42">
        <f t="shared" si="30"/>
        <v>-90</v>
      </c>
      <c r="Q51" s="61">
        <f t="shared" si="19"/>
        <v>0</v>
      </c>
      <c r="R51" s="61">
        <f t="shared" si="20"/>
        <v>0</v>
      </c>
      <c r="S51" s="61">
        <f t="shared" si="21"/>
        <v>0</v>
      </c>
      <c r="T51" s="58">
        <f t="shared" si="5"/>
        <v>1660</v>
      </c>
      <c r="U51" s="83">
        <f t="shared" si="27"/>
        <v>900</v>
      </c>
      <c r="V51" s="83">
        <f t="shared" si="25"/>
        <v>900</v>
      </c>
      <c r="W51" s="83">
        <f t="shared" si="28"/>
        <v>900</v>
      </c>
      <c r="X51" s="85"/>
      <c r="Y51" s="42"/>
      <c r="Z51" s="42"/>
      <c r="AA51" s="42"/>
      <c r="AB51" s="50"/>
    </row>
    <row r="52" spans="1:28" ht="15" customHeight="1">
      <c r="A52" s="73">
        <v>38</v>
      </c>
      <c r="B52" s="74">
        <f t="shared" si="7"/>
        <v>45349</v>
      </c>
      <c r="C52" s="75">
        <f t="shared" si="8"/>
        <v>884</v>
      </c>
      <c r="D52" s="76">
        <f t="shared" si="9"/>
        <v>1674</v>
      </c>
      <c r="E52" s="61">
        <f t="shared" si="15"/>
        <v>668</v>
      </c>
      <c r="F52" s="61">
        <f t="shared" si="16"/>
        <v>658</v>
      </c>
      <c r="G52" s="61">
        <f t="shared" si="17"/>
        <v>648</v>
      </c>
      <c r="H52" s="42">
        <f t="shared" si="22"/>
        <v>1890</v>
      </c>
      <c r="I52" s="42">
        <f t="shared" si="22"/>
        <v>1900</v>
      </c>
      <c r="J52" s="42">
        <f t="shared" si="22"/>
        <v>1910</v>
      </c>
      <c r="K52" s="42">
        <f t="shared" si="29"/>
        <v>2000</v>
      </c>
      <c r="L52" s="42">
        <f t="shared" si="29"/>
        <v>2000</v>
      </c>
      <c r="M52" s="42">
        <f t="shared" si="29"/>
        <v>2000</v>
      </c>
      <c r="N52" s="42">
        <f t="shared" si="30"/>
        <v>-110</v>
      </c>
      <c r="O52" s="42">
        <f t="shared" si="30"/>
        <v>-100</v>
      </c>
      <c r="P52" s="42">
        <f t="shared" si="30"/>
        <v>-90</v>
      </c>
      <c r="Q52" s="61">
        <f t="shared" si="19"/>
        <v>0</v>
      </c>
      <c r="R52" s="61">
        <f t="shared" si="20"/>
        <v>0</v>
      </c>
      <c r="S52" s="61">
        <f t="shared" si="21"/>
        <v>0</v>
      </c>
      <c r="T52" s="58">
        <f t="shared" si="5"/>
        <v>1658</v>
      </c>
      <c r="U52" s="83">
        <f t="shared" si="27"/>
        <v>900</v>
      </c>
      <c r="V52" s="83">
        <f t="shared" si="25"/>
        <v>900</v>
      </c>
      <c r="W52" s="83">
        <f t="shared" si="28"/>
        <v>900</v>
      </c>
      <c r="X52" s="85"/>
      <c r="Y52" s="42"/>
      <c r="Z52" s="42"/>
      <c r="AA52" s="42"/>
      <c r="AB52" s="50"/>
    </row>
    <row r="53" spans="1:28" ht="15" customHeight="1">
      <c r="A53" s="73">
        <v>39</v>
      </c>
      <c r="B53" s="74">
        <f t="shared" si="7"/>
        <v>45350</v>
      </c>
      <c r="C53" s="75">
        <f t="shared" si="8"/>
        <v>884</v>
      </c>
      <c r="D53" s="76">
        <f t="shared" si="9"/>
        <v>1672</v>
      </c>
      <c r="E53" s="61">
        <f t="shared" si="15"/>
        <v>666</v>
      </c>
      <c r="F53" s="61">
        <f t="shared" si="16"/>
        <v>656</v>
      </c>
      <c r="G53" s="61">
        <f t="shared" si="17"/>
        <v>646</v>
      </c>
      <c r="H53" s="42">
        <f t="shared" si="22"/>
        <v>1890</v>
      </c>
      <c r="I53" s="42">
        <f t="shared" si="22"/>
        <v>1900</v>
      </c>
      <c r="J53" s="42">
        <f t="shared" si="22"/>
        <v>1910</v>
      </c>
      <c r="K53" s="42">
        <f t="shared" si="29"/>
        <v>2000</v>
      </c>
      <c r="L53" s="42">
        <f t="shared" si="29"/>
        <v>2000</v>
      </c>
      <c r="M53" s="42">
        <f t="shared" si="29"/>
        <v>2000</v>
      </c>
      <c r="N53" s="42">
        <f t="shared" si="30"/>
        <v>-110</v>
      </c>
      <c r="O53" s="42">
        <f t="shared" si="30"/>
        <v>-100</v>
      </c>
      <c r="P53" s="42">
        <f t="shared" si="30"/>
        <v>-90</v>
      </c>
      <c r="Q53" s="61">
        <f t="shared" si="19"/>
        <v>0</v>
      </c>
      <c r="R53" s="61">
        <f t="shared" si="20"/>
        <v>0</v>
      </c>
      <c r="S53" s="61">
        <f t="shared" si="21"/>
        <v>0</v>
      </c>
      <c r="T53" s="58">
        <f t="shared" si="5"/>
        <v>1656</v>
      </c>
      <c r="U53" s="83">
        <f t="shared" si="27"/>
        <v>900</v>
      </c>
      <c r="V53" s="83">
        <f t="shared" si="25"/>
        <v>900</v>
      </c>
      <c r="W53" s="83">
        <f t="shared" si="28"/>
        <v>900</v>
      </c>
      <c r="X53" s="85"/>
      <c r="Y53" s="42"/>
      <c r="Z53" s="42"/>
      <c r="AA53" s="42"/>
      <c r="AB53" s="50"/>
    </row>
    <row r="54" spans="1:28" ht="15" customHeight="1">
      <c r="A54" s="73">
        <v>40</v>
      </c>
      <c r="B54" s="74">
        <f t="shared" si="7"/>
        <v>45351</v>
      </c>
      <c r="C54" s="75">
        <f t="shared" si="8"/>
        <v>884</v>
      </c>
      <c r="D54" s="76">
        <f t="shared" si="9"/>
        <v>1670</v>
      </c>
      <c r="E54" s="61">
        <f t="shared" si="15"/>
        <v>664</v>
      </c>
      <c r="F54" s="61">
        <f t="shared" si="16"/>
        <v>654</v>
      </c>
      <c r="G54" s="61">
        <f t="shared" si="17"/>
        <v>644</v>
      </c>
      <c r="H54" s="42">
        <f t="shared" si="22"/>
        <v>1890</v>
      </c>
      <c r="I54" s="42">
        <f t="shared" si="22"/>
        <v>1900</v>
      </c>
      <c r="J54" s="42">
        <f t="shared" si="22"/>
        <v>1910</v>
      </c>
      <c r="K54" s="42">
        <f t="shared" si="29"/>
        <v>2000</v>
      </c>
      <c r="L54" s="42">
        <f t="shared" si="29"/>
        <v>2000</v>
      </c>
      <c r="M54" s="42">
        <f t="shared" si="29"/>
        <v>2000</v>
      </c>
      <c r="N54" s="42">
        <f t="shared" si="30"/>
        <v>-110</v>
      </c>
      <c r="O54" s="42">
        <f t="shared" si="30"/>
        <v>-100</v>
      </c>
      <c r="P54" s="42">
        <f t="shared" si="30"/>
        <v>-90</v>
      </c>
      <c r="Q54" s="61">
        <f t="shared" si="19"/>
        <v>0</v>
      </c>
      <c r="R54" s="61">
        <f t="shared" si="20"/>
        <v>0</v>
      </c>
      <c r="S54" s="61">
        <f t="shared" si="21"/>
        <v>0</v>
      </c>
      <c r="T54" s="58">
        <f t="shared" si="5"/>
        <v>1654</v>
      </c>
      <c r="U54" s="83">
        <f t="shared" si="27"/>
        <v>900</v>
      </c>
      <c r="V54" s="83">
        <f t="shared" si="25"/>
        <v>900</v>
      </c>
      <c r="W54" s="83">
        <f t="shared" si="28"/>
        <v>900</v>
      </c>
      <c r="X54" s="85"/>
      <c r="Y54" s="42"/>
      <c r="Z54" s="42"/>
      <c r="AA54" s="42"/>
      <c r="AB54" s="50"/>
    </row>
    <row r="55" spans="1:28" ht="15" customHeight="1">
      <c r="A55" s="73">
        <v>41</v>
      </c>
      <c r="B55" s="74">
        <f t="shared" si="7"/>
        <v>45352</v>
      </c>
      <c r="C55" s="75">
        <f t="shared" si="8"/>
        <v>884</v>
      </c>
      <c r="D55" s="76">
        <f t="shared" si="9"/>
        <v>1668</v>
      </c>
      <c r="E55" s="61">
        <f t="shared" si="15"/>
        <v>662</v>
      </c>
      <c r="F55" s="61">
        <f t="shared" si="16"/>
        <v>652</v>
      </c>
      <c r="G55" s="61">
        <f t="shared" si="17"/>
        <v>642</v>
      </c>
      <c r="H55" s="42">
        <f t="shared" si="22"/>
        <v>1890</v>
      </c>
      <c r="I55" s="42">
        <f t="shared" si="22"/>
        <v>1900</v>
      </c>
      <c r="J55" s="42">
        <f t="shared" si="22"/>
        <v>1910</v>
      </c>
      <c r="K55" s="42">
        <f t="shared" si="29"/>
        <v>2000</v>
      </c>
      <c r="L55" s="42">
        <f t="shared" si="29"/>
        <v>2000</v>
      </c>
      <c r="M55" s="42">
        <f t="shared" si="29"/>
        <v>2000</v>
      </c>
      <c r="N55" s="42">
        <f t="shared" si="30"/>
        <v>-110</v>
      </c>
      <c r="O55" s="42">
        <f t="shared" si="30"/>
        <v>-100</v>
      </c>
      <c r="P55" s="42">
        <f t="shared" si="30"/>
        <v>-90</v>
      </c>
      <c r="Q55" s="61">
        <f t="shared" si="19"/>
        <v>0</v>
      </c>
      <c r="R55" s="61">
        <f t="shared" si="20"/>
        <v>0</v>
      </c>
      <c r="S55" s="61">
        <f t="shared" si="21"/>
        <v>0</v>
      </c>
      <c r="T55" s="58">
        <f t="shared" si="5"/>
        <v>1652</v>
      </c>
      <c r="U55" s="83">
        <f t="shared" si="27"/>
        <v>900</v>
      </c>
      <c r="V55" s="83">
        <f t="shared" si="25"/>
        <v>900</v>
      </c>
      <c r="W55" s="83">
        <f t="shared" si="28"/>
        <v>900</v>
      </c>
      <c r="X55" s="85"/>
      <c r="Y55" s="42"/>
      <c r="Z55" s="42"/>
      <c r="AA55" s="42"/>
      <c r="AB55" s="50"/>
    </row>
    <row r="56" spans="1:28" ht="15" customHeight="1">
      <c r="A56" s="73">
        <v>42</v>
      </c>
      <c r="B56" s="74">
        <f t="shared" si="7"/>
        <v>45353</v>
      </c>
      <c r="C56" s="75">
        <f t="shared" si="8"/>
        <v>884</v>
      </c>
      <c r="D56" s="76">
        <f t="shared" si="9"/>
        <v>1666</v>
      </c>
      <c r="E56" s="61">
        <f t="shared" si="15"/>
        <v>660</v>
      </c>
      <c r="F56" s="61">
        <f t="shared" si="16"/>
        <v>650</v>
      </c>
      <c r="G56" s="61">
        <f t="shared" si="17"/>
        <v>640</v>
      </c>
      <c r="H56" s="42">
        <f t="shared" si="22"/>
        <v>1890</v>
      </c>
      <c r="I56" s="42">
        <f t="shared" si="22"/>
        <v>1900</v>
      </c>
      <c r="J56" s="42">
        <f t="shared" si="22"/>
        <v>1910</v>
      </c>
      <c r="K56" s="42">
        <f t="shared" si="29"/>
        <v>2000</v>
      </c>
      <c r="L56" s="42">
        <f t="shared" si="29"/>
        <v>2000</v>
      </c>
      <c r="M56" s="42">
        <f t="shared" si="29"/>
        <v>2000</v>
      </c>
      <c r="N56" s="42">
        <f t="shared" si="30"/>
        <v>-110</v>
      </c>
      <c r="O56" s="42">
        <f t="shared" si="30"/>
        <v>-100</v>
      </c>
      <c r="P56" s="42">
        <f t="shared" si="30"/>
        <v>-90</v>
      </c>
      <c r="Q56" s="61">
        <f t="shared" si="19"/>
        <v>0</v>
      </c>
      <c r="R56" s="61">
        <f t="shared" si="20"/>
        <v>0</v>
      </c>
      <c r="S56" s="61">
        <f t="shared" si="21"/>
        <v>0</v>
      </c>
      <c r="T56" s="58">
        <f t="shared" si="5"/>
        <v>1650</v>
      </c>
      <c r="U56" s="83">
        <f t="shared" si="27"/>
        <v>900</v>
      </c>
      <c r="V56" s="83">
        <f t="shared" si="25"/>
        <v>900</v>
      </c>
      <c r="W56" s="83">
        <f t="shared" si="28"/>
        <v>900</v>
      </c>
      <c r="X56" s="85"/>
      <c r="Y56" s="42"/>
      <c r="Z56" s="42"/>
      <c r="AA56" s="42"/>
      <c r="AB56" s="50"/>
    </row>
    <row r="57" spans="1:28" ht="15" customHeight="1">
      <c r="A57" s="73">
        <v>43</v>
      </c>
      <c r="B57" s="74">
        <f t="shared" si="7"/>
        <v>45354</v>
      </c>
      <c r="C57" s="75">
        <f t="shared" si="8"/>
        <v>884</v>
      </c>
      <c r="D57" s="76">
        <f t="shared" si="9"/>
        <v>1664</v>
      </c>
      <c r="E57" s="61">
        <f t="shared" si="15"/>
        <v>658</v>
      </c>
      <c r="F57" s="61">
        <f t="shared" si="16"/>
        <v>648</v>
      </c>
      <c r="G57" s="61">
        <f t="shared" si="17"/>
        <v>638</v>
      </c>
      <c r="H57" s="42">
        <f t="shared" si="22"/>
        <v>1890</v>
      </c>
      <c r="I57" s="42">
        <f t="shared" si="22"/>
        <v>1900</v>
      </c>
      <c r="J57" s="42">
        <f t="shared" si="22"/>
        <v>1910</v>
      </c>
      <c r="K57" s="42">
        <f t="shared" si="29"/>
        <v>2000</v>
      </c>
      <c r="L57" s="42">
        <f t="shared" si="29"/>
        <v>2000</v>
      </c>
      <c r="M57" s="42">
        <f t="shared" si="29"/>
        <v>2000</v>
      </c>
      <c r="N57" s="42">
        <f t="shared" si="30"/>
        <v>-110</v>
      </c>
      <c r="O57" s="42">
        <f t="shared" si="30"/>
        <v>-100</v>
      </c>
      <c r="P57" s="42">
        <f t="shared" si="30"/>
        <v>-90</v>
      </c>
      <c r="Q57" s="61">
        <f t="shared" si="19"/>
        <v>0</v>
      </c>
      <c r="R57" s="61">
        <f t="shared" si="20"/>
        <v>0</v>
      </c>
      <c r="S57" s="61">
        <f t="shared" si="21"/>
        <v>0</v>
      </c>
      <c r="T57" s="58">
        <f t="shared" si="5"/>
        <v>1648</v>
      </c>
      <c r="U57" s="83">
        <f t="shared" si="27"/>
        <v>900</v>
      </c>
      <c r="V57" s="83">
        <f t="shared" si="25"/>
        <v>900</v>
      </c>
      <c r="W57" s="83">
        <f t="shared" si="28"/>
        <v>900</v>
      </c>
      <c r="X57" s="85"/>
      <c r="Y57" s="42"/>
      <c r="Z57" s="42"/>
      <c r="AA57" s="42"/>
      <c r="AB57" s="50"/>
    </row>
    <row r="58" spans="1:28" ht="15" customHeight="1">
      <c r="A58" s="73">
        <v>44</v>
      </c>
      <c r="B58" s="74">
        <f t="shared" si="7"/>
        <v>45355</v>
      </c>
      <c r="C58" s="75">
        <f t="shared" si="8"/>
        <v>884</v>
      </c>
      <c r="D58" s="76">
        <f t="shared" si="9"/>
        <v>1662</v>
      </c>
      <c r="E58" s="61">
        <f t="shared" si="15"/>
        <v>656</v>
      </c>
      <c r="F58" s="61">
        <f t="shared" si="16"/>
        <v>646</v>
      </c>
      <c r="G58" s="61">
        <f t="shared" si="17"/>
        <v>636</v>
      </c>
      <c r="H58" s="42">
        <f t="shared" si="22"/>
        <v>1890</v>
      </c>
      <c r="I58" s="42">
        <f t="shared" si="22"/>
        <v>1900</v>
      </c>
      <c r="J58" s="42">
        <f t="shared" si="22"/>
        <v>1910</v>
      </c>
      <c r="K58" s="42">
        <f t="shared" si="29"/>
        <v>2000</v>
      </c>
      <c r="L58" s="42">
        <f t="shared" si="29"/>
        <v>2000</v>
      </c>
      <c r="M58" s="42">
        <f t="shared" si="29"/>
        <v>2000</v>
      </c>
      <c r="N58" s="42">
        <f t="shared" si="30"/>
        <v>-110</v>
      </c>
      <c r="O58" s="42">
        <f t="shared" si="30"/>
        <v>-100</v>
      </c>
      <c r="P58" s="42">
        <f t="shared" si="30"/>
        <v>-90</v>
      </c>
      <c r="Q58" s="61">
        <f t="shared" si="19"/>
        <v>0</v>
      </c>
      <c r="R58" s="61">
        <f t="shared" si="20"/>
        <v>0</v>
      </c>
      <c r="S58" s="61">
        <f t="shared" si="21"/>
        <v>0</v>
      </c>
      <c r="T58" s="58">
        <f t="shared" si="5"/>
        <v>1646</v>
      </c>
      <c r="U58" s="83">
        <f t="shared" si="27"/>
        <v>900</v>
      </c>
      <c r="V58" s="83">
        <f t="shared" si="25"/>
        <v>900</v>
      </c>
      <c r="W58" s="83">
        <f t="shared" si="28"/>
        <v>900</v>
      </c>
      <c r="X58" s="85"/>
      <c r="Y58" s="42"/>
      <c r="Z58" s="42"/>
      <c r="AA58" s="42"/>
      <c r="AB58" s="50"/>
    </row>
    <row r="59" spans="1:28" ht="15" customHeight="1">
      <c r="A59" s="73">
        <v>45</v>
      </c>
      <c r="B59" s="74">
        <f t="shared" si="7"/>
        <v>45356</v>
      </c>
      <c r="C59" s="75">
        <f t="shared" si="8"/>
        <v>884</v>
      </c>
      <c r="D59" s="76">
        <f t="shared" si="9"/>
        <v>1660</v>
      </c>
      <c r="E59" s="61">
        <f t="shared" si="15"/>
        <v>654</v>
      </c>
      <c r="F59" s="61">
        <f t="shared" si="16"/>
        <v>644</v>
      </c>
      <c r="G59" s="61">
        <f t="shared" si="17"/>
        <v>634</v>
      </c>
      <c r="H59" s="42">
        <f t="shared" si="22"/>
        <v>1890</v>
      </c>
      <c r="I59" s="42">
        <f t="shared" si="22"/>
        <v>1900</v>
      </c>
      <c r="J59" s="42">
        <f t="shared" si="22"/>
        <v>1910</v>
      </c>
      <c r="K59" s="42">
        <f t="shared" si="29"/>
        <v>2000</v>
      </c>
      <c r="L59" s="42">
        <f t="shared" si="29"/>
        <v>2000</v>
      </c>
      <c r="M59" s="42">
        <f t="shared" si="29"/>
        <v>2000</v>
      </c>
      <c r="N59" s="42">
        <f t="shared" si="30"/>
        <v>-110</v>
      </c>
      <c r="O59" s="42">
        <f t="shared" si="30"/>
        <v>-100</v>
      </c>
      <c r="P59" s="42">
        <f t="shared" si="30"/>
        <v>-90</v>
      </c>
      <c r="Q59" s="61">
        <f t="shared" si="19"/>
        <v>0</v>
      </c>
      <c r="R59" s="61">
        <f t="shared" si="20"/>
        <v>0</v>
      </c>
      <c r="S59" s="61">
        <f t="shared" si="21"/>
        <v>0</v>
      </c>
      <c r="T59" s="58">
        <f t="shared" si="5"/>
        <v>1644</v>
      </c>
      <c r="U59" s="83">
        <f t="shared" si="27"/>
        <v>900</v>
      </c>
      <c r="V59" s="83">
        <f t="shared" si="25"/>
        <v>900</v>
      </c>
      <c r="W59" s="83">
        <f t="shared" si="28"/>
        <v>900</v>
      </c>
      <c r="X59" s="85"/>
      <c r="Y59" s="42"/>
      <c r="Z59" s="42"/>
      <c r="AA59" s="42"/>
      <c r="AB59" s="50"/>
    </row>
    <row r="60" spans="1:28" ht="15" customHeight="1">
      <c r="A60" s="73">
        <v>46</v>
      </c>
      <c r="B60" s="74">
        <f t="shared" si="7"/>
        <v>45357</v>
      </c>
      <c r="C60" s="75">
        <f t="shared" si="8"/>
        <v>884</v>
      </c>
      <c r="D60" s="76">
        <f t="shared" si="9"/>
        <v>1658</v>
      </c>
      <c r="E60" s="61">
        <f t="shared" si="15"/>
        <v>652</v>
      </c>
      <c r="F60" s="61">
        <f t="shared" si="16"/>
        <v>642</v>
      </c>
      <c r="G60" s="61">
        <f t="shared" si="17"/>
        <v>632</v>
      </c>
      <c r="H60" s="42">
        <f t="shared" si="22"/>
        <v>1890</v>
      </c>
      <c r="I60" s="42">
        <f t="shared" si="22"/>
        <v>1900</v>
      </c>
      <c r="J60" s="42">
        <f t="shared" si="22"/>
        <v>1910</v>
      </c>
      <c r="K60" s="42">
        <f t="shared" si="29"/>
        <v>2000</v>
      </c>
      <c r="L60" s="42">
        <f t="shared" si="29"/>
        <v>2000</v>
      </c>
      <c r="M60" s="42">
        <f t="shared" si="29"/>
        <v>2000</v>
      </c>
      <c r="N60" s="42">
        <f t="shared" si="30"/>
        <v>-110</v>
      </c>
      <c r="O60" s="42">
        <f t="shared" si="30"/>
        <v>-100</v>
      </c>
      <c r="P60" s="42">
        <f t="shared" si="30"/>
        <v>-90</v>
      </c>
      <c r="Q60" s="61">
        <f t="shared" si="19"/>
        <v>0</v>
      </c>
      <c r="R60" s="61">
        <f t="shared" si="20"/>
        <v>0</v>
      </c>
      <c r="S60" s="61">
        <f t="shared" si="21"/>
        <v>0</v>
      </c>
      <c r="T60" s="58">
        <f t="shared" si="5"/>
        <v>1642</v>
      </c>
      <c r="U60" s="83">
        <f t="shared" si="27"/>
        <v>900</v>
      </c>
      <c r="V60" s="83">
        <f t="shared" si="25"/>
        <v>900</v>
      </c>
      <c r="W60" s="83">
        <f t="shared" si="28"/>
        <v>900</v>
      </c>
      <c r="X60" s="85"/>
      <c r="Y60" s="42"/>
      <c r="Z60" s="42"/>
      <c r="AA60" s="42"/>
      <c r="AB60" s="50"/>
    </row>
    <row r="61" spans="1:28" ht="15" customHeight="1">
      <c r="A61" s="73">
        <v>47</v>
      </c>
      <c r="B61" s="74">
        <f t="shared" si="7"/>
        <v>45358</v>
      </c>
      <c r="C61" s="75">
        <f t="shared" si="8"/>
        <v>884</v>
      </c>
      <c r="D61" s="76">
        <f t="shared" si="9"/>
        <v>1656</v>
      </c>
      <c r="E61" s="61">
        <f t="shared" si="15"/>
        <v>650</v>
      </c>
      <c r="F61" s="61">
        <f t="shared" si="16"/>
        <v>640</v>
      </c>
      <c r="G61" s="61">
        <f t="shared" si="17"/>
        <v>630</v>
      </c>
      <c r="H61" s="42">
        <f t="shared" si="22"/>
        <v>1890</v>
      </c>
      <c r="I61" s="42">
        <f t="shared" si="22"/>
        <v>1900</v>
      </c>
      <c r="J61" s="42">
        <f t="shared" si="22"/>
        <v>1910</v>
      </c>
      <c r="K61" s="42">
        <f t="shared" si="29"/>
        <v>2000</v>
      </c>
      <c r="L61" s="42">
        <f t="shared" si="29"/>
        <v>2000</v>
      </c>
      <c r="M61" s="42">
        <f t="shared" si="29"/>
        <v>2000</v>
      </c>
      <c r="N61" s="42">
        <f t="shared" si="30"/>
        <v>-110</v>
      </c>
      <c r="O61" s="42">
        <f t="shared" si="30"/>
        <v>-100</v>
      </c>
      <c r="P61" s="42">
        <f t="shared" si="30"/>
        <v>-90</v>
      </c>
      <c r="Q61" s="61">
        <f t="shared" si="19"/>
        <v>0</v>
      </c>
      <c r="R61" s="61">
        <f t="shared" si="20"/>
        <v>0</v>
      </c>
      <c r="S61" s="61">
        <f t="shared" si="21"/>
        <v>0</v>
      </c>
      <c r="T61" s="58">
        <f t="shared" si="5"/>
        <v>1640</v>
      </c>
      <c r="U61" s="83">
        <f t="shared" si="27"/>
        <v>900</v>
      </c>
      <c r="V61" s="83">
        <f t="shared" si="25"/>
        <v>900</v>
      </c>
      <c r="W61" s="83">
        <f t="shared" si="28"/>
        <v>900</v>
      </c>
      <c r="X61" s="85"/>
      <c r="Y61" s="42"/>
      <c r="Z61" s="42"/>
      <c r="AA61" s="42"/>
      <c r="AB61" s="50"/>
    </row>
    <row r="62" spans="1:28" ht="15" customHeight="1">
      <c r="A62" s="73">
        <v>48</v>
      </c>
      <c r="B62" s="74">
        <f t="shared" si="7"/>
        <v>45359</v>
      </c>
      <c r="C62" s="75">
        <f t="shared" si="8"/>
        <v>884</v>
      </c>
      <c r="D62" s="76">
        <f t="shared" si="9"/>
        <v>1654</v>
      </c>
      <c r="E62" s="61">
        <f t="shared" si="15"/>
        <v>648</v>
      </c>
      <c r="F62" s="61">
        <f t="shared" si="16"/>
        <v>638</v>
      </c>
      <c r="G62" s="61">
        <f t="shared" si="17"/>
        <v>628</v>
      </c>
      <c r="H62" s="42">
        <f t="shared" si="22"/>
        <v>1890</v>
      </c>
      <c r="I62" s="42">
        <f t="shared" si="22"/>
        <v>1900</v>
      </c>
      <c r="J62" s="42">
        <f t="shared" si="22"/>
        <v>1910</v>
      </c>
      <c r="K62" s="42">
        <f t="shared" si="29"/>
        <v>2000</v>
      </c>
      <c r="L62" s="42">
        <f t="shared" si="29"/>
        <v>2000</v>
      </c>
      <c r="M62" s="42">
        <f t="shared" si="29"/>
        <v>2000</v>
      </c>
      <c r="N62" s="42">
        <f t="shared" si="30"/>
        <v>-110</v>
      </c>
      <c r="O62" s="42">
        <f t="shared" si="30"/>
        <v>-100</v>
      </c>
      <c r="P62" s="42">
        <f t="shared" si="30"/>
        <v>-90</v>
      </c>
      <c r="Q62" s="61">
        <f t="shared" si="19"/>
        <v>0</v>
      </c>
      <c r="R62" s="61">
        <f t="shared" si="20"/>
        <v>0</v>
      </c>
      <c r="S62" s="61">
        <f t="shared" si="21"/>
        <v>0</v>
      </c>
      <c r="T62" s="58">
        <f t="shared" si="5"/>
        <v>1638</v>
      </c>
      <c r="U62" s="83">
        <f t="shared" si="27"/>
        <v>900</v>
      </c>
      <c r="V62" s="83">
        <f t="shared" si="25"/>
        <v>900</v>
      </c>
      <c r="W62" s="83">
        <f t="shared" si="28"/>
        <v>900</v>
      </c>
      <c r="X62" s="85"/>
      <c r="Y62" s="42"/>
      <c r="Z62" s="42"/>
      <c r="AA62" s="42"/>
      <c r="AB62" s="50"/>
    </row>
    <row r="63" spans="1:28" ht="15" customHeight="1">
      <c r="A63" s="73">
        <v>49</v>
      </c>
      <c r="B63" s="74">
        <f t="shared" si="7"/>
        <v>45360</v>
      </c>
      <c r="C63" s="75">
        <f t="shared" si="8"/>
        <v>884</v>
      </c>
      <c r="D63" s="76">
        <f t="shared" si="9"/>
        <v>1652</v>
      </c>
      <c r="E63" s="61">
        <f t="shared" si="15"/>
        <v>646</v>
      </c>
      <c r="F63" s="61">
        <f t="shared" si="16"/>
        <v>636</v>
      </c>
      <c r="G63" s="61">
        <f t="shared" si="17"/>
        <v>626</v>
      </c>
      <c r="H63" s="42">
        <f t="shared" si="22"/>
        <v>1890</v>
      </c>
      <c r="I63" s="42">
        <f t="shared" si="22"/>
        <v>1900</v>
      </c>
      <c r="J63" s="42">
        <f t="shared" si="22"/>
        <v>1910</v>
      </c>
      <c r="K63" s="42">
        <f t="shared" si="29"/>
        <v>2000</v>
      </c>
      <c r="L63" s="42">
        <f t="shared" si="29"/>
        <v>2000</v>
      </c>
      <c r="M63" s="42">
        <f t="shared" si="29"/>
        <v>2000</v>
      </c>
      <c r="N63" s="42">
        <f t="shared" si="30"/>
        <v>-110</v>
      </c>
      <c r="O63" s="42">
        <f t="shared" si="30"/>
        <v>-100</v>
      </c>
      <c r="P63" s="42">
        <f t="shared" si="30"/>
        <v>-90</v>
      </c>
      <c r="Q63" s="61">
        <f t="shared" si="19"/>
        <v>0</v>
      </c>
      <c r="R63" s="61">
        <f t="shared" si="20"/>
        <v>0</v>
      </c>
      <c r="S63" s="61">
        <f t="shared" si="21"/>
        <v>0</v>
      </c>
      <c r="T63" s="58">
        <f t="shared" si="5"/>
        <v>1636</v>
      </c>
      <c r="U63" s="83">
        <f t="shared" si="27"/>
        <v>900</v>
      </c>
      <c r="V63" s="83">
        <f t="shared" si="25"/>
        <v>900</v>
      </c>
      <c r="W63" s="83">
        <f t="shared" si="28"/>
        <v>900</v>
      </c>
      <c r="X63" s="85"/>
      <c r="Y63" s="42"/>
      <c r="Z63" s="42"/>
      <c r="AA63" s="42"/>
      <c r="AB63" s="50"/>
    </row>
    <row r="64" spans="1:28" ht="15" customHeight="1">
      <c r="A64" s="73">
        <v>50</v>
      </c>
      <c r="B64" s="74">
        <f t="shared" si="7"/>
        <v>45361</v>
      </c>
      <c r="C64" s="75">
        <f t="shared" si="8"/>
        <v>884</v>
      </c>
      <c r="D64" s="76">
        <f t="shared" si="9"/>
        <v>1650</v>
      </c>
      <c r="E64" s="61">
        <f t="shared" si="15"/>
        <v>644</v>
      </c>
      <c r="F64" s="61">
        <f t="shared" si="16"/>
        <v>634</v>
      </c>
      <c r="G64" s="61">
        <f t="shared" si="17"/>
        <v>624</v>
      </c>
      <c r="H64" s="42">
        <f t="shared" si="22"/>
        <v>1890</v>
      </c>
      <c r="I64" s="42">
        <f t="shared" si="22"/>
        <v>1900</v>
      </c>
      <c r="J64" s="42">
        <f t="shared" si="22"/>
        <v>1910</v>
      </c>
      <c r="K64" s="42">
        <f t="shared" ref="K64:M79" si="31">K63</f>
        <v>2000</v>
      </c>
      <c r="L64" s="42">
        <f t="shared" si="31"/>
        <v>2000</v>
      </c>
      <c r="M64" s="42">
        <f t="shared" si="31"/>
        <v>2000</v>
      </c>
      <c r="N64" s="42">
        <f t="shared" si="30"/>
        <v>-110</v>
      </c>
      <c r="O64" s="42">
        <f t="shared" si="30"/>
        <v>-100</v>
      </c>
      <c r="P64" s="42">
        <f t="shared" si="30"/>
        <v>-90</v>
      </c>
      <c r="Q64" s="61">
        <f t="shared" si="19"/>
        <v>0</v>
      </c>
      <c r="R64" s="61">
        <f t="shared" si="20"/>
        <v>0</v>
      </c>
      <c r="S64" s="61">
        <f t="shared" si="21"/>
        <v>0</v>
      </c>
      <c r="T64" s="58">
        <f t="shared" si="5"/>
        <v>1634</v>
      </c>
      <c r="U64" s="83">
        <f t="shared" si="27"/>
        <v>900</v>
      </c>
      <c r="V64" s="83">
        <f t="shared" si="25"/>
        <v>900</v>
      </c>
      <c r="W64" s="83">
        <f t="shared" si="28"/>
        <v>900</v>
      </c>
      <c r="X64" s="85"/>
      <c r="Y64" s="42"/>
      <c r="Z64" s="42"/>
      <c r="AA64" s="42"/>
      <c r="AB64" s="50"/>
    </row>
    <row r="65" spans="1:28" ht="15" customHeight="1">
      <c r="A65" s="73">
        <v>51</v>
      </c>
      <c r="B65" s="74">
        <f t="shared" si="7"/>
        <v>45362</v>
      </c>
      <c r="C65" s="75">
        <f t="shared" si="8"/>
        <v>884</v>
      </c>
      <c r="D65" s="76">
        <f t="shared" si="9"/>
        <v>1648</v>
      </c>
      <c r="E65" s="61">
        <f t="shared" si="15"/>
        <v>642</v>
      </c>
      <c r="F65" s="61">
        <f t="shared" si="16"/>
        <v>632</v>
      </c>
      <c r="G65" s="61">
        <f t="shared" si="17"/>
        <v>622</v>
      </c>
      <c r="H65" s="42">
        <f t="shared" si="22"/>
        <v>1890</v>
      </c>
      <c r="I65" s="42">
        <f t="shared" si="22"/>
        <v>1900</v>
      </c>
      <c r="J65" s="42">
        <f t="shared" si="22"/>
        <v>1910</v>
      </c>
      <c r="K65" s="42">
        <f t="shared" si="31"/>
        <v>2000</v>
      </c>
      <c r="L65" s="42">
        <f t="shared" si="31"/>
        <v>2000</v>
      </c>
      <c r="M65" s="42">
        <f t="shared" si="31"/>
        <v>2000</v>
      </c>
      <c r="N65" s="42">
        <f t="shared" ref="N65:P80" si="32">N64-Q65</f>
        <v>-110</v>
      </c>
      <c r="O65" s="42">
        <f t="shared" si="32"/>
        <v>-100</v>
      </c>
      <c r="P65" s="42">
        <f t="shared" si="32"/>
        <v>-90</v>
      </c>
      <c r="Q65" s="61">
        <f t="shared" si="19"/>
        <v>0</v>
      </c>
      <c r="R65" s="61">
        <f t="shared" si="20"/>
        <v>0</v>
      </c>
      <c r="S65" s="61">
        <f t="shared" si="21"/>
        <v>0</v>
      </c>
      <c r="T65" s="58">
        <f t="shared" si="5"/>
        <v>1632</v>
      </c>
      <c r="U65" s="83">
        <f t="shared" si="27"/>
        <v>900</v>
      </c>
      <c r="V65" s="83">
        <f t="shared" si="25"/>
        <v>900</v>
      </c>
      <c r="W65" s="83">
        <f t="shared" si="28"/>
        <v>900</v>
      </c>
      <c r="X65" s="85"/>
      <c r="Y65" s="42"/>
      <c r="Z65" s="42"/>
      <c r="AA65" s="42"/>
      <c r="AB65" s="50"/>
    </row>
    <row r="66" spans="1:28" ht="15" customHeight="1">
      <c r="A66" s="73">
        <v>52</v>
      </c>
      <c r="B66" s="74">
        <f t="shared" si="7"/>
        <v>45363</v>
      </c>
      <c r="C66" s="75">
        <f t="shared" si="8"/>
        <v>884</v>
      </c>
      <c r="D66" s="76">
        <f t="shared" si="9"/>
        <v>1646</v>
      </c>
      <c r="E66" s="61">
        <f t="shared" si="15"/>
        <v>640</v>
      </c>
      <c r="F66" s="61">
        <f t="shared" si="16"/>
        <v>630</v>
      </c>
      <c r="G66" s="61">
        <f t="shared" si="17"/>
        <v>620</v>
      </c>
      <c r="H66" s="42">
        <f t="shared" si="22"/>
        <v>1890</v>
      </c>
      <c r="I66" s="42">
        <f t="shared" si="22"/>
        <v>1900</v>
      </c>
      <c r="J66" s="42">
        <f t="shared" si="22"/>
        <v>1910</v>
      </c>
      <c r="K66" s="42">
        <f t="shared" si="31"/>
        <v>2000</v>
      </c>
      <c r="L66" s="42">
        <f t="shared" si="31"/>
        <v>2000</v>
      </c>
      <c r="M66" s="42">
        <f t="shared" si="31"/>
        <v>2000</v>
      </c>
      <c r="N66" s="42">
        <f t="shared" si="32"/>
        <v>-110</v>
      </c>
      <c r="O66" s="42">
        <f t="shared" si="32"/>
        <v>-100</v>
      </c>
      <c r="P66" s="42">
        <f t="shared" si="32"/>
        <v>-90</v>
      </c>
      <c r="Q66" s="61">
        <f t="shared" si="19"/>
        <v>0</v>
      </c>
      <c r="R66" s="61">
        <f t="shared" si="20"/>
        <v>0</v>
      </c>
      <c r="S66" s="61">
        <f t="shared" si="21"/>
        <v>0</v>
      </c>
      <c r="T66" s="58">
        <f t="shared" si="5"/>
        <v>1630</v>
      </c>
      <c r="U66" s="83">
        <f t="shared" si="27"/>
        <v>900</v>
      </c>
      <c r="V66" s="83">
        <f t="shared" si="25"/>
        <v>900</v>
      </c>
      <c r="W66" s="83">
        <f t="shared" si="28"/>
        <v>900</v>
      </c>
      <c r="X66" s="85"/>
      <c r="Y66" s="42"/>
      <c r="Z66" s="42"/>
      <c r="AA66" s="42"/>
      <c r="AB66" s="50"/>
    </row>
    <row r="67" spans="1:28" ht="15" customHeight="1">
      <c r="A67" s="73">
        <v>53</v>
      </c>
      <c r="B67" s="74">
        <f t="shared" si="7"/>
        <v>45364</v>
      </c>
      <c r="C67" s="75">
        <f t="shared" si="8"/>
        <v>884</v>
      </c>
      <c r="D67" s="76">
        <f t="shared" si="9"/>
        <v>1644</v>
      </c>
      <c r="E67" s="61">
        <f t="shared" si="15"/>
        <v>638</v>
      </c>
      <c r="F67" s="61">
        <f t="shared" si="16"/>
        <v>628</v>
      </c>
      <c r="G67" s="61">
        <f t="shared" si="17"/>
        <v>618</v>
      </c>
      <c r="H67" s="42">
        <f t="shared" si="22"/>
        <v>1890</v>
      </c>
      <c r="I67" s="42">
        <f t="shared" si="22"/>
        <v>1900</v>
      </c>
      <c r="J67" s="42">
        <f t="shared" si="22"/>
        <v>1910</v>
      </c>
      <c r="K67" s="42">
        <f t="shared" si="31"/>
        <v>2000</v>
      </c>
      <c r="L67" s="42">
        <f t="shared" si="31"/>
        <v>2000</v>
      </c>
      <c r="M67" s="42">
        <f t="shared" si="31"/>
        <v>2000</v>
      </c>
      <c r="N67" s="42">
        <f t="shared" si="32"/>
        <v>-110</v>
      </c>
      <c r="O67" s="42">
        <f t="shared" si="32"/>
        <v>-100</v>
      </c>
      <c r="P67" s="42">
        <f t="shared" si="32"/>
        <v>-90</v>
      </c>
      <c r="Q67" s="61">
        <f t="shared" si="19"/>
        <v>0</v>
      </c>
      <c r="R67" s="61">
        <f t="shared" si="20"/>
        <v>0</v>
      </c>
      <c r="S67" s="61">
        <f t="shared" si="21"/>
        <v>0</v>
      </c>
      <c r="T67" s="58">
        <f t="shared" si="5"/>
        <v>1628</v>
      </c>
      <c r="U67" s="83">
        <f t="shared" si="27"/>
        <v>900</v>
      </c>
      <c r="V67" s="83">
        <f t="shared" si="25"/>
        <v>900</v>
      </c>
      <c r="W67" s="83">
        <f t="shared" si="28"/>
        <v>900</v>
      </c>
      <c r="X67" s="85"/>
      <c r="Y67" s="42"/>
      <c r="Z67" s="42"/>
      <c r="AA67" s="42"/>
      <c r="AB67" s="50"/>
    </row>
    <row r="68" spans="1:28" ht="15" customHeight="1">
      <c r="A68" s="73">
        <v>54</v>
      </c>
      <c r="B68" s="74">
        <f t="shared" si="7"/>
        <v>45365</v>
      </c>
      <c r="C68" s="75">
        <f t="shared" si="8"/>
        <v>884</v>
      </c>
      <c r="D68" s="76">
        <f t="shared" si="9"/>
        <v>1642</v>
      </c>
      <c r="E68" s="61">
        <f t="shared" si="15"/>
        <v>636</v>
      </c>
      <c r="F68" s="61">
        <f t="shared" si="16"/>
        <v>626</v>
      </c>
      <c r="G68" s="61">
        <f t="shared" si="17"/>
        <v>616</v>
      </c>
      <c r="H68" s="42">
        <f t="shared" si="22"/>
        <v>1890</v>
      </c>
      <c r="I68" s="42">
        <f t="shared" si="22"/>
        <v>1900</v>
      </c>
      <c r="J68" s="42">
        <f t="shared" si="22"/>
        <v>1910</v>
      </c>
      <c r="K68" s="42">
        <f t="shared" si="31"/>
        <v>2000</v>
      </c>
      <c r="L68" s="42">
        <f t="shared" si="31"/>
        <v>2000</v>
      </c>
      <c r="M68" s="42">
        <f t="shared" si="31"/>
        <v>2000</v>
      </c>
      <c r="N68" s="42">
        <f t="shared" si="32"/>
        <v>-110</v>
      </c>
      <c r="O68" s="42">
        <f t="shared" si="32"/>
        <v>-100</v>
      </c>
      <c r="P68" s="42">
        <f t="shared" si="32"/>
        <v>-90</v>
      </c>
      <c r="Q68" s="61">
        <f t="shared" si="19"/>
        <v>0</v>
      </c>
      <c r="R68" s="61">
        <f t="shared" si="20"/>
        <v>0</v>
      </c>
      <c r="S68" s="61">
        <f t="shared" si="21"/>
        <v>0</v>
      </c>
      <c r="T68" s="58">
        <f t="shared" si="5"/>
        <v>1626</v>
      </c>
      <c r="U68" s="83">
        <f t="shared" si="27"/>
        <v>900</v>
      </c>
      <c r="V68" s="83">
        <f t="shared" si="25"/>
        <v>900</v>
      </c>
      <c r="W68" s="83">
        <f t="shared" si="28"/>
        <v>900</v>
      </c>
      <c r="X68" s="85"/>
      <c r="Y68" s="42"/>
      <c r="Z68" s="42"/>
      <c r="AA68" s="42"/>
      <c r="AB68" s="50"/>
    </row>
    <row r="69" spans="1:28" ht="15" customHeight="1">
      <c r="A69" s="73">
        <v>55</v>
      </c>
      <c r="B69" s="74">
        <f t="shared" si="7"/>
        <v>45366</v>
      </c>
      <c r="C69" s="75">
        <f t="shared" si="8"/>
        <v>884</v>
      </c>
      <c r="D69" s="76">
        <f t="shared" si="9"/>
        <v>1640</v>
      </c>
      <c r="E69" s="61">
        <f t="shared" si="15"/>
        <v>634</v>
      </c>
      <c r="F69" s="61">
        <f t="shared" si="16"/>
        <v>624</v>
      </c>
      <c r="G69" s="61">
        <f t="shared" si="17"/>
        <v>614</v>
      </c>
      <c r="H69" s="42">
        <f t="shared" si="22"/>
        <v>1890</v>
      </c>
      <c r="I69" s="42">
        <f t="shared" si="22"/>
        <v>1900</v>
      </c>
      <c r="J69" s="42">
        <f t="shared" si="22"/>
        <v>1910</v>
      </c>
      <c r="K69" s="42">
        <f t="shared" si="31"/>
        <v>2000</v>
      </c>
      <c r="L69" s="42">
        <f t="shared" si="31"/>
        <v>2000</v>
      </c>
      <c r="M69" s="42">
        <f t="shared" si="31"/>
        <v>2000</v>
      </c>
      <c r="N69" s="42">
        <f t="shared" si="32"/>
        <v>-110</v>
      </c>
      <c r="O69" s="42">
        <f t="shared" si="32"/>
        <v>-100</v>
      </c>
      <c r="P69" s="42">
        <f t="shared" si="32"/>
        <v>-90</v>
      </c>
      <c r="Q69" s="61">
        <f t="shared" si="19"/>
        <v>0</v>
      </c>
      <c r="R69" s="61">
        <f t="shared" si="20"/>
        <v>0</v>
      </c>
      <c r="S69" s="61">
        <f t="shared" si="21"/>
        <v>0</v>
      </c>
      <c r="T69" s="58">
        <f t="shared" si="5"/>
        <v>1624</v>
      </c>
      <c r="U69" s="83">
        <f t="shared" si="27"/>
        <v>900</v>
      </c>
      <c r="V69" s="83">
        <f t="shared" si="25"/>
        <v>900</v>
      </c>
      <c r="W69" s="83">
        <f t="shared" si="28"/>
        <v>900</v>
      </c>
      <c r="X69" s="85"/>
      <c r="Y69" s="42"/>
      <c r="Z69" s="42"/>
      <c r="AA69" s="42"/>
      <c r="AB69" s="50"/>
    </row>
    <row r="70" spans="1:28" ht="15" customHeight="1">
      <c r="A70" s="73">
        <v>56</v>
      </c>
      <c r="B70" s="74">
        <f t="shared" si="7"/>
        <v>45367</v>
      </c>
      <c r="C70" s="75">
        <f t="shared" si="8"/>
        <v>884</v>
      </c>
      <c r="D70" s="76">
        <f t="shared" si="9"/>
        <v>1638</v>
      </c>
      <c r="E70" s="61">
        <f t="shared" si="15"/>
        <v>632</v>
      </c>
      <c r="F70" s="61">
        <f t="shared" si="16"/>
        <v>622</v>
      </c>
      <c r="G70" s="61">
        <f t="shared" si="17"/>
        <v>612</v>
      </c>
      <c r="H70" s="42">
        <f t="shared" si="22"/>
        <v>1890</v>
      </c>
      <c r="I70" s="42">
        <f t="shared" si="22"/>
        <v>1900</v>
      </c>
      <c r="J70" s="42">
        <f t="shared" si="22"/>
        <v>1910</v>
      </c>
      <c r="K70" s="42">
        <f t="shared" si="31"/>
        <v>2000</v>
      </c>
      <c r="L70" s="42">
        <f t="shared" si="31"/>
        <v>2000</v>
      </c>
      <c r="M70" s="42">
        <f t="shared" si="31"/>
        <v>2000</v>
      </c>
      <c r="N70" s="42">
        <f t="shared" si="32"/>
        <v>-110</v>
      </c>
      <c r="O70" s="42">
        <f t="shared" si="32"/>
        <v>-100</v>
      </c>
      <c r="P70" s="42">
        <f t="shared" si="32"/>
        <v>-90</v>
      </c>
      <c r="Q70" s="61">
        <f t="shared" si="19"/>
        <v>0</v>
      </c>
      <c r="R70" s="61">
        <f t="shared" si="20"/>
        <v>0</v>
      </c>
      <c r="S70" s="61">
        <f t="shared" si="21"/>
        <v>0</v>
      </c>
      <c r="T70" s="58">
        <f t="shared" si="5"/>
        <v>1622</v>
      </c>
      <c r="U70" s="83">
        <f t="shared" si="27"/>
        <v>900</v>
      </c>
      <c r="V70" s="83">
        <f t="shared" si="25"/>
        <v>900</v>
      </c>
      <c r="W70" s="83">
        <f t="shared" si="28"/>
        <v>900</v>
      </c>
      <c r="X70" s="85"/>
      <c r="Y70" s="42"/>
      <c r="Z70" s="42"/>
      <c r="AA70" s="42"/>
      <c r="AB70" s="50"/>
    </row>
    <row r="71" spans="1:28" ht="15" customHeight="1">
      <c r="A71" s="73">
        <v>57</v>
      </c>
      <c r="B71" s="74">
        <f t="shared" si="7"/>
        <v>45368</v>
      </c>
      <c r="C71" s="75">
        <f t="shared" si="8"/>
        <v>884</v>
      </c>
      <c r="D71" s="76">
        <f t="shared" si="9"/>
        <v>1636</v>
      </c>
      <c r="E71" s="61">
        <f t="shared" si="15"/>
        <v>630</v>
      </c>
      <c r="F71" s="61">
        <f t="shared" si="16"/>
        <v>620</v>
      </c>
      <c r="G71" s="61">
        <f t="shared" si="17"/>
        <v>610</v>
      </c>
      <c r="H71" s="42">
        <f t="shared" si="22"/>
        <v>1890</v>
      </c>
      <c r="I71" s="42">
        <f t="shared" si="22"/>
        <v>1900</v>
      </c>
      <c r="J71" s="42">
        <f t="shared" si="22"/>
        <v>1910</v>
      </c>
      <c r="K71" s="42">
        <f t="shared" si="31"/>
        <v>2000</v>
      </c>
      <c r="L71" s="42">
        <f t="shared" si="31"/>
        <v>2000</v>
      </c>
      <c r="M71" s="42">
        <f t="shared" si="31"/>
        <v>2000</v>
      </c>
      <c r="N71" s="42">
        <f t="shared" si="32"/>
        <v>-110</v>
      </c>
      <c r="O71" s="42">
        <f t="shared" si="32"/>
        <v>-100</v>
      </c>
      <c r="P71" s="42">
        <f t="shared" si="32"/>
        <v>-90</v>
      </c>
      <c r="Q71" s="61">
        <f t="shared" si="19"/>
        <v>0</v>
      </c>
      <c r="R71" s="61">
        <f t="shared" si="20"/>
        <v>0</v>
      </c>
      <c r="S71" s="61">
        <f t="shared" si="21"/>
        <v>0</v>
      </c>
      <c r="T71" s="58">
        <f t="shared" si="5"/>
        <v>1620</v>
      </c>
      <c r="U71" s="83">
        <f t="shared" si="27"/>
        <v>900</v>
      </c>
      <c r="V71" s="83">
        <f t="shared" si="25"/>
        <v>900</v>
      </c>
      <c r="W71" s="83">
        <f t="shared" si="28"/>
        <v>900</v>
      </c>
      <c r="X71" s="85"/>
      <c r="Y71" s="42"/>
      <c r="Z71" s="42"/>
      <c r="AA71" s="42"/>
      <c r="AB71" s="50"/>
    </row>
    <row r="72" spans="1:28" ht="15" customHeight="1">
      <c r="A72" s="73">
        <v>58</v>
      </c>
      <c r="B72" s="74">
        <f t="shared" si="7"/>
        <v>45369</v>
      </c>
      <c r="C72" s="75">
        <f t="shared" si="8"/>
        <v>884</v>
      </c>
      <c r="D72" s="76">
        <f t="shared" si="9"/>
        <v>1634</v>
      </c>
      <c r="E72" s="61">
        <f t="shared" si="15"/>
        <v>628</v>
      </c>
      <c r="F72" s="61">
        <f t="shared" si="16"/>
        <v>618</v>
      </c>
      <c r="G72" s="61">
        <f t="shared" si="17"/>
        <v>608</v>
      </c>
      <c r="H72" s="42">
        <f t="shared" si="22"/>
        <v>1890</v>
      </c>
      <c r="I72" s="42">
        <f t="shared" si="22"/>
        <v>1900</v>
      </c>
      <c r="J72" s="42">
        <f t="shared" si="22"/>
        <v>1910</v>
      </c>
      <c r="K72" s="42">
        <f t="shared" si="31"/>
        <v>2000</v>
      </c>
      <c r="L72" s="42">
        <f t="shared" si="31"/>
        <v>2000</v>
      </c>
      <c r="M72" s="42">
        <f t="shared" si="31"/>
        <v>2000</v>
      </c>
      <c r="N72" s="42">
        <f t="shared" si="32"/>
        <v>-110</v>
      </c>
      <c r="O72" s="42">
        <f t="shared" si="32"/>
        <v>-100</v>
      </c>
      <c r="P72" s="42">
        <f t="shared" si="32"/>
        <v>-90</v>
      </c>
      <c r="Q72" s="61">
        <f t="shared" si="19"/>
        <v>0</v>
      </c>
      <c r="R72" s="61">
        <f t="shared" si="20"/>
        <v>0</v>
      </c>
      <c r="S72" s="61">
        <f t="shared" si="21"/>
        <v>0</v>
      </c>
      <c r="T72" s="58">
        <f t="shared" si="5"/>
        <v>1618</v>
      </c>
      <c r="U72" s="83">
        <f t="shared" si="27"/>
        <v>900</v>
      </c>
      <c r="V72" s="83">
        <f t="shared" si="25"/>
        <v>900</v>
      </c>
      <c r="W72" s="83">
        <f t="shared" si="28"/>
        <v>900</v>
      </c>
      <c r="X72" s="85"/>
      <c r="Y72" s="42"/>
      <c r="Z72" s="42"/>
      <c r="AA72" s="42"/>
      <c r="AB72" s="50"/>
    </row>
    <row r="73" spans="1:28" ht="15" customHeight="1">
      <c r="A73" s="73">
        <v>59</v>
      </c>
      <c r="B73" s="74">
        <f t="shared" si="7"/>
        <v>45370</v>
      </c>
      <c r="C73" s="75">
        <f t="shared" si="8"/>
        <v>884</v>
      </c>
      <c r="D73" s="76">
        <f t="shared" si="9"/>
        <v>1632</v>
      </c>
      <c r="E73" s="61">
        <f t="shared" si="15"/>
        <v>626</v>
      </c>
      <c r="F73" s="61">
        <f t="shared" si="16"/>
        <v>616</v>
      </c>
      <c r="G73" s="61">
        <f t="shared" si="17"/>
        <v>606</v>
      </c>
      <c r="H73" s="42">
        <f t="shared" si="22"/>
        <v>1890</v>
      </c>
      <c r="I73" s="42">
        <f t="shared" si="22"/>
        <v>1900</v>
      </c>
      <c r="J73" s="42">
        <f t="shared" si="22"/>
        <v>1910</v>
      </c>
      <c r="K73" s="42">
        <f t="shared" si="31"/>
        <v>2000</v>
      </c>
      <c r="L73" s="42">
        <f t="shared" si="31"/>
        <v>2000</v>
      </c>
      <c r="M73" s="42">
        <f t="shared" si="31"/>
        <v>2000</v>
      </c>
      <c r="N73" s="42">
        <f t="shared" si="32"/>
        <v>-110</v>
      </c>
      <c r="O73" s="42">
        <f t="shared" si="32"/>
        <v>-100</v>
      </c>
      <c r="P73" s="42">
        <f t="shared" si="32"/>
        <v>-90</v>
      </c>
      <c r="Q73" s="61">
        <f t="shared" si="19"/>
        <v>0</v>
      </c>
      <c r="R73" s="61">
        <f t="shared" si="20"/>
        <v>0</v>
      </c>
      <c r="S73" s="61">
        <f t="shared" si="21"/>
        <v>0</v>
      </c>
      <c r="T73" s="58">
        <f t="shared" si="5"/>
        <v>1616</v>
      </c>
      <c r="U73" s="83">
        <f t="shared" si="27"/>
        <v>900</v>
      </c>
      <c r="V73" s="83">
        <f t="shared" si="25"/>
        <v>900</v>
      </c>
      <c r="W73" s="83">
        <f t="shared" si="28"/>
        <v>900</v>
      </c>
      <c r="X73" s="85"/>
      <c r="Y73" s="42"/>
      <c r="Z73" s="42"/>
      <c r="AA73" s="42"/>
      <c r="AB73" s="50"/>
    </row>
    <row r="74" spans="1:28" ht="15" customHeight="1">
      <c r="A74" s="73">
        <v>60</v>
      </c>
      <c r="B74" s="74">
        <f t="shared" si="7"/>
        <v>45371</v>
      </c>
      <c r="C74" s="75">
        <f t="shared" si="8"/>
        <v>884</v>
      </c>
      <c r="D74" s="76">
        <f t="shared" si="9"/>
        <v>1630</v>
      </c>
      <c r="E74" s="61">
        <f t="shared" si="15"/>
        <v>624</v>
      </c>
      <c r="F74" s="61">
        <f t="shared" si="16"/>
        <v>614</v>
      </c>
      <c r="G74" s="61">
        <f t="shared" si="17"/>
        <v>604</v>
      </c>
      <c r="H74" s="42">
        <f t="shared" si="22"/>
        <v>1890</v>
      </c>
      <c r="I74" s="42">
        <f t="shared" si="22"/>
        <v>1900</v>
      </c>
      <c r="J74" s="42">
        <f t="shared" si="22"/>
        <v>1910</v>
      </c>
      <c r="K74" s="42">
        <f t="shared" si="31"/>
        <v>2000</v>
      </c>
      <c r="L74" s="42">
        <f t="shared" si="31"/>
        <v>2000</v>
      </c>
      <c r="M74" s="42">
        <f t="shared" si="31"/>
        <v>2000</v>
      </c>
      <c r="N74" s="42">
        <f t="shared" si="32"/>
        <v>-110</v>
      </c>
      <c r="O74" s="42">
        <f t="shared" si="32"/>
        <v>-100</v>
      </c>
      <c r="P74" s="42">
        <f t="shared" si="32"/>
        <v>-90</v>
      </c>
      <c r="Q74" s="61">
        <f t="shared" si="19"/>
        <v>0</v>
      </c>
      <c r="R74" s="61">
        <f t="shared" si="20"/>
        <v>0</v>
      </c>
      <c r="S74" s="61">
        <f t="shared" si="21"/>
        <v>0</v>
      </c>
      <c r="T74" s="58">
        <f t="shared" si="5"/>
        <v>1614</v>
      </c>
      <c r="U74" s="83">
        <f t="shared" si="27"/>
        <v>900</v>
      </c>
      <c r="V74" s="83">
        <f t="shared" si="25"/>
        <v>900</v>
      </c>
      <c r="W74" s="83">
        <f t="shared" si="28"/>
        <v>900</v>
      </c>
      <c r="X74" s="85"/>
      <c r="Y74" s="42"/>
      <c r="Z74" s="42"/>
      <c r="AA74" s="42"/>
      <c r="AB74" s="50"/>
    </row>
    <row r="75" spans="1:28" ht="15" customHeight="1">
      <c r="A75" s="73">
        <v>61</v>
      </c>
      <c r="B75" s="74">
        <f t="shared" si="7"/>
        <v>45372</v>
      </c>
      <c r="C75" s="75">
        <f t="shared" si="8"/>
        <v>884</v>
      </c>
      <c r="D75" s="76">
        <f t="shared" si="9"/>
        <v>1628</v>
      </c>
      <c r="E75" s="61">
        <f t="shared" si="15"/>
        <v>622</v>
      </c>
      <c r="F75" s="61">
        <f t="shared" si="16"/>
        <v>612</v>
      </c>
      <c r="G75" s="61">
        <f t="shared" si="17"/>
        <v>602</v>
      </c>
      <c r="H75" s="42">
        <f t="shared" si="22"/>
        <v>1890</v>
      </c>
      <c r="I75" s="42">
        <f t="shared" si="22"/>
        <v>1900</v>
      </c>
      <c r="J75" s="42">
        <f t="shared" si="22"/>
        <v>1910</v>
      </c>
      <c r="K75" s="42">
        <f t="shared" si="31"/>
        <v>2000</v>
      </c>
      <c r="L75" s="42">
        <f t="shared" si="31"/>
        <v>2000</v>
      </c>
      <c r="M75" s="42">
        <f t="shared" si="31"/>
        <v>2000</v>
      </c>
      <c r="N75" s="42">
        <f t="shared" si="32"/>
        <v>-110</v>
      </c>
      <c r="O75" s="42">
        <f t="shared" si="32"/>
        <v>-100</v>
      </c>
      <c r="P75" s="42">
        <f t="shared" si="32"/>
        <v>-90</v>
      </c>
      <c r="Q75" s="61">
        <f t="shared" si="19"/>
        <v>0</v>
      </c>
      <c r="R75" s="61">
        <f t="shared" si="20"/>
        <v>0</v>
      </c>
      <c r="S75" s="61">
        <f t="shared" si="21"/>
        <v>0</v>
      </c>
      <c r="T75" s="58">
        <f t="shared" si="5"/>
        <v>1612</v>
      </c>
      <c r="U75" s="83">
        <f t="shared" si="27"/>
        <v>900</v>
      </c>
      <c r="V75" s="83">
        <f t="shared" si="25"/>
        <v>900</v>
      </c>
      <c r="W75" s="83">
        <f t="shared" si="28"/>
        <v>900</v>
      </c>
      <c r="X75" s="85"/>
      <c r="Y75" s="42"/>
      <c r="Z75" s="42"/>
      <c r="AA75" s="42"/>
      <c r="AB75" s="50"/>
    </row>
    <row r="76" spans="1:28" ht="15">
      <c r="A76" s="73">
        <v>62</v>
      </c>
      <c r="B76" s="74">
        <f t="shared" si="7"/>
        <v>45373</v>
      </c>
      <c r="C76" s="75">
        <f t="shared" si="8"/>
        <v>884</v>
      </c>
      <c r="D76" s="76">
        <f t="shared" si="9"/>
        <v>1626</v>
      </c>
      <c r="E76" s="61">
        <f t="shared" si="15"/>
        <v>620</v>
      </c>
      <c r="F76" s="61">
        <f t="shared" si="16"/>
        <v>610</v>
      </c>
      <c r="G76" s="61">
        <f t="shared" si="17"/>
        <v>600</v>
      </c>
      <c r="H76" s="42">
        <f t="shared" si="22"/>
        <v>1890</v>
      </c>
      <c r="I76" s="42">
        <f t="shared" si="22"/>
        <v>1900</v>
      </c>
      <c r="J76" s="42">
        <f t="shared" si="22"/>
        <v>1910</v>
      </c>
      <c r="K76" s="42">
        <f t="shared" si="31"/>
        <v>2000</v>
      </c>
      <c r="L76" s="42">
        <f t="shared" si="31"/>
        <v>2000</v>
      </c>
      <c r="M76" s="42">
        <f t="shared" si="31"/>
        <v>2000</v>
      </c>
      <c r="N76" s="42">
        <f t="shared" si="32"/>
        <v>-110</v>
      </c>
      <c r="O76" s="42">
        <f t="shared" si="32"/>
        <v>-100</v>
      </c>
      <c r="P76" s="42">
        <f t="shared" si="32"/>
        <v>-90</v>
      </c>
      <c r="Q76" s="61">
        <f t="shared" si="19"/>
        <v>0</v>
      </c>
      <c r="R76" s="61">
        <f t="shared" si="20"/>
        <v>0</v>
      </c>
      <c r="S76" s="61">
        <f t="shared" si="21"/>
        <v>0</v>
      </c>
      <c r="T76" s="58">
        <f t="shared" si="5"/>
        <v>1610</v>
      </c>
      <c r="U76" s="83">
        <f t="shared" si="27"/>
        <v>900</v>
      </c>
      <c r="V76" s="83">
        <f t="shared" si="25"/>
        <v>900</v>
      </c>
      <c r="W76" s="83">
        <f t="shared" si="28"/>
        <v>900</v>
      </c>
      <c r="X76" s="85"/>
      <c r="Y76" s="42"/>
      <c r="Z76" s="42"/>
      <c r="AA76" s="42"/>
      <c r="AB76" s="50"/>
    </row>
    <row r="77" spans="1:28" ht="15" customHeight="1">
      <c r="A77" s="73">
        <v>63</v>
      </c>
      <c r="B77" s="74">
        <f t="shared" si="7"/>
        <v>45374</v>
      </c>
      <c r="C77" s="75">
        <f t="shared" si="8"/>
        <v>884</v>
      </c>
      <c r="D77" s="76">
        <f t="shared" si="9"/>
        <v>1624</v>
      </c>
      <c r="E77" s="61">
        <f t="shared" si="15"/>
        <v>618</v>
      </c>
      <c r="F77" s="61">
        <f t="shared" si="16"/>
        <v>608</v>
      </c>
      <c r="G77" s="61">
        <f t="shared" si="17"/>
        <v>598</v>
      </c>
      <c r="H77" s="42">
        <f t="shared" si="22"/>
        <v>1890</v>
      </c>
      <c r="I77" s="42">
        <f t="shared" si="22"/>
        <v>1900</v>
      </c>
      <c r="J77" s="42">
        <f t="shared" si="22"/>
        <v>1910</v>
      </c>
      <c r="K77" s="42">
        <f t="shared" si="31"/>
        <v>2000</v>
      </c>
      <c r="L77" s="42">
        <f t="shared" si="31"/>
        <v>2000</v>
      </c>
      <c r="M77" s="42">
        <f t="shared" si="31"/>
        <v>2000</v>
      </c>
      <c r="N77" s="42">
        <f t="shared" si="32"/>
        <v>-110</v>
      </c>
      <c r="O77" s="42">
        <f t="shared" si="32"/>
        <v>-100</v>
      </c>
      <c r="P77" s="42">
        <f t="shared" si="32"/>
        <v>-90</v>
      </c>
      <c r="Q77" s="61">
        <f t="shared" si="19"/>
        <v>0</v>
      </c>
      <c r="R77" s="61">
        <f t="shared" si="20"/>
        <v>0</v>
      </c>
      <c r="S77" s="61">
        <f t="shared" si="21"/>
        <v>0</v>
      </c>
      <c r="T77" s="58">
        <f t="shared" si="5"/>
        <v>1608</v>
      </c>
      <c r="U77" s="83">
        <f t="shared" si="27"/>
        <v>900</v>
      </c>
      <c r="V77" s="83">
        <f t="shared" si="25"/>
        <v>900</v>
      </c>
      <c r="W77" s="83">
        <f t="shared" si="28"/>
        <v>900</v>
      </c>
      <c r="X77" s="85"/>
      <c r="Y77" s="42"/>
      <c r="Z77" s="42"/>
      <c r="AA77" s="42"/>
      <c r="AB77" s="50"/>
    </row>
    <row r="78" spans="1:28" ht="15" customHeight="1">
      <c r="A78" s="73">
        <v>64</v>
      </c>
      <c r="B78" s="74">
        <f t="shared" si="7"/>
        <v>45375</v>
      </c>
      <c r="C78" s="75">
        <f t="shared" si="8"/>
        <v>884</v>
      </c>
      <c r="D78" s="76">
        <f t="shared" si="9"/>
        <v>1622</v>
      </c>
      <c r="E78" s="61">
        <f t="shared" si="15"/>
        <v>616</v>
      </c>
      <c r="F78" s="61">
        <f t="shared" si="16"/>
        <v>606</v>
      </c>
      <c r="G78" s="61">
        <f t="shared" si="17"/>
        <v>596</v>
      </c>
      <c r="H78" s="42">
        <f t="shared" si="22"/>
        <v>1890</v>
      </c>
      <c r="I78" s="42">
        <f t="shared" si="22"/>
        <v>1900</v>
      </c>
      <c r="J78" s="42">
        <f t="shared" si="22"/>
        <v>1910</v>
      </c>
      <c r="K78" s="42">
        <f t="shared" si="31"/>
        <v>2000</v>
      </c>
      <c r="L78" s="42">
        <f t="shared" si="31"/>
        <v>2000</v>
      </c>
      <c r="M78" s="42">
        <f t="shared" si="31"/>
        <v>2000</v>
      </c>
      <c r="N78" s="42">
        <f t="shared" si="32"/>
        <v>-110</v>
      </c>
      <c r="O78" s="42">
        <f t="shared" si="32"/>
        <v>-100</v>
      </c>
      <c r="P78" s="42">
        <f t="shared" si="32"/>
        <v>-90</v>
      </c>
      <c r="Q78" s="61">
        <f t="shared" si="19"/>
        <v>0</v>
      </c>
      <c r="R78" s="61">
        <f t="shared" si="20"/>
        <v>0</v>
      </c>
      <c r="S78" s="61">
        <f t="shared" si="21"/>
        <v>0</v>
      </c>
      <c r="T78" s="58">
        <f t="shared" si="5"/>
        <v>1606</v>
      </c>
      <c r="U78" s="83">
        <f t="shared" si="27"/>
        <v>900</v>
      </c>
      <c r="V78" s="83">
        <f t="shared" si="25"/>
        <v>900</v>
      </c>
      <c r="W78" s="83">
        <f t="shared" si="28"/>
        <v>900</v>
      </c>
      <c r="X78" s="85"/>
      <c r="Y78" s="42"/>
      <c r="Z78" s="42"/>
      <c r="AA78" s="42"/>
      <c r="AB78" s="50"/>
    </row>
    <row r="79" spans="1:28" ht="15" customHeight="1">
      <c r="A79" s="73">
        <v>65</v>
      </c>
      <c r="B79" s="74">
        <f t="shared" si="7"/>
        <v>45376</v>
      </c>
      <c r="C79" s="75">
        <f t="shared" si="8"/>
        <v>884</v>
      </c>
      <c r="D79" s="76">
        <f t="shared" si="9"/>
        <v>1620</v>
      </c>
      <c r="E79" s="61">
        <f t="shared" si="15"/>
        <v>614</v>
      </c>
      <c r="F79" s="61">
        <f t="shared" si="16"/>
        <v>604</v>
      </c>
      <c r="G79" s="61">
        <f t="shared" si="17"/>
        <v>594</v>
      </c>
      <c r="H79" s="42">
        <f t="shared" si="22"/>
        <v>1890</v>
      </c>
      <c r="I79" s="42">
        <f t="shared" si="22"/>
        <v>1900</v>
      </c>
      <c r="J79" s="42">
        <f t="shared" si="22"/>
        <v>1910</v>
      </c>
      <c r="K79" s="42">
        <f t="shared" si="31"/>
        <v>2000</v>
      </c>
      <c r="L79" s="42">
        <f t="shared" si="31"/>
        <v>2000</v>
      </c>
      <c r="M79" s="42">
        <f t="shared" si="31"/>
        <v>2000</v>
      </c>
      <c r="N79" s="42">
        <f t="shared" si="32"/>
        <v>-110</v>
      </c>
      <c r="O79" s="42">
        <f t="shared" si="32"/>
        <v>-100</v>
      </c>
      <c r="P79" s="42">
        <f t="shared" si="32"/>
        <v>-90</v>
      </c>
      <c r="Q79" s="61">
        <f t="shared" si="19"/>
        <v>0</v>
      </c>
      <c r="R79" s="61">
        <f t="shared" si="20"/>
        <v>0</v>
      </c>
      <c r="S79" s="61">
        <f t="shared" si="21"/>
        <v>0</v>
      </c>
      <c r="T79" s="58">
        <f t="shared" ref="T79:T142" si="33">D79+C79-V79</f>
        <v>1604</v>
      </c>
      <c r="U79" s="83">
        <f t="shared" si="27"/>
        <v>900</v>
      </c>
      <c r="V79" s="83">
        <f t="shared" si="25"/>
        <v>900</v>
      </c>
      <c r="W79" s="83">
        <f t="shared" si="28"/>
        <v>900</v>
      </c>
      <c r="X79" s="85"/>
      <c r="Y79" s="42"/>
      <c r="Z79" s="42"/>
      <c r="AA79" s="42"/>
      <c r="AB79" s="50"/>
    </row>
    <row r="80" spans="1:28" ht="15" customHeight="1">
      <c r="A80" s="73">
        <v>66</v>
      </c>
      <c r="B80" s="74">
        <f t="shared" ref="B80:B143" si="34">B79+1</f>
        <v>45377</v>
      </c>
      <c r="C80" s="75">
        <f t="shared" ref="C80:C143" si="35">C79</f>
        <v>884</v>
      </c>
      <c r="D80" s="76">
        <f t="shared" ref="D80:D126" si="36">D79-2</f>
        <v>1618</v>
      </c>
      <c r="E80" s="61">
        <f t="shared" si="15"/>
        <v>612</v>
      </c>
      <c r="F80" s="61">
        <f t="shared" si="16"/>
        <v>602</v>
      </c>
      <c r="G80" s="61">
        <f t="shared" si="17"/>
        <v>592</v>
      </c>
      <c r="H80" s="42">
        <f t="shared" si="22"/>
        <v>1890</v>
      </c>
      <c r="I80" s="42">
        <f t="shared" si="22"/>
        <v>1900</v>
      </c>
      <c r="J80" s="42">
        <f t="shared" si="22"/>
        <v>1910</v>
      </c>
      <c r="K80" s="42">
        <f t="shared" ref="K80:M95" si="37">K79</f>
        <v>2000</v>
      </c>
      <c r="L80" s="42">
        <f t="shared" si="37"/>
        <v>2000</v>
      </c>
      <c r="M80" s="42">
        <f t="shared" si="37"/>
        <v>2000</v>
      </c>
      <c r="N80" s="42">
        <f t="shared" si="32"/>
        <v>-110</v>
      </c>
      <c r="O80" s="42">
        <f t="shared" si="32"/>
        <v>-100</v>
      </c>
      <c r="P80" s="42">
        <f t="shared" si="32"/>
        <v>-90</v>
      </c>
      <c r="Q80" s="61">
        <f t="shared" si="19"/>
        <v>0</v>
      </c>
      <c r="R80" s="61">
        <f t="shared" si="20"/>
        <v>0</v>
      </c>
      <c r="S80" s="61">
        <f t="shared" si="21"/>
        <v>0</v>
      </c>
      <c r="T80" s="58">
        <f t="shared" si="33"/>
        <v>1602</v>
      </c>
      <c r="U80" s="83">
        <f t="shared" si="27"/>
        <v>900</v>
      </c>
      <c r="V80" s="83">
        <f t="shared" si="25"/>
        <v>900</v>
      </c>
      <c r="W80" s="83">
        <f t="shared" si="28"/>
        <v>900</v>
      </c>
      <c r="X80" s="85"/>
      <c r="Y80" s="42"/>
      <c r="Z80" s="42"/>
      <c r="AA80" s="42"/>
      <c r="AB80" s="50"/>
    </row>
    <row r="81" spans="1:30" ht="15" customHeight="1">
      <c r="A81" s="73">
        <v>67</v>
      </c>
      <c r="B81" s="74">
        <f t="shared" si="34"/>
        <v>45378</v>
      </c>
      <c r="C81" s="75">
        <f t="shared" si="35"/>
        <v>884</v>
      </c>
      <c r="D81" s="76">
        <f t="shared" si="36"/>
        <v>1616</v>
      </c>
      <c r="E81" s="61">
        <f t="shared" ref="E81:E144" si="38">C81+D81-H81</f>
        <v>610</v>
      </c>
      <c r="F81" s="61">
        <f t="shared" ref="F81:F144" si="39">C81+D81-I81</f>
        <v>600</v>
      </c>
      <c r="G81" s="61">
        <f t="shared" ref="G81:G144" si="40">D81+C81-J81</f>
        <v>590</v>
      </c>
      <c r="H81" s="42">
        <f t="shared" si="22"/>
        <v>1890</v>
      </c>
      <c r="I81" s="42">
        <f t="shared" si="22"/>
        <v>1900</v>
      </c>
      <c r="J81" s="42">
        <f t="shared" si="22"/>
        <v>1910</v>
      </c>
      <c r="K81" s="42">
        <f t="shared" si="37"/>
        <v>2000</v>
      </c>
      <c r="L81" s="42">
        <f t="shared" si="37"/>
        <v>2000</v>
      </c>
      <c r="M81" s="42">
        <f t="shared" si="37"/>
        <v>2000</v>
      </c>
      <c r="N81" s="42">
        <f t="shared" ref="N81:P96" si="41">N80-Q81</f>
        <v>-110</v>
      </c>
      <c r="O81" s="42">
        <f t="shared" si="41"/>
        <v>-100</v>
      </c>
      <c r="P81" s="42">
        <f t="shared" si="41"/>
        <v>-90</v>
      </c>
      <c r="Q81" s="61">
        <f t="shared" si="19"/>
        <v>0</v>
      </c>
      <c r="R81" s="61">
        <f t="shared" si="20"/>
        <v>0</v>
      </c>
      <c r="S81" s="61">
        <f t="shared" si="21"/>
        <v>0</v>
      </c>
      <c r="T81" s="58">
        <f t="shared" si="33"/>
        <v>1600</v>
      </c>
      <c r="U81" s="83">
        <f t="shared" si="27"/>
        <v>900</v>
      </c>
      <c r="V81" s="83">
        <f t="shared" si="25"/>
        <v>900</v>
      </c>
      <c r="W81" s="83">
        <f t="shared" si="28"/>
        <v>900</v>
      </c>
      <c r="X81" s="85"/>
      <c r="Y81" s="42"/>
      <c r="Z81" s="42"/>
      <c r="AA81" s="42"/>
      <c r="AB81" s="50"/>
    </row>
    <row r="82" spans="1:30" ht="15" customHeight="1">
      <c r="A82" s="73">
        <v>68</v>
      </c>
      <c r="B82" s="74">
        <f t="shared" si="34"/>
        <v>45379</v>
      </c>
      <c r="C82" s="75">
        <f t="shared" si="35"/>
        <v>884</v>
      </c>
      <c r="D82" s="76">
        <f t="shared" si="36"/>
        <v>1614</v>
      </c>
      <c r="E82" s="61">
        <f t="shared" si="38"/>
        <v>608</v>
      </c>
      <c r="F82" s="61">
        <f t="shared" si="39"/>
        <v>598</v>
      </c>
      <c r="G82" s="61">
        <f t="shared" si="40"/>
        <v>588</v>
      </c>
      <c r="H82" s="42">
        <f t="shared" si="22"/>
        <v>1890</v>
      </c>
      <c r="I82" s="42">
        <f t="shared" si="22"/>
        <v>1900</v>
      </c>
      <c r="J82" s="42">
        <f t="shared" si="22"/>
        <v>1910</v>
      </c>
      <c r="K82" s="42">
        <f t="shared" si="37"/>
        <v>2000</v>
      </c>
      <c r="L82" s="42">
        <f t="shared" si="37"/>
        <v>2000</v>
      </c>
      <c r="M82" s="42">
        <f t="shared" si="37"/>
        <v>2000</v>
      </c>
      <c r="N82" s="42">
        <f t="shared" si="41"/>
        <v>-110</v>
      </c>
      <c r="O82" s="42">
        <f t="shared" si="41"/>
        <v>-100</v>
      </c>
      <c r="P82" s="42">
        <f t="shared" si="41"/>
        <v>-90</v>
      </c>
      <c r="Q82" s="61">
        <f t="shared" si="19"/>
        <v>0</v>
      </c>
      <c r="R82" s="61">
        <f t="shared" si="20"/>
        <v>0</v>
      </c>
      <c r="S82" s="61">
        <f t="shared" si="21"/>
        <v>0</v>
      </c>
      <c r="T82" s="58">
        <f t="shared" si="33"/>
        <v>1598</v>
      </c>
      <c r="U82" s="83">
        <f t="shared" si="27"/>
        <v>900</v>
      </c>
      <c r="V82" s="83">
        <f t="shared" si="25"/>
        <v>900</v>
      </c>
      <c r="W82" s="83">
        <f t="shared" si="28"/>
        <v>900</v>
      </c>
      <c r="X82" s="85"/>
      <c r="Y82" s="42"/>
      <c r="Z82" s="42"/>
      <c r="AA82" s="42"/>
      <c r="AB82" s="50"/>
    </row>
    <row r="83" spans="1:30" ht="15" customHeight="1">
      <c r="A83" s="73">
        <v>69</v>
      </c>
      <c r="B83" s="74">
        <f t="shared" si="34"/>
        <v>45380</v>
      </c>
      <c r="C83" s="75">
        <f t="shared" si="35"/>
        <v>884</v>
      </c>
      <c r="D83" s="76">
        <f t="shared" si="36"/>
        <v>1612</v>
      </c>
      <c r="E83" s="61">
        <f t="shared" si="38"/>
        <v>606</v>
      </c>
      <c r="F83" s="61">
        <f t="shared" si="39"/>
        <v>596</v>
      </c>
      <c r="G83" s="61">
        <f t="shared" si="40"/>
        <v>586</v>
      </c>
      <c r="H83" s="42">
        <f t="shared" si="22"/>
        <v>1890</v>
      </c>
      <c r="I83" s="42">
        <f t="shared" si="22"/>
        <v>1900</v>
      </c>
      <c r="J83" s="42">
        <f t="shared" si="22"/>
        <v>1910</v>
      </c>
      <c r="K83" s="42">
        <f t="shared" si="37"/>
        <v>2000</v>
      </c>
      <c r="L83" s="42">
        <f t="shared" si="37"/>
        <v>2000</v>
      </c>
      <c r="M83" s="42">
        <f t="shared" si="37"/>
        <v>2000</v>
      </c>
      <c r="N83" s="42">
        <f t="shared" si="41"/>
        <v>-110</v>
      </c>
      <c r="O83" s="42">
        <f t="shared" si="41"/>
        <v>-100</v>
      </c>
      <c r="P83" s="42">
        <f t="shared" si="41"/>
        <v>-90</v>
      </c>
      <c r="Q83" s="61">
        <f t="shared" si="19"/>
        <v>0</v>
      </c>
      <c r="R83" s="61">
        <f t="shared" si="20"/>
        <v>0</v>
      </c>
      <c r="S83" s="61">
        <f t="shared" si="21"/>
        <v>0</v>
      </c>
      <c r="T83" s="58">
        <f t="shared" si="33"/>
        <v>1596</v>
      </c>
      <c r="U83" s="83">
        <f t="shared" si="27"/>
        <v>900</v>
      </c>
      <c r="V83" s="83">
        <f t="shared" si="25"/>
        <v>900</v>
      </c>
      <c r="W83" s="83">
        <f t="shared" si="28"/>
        <v>900</v>
      </c>
      <c r="X83" s="85"/>
      <c r="Y83" s="42"/>
      <c r="Z83" s="42"/>
      <c r="AA83" s="42"/>
      <c r="AB83" s="50"/>
    </row>
    <row r="84" spans="1:30" ht="15" customHeight="1">
      <c r="A84" s="73">
        <v>70</v>
      </c>
      <c r="B84" s="74">
        <f t="shared" si="34"/>
        <v>45381</v>
      </c>
      <c r="C84" s="75">
        <f t="shared" si="35"/>
        <v>884</v>
      </c>
      <c r="D84" s="76">
        <f t="shared" si="36"/>
        <v>1610</v>
      </c>
      <c r="E84" s="61">
        <f t="shared" si="38"/>
        <v>604</v>
      </c>
      <c r="F84" s="61">
        <f t="shared" si="39"/>
        <v>594</v>
      </c>
      <c r="G84" s="61">
        <f t="shared" si="40"/>
        <v>584</v>
      </c>
      <c r="H84" s="42">
        <f t="shared" si="22"/>
        <v>1890</v>
      </c>
      <c r="I84" s="42">
        <f t="shared" si="22"/>
        <v>1900</v>
      </c>
      <c r="J84" s="42">
        <f t="shared" si="22"/>
        <v>1910</v>
      </c>
      <c r="K84" s="42">
        <f t="shared" si="37"/>
        <v>2000</v>
      </c>
      <c r="L84" s="42">
        <f t="shared" si="37"/>
        <v>2000</v>
      </c>
      <c r="M84" s="42">
        <f t="shared" si="37"/>
        <v>2000</v>
      </c>
      <c r="N84" s="42">
        <f t="shared" si="41"/>
        <v>-110</v>
      </c>
      <c r="O84" s="42">
        <f t="shared" si="41"/>
        <v>-100</v>
      </c>
      <c r="P84" s="42">
        <f t="shared" si="41"/>
        <v>-90</v>
      </c>
      <c r="Q84" s="61">
        <f t="shared" si="19"/>
        <v>0</v>
      </c>
      <c r="R84" s="61">
        <f t="shared" si="20"/>
        <v>0</v>
      </c>
      <c r="S84" s="61">
        <f t="shared" si="21"/>
        <v>0</v>
      </c>
      <c r="T84" s="58">
        <f t="shared" si="33"/>
        <v>1594</v>
      </c>
      <c r="U84" s="83">
        <f t="shared" si="27"/>
        <v>900</v>
      </c>
      <c r="V84" s="83">
        <f t="shared" si="25"/>
        <v>900</v>
      </c>
      <c r="W84" s="83">
        <f t="shared" si="28"/>
        <v>900</v>
      </c>
      <c r="X84" s="85"/>
      <c r="Y84" s="42"/>
      <c r="Z84" s="42"/>
      <c r="AA84" s="42"/>
      <c r="AB84" s="50"/>
    </row>
    <row r="85" spans="1:30" ht="15" customHeight="1">
      <c r="A85" s="73">
        <v>71</v>
      </c>
      <c r="B85" s="74">
        <f t="shared" si="34"/>
        <v>45382</v>
      </c>
      <c r="C85" s="75">
        <f t="shared" si="35"/>
        <v>884</v>
      </c>
      <c r="D85" s="76">
        <f t="shared" si="36"/>
        <v>1608</v>
      </c>
      <c r="E85" s="61">
        <f t="shared" si="38"/>
        <v>602</v>
      </c>
      <c r="F85" s="61">
        <f t="shared" si="39"/>
        <v>592</v>
      </c>
      <c r="G85" s="61">
        <f t="shared" si="40"/>
        <v>582</v>
      </c>
      <c r="H85" s="42">
        <f t="shared" si="22"/>
        <v>1890</v>
      </c>
      <c r="I85" s="42">
        <f t="shared" si="22"/>
        <v>1900</v>
      </c>
      <c r="J85" s="42">
        <f t="shared" si="22"/>
        <v>1910</v>
      </c>
      <c r="K85" s="42">
        <f t="shared" si="37"/>
        <v>2000</v>
      </c>
      <c r="L85" s="42">
        <f t="shared" si="37"/>
        <v>2000</v>
      </c>
      <c r="M85" s="42">
        <f t="shared" si="37"/>
        <v>2000</v>
      </c>
      <c r="N85" s="42">
        <f t="shared" si="41"/>
        <v>-110</v>
      </c>
      <c r="O85" s="42">
        <f t="shared" si="41"/>
        <v>-100</v>
      </c>
      <c r="P85" s="42">
        <f t="shared" si="41"/>
        <v>-90</v>
      </c>
      <c r="Q85" s="61">
        <f t="shared" si="19"/>
        <v>0</v>
      </c>
      <c r="R85" s="61">
        <f t="shared" si="20"/>
        <v>0</v>
      </c>
      <c r="S85" s="61">
        <f t="shared" si="21"/>
        <v>0</v>
      </c>
      <c r="T85" s="58">
        <f t="shared" si="33"/>
        <v>1592</v>
      </c>
      <c r="U85" s="83">
        <f t="shared" si="27"/>
        <v>900</v>
      </c>
      <c r="V85" s="83">
        <f t="shared" si="25"/>
        <v>900</v>
      </c>
      <c r="W85" s="83">
        <f t="shared" si="28"/>
        <v>900</v>
      </c>
      <c r="X85" s="85"/>
      <c r="Y85" s="42"/>
      <c r="Z85" s="42"/>
      <c r="AA85" s="42"/>
      <c r="AB85" s="50"/>
    </row>
    <row r="86" spans="1:30" ht="15" customHeight="1">
      <c r="A86" s="73">
        <v>72</v>
      </c>
      <c r="B86" s="74">
        <f t="shared" si="34"/>
        <v>45383</v>
      </c>
      <c r="C86" s="75">
        <f t="shared" si="35"/>
        <v>884</v>
      </c>
      <c r="D86" s="76">
        <f t="shared" si="36"/>
        <v>1606</v>
      </c>
      <c r="E86" s="61">
        <f t="shared" si="38"/>
        <v>600</v>
      </c>
      <c r="F86" s="61">
        <f t="shared" si="39"/>
        <v>590</v>
      </c>
      <c r="G86" s="61">
        <f t="shared" si="40"/>
        <v>580</v>
      </c>
      <c r="H86" s="42">
        <f t="shared" si="22"/>
        <v>1890</v>
      </c>
      <c r="I86" s="42">
        <f t="shared" si="22"/>
        <v>1900</v>
      </c>
      <c r="J86" s="42">
        <f t="shared" si="22"/>
        <v>1910</v>
      </c>
      <c r="K86" s="42">
        <f t="shared" si="37"/>
        <v>2000</v>
      </c>
      <c r="L86" s="42">
        <f t="shared" si="37"/>
        <v>2000</v>
      </c>
      <c r="M86" s="42">
        <f t="shared" si="37"/>
        <v>2000</v>
      </c>
      <c r="N86" s="42">
        <f t="shared" si="41"/>
        <v>-110</v>
      </c>
      <c r="O86" s="42">
        <f t="shared" si="41"/>
        <v>-100</v>
      </c>
      <c r="P86" s="42">
        <f t="shared" si="41"/>
        <v>-90</v>
      </c>
      <c r="Q86" s="61">
        <f t="shared" si="19"/>
        <v>0</v>
      </c>
      <c r="R86" s="61">
        <f t="shared" si="20"/>
        <v>0</v>
      </c>
      <c r="S86" s="61">
        <f t="shared" si="21"/>
        <v>0</v>
      </c>
      <c r="T86" s="58">
        <f t="shared" si="33"/>
        <v>1590</v>
      </c>
      <c r="U86" s="83">
        <f t="shared" si="27"/>
        <v>900</v>
      </c>
      <c r="V86" s="83">
        <f t="shared" si="25"/>
        <v>900</v>
      </c>
      <c r="W86" s="83">
        <f t="shared" si="28"/>
        <v>900</v>
      </c>
      <c r="X86" s="85"/>
      <c r="Y86" s="42"/>
      <c r="Z86" s="42"/>
      <c r="AA86" s="42"/>
      <c r="AB86" s="50"/>
    </row>
    <row r="87" spans="1:30" ht="15" customHeight="1">
      <c r="A87" s="73">
        <v>73</v>
      </c>
      <c r="B87" s="74">
        <f t="shared" si="34"/>
        <v>45384</v>
      </c>
      <c r="C87" s="75">
        <f t="shared" si="35"/>
        <v>884</v>
      </c>
      <c r="D87" s="76">
        <f t="shared" si="36"/>
        <v>1604</v>
      </c>
      <c r="E87" s="61">
        <f t="shared" si="38"/>
        <v>598</v>
      </c>
      <c r="F87" s="61">
        <f t="shared" si="39"/>
        <v>588</v>
      </c>
      <c r="G87" s="61">
        <f t="shared" si="40"/>
        <v>578</v>
      </c>
      <c r="H87" s="42">
        <f t="shared" si="22"/>
        <v>1890</v>
      </c>
      <c r="I87" s="42">
        <f t="shared" si="22"/>
        <v>1900</v>
      </c>
      <c r="J87" s="42">
        <f t="shared" si="22"/>
        <v>1910</v>
      </c>
      <c r="K87" s="42">
        <f t="shared" si="37"/>
        <v>2000</v>
      </c>
      <c r="L87" s="42">
        <f t="shared" si="37"/>
        <v>2000</v>
      </c>
      <c r="M87" s="42">
        <f t="shared" si="37"/>
        <v>2000</v>
      </c>
      <c r="N87" s="42">
        <f t="shared" si="41"/>
        <v>-110</v>
      </c>
      <c r="O87" s="42">
        <f t="shared" si="41"/>
        <v>-100</v>
      </c>
      <c r="P87" s="42">
        <f t="shared" si="41"/>
        <v>-90</v>
      </c>
      <c r="Q87" s="61">
        <f t="shared" ref="Q87:S102" si="42">Q86</f>
        <v>0</v>
      </c>
      <c r="R87" s="61">
        <f t="shared" si="42"/>
        <v>0</v>
      </c>
      <c r="S87" s="61">
        <f t="shared" si="42"/>
        <v>0</v>
      </c>
      <c r="T87" s="58">
        <f t="shared" si="33"/>
        <v>1588</v>
      </c>
      <c r="U87" s="83">
        <f t="shared" si="27"/>
        <v>900</v>
      </c>
      <c r="V87" s="83">
        <f t="shared" si="25"/>
        <v>900</v>
      </c>
      <c r="W87" s="83">
        <f t="shared" si="28"/>
        <v>900</v>
      </c>
      <c r="X87" s="85"/>
      <c r="Y87" s="42"/>
      <c r="Z87" s="42"/>
      <c r="AA87" s="42"/>
      <c r="AB87" s="50"/>
      <c r="AD87" s="57">
        <v>45355</v>
      </c>
    </row>
    <row r="88" spans="1:30" ht="15" customHeight="1">
      <c r="A88" s="73">
        <v>74</v>
      </c>
      <c r="B88" s="74">
        <f t="shared" si="34"/>
        <v>45385</v>
      </c>
      <c r="C88" s="75">
        <f t="shared" si="35"/>
        <v>884</v>
      </c>
      <c r="D88" s="76">
        <f t="shared" si="36"/>
        <v>1602</v>
      </c>
      <c r="E88" s="61">
        <f t="shared" si="38"/>
        <v>596</v>
      </c>
      <c r="F88" s="61">
        <f t="shared" si="39"/>
        <v>586</v>
      </c>
      <c r="G88" s="61">
        <f t="shared" si="40"/>
        <v>576</v>
      </c>
      <c r="H88" s="42">
        <f t="shared" si="22"/>
        <v>1890</v>
      </c>
      <c r="I88" s="42">
        <f t="shared" si="22"/>
        <v>1900</v>
      </c>
      <c r="J88" s="42">
        <f t="shared" si="22"/>
        <v>1910</v>
      </c>
      <c r="K88" s="42">
        <f t="shared" si="37"/>
        <v>2000</v>
      </c>
      <c r="L88" s="42">
        <f t="shared" si="37"/>
        <v>2000</v>
      </c>
      <c r="M88" s="42">
        <f t="shared" si="37"/>
        <v>2000</v>
      </c>
      <c r="N88" s="42">
        <f t="shared" si="41"/>
        <v>-110</v>
      </c>
      <c r="O88" s="42">
        <f t="shared" si="41"/>
        <v>-100</v>
      </c>
      <c r="P88" s="42">
        <f t="shared" si="41"/>
        <v>-90</v>
      </c>
      <c r="Q88" s="61">
        <f t="shared" si="42"/>
        <v>0</v>
      </c>
      <c r="R88" s="61">
        <f t="shared" si="42"/>
        <v>0</v>
      </c>
      <c r="S88" s="61">
        <f t="shared" si="42"/>
        <v>0</v>
      </c>
      <c r="T88" s="58">
        <f t="shared" si="33"/>
        <v>1586</v>
      </c>
      <c r="U88" s="83">
        <f t="shared" si="27"/>
        <v>900</v>
      </c>
      <c r="V88" s="83">
        <f t="shared" si="25"/>
        <v>900</v>
      </c>
      <c r="W88" s="83">
        <f t="shared" si="28"/>
        <v>900</v>
      </c>
      <c r="X88" s="85"/>
      <c r="Y88" s="42"/>
      <c r="Z88" s="42"/>
      <c r="AA88" s="42"/>
      <c r="AB88" s="50"/>
      <c r="AD88" s="57">
        <v>45359</v>
      </c>
    </row>
    <row r="89" spans="1:30" ht="15" customHeight="1">
      <c r="A89" s="73">
        <v>75</v>
      </c>
      <c r="B89" s="74">
        <f t="shared" si="34"/>
        <v>45386</v>
      </c>
      <c r="C89" s="75">
        <f t="shared" si="35"/>
        <v>884</v>
      </c>
      <c r="D89" s="76">
        <f t="shared" si="36"/>
        <v>1600</v>
      </c>
      <c r="E89" s="61">
        <f t="shared" si="38"/>
        <v>594</v>
      </c>
      <c r="F89" s="61">
        <f t="shared" si="39"/>
        <v>584</v>
      </c>
      <c r="G89" s="61">
        <f t="shared" si="40"/>
        <v>574</v>
      </c>
      <c r="H89" s="42">
        <f t="shared" si="22"/>
        <v>1890</v>
      </c>
      <c r="I89" s="42">
        <f t="shared" si="22"/>
        <v>1900</v>
      </c>
      <c r="J89" s="42">
        <f t="shared" si="22"/>
        <v>1910</v>
      </c>
      <c r="K89" s="42">
        <f t="shared" si="37"/>
        <v>2000</v>
      </c>
      <c r="L89" s="42">
        <f t="shared" si="37"/>
        <v>2000</v>
      </c>
      <c r="M89" s="42">
        <f t="shared" si="37"/>
        <v>2000</v>
      </c>
      <c r="N89" s="42">
        <f t="shared" si="41"/>
        <v>-110</v>
      </c>
      <c r="O89" s="42">
        <f t="shared" si="41"/>
        <v>-100</v>
      </c>
      <c r="P89" s="42">
        <f t="shared" si="41"/>
        <v>-90</v>
      </c>
      <c r="Q89" s="61">
        <f t="shared" si="42"/>
        <v>0</v>
      </c>
      <c r="R89" s="61">
        <f t="shared" si="42"/>
        <v>0</v>
      </c>
      <c r="S89" s="61">
        <f t="shared" si="42"/>
        <v>0</v>
      </c>
      <c r="T89" s="58">
        <f t="shared" si="33"/>
        <v>1584</v>
      </c>
      <c r="U89" s="83">
        <f t="shared" si="27"/>
        <v>900</v>
      </c>
      <c r="V89" s="83">
        <f t="shared" si="25"/>
        <v>900</v>
      </c>
      <c r="W89" s="83">
        <f t="shared" si="28"/>
        <v>900</v>
      </c>
      <c r="X89" s="85"/>
      <c r="Y89" s="42"/>
      <c r="Z89" s="42"/>
      <c r="AA89" s="42"/>
      <c r="AB89" s="50"/>
      <c r="AD89" s="57">
        <v>45364</v>
      </c>
    </row>
    <row r="90" spans="1:30" ht="15" customHeight="1">
      <c r="A90" s="73">
        <v>76</v>
      </c>
      <c r="B90" s="74">
        <f t="shared" si="34"/>
        <v>45387</v>
      </c>
      <c r="C90" s="75">
        <f t="shared" si="35"/>
        <v>884</v>
      </c>
      <c r="D90" s="76">
        <f t="shared" si="36"/>
        <v>1598</v>
      </c>
      <c r="E90" s="61">
        <f t="shared" si="38"/>
        <v>592</v>
      </c>
      <c r="F90" s="61">
        <f t="shared" si="39"/>
        <v>582</v>
      </c>
      <c r="G90" s="61">
        <f t="shared" si="40"/>
        <v>572</v>
      </c>
      <c r="H90" s="42">
        <f t="shared" si="22"/>
        <v>1890</v>
      </c>
      <c r="I90" s="42">
        <f t="shared" si="22"/>
        <v>1900</v>
      </c>
      <c r="J90" s="42">
        <f t="shared" si="22"/>
        <v>1910</v>
      </c>
      <c r="K90" s="42">
        <f t="shared" si="37"/>
        <v>2000</v>
      </c>
      <c r="L90" s="42">
        <f t="shared" si="37"/>
        <v>2000</v>
      </c>
      <c r="M90" s="42">
        <f t="shared" si="37"/>
        <v>2000</v>
      </c>
      <c r="N90" s="42">
        <f t="shared" si="41"/>
        <v>-110</v>
      </c>
      <c r="O90" s="42">
        <f t="shared" si="41"/>
        <v>-100</v>
      </c>
      <c r="P90" s="42">
        <f t="shared" si="41"/>
        <v>-90</v>
      </c>
      <c r="Q90" s="61">
        <f t="shared" si="42"/>
        <v>0</v>
      </c>
      <c r="R90" s="61">
        <f t="shared" si="42"/>
        <v>0</v>
      </c>
      <c r="S90" s="61">
        <f t="shared" si="42"/>
        <v>0</v>
      </c>
      <c r="T90" s="58">
        <f t="shared" si="33"/>
        <v>1582</v>
      </c>
      <c r="U90" s="83">
        <f t="shared" si="27"/>
        <v>900</v>
      </c>
      <c r="V90" s="83">
        <f t="shared" si="25"/>
        <v>900</v>
      </c>
      <c r="W90" s="83">
        <f t="shared" si="28"/>
        <v>900</v>
      </c>
      <c r="X90" s="85"/>
      <c r="Y90" s="42"/>
      <c r="Z90" s="42"/>
      <c r="AA90" s="42"/>
      <c r="AB90" s="50"/>
    </row>
    <row r="91" spans="1:30" ht="15" customHeight="1">
      <c r="A91" s="73">
        <v>77</v>
      </c>
      <c r="B91" s="74">
        <f t="shared" si="34"/>
        <v>45388</v>
      </c>
      <c r="C91" s="75">
        <f t="shared" si="35"/>
        <v>884</v>
      </c>
      <c r="D91" s="76">
        <f t="shared" si="36"/>
        <v>1596</v>
      </c>
      <c r="E91" s="61">
        <f t="shared" si="38"/>
        <v>590</v>
      </c>
      <c r="F91" s="61">
        <f t="shared" si="39"/>
        <v>580</v>
      </c>
      <c r="G91" s="61">
        <f t="shared" si="40"/>
        <v>570</v>
      </c>
      <c r="H91" s="42">
        <f t="shared" si="22"/>
        <v>1890</v>
      </c>
      <c r="I91" s="42">
        <f t="shared" si="22"/>
        <v>1900</v>
      </c>
      <c r="J91" s="42">
        <f t="shared" si="22"/>
        <v>1910</v>
      </c>
      <c r="K91" s="42">
        <f t="shared" si="37"/>
        <v>2000</v>
      </c>
      <c r="L91" s="42">
        <f t="shared" si="37"/>
        <v>2000</v>
      </c>
      <c r="M91" s="42">
        <f t="shared" si="37"/>
        <v>2000</v>
      </c>
      <c r="N91" s="42">
        <f t="shared" si="41"/>
        <v>-110</v>
      </c>
      <c r="O91" s="42">
        <f t="shared" si="41"/>
        <v>-100</v>
      </c>
      <c r="P91" s="42">
        <f t="shared" si="41"/>
        <v>-90</v>
      </c>
      <c r="Q91" s="61">
        <f t="shared" si="42"/>
        <v>0</v>
      </c>
      <c r="R91" s="61">
        <f t="shared" si="42"/>
        <v>0</v>
      </c>
      <c r="S91" s="61">
        <f t="shared" si="42"/>
        <v>0</v>
      </c>
      <c r="T91" s="58">
        <f t="shared" si="33"/>
        <v>1580</v>
      </c>
      <c r="U91" s="83">
        <f t="shared" si="27"/>
        <v>900</v>
      </c>
      <c r="V91" s="83">
        <f t="shared" si="25"/>
        <v>900</v>
      </c>
      <c r="W91" s="83">
        <f t="shared" si="28"/>
        <v>900</v>
      </c>
      <c r="X91" s="85"/>
      <c r="Y91" s="42"/>
      <c r="Z91" s="42"/>
      <c r="AA91" s="42"/>
      <c r="AB91" s="50"/>
    </row>
    <row r="92" spans="1:30" ht="15" customHeight="1">
      <c r="A92" s="73">
        <v>78</v>
      </c>
      <c r="B92" s="74">
        <f t="shared" si="34"/>
        <v>45389</v>
      </c>
      <c r="C92" s="75">
        <f t="shared" si="35"/>
        <v>884</v>
      </c>
      <c r="D92" s="76">
        <f t="shared" si="36"/>
        <v>1594</v>
      </c>
      <c r="E92" s="61">
        <f t="shared" si="38"/>
        <v>588</v>
      </c>
      <c r="F92" s="61">
        <f t="shared" si="39"/>
        <v>578</v>
      </c>
      <c r="G92" s="61">
        <f t="shared" si="40"/>
        <v>568</v>
      </c>
      <c r="H92" s="42">
        <f t="shared" si="22"/>
        <v>1890</v>
      </c>
      <c r="I92" s="42">
        <f t="shared" si="22"/>
        <v>1900</v>
      </c>
      <c r="J92" s="42">
        <f t="shared" si="22"/>
        <v>1910</v>
      </c>
      <c r="K92" s="42">
        <f t="shared" si="37"/>
        <v>2000</v>
      </c>
      <c r="L92" s="42">
        <f t="shared" si="37"/>
        <v>2000</v>
      </c>
      <c r="M92" s="42">
        <f t="shared" si="37"/>
        <v>2000</v>
      </c>
      <c r="N92" s="42">
        <f t="shared" si="41"/>
        <v>-110</v>
      </c>
      <c r="O92" s="42">
        <f t="shared" si="41"/>
        <v>-100</v>
      </c>
      <c r="P92" s="42">
        <f t="shared" si="41"/>
        <v>-90</v>
      </c>
      <c r="Q92" s="61">
        <f t="shared" si="42"/>
        <v>0</v>
      </c>
      <c r="R92" s="61">
        <f t="shared" si="42"/>
        <v>0</v>
      </c>
      <c r="S92" s="61">
        <f t="shared" si="42"/>
        <v>0</v>
      </c>
      <c r="T92" s="58">
        <f t="shared" si="33"/>
        <v>1578</v>
      </c>
      <c r="U92" s="83">
        <f t="shared" si="27"/>
        <v>900</v>
      </c>
      <c r="V92" s="83">
        <f t="shared" si="25"/>
        <v>900</v>
      </c>
      <c r="W92" s="83">
        <f t="shared" si="28"/>
        <v>900</v>
      </c>
      <c r="X92" s="85"/>
      <c r="Y92" s="42"/>
      <c r="Z92" s="42"/>
      <c r="AA92" s="42"/>
      <c r="AB92" s="50"/>
    </row>
    <row r="93" spans="1:30" ht="15" customHeight="1">
      <c r="A93" s="73">
        <v>79</v>
      </c>
      <c r="B93" s="74">
        <f t="shared" si="34"/>
        <v>45390</v>
      </c>
      <c r="C93" s="75">
        <f t="shared" si="35"/>
        <v>884</v>
      </c>
      <c r="D93" s="76">
        <f t="shared" si="36"/>
        <v>1592</v>
      </c>
      <c r="E93" s="61">
        <f t="shared" si="38"/>
        <v>586</v>
      </c>
      <c r="F93" s="61">
        <f t="shared" si="39"/>
        <v>576</v>
      </c>
      <c r="G93" s="61">
        <f t="shared" si="40"/>
        <v>566</v>
      </c>
      <c r="H93" s="42">
        <f t="shared" si="22"/>
        <v>1890</v>
      </c>
      <c r="I93" s="42">
        <f t="shared" si="22"/>
        <v>1900</v>
      </c>
      <c r="J93" s="42">
        <f t="shared" si="22"/>
        <v>1910</v>
      </c>
      <c r="K93" s="42">
        <f t="shared" si="37"/>
        <v>2000</v>
      </c>
      <c r="L93" s="42">
        <f t="shared" si="37"/>
        <v>2000</v>
      </c>
      <c r="M93" s="42">
        <f t="shared" si="37"/>
        <v>2000</v>
      </c>
      <c r="N93" s="42">
        <f t="shared" si="41"/>
        <v>-110</v>
      </c>
      <c r="O93" s="42">
        <f t="shared" si="41"/>
        <v>-100</v>
      </c>
      <c r="P93" s="42">
        <f t="shared" si="41"/>
        <v>-90</v>
      </c>
      <c r="Q93" s="61">
        <f t="shared" si="42"/>
        <v>0</v>
      </c>
      <c r="R93" s="61">
        <f t="shared" si="42"/>
        <v>0</v>
      </c>
      <c r="S93" s="61">
        <f t="shared" si="42"/>
        <v>0</v>
      </c>
      <c r="T93" s="58">
        <f t="shared" si="33"/>
        <v>1576</v>
      </c>
      <c r="U93" s="83">
        <f t="shared" si="27"/>
        <v>900</v>
      </c>
      <c r="V93" s="83">
        <f t="shared" si="25"/>
        <v>900</v>
      </c>
      <c r="W93" s="83">
        <f t="shared" si="28"/>
        <v>900</v>
      </c>
      <c r="X93" s="85"/>
      <c r="Y93" s="42"/>
      <c r="Z93" s="42"/>
      <c r="AA93" s="42"/>
      <c r="AB93" s="50"/>
    </row>
    <row r="94" spans="1:30" ht="15" customHeight="1">
      <c r="A94" s="73">
        <v>80</v>
      </c>
      <c r="B94" s="74">
        <f t="shared" si="34"/>
        <v>45391</v>
      </c>
      <c r="C94" s="75">
        <f t="shared" si="35"/>
        <v>884</v>
      </c>
      <c r="D94" s="76">
        <f t="shared" si="36"/>
        <v>1590</v>
      </c>
      <c r="E94" s="61">
        <f t="shared" si="38"/>
        <v>584</v>
      </c>
      <c r="F94" s="61">
        <f t="shared" si="39"/>
        <v>574</v>
      </c>
      <c r="G94" s="61">
        <f t="shared" si="40"/>
        <v>564</v>
      </c>
      <c r="H94" s="42">
        <f t="shared" ref="H94:J157" si="43">K94+N94</f>
        <v>1890</v>
      </c>
      <c r="I94" s="42">
        <f t="shared" si="43"/>
        <v>1900</v>
      </c>
      <c r="J94" s="42">
        <f t="shared" si="43"/>
        <v>1910</v>
      </c>
      <c r="K94" s="42">
        <f t="shared" si="37"/>
        <v>2000</v>
      </c>
      <c r="L94" s="42">
        <f t="shared" si="37"/>
        <v>2000</v>
      </c>
      <c r="M94" s="42">
        <f t="shared" si="37"/>
        <v>2000</v>
      </c>
      <c r="N94" s="42">
        <f t="shared" si="41"/>
        <v>-110</v>
      </c>
      <c r="O94" s="42">
        <f t="shared" si="41"/>
        <v>-100</v>
      </c>
      <c r="P94" s="42">
        <f t="shared" si="41"/>
        <v>-90</v>
      </c>
      <c r="Q94" s="61">
        <f t="shared" si="42"/>
        <v>0</v>
      </c>
      <c r="R94" s="61">
        <f t="shared" si="42"/>
        <v>0</v>
      </c>
      <c r="S94" s="61">
        <f t="shared" si="42"/>
        <v>0</v>
      </c>
      <c r="T94" s="58">
        <f t="shared" si="33"/>
        <v>1574</v>
      </c>
      <c r="U94" s="83">
        <f t="shared" si="27"/>
        <v>900</v>
      </c>
      <c r="V94" s="83">
        <f t="shared" si="25"/>
        <v>900</v>
      </c>
      <c r="W94" s="83">
        <f t="shared" si="28"/>
        <v>900</v>
      </c>
      <c r="X94" s="85"/>
      <c r="Y94" s="42"/>
      <c r="Z94" s="42"/>
      <c r="AA94" s="42"/>
      <c r="AB94" s="50"/>
    </row>
    <row r="95" spans="1:30" ht="15" customHeight="1">
      <c r="A95" s="73">
        <v>81</v>
      </c>
      <c r="B95" s="74">
        <f t="shared" si="34"/>
        <v>45392</v>
      </c>
      <c r="C95" s="75">
        <f t="shared" si="35"/>
        <v>884</v>
      </c>
      <c r="D95" s="76">
        <f t="shared" si="36"/>
        <v>1588</v>
      </c>
      <c r="E95" s="61">
        <f t="shared" si="38"/>
        <v>582</v>
      </c>
      <c r="F95" s="61">
        <f t="shared" si="39"/>
        <v>572</v>
      </c>
      <c r="G95" s="61">
        <f t="shared" si="40"/>
        <v>562</v>
      </c>
      <c r="H95" s="42">
        <f t="shared" si="43"/>
        <v>1890</v>
      </c>
      <c r="I95" s="42">
        <f t="shared" si="43"/>
        <v>1900</v>
      </c>
      <c r="J95" s="42">
        <f t="shared" si="43"/>
        <v>1910</v>
      </c>
      <c r="K95" s="42">
        <f t="shared" si="37"/>
        <v>2000</v>
      </c>
      <c r="L95" s="42">
        <f t="shared" si="37"/>
        <v>2000</v>
      </c>
      <c r="M95" s="42">
        <f t="shared" si="37"/>
        <v>2000</v>
      </c>
      <c r="N95" s="42">
        <f t="shared" si="41"/>
        <v>-110</v>
      </c>
      <c r="O95" s="42">
        <f t="shared" si="41"/>
        <v>-100</v>
      </c>
      <c r="P95" s="42">
        <f t="shared" si="41"/>
        <v>-90</v>
      </c>
      <c r="Q95" s="61">
        <f t="shared" si="42"/>
        <v>0</v>
      </c>
      <c r="R95" s="61">
        <f t="shared" si="42"/>
        <v>0</v>
      </c>
      <c r="S95" s="61">
        <f t="shared" si="42"/>
        <v>0</v>
      </c>
      <c r="T95" s="58">
        <f t="shared" si="33"/>
        <v>1572</v>
      </c>
      <c r="U95" s="83">
        <f t="shared" si="27"/>
        <v>900</v>
      </c>
      <c r="V95" s="83">
        <f t="shared" si="25"/>
        <v>900</v>
      </c>
      <c r="W95" s="83">
        <f t="shared" si="28"/>
        <v>900</v>
      </c>
      <c r="X95" s="85"/>
      <c r="Y95" s="42"/>
      <c r="Z95" s="42"/>
      <c r="AA95" s="42"/>
      <c r="AB95" s="50"/>
    </row>
    <row r="96" spans="1:30" ht="15" customHeight="1">
      <c r="A96" s="73">
        <v>82</v>
      </c>
      <c r="B96" s="74">
        <f t="shared" si="34"/>
        <v>45393</v>
      </c>
      <c r="C96" s="75">
        <f t="shared" si="35"/>
        <v>884</v>
      </c>
      <c r="D96" s="76">
        <f t="shared" si="36"/>
        <v>1586</v>
      </c>
      <c r="E96" s="61">
        <f t="shared" si="38"/>
        <v>580</v>
      </c>
      <c r="F96" s="61">
        <f t="shared" si="39"/>
        <v>570</v>
      </c>
      <c r="G96" s="61">
        <f t="shared" si="40"/>
        <v>560</v>
      </c>
      <c r="H96" s="42">
        <f t="shared" si="43"/>
        <v>1890</v>
      </c>
      <c r="I96" s="42">
        <f t="shared" si="43"/>
        <v>1900</v>
      </c>
      <c r="J96" s="42">
        <f t="shared" si="43"/>
        <v>1910</v>
      </c>
      <c r="K96" s="42">
        <f t="shared" ref="K96:M111" si="44">K95</f>
        <v>2000</v>
      </c>
      <c r="L96" s="42">
        <f t="shared" si="44"/>
        <v>2000</v>
      </c>
      <c r="M96" s="42">
        <f t="shared" si="44"/>
        <v>2000</v>
      </c>
      <c r="N96" s="42">
        <f t="shared" si="41"/>
        <v>-110</v>
      </c>
      <c r="O96" s="42">
        <f t="shared" si="41"/>
        <v>-100</v>
      </c>
      <c r="P96" s="42">
        <f t="shared" si="41"/>
        <v>-90</v>
      </c>
      <c r="Q96" s="61">
        <f t="shared" si="42"/>
        <v>0</v>
      </c>
      <c r="R96" s="61">
        <f t="shared" si="42"/>
        <v>0</v>
      </c>
      <c r="S96" s="61">
        <f t="shared" si="42"/>
        <v>0</v>
      </c>
      <c r="T96" s="58">
        <f t="shared" si="33"/>
        <v>1570</v>
      </c>
      <c r="U96" s="83">
        <f t="shared" ref="U96:U159" si="45">U95+$X96*1000-Q96</f>
        <v>900</v>
      </c>
      <c r="V96" s="83">
        <f t="shared" ref="V96:V159" si="46">V95+$X96*1000-R96</f>
        <v>900</v>
      </c>
      <c r="W96" s="83">
        <f t="shared" ref="W96:W159" si="47">W95+$X96*1000-S96</f>
        <v>900</v>
      </c>
      <c r="X96" s="85"/>
      <c r="Y96" s="42"/>
      <c r="Z96" s="42"/>
      <c r="AA96" s="42"/>
      <c r="AB96" s="50"/>
    </row>
    <row r="97" spans="1:28" ht="15" customHeight="1">
      <c r="A97" s="73">
        <v>83</v>
      </c>
      <c r="B97" s="74">
        <f t="shared" si="34"/>
        <v>45394</v>
      </c>
      <c r="C97" s="75">
        <f t="shared" si="35"/>
        <v>884</v>
      </c>
      <c r="D97" s="76">
        <f t="shared" si="36"/>
        <v>1584</v>
      </c>
      <c r="E97" s="61">
        <f t="shared" si="38"/>
        <v>578</v>
      </c>
      <c r="F97" s="61">
        <f t="shared" si="39"/>
        <v>568</v>
      </c>
      <c r="G97" s="61">
        <f t="shared" si="40"/>
        <v>558</v>
      </c>
      <c r="H97" s="42">
        <f t="shared" si="43"/>
        <v>1890</v>
      </c>
      <c r="I97" s="42">
        <f t="shared" si="43"/>
        <v>1900</v>
      </c>
      <c r="J97" s="42">
        <f t="shared" si="43"/>
        <v>1910</v>
      </c>
      <c r="K97" s="42">
        <f t="shared" si="44"/>
        <v>2000</v>
      </c>
      <c r="L97" s="42">
        <f t="shared" si="44"/>
        <v>2000</v>
      </c>
      <c r="M97" s="42">
        <f t="shared" si="44"/>
        <v>2000</v>
      </c>
      <c r="N97" s="42">
        <f t="shared" ref="N97:P112" si="48">N96-Q97</f>
        <v>-110</v>
      </c>
      <c r="O97" s="42">
        <f t="shared" si="48"/>
        <v>-100</v>
      </c>
      <c r="P97" s="42">
        <f t="shared" si="48"/>
        <v>-90</v>
      </c>
      <c r="Q97" s="61">
        <f t="shared" si="42"/>
        <v>0</v>
      </c>
      <c r="R97" s="61">
        <f t="shared" si="42"/>
        <v>0</v>
      </c>
      <c r="S97" s="61">
        <f t="shared" si="42"/>
        <v>0</v>
      </c>
      <c r="T97" s="58">
        <f t="shared" si="33"/>
        <v>1568</v>
      </c>
      <c r="U97" s="83">
        <f t="shared" si="45"/>
        <v>900</v>
      </c>
      <c r="V97" s="83">
        <f t="shared" si="46"/>
        <v>900</v>
      </c>
      <c r="W97" s="83">
        <f t="shared" si="47"/>
        <v>900</v>
      </c>
      <c r="X97" s="85"/>
      <c r="Y97" s="42"/>
      <c r="Z97" s="42"/>
      <c r="AA97" s="42"/>
      <c r="AB97" s="50"/>
    </row>
    <row r="98" spans="1:28" ht="15" customHeight="1">
      <c r="A98" s="73">
        <v>84</v>
      </c>
      <c r="B98" s="74">
        <f t="shared" si="34"/>
        <v>45395</v>
      </c>
      <c r="C98" s="75">
        <f t="shared" si="35"/>
        <v>884</v>
      </c>
      <c r="D98" s="76">
        <f t="shared" si="36"/>
        <v>1582</v>
      </c>
      <c r="E98" s="61">
        <f t="shared" si="38"/>
        <v>576</v>
      </c>
      <c r="F98" s="61">
        <f t="shared" si="39"/>
        <v>566</v>
      </c>
      <c r="G98" s="61">
        <f t="shared" si="40"/>
        <v>556</v>
      </c>
      <c r="H98" s="42">
        <f t="shared" si="43"/>
        <v>1890</v>
      </c>
      <c r="I98" s="42">
        <f t="shared" si="43"/>
        <v>1900</v>
      </c>
      <c r="J98" s="42">
        <f t="shared" si="43"/>
        <v>1910</v>
      </c>
      <c r="K98" s="42">
        <f t="shared" si="44"/>
        <v>2000</v>
      </c>
      <c r="L98" s="42">
        <f t="shared" si="44"/>
        <v>2000</v>
      </c>
      <c r="M98" s="42">
        <f t="shared" si="44"/>
        <v>2000</v>
      </c>
      <c r="N98" s="42">
        <f t="shared" si="48"/>
        <v>-110</v>
      </c>
      <c r="O98" s="42">
        <f t="shared" si="48"/>
        <v>-100</v>
      </c>
      <c r="P98" s="42">
        <f t="shared" si="48"/>
        <v>-90</v>
      </c>
      <c r="Q98" s="61">
        <f t="shared" si="42"/>
        <v>0</v>
      </c>
      <c r="R98" s="61">
        <f t="shared" si="42"/>
        <v>0</v>
      </c>
      <c r="S98" s="61">
        <f t="shared" si="42"/>
        <v>0</v>
      </c>
      <c r="T98" s="58">
        <f t="shared" si="33"/>
        <v>1566</v>
      </c>
      <c r="U98" s="83">
        <f t="shared" si="45"/>
        <v>900</v>
      </c>
      <c r="V98" s="83">
        <f t="shared" si="46"/>
        <v>900</v>
      </c>
      <c r="W98" s="83">
        <f t="shared" si="47"/>
        <v>900</v>
      </c>
      <c r="X98" s="85"/>
      <c r="Y98" s="42"/>
      <c r="Z98" s="42"/>
      <c r="AA98" s="42"/>
      <c r="AB98" s="50"/>
    </row>
    <row r="99" spans="1:28" ht="15" customHeight="1">
      <c r="A99" s="73">
        <v>85</v>
      </c>
      <c r="B99" s="74">
        <f t="shared" si="34"/>
        <v>45396</v>
      </c>
      <c r="C99" s="75">
        <f t="shared" si="35"/>
        <v>884</v>
      </c>
      <c r="D99" s="76">
        <f t="shared" si="36"/>
        <v>1580</v>
      </c>
      <c r="E99" s="61">
        <f t="shared" si="38"/>
        <v>574</v>
      </c>
      <c r="F99" s="61">
        <f t="shared" si="39"/>
        <v>564</v>
      </c>
      <c r="G99" s="61">
        <f t="shared" si="40"/>
        <v>554</v>
      </c>
      <c r="H99" s="42">
        <f t="shared" si="43"/>
        <v>1890</v>
      </c>
      <c r="I99" s="42">
        <f t="shared" si="43"/>
        <v>1900</v>
      </c>
      <c r="J99" s="42">
        <f t="shared" si="43"/>
        <v>1910</v>
      </c>
      <c r="K99" s="42">
        <f t="shared" si="44"/>
        <v>2000</v>
      </c>
      <c r="L99" s="42">
        <f t="shared" si="44"/>
        <v>2000</v>
      </c>
      <c r="M99" s="42">
        <f t="shared" si="44"/>
        <v>2000</v>
      </c>
      <c r="N99" s="42">
        <f t="shared" si="48"/>
        <v>-110</v>
      </c>
      <c r="O99" s="42">
        <f t="shared" si="48"/>
        <v>-100</v>
      </c>
      <c r="P99" s="42">
        <f t="shared" si="48"/>
        <v>-90</v>
      </c>
      <c r="Q99" s="61">
        <f t="shared" si="42"/>
        <v>0</v>
      </c>
      <c r="R99" s="61">
        <f t="shared" si="42"/>
        <v>0</v>
      </c>
      <c r="S99" s="61">
        <f t="shared" si="42"/>
        <v>0</v>
      </c>
      <c r="T99" s="58">
        <f t="shared" si="33"/>
        <v>1564</v>
      </c>
      <c r="U99" s="83">
        <f t="shared" si="45"/>
        <v>900</v>
      </c>
      <c r="V99" s="83">
        <f t="shared" si="46"/>
        <v>900</v>
      </c>
      <c r="W99" s="83">
        <f t="shared" si="47"/>
        <v>900</v>
      </c>
      <c r="X99" s="85"/>
      <c r="Y99" s="42"/>
      <c r="Z99" s="42"/>
      <c r="AA99" s="42"/>
      <c r="AB99" s="50"/>
    </row>
    <row r="100" spans="1:28" ht="15" customHeight="1">
      <c r="A100" s="73">
        <v>86</v>
      </c>
      <c r="B100" s="74">
        <f t="shared" si="34"/>
        <v>45397</v>
      </c>
      <c r="C100" s="75">
        <f t="shared" si="35"/>
        <v>884</v>
      </c>
      <c r="D100" s="76">
        <f t="shared" si="36"/>
        <v>1578</v>
      </c>
      <c r="E100" s="61">
        <f t="shared" si="38"/>
        <v>572</v>
      </c>
      <c r="F100" s="61">
        <f t="shared" si="39"/>
        <v>562</v>
      </c>
      <c r="G100" s="61">
        <f t="shared" si="40"/>
        <v>552</v>
      </c>
      <c r="H100" s="42">
        <f t="shared" si="43"/>
        <v>1890</v>
      </c>
      <c r="I100" s="42">
        <f t="shared" si="43"/>
        <v>1900</v>
      </c>
      <c r="J100" s="42">
        <f t="shared" si="43"/>
        <v>1910</v>
      </c>
      <c r="K100" s="42">
        <f t="shared" si="44"/>
        <v>2000</v>
      </c>
      <c r="L100" s="42">
        <f t="shared" si="44"/>
        <v>2000</v>
      </c>
      <c r="M100" s="42">
        <f t="shared" si="44"/>
        <v>2000</v>
      </c>
      <c r="N100" s="42">
        <f t="shared" si="48"/>
        <v>-110</v>
      </c>
      <c r="O100" s="42">
        <f t="shared" si="48"/>
        <v>-100</v>
      </c>
      <c r="P100" s="42">
        <f t="shared" si="48"/>
        <v>-90</v>
      </c>
      <c r="Q100" s="61">
        <f t="shared" si="42"/>
        <v>0</v>
      </c>
      <c r="R100" s="61">
        <f t="shared" si="42"/>
        <v>0</v>
      </c>
      <c r="S100" s="61">
        <f t="shared" si="42"/>
        <v>0</v>
      </c>
      <c r="T100" s="58">
        <f t="shared" si="33"/>
        <v>1562</v>
      </c>
      <c r="U100" s="83">
        <f t="shared" si="45"/>
        <v>900</v>
      </c>
      <c r="V100" s="83">
        <f t="shared" si="46"/>
        <v>900</v>
      </c>
      <c r="W100" s="83">
        <f t="shared" si="47"/>
        <v>900</v>
      </c>
      <c r="X100" s="85"/>
      <c r="Y100" s="42"/>
      <c r="Z100" s="42"/>
      <c r="AA100" s="42"/>
      <c r="AB100" s="50"/>
    </row>
    <row r="101" spans="1:28" ht="15" customHeight="1">
      <c r="A101" s="73">
        <v>87</v>
      </c>
      <c r="B101" s="74">
        <f t="shared" si="34"/>
        <v>45398</v>
      </c>
      <c r="C101" s="75">
        <f t="shared" si="35"/>
        <v>884</v>
      </c>
      <c r="D101" s="76">
        <f t="shared" si="36"/>
        <v>1576</v>
      </c>
      <c r="E101" s="61">
        <f t="shared" si="38"/>
        <v>570</v>
      </c>
      <c r="F101" s="61">
        <f t="shared" si="39"/>
        <v>560</v>
      </c>
      <c r="G101" s="61">
        <f t="shared" si="40"/>
        <v>550</v>
      </c>
      <c r="H101" s="42">
        <f t="shared" si="43"/>
        <v>1890</v>
      </c>
      <c r="I101" s="42">
        <f t="shared" si="43"/>
        <v>1900</v>
      </c>
      <c r="J101" s="42">
        <f t="shared" si="43"/>
        <v>1910</v>
      </c>
      <c r="K101" s="42">
        <f t="shared" si="44"/>
        <v>2000</v>
      </c>
      <c r="L101" s="42">
        <f t="shared" si="44"/>
        <v>2000</v>
      </c>
      <c r="M101" s="42">
        <f t="shared" si="44"/>
        <v>2000</v>
      </c>
      <c r="N101" s="42">
        <f t="shared" si="48"/>
        <v>-110</v>
      </c>
      <c r="O101" s="42">
        <f t="shared" si="48"/>
        <v>-100</v>
      </c>
      <c r="P101" s="42">
        <f t="shared" si="48"/>
        <v>-90</v>
      </c>
      <c r="Q101" s="61">
        <f t="shared" si="42"/>
        <v>0</v>
      </c>
      <c r="R101" s="61">
        <f t="shared" si="42"/>
        <v>0</v>
      </c>
      <c r="S101" s="61">
        <f t="shared" si="42"/>
        <v>0</v>
      </c>
      <c r="T101" s="58">
        <f t="shared" si="33"/>
        <v>1560</v>
      </c>
      <c r="U101" s="83">
        <f t="shared" si="45"/>
        <v>900</v>
      </c>
      <c r="V101" s="83">
        <f t="shared" si="46"/>
        <v>900</v>
      </c>
      <c r="W101" s="83">
        <f t="shared" si="47"/>
        <v>900</v>
      </c>
      <c r="X101" s="85"/>
      <c r="Y101" s="42"/>
      <c r="Z101" s="42"/>
      <c r="AA101" s="42"/>
      <c r="AB101" s="50"/>
    </row>
    <row r="102" spans="1:28" ht="15" customHeight="1">
      <c r="A102" s="73">
        <v>88</v>
      </c>
      <c r="B102" s="74">
        <f t="shared" si="34"/>
        <v>45399</v>
      </c>
      <c r="C102" s="75">
        <f t="shared" si="35"/>
        <v>884</v>
      </c>
      <c r="D102" s="76">
        <f t="shared" si="36"/>
        <v>1574</v>
      </c>
      <c r="E102" s="61">
        <f t="shared" si="38"/>
        <v>568</v>
      </c>
      <c r="F102" s="61">
        <f t="shared" si="39"/>
        <v>558</v>
      </c>
      <c r="G102" s="61">
        <f t="shared" si="40"/>
        <v>548</v>
      </c>
      <c r="H102" s="42">
        <f t="shared" si="43"/>
        <v>1890</v>
      </c>
      <c r="I102" s="42">
        <f t="shared" si="43"/>
        <v>1900</v>
      </c>
      <c r="J102" s="42">
        <f t="shared" si="43"/>
        <v>1910</v>
      </c>
      <c r="K102" s="42">
        <f t="shared" si="44"/>
        <v>2000</v>
      </c>
      <c r="L102" s="42">
        <f t="shared" si="44"/>
        <v>2000</v>
      </c>
      <c r="M102" s="42">
        <f t="shared" si="44"/>
        <v>2000</v>
      </c>
      <c r="N102" s="42">
        <f t="shared" si="48"/>
        <v>-110</v>
      </c>
      <c r="O102" s="42">
        <f t="shared" si="48"/>
        <v>-100</v>
      </c>
      <c r="P102" s="42">
        <f t="shared" si="48"/>
        <v>-90</v>
      </c>
      <c r="Q102" s="61">
        <f t="shared" si="42"/>
        <v>0</v>
      </c>
      <c r="R102" s="61">
        <f t="shared" si="42"/>
        <v>0</v>
      </c>
      <c r="S102" s="61">
        <f t="shared" si="42"/>
        <v>0</v>
      </c>
      <c r="T102" s="58">
        <f t="shared" si="33"/>
        <v>1558</v>
      </c>
      <c r="U102" s="83">
        <f t="shared" si="45"/>
        <v>900</v>
      </c>
      <c r="V102" s="83">
        <f t="shared" si="46"/>
        <v>900</v>
      </c>
      <c r="W102" s="83">
        <f t="shared" si="47"/>
        <v>900</v>
      </c>
      <c r="X102" s="85"/>
      <c r="Y102" s="42"/>
      <c r="Z102" s="42"/>
      <c r="AA102" s="42"/>
      <c r="AB102" s="50"/>
    </row>
    <row r="103" spans="1:28" ht="15" customHeight="1">
      <c r="A103" s="73">
        <v>89</v>
      </c>
      <c r="B103" s="74">
        <f t="shared" si="34"/>
        <v>45400</v>
      </c>
      <c r="C103" s="75">
        <f t="shared" si="35"/>
        <v>884</v>
      </c>
      <c r="D103" s="76">
        <f t="shared" si="36"/>
        <v>1572</v>
      </c>
      <c r="E103" s="61">
        <f t="shared" si="38"/>
        <v>566</v>
      </c>
      <c r="F103" s="61">
        <f t="shared" si="39"/>
        <v>556</v>
      </c>
      <c r="G103" s="61">
        <f t="shared" si="40"/>
        <v>546</v>
      </c>
      <c r="H103" s="42">
        <f t="shared" si="43"/>
        <v>1890</v>
      </c>
      <c r="I103" s="42">
        <f t="shared" si="43"/>
        <v>1900</v>
      </c>
      <c r="J103" s="42">
        <f t="shared" si="43"/>
        <v>1910</v>
      </c>
      <c r="K103" s="42">
        <f t="shared" si="44"/>
        <v>2000</v>
      </c>
      <c r="L103" s="42">
        <f t="shared" si="44"/>
        <v>2000</v>
      </c>
      <c r="M103" s="42">
        <f t="shared" si="44"/>
        <v>2000</v>
      </c>
      <c r="N103" s="42">
        <f t="shared" si="48"/>
        <v>-110</v>
      </c>
      <c r="O103" s="42">
        <f t="shared" si="48"/>
        <v>-100</v>
      </c>
      <c r="P103" s="42">
        <f t="shared" si="48"/>
        <v>-90</v>
      </c>
      <c r="Q103" s="61">
        <f t="shared" ref="Q103:S118" si="49">Q102</f>
        <v>0</v>
      </c>
      <c r="R103" s="61">
        <f t="shared" si="49"/>
        <v>0</v>
      </c>
      <c r="S103" s="61">
        <f t="shared" si="49"/>
        <v>0</v>
      </c>
      <c r="T103" s="58">
        <f t="shared" si="33"/>
        <v>1556</v>
      </c>
      <c r="U103" s="83">
        <f t="shared" si="45"/>
        <v>900</v>
      </c>
      <c r="V103" s="83">
        <f t="shared" si="46"/>
        <v>900</v>
      </c>
      <c r="W103" s="83">
        <f t="shared" si="47"/>
        <v>900</v>
      </c>
      <c r="X103" s="85"/>
      <c r="Y103" s="42"/>
      <c r="Z103" s="42"/>
      <c r="AA103" s="42"/>
      <c r="AB103" s="50"/>
    </row>
    <row r="104" spans="1:28" ht="15" customHeight="1">
      <c r="A104" s="73">
        <v>90</v>
      </c>
      <c r="B104" s="74">
        <f t="shared" si="34"/>
        <v>45401</v>
      </c>
      <c r="C104" s="75">
        <f t="shared" si="35"/>
        <v>884</v>
      </c>
      <c r="D104" s="76">
        <f t="shared" si="36"/>
        <v>1570</v>
      </c>
      <c r="E104" s="61">
        <f t="shared" si="38"/>
        <v>564</v>
      </c>
      <c r="F104" s="61">
        <f t="shared" si="39"/>
        <v>554</v>
      </c>
      <c r="G104" s="61">
        <f t="shared" si="40"/>
        <v>544</v>
      </c>
      <c r="H104" s="42">
        <f t="shared" si="43"/>
        <v>1890</v>
      </c>
      <c r="I104" s="42">
        <f t="shared" si="43"/>
        <v>1900</v>
      </c>
      <c r="J104" s="42">
        <f t="shared" si="43"/>
        <v>1910</v>
      </c>
      <c r="K104" s="42">
        <f t="shared" si="44"/>
        <v>2000</v>
      </c>
      <c r="L104" s="42">
        <f t="shared" si="44"/>
        <v>2000</v>
      </c>
      <c r="M104" s="42">
        <f t="shared" si="44"/>
        <v>2000</v>
      </c>
      <c r="N104" s="42">
        <f t="shared" si="48"/>
        <v>-110</v>
      </c>
      <c r="O104" s="42">
        <f t="shared" si="48"/>
        <v>-100</v>
      </c>
      <c r="P104" s="42">
        <f t="shared" si="48"/>
        <v>-90</v>
      </c>
      <c r="Q104" s="61">
        <f t="shared" si="49"/>
        <v>0</v>
      </c>
      <c r="R104" s="61">
        <f t="shared" si="49"/>
        <v>0</v>
      </c>
      <c r="S104" s="61">
        <f t="shared" si="49"/>
        <v>0</v>
      </c>
      <c r="T104" s="58">
        <f t="shared" si="33"/>
        <v>1554</v>
      </c>
      <c r="U104" s="83">
        <f t="shared" si="45"/>
        <v>900</v>
      </c>
      <c r="V104" s="83">
        <f t="shared" si="46"/>
        <v>900</v>
      </c>
      <c r="W104" s="83">
        <f t="shared" si="47"/>
        <v>900</v>
      </c>
      <c r="X104" s="85"/>
      <c r="Y104" s="42"/>
      <c r="Z104" s="42"/>
      <c r="AA104" s="42"/>
      <c r="AB104" s="50"/>
    </row>
    <row r="105" spans="1:28" ht="15" customHeight="1">
      <c r="A105" s="73">
        <v>91</v>
      </c>
      <c r="B105" s="74">
        <f t="shared" si="34"/>
        <v>45402</v>
      </c>
      <c r="C105" s="75">
        <f t="shared" si="35"/>
        <v>884</v>
      </c>
      <c r="D105" s="76">
        <f t="shared" si="36"/>
        <v>1568</v>
      </c>
      <c r="E105" s="61">
        <f t="shared" si="38"/>
        <v>562</v>
      </c>
      <c r="F105" s="61">
        <f t="shared" si="39"/>
        <v>552</v>
      </c>
      <c r="G105" s="61">
        <f t="shared" si="40"/>
        <v>542</v>
      </c>
      <c r="H105" s="42">
        <f t="shared" si="43"/>
        <v>1890</v>
      </c>
      <c r="I105" s="42">
        <f t="shared" si="43"/>
        <v>1900</v>
      </c>
      <c r="J105" s="42">
        <f t="shared" si="43"/>
        <v>1910</v>
      </c>
      <c r="K105" s="42">
        <f t="shared" si="44"/>
        <v>2000</v>
      </c>
      <c r="L105" s="42">
        <f t="shared" si="44"/>
        <v>2000</v>
      </c>
      <c r="M105" s="42">
        <f t="shared" si="44"/>
        <v>2000</v>
      </c>
      <c r="N105" s="42">
        <f t="shared" si="48"/>
        <v>-110</v>
      </c>
      <c r="O105" s="42">
        <f t="shared" si="48"/>
        <v>-100</v>
      </c>
      <c r="P105" s="42">
        <f t="shared" si="48"/>
        <v>-90</v>
      </c>
      <c r="Q105" s="61">
        <f t="shared" si="49"/>
        <v>0</v>
      </c>
      <c r="R105" s="61">
        <f t="shared" si="49"/>
        <v>0</v>
      </c>
      <c r="S105" s="61">
        <f t="shared" si="49"/>
        <v>0</v>
      </c>
      <c r="T105" s="58">
        <f t="shared" si="33"/>
        <v>1552</v>
      </c>
      <c r="U105" s="83">
        <f t="shared" si="45"/>
        <v>900</v>
      </c>
      <c r="V105" s="83">
        <f t="shared" si="46"/>
        <v>900</v>
      </c>
      <c r="W105" s="83">
        <f t="shared" si="47"/>
        <v>900</v>
      </c>
      <c r="X105" s="85"/>
      <c r="Y105" s="42"/>
      <c r="Z105" s="42"/>
      <c r="AA105" s="42"/>
      <c r="AB105" s="50"/>
    </row>
    <row r="106" spans="1:28" ht="15" customHeight="1">
      <c r="A106" s="73">
        <v>92</v>
      </c>
      <c r="B106" s="74">
        <f t="shared" si="34"/>
        <v>45403</v>
      </c>
      <c r="C106" s="75">
        <f t="shared" si="35"/>
        <v>884</v>
      </c>
      <c r="D106" s="76">
        <f t="shared" si="36"/>
        <v>1566</v>
      </c>
      <c r="E106" s="61">
        <f t="shared" si="38"/>
        <v>560</v>
      </c>
      <c r="F106" s="61">
        <f t="shared" si="39"/>
        <v>550</v>
      </c>
      <c r="G106" s="61">
        <f t="shared" si="40"/>
        <v>540</v>
      </c>
      <c r="H106" s="42">
        <f t="shared" si="43"/>
        <v>1890</v>
      </c>
      <c r="I106" s="42">
        <f t="shared" si="43"/>
        <v>1900</v>
      </c>
      <c r="J106" s="42">
        <f t="shared" si="43"/>
        <v>1910</v>
      </c>
      <c r="K106" s="42">
        <f t="shared" si="44"/>
        <v>2000</v>
      </c>
      <c r="L106" s="42">
        <f t="shared" si="44"/>
        <v>2000</v>
      </c>
      <c r="M106" s="42">
        <f t="shared" si="44"/>
        <v>2000</v>
      </c>
      <c r="N106" s="42">
        <f t="shared" si="48"/>
        <v>-110</v>
      </c>
      <c r="O106" s="42">
        <f t="shared" si="48"/>
        <v>-100</v>
      </c>
      <c r="P106" s="42">
        <f t="shared" si="48"/>
        <v>-90</v>
      </c>
      <c r="Q106" s="61">
        <f t="shared" si="49"/>
        <v>0</v>
      </c>
      <c r="R106" s="61">
        <f t="shared" si="49"/>
        <v>0</v>
      </c>
      <c r="S106" s="61">
        <f t="shared" si="49"/>
        <v>0</v>
      </c>
      <c r="T106" s="58">
        <f t="shared" si="33"/>
        <v>1550</v>
      </c>
      <c r="U106" s="83">
        <f t="shared" si="45"/>
        <v>900</v>
      </c>
      <c r="V106" s="83">
        <f t="shared" si="46"/>
        <v>900</v>
      </c>
      <c r="W106" s="83">
        <f t="shared" si="47"/>
        <v>900</v>
      </c>
      <c r="X106" s="85"/>
      <c r="Y106" s="42"/>
      <c r="Z106" s="42"/>
      <c r="AA106" s="42"/>
      <c r="AB106" s="50"/>
    </row>
    <row r="107" spans="1:28" ht="15" customHeight="1">
      <c r="A107" s="73">
        <v>93</v>
      </c>
      <c r="B107" s="74">
        <f t="shared" si="34"/>
        <v>45404</v>
      </c>
      <c r="C107" s="75">
        <f t="shared" si="35"/>
        <v>884</v>
      </c>
      <c r="D107" s="76">
        <f t="shared" si="36"/>
        <v>1564</v>
      </c>
      <c r="E107" s="61">
        <f t="shared" si="38"/>
        <v>558</v>
      </c>
      <c r="F107" s="61">
        <f t="shared" si="39"/>
        <v>548</v>
      </c>
      <c r="G107" s="61">
        <f t="shared" si="40"/>
        <v>538</v>
      </c>
      <c r="H107" s="42">
        <f t="shared" si="43"/>
        <v>1890</v>
      </c>
      <c r="I107" s="42">
        <f t="shared" si="43"/>
        <v>1900</v>
      </c>
      <c r="J107" s="42">
        <f t="shared" si="43"/>
        <v>1910</v>
      </c>
      <c r="K107" s="42">
        <f t="shared" si="44"/>
        <v>2000</v>
      </c>
      <c r="L107" s="42">
        <f t="shared" si="44"/>
        <v>2000</v>
      </c>
      <c r="M107" s="42">
        <f t="shared" si="44"/>
        <v>2000</v>
      </c>
      <c r="N107" s="42">
        <f t="shared" si="48"/>
        <v>-110</v>
      </c>
      <c r="O107" s="42">
        <f t="shared" si="48"/>
        <v>-100</v>
      </c>
      <c r="P107" s="42">
        <f t="shared" si="48"/>
        <v>-90</v>
      </c>
      <c r="Q107" s="61">
        <f t="shared" si="49"/>
        <v>0</v>
      </c>
      <c r="R107" s="61">
        <f t="shared" si="49"/>
        <v>0</v>
      </c>
      <c r="S107" s="61">
        <f t="shared" si="49"/>
        <v>0</v>
      </c>
      <c r="T107" s="58">
        <f t="shared" si="33"/>
        <v>1548</v>
      </c>
      <c r="U107" s="83">
        <f t="shared" si="45"/>
        <v>900</v>
      </c>
      <c r="V107" s="83">
        <f t="shared" si="46"/>
        <v>900</v>
      </c>
      <c r="W107" s="83">
        <f t="shared" si="47"/>
        <v>900</v>
      </c>
      <c r="X107" s="85"/>
      <c r="Y107" s="42"/>
      <c r="Z107" s="42"/>
      <c r="AA107" s="42"/>
      <c r="AB107" s="50"/>
    </row>
    <row r="108" spans="1:28" ht="15" customHeight="1">
      <c r="A108" s="73">
        <v>94</v>
      </c>
      <c r="B108" s="74">
        <f t="shared" si="34"/>
        <v>45405</v>
      </c>
      <c r="C108" s="75">
        <f t="shared" si="35"/>
        <v>884</v>
      </c>
      <c r="D108" s="76">
        <f t="shared" si="36"/>
        <v>1562</v>
      </c>
      <c r="E108" s="61">
        <f t="shared" si="38"/>
        <v>556</v>
      </c>
      <c r="F108" s="61">
        <f t="shared" si="39"/>
        <v>546</v>
      </c>
      <c r="G108" s="61">
        <f t="shared" si="40"/>
        <v>536</v>
      </c>
      <c r="H108" s="42">
        <f t="shared" si="43"/>
        <v>1890</v>
      </c>
      <c r="I108" s="42">
        <f t="shared" si="43"/>
        <v>1900</v>
      </c>
      <c r="J108" s="42">
        <f t="shared" si="43"/>
        <v>1910</v>
      </c>
      <c r="K108" s="42">
        <f t="shared" si="44"/>
        <v>2000</v>
      </c>
      <c r="L108" s="42">
        <f t="shared" si="44"/>
        <v>2000</v>
      </c>
      <c r="M108" s="42">
        <f t="shared" si="44"/>
        <v>2000</v>
      </c>
      <c r="N108" s="42">
        <f t="shared" si="48"/>
        <v>-110</v>
      </c>
      <c r="O108" s="42">
        <f t="shared" si="48"/>
        <v>-100</v>
      </c>
      <c r="P108" s="42">
        <f t="shared" si="48"/>
        <v>-90</v>
      </c>
      <c r="Q108" s="61">
        <f t="shared" si="49"/>
        <v>0</v>
      </c>
      <c r="R108" s="61">
        <f t="shared" si="49"/>
        <v>0</v>
      </c>
      <c r="S108" s="61">
        <f t="shared" si="49"/>
        <v>0</v>
      </c>
      <c r="T108" s="58">
        <f t="shared" si="33"/>
        <v>1546</v>
      </c>
      <c r="U108" s="83">
        <f t="shared" si="45"/>
        <v>900</v>
      </c>
      <c r="V108" s="83">
        <f t="shared" si="46"/>
        <v>900</v>
      </c>
      <c r="W108" s="83">
        <f t="shared" si="47"/>
        <v>900</v>
      </c>
      <c r="X108" s="85"/>
      <c r="Y108" s="42"/>
      <c r="Z108" s="42"/>
      <c r="AA108" s="42"/>
      <c r="AB108" s="50"/>
    </row>
    <row r="109" spans="1:28" ht="15" customHeight="1">
      <c r="A109" s="73">
        <v>95</v>
      </c>
      <c r="B109" s="74">
        <f t="shared" si="34"/>
        <v>45406</v>
      </c>
      <c r="C109" s="75">
        <f t="shared" si="35"/>
        <v>884</v>
      </c>
      <c r="D109" s="76">
        <f t="shared" si="36"/>
        <v>1560</v>
      </c>
      <c r="E109" s="61">
        <f t="shared" si="38"/>
        <v>554</v>
      </c>
      <c r="F109" s="61">
        <f t="shared" si="39"/>
        <v>544</v>
      </c>
      <c r="G109" s="61">
        <f t="shared" si="40"/>
        <v>534</v>
      </c>
      <c r="H109" s="42">
        <f t="shared" si="43"/>
        <v>1890</v>
      </c>
      <c r="I109" s="42">
        <f t="shared" si="43"/>
        <v>1900</v>
      </c>
      <c r="J109" s="42">
        <f t="shared" si="43"/>
        <v>1910</v>
      </c>
      <c r="K109" s="42">
        <f t="shared" si="44"/>
        <v>2000</v>
      </c>
      <c r="L109" s="42">
        <f t="shared" si="44"/>
        <v>2000</v>
      </c>
      <c r="M109" s="42">
        <f t="shared" si="44"/>
        <v>2000</v>
      </c>
      <c r="N109" s="42">
        <f t="shared" si="48"/>
        <v>-110</v>
      </c>
      <c r="O109" s="42">
        <f t="shared" si="48"/>
        <v>-100</v>
      </c>
      <c r="P109" s="42">
        <f t="shared" si="48"/>
        <v>-90</v>
      </c>
      <c r="Q109" s="61">
        <f t="shared" si="49"/>
        <v>0</v>
      </c>
      <c r="R109" s="61">
        <f t="shared" si="49"/>
        <v>0</v>
      </c>
      <c r="S109" s="61">
        <f t="shared" si="49"/>
        <v>0</v>
      </c>
      <c r="T109" s="58">
        <f t="shared" si="33"/>
        <v>1544</v>
      </c>
      <c r="U109" s="83">
        <f t="shared" si="45"/>
        <v>900</v>
      </c>
      <c r="V109" s="83">
        <f t="shared" si="46"/>
        <v>900</v>
      </c>
      <c r="W109" s="83">
        <f t="shared" si="47"/>
        <v>900</v>
      </c>
      <c r="X109" s="85"/>
      <c r="Y109" s="42"/>
      <c r="Z109" s="42"/>
      <c r="AA109" s="42"/>
      <c r="AB109" s="50"/>
    </row>
    <row r="110" spans="1:28" ht="15" customHeight="1">
      <c r="A110" s="73">
        <v>96</v>
      </c>
      <c r="B110" s="74">
        <f t="shared" si="34"/>
        <v>45407</v>
      </c>
      <c r="C110" s="75">
        <f t="shared" si="35"/>
        <v>884</v>
      </c>
      <c r="D110" s="76">
        <f t="shared" si="36"/>
        <v>1558</v>
      </c>
      <c r="E110" s="61">
        <f t="shared" si="38"/>
        <v>552</v>
      </c>
      <c r="F110" s="61">
        <f t="shared" si="39"/>
        <v>542</v>
      </c>
      <c r="G110" s="61">
        <f t="shared" si="40"/>
        <v>532</v>
      </c>
      <c r="H110" s="42">
        <f t="shared" si="43"/>
        <v>1890</v>
      </c>
      <c r="I110" s="42">
        <f t="shared" si="43"/>
        <v>1900</v>
      </c>
      <c r="J110" s="42">
        <f t="shared" si="43"/>
        <v>1910</v>
      </c>
      <c r="K110" s="42">
        <f t="shared" si="44"/>
        <v>2000</v>
      </c>
      <c r="L110" s="42">
        <f t="shared" si="44"/>
        <v>2000</v>
      </c>
      <c r="M110" s="42">
        <f t="shared" si="44"/>
        <v>2000</v>
      </c>
      <c r="N110" s="42">
        <f t="shared" si="48"/>
        <v>-110</v>
      </c>
      <c r="O110" s="42">
        <f t="shared" si="48"/>
        <v>-100</v>
      </c>
      <c r="P110" s="42">
        <f t="shared" si="48"/>
        <v>-90</v>
      </c>
      <c r="Q110" s="61">
        <f t="shared" si="49"/>
        <v>0</v>
      </c>
      <c r="R110" s="61">
        <f t="shared" si="49"/>
        <v>0</v>
      </c>
      <c r="S110" s="61">
        <f t="shared" si="49"/>
        <v>0</v>
      </c>
      <c r="T110" s="58">
        <f t="shared" si="33"/>
        <v>1542</v>
      </c>
      <c r="U110" s="83">
        <f t="shared" si="45"/>
        <v>900</v>
      </c>
      <c r="V110" s="83">
        <f t="shared" si="46"/>
        <v>900</v>
      </c>
      <c r="W110" s="83">
        <f t="shared" si="47"/>
        <v>900</v>
      </c>
      <c r="X110" s="85"/>
      <c r="Y110" s="42"/>
      <c r="Z110" s="42"/>
      <c r="AA110" s="42"/>
      <c r="AB110" s="50"/>
    </row>
    <row r="111" spans="1:28" ht="15" customHeight="1">
      <c r="A111" s="73">
        <v>97</v>
      </c>
      <c r="B111" s="74">
        <f t="shared" si="34"/>
        <v>45408</v>
      </c>
      <c r="C111" s="75">
        <f t="shared" si="35"/>
        <v>884</v>
      </c>
      <c r="D111" s="76">
        <f t="shared" si="36"/>
        <v>1556</v>
      </c>
      <c r="E111" s="61">
        <f t="shared" si="38"/>
        <v>550</v>
      </c>
      <c r="F111" s="61">
        <f t="shared" si="39"/>
        <v>540</v>
      </c>
      <c r="G111" s="61">
        <f t="shared" si="40"/>
        <v>530</v>
      </c>
      <c r="H111" s="42">
        <f t="shared" si="43"/>
        <v>1890</v>
      </c>
      <c r="I111" s="42">
        <f t="shared" si="43"/>
        <v>1900</v>
      </c>
      <c r="J111" s="42">
        <f t="shared" si="43"/>
        <v>1910</v>
      </c>
      <c r="K111" s="42">
        <f t="shared" si="44"/>
        <v>2000</v>
      </c>
      <c r="L111" s="42">
        <f t="shared" si="44"/>
        <v>2000</v>
      </c>
      <c r="M111" s="42">
        <f t="shared" si="44"/>
        <v>2000</v>
      </c>
      <c r="N111" s="42">
        <f t="shared" si="48"/>
        <v>-110</v>
      </c>
      <c r="O111" s="42">
        <f t="shared" si="48"/>
        <v>-100</v>
      </c>
      <c r="P111" s="42">
        <f t="shared" si="48"/>
        <v>-90</v>
      </c>
      <c r="Q111" s="61">
        <f t="shared" si="49"/>
        <v>0</v>
      </c>
      <c r="R111" s="61">
        <f t="shared" si="49"/>
        <v>0</v>
      </c>
      <c r="S111" s="61">
        <f t="shared" si="49"/>
        <v>0</v>
      </c>
      <c r="T111" s="58">
        <f t="shared" si="33"/>
        <v>1540</v>
      </c>
      <c r="U111" s="83">
        <f t="shared" si="45"/>
        <v>900</v>
      </c>
      <c r="V111" s="83">
        <f t="shared" si="46"/>
        <v>900</v>
      </c>
      <c r="W111" s="83">
        <f t="shared" si="47"/>
        <v>900</v>
      </c>
      <c r="X111" s="85"/>
      <c r="Y111" s="42"/>
      <c r="Z111" s="42"/>
      <c r="AA111" s="42"/>
      <c r="AB111" s="50"/>
    </row>
    <row r="112" spans="1:28" ht="15" customHeight="1">
      <c r="A112" s="73">
        <v>98</v>
      </c>
      <c r="B112" s="74">
        <f t="shared" si="34"/>
        <v>45409</v>
      </c>
      <c r="C112" s="75">
        <f t="shared" si="35"/>
        <v>884</v>
      </c>
      <c r="D112" s="76">
        <f t="shared" si="36"/>
        <v>1554</v>
      </c>
      <c r="E112" s="61">
        <f t="shared" si="38"/>
        <v>548</v>
      </c>
      <c r="F112" s="61">
        <f t="shared" si="39"/>
        <v>538</v>
      </c>
      <c r="G112" s="61">
        <f t="shared" si="40"/>
        <v>528</v>
      </c>
      <c r="H112" s="42">
        <f t="shared" si="43"/>
        <v>1890</v>
      </c>
      <c r="I112" s="42">
        <f t="shared" si="43"/>
        <v>1900</v>
      </c>
      <c r="J112" s="42">
        <f t="shared" si="43"/>
        <v>1910</v>
      </c>
      <c r="K112" s="42">
        <f t="shared" ref="K112:M127" si="50">K111</f>
        <v>2000</v>
      </c>
      <c r="L112" s="42">
        <f t="shared" si="50"/>
        <v>2000</v>
      </c>
      <c r="M112" s="42">
        <f t="shared" si="50"/>
        <v>2000</v>
      </c>
      <c r="N112" s="42">
        <f t="shared" si="48"/>
        <v>-110</v>
      </c>
      <c r="O112" s="42">
        <f t="shared" si="48"/>
        <v>-100</v>
      </c>
      <c r="P112" s="42">
        <f t="shared" si="48"/>
        <v>-90</v>
      </c>
      <c r="Q112" s="61">
        <f t="shared" si="49"/>
        <v>0</v>
      </c>
      <c r="R112" s="61">
        <f t="shared" si="49"/>
        <v>0</v>
      </c>
      <c r="S112" s="61">
        <f t="shared" si="49"/>
        <v>0</v>
      </c>
      <c r="T112" s="58">
        <f t="shared" si="33"/>
        <v>1538</v>
      </c>
      <c r="U112" s="83">
        <f t="shared" si="45"/>
        <v>900</v>
      </c>
      <c r="V112" s="83">
        <f t="shared" si="46"/>
        <v>900</v>
      </c>
      <c r="W112" s="83">
        <f t="shared" si="47"/>
        <v>900</v>
      </c>
      <c r="X112" s="85"/>
      <c r="Y112" s="42"/>
      <c r="Z112" s="42"/>
      <c r="AA112" s="42"/>
      <c r="AB112" s="50"/>
    </row>
    <row r="113" spans="1:28" ht="15" customHeight="1">
      <c r="A113" s="73">
        <v>99</v>
      </c>
      <c r="B113" s="74">
        <f t="shared" si="34"/>
        <v>45410</v>
      </c>
      <c r="C113" s="75">
        <f t="shared" si="35"/>
        <v>884</v>
      </c>
      <c r="D113" s="76">
        <f t="shared" si="36"/>
        <v>1552</v>
      </c>
      <c r="E113" s="61">
        <f t="shared" si="38"/>
        <v>546</v>
      </c>
      <c r="F113" s="61">
        <f t="shared" si="39"/>
        <v>536</v>
      </c>
      <c r="G113" s="61">
        <f t="shared" si="40"/>
        <v>526</v>
      </c>
      <c r="H113" s="42">
        <f t="shared" si="43"/>
        <v>1890</v>
      </c>
      <c r="I113" s="42">
        <f t="shared" si="43"/>
        <v>1900</v>
      </c>
      <c r="J113" s="42">
        <f t="shared" si="43"/>
        <v>1910</v>
      </c>
      <c r="K113" s="42">
        <f t="shared" si="50"/>
        <v>2000</v>
      </c>
      <c r="L113" s="42">
        <f t="shared" si="50"/>
        <v>2000</v>
      </c>
      <c r="M113" s="42">
        <f t="shared" si="50"/>
        <v>2000</v>
      </c>
      <c r="N113" s="42">
        <f t="shared" ref="N113:P128" si="51">N112-Q113</f>
        <v>-110</v>
      </c>
      <c r="O113" s="42">
        <f t="shared" si="51"/>
        <v>-100</v>
      </c>
      <c r="P113" s="42">
        <f t="shared" si="51"/>
        <v>-90</v>
      </c>
      <c r="Q113" s="61">
        <f t="shared" si="49"/>
        <v>0</v>
      </c>
      <c r="R113" s="61">
        <f t="shared" si="49"/>
        <v>0</v>
      </c>
      <c r="S113" s="61">
        <f t="shared" si="49"/>
        <v>0</v>
      </c>
      <c r="T113" s="58">
        <f t="shared" si="33"/>
        <v>1536</v>
      </c>
      <c r="U113" s="83">
        <f t="shared" si="45"/>
        <v>900</v>
      </c>
      <c r="V113" s="83">
        <f t="shared" si="46"/>
        <v>900</v>
      </c>
      <c r="W113" s="83">
        <f t="shared" si="47"/>
        <v>900</v>
      </c>
      <c r="X113" s="85"/>
      <c r="Y113" s="42"/>
      <c r="Z113" s="42"/>
      <c r="AA113" s="42"/>
      <c r="AB113" s="50"/>
    </row>
    <row r="114" spans="1:28" ht="15" customHeight="1">
      <c r="A114" s="73">
        <v>100</v>
      </c>
      <c r="B114" s="74">
        <f t="shared" si="34"/>
        <v>45411</v>
      </c>
      <c r="C114" s="75">
        <f t="shared" si="35"/>
        <v>884</v>
      </c>
      <c r="D114" s="76">
        <f t="shared" si="36"/>
        <v>1550</v>
      </c>
      <c r="E114" s="61">
        <f t="shared" si="38"/>
        <v>544</v>
      </c>
      <c r="F114" s="61">
        <f t="shared" si="39"/>
        <v>534</v>
      </c>
      <c r="G114" s="61">
        <f t="shared" si="40"/>
        <v>524</v>
      </c>
      <c r="H114" s="42">
        <f t="shared" si="43"/>
        <v>1890</v>
      </c>
      <c r="I114" s="42">
        <f t="shared" si="43"/>
        <v>1900</v>
      </c>
      <c r="J114" s="42">
        <f t="shared" si="43"/>
        <v>1910</v>
      </c>
      <c r="K114" s="42">
        <f t="shared" si="50"/>
        <v>2000</v>
      </c>
      <c r="L114" s="42">
        <f t="shared" si="50"/>
        <v>2000</v>
      </c>
      <c r="M114" s="42">
        <f t="shared" si="50"/>
        <v>2000</v>
      </c>
      <c r="N114" s="42">
        <f t="shared" si="51"/>
        <v>-110</v>
      </c>
      <c r="O114" s="42">
        <f t="shared" si="51"/>
        <v>-100</v>
      </c>
      <c r="P114" s="42">
        <f t="shared" si="51"/>
        <v>-90</v>
      </c>
      <c r="Q114" s="61">
        <f t="shared" si="49"/>
        <v>0</v>
      </c>
      <c r="R114" s="61">
        <f t="shared" si="49"/>
        <v>0</v>
      </c>
      <c r="S114" s="61">
        <f t="shared" si="49"/>
        <v>0</v>
      </c>
      <c r="T114" s="58">
        <f t="shared" si="33"/>
        <v>1534</v>
      </c>
      <c r="U114" s="83">
        <f t="shared" si="45"/>
        <v>900</v>
      </c>
      <c r="V114" s="83">
        <f t="shared" si="46"/>
        <v>900</v>
      </c>
      <c r="W114" s="83">
        <f t="shared" si="47"/>
        <v>900</v>
      </c>
      <c r="X114" s="85"/>
      <c r="Y114" s="42"/>
      <c r="Z114" s="42"/>
      <c r="AA114" s="42"/>
      <c r="AB114" s="50"/>
    </row>
    <row r="115" spans="1:28" ht="15" customHeight="1">
      <c r="A115" s="73">
        <v>101</v>
      </c>
      <c r="B115" s="74">
        <f t="shared" si="34"/>
        <v>45412</v>
      </c>
      <c r="C115" s="75">
        <f t="shared" si="35"/>
        <v>884</v>
      </c>
      <c r="D115" s="76">
        <f t="shared" si="36"/>
        <v>1548</v>
      </c>
      <c r="E115" s="61">
        <f t="shared" si="38"/>
        <v>542</v>
      </c>
      <c r="F115" s="61">
        <f t="shared" si="39"/>
        <v>532</v>
      </c>
      <c r="G115" s="61">
        <f t="shared" si="40"/>
        <v>522</v>
      </c>
      <c r="H115" s="42">
        <f t="shared" si="43"/>
        <v>1890</v>
      </c>
      <c r="I115" s="42">
        <f t="shared" si="43"/>
        <v>1900</v>
      </c>
      <c r="J115" s="42">
        <f t="shared" si="43"/>
        <v>1910</v>
      </c>
      <c r="K115" s="42">
        <f t="shared" si="50"/>
        <v>2000</v>
      </c>
      <c r="L115" s="42">
        <f t="shared" si="50"/>
        <v>2000</v>
      </c>
      <c r="M115" s="42">
        <f t="shared" si="50"/>
        <v>2000</v>
      </c>
      <c r="N115" s="42">
        <f t="shared" si="51"/>
        <v>-110</v>
      </c>
      <c r="O115" s="42">
        <f t="shared" si="51"/>
        <v>-100</v>
      </c>
      <c r="P115" s="42">
        <f t="shared" si="51"/>
        <v>-90</v>
      </c>
      <c r="Q115" s="61">
        <f t="shared" si="49"/>
        <v>0</v>
      </c>
      <c r="R115" s="61">
        <f t="shared" si="49"/>
        <v>0</v>
      </c>
      <c r="S115" s="61">
        <f t="shared" si="49"/>
        <v>0</v>
      </c>
      <c r="T115" s="58">
        <f t="shared" si="33"/>
        <v>1532</v>
      </c>
      <c r="U115" s="83">
        <f t="shared" si="45"/>
        <v>900</v>
      </c>
      <c r="V115" s="83">
        <f t="shared" si="46"/>
        <v>900</v>
      </c>
      <c r="W115" s="83">
        <f t="shared" si="47"/>
        <v>900</v>
      </c>
      <c r="X115" s="85"/>
      <c r="Y115" s="42"/>
      <c r="Z115" s="42"/>
      <c r="AA115" s="42"/>
      <c r="AB115" s="50"/>
    </row>
    <row r="116" spans="1:28" ht="13.15" customHeight="1">
      <c r="A116" s="73">
        <v>102</v>
      </c>
      <c r="B116" s="74">
        <f t="shared" si="34"/>
        <v>45413</v>
      </c>
      <c r="C116" s="75">
        <f t="shared" si="35"/>
        <v>884</v>
      </c>
      <c r="D116" s="76">
        <f t="shared" si="36"/>
        <v>1546</v>
      </c>
      <c r="E116" s="61">
        <f t="shared" si="38"/>
        <v>540</v>
      </c>
      <c r="F116" s="61">
        <f t="shared" si="39"/>
        <v>530</v>
      </c>
      <c r="G116" s="61">
        <f t="shared" si="40"/>
        <v>520</v>
      </c>
      <c r="H116" s="42">
        <f t="shared" si="43"/>
        <v>1890</v>
      </c>
      <c r="I116" s="42">
        <f t="shared" si="43"/>
        <v>1900</v>
      </c>
      <c r="J116" s="42">
        <f t="shared" si="43"/>
        <v>1910</v>
      </c>
      <c r="K116" s="42">
        <f t="shared" si="50"/>
        <v>2000</v>
      </c>
      <c r="L116" s="42">
        <f t="shared" si="50"/>
        <v>2000</v>
      </c>
      <c r="M116" s="42">
        <f t="shared" si="50"/>
        <v>2000</v>
      </c>
      <c r="N116" s="42">
        <f t="shared" si="51"/>
        <v>-110</v>
      </c>
      <c r="O116" s="42">
        <f t="shared" si="51"/>
        <v>-100</v>
      </c>
      <c r="P116" s="42">
        <f t="shared" si="51"/>
        <v>-90</v>
      </c>
      <c r="Q116" s="61">
        <f t="shared" si="49"/>
        <v>0</v>
      </c>
      <c r="R116" s="61">
        <f t="shared" si="49"/>
        <v>0</v>
      </c>
      <c r="S116" s="61">
        <f t="shared" si="49"/>
        <v>0</v>
      </c>
      <c r="T116" s="58">
        <f t="shared" si="33"/>
        <v>1530</v>
      </c>
      <c r="U116" s="83">
        <f t="shared" si="45"/>
        <v>900</v>
      </c>
      <c r="V116" s="83">
        <f t="shared" si="46"/>
        <v>900</v>
      </c>
      <c r="W116" s="83">
        <f t="shared" si="47"/>
        <v>900</v>
      </c>
      <c r="X116" s="85"/>
      <c r="Y116" s="42"/>
      <c r="Z116" s="42"/>
      <c r="AA116" s="42"/>
      <c r="AB116" s="50"/>
    </row>
    <row r="117" spans="1:28" ht="13.15" customHeight="1">
      <c r="A117" s="73">
        <v>103</v>
      </c>
      <c r="B117" s="74">
        <f t="shared" si="34"/>
        <v>45414</v>
      </c>
      <c r="C117" s="75">
        <f t="shared" si="35"/>
        <v>884</v>
      </c>
      <c r="D117" s="76">
        <f t="shared" si="36"/>
        <v>1544</v>
      </c>
      <c r="E117" s="61">
        <f t="shared" si="38"/>
        <v>538</v>
      </c>
      <c r="F117" s="61">
        <f t="shared" si="39"/>
        <v>528</v>
      </c>
      <c r="G117" s="61">
        <f t="shared" si="40"/>
        <v>518</v>
      </c>
      <c r="H117" s="42">
        <f t="shared" si="43"/>
        <v>1890</v>
      </c>
      <c r="I117" s="42">
        <f t="shared" si="43"/>
        <v>1900</v>
      </c>
      <c r="J117" s="42">
        <f t="shared" si="43"/>
        <v>1910</v>
      </c>
      <c r="K117" s="42">
        <f t="shared" si="50"/>
        <v>2000</v>
      </c>
      <c r="L117" s="42">
        <f t="shared" si="50"/>
        <v>2000</v>
      </c>
      <c r="M117" s="42">
        <f t="shared" si="50"/>
        <v>2000</v>
      </c>
      <c r="N117" s="42">
        <f t="shared" si="51"/>
        <v>-110</v>
      </c>
      <c r="O117" s="42">
        <f t="shared" si="51"/>
        <v>-100</v>
      </c>
      <c r="P117" s="42">
        <f t="shared" si="51"/>
        <v>-90</v>
      </c>
      <c r="Q117" s="61">
        <f t="shared" si="49"/>
        <v>0</v>
      </c>
      <c r="R117" s="61">
        <f t="shared" si="49"/>
        <v>0</v>
      </c>
      <c r="S117" s="61">
        <f t="shared" si="49"/>
        <v>0</v>
      </c>
      <c r="T117" s="58">
        <f t="shared" si="33"/>
        <v>1528</v>
      </c>
      <c r="U117" s="83">
        <f t="shared" si="45"/>
        <v>900</v>
      </c>
      <c r="V117" s="83">
        <f t="shared" si="46"/>
        <v>900</v>
      </c>
      <c r="W117" s="83">
        <f t="shared" si="47"/>
        <v>900</v>
      </c>
      <c r="X117" s="85"/>
      <c r="Y117" s="42"/>
      <c r="Z117" s="42"/>
      <c r="AA117" s="42"/>
      <c r="AB117" s="50"/>
    </row>
    <row r="118" spans="1:28" ht="13.15" customHeight="1">
      <c r="A118" s="73">
        <v>104</v>
      </c>
      <c r="B118" s="74">
        <f t="shared" si="34"/>
        <v>45415</v>
      </c>
      <c r="C118" s="75">
        <f t="shared" si="35"/>
        <v>884</v>
      </c>
      <c r="D118" s="76">
        <f t="shared" si="36"/>
        <v>1542</v>
      </c>
      <c r="E118" s="61">
        <f t="shared" si="38"/>
        <v>536</v>
      </c>
      <c r="F118" s="61">
        <f t="shared" si="39"/>
        <v>526</v>
      </c>
      <c r="G118" s="61">
        <f t="shared" si="40"/>
        <v>516</v>
      </c>
      <c r="H118" s="42">
        <f t="shared" si="43"/>
        <v>1890</v>
      </c>
      <c r="I118" s="42">
        <f t="shared" si="43"/>
        <v>1900</v>
      </c>
      <c r="J118" s="42">
        <f t="shared" si="43"/>
        <v>1910</v>
      </c>
      <c r="K118" s="42">
        <f t="shared" si="50"/>
        <v>2000</v>
      </c>
      <c r="L118" s="42">
        <f t="shared" si="50"/>
        <v>2000</v>
      </c>
      <c r="M118" s="42">
        <f t="shared" si="50"/>
        <v>2000</v>
      </c>
      <c r="N118" s="42">
        <f t="shared" si="51"/>
        <v>-110</v>
      </c>
      <c r="O118" s="42">
        <f t="shared" si="51"/>
        <v>-100</v>
      </c>
      <c r="P118" s="42">
        <f t="shared" si="51"/>
        <v>-90</v>
      </c>
      <c r="Q118" s="61">
        <f t="shared" si="49"/>
        <v>0</v>
      </c>
      <c r="R118" s="61">
        <f t="shared" si="49"/>
        <v>0</v>
      </c>
      <c r="S118" s="61">
        <f t="shared" si="49"/>
        <v>0</v>
      </c>
      <c r="T118" s="58">
        <f t="shared" si="33"/>
        <v>1526</v>
      </c>
      <c r="U118" s="83">
        <f t="shared" si="45"/>
        <v>900</v>
      </c>
      <c r="V118" s="83">
        <f t="shared" si="46"/>
        <v>900</v>
      </c>
      <c r="W118" s="83">
        <f t="shared" si="47"/>
        <v>900</v>
      </c>
      <c r="X118" s="85"/>
      <c r="Y118" s="42"/>
      <c r="Z118" s="42"/>
      <c r="AA118" s="42"/>
      <c r="AB118" s="50"/>
    </row>
    <row r="119" spans="1:28" ht="13.15" customHeight="1">
      <c r="A119" s="73">
        <v>105</v>
      </c>
      <c r="B119" s="74">
        <f t="shared" si="34"/>
        <v>45416</v>
      </c>
      <c r="C119" s="75">
        <f t="shared" si="35"/>
        <v>884</v>
      </c>
      <c r="D119" s="76">
        <f t="shared" si="36"/>
        <v>1540</v>
      </c>
      <c r="E119" s="61">
        <f t="shared" si="38"/>
        <v>534</v>
      </c>
      <c r="F119" s="61">
        <f t="shared" si="39"/>
        <v>524</v>
      </c>
      <c r="G119" s="61">
        <f t="shared" si="40"/>
        <v>514</v>
      </c>
      <c r="H119" s="42">
        <f t="shared" si="43"/>
        <v>1890</v>
      </c>
      <c r="I119" s="42">
        <f t="shared" si="43"/>
        <v>1900</v>
      </c>
      <c r="J119" s="42">
        <f t="shared" si="43"/>
        <v>1910</v>
      </c>
      <c r="K119" s="42">
        <f t="shared" si="50"/>
        <v>2000</v>
      </c>
      <c r="L119" s="42">
        <f t="shared" si="50"/>
        <v>2000</v>
      </c>
      <c r="M119" s="42">
        <f t="shared" si="50"/>
        <v>2000</v>
      </c>
      <c r="N119" s="42">
        <f t="shared" si="51"/>
        <v>-110</v>
      </c>
      <c r="O119" s="42">
        <f t="shared" si="51"/>
        <v>-100</v>
      </c>
      <c r="P119" s="42">
        <f t="shared" si="51"/>
        <v>-90</v>
      </c>
      <c r="Q119" s="61">
        <f t="shared" ref="Q119:S134" si="52">Q118</f>
        <v>0</v>
      </c>
      <c r="R119" s="61">
        <f t="shared" si="52"/>
        <v>0</v>
      </c>
      <c r="S119" s="61">
        <f t="shared" si="52"/>
        <v>0</v>
      </c>
      <c r="T119" s="58">
        <f t="shared" si="33"/>
        <v>1524</v>
      </c>
      <c r="U119" s="83">
        <f t="shared" si="45"/>
        <v>900</v>
      </c>
      <c r="V119" s="83">
        <f t="shared" si="46"/>
        <v>900</v>
      </c>
      <c r="W119" s="83">
        <f t="shared" si="47"/>
        <v>900</v>
      </c>
      <c r="X119" s="85"/>
      <c r="Y119" s="42"/>
      <c r="Z119" s="42"/>
      <c r="AA119" s="42"/>
      <c r="AB119" s="50"/>
    </row>
    <row r="120" spans="1:28" ht="13.15" customHeight="1">
      <c r="A120" s="73">
        <v>106</v>
      </c>
      <c r="B120" s="74">
        <f t="shared" si="34"/>
        <v>45417</v>
      </c>
      <c r="C120" s="75">
        <f t="shared" si="35"/>
        <v>884</v>
      </c>
      <c r="D120" s="76">
        <f t="shared" si="36"/>
        <v>1538</v>
      </c>
      <c r="E120" s="61">
        <f t="shared" si="38"/>
        <v>532</v>
      </c>
      <c r="F120" s="61">
        <f t="shared" si="39"/>
        <v>522</v>
      </c>
      <c r="G120" s="61">
        <f t="shared" si="40"/>
        <v>512</v>
      </c>
      <c r="H120" s="42">
        <f t="shared" si="43"/>
        <v>1890</v>
      </c>
      <c r="I120" s="42">
        <f t="shared" si="43"/>
        <v>1900</v>
      </c>
      <c r="J120" s="42">
        <f t="shared" si="43"/>
        <v>1910</v>
      </c>
      <c r="K120" s="42">
        <f t="shared" si="50"/>
        <v>2000</v>
      </c>
      <c r="L120" s="42">
        <f t="shared" si="50"/>
        <v>2000</v>
      </c>
      <c r="M120" s="42">
        <f t="shared" si="50"/>
        <v>2000</v>
      </c>
      <c r="N120" s="42">
        <f t="shared" si="51"/>
        <v>-110</v>
      </c>
      <c r="O120" s="42">
        <f t="shared" si="51"/>
        <v>-100</v>
      </c>
      <c r="P120" s="42">
        <f t="shared" si="51"/>
        <v>-90</v>
      </c>
      <c r="Q120" s="61">
        <f t="shared" si="52"/>
        <v>0</v>
      </c>
      <c r="R120" s="61">
        <f t="shared" si="52"/>
        <v>0</v>
      </c>
      <c r="S120" s="61">
        <f t="shared" si="52"/>
        <v>0</v>
      </c>
      <c r="T120" s="58">
        <f t="shared" si="33"/>
        <v>1522</v>
      </c>
      <c r="U120" s="83">
        <f t="shared" si="45"/>
        <v>900</v>
      </c>
      <c r="V120" s="83">
        <f t="shared" si="46"/>
        <v>900</v>
      </c>
      <c r="W120" s="83">
        <f t="shared" si="47"/>
        <v>900</v>
      </c>
      <c r="X120" s="85"/>
      <c r="Y120" s="42"/>
      <c r="Z120" s="42"/>
      <c r="AA120" s="42"/>
      <c r="AB120" s="50"/>
    </row>
    <row r="121" spans="1:28" ht="13.15" customHeight="1">
      <c r="A121" s="73">
        <v>107</v>
      </c>
      <c r="B121" s="74">
        <f t="shared" si="34"/>
        <v>45418</v>
      </c>
      <c r="C121" s="75">
        <f t="shared" si="35"/>
        <v>884</v>
      </c>
      <c r="D121" s="76">
        <f t="shared" si="36"/>
        <v>1536</v>
      </c>
      <c r="E121" s="61">
        <f t="shared" si="38"/>
        <v>530</v>
      </c>
      <c r="F121" s="61">
        <f t="shared" si="39"/>
        <v>520</v>
      </c>
      <c r="G121" s="61">
        <f t="shared" si="40"/>
        <v>510</v>
      </c>
      <c r="H121" s="42">
        <f t="shared" si="43"/>
        <v>1890</v>
      </c>
      <c r="I121" s="42">
        <f t="shared" si="43"/>
        <v>1900</v>
      </c>
      <c r="J121" s="42">
        <f t="shared" si="43"/>
        <v>1910</v>
      </c>
      <c r="K121" s="42">
        <f t="shared" si="50"/>
        <v>2000</v>
      </c>
      <c r="L121" s="42">
        <f t="shared" si="50"/>
        <v>2000</v>
      </c>
      <c r="M121" s="42">
        <f t="shared" si="50"/>
        <v>2000</v>
      </c>
      <c r="N121" s="42">
        <f t="shared" si="51"/>
        <v>-110</v>
      </c>
      <c r="O121" s="42">
        <f t="shared" si="51"/>
        <v>-100</v>
      </c>
      <c r="P121" s="42">
        <f t="shared" si="51"/>
        <v>-90</v>
      </c>
      <c r="Q121" s="61">
        <f t="shared" si="52"/>
        <v>0</v>
      </c>
      <c r="R121" s="61">
        <f t="shared" si="52"/>
        <v>0</v>
      </c>
      <c r="S121" s="61">
        <f t="shared" si="52"/>
        <v>0</v>
      </c>
      <c r="T121" s="58">
        <f t="shared" si="33"/>
        <v>1520</v>
      </c>
      <c r="U121" s="83">
        <f t="shared" si="45"/>
        <v>900</v>
      </c>
      <c r="V121" s="83">
        <f t="shared" si="46"/>
        <v>900</v>
      </c>
      <c r="W121" s="83">
        <f t="shared" si="47"/>
        <v>900</v>
      </c>
      <c r="X121" s="85"/>
      <c r="Y121" s="42"/>
      <c r="Z121" s="42"/>
      <c r="AA121" s="42"/>
      <c r="AB121" s="50"/>
    </row>
    <row r="122" spans="1:28" ht="13.15" customHeight="1">
      <c r="A122" s="73">
        <v>108</v>
      </c>
      <c r="B122" s="74">
        <f t="shared" si="34"/>
        <v>45419</v>
      </c>
      <c r="C122" s="75">
        <f t="shared" si="35"/>
        <v>884</v>
      </c>
      <c r="D122" s="76">
        <f t="shared" si="36"/>
        <v>1534</v>
      </c>
      <c r="E122" s="61">
        <f t="shared" si="38"/>
        <v>528</v>
      </c>
      <c r="F122" s="61">
        <f t="shared" si="39"/>
        <v>518</v>
      </c>
      <c r="G122" s="61">
        <f t="shared" si="40"/>
        <v>508</v>
      </c>
      <c r="H122" s="42">
        <f t="shared" si="43"/>
        <v>1890</v>
      </c>
      <c r="I122" s="42">
        <f t="shared" si="43"/>
        <v>1900</v>
      </c>
      <c r="J122" s="42">
        <f t="shared" si="43"/>
        <v>1910</v>
      </c>
      <c r="K122" s="42">
        <f t="shared" si="50"/>
        <v>2000</v>
      </c>
      <c r="L122" s="42">
        <f t="shared" si="50"/>
        <v>2000</v>
      </c>
      <c r="M122" s="42">
        <f t="shared" si="50"/>
        <v>2000</v>
      </c>
      <c r="N122" s="42">
        <f t="shared" si="51"/>
        <v>-110</v>
      </c>
      <c r="O122" s="42">
        <f t="shared" si="51"/>
        <v>-100</v>
      </c>
      <c r="P122" s="42">
        <f t="shared" si="51"/>
        <v>-90</v>
      </c>
      <c r="Q122" s="61">
        <f t="shared" si="52"/>
        <v>0</v>
      </c>
      <c r="R122" s="61">
        <f t="shared" si="52"/>
        <v>0</v>
      </c>
      <c r="S122" s="61">
        <f t="shared" si="52"/>
        <v>0</v>
      </c>
      <c r="T122" s="58">
        <f t="shared" si="33"/>
        <v>1518</v>
      </c>
      <c r="U122" s="83">
        <f t="shared" si="45"/>
        <v>900</v>
      </c>
      <c r="V122" s="83">
        <f t="shared" si="46"/>
        <v>900</v>
      </c>
      <c r="W122" s="83">
        <f t="shared" si="47"/>
        <v>900</v>
      </c>
      <c r="X122" s="85"/>
      <c r="Y122" s="42"/>
      <c r="Z122" s="42"/>
      <c r="AA122" s="42"/>
      <c r="AB122" s="50"/>
    </row>
    <row r="123" spans="1:28" ht="13.15" customHeight="1">
      <c r="A123" s="73">
        <v>109</v>
      </c>
      <c r="B123" s="74">
        <f t="shared" si="34"/>
        <v>45420</v>
      </c>
      <c r="C123" s="75">
        <f t="shared" si="35"/>
        <v>884</v>
      </c>
      <c r="D123" s="76">
        <f t="shared" si="36"/>
        <v>1532</v>
      </c>
      <c r="E123" s="61">
        <f t="shared" si="38"/>
        <v>526</v>
      </c>
      <c r="F123" s="61">
        <f t="shared" si="39"/>
        <v>516</v>
      </c>
      <c r="G123" s="61">
        <f t="shared" si="40"/>
        <v>506</v>
      </c>
      <c r="H123" s="42">
        <f t="shared" si="43"/>
        <v>1890</v>
      </c>
      <c r="I123" s="42">
        <f t="shared" si="43"/>
        <v>1900</v>
      </c>
      <c r="J123" s="42">
        <f t="shared" si="43"/>
        <v>1910</v>
      </c>
      <c r="K123" s="42">
        <f t="shared" si="50"/>
        <v>2000</v>
      </c>
      <c r="L123" s="42">
        <f t="shared" si="50"/>
        <v>2000</v>
      </c>
      <c r="M123" s="42">
        <f t="shared" si="50"/>
        <v>2000</v>
      </c>
      <c r="N123" s="42">
        <f t="shared" si="51"/>
        <v>-110</v>
      </c>
      <c r="O123" s="42">
        <f t="shared" si="51"/>
        <v>-100</v>
      </c>
      <c r="P123" s="42">
        <f t="shared" si="51"/>
        <v>-90</v>
      </c>
      <c r="Q123" s="61">
        <f t="shared" si="52"/>
        <v>0</v>
      </c>
      <c r="R123" s="61">
        <f t="shared" si="52"/>
        <v>0</v>
      </c>
      <c r="S123" s="61">
        <f t="shared" si="52"/>
        <v>0</v>
      </c>
      <c r="T123" s="58">
        <f t="shared" si="33"/>
        <v>1516</v>
      </c>
      <c r="U123" s="83">
        <f t="shared" si="45"/>
        <v>900</v>
      </c>
      <c r="V123" s="83">
        <f t="shared" si="46"/>
        <v>900</v>
      </c>
      <c r="W123" s="83">
        <f t="shared" si="47"/>
        <v>900</v>
      </c>
      <c r="X123" s="85"/>
      <c r="Y123" s="42"/>
      <c r="Z123" s="42"/>
      <c r="AA123" s="42"/>
      <c r="AB123" s="50"/>
    </row>
    <row r="124" spans="1:28" ht="13.15" customHeight="1">
      <c r="A124" s="73">
        <v>110</v>
      </c>
      <c r="B124" s="74">
        <f t="shared" si="34"/>
        <v>45421</v>
      </c>
      <c r="C124" s="75">
        <f t="shared" si="35"/>
        <v>884</v>
      </c>
      <c r="D124" s="76">
        <f t="shared" si="36"/>
        <v>1530</v>
      </c>
      <c r="E124" s="61">
        <f t="shared" si="38"/>
        <v>524</v>
      </c>
      <c r="F124" s="61">
        <f t="shared" si="39"/>
        <v>514</v>
      </c>
      <c r="G124" s="61">
        <f t="shared" si="40"/>
        <v>504</v>
      </c>
      <c r="H124" s="42">
        <f t="shared" si="43"/>
        <v>1890</v>
      </c>
      <c r="I124" s="42">
        <f t="shared" si="43"/>
        <v>1900</v>
      </c>
      <c r="J124" s="42">
        <f t="shared" si="43"/>
        <v>1910</v>
      </c>
      <c r="K124" s="42">
        <f t="shared" si="50"/>
        <v>2000</v>
      </c>
      <c r="L124" s="42">
        <f t="shared" si="50"/>
        <v>2000</v>
      </c>
      <c r="M124" s="42">
        <f t="shared" si="50"/>
        <v>2000</v>
      </c>
      <c r="N124" s="42">
        <f t="shared" si="51"/>
        <v>-110</v>
      </c>
      <c r="O124" s="42">
        <f t="shared" si="51"/>
        <v>-100</v>
      </c>
      <c r="P124" s="42">
        <f t="shared" si="51"/>
        <v>-90</v>
      </c>
      <c r="Q124" s="61">
        <f t="shared" si="52"/>
        <v>0</v>
      </c>
      <c r="R124" s="61">
        <f t="shared" si="52"/>
        <v>0</v>
      </c>
      <c r="S124" s="61">
        <f t="shared" si="52"/>
        <v>0</v>
      </c>
      <c r="T124" s="58">
        <f t="shared" si="33"/>
        <v>1514</v>
      </c>
      <c r="U124" s="83">
        <f t="shared" si="45"/>
        <v>900</v>
      </c>
      <c r="V124" s="83">
        <f t="shared" si="46"/>
        <v>900</v>
      </c>
      <c r="W124" s="83">
        <f t="shared" si="47"/>
        <v>900</v>
      </c>
      <c r="X124" s="85"/>
      <c r="Y124" s="42"/>
      <c r="Z124" s="42"/>
      <c r="AA124" s="42"/>
      <c r="AB124" s="50"/>
    </row>
    <row r="125" spans="1:28" ht="13.15" customHeight="1">
      <c r="A125" s="73">
        <v>111</v>
      </c>
      <c r="B125" s="74">
        <f t="shared" si="34"/>
        <v>45422</v>
      </c>
      <c r="C125" s="75">
        <f t="shared" si="35"/>
        <v>884</v>
      </c>
      <c r="D125" s="76">
        <f t="shared" si="36"/>
        <v>1528</v>
      </c>
      <c r="E125" s="61">
        <f t="shared" si="38"/>
        <v>522</v>
      </c>
      <c r="F125" s="61">
        <f t="shared" si="39"/>
        <v>512</v>
      </c>
      <c r="G125" s="61">
        <f t="shared" si="40"/>
        <v>502</v>
      </c>
      <c r="H125" s="42">
        <f t="shared" si="43"/>
        <v>1890</v>
      </c>
      <c r="I125" s="42">
        <f t="shared" si="43"/>
        <v>1900</v>
      </c>
      <c r="J125" s="42">
        <f t="shared" si="43"/>
        <v>1910</v>
      </c>
      <c r="K125" s="42">
        <f t="shared" si="50"/>
        <v>2000</v>
      </c>
      <c r="L125" s="42">
        <f t="shared" si="50"/>
        <v>2000</v>
      </c>
      <c r="M125" s="42">
        <f t="shared" si="50"/>
        <v>2000</v>
      </c>
      <c r="N125" s="42">
        <f t="shared" si="51"/>
        <v>-110</v>
      </c>
      <c r="O125" s="42">
        <f t="shared" si="51"/>
        <v>-100</v>
      </c>
      <c r="P125" s="42">
        <f t="shared" si="51"/>
        <v>-90</v>
      </c>
      <c r="Q125" s="61">
        <f t="shared" si="52"/>
        <v>0</v>
      </c>
      <c r="R125" s="61">
        <f t="shared" si="52"/>
        <v>0</v>
      </c>
      <c r="S125" s="61">
        <f t="shared" si="52"/>
        <v>0</v>
      </c>
      <c r="T125" s="58">
        <f t="shared" si="33"/>
        <v>1512</v>
      </c>
      <c r="U125" s="83">
        <f t="shared" si="45"/>
        <v>900</v>
      </c>
      <c r="V125" s="83">
        <f t="shared" si="46"/>
        <v>900</v>
      </c>
      <c r="W125" s="83">
        <f t="shared" si="47"/>
        <v>900</v>
      </c>
      <c r="X125" s="85"/>
      <c r="Y125" s="42"/>
      <c r="Z125" s="42"/>
      <c r="AA125" s="42"/>
      <c r="AB125" s="50"/>
    </row>
    <row r="126" spans="1:28" ht="13.15" customHeight="1">
      <c r="A126" s="73">
        <v>112</v>
      </c>
      <c r="B126" s="74">
        <f t="shared" si="34"/>
        <v>45423</v>
      </c>
      <c r="C126" s="75">
        <f t="shared" si="35"/>
        <v>884</v>
      </c>
      <c r="D126" s="76">
        <f t="shared" si="36"/>
        <v>1526</v>
      </c>
      <c r="E126" s="61">
        <f t="shared" si="38"/>
        <v>520</v>
      </c>
      <c r="F126" s="61">
        <f t="shared" si="39"/>
        <v>510</v>
      </c>
      <c r="G126" s="61">
        <f t="shared" si="40"/>
        <v>500</v>
      </c>
      <c r="H126" s="42">
        <f t="shared" si="43"/>
        <v>1890</v>
      </c>
      <c r="I126" s="42">
        <f t="shared" si="43"/>
        <v>1900</v>
      </c>
      <c r="J126" s="42">
        <f t="shared" si="43"/>
        <v>1910</v>
      </c>
      <c r="K126" s="42">
        <f t="shared" si="50"/>
        <v>2000</v>
      </c>
      <c r="L126" s="42">
        <f t="shared" si="50"/>
        <v>2000</v>
      </c>
      <c r="M126" s="42">
        <f t="shared" si="50"/>
        <v>2000</v>
      </c>
      <c r="N126" s="42">
        <f t="shared" si="51"/>
        <v>-110</v>
      </c>
      <c r="O126" s="42">
        <f t="shared" si="51"/>
        <v>-100</v>
      </c>
      <c r="P126" s="42">
        <f t="shared" si="51"/>
        <v>-90</v>
      </c>
      <c r="Q126" s="61">
        <f t="shared" si="52"/>
        <v>0</v>
      </c>
      <c r="R126" s="61">
        <f t="shared" si="52"/>
        <v>0</v>
      </c>
      <c r="S126" s="61">
        <f t="shared" si="52"/>
        <v>0</v>
      </c>
      <c r="T126" s="58">
        <f t="shared" si="33"/>
        <v>1510</v>
      </c>
      <c r="U126" s="83">
        <f t="shared" si="45"/>
        <v>900</v>
      </c>
      <c r="V126" s="83">
        <f t="shared" si="46"/>
        <v>900</v>
      </c>
      <c r="W126" s="83">
        <f t="shared" si="47"/>
        <v>900</v>
      </c>
      <c r="X126" s="85"/>
      <c r="Y126" s="42"/>
      <c r="Z126" s="42"/>
      <c r="AA126" s="42"/>
      <c r="AB126" s="50"/>
    </row>
    <row r="127" spans="1:28" ht="13.15" customHeight="1">
      <c r="A127" s="73">
        <v>113</v>
      </c>
      <c r="B127" s="74">
        <f t="shared" si="34"/>
        <v>45424</v>
      </c>
      <c r="C127" s="75">
        <f t="shared" si="35"/>
        <v>884</v>
      </c>
      <c r="D127" s="76">
        <f>D126+2</f>
        <v>1528</v>
      </c>
      <c r="E127" s="61">
        <f t="shared" si="38"/>
        <v>522</v>
      </c>
      <c r="F127" s="61">
        <f t="shared" si="39"/>
        <v>512</v>
      </c>
      <c r="G127" s="61">
        <f t="shared" si="40"/>
        <v>502</v>
      </c>
      <c r="H127" s="42">
        <f t="shared" si="43"/>
        <v>1890</v>
      </c>
      <c r="I127" s="42">
        <f t="shared" si="43"/>
        <v>1900</v>
      </c>
      <c r="J127" s="42">
        <f t="shared" si="43"/>
        <v>1910</v>
      </c>
      <c r="K127" s="42">
        <f t="shared" si="50"/>
        <v>2000</v>
      </c>
      <c r="L127" s="42">
        <f t="shared" si="50"/>
        <v>2000</v>
      </c>
      <c r="M127" s="42">
        <f t="shared" si="50"/>
        <v>2000</v>
      </c>
      <c r="N127" s="42">
        <f t="shared" si="51"/>
        <v>-110</v>
      </c>
      <c r="O127" s="42">
        <f t="shared" si="51"/>
        <v>-100</v>
      </c>
      <c r="P127" s="42">
        <f t="shared" si="51"/>
        <v>-90</v>
      </c>
      <c r="Q127" s="61">
        <f t="shared" si="52"/>
        <v>0</v>
      </c>
      <c r="R127" s="61">
        <f t="shared" si="52"/>
        <v>0</v>
      </c>
      <c r="S127" s="61">
        <f t="shared" si="52"/>
        <v>0</v>
      </c>
      <c r="T127" s="58">
        <f t="shared" si="33"/>
        <v>1512</v>
      </c>
      <c r="U127" s="83">
        <f t="shared" si="45"/>
        <v>900</v>
      </c>
      <c r="V127" s="83">
        <f t="shared" si="46"/>
        <v>900</v>
      </c>
      <c r="W127" s="83">
        <f t="shared" si="47"/>
        <v>900</v>
      </c>
      <c r="X127" s="85"/>
      <c r="Y127" s="42"/>
      <c r="Z127" s="42"/>
      <c r="AA127" s="42"/>
      <c r="AB127" s="50"/>
    </row>
    <row r="128" spans="1:28" ht="13.15" customHeight="1">
      <c r="A128" s="73">
        <v>114</v>
      </c>
      <c r="B128" s="74">
        <f t="shared" si="34"/>
        <v>45425</v>
      </c>
      <c r="C128" s="75">
        <f t="shared" si="35"/>
        <v>884</v>
      </c>
      <c r="D128" s="76">
        <f t="shared" ref="D128:D191" si="53">D127+2</f>
        <v>1530</v>
      </c>
      <c r="E128" s="61">
        <f t="shared" si="38"/>
        <v>524</v>
      </c>
      <c r="F128" s="61">
        <f t="shared" si="39"/>
        <v>514</v>
      </c>
      <c r="G128" s="61">
        <f t="shared" si="40"/>
        <v>504</v>
      </c>
      <c r="H128" s="42">
        <f t="shared" si="43"/>
        <v>1890</v>
      </c>
      <c r="I128" s="42">
        <f t="shared" si="43"/>
        <v>1900</v>
      </c>
      <c r="J128" s="42">
        <f t="shared" si="43"/>
        <v>1910</v>
      </c>
      <c r="K128" s="42">
        <f t="shared" ref="K128:M143" si="54">K127</f>
        <v>2000</v>
      </c>
      <c r="L128" s="42">
        <f t="shared" si="54"/>
        <v>2000</v>
      </c>
      <c r="M128" s="42">
        <f t="shared" si="54"/>
        <v>2000</v>
      </c>
      <c r="N128" s="42">
        <f t="shared" si="51"/>
        <v>-110</v>
      </c>
      <c r="O128" s="42">
        <f t="shared" si="51"/>
        <v>-100</v>
      </c>
      <c r="P128" s="42">
        <f t="shared" si="51"/>
        <v>-90</v>
      </c>
      <c r="Q128" s="61">
        <f t="shared" si="52"/>
        <v>0</v>
      </c>
      <c r="R128" s="61">
        <f t="shared" si="52"/>
        <v>0</v>
      </c>
      <c r="S128" s="61">
        <f t="shared" si="52"/>
        <v>0</v>
      </c>
      <c r="T128" s="58">
        <f t="shared" si="33"/>
        <v>1514</v>
      </c>
      <c r="U128" s="83">
        <f t="shared" si="45"/>
        <v>900</v>
      </c>
      <c r="V128" s="83">
        <f t="shared" si="46"/>
        <v>900</v>
      </c>
      <c r="W128" s="83">
        <f t="shared" si="47"/>
        <v>900</v>
      </c>
      <c r="X128" s="85"/>
      <c r="Y128" s="42"/>
      <c r="Z128" s="42"/>
      <c r="AA128" s="42"/>
      <c r="AB128" s="50"/>
    </row>
    <row r="129" spans="1:28" ht="13.15" customHeight="1">
      <c r="A129" s="73">
        <v>115</v>
      </c>
      <c r="B129" s="74">
        <f t="shared" si="34"/>
        <v>45426</v>
      </c>
      <c r="C129" s="75">
        <f t="shared" si="35"/>
        <v>884</v>
      </c>
      <c r="D129" s="76">
        <f t="shared" si="53"/>
        <v>1532</v>
      </c>
      <c r="E129" s="61">
        <f t="shared" si="38"/>
        <v>526</v>
      </c>
      <c r="F129" s="61">
        <f t="shared" si="39"/>
        <v>516</v>
      </c>
      <c r="G129" s="61">
        <f t="shared" si="40"/>
        <v>506</v>
      </c>
      <c r="H129" s="42">
        <f t="shared" si="43"/>
        <v>1890</v>
      </c>
      <c r="I129" s="42">
        <f t="shared" si="43"/>
        <v>1900</v>
      </c>
      <c r="J129" s="42">
        <f t="shared" si="43"/>
        <v>1910</v>
      </c>
      <c r="K129" s="42">
        <f t="shared" si="54"/>
        <v>2000</v>
      </c>
      <c r="L129" s="42">
        <f t="shared" si="54"/>
        <v>2000</v>
      </c>
      <c r="M129" s="42">
        <f t="shared" si="54"/>
        <v>2000</v>
      </c>
      <c r="N129" s="42">
        <f t="shared" ref="N129:P144" si="55">N128-Q129</f>
        <v>-110</v>
      </c>
      <c r="O129" s="42">
        <f t="shared" si="55"/>
        <v>-100</v>
      </c>
      <c r="P129" s="42">
        <f t="shared" si="55"/>
        <v>-90</v>
      </c>
      <c r="Q129" s="61">
        <f t="shared" si="52"/>
        <v>0</v>
      </c>
      <c r="R129" s="61">
        <f t="shared" si="52"/>
        <v>0</v>
      </c>
      <c r="S129" s="61">
        <f t="shared" si="52"/>
        <v>0</v>
      </c>
      <c r="T129" s="58">
        <f t="shared" si="33"/>
        <v>1516</v>
      </c>
      <c r="U129" s="83">
        <f t="shared" si="45"/>
        <v>900</v>
      </c>
      <c r="V129" s="83">
        <f t="shared" si="46"/>
        <v>900</v>
      </c>
      <c r="W129" s="83">
        <f t="shared" si="47"/>
        <v>900</v>
      </c>
      <c r="X129" s="85"/>
      <c r="Y129" s="42"/>
      <c r="Z129" s="42"/>
      <c r="AA129" s="42"/>
      <c r="AB129" s="50"/>
    </row>
    <row r="130" spans="1:28" ht="13.15" customHeight="1">
      <c r="A130" s="73">
        <v>116</v>
      </c>
      <c r="B130" s="74">
        <f t="shared" si="34"/>
        <v>45427</v>
      </c>
      <c r="C130" s="75">
        <f t="shared" si="35"/>
        <v>884</v>
      </c>
      <c r="D130" s="76">
        <f t="shared" si="53"/>
        <v>1534</v>
      </c>
      <c r="E130" s="61">
        <f t="shared" si="38"/>
        <v>528</v>
      </c>
      <c r="F130" s="61">
        <f t="shared" si="39"/>
        <v>518</v>
      </c>
      <c r="G130" s="61">
        <f t="shared" si="40"/>
        <v>508</v>
      </c>
      <c r="H130" s="42">
        <f t="shared" si="43"/>
        <v>1890</v>
      </c>
      <c r="I130" s="42">
        <f t="shared" si="43"/>
        <v>1900</v>
      </c>
      <c r="J130" s="42">
        <f t="shared" si="43"/>
        <v>1910</v>
      </c>
      <c r="K130" s="42">
        <f t="shared" si="54"/>
        <v>2000</v>
      </c>
      <c r="L130" s="42">
        <f t="shared" si="54"/>
        <v>2000</v>
      </c>
      <c r="M130" s="42">
        <f t="shared" si="54"/>
        <v>2000</v>
      </c>
      <c r="N130" s="42">
        <f t="shared" si="55"/>
        <v>-110</v>
      </c>
      <c r="O130" s="42">
        <f t="shared" si="55"/>
        <v>-100</v>
      </c>
      <c r="P130" s="42">
        <f t="shared" si="55"/>
        <v>-90</v>
      </c>
      <c r="Q130" s="61">
        <f t="shared" si="52"/>
        <v>0</v>
      </c>
      <c r="R130" s="61">
        <f t="shared" si="52"/>
        <v>0</v>
      </c>
      <c r="S130" s="61">
        <f t="shared" si="52"/>
        <v>0</v>
      </c>
      <c r="T130" s="58">
        <f t="shared" si="33"/>
        <v>1518</v>
      </c>
      <c r="U130" s="83">
        <f t="shared" si="45"/>
        <v>900</v>
      </c>
      <c r="V130" s="83">
        <f t="shared" si="46"/>
        <v>900</v>
      </c>
      <c r="W130" s="83">
        <f t="shared" si="47"/>
        <v>900</v>
      </c>
      <c r="X130" s="85"/>
      <c r="Y130" s="42"/>
      <c r="Z130" s="42"/>
      <c r="AA130" s="42"/>
      <c r="AB130" s="50"/>
    </row>
    <row r="131" spans="1:28" ht="13.15" customHeight="1">
      <c r="A131" s="73">
        <v>117</v>
      </c>
      <c r="B131" s="74">
        <f t="shared" si="34"/>
        <v>45428</v>
      </c>
      <c r="C131" s="75">
        <f t="shared" si="35"/>
        <v>884</v>
      </c>
      <c r="D131" s="76">
        <f t="shared" si="53"/>
        <v>1536</v>
      </c>
      <c r="E131" s="61">
        <f t="shared" si="38"/>
        <v>530</v>
      </c>
      <c r="F131" s="61">
        <f t="shared" si="39"/>
        <v>520</v>
      </c>
      <c r="G131" s="61">
        <f t="shared" si="40"/>
        <v>510</v>
      </c>
      <c r="H131" s="42">
        <f t="shared" si="43"/>
        <v>1890</v>
      </c>
      <c r="I131" s="42">
        <f t="shared" si="43"/>
        <v>1900</v>
      </c>
      <c r="J131" s="42">
        <f t="shared" si="43"/>
        <v>1910</v>
      </c>
      <c r="K131" s="42">
        <f t="shared" si="54"/>
        <v>2000</v>
      </c>
      <c r="L131" s="42">
        <f t="shared" si="54"/>
        <v>2000</v>
      </c>
      <c r="M131" s="42">
        <f t="shared" si="54"/>
        <v>2000</v>
      </c>
      <c r="N131" s="42">
        <f t="shared" si="55"/>
        <v>-110</v>
      </c>
      <c r="O131" s="42">
        <f t="shared" si="55"/>
        <v>-100</v>
      </c>
      <c r="P131" s="42">
        <f t="shared" si="55"/>
        <v>-90</v>
      </c>
      <c r="Q131" s="61">
        <f t="shared" si="52"/>
        <v>0</v>
      </c>
      <c r="R131" s="61">
        <f t="shared" si="52"/>
        <v>0</v>
      </c>
      <c r="S131" s="61">
        <f t="shared" si="52"/>
        <v>0</v>
      </c>
      <c r="T131" s="58">
        <f t="shared" si="33"/>
        <v>1520</v>
      </c>
      <c r="U131" s="83">
        <f t="shared" si="45"/>
        <v>900</v>
      </c>
      <c r="V131" s="83">
        <f t="shared" si="46"/>
        <v>900</v>
      </c>
      <c r="W131" s="83">
        <f t="shared" si="47"/>
        <v>900</v>
      </c>
      <c r="X131" s="85"/>
      <c r="Y131" s="42"/>
      <c r="Z131" s="42"/>
      <c r="AA131" s="42"/>
      <c r="AB131" s="50"/>
    </row>
    <row r="132" spans="1:28" ht="13.15" customHeight="1">
      <c r="A132" s="73">
        <v>118</v>
      </c>
      <c r="B132" s="74">
        <f t="shared" si="34"/>
        <v>45429</v>
      </c>
      <c r="C132" s="75">
        <f t="shared" si="35"/>
        <v>884</v>
      </c>
      <c r="D132" s="76">
        <f t="shared" si="53"/>
        <v>1538</v>
      </c>
      <c r="E132" s="61">
        <f t="shared" si="38"/>
        <v>532</v>
      </c>
      <c r="F132" s="61">
        <f t="shared" si="39"/>
        <v>522</v>
      </c>
      <c r="G132" s="61">
        <f t="shared" si="40"/>
        <v>512</v>
      </c>
      <c r="H132" s="42">
        <f t="shared" si="43"/>
        <v>1890</v>
      </c>
      <c r="I132" s="42">
        <f t="shared" si="43"/>
        <v>1900</v>
      </c>
      <c r="J132" s="42">
        <f t="shared" si="43"/>
        <v>1910</v>
      </c>
      <c r="K132" s="42">
        <f t="shared" si="54"/>
        <v>2000</v>
      </c>
      <c r="L132" s="42">
        <f t="shared" si="54"/>
        <v>2000</v>
      </c>
      <c r="M132" s="42">
        <f t="shared" si="54"/>
        <v>2000</v>
      </c>
      <c r="N132" s="42">
        <f t="shared" si="55"/>
        <v>-110</v>
      </c>
      <c r="O132" s="42">
        <f t="shared" si="55"/>
        <v>-100</v>
      </c>
      <c r="P132" s="42">
        <f t="shared" si="55"/>
        <v>-90</v>
      </c>
      <c r="Q132" s="61">
        <f t="shared" si="52"/>
        <v>0</v>
      </c>
      <c r="R132" s="61">
        <f t="shared" si="52"/>
        <v>0</v>
      </c>
      <c r="S132" s="61">
        <f t="shared" si="52"/>
        <v>0</v>
      </c>
      <c r="T132" s="58">
        <f t="shared" si="33"/>
        <v>1522</v>
      </c>
      <c r="U132" s="83">
        <f t="shared" si="45"/>
        <v>900</v>
      </c>
      <c r="V132" s="83">
        <f t="shared" si="46"/>
        <v>900</v>
      </c>
      <c r="W132" s="83">
        <f t="shared" si="47"/>
        <v>900</v>
      </c>
      <c r="X132" s="85"/>
      <c r="Y132" s="42"/>
      <c r="Z132" s="42"/>
      <c r="AA132" s="42"/>
      <c r="AB132" s="50"/>
    </row>
    <row r="133" spans="1:28" ht="13.15" customHeight="1">
      <c r="A133" s="73">
        <v>119</v>
      </c>
      <c r="B133" s="74">
        <f t="shared" si="34"/>
        <v>45430</v>
      </c>
      <c r="C133" s="75">
        <f t="shared" si="35"/>
        <v>884</v>
      </c>
      <c r="D133" s="76">
        <f t="shared" si="53"/>
        <v>1540</v>
      </c>
      <c r="E133" s="61">
        <f t="shared" si="38"/>
        <v>534</v>
      </c>
      <c r="F133" s="61">
        <f t="shared" si="39"/>
        <v>524</v>
      </c>
      <c r="G133" s="61">
        <f t="shared" si="40"/>
        <v>514</v>
      </c>
      <c r="H133" s="42">
        <f t="shared" si="43"/>
        <v>1890</v>
      </c>
      <c r="I133" s="42">
        <f t="shared" si="43"/>
        <v>1900</v>
      </c>
      <c r="J133" s="42">
        <f t="shared" si="43"/>
        <v>1910</v>
      </c>
      <c r="K133" s="42">
        <f t="shared" si="54"/>
        <v>2000</v>
      </c>
      <c r="L133" s="42">
        <f t="shared" si="54"/>
        <v>2000</v>
      </c>
      <c r="M133" s="42">
        <f t="shared" si="54"/>
        <v>2000</v>
      </c>
      <c r="N133" s="42">
        <f t="shared" si="55"/>
        <v>-110</v>
      </c>
      <c r="O133" s="42">
        <f t="shared" si="55"/>
        <v>-100</v>
      </c>
      <c r="P133" s="42">
        <f t="shared" si="55"/>
        <v>-90</v>
      </c>
      <c r="Q133" s="61">
        <f t="shared" si="52"/>
        <v>0</v>
      </c>
      <c r="R133" s="61">
        <f t="shared" si="52"/>
        <v>0</v>
      </c>
      <c r="S133" s="61">
        <f t="shared" si="52"/>
        <v>0</v>
      </c>
      <c r="T133" s="58">
        <f t="shared" si="33"/>
        <v>1524</v>
      </c>
      <c r="U133" s="83">
        <f t="shared" si="45"/>
        <v>900</v>
      </c>
      <c r="V133" s="83">
        <f t="shared" si="46"/>
        <v>900</v>
      </c>
      <c r="W133" s="83">
        <f t="shared" si="47"/>
        <v>900</v>
      </c>
      <c r="X133" s="85"/>
      <c r="Y133" s="42"/>
      <c r="Z133" s="42"/>
      <c r="AA133" s="42"/>
      <c r="AB133" s="50"/>
    </row>
    <row r="134" spans="1:28" ht="13.15" customHeight="1">
      <c r="A134" s="73">
        <v>120</v>
      </c>
      <c r="B134" s="74">
        <f t="shared" si="34"/>
        <v>45431</v>
      </c>
      <c r="C134" s="75">
        <f t="shared" si="35"/>
        <v>884</v>
      </c>
      <c r="D134" s="76">
        <f t="shared" si="53"/>
        <v>1542</v>
      </c>
      <c r="E134" s="61">
        <f t="shared" si="38"/>
        <v>536</v>
      </c>
      <c r="F134" s="61">
        <f t="shared" si="39"/>
        <v>526</v>
      </c>
      <c r="G134" s="61">
        <f t="shared" si="40"/>
        <v>516</v>
      </c>
      <c r="H134" s="42">
        <f t="shared" si="43"/>
        <v>1890</v>
      </c>
      <c r="I134" s="42">
        <f t="shared" si="43"/>
        <v>1900</v>
      </c>
      <c r="J134" s="42">
        <f t="shared" si="43"/>
        <v>1910</v>
      </c>
      <c r="K134" s="42">
        <f t="shared" si="54"/>
        <v>2000</v>
      </c>
      <c r="L134" s="42">
        <f t="shared" si="54"/>
        <v>2000</v>
      </c>
      <c r="M134" s="42">
        <f t="shared" si="54"/>
        <v>2000</v>
      </c>
      <c r="N134" s="42">
        <f t="shared" si="55"/>
        <v>-110</v>
      </c>
      <c r="O134" s="42">
        <f t="shared" si="55"/>
        <v>-100</v>
      </c>
      <c r="P134" s="42">
        <f t="shared" si="55"/>
        <v>-90</v>
      </c>
      <c r="Q134" s="61">
        <f t="shared" si="52"/>
        <v>0</v>
      </c>
      <c r="R134" s="61">
        <f t="shared" si="52"/>
        <v>0</v>
      </c>
      <c r="S134" s="61">
        <f t="shared" si="52"/>
        <v>0</v>
      </c>
      <c r="T134" s="58">
        <f t="shared" si="33"/>
        <v>1526</v>
      </c>
      <c r="U134" s="83">
        <f t="shared" si="45"/>
        <v>900</v>
      </c>
      <c r="V134" s="83">
        <f t="shared" si="46"/>
        <v>900</v>
      </c>
      <c r="W134" s="83">
        <f t="shared" si="47"/>
        <v>900</v>
      </c>
      <c r="X134" s="85"/>
      <c r="Y134" s="42"/>
      <c r="Z134" s="42"/>
      <c r="AA134" s="42"/>
      <c r="AB134" s="50"/>
    </row>
    <row r="135" spans="1:28" ht="13.15" customHeight="1">
      <c r="A135" s="73">
        <v>121</v>
      </c>
      <c r="B135" s="74">
        <f t="shared" si="34"/>
        <v>45432</v>
      </c>
      <c r="C135" s="75">
        <f t="shared" si="35"/>
        <v>884</v>
      </c>
      <c r="D135" s="76">
        <f t="shared" si="53"/>
        <v>1544</v>
      </c>
      <c r="E135" s="61">
        <f t="shared" si="38"/>
        <v>538</v>
      </c>
      <c r="F135" s="61">
        <f t="shared" si="39"/>
        <v>528</v>
      </c>
      <c r="G135" s="61">
        <f t="shared" si="40"/>
        <v>518</v>
      </c>
      <c r="H135" s="42">
        <f t="shared" si="43"/>
        <v>1890</v>
      </c>
      <c r="I135" s="42">
        <f t="shared" si="43"/>
        <v>1900</v>
      </c>
      <c r="J135" s="42">
        <f t="shared" si="43"/>
        <v>1910</v>
      </c>
      <c r="K135" s="42">
        <f t="shared" si="54"/>
        <v>2000</v>
      </c>
      <c r="L135" s="42">
        <f t="shared" si="54"/>
        <v>2000</v>
      </c>
      <c r="M135" s="42">
        <f t="shared" si="54"/>
        <v>2000</v>
      </c>
      <c r="N135" s="42">
        <f t="shared" si="55"/>
        <v>-110</v>
      </c>
      <c r="O135" s="42">
        <f t="shared" si="55"/>
        <v>-100</v>
      </c>
      <c r="P135" s="42">
        <f t="shared" si="55"/>
        <v>-90</v>
      </c>
      <c r="Q135" s="61">
        <f t="shared" ref="Q135:S150" si="56">Q134</f>
        <v>0</v>
      </c>
      <c r="R135" s="61">
        <f t="shared" si="56"/>
        <v>0</v>
      </c>
      <c r="S135" s="61">
        <f t="shared" si="56"/>
        <v>0</v>
      </c>
      <c r="T135" s="58">
        <f t="shared" si="33"/>
        <v>1528</v>
      </c>
      <c r="U135" s="83">
        <f t="shared" si="45"/>
        <v>900</v>
      </c>
      <c r="V135" s="83">
        <f t="shared" si="46"/>
        <v>900</v>
      </c>
      <c r="W135" s="83">
        <f t="shared" si="47"/>
        <v>900</v>
      </c>
      <c r="X135" s="85"/>
      <c r="Y135" s="42"/>
      <c r="Z135" s="42"/>
      <c r="AA135" s="42"/>
      <c r="AB135" s="50"/>
    </row>
    <row r="136" spans="1:28" ht="13.15" customHeight="1">
      <c r="A136" s="73">
        <v>122</v>
      </c>
      <c r="B136" s="74">
        <f t="shared" si="34"/>
        <v>45433</v>
      </c>
      <c r="C136" s="75">
        <f t="shared" si="35"/>
        <v>884</v>
      </c>
      <c r="D136" s="76">
        <f t="shared" si="53"/>
        <v>1546</v>
      </c>
      <c r="E136" s="61">
        <f t="shared" si="38"/>
        <v>540</v>
      </c>
      <c r="F136" s="61">
        <f t="shared" si="39"/>
        <v>530</v>
      </c>
      <c r="G136" s="61">
        <f t="shared" si="40"/>
        <v>520</v>
      </c>
      <c r="H136" s="42">
        <f t="shared" si="43"/>
        <v>1890</v>
      </c>
      <c r="I136" s="42">
        <f t="shared" si="43"/>
        <v>1900</v>
      </c>
      <c r="J136" s="42">
        <f t="shared" si="43"/>
        <v>1910</v>
      </c>
      <c r="K136" s="42">
        <f t="shared" si="54"/>
        <v>2000</v>
      </c>
      <c r="L136" s="42">
        <f t="shared" si="54"/>
        <v>2000</v>
      </c>
      <c r="M136" s="42">
        <f t="shared" si="54"/>
        <v>2000</v>
      </c>
      <c r="N136" s="42">
        <f t="shared" si="55"/>
        <v>-110</v>
      </c>
      <c r="O136" s="42">
        <f t="shared" si="55"/>
        <v>-100</v>
      </c>
      <c r="P136" s="42">
        <f t="shared" si="55"/>
        <v>-90</v>
      </c>
      <c r="Q136" s="61">
        <f t="shared" si="56"/>
        <v>0</v>
      </c>
      <c r="R136" s="61">
        <f t="shared" si="56"/>
        <v>0</v>
      </c>
      <c r="S136" s="61">
        <f t="shared" si="56"/>
        <v>0</v>
      </c>
      <c r="T136" s="58">
        <f t="shared" si="33"/>
        <v>1530</v>
      </c>
      <c r="U136" s="83">
        <f t="shared" si="45"/>
        <v>900</v>
      </c>
      <c r="V136" s="83">
        <f t="shared" si="46"/>
        <v>900</v>
      </c>
      <c r="W136" s="83">
        <f t="shared" si="47"/>
        <v>900</v>
      </c>
      <c r="X136" s="85"/>
      <c r="Y136" s="42"/>
      <c r="Z136" s="42"/>
      <c r="AA136" s="42"/>
      <c r="AB136" s="50"/>
    </row>
    <row r="137" spans="1:28" ht="13.15" customHeight="1">
      <c r="A137" s="73">
        <v>123</v>
      </c>
      <c r="B137" s="74">
        <f t="shared" si="34"/>
        <v>45434</v>
      </c>
      <c r="C137" s="75">
        <f t="shared" si="35"/>
        <v>884</v>
      </c>
      <c r="D137" s="76">
        <f t="shared" si="53"/>
        <v>1548</v>
      </c>
      <c r="E137" s="61">
        <f t="shared" si="38"/>
        <v>542</v>
      </c>
      <c r="F137" s="61">
        <f t="shared" si="39"/>
        <v>532</v>
      </c>
      <c r="G137" s="61">
        <f t="shared" si="40"/>
        <v>522</v>
      </c>
      <c r="H137" s="42">
        <f t="shared" si="43"/>
        <v>1890</v>
      </c>
      <c r="I137" s="42">
        <f t="shared" si="43"/>
        <v>1900</v>
      </c>
      <c r="J137" s="42">
        <f t="shared" si="43"/>
        <v>1910</v>
      </c>
      <c r="K137" s="42">
        <f t="shared" si="54"/>
        <v>2000</v>
      </c>
      <c r="L137" s="42">
        <f t="shared" si="54"/>
        <v>2000</v>
      </c>
      <c r="M137" s="42">
        <f t="shared" si="54"/>
        <v>2000</v>
      </c>
      <c r="N137" s="42">
        <f t="shared" si="55"/>
        <v>-110</v>
      </c>
      <c r="O137" s="42">
        <f t="shared" si="55"/>
        <v>-100</v>
      </c>
      <c r="P137" s="42">
        <f t="shared" si="55"/>
        <v>-90</v>
      </c>
      <c r="Q137" s="61">
        <f t="shared" si="56"/>
        <v>0</v>
      </c>
      <c r="R137" s="61">
        <f t="shared" si="56"/>
        <v>0</v>
      </c>
      <c r="S137" s="61">
        <f t="shared" si="56"/>
        <v>0</v>
      </c>
      <c r="T137" s="58">
        <f t="shared" si="33"/>
        <v>1532</v>
      </c>
      <c r="U137" s="83">
        <f t="shared" si="45"/>
        <v>900</v>
      </c>
      <c r="V137" s="83">
        <f t="shared" si="46"/>
        <v>900</v>
      </c>
      <c r="W137" s="83">
        <f t="shared" si="47"/>
        <v>900</v>
      </c>
      <c r="X137" s="85"/>
      <c r="Y137" s="42"/>
      <c r="Z137" s="42"/>
      <c r="AA137" s="42"/>
      <c r="AB137" s="50"/>
    </row>
    <row r="138" spans="1:28" ht="13.15" customHeight="1">
      <c r="A138" s="73">
        <v>124</v>
      </c>
      <c r="B138" s="74">
        <f t="shared" si="34"/>
        <v>45435</v>
      </c>
      <c r="C138" s="75">
        <f t="shared" si="35"/>
        <v>884</v>
      </c>
      <c r="D138" s="76">
        <f t="shared" si="53"/>
        <v>1550</v>
      </c>
      <c r="E138" s="61">
        <f t="shared" si="38"/>
        <v>544</v>
      </c>
      <c r="F138" s="61">
        <f t="shared" si="39"/>
        <v>534</v>
      </c>
      <c r="G138" s="61">
        <f t="shared" si="40"/>
        <v>524</v>
      </c>
      <c r="H138" s="42">
        <f t="shared" si="43"/>
        <v>1890</v>
      </c>
      <c r="I138" s="42">
        <f t="shared" si="43"/>
        <v>1900</v>
      </c>
      <c r="J138" s="42">
        <f t="shared" si="43"/>
        <v>1910</v>
      </c>
      <c r="K138" s="42">
        <f t="shared" si="54"/>
        <v>2000</v>
      </c>
      <c r="L138" s="42">
        <f t="shared" si="54"/>
        <v>2000</v>
      </c>
      <c r="M138" s="42">
        <f t="shared" si="54"/>
        <v>2000</v>
      </c>
      <c r="N138" s="42">
        <f t="shared" si="55"/>
        <v>-110</v>
      </c>
      <c r="O138" s="42">
        <f t="shared" si="55"/>
        <v>-100</v>
      </c>
      <c r="P138" s="42">
        <f t="shared" si="55"/>
        <v>-90</v>
      </c>
      <c r="Q138" s="61">
        <f t="shared" si="56"/>
        <v>0</v>
      </c>
      <c r="R138" s="61">
        <f t="shared" si="56"/>
        <v>0</v>
      </c>
      <c r="S138" s="61">
        <f t="shared" si="56"/>
        <v>0</v>
      </c>
      <c r="T138" s="58">
        <f t="shared" si="33"/>
        <v>1534</v>
      </c>
      <c r="U138" s="83">
        <f t="shared" si="45"/>
        <v>900</v>
      </c>
      <c r="V138" s="83">
        <f t="shared" si="46"/>
        <v>900</v>
      </c>
      <c r="W138" s="83">
        <f t="shared" si="47"/>
        <v>900</v>
      </c>
      <c r="X138" s="85"/>
      <c r="Y138" s="42"/>
      <c r="Z138" s="42"/>
      <c r="AA138" s="42"/>
      <c r="AB138" s="50"/>
    </row>
    <row r="139" spans="1:28" ht="13.15" customHeight="1">
      <c r="A139" s="73">
        <v>125</v>
      </c>
      <c r="B139" s="74">
        <f t="shared" si="34"/>
        <v>45436</v>
      </c>
      <c r="C139" s="75">
        <f t="shared" si="35"/>
        <v>884</v>
      </c>
      <c r="D139" s="76">
        <f t="shared" si="53"/>
        <v>1552</v>
      </c>
      <c r="E139" s="61">
        <f t="shared" si="38"/>
        <v>546</v>
      </c>
      <c r="F139" s="61">
        <f t="shared" si="39"/>
        <v>536</v>
      </c>
      <c r="G139" s="61">
        <f t="shared" si="40"/>
        <v>526</v>
      </c>
      <c r="H139" s="42">
        <f t="shared" si="43"/>
        <v>1890</v>
      </c>
      <c r="I139" s="42">
        <f t="shared" si="43"/>
        <v>1900</v>
      </c>
      <c r="J139" s="42">
        <f t="shared" si="43"/>
        <v>1910</v>
      </c>
      <c r="K139" s="42">
        <f t="shared" si="54"/>
        <v>2000</v>
      </c>
      <c r="L139" s="42">
        <f t="shared" si="54"/>
        <v>2000</v>
      </c>
      <c r="M139" s="42">
        <f t="shared" si="54"/>
        <v>2000</v>
      </c>
      <c r="N139" s="42">
        <f t="shared" si="55"/>
        <v>-110</v>
      </c>
      <c r="O139" s="42">
        <f t="shared" si="55"/>
        <v>-100</v>
      </c>
      <c r="P139" s="42">
        <f t="shared" si="55"/>
        <v>-90</v>
      </c>
      <c r="Q139" s="61">
        <f t="shared" si="56"/>
        <v>0</v>
      </c>
      <c r="R139" s="61">
        <f t="shared" si="56"/>
        <v>0</v>
      </c>
      <c r="S139" s="61">
        <f t="shared" si="56"/>
        <v>0</v>
      </c>
      <c r="T139" s="58">
        <f t="shared" si="33"/>
        <v>1536</v>
      </c>
      <c r="U139" s="83">
        <f t="shared" si="45"/>
        <v>900</v>
      </c>
      <c r="V139" s="83">
        <f t="shared" si="46"/>
        <v>900</v>
      </c>
      <c r="W139" s="83">
        <f t="shared" si="47"/>
        <v>900</v>
      </c>
      <c r="X139" s="85"/>
      <c r="Y139" s="42"/>
      <c r="Z139" s="42"/>
      <c r="AA139" s="42"/>
      <c r="AB139" s="50"/>
    </row>
    <row r="140" spans="1:28" ht="13.15" customHeight="1">
      <c r="A140" s="73">
        <v>126</v>
      </c>
      <c r="B140" s="74">
        <f t="shared" si="34"/>
        <v>45437</v>
      </c>
      <c r="C140" s="75">
        <f t="shared" si="35"/>
        <v>884</v>
      </c>
      <c r="D140" s="76">
        <f t="shared" si="53"/>
        <v>1554</v>
      </c>
      <c r="E140" s="61">
        <f t="shared" si="38"/>
        <v>548</v>
      </c>
      <c r="F140" s="61">
        <f t="shared" si="39"/>
        <v>538</v>
      </c>
      <c r="G140" s="61">
        <f t="shared" si="40"/>
        <v>528</v>
      </c>
      <c r="H140" s="42">
        <f t="shared" si="43"/>
        <v>1890</v>
      </c>
      <c r="I140" s="42">
        <f t="shared" si="43"/>
        <v>1900</v>
      </c>
      <c r="J140" s="42">
        <f t="shared" si="43"/>
        <v>1910</v>
      </c>
      <c r="K140" s="42">
        <f t="shared" si="54"/>
        <v>2000</v>
      </c>
      <c r="L140" s="42">
        <f t="shared" si="54"/>
        <v>2000</v>
      </c>
      <c r="M140" s="42">
        <f t="shared" si="54"/>
        <v>2000</v>
      </c>
      <c r="N140" s="42">
        <f t="shared" si="55"/>
        <v>-110</v>
      </c>
      <c r="O140" s="42">
        <f t="shared" si="55"/>
        <v>-100</v>
      </c>
      <c r="P140" s="42">
        <f t="shared" si="55"/>
        <v>-90</v>
      </c>
      <c r="Q140" s="61">
        <f t="shared" si="56"/>
        <v>0</v>
      </c>
      <c r="R140" s="61">
        <f t="shared" si="56"/>
        <v>0</v>
      </c>
      <c r="S140" s="61">
        <f t="shared" si="56"/>
        <v>0</v>
      </c>
      <c r="T140" s="58">
        <f t="shared" si="33"/>
        <v>1538</v>
      </c>
      <c r="U140" s="83">
        <f t="shared" si="45"/>
        <v>900</v>
      </c>
      <c r="V140" s="83">
        <f t="shared" si="46"/>
        <v>900</v>
      </c>
      <c r="W140" s="83">
        <f t="shared" si="47"/>
        <v>900</v>
      </c>
      <c r="X140" s="85"/>
      <c r="Y140" s="42"/>
      <c r="Z140" s="42"/>
      <c r="AA140" s="42"/>
      <c r="AB140" s="50"/>
    </row>
    <row r="141" spans="1:28" ht="13.15" customHeight="1">
      <c r="A141" s="73">
        <v>127</v>
      </c>
      <c r="B141" s="74">
        <f t="shared" si="34"/>
        <v>45438</v>
      </c>
      <c r="C141" s="75">
        <f t="shared" si="35"/>
        <v>884</v>
      </c>
      <c r="D141" s="76">
        <f t="shared" si="53"/>
        <v>1556</v>
      </c>
      <c r="E141" s="61">
        <f t="shared" si="38"/>
        <v>550</v>
      </c>
      <c r="F141" s="61">
        <f t="shared" si="39"/>
        <v>540</v>
      </c>
      <c r="G141" s="61">
        <f t="shared" si="40"/>
        <v>530</v>
      </c>
      <c r="H141" s="42">
        <f t="shared" si="43"/>
        <v>1890</v>
      </c>
      <c r="I141" s="42">
        <f t="shared" si="43"/>
        <v>1900</v>
      </c>
      <c r="J141" s="42">
        <f t="shared" si="43"/>
        <v>1910</v>
      </c>
      <c r="K141" s="42">
        <f t="shared" si="54"/>
        <v>2000</v>
      </c>
      <c r="L141" s="42">
        <f t="shared" si="54"/>
        <v>2000</v>
      </c>
      <c r="M141" s="42">
        <f t="shared" si="54"/>
        <v>2000</v>
      </c>
      <c r="N141" s="42">
        <f t="shared" si="55"/>
        <v>-110</v>
      </c>
      <c r="O141" s="42">
        <f t="shared" si="55"/>
        <v>-100</v>
      </c>
      <c r="P141" s="42">
        <f t="shared" si="55"/>
        <v>-90</v>
      </c>
      <c r="Q141" s="61">
        <f t="shared" si="56"/>
        <v>0</v>
      </c>
      <c r="R141" s="61">
        <f t="shared" si="56"/>
        <v>0</v>
      </c>
      <c r="S141" s="61">
        <f t="shared" si="56"/>
        <v>0</v>
      </c>
      <c r="T141" s="58">
        <f t="shared" si="33"/>
        <v>1540</v>
      </c>
      <c r="U141" s="83">
        <f t="shared" si="45"/>
        <v>900</v>
      </c>
      <c r="V141" s="83">
        <f t="shared" si="46"/>
        <v>900</v>
      </c>
      <c r="W141" s="83">
        <f t="shared" si="47"/>
        <v>900</v>
      </c>
      <c r="X141" s="85"/>
      <c r="Y141" s="42"/>
      <c r="Z141" s="42"/>
      <c r="AA141" s="42"/>
      <c r="AB141" s="50"/>
    </row>
    <row r="142" spans="1:28" ht="13.15" customHeight="1">
      <c r="A142" s="73">
        <v>128</v>
      </c>
      <c r="B142" s="74">
        <f t="shared" si="34"/>
        <v>45439</v>
      </c>
      <c r="C142" s="75">
        <f t="shared" si="35"/>
        <v>884</v>
      </c>
      <c r="D142" s="76">
        <f t="shared" si="53"/>
        <v>1558</v>
      </c>
      <c r="E142" s="61">
        <f t="shared" si="38"/>
        <v>552</v>
      </c>
      <c r="F142" s="61">
        <f t="shared" si="39"/>
        <v>542</v>
      </c>
      <c r="G142" s="61">
        <f t="shared" si="40"/>
        <v>532</v>
      </c>
      <c r="H142" s="42">
        <f t="shared" si="43"/>
        <v>1890</v>
      </c>
      <c r="I142" s="42">
        <f t="shared" si="43"/>
        <v>1900</v>
      </c>
      <c r="J142" s="42">
        <f t="shared" si="43"/>
        <v>1910</v>
      </c>
      <c r="K142" s="42">
        <f t="shared" si="54"/>
        <v>2000</v>
      </c>
      <c r="L142" s="42">
        <f t="shared" si="54"/>
        <v>2000</v>
      </c>
      <c r="M142" s="42">
        <f t="shared" si="54"/>
        <v>2000</v>
      </c>
      <c r="N142" s="42">
        <f t="shared" si="55"/>
        <v>-110</v>
      </c>
      <c r="O142" s="42">
        <f t="shared" si="55"/>
        <v>-100</v>
      </c>
      <c r="P142" s="42">
        <f t="shared" si="55"/>
        <v>-90</v>
      </c>
      <c r="Q142" s="61">
        <f t="shared" si="56"/>
        <v>0</v>
      </c>
      <c r="R142" s="61">
        <f t="shared" si="56"/>
        <v>0</v>
      </c>
      <c r="S142" s="61">
        <f t="shared" si="56"/>
        <v>0</v>
      </c>
      <c r="T142" s="58">
        <f t="shared" si="33"/>
        <v>1542</v>
      </c>
      <c r="U142" s="83">
        <f t="shared" si="45"/>
        <v>900</v>
      </c>
      <c r="V142" s="83">
        <f t="shared" si="46"/>
        <v>900</v>
      </c>
      <c r="W142" s="83">
        <f t="shared" si="47"/>
        <v>900</v>
      </c>
      <c r="X142" s="85"/>
      <c r="Y142" s="42"/>
      <c r="Z142" s="42"/>
      <c r="AA142" s="42"/>
      <c r="AB142" s="50"/>
    </row>
    <row r="143" spans="1:28" ht="13.15" customHeight="1">
      <c r="A143" s="73">
        <v>129</v>
      </c>
      <c r="B143" s="74">
        <f t="shared" si="34"/>
        <v>45440</v>
      </c>
      <c r="C143" s="75">
        <f t="shared" si="35"/>
        <v>884</v>
      </c>
      <c r="D143" s="76">
        <f t="shared" si="53"/>
        <v>1560</v>
      </c>
      <c r="E143" s="61">
        <f t="shared" si="38"/>
        <v>554</v>
      </c>
      <c r="F143" s="61">
        <f t="shared" si="39"/>
        <v>544</v>
      </c>
      <c r="G143" s="61">
        <f t="shared" si="40"/>
        <v>534</v>
      </c>
      <c r="H143" s="42">
        <f t="shared" si="43"/>
        <v>1890</v>
      </c>
      <c r="I143" s="42">
        <f t="shared" si="43"/>
        <v>1900</v>
      </c>
      <c r="J143" s="42">
        <f t="shared" si="43"/>
        <v>1910</v>
      </c>
      <c r="K143" s="42">
        <f t="shared" si="54"/>
        <v>2000</v>
      </c>
      <c r="L143" s="42">
        <f t="shared" si="54"/>
        <v>2000</v>
      </c>
      <c r="M143" s="42">
        <f t="shared" si="54"/>
        <v>2000</v>
      </c>
      <c r="N143" s="42">
        <f t="shared" si="55"/>
        <v>-110</v>
      </c>
      <c r="O143" s="42">
        <f t="shared" si="55"/>
        <v>-100</v>
      </c>
      <c r="P143" s="42">
        <f t="shared" si="55"/>
        <v>-90</v>
      </c>
      <c r="Q143" s="61">
        <f t="shared" si="56"/>
        <v>0</v>
      </c>
      <c r="R143" s="61">
        <f t="shared" si="56"/>
        <v>0</v>
      </c>
      <c r="S143" s="61">
        <f t="shared" si="56"/>
        <v>0</v>
      </c>
      <c r="T143" s="58">
        <f t="shared" ref="T143:T206" si="57">D143+C143-V143</f>
        <v>1544</v>
      </c>
      <c r="U143" s="83">
        <f t="shared" si="45"/>
        <v>900</v>
      </c>
      <c r="V143" s="83">
        <f t="shared" si="46"/>
        <v>900</v>
      </c>
      <c r="W143" s="83">
        <f t="shared" si="47"/>
        <v>900</v>
      </c>
      <c r="X143" s="85"/>
      <c r="Y143" s="42"/>
      <c r="Z143" s="42"/>
      <c r="AA143" s="42"/>
      <c r="AB143" s="50"/>
    </row>
    <row r="144" spans="1:28" ht="13.15" customHeight="1">
      <c r="A144" s="73">
        <v>130</v>
      </c>
      <c r="B144" s="74">
        <f t="shared" ref="B144:B207" si="58">B143+1</f>
        <v>45441</v>
      </c>
      <c r="C144" s="75">
        <f t="shared" ref="C144:C207" si="59">C143</f>
        <v>884</v>
      </c>
      <c r="D144" s="76">
        <f t="shared" si="53"/>
        <v>1562</v>
      </c>
      <c r="E144" s="61">
        <f t="shared" si="38"/>
        <v>556</v>
      </c>
      <c r="F144" s="61">
        <f t="shared" si="39"/>
        <v>546</v>
      </c>
      <c r="G144" s="61">
        <f t="shared" si="40"/>
        <v>536</v>
      </c>
      <c r="H144" s="42">
        <f t="shared" si="43"/>
        <v>1890</v>
      </c>
      <c r="I144" s="42">
        <f t="shared" si="43"/>
        <v>1900</v>
      </c>
      <c r="J144" s="42">
        <f t="shared" si="43"/>
        <v>1910</v>
      </c>
      <c r="K144" s="42">
        <f t="shared" ref="K144:M159" si="60">K143</f>
        <v>2000</v>
      </c>
      <c r="L144" s="42">
        <f t="shared" si="60"/>
        <v>2000</v>
      </c>
      <c r="M144" s="42">
        <f t="shared" si="60"/>
        <v>2000</v>
      </c>
      <c r="N144" s="42">
        <f t="shared" si="55"/>
        <v>-110</v>
      </c>
      <c r="O144" s="42">
        <f t="shared" si="55"/>
        <v>-100</v>
      </c>
      <c r="P144" s="42">
        <f t="shared" si="55"/>
        <v>-90</v>
      </c>
      <c r="Q144" s="61">
        <f t="shared" si="56"/>
        <v>0</v>
      </c>
      <c r="R144" s="61">
        <f t="shared" si="56"/>
        <v>0</v>
      </c>
      <c r="S144" s="61">
        <f t="shared" si="56"/>
        <v>0</v>
      </c>
      <c r="T144" s="58">
        <f t="shared" si="57"/>
        <v>1546</v>
      </c>
      <c r="U144" s="83">
        <f t="shared" si="45"/>
        <v>900</v>
      </c>
      <c r="V144" s="83">
        <f t="shared" si="46"/>
        <v>900</v>
      </c>
      <c r="W144" s="83">
        <f t="shared" si="47"/>
        <v>900</v>
      </c>
      <c r="X144" s="85"/>
      <c r="Y144" s="42"/>
      <c r="Z144" s="42"/>
      <c r="AA144" s="42"/>
      <c r="AB144" s="50"/>
    </row>
    <row r="145" spans="1:28" ht="13.15" customHeight="1">
      <c r="A145" s="73">
        <v>131</v>
      </c>
      <c r="B145" s="74">
        <f t="shared" si="58"/>
        <v>45442</v>
      </c>
      <c r="C145" s="75">
        <f t="shared" si="59"/>
        <v>884</v>
      </c>
      <c r="D145" s="76">
        <f t="shared" si="53"/>
        <v>1564</v>
      </c>
      <c r="E145" s="61">
        <f t="shared" ref="E145:E208" si="61">C145+D145-H145</f>
        <v>558</v>
      </c>
      <c r="F145" s="61">
        <f t="shared" ref="F145:F208" si="62">C145+D145-I145</f>
        <v>548</v>
      </c>
      <c r="G145" s="61">
        <f t="shared" ref="G145:G208" si="63">D145+C145-J145</f>
        <v>538</v>
      </c>
      <c r="H145" s="42">
        <f t="shared" si="43"/>
        <v>1890</v>
      </c>
      <c r="I145" s="42">
        <f t="shared" si="43"/>
        <v>1900</v>
      </c>
      <c r="J145" s="42">
        <f t="shared" si="43"/>
        <v>1910</v>
      </c>
      <c r="K145" s="42">
        <f t="shared" si="60"/>
        <v>2000</v>
      </c>
      <c r="L145" s="42">
        <f t="shared" si="60"/>
        <v>2000</v>
      </c>
      <c r="M145" s="42">
        <f t="shared" si="60"/>
        <v>2000</v>
      </c>
      <c r="N145" s="42">
        <f t="shared" ref="N145:P160" si="64">N144-Q145</f>
        <v>-110</v>
      </c>
      <c r="O145" s="42">
        <f t="shared" si="64"/>
        <v>-100</v>
      </c>
      <c r="P145" s="42">
        <f t="shared" si="64"/>
        <v>-90</v>
      </c>
      <c r="Q145" s="61">
        <f t="shared" si="56"/>
        <v>0</v>
      </c>
      <c r="R145" s="61">
        <f t="shared" si="56"/>
        <v>0</v>
      </c>
      <c r="S145" s="61">
        <f t="shared" si="56"/>
        <v>0</v>
      </c>
      <c r="T145" s="58">
        <f t="shared" si="57"/>
        <v>1548</v>
      </c>
      <c r="U145" s="83">
        <f t="shared" si="45"/>
        <v>900</v>
      </c>
      <c r="V145" s="83">
        <f t="shared" si="46"/>
        <v>900</v>
      </c>
      <c r="W145" s="83">
        <f t="shared" si="47"/>
        <v>900</v>
      </c>
      <c r="X145" s="85"/>
      <c r="Y145" s="42"/>
      <c r="Z145" s="42"/>
      <c r="AA145" s="42"/>
      <c r="AB145" s="50"/>
    </row>
    <row r="146" spans="1:28" ht="13.15" customHeight="1">
      <c r="A146" s="73">
        <v>132</v>
      </c>
      <c r="B146" s="74">
        <f t="shared" si="58"/>
        <v>45443</v>
      </c>
      <c r="C146" s="75">
        <f t="shared" si="59"/>
        <v>884</v>
      </c>
      <c r="D146" s="76">
        <f t="shared" si="53"/>
        <v>1566</v>
      </c>
      <c r="E146" s="61">
        <f t="shared" si="61"/>
        <v>560</v>
      </c>
      <c r="F146" s="61">
        <f t="shared" si="62"/>
        <v>550</v>
      </c>
      <c r="G146" s="61">
        <f t="shared" si="63"/>
        <v>540</v>
      </c>
      <c r="H146" s="42">
        <f t="shared" si="43"/>
        <v>1890</v>
      </c>
      <c r="I146" s="42">
        <f t="shared" si="43"/>
        <v>1900</v>
      </c>
      <c r="J146" s="42">
        <f t="shared" si="43"/>
        <v>1910</v>
      </c>
      <c r="K146" s="42">
        <f t="shared" si="60"/>
        <v>2000</v>
      </c>
      <c r="L146" s="42">
        <f t="shared" si="60"/>
        <v>2000</v>
      </c>
      <c r="M146" s="42">
        <f t="shared" si="60"/>
        <v>2000</v>
      </c>
      <c r="N146" s="42">
        <f t="shared" si="64"/>
        <v>-110</v>
      </c>
      <c r="O146" s="42">
        <f t="shared" si="64"/>
        <v>-100</v>
      </c>
      <c r="P146" s="42">
        <f t="shared" si="64"/>
        <v>-90</v>
      </c>
      <c r="Q146" s="61">
        <f t="shared" si="56"/>
        <v>0</v>
      </c>
      <c r="R146" s="61">
        <f t="shared" si="56"/>
        <v>0</v>
      </c>
      <c r="S146" s="61">
        <f t="shared" si="56"/>
        <v>0</v>
      </c>
      <c r="T146" s="58">
        <f t="shared" si="57"/>
        <v>1550</v>
      </c>
      <c r="U146" s="83">
        <f t="shared" si="45"/>
        <v>900</v>
      </c>
      <c r="V146" s="83">
        <f t="shared" si="46"/>
        <v>900</v>
      </c>
      <c r="W146" s="83">
        <f t="shared" si="47"/>
        <v>900</v>
      </c>
      <c r="X146" s="85"/>
      <c r="Y146" s="42"/>
      <c r="Z146" s="42"/>
      <c r="AA146" s="42"/>
      <c r="AB146" s="50"/>
    </row>
    <row r="147" spans="1:28" ht="13.15" customHeight="1">
      <c r="A147" s="73">
        <v>133</v>
      </c>
      <c r="B147" s="74">
        <f t="shared" si="58"/>
        <v>45444</v>
      </c>
      <c r="C147" s="75">
        <f t="shared" si="59"/>
        <v>884</v>
      </c>
      <c r="D147" s="76">
        <f t="shared" si="53"/>
        <v>1568</v>
      </c>
      <c r="E147" s="61">
        <f t="shared" si="61"/>
        <v>562</v>
      </c>
      <c r="F147" s="61">
        <f t="shared" si="62"/>
        <v>552</v>
      </c>
      <c r="G147" s="61">
        <f t="shared" si="63"/>
        <v>542</v>
      </c>
      <c r="H147" s="42">
        <f t="shared" si="43"/>
        <v>1890</v>
      </c>
      <c r="I147" s="42">
        <f t="shared" si="43"/>
        <v>1900</v>
      </c>
      <c r="J147" s="42">
        <f t="shared" si="43"/>
        <v>1910</v>
      </c>
      <c r="K147" s="42">
        <f t="shared" si="60"/>
        <v>2000</v>
      </c>
      <c r="L147" s="42">
        <f t="shared" si="60"/>
        <v>2000</v>
      </c>
      <c r="M147" s="42">
        <f t="shared" si="60"/>
        <v>2000</v>
      </c>
      <c r="N147" s="42">
        <f t="shared" si="64"/>
        <v>-110</v>
      </c>
      <c r="O147" s="42">
        <f t="shared" si="64"/>
        <v>-100</v>
      </c>
      <c r="P147" s="42">
        <f t="shared" si="64"/>
        <v>-90</v>
      </c>
      <c r="Q147" s="61">
        <f t="shared" si="56"/>
        <v>0</v>
      </c>
      <c r="R147" s="61">
        <f t="shared" si="56"/>
        <v>0</v>
      </c>
      <c r="S147" s="61">
        <f t="shared" si="56"/>
        <v>0</v>
      </c>
      <c r="T147" s="58">
        <f t="shared" si="57"/>
        <v>1552</v>
      </c>
      <c r="U147" s="83">
        <f t="shared" si="45"/>
        <v>900</v>
      </c>
      <c r="V147" s="83">
        <f t="shared" si="46"/>
        <v>900</v>
      </c>
      <c r="W147" s="83">
        <f t="shared" si="47"/>
        <v>900</v>
      </c>
      <c r="X147" s="85"/>
      <c r="Y147" s="42"/>
      <c r="Z147" s="42"/>
      <c r="AA147" s="42"/>
      <c r="AB147" s="50"/>
    </row>
    <row r="148" spans="1:28" ht="13.15" customHeight="1">
      <c r="A148" s="73">
        <v>134</v>
      </c>
      <c r="B148" s="74">
        <f t="shared" si="58"/>
        <v>45445</v>
      </c>
      <c r="C148" s="75">
        <f t="shared" si="59"/>
        <v>884</v>
      </c>
      <c r="D148" s="76">
        <f t="shared" si="53"/>
        <v>1570</v>
      </c>
      <c r="E148" s="61">
        <f t="shared" si="61"/>
        <v>564</v>
      </c>
      <c r="F148" s="61">
        <f t="shared" si="62"/>
        <v>554</v>
      </c>
      <c r="G148" s="61">
        <f t="shared" si="63"/>
        <v>544</v>
      </c>
      <c r="H148" s="42">
        <f t="shared" si="43"/>
        <v>1890</v>
      </c>
      <c r="I148" s="42">
        <f t="shared" si="43"/>
        <v>1900</v>
      </c>
      <c r="J148" s="42">
        <f t="shared" si="43"/>
        <v>1910</v>
      </c>
      <c r="K148" s="42">
        <f t="shared" si="60"/>
        <v>2000</v>
      </c>
      <c r="L148" s="42">
        <f t="shared" si="60"/>
        <v>2000</v>
      </c>
      <c r="M148" s="42">
        <f t="shared" si="60"/>
        <v>2000</v>
      </c>
      <c r="N148" s="42">
        <f t="shared" si="64"/>
        <v>-110</v>
      </c>
      <c r="O148" s="42">
        <f t="shared" si="64"/>
        <v>-100</v>
      </c>
      <c r="P148" s="42">
        <f t="shared" si="64"/>
        <v>-90</v>
      </c>
      <c r="Q148" s="61">
        <f t="shared" si="56"/>
        <v>0</v>
      </c>
      <c r="R148" s="61">
        <f t="shared" si="56"/>
        <v>0</v>
      </c>
      <c r="S148" s="61">
        <f t="shared" si="56"/>
        <v>0</v>
      </c>
      <c r="T148" s="58">
        <f t="shared" si="57"/>
        <v>1554</v>
      </c>
      <c r="U148" s="83">
        <f t="shared" si="45"/>
        <v>900</v>
      </c>
      <c r="V148" s="83">
        <f t="shared" si="46"/>
        <v>900</v>
      </c>
      <c r="W148" s="83">
        <f t="shared" si="47"/>
        <v>900</v>
      </c>
      <c r="X148" s="85"/>
      <c r="Y148" s="42"/>
      <c r="Z148" s="42"/>
      <c r="AA148" s="42"/>
      <c r="AB148" s="50"/>
    </row>
    <row r="149" spans="1:28" ht="13.15" customHeight="1">
      <c r="A149" s="73">
        <v>135</v>
      </c>
      <c r="B149" s="74">
        <f t="shared" si="58"/>
        <v>45446</v>
      </c>
      <c r="C149" s="75">
        <f t="shared" si="59"/>
        <v>884</v>
      </c>
      <c r="D149" s="76">
        <f t="shared" si="53"/>
        <v>1572</v>
      </c>
      <c r="E149" s="61">
        <f t="shared" si="61"/>
        <v>566</v>
      </c>
      <c r="F149" s="61">
        <f t="shared" si="62"/>
        <v>556</v>
      </c>
      <c r="G149" s="61">
        <f t="shared" si="63"/>
        <v>546</v>
      </c>
      <c r="H149" s="42">
        <f t="shared" si="43"/>
        <v>1890</v>
      </c>
      <c r="I149" s="42">
        <f t="shared" si="43"/>
        <v>1900</v>
      </c>
      <c r="J149" s="42">
        <f t="shared" si="43"/>
        <v>1910</v>
      </c>
      <c r="K149" s="42">
        <f t="shared" si="60"/>
        <v>2000</v>
      </c>
      <c r="L149" s="42">
        <f t="shared" si="60"/>
        <v>2000</v>
      </c>
      <c r="M149" s="42">
        <f t="shared" si="60"/>
        <v>2000</v>
      </c>
      <c r="N149" s="42">
        <f t="shared" si="64"/>
        <v>-110</v>
      </c>
      <c r="O149" s="42">
        <f t="shared" si="64"/>
        <v>-100</v>
      </c>
      <c r="P149" s="42">
        <f t="shared" si="64"/>
        <v>-90</v>
      </c>
      <c r="Q149" s="61">
        <f t="shared" si="56"/>
        <v>0</v>
      </c>
      <c r="R149" s="61">
        <f t="shared" si="56"/>
        <v>0</v>
      </c>
      <c r="S149" s="61">
        <f t="shared" si="56"/>
        <v>0</v>
      </c>
      <c r="T149" s="58">
        <f t="shared" si="57"/>
        <v>1556</v>
      </c>
      <c r="U149" s="83">
        <f t="shared" si="45"/>
        <v>900</v>
      </c>
      <c r="V149" s="83">
        <f t="shared" si="46"/>
        <v>900</v>
      </c>
      <c r="W149" s="83">
        <f t="shared" si="47"/>
        <v>900</v>
      </c>
      <c r="X149" s="85"/>
      <c r="Y149" s="42"/>
      <c r="Z149" s="42"/>
      <c r="AA149" s="42"/>
      <c r="AB149" s="50"/>
    </row>
    <row r="150" spans="1:28" ht="13.15" customHeight="1">
      <c r="A150" s="73">
        <v>136</v>
      </c>
      <c r="B150" s="74">
        <f t="shared" si="58"/>
        <v>45447</v>
      </c>
      <c r="C150" s="75">
        <f t="shared" si="59"/>
        <v>884</v>
      </c>
      <c r="D150" s="76">
        <f t="shared" si="53"/>
        <v>1574</v>
      </c>
      <c r="E150" s="61">
        <f t="shared" si="61"/>
        <v>568</v>
      </c>
      <c r="F150" s="61">
        <f t="shared" si="62"/>
        <v>558</v>
      </c>
      <c r="G150" s="61">
        <f t="shared" si="63"/>
        <v>548</v>
      </c>
      <c r="H150" s="42">
        <f t="shared" si="43"/>
        <v>1890</v>
      </c>
      <c r="I150" s="42">
        <f t="shared" si="43"/>
        <v>1900</v>
      </c>
      <c r="J150" s="42">
        <f t="shared" si="43"/>
        <v>1910</v>
      </c>
      <c r="K150" s="42">
        <f t="shared" si="60"/>
        <v>2000</v>
      </c>
      <c r="L150" s="42">
        <f t="shared" si="60"/>
        <v>2000</v>
      </c>
      <c r="M150" s="42">
        <f t="shared" si="60"/>
        <v>2000</v>
      </c>
      <c r="N150" s="42">
        <f t="shared" si="64"/>
        <v>-110</v>
      </c>
      <c r="O150" s="42">
        <f t="shared" si="64"/>
        <v>-100</v>
      </c>
      <c r="P150" s="42">
        <f t="shared" si="64"/>
        <v>-90</v>
      </c>
      <c r="Q150" s="61">
        <f t="shared" si="56"/>
        <v>0</v>
      </c>
      <c r="R150" s="61">
        <f t="shared" si="56"/>
        <v>0</v>
      </c>
      <c r="S150" s="61">
        <f t="shared" si="56"/>
        <v>0</v>
      </c>
      <c r="T150" s="58">
        <f t="shared" si="57"/>
        <v>1558</v>
      </c>
      <c r="U150" s="83">
        <f t="shared" si="45"/>
        <v>900</v>
      </c>
      <c r="V150" s="83">
        <f t="shared" si="46"/>
        <v>900</v>
      </c>
      <c r="W150" s="83">
        <f t="shared" si="47"/>
        <v>900</v>
      </c>
      <c r="X150" s="85"/>
      <c r="Y150" s="42"/>
      <c r="Z150" s="42"/>
      <c r="AA150" s="42"/>
      <c r="AB150" s="50"/>
    </row>
    <row r="151" spans="1:28" ht="13.15" customHeight="1">
      <c r="A151" s="73">
        <v>137</v>
      </c>
      <c r="B151" s="74">
        <f t="shared" si="58"/>
        <v>45448</v>
      </c>
      <c r="C151" s="75">
        <f t="shared" si="59"/>
        <v>884</v>
      </c>
      <c r="D151" s="76">
        <f t="shared" si="53"/>
        <v>1576</v>
      </c>
      <c r="E151" s="61">
        <f t="shared" si="61"/>
        <v>570</v>
      </c>
      <c r="F151" s="61">
        <f t="shared" si="62"/>
        <v>560</v>
      </c>
      <c r="G151" s="61">
        <f t="shared" si="63"/>
        <v>550</v>
      </c>
      <c r="H151" s="42">
        <f t="shared" si="43"/>
        <v>1890</v>
      </c>
      <c r="I151" s="42">
        <f t="shared" si="43"/>
        <v>1900</v>
      </c>
      <c r="J151" s="42">
        <f t="shared" si="43"/>
        <v>1910</v>
      </c>
      <c r="K151" s="42">
        <f t="shared" si="60"/>
        <v>2000</v>
      </c>
      <c r="L151" s="42">
        <f t="shared" si="60"/>
        <v>2000</v>
      </c>
      <c r="M151" s="42">
        <f t="shared" si="60"/>
        <v>2000</v>
      </c>
      <c r="N151" s="42">
        <f t="shared" si="64"/>
        <v>-110</v>
      </c>
      <c r="O151" s="42">
        <f t="shared" si="64"/>
        <v>-100</v>
      </c>
      <c r="P151" s="42">
        <f t="shared" si="64"/>
        <v>-90</v>
      </c>
      <c r="Q151" s="61">
        <f t="shared" ref="Q151:S166" si="65">Q150</f>
        <v>0</v>
      </c>
      <c r="R151" s="61">
        <f t="shared" si="65"/>
        <v>0</v>
      </c>
      <c r="S151" s="61">
        <f t="shared" si="65"/>
        <v>0</v>
      </c>
      <c r="T151" s="58">
        <f t="shared" si="57"/>
        <v>1560</v>
      </c>
      <c r="U151" s="83">
        <f t="shared" si="45"/>
        <v>900</v>
      </c>
      <c r="V151" s="83">
        <f t="shared" si="46"/>
        <v>900</v>
      </c>
      <c r="W151" s="83">
        <f t="shared" si="47"/>
        <v>900</v>
      </c>
      <c r="X151" s="85"/>
      <c r="Y151" s="42"/>
      <c r="Z151" s="42"/>
      <c r="AA151" s="42"/>
      <c r="AB151" s="50"/>
    </row>
    <row r="152" spans="1:28" ht="13.15" customHeight="1">
      <c r="A152" s="73">
        <v>138</v>
      </c>
      <c r="B152" s="74">
        <f t="shared" si="58"/>
        <v>45449</v>
      </c>
      <c r="C152" s="75">
        <f t="shared" si="59"/>
        <v>884</v>
      </c>
      <c r="D152" s="76">
        <f t="shared" si="53"/>
        <v>1578</v>
      </c>
      <c r="E152" s="61">
        <f t="shared" si="61"/>
        <v>572</v>
      </c>
      <c r="F152" s="61">
        <f t="shared" si="62"/>
        <v>562</v>
      </c>
      <c r="G152" s="61">
        <f t="shared" si="63"/>
        <v>552</v>
      </c>
      <c r="H152" s="42">
        <f t="shared" si="43"/>
        <v>1890</v>
      </c>
      <c r="I152" s="42">
        <f t="shared" si="43"/>
        <v>1900</v>
      </c>
      <c r="J152" s="42">
        <f t="shared" si="43"/>
        <v>1910</v>
      </c>
      <c r="K152" s="42">
        <f t="shared" si="60"/>
        <v>2000</v>
      </c>
      <c r="L152" s="42">
        <f t="shared" si="60"/>
        <v>2000</v>
      </c>
      <c r="M152" s="42">
        <f t="shared" si="60"/>
        <v>2000</v>
      </c>
      <c r="N152" s="42">
        <f t="shared" si="64"/>
        <v>-110</v>
      </c>
      <c r="O152" s="42">
        <f t="shared" si="64"/>
        <v>-100</v>
      </c>
      <c r="P152" s="42">
        <f t="shared" si="64"/>
        <v>-90</v>
      </c>
      <c r="Q152" s="61">
        <f t="shared" si="65"/>
        <v>0</v>
      </c>
      <c r="R152" s="61">
        <f t="shared" si="65"/>
        <v>0</v>
      </c>
      <c r="S152" s="61">
        <f t="shared" si="65"/>
        <v>0</v>
      </c>
      <c r="T152" s="58">
        <f t="shared" si="57"/>
        <v>1562</v>
      </c>
      <c r="U152" s="83">
        <f t="shared" si="45"/>
        <v>900</v>
      </c>
      <c r="V152" s="83">
        <f t="shared" si="46"/>
        <v>900</v>
      </c>
      <c r="W152" s="83">
        <f t="shared" si="47"/>
        <v>900</v>
      </c>
      <c r="X152" s="85"/>
      <c r="Y152" s="42"/>
      <c r="Z152" s="42"/>
      <c r="AA152" s="42"/>
      <c r="AB152" s="50"/>
    </row>
    <row r="153" spans="1:28" ht="13.15" customHeight="1">
      <c r="A153" s="73">
        <v>139</v>
      </c>
      <c r="B153" s="74">
        <f t="shared" si="58"/>
        <v>45450</v>
      </c>
      <c r="C153" s="75">
        <f t="shared" si="59"/>
        <v>884</v>
      </c>
      <c r="D153" s="76">
        <f t="shared" si="53"/>
        <v>1580</v>
      </c>
      <c r="E153" s="61">
        <f t="shared" si="61"/>
        <v>574</v>
      </c>
      <c r="F153" s="61">
        <f t="shared" si="62"/>
        <v>564</v>
      </c>
      <c r="G153" s="61">
        <f t="shared" si="63"/>
        <v>554</v>
      </c>
      <c r="H153" s="42">
        <f t="shared" si="43"/>
        <v>1890</v>
      </c>
      <c r="I153" s="42">
        <f t="shared" si="43"/>
        <v>1900</v>
      </c>
      <c r="J153" s="42">
        <f t="shared" si="43"/>
        <v>1910</v>
      </c>
      <c r="K153" s="42">
        <f t="shared" si="60"/>
        <v>2000</v>
      </c>
      <c r="L153" s="42">
        <f t="shared" si="60"/>
        <v>2000</v>
      </c>
      <c r="M153" s="42">
        <f t="shared" si="60"/>
        <v>2000</v>
      </c>
      <c r="N153" s="42">
        <f t="shared" si="64"/>
        <v>-110</v>
      </c>
      <c r="O153" s="42">
        <f t="shared" si="64"/>
        <v>-100</v>
      </c>
      <c r="P153" s="42">
        <f t="shared" si="64"/>
        <v>-90</v>
      </c>
      <c r="Q153" s="61">
        <f t="shared" si="65"/>
        <v>0</v>
      </c>
      <c r="R153" s="61">
        <f t="shared" si="65"/>
        <v>0</v>
      </c>
      <c r="S153" s="61">
        <f t="shared" si="65"/>
        <v>0</v>
      </c>
      <c r="T153" s="58">
        <f t="shared" si="57"/>
        <v>1564</v>
      </c>
      <c r="U153" s="83">
        <f t="shared" si="45"/>
        <v>900</v>
      </c>
      <c r="V153" s="83">
        <f t="shared" si="46"/>
        <v>900</v>
      </c>
      <c r="W153" s="83">
        <f t="shared" si="47"/>
        <v>900</v>
      </c>
      <c r="X153" s="85"/>
      <c r="Y153" s="42"/>
      <c r="Z153" s="42"/>
      <c r="AA153" s="42"/>
      <c r="AB153" s="50"/>
    </row>
    <row r="154" spans="1:28" ht="13.15" customHeight="1">
      <c r="A154" s="73">
        <v>140</v>
      </c>
      <c r="B154" s="74">
        <f t="shared" si="58"/>
        <v>45451</v>
      </c>
      <c r="C154" s="75">
        <f t="shared" si="59"/>
        <v>884</v>
      </c>
      <c r="D154" s="76">
        <f t="shared" si="53"/>
        <v>1582</v>
      </c>
      <c r="E154" s="61">
        <f t="shared" si="61"/>
        <v>576</v>
      </c>
      <c r="F154" s="61">
        <f t="shared" si="62"/>
        <v>566</v>
      </c>
      <c r="G154" s="61">
        <f t="shared" si="63"/>
        <v>556</v>
      </c>
      <c r="H154" s="42">
        <f t="shared" si="43"/>
        <v>1890</v>
      </c>
      <c r="I154" s="42">
        <f t="shared" si="43"/>
        <v>1900</v>
      </c>
      <c r="J154" s="42">
        <f t="shared" si="43"/>
        <v>1910</v>
      </c>
      <c r="K154" s="42">
        <f t="shared" si="60"/>
        <v>2000</v>
      </c>
      <c r="L154" s="42">
        <f t="shared" si="60"/>
        <v>2000</v>
      </c>
      <c r="M154" s="42">
        <f t="shared" si="60"/>
        <v>2000</v>
      </c>
      <c r="N154" s="42">
        <f t="shared" si="64"/>
        <v>-110</v>
      </c>
      <c r="O154" s="42">
        <f t="shared" si="64"/>
        <v>-100</v>
      </c>
      <c r="P154" s="42">
        <f t="shared" si="64"/>
        <v>-90</v>
      </c>
      <c r="Q154" s="61">
        <f t="shared" si="65"/>
        <v>0</v>
      </c>
      <c r="R154" s="61">
        <f t="shared" si="65"/>
        <v>0</v>
      </c>
      <c r="S154" s="61">
        <f t="shared" si="65"/>
        <v>0</v>
      </c>
      <c r="T154" s="58">
        <f t="shared" si="57"/>
        <v>1566</v>
      </c>
      <c r="U154" s="83">
        <f t="shared" si="45"/>
        <v>900</v>
      </c>
      <c r="V154" s="83">
        <f t="shared" si="46"/>
        <v>900</v>
      </c>
      <c r="W154" s="83">
        <f t="shared" si="47"/>
        <v>900</v>
      </c>
      <c r="X154" s="85"/>
      <c r="Y154" s="42"/>
      <c r="Z154" s="42"/>
      <c r="AA154" s="42"/>
      <c r="AB154" s="50"/>
    </row>
    <row r="155" spans="1:28" ht="13.15" customHeight="1">
      <c r="A155" s="73">
        <v>141</v>
      </c>
      <c r="B155" s="74">
        <f t="shared" si="58"/>
        <v>45452</v>
      </c>
      <c r="C155" s="75">
        <f t="shared" si="59"/>
        <v>884</v>
      </c>
      <c r="D155" s="76">
        <f t="shared" si="53"/>
        <v>1584</v>
      </c>
      <c r="E155" s="61">
        <f t="shared" si="61"/>
        <v>578</v>
      </c>
      <c r="F155" s="61">
        <f t="shared" si="62"/>
        <v>568</v>
      </c>
      <c r="G155" s="61">
        <f t="shared" si="63"/>
        <v>558</v>
      </c>
      <c r="H155" s="42">
        <f t="shared" si="43"/>
        <v>1890</v>
      </c>
      <c r="I155" s="42">
        <f t="shared" si="43"/>
        <v>1900</v>
      </c>
      <c r="J155" s="42">
        <f t="shared" si="43"/>
        <v>1910</v>
      </c>
      <c r="K155" s="42">
        <f t="shared" si="60"/>
        <v>2000</v>
      </c>
      <c r="L155" s="42">
        <f t="shared" si="60"/>
        <v>2000</v>
      </c>
      <c r="M155" s="42">
        <f t="shared" si="60"/>
        <v>2000</v>
      </c>
      <c r="N155" s="42">
        <f t="shared" si="64"/>
        <v>-110</v>
      </c>
      <c r="O155" s="42">
        <f t="shared" si="64"/>
        <v>-100</v>
      </c>
      <c r="P155" s="42">
        <f t="shared" si="64"/>
        <v>-90</v>
      </c>
      <c r="Q155" s="61">
        <f t="shared" si="65"/>
        <v>0</v>
      </c>
      <c r="R155" s="61">
        <f t="shared" si="65"/>
        <v>0</v>
      </c>
      <c r="S155" s="61">
        <f t="shared" si="65"/>
        <v>0</v>
      </c>
      <c r="T155" s="58">
        <f t="shared" si="57"/>
        <v>1568</v>
      </c>
      <c r="U155" s="83">
        <f t="shared" si="45"/>
        <v>900</v>
      </c>
      <c r="V155" s="83">
        <f t="shared" si="46"/>
        <v>900</v>
      </c>
      <c r="W155" s="83">
        <f t="shared" si="47"/>
        <v>900</v>
      </c>
      <c r="X155" s="85"/>
      <c r="Y155" s="42"/>
      <c r="Z155" s="42"/>
      <c r="AA155" s="42"/>
      <c r="AB155" s="50"/>
    </row>
    <row r="156" spans="1:28" ht="13.15" customHeight="1">
      <c r="A156" s="73">
        <v>142</v>
      </c>
      <c r="B156" s="74">
        <f t="shared" si="58"/>
        <v>45453</v>
      </c>
      <c r="C156" s="75">
        <f t="shared" si="59"/>
        <v>884</v>
      </c>
      <c r="D156" s="76">
        <f t="shared" si="53"/>
        <v>1586</v>
      </c>
      <c r="E156" s="61">
        <f t="shared" si="61"/>
        <v>580</v>
      </c>
      <c r="F156" s="61">
        <f t="shared" si="62"/>
        <v>570</v>
      </c>
      <c r="G156" s="61">
        <f t="shared" si="63"/>
        <v>560</v>
      </c>
      <c r="H156" s="42">
        <f t="shared" si="43"/>
        <v>1890</v>
      </c>
      <c r="I156" s="42">
        <f t="shared" si="43"/>
        <v>1900</v>
      </c>
      <c r="J156" s="42">
        <f t="shared" si="43"/>
        <v>1910</v>
      </c>
      <c r="K156" s="42">
        <f t="shared" si="60"/>
        <v>2000</v>
      </c>
      <c r="L156" s="42">
        <f t="shared" si="60"/>
        <v>2000</v>
      </c>
      <c r="M156" s="42">
        <f t="shared" si="60"/>
        <v>2000</v>
      </c>
      <c r="N156" s="42">
        <f t="shared" si="64"/>
        <v>-110</v>
      </c>
      <c r="O156" s="42">
        <f t="shared" si="64"/>
        <v>-100</v>
      </c>
      <c r="P156" s="42">
        <f t="shared" si="64"/>
        <v>-90</v>
      </c>
      <c r="Q156" s="61">
        <f t="shared" si="65"/>
        <v>0</v>
      </c>
      <c r="R156" s="61">
        <f t="shared" si="65"/>
        <v>0</v>
      </c>
      <c r="S156" s="61">
        <f t="shared" si="65"/>
        <v>0</v>
      </c>
      <c r="T156" s="58">
        <f t="shared" si="57"/>
        <v>1570</v>
      </c>
      <c r="U156" s="83">
        <f t="shared" si="45"/>
        <v>900</v>
      </c>
      <c r="V156" s="83">
        <f t="shared" si="46"/>
        <v>900</v>
      </c>
      <c r="W156" s="83">
        <f t="shared" si="47"/>
        <v>900</v>
      </c>
      <c r="X156" s="85"/>
      <c r="Y156" s="42"/>
      <c r="Z156" s="42"/>
      <c r="AA156" s="42"/>
      <c r="AB156" s="50"/>
    </row>
    <row r="157" spans="1:28" ht="13.15" customHeight="1">
      <c r="A157" s="73">
        <v>143</v>
      </c>
      <c r="B157" s="74">
        <f t="shared" si="58"/>
        <v>45454</v>
      </c>
      <c r="C157" s="75">
        <f t="shared" si="59"/>
        <v>884</v>
      </c>
      <c r="D157" s="76">
        <f t="shared" si="53"/>
        <v>1588</v>
      </c>
      <c r="E157" s="61">
        <f t="shared" si="61"/>
        <v>582</v>
      </c>
      <c r="F157" s="61">
        <f t="shared" si="62"/>
        <v>572</v>
      </c>
      <c r="G157" s="61">
        <f t="shared" si="63"/>
        <v>562</v>
      </c>
      <c r="H157" s="42">
        <f t="shared" si="43"/>
        <v>1890</v>
      </c>
      <c r="I157" s="42">
        <f t="shared" si="43"/>
        <v>1900</v>
      </c>
      <c r="J157" s="42">
        <f t="shared" si="43"/>
        <v>1910</v>
      </c>
      <c r="K157" s="42">
        <f t="shared" si="60"/>
        <v>2000</v>
      </c>
      <c r="L157" s="42">
        <f t="shared" si="60"/>
        <v>2000</v>
      </c>
      <c r="M157" s="42">
        <f t="shared" si="60"/>
        <v>2000</v>
      </c>
      <c r="N157" s="42">
        <f t="shared" si="64"/>
        <v>-110</v>
      </c>
      <c r="O157" s="42">
        <f t="shared" si="64"/>
        <v>-100</v>
      </c>
      <c r="P157" s="42">
        <f t="shared" si="64"/>
        <v>-90</v>
      </c>
      <c r="Q157" s="61">
        <f t="shared" si="65"/>
        <v>0</v>
      </c>
      <c r="R157" s="61">
        <f t="shared" si="65"/>
        <v>0</v>
      </c>
      <c r="S157" s="61">
        <f t="shared" si="65"/>
        <v>0</v>
      </c>
      <c r="T157" s="58">
        <f t="shared" si="57"/>
        <v>1572</v>
      </c>
      <c r="U157" s="83">
        <f t="shared" si="45"/>
        <v>900</v>
      </c>
      <c r="V157" s="83">
        <f t="shared" si="46"/>
        <v>900</v>
      </c>
      <c r="W157" s="83">
        <f t="shared" si="47"/>
        <v>900</v>
      </c>
      <c r="X157" s="85"/>
      <c r="Y157" s="42"/>
      <c r="Z157" s="42"/>
      <c r="AA157" s="42"/>
      <c r="AB157" s="50"/>
    </row>
    <row r="158" spans="1:28" ht="13.15" customHeight="1">
      <c r="A158" s="73">
        <v>144</v>
      </c>
      <c r="B158" s="74">
        <f t="shared" si="58"/>
        <v>45455</v>
      </c>
      <c r="C158" s="75">
        <f t="shared" si="59"/>
        <v>884</v>
      </c>
      <c r="D158" s="76">
        <f t="shared" si="53"/>
        <v>1590</v>
      </c>
      <c r="E158" s="61">
        <f t="shared" si="61"/>
        <v>584</v>
      </c>
      <c r="F158" s="61">
        <f t="shared" si="62"/>
        <v>574</v>
      </c>
      <c r="G158" s="61">
        <f t="shared" si="63"/>
        <v>564</v>
      </c>
      <c r="H158" s="42">
        <f t="shared" ref="H158:J214" si="66">K158+N158</f>
        <v>1890</v>
      </c>
      <c r="I158" s="42">
        <f t="shared" si="66"/>
        <v>1900</v>
      </c>
      <c r="J158" s="42">
        <f t="shared" si="66"/>
        <v>1910</v>
      </c>
      <c r="K158" s="42">
        <f t="shared" si="60"/>
        <v>2000</v>
      </c>
      <c r="L158" s="42">
        <f t="shared" si="60"/>
        <v>2000</v>
      </c>
      <c r="M158" s="42">
        <f t="shared" si="60"/>
        <v>2000</v>
      </c>
      <c r="N158" s="42">
        <f t="shared" si="64"/>
        <v>-110</v>
      </c>
      <c r="O158" s="42">
        <f t="shared" si="64"/>
        <v>-100</v>
      </c>
      <c r="P158" s="42">
        <f t="shared" si="64"/>
        <v>-90</v>
      </c>
      <c r="Q158" s="61">
        <f t="shared" si="65"/>
        <v>0</v>
      </c>
      <c r="R158" s="61">
        <f t="shared" si="65"/>
        <v>0</v>
      </c>
      <c r="S158" s="61">
        <f t="shared" si="65"/>
        <v>0</v>
      </c>
      <c r="T158" s="58">
        <f t="shared" si="57"/>
        <v>1574</v>
      </c>
      <c r="U158" s="83">
        <f t="shared" si="45"/>
        <v>900</v>
      </c>
      <c r="V158" s="83">
        <f t="shared" si="46"/>
        <v>900</v>
      </c>
      <c r="W158" s="83">
        <f t="shared" si="47"/>
        <v>900</v>
      </c>
      <c r="X158" s="85"/>
      <c r="Y158" s="42"/>
      <c r="Z158" s="42"/>
      <c r="AA158" s="42"/>
      <c r="AB158" s="50"/>
    </row>
    <row r="159" spans="1:28" ht="13.15" customHeight="1">
      <c r="A159" s="73">
        <v>145</v>
      </c>
      <c r="B159" s="74">
        <f t="shared" si="58"/>
        <v>45456</v>
      </c>
      <c r="C159" s="75">
        <f t="shared" si="59"/>
        <v>884</v>
      </c>
      <c r="D159" s="76">
        <f t="shared" si="53"/>
        <v>1592</v>
      </c>
      <c r="E159" s="61">
        <f t="shared" si="61"/>
        <v>586</v>
      </c>
      <c r="F159" s="61">
        <f t="shared" si="62"/>
        <v>576</v>
      </c>
      <c r="G159" s="61">
        <f t="shared" si="63"/>
        <v>566</v>
      </c>
      <c r="H159" s="42">
        <f t="shared" si="66"/>
        <v>1890</v>
      </c>
      <c r="I159" s="42">
        <f t="shared" si="66"/>
        <v>1900</v>
      </c>
      <c r="J159" s="42">
        <f t="shared" si="66"/>
        <v>1910</v>
      </c>
      <c r="K159" s="42">
        <f t="shared" si="60"/>
        <v>2000</v>
      </c>
      <c r="L159" s="42">
        <f t="shared" si="60"/>
        <v>2000</v>
      </c>
      <c r="M159" s="42">
        <f t="shared" si="60"/>
        <v>2000</v>
      </c>
      <c r="N159" s="42">
        <f t="shared" si="64"/>
        <v>-110</v>
      </c>
      <c r="O159" s="42">
        <f t="shared" si="64"/>
        <v>-100</v>
      </c>
      <c r="P159" s="42">
        <f t="shared" si="64"/>
        <v>-90</v>
      </c>
      <c r="Q159" s="61">
        <f t="shared" si="65"/>
        <v>0</v>
      </c>
      <c r="R159" s="61">
        <f t="shared" si="65"/>
        <v>0</v>
      </c>
      <c r="S159" s="61">
        <f t="shared" si="65"/>
        <v>0</v>
      </c>
      <c r="T159" s="58">
        <f t="shared" si="57"/>
        <v>1576</v>
      </c>
      <c r="U159" s="83">
        <f t="shared" si="45"/>
        <v>900</v>
      </c>
      <c r="V159" s="83">
        <f t="shared" si="46"/>
        <v>900</v>
      </c>
      <c r="W159" s="83">
        <f t="shared" si="47"/>
        <v>900</v>
      </c>
      <c r="X159" s="85"/>
      <c r="Y159" s="42"/>
      <c r="Z159" s="42"/>
      <c r="AA159" s="42"/>
      <c r="AB159" s="50"/>
    </row>
    <row r="160" spans="1:28" ht="13.15" customHeight="1">
      <c r="A160" s="73">
        <v>146</v>
      </c>
      <c r="B160" s="74">
        <f t="shared" si="58"/>
        <v>45457</v>
      </c>
      <c r="C160" s="75">
        <f t="shared" si="59"/>
        <v>884</v>
      </c>
      <c r="D160" s="76">
        <f t="shared" si="53"/>
        <v>1594</v>
      </c>
      <c r="E160" s="61">
        <f t="shared" si="61"/>
        <v>588</v>
      </c>
      <c r="F160" s="61">
        <f t="shared" si="62"/>
        <v>578</v>
      </c>
      <c r="G160" s="61">
        <f t="shared" si="63"/>
        <v>568</v>
      </c>
      <c r="H160" s="42">
        <f t="shared" si="66"/>
        <v>1890</v>
      </c>
      <c r="I160" s="42">
        <f t="shared" si="66"/>
        <v>1900</v>
      </c>
      <c r="J160" s="42">
        <f t="shared" si="66"/>
        <v>1910</v>
      </c>
      <c r="K160" s="42">
        <f t="shared" ref="K160:M175" si="67">K159</f>
        <v>2000</v>
      </c>
      <c r="L160" s="42">
        <f t="shared" si="67"/>
        <v>2000</v>
      </c>
      <c r="M160" s="42">
        <f t="shared" si="67"/>
        <v>2000</v>
      </c>
      <c r="N160" s="42">
        <f t="shared" si="64"/>
        <v>-110</v>
      </c>
      <c r="O160" s="42">
        <f t="shared" si="64"/>
        <v>-100</v>
      </c>
      <c r="P160" s="42">
        <f t="shared" si="64"/>
        <v>-90</v>
      </c>
      <c r="Q160" s="61">
        <f t="shared" si="65"/>
        <v>0</v>
      </c>
      <c r="R160" s="61">
        <f t="shared" si="65"/>
        <v>0</v>
      </c>
      <c r="S160" s="61">
        <f t="shared" si="65"/>
        <v>0</v>
      </c>
      <c r="T160" s="58">
        <f t="shared" si="57"/>
        <v>1578</v>
      </c>
      <c r="U160" s="83">
        <f t="shared" ref="U160:U223" si="68">U159+$X160*1000-Q160</f>
        <v>900</v>
      </c>
      <c r="V160" s="83">
        <f t="shared" ref="V160:V223" si="69">V159+$X160*1000-R160</f>
        <v>900</v>
      </c>
      <c r="W160" s="83">
        <f t="shared" ref="W160:W223" si="70">W159+$X160*1000-S160</f>
        <v>900</v>
      </c>
      <c r="X160" s="85"/>
      <c r="Y160" s="42"/>
      <c r="Z160" s="42"/>
      <c r="AA160" s="42"/>
      <c r="AB160" s="50"/>
    </row>
    <row r="161" spans="1:28" ht="13.15" customHeight="1">
      <c r="A161" s="73">
        <v>147</v>
      </c>
      <c r="B161" s="74">
        <f t="shared" si="58"/>
        <v>45458</v>
      </c>
      <c r="C161" s="75">
        <f t="shared" si="59"/>
        <v>884</v>
      </c>
      <c r="D161" s="76">
        <f t="shared" si="53"/>
        <v>1596</v>
      </c>
      <c r="E161" s="61">
        <f t="shared" si="61"/>
        <v>590</v>
      </c>
      <c r="F161" s="61">
        <f t="shared" si="62"/>
        <v>580</v>
      </c>
      <c r="G161" s="61">
        <f t="shared" si="63"/>
        <v>570</v>
      </c>
      <c r="H161" s="42">
        <f t="shared" si="66"/>
        <v>1890</v>
      </c>
      <c r="I161" s="42">
        <f t="shared" si="66"/>
        <v>1900</v>
      </c>
      <c r="J161" s="42">
        <f t="shared" si="66"/>
        <v>1910</v>
      </c>
      <c r="K161" s="42">
        <f t="shared" si="67"/>
        <v>2000</v>
      </c>
      <c r="L161" s="42">
        <f t="shared" si="67"/>
        <v>2000</v>
      </c>
      <c r="M161" s="42">
        <f t="shared" si="67"/>
        <v>2000</v>
      </c>
      <c r="N161" s="42">
        <f t="shared" ref="N161:P176" si="71">N160-Q161</f>
        <v>-110</v>
      </c>
      <c r="O161" s="42">
        <f t="shared" si="71"/>
        <v>-100</v>
      </c>
      <c r="P161" s="42">
        <f t="shared" si="71"/>
        <v>-90</v>
      </c>
      <c r="Q161" s="61">
        <f t="shared" si="65"/>
        <v>0</v>
      </c>
      <c r="R161" s="61">
        <f t="shared" si="65"/>
        <v>0</v>
      </c>
      <c r="S161" s="61">
        <f t="shared" si="65"/>
        <v>0</v>
      </c>
      <c r="T161" s="58">
        <f t="shared" si="57"/>
        <v>1580</v>
      </c>
      <c r="U161" s="83">
        <f t="shared" si="68"/>
        <v>900</v>
      </c>
      <c r="V161" s="83">
        <f t="shared" si="69"/>
        <v>900</v>
      </c>
      <c r="W161" s="83">
        <f t="shared" si="70"/>
        <v>900</v>
      </c>
      <c r="X161" s="85"/>
      <c r="Y161" s="42"/>
      <c r="Z161" s="42"/>
      <c r="AA161" s="42"/>
      <c r="AB161" s="50"/>
    </row>
    <row r="162" spans="1:28" ht="13.15" customHeight="1">
      <c r="A162" s="73">
        <v>148</v>
      </c>
      <c r="B162" s="74">
        <f t="shared" si="58"/>
        <v>45459</v>
      </c>
      <c r="C162" s="75">
        <f t="shared" si="59"/>
        <v>884</v>
      </c>
      <c r="D162" s="76">
        <f t="shared" si="53"/>
        <v>1598</v>
      </c>
      <c r="E162" s="61">
        <f t="shared" si="61"/>
        <v>592</v>
      </c>
      <c r="F162" s="61">
        <f t="shared" si="62"/>
        <v>582</v>
      </c>
      <c r="G162" s="61">
        <f t="shared" si="63"/>
        <v>572</v>
      </c>
      <c r="H162" s="42">
        <f t="shared" si="66"/>
        <v>1890</v>
      </c>
      <c r="I162" s="42">
        <f t="shared" si="66"/>
        <v>1900</v>
      </c>
      <c r="J162" s="42">
        <f t="shared" si="66"/>
        <v>1910</v>
      </c>
      <c r="K162" s="42">
        <f t="shared" si="67"/>
        <v>2000</v>
      </c>
      <c r="L162" s="42">
        <f t="shared" si="67"/>
        <v>2000</v>
      </c>
      <c r="M162" s="42">
        <f t="shared" si="67"/>
        <v>2000</v>
      </c>
      <c r="N162" s="42">
        <f t="shared" si="71"/>
        <v>-110</v>
      </c>
      <c r="O162" s="42">
        <f t="shared" si="71"/>
        <v>-100</v>
      </c>
      <c r="P162" s="42">
        <f t="shared" si="71"/>
        <v>-90</v>
      </c>
      <c r="Q162" s="61">
        <f t="shared" si="65"/>
        <v>0</v>
      </c>
      <c r="R162" s="61">
        <f t="shared" si="65"/>
        <v>0</v>
      </c>
      <c r="S162" s="61">
        <f t="shared" si="65"/>
        <v>0</v>
      </c>
      <c r="T162" s="58">
        <f t="shared" si="57"/>
        <v>1582</v>
      </c>
      <c r="U162" s="83">
        <f t="shared" si="68"/>
        <v>900</v>
      </c>
      <c r="V162" s="83">
        <f t="shared" si="69"/>
        <v>900</v>
      </c>
      <c r="W162" s="83">
        <f t="shared" si="70"/>
        <v>900</v>
      </c>
      <c r="X162" s="85"/>
      <c r="Y162" s="42"/>
      <c r="Z162" s="42"/>
      <c r="AA162" s="42"/>
      <c r="AB162" s="50"/>
    </row>
    <row r="163" spans="1:28" ht="13.15" customHeight="1">
      <c r="A163" s="73">
        <v>149</v>
      </c>
      <c r="B163" s="74">
        <f t="shared" si="58"/>
        <v>45460</v>
      </c>
      <c r="C163" s="75">
        <f t="shared" si="59"/>
        <v>884</v>
      </c>
      <c r="D163" s="76">
        <f t="shared" si="53"/>
        <v>1600</v>
      </c>
      <c r="E163" s="61">
        <f t="shared" si="61"/>
        <v>594</v>
      </c>
      <c r="F163" s="61">
        <f t="shared" si="62"/>
        <v>584</v>
      </c>
      <c r="G163" s="61">
        <f t="shared" si="63"/>
        <v>574</v>
      </c>
      <c r="H163" s="42">
        <f t="shared" si="66"/>
        <v>1890</v>
      </c>
      <c r="I163" s="42">
        <f t="shared" si="66"/>
        <v>1900</v>
      </c>
      <c r="J163" s="42">
        <f t="shared" si="66"/>
        <v>1910</v>
      </c>
      <c r="K163" s="42">
        <f t="shared" si="67"/>
        <v>2000</v>
      </c>
      <c r="L163" s="42">
        <f t="shared" si="67"/>
        <v>2000</v>
      </c>
      <c r="M163" s="42">
        <f t="shared" si="67"/>
        <v>2000</v>
      </c>
      <c r="N163" s="42">
        <f t="shared" si="71"/>
        <v>-110</v>
      </c>
      <c r="O163" s="42">
        <f t="shared" si="71"/>
        <v>-100</v>
      </c>
      <c r="P163" s="42">
        <f t="shared" si="71"/>
        <v>-90</v>
      </c>
      <c r="Q163" s="61">
        <f t="shared" si="65"/>
        <v>0</v>
      </c>
      <c r="R163" s="61">
        <f t="shared" si="65"/>
        <v>0</v>
      </c>
      <c r="S163" s="61">
        <f t="shared" si="65"/>
        <v>0</v>
      </c>
      <c r="T163" s="58">
        <f t="shared" si="57"/>
        <v>1584</v>
      </c>
      <c r="U163" s="83">
        <f t="shared" si="68"/>
        <v>900</v>
      </c>
      <c r="V163" s="83">
        <f t="shared" si="69"/>
        <v>900</v>
      </c>
      <c r="W163" s="83">
        <f t="shared" si="70"/>
        <v>900</v>
      </c>
      <c r="X163" s="85"/>
      <c r="Y163" s="42"/>
      <c r="Z163" s="42"/>
      <c r="AA163" s="42"/>
      <c r="AB163" s="50"/>
    </row>
    <row r="164" spans="1:28" ht="13.15" customHeight="1">
      <c r="A164" s="73">
        <v>150</v>
      </c>
      <c r="B164" s="74">
        <f t="shared" si="58"/>
        <v>45461</v>
      </c>
      <c r="C164" s="75">
        <f t="shared" si="59"/>
        <v>884</v>
      </c>
      <c r="D164" s="76">
        <f t="shared" si="53"/>
        <v>1602</v>
      </c>
      <c r="E164" s="61">
        <f t="shared" si="61"/>
        <v>596</v>
      </c>
      <c r="F164" s="61">
        <f t="shared" si="62"/>
        <v>586</v>
      </c>
      <c r="G164" s="61">
        <f t="shared" si="63"/>
        <v>576</v>
      </c>
      <c r="H164" s="42">
        <f t="shared" si="66"/>
        <v>1890</v>
      </c>
      <c r="I164" s="42">
        <f t="shared" si="66"/>
        <v>1900</v>
      </c>
      <c r="J164" s="42">
        <f t="shared" si="66"/>
        <v>1910</v>
      </c>
      <c r="K164" s="42">
        <f t="shared" si="67"/>
        <v>2000</v>
      </c>
      <c r="L164" s="42">
        <f t="shared" si="67"/>
        <v>2000</v>
      </c>
      <c r="M164" s="42">
        <f t="shared" si="67"/>
        <v>2000</v>
      </c>
      <c r="N164" s="42">
        <f t="shared" si="71"/>
        <v>-110</v>
      </c>
      <c r="O164" s="42">
        <f t="shared" si="71"/>
        <v>-100</v>
      </c>
      <c r="P164" s="42">
        <f t="shared" si="71"/>
        <v>-90</v>
      </c>
      <c r="Q164" s="61">
        <f t="shared" si="65"/>
        <v>0</v>
      </c>
      <c r="R164" s="61">
        <f t="shared" si="65"/>
        <v>0</v>
      </c>
      <c r="S164" s="61">
        <f t="shared" si="65"/>
        <v>0</v>
      </c>
      <c r="T164" s="58">
        <f t="shared" si="57"/>
        <v>1286</v>
      </c>
      <c r="U164" s="83">
        <f t="shared" si="68"/>
        <v>1200</v>
      </c>
      <c r="V164" s="83">
        <f t="shared" si="69"/>
        <v>1200</v>
      </c>
      <c r="W164" s="83">
        <f t="shared" si="70"/>
        <v>1200</v>
      </c>
      <c r="X164" s="85">
        <v>0.3</v>
      </c>
      <c r="Y164" s="42"/>
      <c r="Z164" s="42"/>
      <c r="AA164" s="42"/>
      <c r="AB164" s="50">
        <v>2</v>
      </c>
    </row>
    <row r="165" spans="1:28" ht="13.15" customHeight="1">
      <c r="A165" s="73">
        <v>151</v>
      </c>
      <c r="B165" s="74">
        <f t="shared" si="58"/>
        <v>45462</v>
      </c>
      <c r="C165" s="75">
        <f t="shared" si="59"/>
        <v>884</v>
      </c>
      <c r="D165" s="76">
        <f t="shared" si="53"/>
        <v>1604</v>
      </c>
      <c r="E165" s="61">
        <f t="shared" si="61"/>
        <v>598</v>
      </c>
      <c r="F165" s="61">
        <f t="shared" si="62"/>
        <v>588</v>
      </c>
      <c r="G165" s="61">
        <f t="shared" si="63"/>
        <v>578</v>
      </c>
      <c r="H165" s="42">
        <f t="shared" si="66"/>
        <v>1890</v>
      </c>
      <c r="I165" s="42">
        <f t="shared" si="66"/>
        <v>1900</v>
      </c>
      <c r="J165" s="42">
        <f t="shared" si="66"/>
        <v>1910</v>
      </c>
      <c r="K165" s="42">
        <f t="shared" si="67"/>
        <v>2000</v>
      </c>
      <c r="L165" s="42">
        <f t="shared" si="67"/>
        <v>2000</v>
      </c>
      <c r="M165" s="42">
        <f t="shared" si="67"/>
        <v>2000</v>
      </c>
      <c r="N165" s="42">
        <f t="shared" si="71"/>
        <v>-110</v>
      </c>
      <c r="O165" s="42">
        <f t="shared" si="71"/>
        <v>-100</v>
      </c>
      <c r="P165" s="42">
        <f t="shared" si="71"/>
        <v>-90</v>
      </c>
      <c r="Q165" s="61">
        <f t="shared" si="65"/>
        <v>0</v>
      </c>
      <c r="R165" s="61">
        <f t="shared" si="65"/>
        <v>0</v>
      </c>
      <c r="S165" s="61">
        <f t="shared" si="65"/>
        <v>0</v>
      </c>
      <c r="T165" s="58">
        <f t="shared" si="57"/>
        <v>1288</v>
      </c>
      <c r="U165" s="83">
        <f t="shared" si="68"/>
        <v>1200</v>
      </c>
      <c r="V165" s="83">
        <f t="shared" si="69"/>
        <v>1200</v>
      </c>
      <c r="W165" s="83">
        <f t="shared" si="70"/>
        <v>1200</v>
      </c>
      <c r="X165" s="85"/>
      <c r="Y165" s="42"/>
      <c r="Z165" s="42"/>
      <c r="AA165" s="42"/>
      <c r="AB165" s="50"/>
    </row>
    <row r="166" spans="1:28" ht="13.15" customHeight="1">
      <c r="A166" s="73">
        <v>152</v>
      </c>
      <c r="B166" s="74">
        <f t="shared" si="58"/>
        <v>45463</v>
      </c>
      <c r="C166" s="75">
        <f t="shared" si="59"/>
        <v>884</v>
      </c>
      <c r="D166" s="76">
        <f t="shared" si="53"/>
        <v>1606</v>
      </c>
      <c r="E166" s="61">
        <f t="shared" si="61"/>
        <v>600</v>
      </c>
      <c r="F166" s="61">
        <f t="shared" si="62"/>
        <v>590</v>
      </c>
      <c r="G166" s="61">
        <f t="shared" si="63"/>
        <v>580</v>
      </c>
      <c r="H166" s="42">
        <f t="shared" si="66"/>
        <v>1890</v>
      </c>
      <c r="I166" s="42">
        <f t="shared" si="66"/>
        <v>1900</v>
      </c>
      <c r="J166" s="42">
        <f t="shared" si="66"/>
        <v>1910</v>
      </c>
      <c r="K166" s="42">
        <f t="shared" ref="K166" si="72">K165</f>
        <v>2000</v>
      </c>
      <c r="L166" s="42">
        <f t="shared" si="67"/>
        <v>2000</v>
      </c>
      <c r="M166" s="42">
        <f t="shared" si="67"/>
        <v>2000</v>
      </c>
      <c r="N166" s="42">
        <f t="shared" si="71"/>
        <v>-110</v>
      </c>
      <c r="O166" s="42">
        <f t="shared" si="71"/>
        <v>-100</v>
      </c>
      <c r="P166" s="42">
        <f t="shared" si="71"/>
        <v>-90</v>
      </c>
      <c r="Q166" s="61">
        <f t="shared" si="65"/>
        <v>0</v>
      </c>
      <c r="R166" s="61">
        <f t="shared" si="65"/>
        <v>0</v>
      </c>
      <c r="S166" s="61">
        <f t="shared" si="65"/>
        <v>0</v>
      </c>
      <c r="T166" s="58">
        <f t="shared" si="57"/>
        <v>1290</v>
      </c>
      <c r="U166" s="83">
        <f t="shared" si="68"/>
        <v>1200</v>
      </c>
      <c r="V166" s="83">
        <f t="shared" si="69"/>
        <v>1200</v>
      </c>
      <c r="W166" s="83">
        <f t="shared" si="70"/>
        <v>1200</v>
      </c>
      <c r="X166" s="85"/>
      <c r="Y166" s="42"/>
      <c r="Z166" s="42"/>
      <c r="AA166" s="42"/>
      <c r="AB166" s="50"/>
    </row>
    <row r="167" spans="1:28" ht="13.15" customHeight="1">
      <c r="A167" s="73">
        <v>153</v>
      </c>
      <c r="B167" s="74">
        <f t="shared" si="58"/>
        <v>45464</v>
      </c>
      <c r="C167" s="75">
        <f t="shared" si="59"/>
        <v>884</v>
      </c>
      <c r="D167" s="76">
        <f t="shared" si="53"/>
        <v>1608</v>
      </c>
      <c r="E167" s="61">
        <f t="shared" si="61"/>
        <v>602</v>
      </c>
      <c r="F167" s="61">
        <f t="shared" si="62"/>
        <v>592</v>
      </c>
      <c r="G167" s="61">
        <f t="shared" si="63"/>
        <v>582</v>
      </c>
      <c r="H167" s="42">
        <f t="shared" si="66"/>
        <v>1890</v>
      </c>
      <c r="I167" s="42">
        <f t="shared" si="66"/>
        <v>1900</v>
      </c>
      <c r="J167" s="42">
        <f t="shared" si="66"/>
        <v>1910</v>
      </c>
      <c r="K167" s="42">
        <f t="shared" ref="K167" si="73">K166</f>
        <v>2000</v>
      </c>
      <c r="L167" s="42">
        <f t="shared" si="67"/>
        <v>2000</v>
      </c>
      <c r="M167" s="42">
        <f t="shared" si="67"/>
        <v>2000</v>
      </c>
      <c r="N167" s="42">
        <f t="shared" si="71"/>
        <v>-110</v>
      </c>
      <c r="O167" s="42">
        <f t="shared" si="71"/>
        <v>-100</v>
      </c>
      <c r="P167" s="42">
        <f t="shared" si="71"/>
        <v>-90</v>
      </c>
      <c r="Q167" s="61">
        <f t="shared" ref="Q167:S182" si="74">Q166</f>
        <v>0</v>
      </c>
      <c r="R167" s="61">
        <f t="shared" si="74"/>
        <v>0</v>
      </c>
      <c r="S167" s="61">
        <f t="shared" si="74"/>
        <v>0</v>
      </c>
      <c r="T167" s="58">
        <f t="shared" si="57"/>
        <v>1292</v>
      </c>
      <c r="U167" s="83">
        <f t="shared" si="68"/>
        <v>1200</v>
      </c>
      <c r="V167" s="83">
        <f t="shared" si="69"/>
        <v>1200</v>
      </c>
      <c r="W167" s="83">
        <f t="shared" si="70"/>
        <v>1200</v>
      </c>
      <c r="X167" s="85"/>
      <c r="Y167" s="42"/>
      <c r="Z167" s="42"/>
      <c r="AA167" s="42"/>
      <c r="AB167" s="50"/>
    </row>
    <row r="168" spans="1:28" ht="13.15" customHeight="1">
      <c r="A168" s="73">
        <v>154</v>
      </c>
      <c r="B168" s="74">
        <f t="shared" si="58"/>
        <v>45465</v>
      </c>
      <c r="C168" s="75">
        <f t="shared" si="59"/>
        <v>884</v>
      </c>
      <c r="D168" s="76">
        <f t="shared" si="53"/>
        <v>1610</v>
      </c>
      <c r="E168" s="61">
        <f t="shared" si="61"/>
        <v>604</v>
      </c>
      <c r="F168" s="61">
        <f t="shared" si="62"/>
        <v>594</v>
      </c>
      <c r="G168" s="61">
        <f t="shared" si="63"/>
        <v>584</v>
      </c>
      <c r="H168" s="42">
        <f t="shared" si="66"/>
        <v>1890</v>
      </c>
      <c r="I168" s="42">
        <f t="shared" si="66"/>
        <v>1900</v>
      </c>
      <c r="J168" s="42">
        <f t="shared" si="66"/>
        <v>1910</v>
      </c>
      <c r="K168" s="42">
        <f t="shared" ref="K168" si="75">K167</f>
        <v>2000</v>
      </c>
      <c r="L168" s="42">
        <f t="shared" si="67"/>
        <v>2000</v>
      </c>
      <c r="M168" s="42">
        <f t="shared" si="67"/>
        <v>2000</v>
      </c>
      <c r="N168" s="42">
        <f t="shared" si="71"/>
        <v>-110</v>
      </c>
      <c r="O168" s="42">
        <f t="shared" si="71"/>
        <v>-100</v>
      </c>
      <c r="P168" s="42">
        <f t="shared" si="71"/>
        <v>-90</v>
      </c>
      <c r="Q168" s="61">
        <f t="shared" si="74"/>
        <v>0</v>
      </c>
      <c r="R168" s="61">
        <f t="shared" si="74"/>
        <v>0</v>
      </c>
      <c r="S168" s="61">
        <f t="shared" si="74"/>
        <v>0</v>
      </c>
      <c r="T168" s="58">
        <f t="shared" si="57"/>
        <v>994</v>
      </c>
      <c r="U168" s="83">
        <f t="shared" si="68"/>
        <v>1500</v>
      </c>
      <c r="V168" s="83">
        <f t="shared" si="69"/>
        <v>1500</v>
      </c>
      <c r="W168" s="83">
        <f t="shared" si="70"/>
        <v>1500</v>
      </c>
      <c r="X168" s="85">
        <v>0.3</v>
      </c>
      <c r="Y168" s="42"/>
      <c r="Z168" s="42"/>
      <c r="AA168" s="42"/>
      <c r="AB168" s="50">
        <v>1</v>
      </c>
    </row>
    <row r="169" spans="1:28" ht="13.15" customHeight="1">
      <c r="A169" s="73">
        <v>155</v>
      </c>
      <c r="B169" s="74">
        <f t="shared" si="58"/>
        <v>45466</v>
      </c>
      <c r="C169" s="75">
        <f t="shared" si="59"/>
        <v>884</v>
      </c>
      <c r="D169" s="76">
        <f t="shared" si="53"/>
        <v>1612</v>
      </c>
      <c r="E169" s="61">
        <f t="shared" si="61"/>
        <v>606</v>
      </c>
      <c r="F169" s="61">
        <f t="shared" si="62"/>
        <v>596</v>
      </c>
      <c r="G169" s="61">
        <f t="shared" si="63"/>
        <v>586</v>
      </c>
      <c r="H169" s="42">
        <f t="shared" si="66"/>
        <v>1890</v>
      </c>
      <c r="I169" s="42">
        <f t="shared" si="66"/>
        <v>1900</v>
      </c>
      <c r="J169" s="42">
        <f t="shared" si="66"/>
        <v>1910</v>
      </c>
      <c r="K169" s="42">
        <f t="shared" si="67"/>
        <v>2000</v>
      </c>
      <c r="L169" s="42">
        <f t="shared" si="67"/>
        <v>2000</v>
      </c>
      <c r="M169" s="42">
        <f t="shared" si="67"/>
        <v>2000</v>
      </c>
      <c r="N169" s="42">
        <f t="shared" si="71"/>
        <v>-110</v>
      </c>
      <c r="O169" s="42">
        <f t="shared" si="71"/>
        <v>-100</v>
      </c>
      <c r="P169" s="42">
        <f t="shared" si="71"/>
        <v>-90</v>
      </c>
      <c r="Q169" s="61">
        <f t="shared" si="74"/>
        <v>0</v>
      </c>
      <c r="R169" s="61">
        <f t="shared" si="74"/>
        <v>0</v>
      </c>
      <c r="S169" s="61">
        <f t="shared" si="74"/>
        <v>0</v>
      </c>
      <c r="T169" s="58">
        <f t="shared" si="57"/>
        <v>996</v>
      </c>
      <c r="U169" s="83">
        <f t="shared" si="68"/>
        <v>1500</v>
      </c>
      <c r="V169" s="83">
        <f t="shared" si="69"/>
        <v>1500</v>
      </c>
      <c r="W169" s="83">
        <f t="shared" si="70"/>
        <v>1500</v>
      </c>
      <c r="X169" s="85"/>
      <c r="Y169" s="42"/>
      <c r="Z169" s="42"/>
      <c r="AA169" s="42"/>
      <c r="AB169" s="50"/>
    </row>
    <row r="170" spans="1:28" ht="13.15" customHeight="1">
      <c r="A170" s="73">
        <v>156</v>
      </c>
      <c r="B170" s="74">
        <f t="shared" si="58"/>
        <v>45467</v>
      </c>
      <c r="C170" s="75">
        <f t="shared" si="59"/>
        <v>884</v>
      </c>
      <c r="D170" s="76">
        <f t="shared" si="53"/>
        <v>1614</v>
      </c>
      <c r="E170" s="61">
        <f t="shared" si="61"/>
        <v>608</v>
      </c>
      <c r="F170" s="61">
        <f t="shared" si="62"/>
        <v>598</v>
      </c>
      <c r="G170" s="61">
        <f t="shared" si="63"/>
        <v>588</v>
      </c>
      <c r="H170" s="42">
        <f t="shared" si="66"/>
        <v>1890</v>
      </c>
      <c r="I170" s="42">
        <f t="shared" si="66"/>
        <v>1900</v>
      </c>
      <c r="J170" s="42">
        <f t="shared" si="66"/>
        <v>1910</v>
      </c>
      <c r="K170" s="42">
        <f t="shared" si="67"/>
        <v>2000</v>
      </c>
      <c r="L170" s="42">
        <f t="shared" si="67"/>
        <v>2000</v>
      </c>
      <c r="M170" s="42">
        <f t="shared" si="67"/>
        <v>2000</v>
      </c>
      <c r="N170" s="42">
        <f t="shared" si="71"/>
        <v>-110</v>
      </c>
      <c r="O170" s="42">
        <f t="shared" si="71"/>
        <v>-100</v>
      </c>
      <c r="P170" s="42">
        <f t="shared" si="71"/>
        <v>-90</v>
      </c>
      <c r="Q170" s="61">
        <f t="shared" si="74"/>
        <v>0</v>
      </c>
      <c r="R170" s="61">
        <f t="shared" si="74"/>
        <v>0</v>
      </c>
      <c r="S170" s="61">
        <f t="shared" si="74"/>
        <v>0</v>
      </c>
      <c r="T170" s="58">
        <f t="shared" si="57"/>
        <v>998</v>
      </c>
      <c r="U170" s="83">
        <f t="shared" si="68"/>
        <v>1500</v>
      </c>
      <c r="V170" s="83">
        <f t="shared" si="69"/>
        <v>1500</v>
      </c>
      <c r="W170" s="83">
        <f t="shared" si="70"/>
        <v>1500</v>
      </c>
      <c r="X170" s="85"/>
      <c r="Y170" s="42"/>
      <c r="Z170" s="42"/>
      <c r="AA170" s="42"/>
      <c r="AB170" s="50"/>
    </row>
    <row r="171" spans="1:28" ht="13.15" customHeight="1">
      <c r="A171" s="73">
        <v>157</v>
      </c>
      <c r="B171" s="74">
        <f t="shared" si="58"/>
        <v>45468</v>
      </c>
      <c r="C171" s="75">
        <f t="shared" si="59"/>
        <v>884</v>
      </c>
      <c r="D171" s="76">
        <f t="shared" si="53"/>
        <v>1616</v>
      </c>
      <c r="E171" s="61">
        <f t="shared" si="61"/>
        <v>610</v>
      </c>
      <c r="F171" s="61">
        <f t="shared" si="62"/>
        <v>600</v>
      </c>
      <c r="G171" s="61">
        <f t="shared" si="63"/>
        <v>590</v>
      </c>
      <c r="H171" s="42">
        <f t="shared" si="66"/>
        <v>1890</v>
      </c>
      <c r="I171" s="42">
        <f t="shared" si="66"/>
        <v>1900</v>
      </c>
      <c r="J171" s="42">
        <f t="shared" si="66"/>
        <v>1910</v>
      </c>
      <c r="K171" s="42">
        <f t="shared" si="67"/>
        <v>2000</v>
      </c>
      <c r="L171" s="42">
        <f t="shared" si="67"/>
        <v>2000</v>
      </c>
      <c r="M171" s="42">
        <f t="shared" si="67"/>
        <v>2000</v>
      </c>
      <c r="N171" s="42">
        <f t="shared" si="71"/>
        <v>-110</v>
      </c>
      <c r="O171" s="42">
        <f t="shared" si="71"/>
        <v>-100</v>
      </c>
      <c r="P171" s="42">
        <f t="shared" si="71"/>
        <v>-90</v>
      </c>
      <c r="Q171" s="61">
        <f t="shared" si="74"/>
        <v>0</v>
      </c>
      <c r="R171" s="61">
        <f t="shared" si="74"/>
        <v>0</v>
      </c>
      <c r="S171" s="61">
        <f t="shared" si="74"/>
        <v>0</v>
      </c>
      <c r="T171" s="58">
        <f t="shared" si="57"/>
        <v>1000</v>
      </c>
      <c r="U171" s="83">
        <f t="shared" si="68"/>
        <v>1500</v>
      </c>
      <c r="V171" s="83">
        <f t="shared" si="69"/>
        <v>1500</v>
      </c>
      <c r="W171" s="83">
        <f t="shared" si="70"/>
        <v>1500</v>
      </c>
      <c r="X171" s="85"/>
      <c r="Y171" s="42"/>
      <c r="Z171" s="42"/>
      <c r="AA171" s="42"/>
      <c r="AB171" s="50"/>
    </row>
    <row r="172" spans="1:28" ht="13.15" customHeight="1">
      <c r="A172" s="73">
        <v>158</v>
      </c>
      <c r="B172" s="74">
        <f t="shared" si="58"/>
        <v>45469</v>
      </c>
      <c r="C172" s="75">
        <f t="shared" si="59"/>
        <v>884</v>
      </c>
      <c r="D172" s="76">
        <f t="shared" si="53"/>
        <v>1618</v>
      </c>
      <c r="E172" s="61">
        <f t="shared" si="61"/>
        <v>612</v>
      </c>
      <c r="F172" s="61">
        <f t="shared" si="62"/>
        <v>602</v>
      </c>
      <c r="G172" s="61">
        <f t="shared" si="63"/>
        <v>592</v>
      </c>
      <c r="H172" s="42">
        <f t="shared" si="66"/>
        <v>1890</v>
      </c>
      <c r="I172" s="42">
        <f t="shared" si="66"/>
        <v>1900</v>
      </c>
      <c r="J172" s="42">
        <f t="shared" si="66"/>
        <v>1910</v>
      </c>
      <c r="K172" s="42">
        <f t="shared" si="67"/>
        <v>2000</v>
      </c>
      <c r="L172" s="42">
        <f t="shared" si="67"/>
        <v>2000</v>
      </c>
      <c r="M172" s="42">
        <f t="shared" si="67"/>
        <v>2000</v>
      </c>
      <c r="N172" s="42">
        <f t="shared" si="71"/>
        <v>-110</v>
      </c>
      <c r="O172" s="42">
        <f t="shared" si="71"/>
        <v>-100</v>
      </c>
      <c r="P172" s="42">
        <f t="shared" si="71"/>
        <v>-90</v>
      </c>
      <c r="Q172" s="61">
        <f t="shared" si="74"/>
        <v>0</v>
      </c>
      <c r="R172" s="61">
        <f t="shared" si="74"/>
        <v>0</v>
      </c>
      <c r="S172" s="61">
        <f t="shared" si="74"/>
        <v>0</v>
      </c>
      <c r="T172" s="58">
        <f t="shared" si="57"/>
        <v>1002</v>
      </c>
      <c r="U172" s="83">
        <f t="shared" si="68"/>
        <v>1500</v>
      </c>
      <c r="V172" s="83">
        <f t="shared" si="69"/>
        <v>1500</v>
      </c>
      <c r="W172" s="83">
        <f t="shared" si="70"/>
        <v>1500</v>
      </c>
      <c r="X172" s="85"/>
      <c r="Y172" s="42"/>
      <c r="Z172" s="42"/>
      <c r="AA172" s="42"/>
      <c r="AB172" s="50"/>
    </row>
    <row r="173" spans="1:28" ht="13.15" customHeight="1">
      <c r="A173" s="73">
        <v>159</v>
      </c>
      <c r="B173" s="74">
        <f t="shared" si="58"/>
        <v>45470</v>
      </c>
      <c r="C173" s="75">
        <f t="shared" si="59"/>
        <v>884</v>
      </c>
      <c r="D173" s="76">
        <f t="shared" si="53"/>
        <v>1620</v>
      </c>
      <c r="E173" s="61">
        <f t="shared" si="61"/>
        <v>614</v>
      </c>
      <c r="F173" s="61">
        <f t="shared" si="62"/>
        <v>604</v>
      </c>
      <c r="G173" s="61">
        <f t="shared" si="63"/>
        <v>594</v>
      </c>
      <c r="H173" s="42">
        <f t="shared" si="66"/>
        <v>1890</v>
      </c>
      <c r="I173" s="42">
        <f t="shared" si="66"/>
        <v>1900</v>
      </c>
      <c r="J173" s="42">
        <f t="shared" si="66"/>
        <v>1910</v>
      </c>
      <c r="K173" s="42">
        <f t="shared" si="67"/>
        <v>2000</v>
      </c>
      <c r="L173" s="42">
        <f t="shared" si="67"/>
        <v>2000</v>
      </c>
      <c r="M173" s="42">
        <f t="shared" si="67"/>
        <v>2000</v>
      </c>
      <c r="N173" s="42">
        <f t="shared" si="71"/>
        <v>-110</v>
      </c>
      <c r="O173" s="42">
        <f t="shared" si="71"/>
        <v>-100</v>
      </c>
      <c r="P173" s="42">
        <f t="shared" si="71"/>
        <v>-90</v>
      </c>
      <c r="Q173" s="61">
        <f t="shared" si="74"/>
        <v>0</v>
      </c>
      <c r="R173" s="61">
        <f t="shared" si="74"/>
        <v>0</v>
      </c>
      <c r="S173" s="61">
        <f t="shared" si="74"/>
        <v>0</v>
      </c>
      <c r="T173" s="58">
        <f t="shared" si="57"/>
        <v>1004</v>
      </c>
      <c r="U173" s="83">
        <f t="shared" si="68"/>
        <v>1500</v>
      </c>
      <c r="V173" s="83">
        <f t="shared" si="69"/>
        <v>1500</v>
      </c>
      <c r="W173" s="83">
        <f t="shared" si="70"/>
        <v>1500</v>
      </c>
      <c r="X173" s="85"/>
      <c r="Y173" s="42"/>
      <c r="Z173" s="42"/>
      <c r="AA173" s="42"/>
      <c r="AB173" s="50"/>
    </row>
    <row r="174" spans="1:28" ht="13.15" customHeight="1">
      <c r="A174" s="73">
        <v>160</v>
      </c>
      <c r="B174" s="74">
        <f t="shared" si="58"/>
        <v>45471</v>
      </c>
      <c r="C174" s="75">
        <f t="shared" si="59"/>
        <v>884</v>
      </c>
      <c r="D174" s="76">
        <f t="shared" si="53"/>
        <v>1622</v>
      </c>
      <c r="E174" s="61">
        <f t="shared" si="61"/>
        <v>616</v>
      </c>
      <c r="F174" s="61">
        <f t="shared" si="62"/>
        <v>606</v>
      </c>
      <c r="G174" s="61">
        <f t="shared" si="63"/>
        <v>596</v>
      </c>
      <c r="H174" s="42">
        <f t="shared" si="66"/>
        <v>1890</v>
      </c>
      <c r="I174" s="42">
        <f t="shared" si="66"/>
        <v>1900</v>
      </c>
      <c r="J174" s="42">
        <f t="shared" si="66"/>
        <v>1910</v>
      </c>
      <c r="K174" s="42">
        <f t="shared" si="67"/>
        <v>2000</v>
      </c>
      <c r="L174" s="42">
        <f t="shared" si="67"/>
        <v>2000</v>
      </c>
      <c r="M174" s="42">
        <f t="shared" si="67"/>
        <v>2000</v>
      </c>
      <c r="N174" s="42">
        <f t="shared" si="71"/>
        <v>-110</v>
      </c>
      <c r="O174" s="42">
        <f t="shared" si="71"/>
        <v>-100</v>
      </c>
      <c r="P174" s="42">
        <f t="shared" si="71"/>
        <v>-90</v>
      </c>
      <c r="Q174" s="61">
        <f t="shared" si="74"/>
        <v>0</v>
      </c>
      <c r="R174" s="61">
        <f t="shared" si="74"/>
        <v>0</v>
      </c>
      <c r="S174" s="61">
        <f t="shared" si="74"/>
        <v>0</v>
      </c>
      <c r="T174" s="58">
        <f t="shared" si="57"/>
        <v>1006</v>
      </c>
      <c r="U174" s="83">
        <f t="shared" si="68"/>
        <v>1500</v>
      </c>
      <c r="V174" s="83">
        <f t="shared" si="69"/>
        <v>1500</v>
      </c>
      <c r="W174" s="83">
        <f t="shared" si="70"/>
        <v>1500</v>
      </c>
      <c r="X174" s="85"/>
      <c r="Y174" s="42"/>
      <c r="Z174" s="42"/>
      <c r="AA174" s="42"/>
      <c r="AB174" s="50"/>
    </row>
    <row r="175" spans="1:28" ht="13.15" customHeight="1">
      <c r="A175" s="73">
        <v>161</v>
      </c>
      <c r="B175" s="74">
        <f t="shared" si="58"/>
        <v>45472</v>
      </c>
      <c r="C175" s="75">
        <f t="shared" si="59"/>
        <v>884</v>
      </c>
      <c r="D175" s="76">
        <f t="shared" si="53"/>
        <v>1624</v>
      </c>
      <c r="E175" s="61">
        <f t="shared" si="61"/>
        <v>618</v>
      </c>
      <c r="F175" s="61">
        <f t="shared" si="62"/>
        <v>608</v>
      </c>
      <c r="G175" s="61">
        <f t="shared" si="63"/>
        <v>598</v>
      </c>
      <c r="H175" s="42">
        <f t="shared" si="66"/>
        <v>1890</v>
      </c>
      <c r="I175" s="42">
        <f t="shared" si="66"/>
        <v>1900</v>
      </c>
      <c r="J175" s="42">
        <f t="shared" si="66"/>
        <v>1910</v>
      </c>
      <c r="K175" s="42">
        <f t="shared" si="67"/>
        <v>2000</v>
      </c>
      <c r="L175" s="42">
        <f t="shared" si="67"/>
        <v>2000</v>
      </c>
      <c r="M175" s="42">
        <f t="shared" si="67"/>
        <v>2000</v>
      </c>
      <c r="N175" s="42">
        <f t="shared" si="71"/>
        <v>-110</v>
      </c>
      <c r="O175" s="42">
        <f t="shared" si="71"/>
        <v>-100</v>
      </c>
      <c r="P175" s="42">
        <f t="shared" si="71"/>
        <v>-90</v>
      </c>
      <c r="Q175" s="61">
        <f t="shared" si="74"/>
        <v>0</v>
      </c>
      <c r="R175" s="61">
        <f t="shared" si="74"/>
        <v>0</v>
      </c>
      <c r="S175" s="61">
        <f t="shared" si="74"/>
        <v>0</v>
      </c>
      <c r="T175" s="58">
        <f t="shared" si="57"/>
        <v>1008</v>
      </c>
      <c r="U175" s="83">
        <f t="shared" si="68"/>
        <v>1500</v>
      </c>
      <c r="V175" s="83">
        <f t="shared" si="69"/>
        <v>1500</v>
      </c>
      <c r="W175" s="83">
        <f t="shared" si="70"/>
        <v>1500</v>
      </c>
      <c r="X175" s="85"/>
      <c r="Y175" s="42"/>
      <c r="Z175" s="42"/>
      <c r="AA175" s="42"/>
      <c r="AB175" s="50"/>
    </row>
    <row r="176" spans="1:28" ht="13.15" customHeight="1">
      <c r="A176" s="73">
        <v>162</v>
      </c>
      <c r="B176" s="74">
        <f t="shared" si="58"/>
        <v>45473</v>
      </c>
      <c r="C176" s="75">
        <f t="shared" si="59"/>
        <v>884</v>
      </c>
      <c r="D176" s="76">
        <f t="shared" si="53"/>
        <v>1626</v>
      </c>
      <c r="E176" s="61">
        <f t="shared" si="61"/>
        <v>620</v>
      </c>
      <c r="F176" s="61">
        <f t="shared" si="62"/>
        <v>610</v>
      </c>
      <c r="G176" s="61">
        <f t="shared" si="63"/>
        <v>600</v>
      </c>
      <c r="H176" s="42">
        <f t="shared" si="66"/>
        <v>1890</v>
      </c>
      <c r="I176" s="42">
        <f t="shared" si="66"/>
        <v>1900</v>
      </c>
      <c r="J176" s="42">
        <f t="shared" si="66"/>
        <v>1910</v>
      </c>
      <c r="K176" s="42">
        <f t="shared" ref="K176:M191" si="76">K175</f>
        <v>2000</v>
      </c>
      <c r="L176" s="42">
        <f t="shared" si="76"/>
        <v>2000</v>
      </c>
      <c r="M176" s="42">
        <f t="shared" si="76"/>
        <v>2000</v>
      </c>
      <c r="N176" s="42">
        <f t="shared" si="71"/>
        <v>-110</v>
      </c>
      <c r="O176" s="42">
        <f t="shared" si="71"/>
        <v>-100</v>
      </c>
      <c r="P176" s="42">
        <f t="shared" si="71"/>
        <v>-90</v>
      </c>
      <c r="Q176" s="61">
        <f t="shared" si="74"/>
        <v>0</v>
      </c>
      <c r="R176" s="61">
        <f t="shared" si="74"/>
        <v>0</v>
      </c>
      <c r="S176" s="61">
        <f t="shared" si="74"/>
        <v>0</v>
      </c>
      <c r="T176" s="58">
        <f t="shared" si="57"/>
        <v>1010</v>
      </c>
      <c r="U176" s="83">
        <f t="shared" si="68"/>
        <v>1500</v>
      </c>
      <c r="V176" s="83">
        <f t="shared" si="69"/>
        <v>1500</v>
      </c>
      <c r="W176" s="83">
        <f t="shared" si="70"/>
        <v>1500</v>
      </c>
      <c r="X176" s="85"/>
      <c r="Y176" s="42"/>
      <c r="Z176" s="42"/>
      <c r="AA176" s="42"/>
      <c r="AB176" s="50"/>
    </row>
    <row r="177" spans="1:28" ht="13.15" customHeight="1">
      <c r="A177" s="73">
        <v>163</v>
      </c>
      <c r="B177" s="74">
        <f t="shared" si="58"/>
        <v>45474</v>
      </c>
      <c r="C177" s="75">
        <f t="shared" si="59"/>
        <v>884</v>
      </c>
      <c r="D177" s="76">
        <f t="shared" si="53"/>
        <v>1628</v>
      </c>
      <c r="E177" s="61">
        <f t="shared" si="61"/>
        <v>622</v>
      </c>
      <c r="F177" s="61">
        <f t="shared" si="62"/>
        <v>612</v>
      </c>
      <c r="G177" s="61">
        <f t="shared" si="63"/>
        <v>602</v>
      </c>
      <c r="H177" s="42">
        <f t="shared" si="66"/>
        <v>1890</v>
      </c>
      <c r="I177" s="42">
        <f t="shared" si="66"/>
        <v>1900</v>
      </c>
      <c r="J177" s="42">
        <f t="shared" si="66"/>
        <v>1910</v>
      </c>
      <c r="K177" s="42">
        <f t="shared" si="76"/>
        <v>2000</v>
      </c>
      <c r="L177" s="42">
        <f t="shared" si="76"/>
        <v>2000</v>
      </c>
      <c r="M177" s="42">
        <f t="shared" si="76"/>
        <v>2000</v>
      </c>
      <c r="N177" s="42">
        <f t="shared" ref="N177:P192" si="77">N176-Q177</f>
        <v>-110</v>
      </c>
      <c r="O177" s="42">
        <f t="shared" si="77"/>
        <v>-100</v>
      </c>
      <c r="P177" s="42">
        <f t="shared" si="77"/>
        <v>-90</v>
      </c>
      <c r="Q177" s="61">
        <f t="shared" si="74"/>
        <v>0</v>
      </c>
      <c r="R177" s="61">
        <f t="shared" si="74"/>
        <v>0</v>
      </c>
      <c r="S177" s="61">
        <f t="shared" si="74"/>
        <v>0</v>
      </c>
      <c r="T177" s="58">
        <f t="shared" si="57"/>
        <v>1012</v>
      </c>
      <c r="U177" s="83">
        <f t="shared" si="68"/>
        <v>1500</v>
      </c>
      <c r="V177" s="83">
        <f t="shared" si="69"/>
        <v>1500</v>
      </c>
      <c r="W177" s="83">
        <f t="shared" si="70"/>
        <v>1500</v>
      </c>
      <c r="X177" s="85"/>
      <c r="Y177" s="42"/>
      <c r="Z177" s="42"/>
      <c r="AA177" s="42"/>
      <c r="AB177" s="50"/>
    </row>
    <row r="178" spans="1:28" ht="13.15" customHeight="1">
      <c r="A178" s="73">
        <v>164</v>
      </c>
      <c r="B178" s="74">
        <f t="shared" si="58"/>
        <v>45475</v>
      </c>
      <c r="C178" s="75">
        <f t="shared" si="59"/>
        <v>884</v>
      </c>
      <c r="D178" s="76">
        <f t="shared" si="53"/>
        <v>1630</v>
      </c>
      <c r="E178" s="61">
        <f t="shared" si="61"/>
        <v>624</v>
      </c>
      <c r="F178" s="61">
        <f t="shared" si="62"/>
        <v>614</v>
      </c>
      <c r="G178" s="61">
        <f t="shared" si="63"/>
        <v>604</v>
      </c>
      <c r="H178" s="42">
        <f t="shared" si="66"/>
        <v>1890</v>
      </c>
      <c r="I178" s="42">
        <f t="shared" si="66"/>
        <v>1900</v>
      </c>
      <c r="J178" s="42">
        <f t="shared" si="66"/>
        <v>1910</v>
      </c>
      <c r="K178" s="42">
        <f t="shared" si="76"/>
        <v>2000</v>
      </c>
      <c r="L178" s="42">
        <f t="shared" si="76"/>
        <v>2000</v>
      </c>
      <c r="M178" s="42">
        <f t="shared" si="76"/>
        <v>2000</v>
      </c>
      <c r="N178" s="42">
        <f t="shared" si="77"/>
        <v>-110</v>
      </c>
      <c r="O178" s="42">
        <f t="shared" si="77"/>
        <v>-100</v>
      </c>
      <c r="P178" s="42">
        <f t="shared" si="77"/>
        <v>-90</v>
      </c>
      <c r="Q178" s="61">
        <f t="shared" si="74"/>
        <v>0</v>
      </c>
      <c r="R178" s="61">
        <f t="shared" si="74"/>
        <v>0</v>
      </c>
      <c r="S178" s="61">
        <f t="shared" si="74"/>
        <v>0</v>
      </c>
      <c r="T178" s="58">
        <f t="shared" si="57"/>
        <v>1014</v>
      </c>
      <c r="U178" s="83">
        <f t="shared" si="68"/>
        <v>1500</v>
      </c>
      <c r="V178" s="83">
        <f t="shared" si="69"/>
        <v>1500</v>
      </c>
      <c r="W178" s="83">
        <f t="shared" si="70"/>
        <v>1500</v>
      </c>
      <c r="X178" s="85"/>
      <c r="Y178" s="42"/>
      <c r="Z178" s="42"/>
      <c r="AA178" s="42"/>
      <c r="AB178" s="50"/>
    </row>
    <row r="179" spans="1:28" ht="13.15" customHeight="1">
      <c r="A179" s="73">
        <v>165</v>
      </c>
      <c r="B179" s="74">
        <f t="shared" si="58"/>
        <v>45476</v>
      </c>
      <c r="C179" s="75">
        <f t="shared" si="59"/>
        <v>884</v>
      </c>
      <c r="D179" s="76">
        <f t="shared" si="53"/>
        <v>1632</v>
      </c>
      <c r="E179" s="61">
        <f t="shared" si="61"/>
        <v>626</v>
      </c>
      <c r="F179" s="61">
        <f t="shared" si="62"/>
        <v>616</v>
      </c>
      <c r="G179" s="61">
        <f t="shared" si="63"/>
        <v>606</v>
      </c>
      <c r="H179" s="42">
        <f t="shared" si="66"/>
        <v>1890</v>
      </c>
      <c r="I179" s="42">
        <f t="shared" si="66"/>
        <v>1900</v>
      </c>
      <c r="J179" s="42">
        <f t="shared" si="66"/>
        <v>1910</v>
      </c>
      <c r="K179" s="42">
        <f t="shared" si="76"/>
        <v>2000</v>
      </c>
      <c r="L179" s="42">
        <f t="shared" si="76"/>
        <v>2000</v>
      </c>
      <c r="M179" s="42">
        <f t="shared" si="76"/>
        <v>2000</v>
      </c>
      <c r="N179" s="42">
        <f t="shared" si="77"/>
        <v>-110</v>
      </c>
      <c r="O179" s="42">
        <f t="shared" si="77"/>
        <v>-100</v>
      </c>
      <c r="P179" s="42">
        <f t="shared" si="77"/>
        <v>-90</v>
      </c>
      <c r="Q179" s="61">
        <f t="shared" si="74"/>
        <v>0</v>
      </c>
      <c r="R179" s="61">
        <f t="shared" si="74"/>
        <v>0</v>
      </c>
      <c r="S179" s="61">
        <f t="shared" si="74"/>
        <v>0</v>
      </c>
      <c r="T179" s="58">
        <f t="shared" si="57"/>
        <v>1016</v>
      </c>
      <c r="U179" s="83">
        <f t="shared" si="68"/>
        <v>1500</v>
      </c>
      <c r="V179" s="83">
        <f t="shared" si="69"/>
        <v>1500</v>
      </c>
      <c r="W179" s="83">
        <f t="shared" si="70"/>
        <v>1500</v>
      </c>
      <c r="X179" s="85"/>
      <c r="Y179" s="42"/>
      <c r="Z179" s="42"/>
      <c r="AA179" s="42"/>
      <c r="AB179" s="50"/>
    </row>
    <row r="180" spans="1:28" ht="13.15" customHeight="1">
      <c r="A180" s="73">
        <v>166</v>
      </c>
      <c r="B180" s="74">
        <f t="shared" si="58"/>
        <v>45477</v>
      </c>
      <c r="C180" s="75">
        <f t="shared" si="59"/>
        <v>884</v>
      </c>
      <c r="D180" s="76">
        <f t="shared" si="53"/>
        <v>1634</v>
      </c>
      <c r="E180" s="61">
        <f t="shared" si="61"/>
        <v>628</v>
      </c>
      <c r="F180" s="61">
        <f t="shared" si="62"/>
        <v>618</v>
      </c>
      <c r="G180" s="61">
        <f t="shared" si="63"/>
        <v>608</v>
      </c>
      <c r="H180" s="42">
        <f t="shared" si="66"/>
        <v>1890</v>
      </c>
      <c r="I180" s="42">
        <f t="shared" si="66"/>
        <v>1900</v>
      </c>
      <c r="J180" s="42">
        <f t="shared" si="66"/>
        <v>1910</v>
      </c>
      <c r="K180" s="42">
        <f t="shared" si="76"/>
        <v>2000</v>
      </c>
      <c r="L180" s="42">
        <f t="shared" si="76"/>
        <v>2000</v>
      </c>
      <c r="M180" s="42">
        <f t="shared" si="76"/>
        <v>2000</v>
      </c>
      <c r="N180" s="42">
        <f t="shared" si="77"/>
        <v>-110</v>
      </c>
      <c r="O180" s="42">
        <f t="shared" si="77"/>
        <v>-100</v>
      </c>
      <c r="P180" s="42">
        <f t="shared" si="77"/>
        <v>-90</v>
      </c>
      <c r="Q180" s="61">
        <f t="shared" si="74"/>
        <v>0</v>
      </c>
      <c r="R180" s="61">
        <f t="shared" si="74"/>
        <v>0</v>
      </c>
      <c r="S180" s="61">
        <f t="shared" si="74"/>
        <v>0</v>
      </c>
      <c r="T180" s="58">
        <f t="shared" si="57"/>
        <v>1018</v>
      </c>
      <c r="U180" s="83">
        <f t="shared" si="68"/>
        <v>1500</v>
      </c>
      <c r="V180" s="83">
        <f t="shared" si="69"/>
        <v>1500</v>
      </c>
      <c r="W180" s="83">
        <f t="shared" si="70"/>
        <v>1500</v>
      </c>
      <c r="X180" s="85"/>
      <c r="Y180" s="42"/>
      <c r="Z180" s="42"/>
      <c r="AA180" s="42"/>
      <c r="AB180" s="50"/>
    </row>
    <row r="181" spans="1:28" ht="13.15" customHeight="1">
      <c r="A181" s="73">
        <v>167</v>
      </c>
      <c r="B181" s="74">
        <f t="shared" si="58"/>
        <v>45478</v>
      </c>
      <c r="C181" s="75">
        <f t="shared" si="59"/>
        <v>884</v>
      </c>
      <c r="D181" s="76">
        <f t="shared" si="53"/>
        <v>1636</v>
      </c>
      <c r="E181" s="61">
        <f t="shared" si="61"/>
        <v>630</v>
      </c>
      <c r="F181" s="61">
        <f t="shared" si="62"/>
        <v>620</v>
      </c>
      <c r="G181" s="61">
        <f t="shared" si="63"/>
        <v>610</v>
      </c>
      <c r="H181" s="42">
        <f t="shared" si="66"/>
        <v>1890</v>
      </c>
      <c r="I181" s="42">
        <f t="shared" si="66"/>
        <v>1900</v>
      </c>
      <c r="J181" s="42">
        <f t="shared" si="66"/>
        <v>1910</v>
      </c>
      <c r="K181" s="42">
        <f t="shared" si="76"/>
        <v>2000</v>
      </c>
      <c r="L181" s="42">
        <f t="shared" si="76"/>
        <v>2000</v>
      </c>
      <c r="M181" s="42">
        <f t="shared" si="76"/>
        <v>2000</v>
      </c>
      <c r="N181" s="42">
        <f t="shared" si="77"/>
        <v>-110</v>
      </c>
      <c r="O181" s="42">
        <f t="shared" si="77"/>
        <v>-100</v>
      </c>
      <c r="P181" s="42">
        <f t="shared" si="77"/>
        <v>-90</v>
      </c>
      <c r="Q181" s="61">
        <f t="shared" si="74"/>
        <v>0</v>
      </c>
      <c r="R181" s="61">
        <f t="shared" si="74"/>
        <v>0</v>
      </c>
      <c r="S181" s="61">
        <f t="shared" si="74"/>
        <v>0</v>
      </c>
      <c r="T181" s="58">
        <f t="shared" si="57"/>
        <v>1020</v>
      </c>
      <c r="U181" s="83">
        <f t="shared" si="68"/>
        <v>1500</v>
      </c>
      <c r="V181" s="83">
        <f t="shared" si="69"/>
        <v>1500</v>
      </c>
      <c r="W181" s="83">
        <f t="shared" si="70"/>
        <v>1500</v>
      </c>
      <c r="X181" s="85"/>
      <c r="Y181" s="42"/>
      <c r="Z181" s="42"/>
      <c r="AA181" s="42"/>
      <c r="AB181" s="50"/>
    </row>
    <row r="182" spans="1:28" ht="13.15" customHeight="1">
      <c r="A182" s="73">
        <v>168</v>
      </c>
      <c r="B182" s="74">
        <f t="shared" si="58"/>
        <v>45479</v>
      </c>
      <c r="C182" s="75">
        <f t="shared" si="59"/>
        <v>884</v>
      </c>
      <c r="D182" s="76">
        <f t="shared" si="53"/>
        <v>1638</v>
      </c>
      <c r="E182" s="61">
        <f t="shared" si="61"/>
        <v>632</v>
      </c>
      <c r="F182" s="61">
        <f t="shared" si="62"/>
        <v>622</v>
      </c>
      <c r="G182" s="61">
        <f t="shared" si="63"/>
        <v>612</v>
      </c>
      <c r="H182" s="42">
        <f t="shared" si="66"/>
        <v>1890</v>
      </c>
      <c r="I182" s="42">
        <f t="shared" si="66"/>
        <v>1900</v>
      </c>
      <c r="J182" s="42">
        <f t="shared" si="66"/>
        <v>1910</v>
      </c>
      <c r="K182" s="42">
        <f t="shared" si="76"/>
        <v>2000</v>
      </c>
      <c r="L182" s="42">
        <f t="shared" si="76"/>
        <v>2000</v>
      </c>
      <c r="M182" s="42">
        <f t="shared" si="76"/>
        <v>2000</v>
      </c>
      <c r="N182" s="42">
        <f t="shared" si="77"/>
        <v>-110</v>
      </c>
      <c r="O182" s="42">
        <f t="shared" si="77"/>
        <v>-100</v>
      </c>
      <c r="P182" s="42">
        <f t="shared" si="77"/>
        <v>-90</v>
      </c>
      <c r="Q182" s="61">
        <f t="shared" si="74"/>
        <v>0</v>
      </c>
      <c r="R182" s="61">
        <f t="shared" si="74"/>
        <v>0</v>
      </c>
      <c r="S182" s="61">
        <f t="shared" si="74"/>
        <v>0</v>
      </c>
      <c r="T182" s="58">
        <f t="shared" si="57"/>
        <v>1022</v>
      </c>
      <c r="U182" s="83">
        <f t="shared" si="68"/>
        <v>1500</v>
      </c>
      <c r="V182" s="83">
        <f t="shared" si="69"/>
        <v>1500</v>
      </c>
      <c r="W182" s="83">
        <f t="shared" si="70"/>
        <v>1500</v>
      </c>
      <c r="X182" s="85"/>
      <c r="Y182" s="42"/>
      <c r="Z182" s="42"/>
      <c r="AA182" s="42"/>
      <c r="AB182" s="50"/>
    </row>
    <row r="183" spans="1:28" ht="13.15" customHeight="1">
      <c r="A183" s="73">
        <v>169</v>
      </c>
      <c r="B183" s="74">
        <f t="shared" si="58"/>
        <v>45480</v>
      </c>
      <c r="C183" s="75">
        <f t="shared" si="59"/>
        <v>884</v>
      </c>
      <c r="D183" s="76">
        <f t="shared" si="53"/>
        <v>1640</v>
      </c>
      <c r="E183" s="61">
        <f t="shared" si="61"/>
        <v>634</v>
      </c>
      <c r="F183" s="61">
        <f t="shared" si="62"/>
        <v>624</v>
      </c>
      <c r="G183" s="61">
        <f t="shared" si="63"/>
        <v>614</v>
      </c>
      <c r="H183" s="42">
        <f t="shared" si="66"/>
        <v>1890</v>
      </c>
      <c r="I183" s="42">
        <f t="shared" si="66"/>
        <v>1900</v>
      </c>
      <c r="J183" s="42">
        <f t="shared" si="66"/>
        <v>1910</v>
      </c>
      <c r="K183" s="42">
        <f t="shared" si="76"/>
        <v>2000</v>
      </c>
      <c r="L183" s="42">
        <f t="shared" si="76"/>
        <v>2000</v>
      </c>
      <c r="M183" s="42">
        <f t="shared" si="76"/>
        <v>2000</v>
      </c>
      <c r="N183" s="42">
        <f t="shared" si="77"/>
        <v>-110</v>
      </c>
      <c r="O183" s="42">
        <f t="shared" si="77"/>
        <v>-100</v>
      </c>
      <c r="P183" s="42">
        <f t="shared" si="77"/>
        <v>-90</v>
      </c>
      <c r="Q183" s="61">
        <f t="shared" ref="Q183:S198" si="78">Q182</f>
        <v>0</v>
      </c>
      <c r="R183" s="61">
        <f t="shared" si="78"/>
        <v>0</v>
      </c>
      <c r="S183" s="61">
        <f t="shared" si="78"/>
        <v>0</v>
      </c>
      <c r="T183" s="58">
        <f t="shared" si="57"/>
        <v>1024</v>
      </c>
      <c r="U183" s="83">
        <f t="shared" si="68"/>
        <v>1500</v>
      </c>
      <c r="V183" s="83">
        <f t="shared" si="69"/>
        <v>1500</v>
      </c>
      <c r="W183" s="83">
        <f t="shared" si="70"/>
        <v>1500</v>
      </c>
      <c r="X183" s="85"/>
      <c r="Y183" s="42"/>
      <c r="Z183" s="42"/>
      <c r="AA183" s="42"/>
      <c r="AB183" s="50"/>
    </row>
    <row r="184" spans="1:28" ht="13.15" customHeight="1">
      <c r="A184" s="73">
        <v>170</v>
      </c>
      <c r="B184" s="74">
        <f t="shared" si="58"/>
        <v>45481</v>
      </c>
      <c r="C184" s="75">
        <f t="shared" si="59"/>
        <v>884</v>
      </c>
      <c r="D184" s="76">
        <f t="shared" si="53"/>
        <v>1642</v>
      </c>
      <c r="E184" s="61">
        <f t="shared" si="61"/>
        <v>636</v>
      </c>
      <c r="F184" s="61">
        <f t="shared" si="62"/>
        <v>626</v>
      </c>
      <c r="G184" s="61">
        <f t="shared" si="63"/>
        <v>616</v>
      </c>
      <c r="H184" s="42">
        <f t="shared" si="66"/>
        <v>1890</v>
      </c>
      <c r="I184" s="42">
        <f t="shared" si="66"/>
        <v>1900</v>
      </c>
      <c r="J184" s="42">
        <f t="shared" si="66"/>
        <v>1910</v>
      </c>
      <c r="K184" s="42">
        <f t="shared" si="76"/>
        <v>2000</v>
      </c>
      <c r="L184" s="42">
        <f t="shared" si="76"/>
        <v>2000</v>
      </c>
      <c r="M184" s="42">
        <f t="shared" si="76"/>
        <v>2000</v>
      </c>
      <c r="N184" s="42">
        <f t="shared" si="77"/>
        <v>-110</v>
      </c>
      <c r="O184" s="42">
        <f t="shared" si="77"/>
        <v>-100</v>
      </c>
      <c r="P184" s="42">
        <f t="shared" si="77"/>
        <v>-90</v>
      </c>
      <c r="Q184" s="61">
        <f t="shared" si="78"/>
        <v>0</v>
      </c>
      <c r="R184" s="61">
        <f t="shared" si="78"/>
        <v>0</v>
      </c>
      <c r="S184" s="61">
        <f t="shared" si="78"/>
        <v>0</v>
      </c>
      <c r="T184" s="58">
        <f t="shared" si="57"/>
        <v>1026</v>
      </c>
      <c r="U184" s="83">
        <f t="shared" si="68"/>
        <v>1500</v>
      </c>
      <c r="V184" s="83">
        <f t="shared" si="69"/>
        <v>1500</v>
      </c>
      <c r="W184" s="83">
        <f t="shared" si="70"/>
        <v>1500</v>
      </c>
      <c r="X184" s="85"/>
      <c r="Y184" s="42"/>
      <c r="Z184" s="42"/>
      <c r="AA184" s="42"/>
      <c r="AB184" s="50"/>
    </row>
    <row r="185" spans="1:28" ht="13.15" customHeight="1">
      <c r="A185" s="73">
        <v>171</v>
      </c>
      <c r="B185" s="74">
        <f t="shared" si="58"/>
        <v>45482</v>
      </c>
      <c r="C185" s="75">
        <f t="shared" si="59"/>
        <v>884</v>
      </c>
      <c r="D185" s="76">
        <f t="shared" si="53"/>
        <v>1644</v>
      </c>
      <c r="E185" s="61">
        <f t="shared" si="61"/>
        <v>638</v>
      </c>
      <c r="F185" s="61">
        <f t="shared" si="62"/>
        <v>628</v>
      </c>
      <c r="G185" s="61">
        <f t="shared" si="63"/>
        <v>618</v>
      </c>
      <c r="H185" s="42">
        <f t="shared" si="66"/>
        <v>1890</v>
      </c>
      <c r="I185" s="42">
        <f t="shared" si="66"/>
        <v>1900</v>
      </c>
      <c r="J185" s="42">
        <f t="shared" si="66"/>
        <v>1910</v>
      </c>
      <c r="K185" s="42">
        <f t="shared" si="76"/>
        <v>2000</v>
      </c>
      <c r="L185" s="42">
        <f t="shared" si="76"/>
        <v>2000</v>
      </c>
      <c r="M185" s="42">
        <f t="shared" si="76"/>
        <v>2000</v>
      </c>
      <c r="N185" s="42">
        <f t="shared" si="77"/>
        <v>-110</v>
      </c>
      <c r="O185" s="42">
        <f t="shared" si="77"/>
        <v>-100</v>
      </c>
      <c r="P185" s="42">
        <f t="shared" si="77"/>
        <v>-90</v>
      </c>
      <c r="Q185" s="61">
        <f t="shared" si="78"/>
        <v>0</v>
      </c>
      <c r="R185" s="61">
        <f t="shared" si="78"/>
        <v>0</v>
      </c>
      <c r="S185" s="61">
        <f t="shared" si="78"/>
        <v>0</v>
      </c>
      <c r="T185" s="58">
        <f t="shared" si="57"/>
        <v>1028</v>
      </c>
      <c r="U185" s="83">
        <f t="shared" si="68"/>
        <v>1500</v>
      </c>
      <c r="V185" s="83">
        <f t="shared" si="69"/>
        <v>1500</v>
      </c>
      <c r="W185" s="83">
        <f t="shared" si="70"/>
        <v>1500</v>
      </c>
      <c r="X185" s="85"/>
      <c r="Y185" s="42"/>
      <c r="Z185" s="42"/>
      <c r="AA185" s="42"/>
      <c r="AB185" s="50"/>
    </row>
    <row r="186" spans="1:28" ht="13.15" customHeight="1">
      <c r="A186" s="73">
        <v>172</v>
      </c>
      <c r="B186" s="74">
        <f t="shared" si="58"/>
        <v>45483</v>
      </c>
      <c r="C186" s="75">
        <f t="shared" si="59"/>
        <v>884</v>
      </c>
      <c r="D186" s="76">
        <f t="shared" si="53"/>
        <v>1646</v>
      </c>
      <c r="E186" s="61">
        <f t="shared" si="61"/>
        <v>640</v>
      </c>
      <c r="F186" s="61">
        <f t="shared" si="62"/>
        <v>630</v>
      </c>
      <c r="G186" s="61">
        <f t="shared" si="63"/>
        <v>620</v>
      </c>
      <c r="H186" s="42">
        <f t="shared" si="66"/>
        <v>1890</v>
      </c>
      <c r="I186" s="42">
        <f t="shared" si="66"/>
        <v>1900</v>
      </c>
      <c r="J186" s="42">
        <f t="shared" si="66"/>
        <v>1910</v>
      </c>
      <c r="K186" s="42">
        <f t="shared" si="76"/>
        <v>2000</v>
      </c>
      <c r="L186" s="42">
        <f t="shared" si="76"/>
        <v>2000</v>
      </c>
      <c r="M186" s="42">
        <f t="shared" si="76"/>
        <v>2000</v>
      </c>
      <c r="N186" s="42">
        <f t="shared" si="77"/>
        <v>-110</v>
      </c>
      <c r="O186" s="42">
        <f t="shared" si="77"/>
        <v>-100</v>
      </c>
      <c r="P186" s="42">
        <f t="shared" si="77"/>
        <v>-90</v>
      </c>
      <c r="Q186" s="61">
        <f t="shared" si="78"/>
        <v>0</v>
      </c>
      <c r="R186" s="61">
        <f t="shared" si="78"/>
        <v>0</v>
      </c>
      <c r="S186" s="61">
        <f t="shared" si="78"/>
        <v>0</v>
      </c>
      <c r="T186" s="58">
        <f t="shared" si="57"/>
        <v>1030</v>
      </c>
      <c r="U186" s="83">
        <f t="shared" si="68"/>
        <v>1500</v>
      </c>
      <c r="V186" s="83">
        <f t="shared" si="69"/>
        <v>1500</v>
      </c>
      <c r="W186" s="83">
        <f t="shared" si="70"/>
        <v>1500</v>
      </c>
      <c r="X186" s="85"/>
      <c r="Y186" s="42"/>
      <c r="Z186" s="42"/>
      <c r="AA186" s="42"/>
      <c r="AB186" s="50"/>
    </row>
    <row r="187" spans="1:28" ht="13.15" customHeight="1">
      <c r="A187" s="73">
        <v>173</v>
      </c>
      <c r="B187" s="74">
        <f t="shared" si="58"/>
        <v>45484</v>
      </c>
      <c r="C187" s="75">
        <f t="shared" si="59"/>
        <v>884</v>
      </c>
      <c r="D187" s="76">
        <f t="shared" si="53"/>
        <v>1648</v>
      </c>
      <c r="E187" s="61">
        <f t="shared" si="61"/>
        <v>642</v>
      </c>
      <c r="F187" s="61">
        <f t="shared" si="62"/>
        <v>632</v>
      </c>
      <c r="G187" s="61">
        <f t="shared" si="63"/>
        <v>622</v>
      </c>
      <c r="H187" s="42">
        <f t="shared" si="66"/>
        <v>1890</v>
      </c>
      <c r="I187" s="42">
        <f t="shared" si="66"/>
        <v>1900</v>
      </c>
      <c r="J187" s="42">
        <f t="shared" si="66"/>
        <v>1910</v>
      </c>
      <c r="K187" s="42">
        <f t="shared" si="76"/>
        <v>2000</v>
      </c>
      <c r="L187" s="42">
        <f t="shared" si="76"/>
        <v>2000</v>
      </c>
      <c r="M187" s="42">
        <f t="shared" si="76"/>
        <v>2000</v>
      </c>
      <c r="N187" s="42">
        <f t="shared" si="77"/>
        <v>-110</v>
      </c>
      <c r="O187" s="42">
        <f t="shared" si="77"/>
        <v>-100</v>
      </c>
      <c r="P187" s="42">
        <f t="shared" si="77"/>
        <v>-90</v>
      </c>
      <c r="Q187" s="61">
        <f t="shared" si="78"/>
        <v>0</v>
      </c>
      <c r="R187" s="61">
        <f t="shared" si="78"/>
        <v>0</v>
      </c>
      <c r="S187" s="61">
        <f t="shared" si="78"/>
        <v>0</v>
      </c>
      <c r="T187" s="58">
        <f t="shared" si="57"/>
        <v>1032</v>
      </c>
      <c r="U187" s="83">
        <f t="shared" si="68"/>
        <v>1500</v>
      </c>
      <c r="V187" s="83">
        <f t="shared" si="69"/>
        <v>1500</v>
      </c>
      <c r="W187" s="83">
        <f t="shared" si="70"/>
        <v>1500</v>
      </c>
      <c r="X187" s="85"/>
      <c r="Y187" s="42"/>
      <c r="Z187" s="42"/>
      <c r="AA187" s="42"/>
      <c r="AB187" s="50"/>
    </row>
    <row r="188" spans="1:28" ht="13.15" customHeight="1">
      <c r="A188" s="73">
        <v>174</v>
      </c>
      <c r="B188" s="74">
        <f t="shared" si="58"/>
        <v>45485</v>
      </c>
      <c r="C188" s="75">
        <f t="shared" si="59"/>
        <v>884</v>
      </c>
      <c r="D188" s="76">
        <f t="shared" si="53"/>
        <v>1650</v>
      </c>
      <c r="E188" s="61">
        <f t="shared" si="61"/>
        <v>644</v>
      </c>
      <c r="F188" s="61">
        <f t="shared" si="62"/>
        <v>634</v>
      </c>
      <c r="G188" s="61">
        <f t="shared" si="63"/>
        <v>624</v>
      </c>
      <c r="H188" s="42">
        <f t="shared" si="66"/>
        <v>1890</v>
      </c>
      <c r="I188" s="42">
        <f t="shared" si="66"/>
        <v>1900</v>
      </c>
      <c r="J188" s="42">
        <f t="shared" si="66"/>
        <v>1910</v>
      </c>
      <c r="K188" s="42">
        <f t="shared" si="76"/>
        <v>2000</v>
      </c>
      <c r="L188" s="42">
        <f t="shared" si="76"/>
        <v>2000</v>
      </c>
      <c r="M188" s="42">
        <f t="shared" si="76"/>
        <v>2000</v>
      </c>
      <c r="N188" s="42">
        <f t="shared" si="77"/>
        <v>-110</v>
      </c>
      <c r="O188" s="42">
        <f t="shared" si="77"/>
        <v>-100</v>
      </c>
      <c r="P188" s="42">
        <f t="shared" si="77"/>
        <v>-90</v>
      </c>
      <c r="Q188" s="61">
        <f t="shared" si="78"/>
        <v>0</v>
      </c>
      <c r="R188" s="61">
        <f t="shared" si="78"/>
        <v>0</v>
      </c>
      <c r="S188" s="61">
        <f t="shared" si="78"/>
        <v>0</v>
      </c>
      <c r="T188" s="58">
        <f t="shared" si="57"/>
        <v>1034</v>
      </c>
      <c r="U188" s="83">
        <f t="shared" si="68"/>
        <v>1500</v>
      </c>
      <c r="V188" s="83">
        <f t="shared" si="69"/>
        <v>1500</v>
      </c>
      <c r="W188" s="83">
        <f t="shared" si="70"/>
        <v>1500</v>
      </c>
      <c r="X188" s="85"/>
      <c r="Y188" s="42"/>
      <c r="Z188" s="42"/>
      <c r="AA188" s="42"/>
      <c r="AB188" s="50"/>
    </row>
    <row r="189" spans="1:28" ht="13.15" customHeight="1">
      <c r="A189" s="73">
        <v>175</v>
      </c>
      <c r="B189" s="74">
        <f t="shared" si="58"/>
        <v>45486</v>
      </c>
      <c r="C189" s="75">
        <f t="shared" si="59"/>
        <v>884</v>
      </c>
      <c r="D189" s="76">
        <f t="shared" si="53"/>
        <v>1652</v>
      </c>
      <c r="E189" s="61">
        <f t="shared" si="61"/>
        <v>646</v>
      </c>
      <c r="F189" s="61">
        <f t="shared" si="62"/>
        <v>636</v>
      </c>
      <c r="G189" s="61">
        <f t="shared" si="63"/>
        <v>626</v>
      </c>
      <c r="H189" s="42">
        <f t="shared" si="66"/>
        <v>1890</v>
      </c>
      <c r="I189" s="42">
        <f t="shared" si="66"/>
        <v>1900</v>
      </c>
      <c r="J189" s="42">
        <f t="shared" si="66"/>
        <v>1910</v>
      </c>
      <c r="K189" s="42">
        <f t="shared" si="76"/>
        <v>2000</v>
      </c>
      <c r="L189" s="42">
        <f t="shared" si="76"/>
        <v>2000</v>
      </c>
      <c r="M189" s="42">
        <f t="shared" si="76"/>
        <v>2000</v>
      </c>
      <c r="N189" s="42">
        <f t="shared" si="77"/>
        <v>-110</v>
      </c>
      <c r="O189" s="42">
        <f t="shared" si="77"/>
        <v>-100</v>
      </c>
      <c r="P189" s="42">
        <f t="shared" si="77"/>
        <v>-90</v>
      </c>
      <c r="Q189" s="61">
        <f t="shared" si="78"/>
        <v>0</v>
      </c>
      <c r="R189" s="61">
        <f t="shared" si="78"/>
        <v>0</v>
      </c>
      <c r="S189" s="61">
        <f t="shared" si="78"/>
        <v>0</v>
      </c>
      <c r="T189" s="58">
        <f t="shared" si="57"/>
        <v>1036</v>
      </c>
      <c r="U189" s="83">
        <f t="shared" si="68"/>
        <v>1500</v>
      </c>
      <c r="V189" s="83">
        <f t="shared" si="69"/>
        <v>1500</v>
      </c>
      <c r="W189" s="83">
        <f t="shared" si="70"/>
        <v>1500</v>
      </c>
      <c r="X189" s="85"/>
      <c r="Y189" s="42"/>
      <c r="Z189" s="42"/>
      <c r="AA189" s="42"/>
      <c r="AB189" s="50"/>
    </row>
    <row r="190" spans="1:28" ht="13.15" customHeight="1">
      <c r="A190" s="73">
        <v>176</v>
      </c>
      <c r="B190" s="74">
        <f t="shared" si="58"/>
        <v>45487</v>
      </c>
      <c r="C190" s="75">
        <f t="shared" si="59"/>
        <v>884</v>
      </c>
      <c r="D190" s="76">
        <f t="shared" si="53"/>
        <v>1654</v>
      </c>
      <c r="E190" s="61">
        <f t="shared" si="61"/>
        <v>648</v>
      </c>
      <c r="F190" s="61">
        <f t="shared" si="62"/>
        <v>638</v>
      </c>
      <c r="G190" s="61">
        <f t="shared" si="63"/>
        <v>628</v>
      </c>
      <c r="H190" s="42">
        <f t="shared" si="66"/>
        <v>1890</v>
      </c>
      <c r="I190" s="42">
        <f t="shared" si="66"/>
        <v>1900</v>
      </c>
      <c r="J190" s="42">
        <f t="shared" si="66"/>
        <v>1910</v>
      </c>
      <c r="K190" s="42">
        <f t="shared" si="76"/>
        <v>2000</v>
      </c>
      <c r="L190" s="42">
        <f t="shared" si="76"/>
        <v>2000</v>
      </c>
      <c r="M190" s="42">
        <f t="shared" si="76"/>
        <v>2000</v>
      </c>
      <c r="N190" s="42">
        <f t="shared" si="77"/>
        <v>-110</v>
      </c>
      <c r="O190" s="42">
        <f t="shared" si="77"/>
        <v>-100</v>
      </c>
      <c r="P190" s="42">
        <f t="shared" si="77"/>
        <v>-90</v>
      </c>
      <c r="Q190" s="61">
        <f t="shared" si="78"/>
        <v>0</v>
      </c>
      <c r="R190" s="61">
        <f t="shared" si="78"/>
        <v>0</v>
      </c>
      <c r="S190" s="61">
        <f t="shared" si="78"/>
        <v>0</v>
      </c>
      <c r="T190" s="58">
        <f t="shared" si="57"/>
        <v>1038</v>
      </c>
      <c r="U190" s="83">
        <f t="shared" si="68"/>
        <v>1500</v>
      </c>
      <c r="V190" s="83">
        <f t="shared" si="69"/>
        <v>1500</v>
      </c>
      <c r="W190" s="83">
        <f t="shared" si="70"/>
        <v>1500</v>
      </c>
      <c r="X190" s="85"/>
      <c r="Y190" s="42"/>
      <c r="Z190" s="42"/>
      <c r="AA190" s="42"/>
      <c r="AB190" s="50"/>
    </row>
    <row r="191" spans="1:28" ht="13.15" customHeight="1">
      <c r="A191" s="73">
        <v>177</v>
      </c>
      <c r="B191" s="74">
        <f t="shared" si="58"/>
        <v>45488</v>
      </c>
      <c r="C191" s="75">
        <f t="shared" si="59"/>
        <v>884</v>
      </c>
      <c r="D191" s="76">
        <f t="shared" si="53"/>
        <v>1656</v>
      </c>
      <c r="E191" s="61">
        <f t="shared" si="61"/>
        <v>650</v>
      </c>
      <c r="F191" s="61">
        <f t="shared" si="62"/>
        <v>640</v>
      </c>
      <c r="G191" s="61">
        <f t="shared" si="63"/>
        <v>630</v>
      </c>
      <c r="H191" s="42">
        <f t="shared" si="66"/>
        <v>1890</v>
      </c>
      <c r="I191" s="42">
        <f t="shared" si="66"/>
        <v>1900</v>
      </c>
      <c r="J191" s="42">
        <f t="shared" si="66"/>
        <v>1910</v>
      </c>
      <c r="K191" s="42">
        <f t="shared" si="76"/>
        <v>2000</v>
      </c>
      <c r="L191" s="42">
        <f t="shared" si="76"/>
        <v>2000</v>
      </c>
      <c r="M191" s="42">
        <f t="shared" si="76"/>
        <v>2000</v>
      </c>
      <c r="N191" s="42">
        <f t="shared" si="77"/>
        <v>-110</v>
      </c>
      <c r="O191" s="42">
        <f t="shared" si="77"/>
        <v>-100</v>
      </c>
      <c r="P191" s="42">
        <f t="shared" si="77"/>
        <v>-90</v>
      </c>
      <c r="Q191" s="61">
        <f t="shared" si="78"/>
        <v>0</v>
      </c>
      <c r="R191" s="61">
        <f t="shared" si="78"/>
        <v>0</v>
      </c>
      <c r="S191" s="61">
        <f t="shared" si="78"/>
        <v>0</v>
      </c>
      <c r="T191" s="58">
        <f t="shared" si="57"/>
        <v>1040</v>
      </c>
      <c r="U191" s="83">
        <f t="shared" si="68"/>
        <v>1500</v>
      </c>
      <c r="V191" s="83">
        <f t="shared" si="69"/>
        <v>1500</v>
      </c>
      <c r="W191" s="83">
        <f t="shared" si="70"/>
        <v>1500</v>
      </c>
      <c r="X191" s="85"/>
      <c r="Y191" s="42"/>
      <c r="Z191" s="42"/>
      <c r="AA191" s="42"/>
      <c r="AB191" s="50"/>
    </row>
    <row r="192" spans="1:28" ht="13.15" customHeight="1">
      <c r="A192" s="73">
        <v>178</v>
      </c>
      <c r="B192" s="74">
        <f t="shared" si="58"/>
        <v>45489</v>
      </c>
      <c r="C192" s="75">
        <f t="shared" si="59"/>
        <v>884</v>
      </c>
      <c r="D192" s="76">
        <f t="shared" ref="D192:D255" si="79">D191+2</f>
        <v>1658</v>
      </c>
      <c r="E192" s="61">
        <f t="shared" si="61"/>
        <v>652</v>
      </c>
      <c r="F192" s="61">
        <f t="shared" si="62"/>
        <v>642</v>
      </c>
      <c r="G192" s="61">
        <f t="shared" si="63"/>
        <v>632</v>
      </c>
      <c r="H192" s="42">
        <f t="shared" si="66"/>
        <v>1890</v>
      </c>
      <c r="I192" s="42">
        <f t="shared" si="66"/>
        <v>1900</v>
      </c>
      <c r="J192" s="42">
        <f t="shared" si="66"/>
        <v>1910</v>
      </c>
      <c r="K192" s="42">
        <f t="shared" ref="K192:M207" si="80">K191</f>
        <v>2000</v>
      </c>
      <c r="L192" s="42">
        <f t="shared" si="80"/>
        <v>2000</v>
      </c>
      <c r="M192" s="42">
        <f t="shared" si="80"/>
        <v>2000</v>
      </c>
      <c r="N192" s="42">
        <f t="shared" si="77"/>
        <v>-110</v>
      </c>
      <c r="O192" s="42">
        <f t="shared" si="77"/>
        <v>-100</v>
      </c>
      <c r="P192" s="42">
        <f t="shared" si="77"/>
        <v>-90</v>
      </c>
      <c r="Q192" s="61">
        <f t="shared" si="78"/>
        <v>0</v>
      </c>
      <c r="R192" s="61">
        <f t="shared" si="78"/>
        <v>0</v>
      </c>
      <c r="S192" s="61">
        <f t="shared" si="78"/>
        <v>0</v>
      </c>
      <c r="T192" s="58">
        <f t="shared" si="57"/>
        <v>1042</v>
      </c>
      <c r="U192" s="83">
        <f t="shared" si="68"/>
        <v>1500</v>
      </c>
      <c r="V192" s="83">
        <f t="shared" si="69"/>
        <v>1500</v>
      </c>
      <c r="W192" s="83">
        <f t="shared" si="70"/>
        <v>1500</v>
      </c>
      <c r="X192" s="85"/>
      <c r="Y192" s="42"/>
      <c r="Z192" s="42"/>
      <c r="AA192" s="42"/>
      <c r="AB192" s="50"/>
    </row>
    <row r="193" spans="1:28" ht="13.15" customHeight="1">
      <c r="A193" s="73">
        <v>179</v>
      </c>
      <c r="B193" s="74">
        <f t="shared" si="58"/>
        <v>45490</v>
      </c>
      <c r="C193" s="75">
        <f t="shared" si="59"/>
        <v>884</v>
      </c>
      <c r="D193" s="76">
        <f t="shared" si="79"/>
        <v>1660</v>
      </c>
      <c r="E193" s="61">
        <f t="shared" si="61"/>
        <v>654</v>
      </c>
      <c r="F193" s="61">
        <f t="shared" si="62"/>
        <v>644</v>
      </c>
      <c r="G193" s="61">
        <f t="shared" si="63"/>
        <v>634</v>
      </c>
      <c r="H193" s="42">
        <f t="shared" si="66"/>
        <v>1890</v>
      </c>
      <c r="I193" s="42">
        <f t="shared" si="66"/>
        <v>1900</v>
      </c>
      <c r="J193" s="42">
        <f t="shared" si="66"/>
        <v>1910</v>
      </c>
      <c r="K193" s="42">
        <f t="shared" si="80"/>
        <v>2000</v>
      </c>
      <c r="L193" s="42">
        <f t="shared" si="80"/>
        <v>2000</v>
      </c>
      <c r="M193" s="42">
        <f t="shared" si="80"/>
        <v>2000</v>
      </c>
      <c r="N193" s="42">
        <f t="shared" ref="N193:P208" si="81">N192-Q193</f>
        <v>-110</v>
      </c>
      <c r="O193" s="42">
        <f t="shared" si="81"/>
        <v>-100</v>
      </c>
      <c r="P193" s="42">
        <f t="shared" si="81"/>
        <v>-90</v>
      </c>
      <c r="Q193" s="61">
        <f t="shared" si="78"/>
        <v>0</v>
      </c>
      <c r="R193" s="61">
        <f t="shared" si="78"/>
        <v>0</v>
      </c>
      <c r="S193" s="61">
        <f t="shared" si="78"/>
        <v>0</v>
      </c>
      <c r="T193" s="58">
        <f t="shared" si="57"/>
        <v>1044</v>
      </c>
      <c r="U193" s="83">
        <f t="shared" si="68"/>
        <v>1500</v>
      </c>
      <c r="V193" s="83">
        <f t="shared" si="69"/>
        <v>1500</v>
      </c>
      <c r="W193" s="83">
        <f t="shared" si="70"/>
        <v>1500</v>
      </c>
      <c r="X193" s="85"/>
      <c r="Y193" s="42"/>
      <c r="Z193" s="42"/>
      <c r="AA193" s="42"/>
      <c r="AB193" s="50"/>
    </row>
    <row r="194" spans="1:28" ht="13.15" customHeight="1">
      <c r="A194" s="73">
        <v>180</v>
      </c>
      <c r="B194" s="74">
        <f t="shared" si="58"/>
        <v>45491</v>
      </c>
      <c r="C194" s="75">
        <f t="shared" si="59"/>
        <v>884</v>
      </c>
      <c r="D194" s="76">
        <f t="shared" si="79"/>
        <v>1662</v>
      </c>
      <c r="E194" s="61">
        <f t="shared" si="61"/>
        <v>656</v>
      </c>
      <c r="F194" s="61">
        <f t="shared" si="62"/>
        <v>646</v>
      </c>
      <c r="G194" s="61">
        <f t="shared" si="63"/>
        <v>636</v>
      </c>
      <c r="H194" s="42">
        <f t="shared" si="66"/>
        <v>1890</v>
      </c>
      <c r="I194" s="42">
        <f t="shared" si="66"/>
        <v>1900</v>
      </c>
      <c r="J194" s="42">
        <f t="shared" si="66"/>
        <v>1910</v>
      </c>
      <c r="K194" s="42">
        <f t="shared" si="80"/>
        <v>2000</v>
      </c>
      <c r="L194" s="42">
        <f t="shared" si="80"/>
        <v>2000</v>
      </c>
      <c r="M194" s="42">
        <f t="shared" si="80"/>
        <v>2000</v>
      </c>
      <c r="N194" s="42">
        <f t="shared" si="81"/>
        <v>-110</v>
      </c>
      <c r="O194" s="42">
        <f t="shared" si="81"/>
        <v>-100</v>
      </c>
      <c r="P194" s="42">
        <f t="shared" si="81"/>
        <v>-90</v>
      </c>
      <c r="Q194" s="61">
        <f t="shared" si="78"/>
        <v>0</v>
      </c>
      <c r="R194" s="61">
        <f t="shared" si="78"/>
        <v>0</v>
      </c>
      <c r="S194" s="61">
        <f t="shared" si="78"/>
        <v>0</v>
      </c>
      <c r="T194" s="58">
        <f t="shared" si="57"/>
        <v>1046</v>
      </c>
      <c r="U194" s="83">
        <f t="shared" si="68"/>
        <v>1500</v>
      </c>
      <c r="V194" s="83">
        <f t="shared" si="69"/>
        <v>1500</v>
      </c>
      <c r="W194" s="83">
        <f t="shared" si="70"/>
        <v>1500</v>
      </c>
      <c r="X194" s="85"/>
      <c r="Y194" s="42"/>
      <c r="Z194" s="42"/>
      <c r="AA194" s="42"/>
      <c r="AB194" s="50"/>
    </row>
    <row r="195" spans="1:28" ht="13.15" customHeight="1">
      <c r="A195" s="73">
        <v>181</v>
      </c>
      <c r="B195" s="74">
        <f t="shared" si="58"/>
        <v>45492</v>
      </c>
      <c r="C195" s="75">
        <f t="shared" si="59"/>
        <v>884</v>
      </c>
      <c r="D195" s="76">
        <f t="shared" si="79"/>
        <v>1664</v>
      </c>
      <c r="E195" s="61">
        <f t="shared" si="61"/>
        <v>658</v>
      </c>
      <c r="F195" s="61">
        <f t="shared" si="62"/>
        <v>648</v>
      </c>
      <c r="G195" s="61">
        <f t="shared" si="63"/>
        <v>638</v>
      </c>
      <c r="H195" s="42">
        <f t="shared" si="66"/>
        <v>1890</v>
      </c>
      <c r="I195" s="42">
        <f t="shared" si="66"/>
        <v>1900</v>
      </c>
      <c r="J195" s="42">
        <f t="shared" si="66"/>
        <v>1910</v>
      </c>
      <c r="K195" s="42">
        <f t="shared" si="80"/>
        <v>2000</v>
      </c>
      <c r="L195" s="42">
        <f t="shared" si="80"/>
        <v>2000</v>
      </c>
      <c r="M195" s="42">
        <f t="shared" si="80"/>
        <v>2000</v>
      </c>
      <c r="N195" s="42">
        <f t="shared" si="81"/>
        <v>-110</v>
      </c>
      <c r="O195" s="42">
        <f t="shared" si="81"/>
        <v>-100</v>
      </c>
      <c r="P195" s="42">
        <f t="shared" si="81"/>
        <v>-90</v>
      </c>
      <c r="Q195" s="61">
        <f t="shared" si="78"/>
        <v>0</v>
      </c>
      <c r="R195" s="61">
        <f t="shared" si="78"/>
        <v>0</v>
      </c>
      <c r="S195" s="61">
        <f t="shared" si="78"/>
        <v>0</v>
      </c>
      <c r="T195" s="58">
        <f t="shared" si="57"/>
        <v>1048</v>
      </c>
      <c r="U195" s="83">
        <f t="shared" si="68"/>
        <v>1500</v>
      </c>
      <c r="V195" s="83">
        <f t="shared" si="69"/>
        <v>1500</v>
      </c>
      <c r="W195" s="83">
        <f t="shared" si="70"/>
        <v>1500</v>
      </c>
      <c r="X195" s="85"/>
      <c r="Y195" s="42"/>
      <c r="Z195" s="42"/>
      <c r="AA195" s="42"/>
      <c r="AB195" s="50"/>
    </row>
    <row r="196" spans="1:28" ht="13.15" customHeight="1">
      <c r="A196" s="73">
        <v>182</v>
      </c>
      <c r="B196" s="74">
        <f t="shared" si="58"/>
        <v>45493</v>
      </c>
      <c r="C196" s="75">
        <f t="shared" si="59"/>
        <v>884</v>
      </c>
      <c r="D196" s="76">
        <f t="shared" si="79"/>
        <v>1666</v>
      </c>
      <c r="E196" s="61">
        <f t="shared" si="61"/>
        <v>660</v>
      </c>
      <c r="F196" s="61">
        <f t="shared" si="62"/>
        <v>650</v>
      </c>
      <c r="G196" s="61">
        <f t="shared" si="63"/>
        <v>640</v>
      </c>
      <c r="H196" s="42">
        <f t="shared" si="66"/>
        <v>1890</v>
      </c>
      <c r="I196" s="42">
        <f t="shared" si="66"/>
        <v>1900</v>
      </c>
      <c r="J196" s="42">
        <f t="shared" si="66"/>
        <v>1910</v>
      </c>
      <c r="K196" s="42">
        <f t="shared" si="80"/>
        <v>2000</v>
      </c>
      <c r="L196" s="42">
        <f t="shared" si="80"/>
        <v>2000</v>
      </c>
      <c r="M196" s="42">
        <f t="shared" si="80"/>
        <v>2000</v>
      </c>
      <c r="N196" s="42">
        <f t="shared" si="81"/>
        <v>-110</v>
      </c>
      <c r="O196" s="42">
        <f t="shared" si="81"/>
        <v>-100</v>
      </c>
      <c r="P196" s="42">
        <f t="shared" si="81"/>
        <v>-90</v>
      </c>
      <c r="Q196" s="61">
        <f t="shared" si="78"/>
        <v>0</v>
      </c>
      <c r="R196" s="61">
        <f t="shared" si="78"/>
        <v>0</v>
      </c>
      <c r="S196" s="61">
        <f t="shared" si="78"/>
        <v>0</v>
      </c>
      <c r="T196" s="58">
        <f t="shared" si="57"/>
        <v>1050</v>
      </c>
      <c r="U196" s="83">
        <f t="shared" si="68"/>
        <v>1500</v>
      </c>
      <c r="V196" s="83">
        <f t="shared" si="69"/>
        <v>1500</v>
      </c>
      <c r="W196" s="83">
        <f t="shared" si="70"/>
        <v>1500</v>
      </c>
      <c r="X196" s="85"/>
      <c r="Y196" s="42"/>
      <c r="Z196" s="42"/>
      <c r="AA196" s="42"/>
      <c r="AB196" s="50"/>
    </row>
    <row r="197" spans="1:28" ht="13.15" customHeight="1">
      <c r="A197" s="73">
        <v>183</v>
      </c>
      <c r="B197" s="74">
        <f t="shared" si="58"/>
        <v>45494</v>
      </c>
      <c r="C197" s="75">
        <f t="shared" si="59"/>
        <v>884</v>
      </c>
      <c r="D197" s="76">
        <f t="shared" si="79"/>
        <v>1668</v>
      </c>
      <c r="E197" s="61">
        <f t="shared" si="61"/>
        <v>662</v>
      </c>
      <c r="F197" s="61">
        <f t="shared" si="62"/>
        <v>652</v>
      </c>
      <c r="G197" s="61">
        <f t="shared" si="63"/>
        <v>642</v>
      </c>
      <c r="H197" s="42">
        <f t="shared" si="66"/>
        <v>1890</v>
      </c>
      <c r="I197" s="42">
        <f t="shared" si="66"/>
        <v>1900</v>
      </c>
      <c r="J197" s="42">
        <f t="shared" si="66"/>
        <v>1910</v>
      </c>
      <c r="K197" s="42">
        <f t="shared" si="80"/>
        <v>2000</v>
      </c>
      <c r="L197" s="42">
        <f t="shared" si="80"/>
        <v>2000</v>
      </c>
      <c r="M197" s="42">
        <f t="shared" si="80"/>
        <v>2000</v>
      </c>
      <c r="N197" s="42">
        <f t="shared" si="81"/>
        <v>-110</v>
      </c>
      <c r="O197" s="42">
        <f t="shared" si="81"/>
        <v>-100</v>
      </c>
      <c r="P197" s="42">
        <f t="shared" si="81"/>
        <v>-90</v>
      </c>
      <c r="Q197" s="61">
        <f t="shared" si="78"/>
        <v>0</v>
      </c>
      <c r="R197" s="61">
        <f t="shared" si="78"/>
        <v>0</v>
      </c>
      <c r="S197" s="61">
        <f t="shared" si="78"/>
        <v>0</v>
      </c>
      <c r="T197" s="58">
        <f t="shared" si="57"/>
        <v>1052</v>
      </c>
      <c r="U197" s="83">
        <f t="shared" si="68"/>
        <v>1500</v>
      </c>
      <c r="V197" s="83">
        <f t="shared" si="69"/>
        <v>1500</v>
      </c>
      <c r="W197" s="83">
        <f t="shared" si="70"/>
        <v>1500</v>
      </c>
      <c r="X197" s="85"/>
      <c r="Y197" s="42"/>
      <c r="Z197" s="42"/>
      <c r="AA197" s="42"/>
      <c r="AB197" s="50"/>
    </row>
    <row r="198" spans="1:28" ht="13.15" customHeight="1">
      <c r="A198" s="73">
        <v>184</v>
      </c>
      <c r="B198" s="74">
        <f t="shared" si="58"/>
        <v>45495</v>
      </c>
      <c r="C198" s="75">
        <f t="shared" si="59"/>
        <v>884</v>
      </c>
      <c r="D198" s="76">
        <f t="shared" si="79"/>
        <v>1670</v>
      </c>
      <c r="E198" s="61">
        <f t="shared" si="61"/>
        <v>664</v>
      </c>
      <c r="F198" s="61">
        <f t="shared" si="62"/>
        <v>654</v>
      </c>
      <c r="G198" s="61">
        <f t="shared" si="63"/>
        <v>644</v>
      </c>
      <c r="H198" s="42">
        <f t="shared" si="66"/>
        <v>1890</v>
      </c>
      <c r="I198" s="42">
        <f t="shared" si="66"/>
        <v>1900</v>
      </c>
      <c r="J198" s="42">
        <f t="shared" si="66"/>
        <v>1910</v>
      </c>
      <c r="K198" s="42">
        <f t="shared" si="80"/>
        <v>2000</v>
      </c>
      <c r="L198" s="42">
        <f t="shared" si="80"/>
        <v>2000</v>
      </c>
      <c r="M198" s="42">
        <f t="shared" si="80"/>
        <v>2000</v>
      </c>
      <c r="N198" s="42">
        <f t="shared" si="81"/>
        <v>-110</v>
      </c>
      <c r="O198" s="42">
        <f t="shared" si="81"/>
        <v>-100</v>
      </c>
      <c r="P198" s="42">
        <f t="shared" si="81"/>
        <v>-90</v>
      </c>
      <c r="Q198" s="61">
        <f t="shared" si="78"/>
        <v>0</v>
      </c>
      <c r="R198" s="61">
        <f t="shared" si="78"/>
        <v>0</v>
      </c>
      <c r="S198" s="61">
        <f t="shared" si="78"/>
        <v>0</v>
      </c>
      <c r="T198" s="58">
        <f t="shared" si="57"/>
        <v>1054</v>
      </c>
      <c r="U198" s="83">
        <f t="shared" si="68"/>
        <v>1500</v>
      </c>
      <c r="V198" s="83">
        <f t="shared" si="69"/>
        <v>1500</v>
      </c>
      <c r="W198" s="83">
        <f t="shared" si="70"/>
        <v>1500</v>
      </c>
      <c r="X198" s="85"/>
      <c r="Y198" s="42"/>
      <c r="Z198" s="42"/>
      <c r="AA198" s="42"/>
      <c r="AB198" s="50"/>
    </row>
    <row r="199" spans="1:28" ht="13.15" customHeight="1">
      <c r="A199" s="73">
        <v>185</v>
      </c>
      <c r="B199" s="74">
        <f t="shared" si="58"/>
        <v>45496</v>
      </c>
      <c r="C199" s="75">
        <f t="shared" si="59"/>
        <v>884</v>
      </c>
      <c r="D199" s="76">
        <f t="shared" si="79"/>
        <v>1672</v>
      </c>
      <c r="E199" s="61">
        <f t="shared" si="61"/>
        <v>666</v>
      </c>
      <c r="F199" s="61">
        <f t="shared" si="62"/>
        <v>656</v>
      </c>
      <c r="G199" s="61">
        <f t="shared" si="63"/>
        <v>646</v>
      </c>
      <c r="H199" s="42">
        <f t="shared" si="66"/>
        <v>1890</v>
      </c>
      <c r="I199" s="42">
        <f t="shared" si="66"/>
        <v>1900</v>
      </c>
      <c r="J199" s="42">
        <f t="shared" si="66"/>
        <v>1910</v>
      </c>
      <c r="K199" s="42">
        <f t="shared" si="80"/>
        <v>2000</v>
      </c>
      <c r="L199" s="42">
        <f t="shared" si="80"/>
        <v>2000</v>
      </c>
      <c r="M199" s="42">
        <f t="shared" si="80"/>
        <v>2000</v>
      </c>
      <c r="N199" s="42">
        <f t="shared" si="81"/>
        <v>-110</v>
      </c>
      <c r="O199" s="42">
        <f t="shared" si="81"/>
        <v>-100</v>
      </c>
      <c r="P199" s="42">
        <f t="shared" si="81"/>
        <v>-90</v>
      </c>
      <c r="Q199" s="61">
        <f t="shared" ref="Q199:S214" si="82">Q198</f>
        <v>0</v>
      </c>
      <c r="R199" s="61">
        <f t="shared" si="82"/>
        <v>0</v>
      </c>
      <c r="S199" s="61">
        <f t="shared" si="82"/>
        <v>0</v>
      </c>
      <c r="T199" s="58">
        <f t="shared" si="57"/>
        <v>1056</v>
      </c>
      <c r="U199" s="83">
        <f t="shared" si="68"/>
        <v>1500</v>
      </c>
      <c r="V199" s="83">
        <f t="shared" si="69"/>
        <v>1500</v>
      </c>
      <c r="W199" s="83">
        <f t="shared" si="70"/>
        <v>1500</v>
      </c>
      <c r="X199" s="85"/>
      <c r="Y199" s="42"/>
      <c r="Z199" s="42"/>
      <c r="AA199" s="42"/>
      <c r="AB199" s="50"/>
    </row>
    <row r="200" spans="1:28" ht="13.15" customHeight="1">
      <c r="A200" s="73">
        <v>186</v>
      </c>
      <c r="B200" s="74">
        <f t="shared" si="58"/>
        <v>45497</v>
      </c>
      <c r="C200" s="75">
        <f t="shared" si="59"/>
        <v>884</v>
      </c>
      <c r="D200" s="76">
        <f t="shared" si="79"/>
        <v>1674</v>
      </c>
      <c r="E200" s="61">
        <f t="shared" si="61"/>
        <v>668</v>
      </c>
      <c r="F200" s="61">
        <f t="shared" si="62"/>
        <v>658</v>
      </c>
      <c r="G200" s="61">
        <f t="shared" si="63"/>
        <v>648</v>
      </c>
      <c r="H200" s="42">
        <f t="shared" si="66"/>
        <v>1890</v>
      </c>
      <c r="I200" s="42">
        <f t="shared" si="66"/>
        <v>1900</v>
      </c>
      <c r="J200" s="42">
        <f t="shared" si="66"/>
        <v>1910</v>
      </c>
      <c r="K200" s="42">
        <f t="shared" si="80"/>
        <v>2000</v>
      </c>
      <c r="L200" s="42">
        <f t="shared" si="80"/>
        <v>2000</v>
      </c>
      <c r="M200" s="42">
        <f t="shared" si="80"/>
        <v>2000</v>
      </c>
      <c r="N200" s="42">
        <f t="shared" si="81"/>
        <v>-110</v>
      </c>
      <c r="O200" s="42">
        <f t="shared" si="81"/>
        <v>-100</v>
      </c>
      <c r="P200" s="42">
        <f t="shared" si="81"/>
        <v>-90</v>
      </c>
      <c r="Q200" s="61">
        <f t="shared" si="82"/>
        <v>0</v>
      </c>
      <c r="R200" s="61">
        <f t="shared" si="82"/>
        <v>0</v>
      </c>
      <c r="S200" s="61">
        <f t="shared" si="82"/>
        <v>0</v>
      </c>
      <c r="T200" s="58">
        <f t="shared" si="57"/>
        <v>1058</v>
      </c>
      <c r="U200" s="83">
        <f t="shared" si="68"/>
        <v>1500</v>
      </c>
      <c r="V200" s="83">
        <f t="shared" si="69"/>
        <v>1500</v>
      </c>
      <c r="W200" s="83">
        <f t="shared" si="70"/>
        <v>1500</v>
      </c>
      <c r="X200" s="85"/>
      <c r="Y200" s="42"/>
      <c r="Z200" s="42"/>
      <c r="AA200" s="42"/>
      <c r="AB200" s="50"/>
    </row>
    <row r="201" spans="1:28" ht="13.15" customHeight="1">
      <c r="A201" s="73">
        <v>187</v>
      </c>
      <c r="B201" s="74">
        <f t="shared" si="58"/>
        <v>45498</v>
      </c>
      <c r="C201" s="75">
        <f t="shared" si="59"/>
        <v>884</v>
      </c>
      <c r="D201" s="76">
        <f t="shared" si="79"/>
        <v>1676</v>
      </c>
      <c r="E201" s="61">
        <f t="shared" si="61"/>
        <v>670</v>
      </c>
      <c r="F201" s="61">
        <f t="shared" si="62"/>
        <v>660</v>
      </c>
      <c r="G201" s="61">
        <f t="shared" si="63"/>
        <v>650</v>
      </c>
      <c r="H201" s="42">
        <f t="shared" si="66"/>
        <v>1890</v>
      </c>
      <c r="I201" s="42">
        <f t="shared" si="66"/>
        <v>1900</v>
      </c>
      <c r="J201" s="42">
        <f t="shared" si="66"/>
        <v>1910</v>
      </c>
      <c r="K201" s="42">
        <f t="shared" si="80"/>
        <v>2000</v>
      </c>
      <c r="L201" s="42">
        <f t="shared" si="80"/>
        <v>2000</v>
      </c>
      <c r="M201" s="42">
        <f t="shared" si="80"/>
        <v>2000</v>
      </c>
      <c r="N201" s="42">
        <f t="shared" si="81"/>
        <v>-110</v>
      </c>
      <c r="O201" s="42">
        <f t="shared" si="81"/>
        <v>-100</v>
      </c>
      <c r="P201" s="42">
        <f t="shared" si="81"/>
        <v>-90</v>
      </c>
      <c r="Q201" s="61">
        <f t="shared" si="82"/>
        <v>0</v>
      </c>
      <c r="R201" s="61">
        <f t="shared" si="82"/>
        <v>0</v>
      </c>
      <c r="S201" s="61">
        <f t="shared" si="82"/>
        <v>0</v>
      </c>
      <c r="T201" s="58">
        <f t="shared" si="57"/>
        <v>1060</v>
      </c>
      <c r="U201" s="83">
        <f t="shared" si="68"/>
        <v>1500</v>
      </c>
      <c r="V201" s="83">
        <f t="shared" si="69"/>
        <v>1500</v>
      </c>
      <c r="W201" s="83">
        <f t="shared" si="70"/>
        <v>1500</v>
      </c>
      <c r="X201" s="85"/>
      <c r="Y201" s="42"/>
      <c r="Z201" s="42"/>
      <c r="AA201" s="42"/>
      <c r="AB201" s="50"/>
    </row>
    <row r="202" spans="1:28" ht="13.15" customHeight="1">
      <c r="A202" s="73">
        <v>188</v>
      </c>
      <c r="B202" s="74">
        <f t="shared" si="58"/>
        <v>45499</v>
      </c>
      <c r="C202" s="75">
        <f t="shared" si="59"/>
        <v>884</v>
      </c>
      <c r="D202" s="76">
        <f t="shared" si="79"/>
        <v>1678</v>
      </c>
      <c r="E202" s="61">
        <f t="shared" si="61"/>
        <v>672</v>
      </c>
      <c r="F202" s="61">
        <f t="shared" si="62"/>
        <v>662</v>
      </c>
      <c r="G202" s="61">
        <f t="shared" si="63"/>
        <v>652</v>
      </c>
      <c r="H202" s="42">
        <f t="shared" si="66"/>
        <v>1890</v>
      </c>
      <c r="I202" s="42">
        <f t="shared" si="66"/>
        <v>1900</v>
      </c>
      <c r="J202" s="42">
        <f t="shared" si="66"/>
        <v>1910</v>
      </c>
      <c r="K202" s="42">
        <f t="shared" si="80"/>
        <v>2000</v>
      </c>
      <c r="L202" s="42">
        <f t="shared" si="80"/>
        <v>2000</v>
      </c>
      <c r="M202" s="42">
        <f t="shared" si="80"/>
        <v>2000</v>
      </c>
      <c r="N202" s="42">
        <f t="shared" si="81"/>
        <v>-110</v>
      </c>
      <c r="O202" s="42">
        <f t="shared" si="81"/>
        <v>-100</v>
      </c>
      <c r="P202" s="42">
        <f t="shared" si="81"/>
        <v>-90</v>
      </c>
      <c r="Q202" s="61">
        <f t="shared" si="82"/>
        <v>0</v>
      </c>
      <c r="R202" s="61">
        <f t="shared" si="82"/>
        <v>0</v>
      </c>
      <c r="S202" s="61">
        <f t="shared" si="82"/>
        <v>0</v>
      </c>
      <c r="T202" s="58">
        <f t="shared" si="57"/>
        <v>1062</v>
      </c>
      <c r="U202" s="83">
        <f t="shared" si="68"/>
        <v>1500</v>
      </c>
      <c r="V202" s="83">
        <f t="shared" si="69"/>
        <v>1500</v>
      </c>
      <c r="W202" s="83">
        <f t="shared" si="70"/>
        <v>1500</v>
      </c>
      <c r="X202" s="85"/>
      <c r="Y202" s="42"/>
      <c r="Z202" s="42"/>
      <c r="AA202" s="42"/>
      <c r="AB202" s="50"/>
    </row>
    <row r="203" spans="1:28" ht="13.15" customHeight="1">
      <c r="A203" s="73">
        <v>189</v>
      </c>
      <c r="B203" s="74">
        <f t="shared" si="58"/>
        <v>45500</v>
      </c>
      <c r="C203" s="75">
        <f t="shared" si="59"/>
        <v>884</v>
      </c>
      <c r="D203" s="76">
        <f t="shared" si="79"/>
        <v>1680</v>
      </c>
      <c r="E203" s="61">
        <f t="shared" si="61"/>
        <v>674</v>
      </c>
      <c r="F203" s="61">
        <f t="shared" si="62"/>
        <v>664</v>
      </c>
      <c r="G203" s="61">
        <f t="shared" si="63"/>
        <v>654</v>
      </c>
      <c r="H203" s="42">
        <f t="shared" si="66"/>
        <v>1890</v>
      </c>
      <c r="I203" s="42">
        <f t="shared" si="66"/>
        <v>1900</v>
      </c>
      <c r="J203" s="42">
        <f t="shared" si="66"/>
        <v>1910</v>
      </c>
      <c r="K203" s="42">
        <f t="shared" si="80"/>
        <v>2000</v>
      </c>
      <c r="L203" s="42">
        <f t="shared" si="80"/>
        <v>2000</v>
      </c>
      <c r="M203" s="42">
        <f t="shared" si="80"/>
        <v>2000</v>
      </c>
      <c r="N203" s="42">
        <f t="shared" si="81"/>
        <v>-110</v>
      </c>
      <c r="O203" s="42">
        <f t="shared" si="81"/>
        <v>-100</v>
      </c>
      <c r="P203" s="42">
        <f t="shared" si="81"/>
        <v>-90</v>
      </c>
      <c r="Q203" s="61">
        <f t="shared" si="82"/>
        <v>0</v>
      </c>
      <c r="R203" s="61">
        <f t="shared" si="82"/>
        <v>0</v>
      </c>
      <c r="S203" s="61">
        <f t="shared" si="82"/>
        <v>0</v>
      </c>
      <c r="T203" s="58">
        <f t="shared" si="57"/>
        <v>1064</v>
      </c>
      <c r="U203" s="83">
        <f t="shared" si="68"/>
        <v>1500</v>
      </c>
      <c r="V203" s="83">
        <f t="shared" si="69"/>
        <v>1500</v>
      </c>
      <c r="W203" s="83">
        <f t="shared" si="70"/>
        <v>1500</v>
      </c>
      <c r="X203" s="85"/>
      <c r="Y203" s="42"/>
      <c r="Z203" s="42"/>
      <c r="AA203" s="42"/>
      <c r="AB203" s="50"/>
    </row>
    <row r="204" spans="1:28" ht="13.15" customHeight="1">
      <c r="A204" s="73">
        <v>190</v>
      </c>
      <c r="B204" s="74">
        <f t="shared" si="58"/>
        <v>45501</v>
      </c>
      <c r="C204" s="75">
        <f t="shared" si="59"/>
        <v>884</v>
      </c>
      <c r="D204" s="76">
        <f t="shared" si="79"/>
        <v>1682</v>
      </c>
      <c r="E204" s="61">
        <f t="shared" si="61"/>
        <v>676</v>
      </c>
      <c r="F204" s="61">
        <f t="shared" si="62"/>
        <v>666</v>
      </c>
      <c r="G204" s="61">
        <f t="shared" si="63"/>
        <v>656</v>
      </c>
      <c r="H204" s="42">
        <f t="shared" si="66"/>
        <v>1890</v>
      </c>
      <c r="I204" s="42">
        <f t="shared" si="66"/>
        <v>1900</v>
      </c>
      <c r="J204" s="42">
        <f t="shared" si="66"/>
        <v>1910</v>
      </c>
      <c r="K204" s="42">
        <f t="shared" si="80"/>
        <v>2000</v>
      </c>
      <c r="L204" s="42">
        <f t="shared" si="80"/>
        <v>2000</v>
      </c>
      <c r="M204" s="42">
        <f t="shared" si="80"/>
        <v>2000</v>
      </c>
      <c r="N204" s="42">
        <f t="shared" si="81"/>
        <v>-110</v>
      </c>
      <c r="O204" s="42">
        <f t="shared" si="81"/>
        <v>-100</v>
      </c>
      <c r="P204" s="42">
        <f t="shared" si="81"/>
        <v>-90</v>
      </c>
      <c r="Q204" s="61">
        <f t="shared" si="82"/>
        <v>0</v>
      </c>
      <c r="R204" s="61">
        <f t="shared" si="82"/>
        <v>0</v>
      </c>
      <c r="S204" s="61">
        <f t="shared" si="82"/>
        <v>0</v>
      </c>
      <c r="T204" s="58">
        <f t="shared" si="57"/>
        <v>1066</v>
      </c>
      <c r="U204" s="83">
        <f t="shared" si="68"/>
        <v>1500</v>
      </c>
      <c r="V204" s="83">
        <f t="shared" si="69"/>
        <v>1500</v>
      </c>
      <c r="W204" s="83">
        <f t="shared" si="70"/>
        <v>1500</v>
      </c>
      <c r="X204" s="85"/>
      <c r="Y204" s="42"/>
      <c r="Z204" s="42"/>
      <c r="AA204" s="42"/>
      <c r="AB204" s="50"/>
    </row>
    <row r="205" spans="1:28" ht="13.15" customHeight="1">
      <c r="A205" s="73">
        <v>191</v>
      </c>
      <c r="B205" s="74">
        <f t="shared" si="58"/>
        <v>45502</v>
      </c>
      <c r="C205" s="75">
        <f t="shared" si="59"/>
        <v>884</v>
      </c>
      <c r="D205" s="76">
        <f t="shared" si="79"/>
        <v>1684</v>
      </c>
      <c r="E205" s="61">
        <f t="shared" si="61"/>
        <v>678</v>
      </c>
      <c r="F205" s="61">
        <f t="shared" si="62"/>
        <v>668</v>
      </c>
      <c r="G205" s="61">
        <f t="shared" si="63"/>
        <v>658</v>
      </c>
      <c r="H205" s="42">
        <f t="shared" si="66"/>
        <v>1890</v>
      </c>
      <c r="I205" s="42">
        <f t="shared" si="66"/>
        <v>1900</v>
      </c>
      <c r="J205" s="42">
        <f t="shared" si="66"/>
        <v>1910</v>
      </c>
      <c r="K205" s="42">
        <f t="shared" si="80"/>
        <v>2000</v>
      </c>
      <c r="L205" s="42">
        <f t="shared" si="80"/>
        <v>2000</v>
      </c>
      <c r="M205" s="42">
        <f t="shared" si="80"/>
        <v>2000</v>
      </c>
      <c r="N205" s="42">
        <f t="shared" si="81"/>
        <v>-110</v>
      </c>
      <c r="O205" s="42">
        <f t="shared" si="81"/>
        <v>-100</v>
      </c>
      <c r="P205" s="42">
        <f t="shared" si="81"/>
        <v>-90</v>
      </c>
      <c r="Q205" s="61">
        <f t="shared" si="82"/>
        <v>0</v>
      </c>
      <c r="R205" s="61">
        <f t="shared" si="82"/>
        <v>0</v>
      </c>
      <c r="S205" s="61">
        <f t="shared" si="82"/>
        <v>0</v>
      </c>
      <c r="T205" s="58">
        <f t="shared" si="57"/>
        <v>1068</v>
      </c>
      <c r="U205" s="83">
        <f t="shared" si="68"/>
        <v>1500</v>
      </c>
      <c r="V205" s="83">
        <f t="shared" si="69"/>
        <v>1500</v>
      </c>
      <c r="W205" s="83">
        <f t="shared" si="70"/>
        <v>1500</v>
      </c>
      <c r="X205" s="85"/>
      <c r="Y205" s="42"/>
      <c r="Z205" s="42"/>
      <c r="AA205" s="42"/>
      <c r="AB205" s="50"/>
    </row>
    <row r="206" spans="1:28" ht="13.15" customHeight="1">
      <c r="A206" s="73">
        <v>192</v>
      </c>
      <c r="B206" s="74">
        <f t="shared" si="58"/>
        <v>45503</v>
      </c>
      <c r="C206" s="75">
        <f t="shared" si="59"/>
        <v>884</v>
      </c>
      <c r="D206" s="76">
        <f t="shared" si="79"/>
        <v>1686</v>
      </c>
      <c r="E206" s="61">
        <f t="shared" si="61"/>
        <v>680</v>
      </c>
      <c r="F206" s="61">
        <f t="shared" si="62"/>
        <v>670</v>
      </c>
      <c r="G206" s="61">
        <f t="shared" si="63"/>
        <v>660</v>
      </c>
      <c r="H206" s="42">
        <f t="shared" si="66"/>
        <v>1890</v>
      </c>
      <c r="I206" s="42">
        <f t="shared" si="66"/>
        <v>1900</v>
      </c>
      <c r="J206" s="42">
        <f t="shared" si="66"/>
        <v>1910</v>
      </c>
      <c r="K206" s="42">
        <f t="shared" si="80"/>
        <v>2000</v>
      </c>
      <c r="L206" s="42">
        <f t="shared" si="80"/>
        <v>2000</v>
      </c>
      <c r="M206" s="42">
        <f t="shared" si="80"/>
        <v>2000</v>
      </c>
      <c r="N206" s="42">
        <f t="shared" si="81"/>
        <v>-110</v>
      </c>
      <c r="O206" s="42">
        <f t="shared" si="81"/>
        <v>-100</v>
      </c>
      <c r="P206" s="42">
        <f t="shared" si="81"/>
        <v>-90</v>
      </c>
      <c r="Q206" s="61">
        <f t="shared" si="82"/>
        <v>0</v>
      </c>
      <c r="R206" s="61">
        <f t="shared" si="82"/>
        <v>0</v>
      </c>
      <c r="S206" s="61">
        <f t="shared" si="82"/>
        <v>0</v>
      </c>
      <c r="T206" s="58">
        <f t="shared" si="57"/>
        <v>1070</v>
      </c>
      <c r="U206" s="83">
        <f t="shared" si="68"/>
        <v>1500</v>
      </c>
      <c r="V206" s="83">
        <f t="shared" si="69"/>
        <v>1500</v>
      </c>
      <c r="W206" s="83">
        <f t="shared" si="70"/>
        <v>1500</v>
      </c>
      <c r="X206" s="85"/>
      <c r="Y206" s="42"/>
      <c r="Z206" s="42"/>
      <c r="AA206" s="42"/>
      <c r="AB206" s="50"/>
    </row>
    <row r="207" spans="1:28" ht="13.15" customHeight="1">
      <c r="A207" s="73">
        <v>193</v>
      </c>
      <c r="B207" s="74">
        <f t="shared" si="58"/>
        <v>45504</v>
      </c>
      <c r="C207" s="75">
        <f t="shared" si="59"/>
        <v>884</v>
      </c>
      <c r="D207" s="76">
        <f t="shared" si="79"/>
        <v>1688</v>
      </c>
      <c r="E207" s="61">
        <f t="shared" si="61"/>
        <v>682</v>
      </c>
      <c r="F207" s="61">
        <f t="shared" si="62"/>
        <v>672</v>
      </c>
      <c r="G207" s="61">
        <f t="shared" si="63"/>
        <v>662</v>
      </c>
      <c r="H207" s="42">
        <f t="shared" si="66"/>
        <v>1890</v>
      </c>
      <c r="I207" s="42">
        <f t="shared" si="66"/>
        <v>1900</v>
      </c>
      <c r="J207" s="42">
        <f t="shared" si="66"/>
        <v>1910</v>
      </c>
      <c r="K207" s="42">
        <f t="shared" si="80"/>
        <v>2000</v>
      </c>
      <c r="L207" s="42">
        <f t="shared" si="80"/>
        <v>2000</v>
      </c>
      <c r="M207" s="42">
        <f t="shared" si="80"/>
        <v>2000</v>
      </c>
      <c r="N207" s="42">
        <f t="shared" si="81"/>
        <v>-110</v>
      </c>
      <c r="O207" s="42">
        <f t="shared" si="81"/>
        <v>-100</v>
      </c>
      <c r="P207" s="42">
        <f t="shared" si="81"/>
        <v>-90</v>
      </c>
      <c r="Q207" s="61">
        <f t="shared" si="82"/>
        <v>0</v>
      </c>
      <c r="R207" s="61">
        <f t="shared" si="82"/>
        <v>0</v>
      </c>
      <c r="S207" s="61">
        <f t="shared" si="82"/>
        <v>0</v>
      </c>
      <c r="T207" s="58">
        <f t="shared" ref="T207:T214" si="83">D207+C207-V207</f>
        <v>1072</v>
      </c>
      <c r="U207" s="83">
        <f t="shared" si="68"/>
        <v>1500</v>
      </c>
      <c r="V207" s="83">
        <f t="shared" si="69"/>
        <v>1500</v>
      </c>
      <c r="W207" s="83">
        <f t="shared" si="70"/>
        <v>1500</v>
      </c>
      <c r="X207" s="85"/>
      <c r="Y207" s="42"/>
      <c r="Z207" s="42"/>
      <c r="AA207" s="42"/>
      <c r="AB207" s="50"/>
    </row>
    <row r="208" spans="1:28" ht="13.15" customHeight="1">
      <c r="A208" s="73">
        <v>194</v>
      </c>
      <c r="B208" s="74">
        <f t="shared" ref="B208:B271" si="84">B207+1</f>
        <v>45505</v>
      </c>
      <c r="C208" s="75">
        <f t="shared" ref="C208:C271" si="85">C207</f>
        <v>884</v>
      </c>
      <c r="D208" s="76">
        <f t="shared" si="79"/>
        <v>1690</v>
      </c>
      <c r="E208" s="61">
        <f t="shared" si="61"/>
        <v>684</v>
      </c>
      <c r="F208" s="61">
        <f t="shared" si="62"/>
        <v>674</v>
      </c>
      <c r="G208" s="61">
        <f t="shared" si="63"/>
        <v>664</v>
      </c>
      <c r="H208" s="42">
        <f t="shared" si="66"/>
        <v>1890</v>
      </c>
      <c r="I208" s="42">
        <f t="shared" si="66"/>
        <v>1900</v>
      </c>
      <c r="J208" s="42">
        <f t="shared" si="66"/>
        <v>1910</v>
      </c>
      <c r="K208" s="42">
        <f t="shared" ref="K208:M214" si="86">K207</f>
        <v>2000</v>
      </c>
      <c r="L208" s="42">
        <f t="shared" si="86"/>
        <v>2000</v>
      </c>
      <c r="M208" s="42">
        <f t="shared" si="86"/>
        <v>2000</v>
      </c>
      <c r="N208" s="42">
        <f t="shared" si="81"/>
        <v>-110</v>
      </c>
      <c r="O208" s="42">
        <f t="shared" si="81"/>
        <v>-100</v>
      </c>
      <c r="P208" s="42">
        <f t="shared" si="81"/>
        <v>-90</v>
      </c>
      <c r="Q208" s="61">
        <f t="shared" si="82"/>
        <v>0</v>
      </c>
      <c r="R208" s="61">
        <f t="shared" si="82"/>
        <v>0</v>
      </c>
      <c r="S208" s="61">
        <f t="shared" si="82"/>
        <v>0</v>
      </c>
      <c r="T208" s="58">
        <f t="shared" si="83"/>
        <v>1074</v>
      </c>
      <c r="U208" s="83">
        <f t="shared" si="68"/>
        <v>1500</v>
      </c>
      <c r="V208" s="83">
        <f t="shared" si="69"/>
        <v>1500</v>
      </c>
      <c r="W208" s="83">
        <f t="shared" si="70"/>
        <v>1500</v>
      </c>
      <c r="X208" s="85"/>
      <c r="Y208" s="42"/>
      <c r="Z208" s="42"/>
      <c r="AA208" s="42"/>
      <c r="AB208" s="50"/>
    </row>
    <row r="209" spans="1:28" ht="13.15" customHeight="1">
      <c r="A209" s="73">
        <v>195</v>
      </c>
      <c r="B209" s="74">
        <f t="shared" si="84"/>
        <v>45506</v>
      </c>
      <c r="C209" s="75">
        <f t="shared" si="85"/>
        <v>884</v>
      </c>
      <c r="D209" s="76">
        <f t="shared" si="79"/>
        <v>1692</v>
      </c>
      <c r="E209" s="61">
        <f t="shared" ref="E209:E214" si="87">C209+D209-H209</f>
        <v>686</v>
      </c>
      <c r="F209" s="61">
        <f t="shared" ref="F209:F214" si="88">C209+D209-I209</f>
        <v>676</v>
      </c>
      <c r="G209" s="61">
        <f t="shared" ref="G209:G214" si="89">D209+C209-J209</f>
        <v>666</v>
      </c>
      <c r="H209" s="42">
        <f t="shared" si="66"/>
        <v>1890</v>
      </c>
      <c r="I209" s="42">
        <f t="shared" si="66"/>
        <v>1900</v>
      </c>
      <c r="J209" s="42">
        <f t="shared" si="66"/>
        <v>1910</v>
      </c>
      <c r="K209" s="42">
        <f t="shared" si="86"/>
        <v>2000</v>
      </c>
      <c r="L209" s="42">
        <f t="shared" si="86"/>
        <v>2000</v>
      </c>
      <c r="M209" s="42">
        <f t="shared" si="86"/>
        <v>2000</v>
      </c>
      <c r="N209" s="42">
        <f t="shared" ref="N209:P214" si="90">N208-Q209</f>
        <v>-110</v>
      </c>
      <c r="O209" s="42">
        <f t="shared" si="90"/>
        <v>-100</v>
      </c>
      <c r="P209" s="42">
        <f t="shared" si="90"/>
        <v>-90</v>
      </c>
      <c r="Q209" s="61">
        <f t="shared" si="82"/>
        <v>0</v>
      </c>
      <c r="R209" s="61">
        <f t="shared" si="82"/>
        <v>0</v>
      </c>
      <c r="S209" s="61">
        <f t="shared" si="82"/>
        <v>0</v>
      </c>
      <c r="T209" s="58">
        <f t="shared" si="83"/>
        <v>1076</v>
      </c>
      <c r="U209" s="83">
        <f t="shared" si="68"/>
        <v>1500</v>
      </c>
      <c r="V209" s="83">
        <f t="shared" si="69"/>
        <v>1500</v>
      </c>
      <c r="W209" s="83">
        <f t="shared" si="70"/>
        <v>1500</v>
      </c>
      <c r="X209" s="85"/>
      <c r="Y209" s="42"/>
      <c r="Z209" s="42"/>
      <c r="AA209" s="42"/>
      <c r="AB209" s="50"/>
    </row>
    <row r="210" spans="1:28" ht="13.15" customHeight="1">
      <c r="A210" s="73">
        <v>196</v>
      </c>
      <c r="B210" s="74">
        <f t="shared" si="84"/>
        <v>45507</v>
      </c>
      <c r="C210" s="75">
        <f t="shared" si="85"/>
        <v>884</v>
      </c>
      <c r="D210" s="76">
        <f t="shared" si="79"/>
        <v>1694</v>
      </c>
      <c r="E210" s="61">
        <f t="shared" si="87"/>
        <v>688</v>
      </c>
      <c r="F210" s="61">
        <f t="shared" si="88"/>
        <v>678</v>
      </c>
      <c r="G210" s="61">
        <f t="shared" si="89"/>
        <v>668</v>
      </c>
      <c r="H210" s="42">
        <f t="shared" si="66"/>
        <v>1890</v>
      </c>
      <c r="I210" s="42">
        <f t="shared" si="66"/>
        <v>1900</v>
      </c>
      <c r="J210" s="42">
        <f t="shared" si="66"/>
        <v>1910</v>
      </c>
      <c r="K210" s="42">
        <f t="shared" si="86"/>
        <v>2000</v>
      </c>
      <c r="L210" s="42">
        <f t="shared" si="86"/>
        <v>2000</v>
      </c>
      <c r="M210" s="42">
        <f t="shared" si="86"/>
        <v>2000</v>
      </c>
      <c r="N210" s="42">
        <f t="shared" si="90"/>
        <v>-110</v>
      </c>
      <c r="O210" s="42">
        <f t="shared" si="90"/>
        <v>-100</v>
      </c>
      <c r="P210" s="42">
        <f t="shared" si="90"/>
        <v>-90</v>
      </c>
      <c r="Q210" s="61">
        <f t="shared" si="82"/>
        <v>0</v>
      </c>
      <c r="R210" s="61">
        <f t="shared" si="82"/>
        <v>0</v>
      </c>
      <c r="S210" s="61">
        <f t="shared" si="82"/>
        <v>0</v>
      </c>
      <c r="T210" s="58">
        <f t="shared" si="83"/>
        <v>1078</v>
      </c>
      <c r="U210" s="83">
        <f t="shared" si="68"/>
        <v>1500</v>
      </c>
      <c r="V210" s="83">
        <f t="shared" si="69"/>
        <v>1500</v>
      </c>
      <c r="W210" s="83">
        <f t="shared" si="70"/>
        <v>1500</v>
      </c>
      <c r="X210" s="85"/>
      <c r="Y210" s="42"/>
      <c r="Z210" s="42"/>
      <c r="AA210" s="42"/>
      <c r="AB210" s="50"/>
    </row>
    <row r="211" spans="1:28" ht="13.15" customHeight="1">
      <c r="A211" s="73">
        <v>197</v>
      </c>
      <c r="B211" s="74">
        <f t="shared" si="84"/>
        <v>45508</v>
      </c>
      <c r="C211" s="75">
        <f t="shared" si="85"/>
        <v>884</v>
      </c>
      <c r="D211" s="76">
        <f t="shared" si="79"/>
        <v>1696</v>
      </c>
      <c r="E211" s="61">
        <f t="shared" si="87"/>
        <v>690</v>
      </c>
      <c r="F211" s="61">
        <f t="shared" si="88"/>
        <v>680</v>
      </c>
      <c r="G211" s="61">
        <f t="shared" si="89"/>
        <v>670</v>
      </c>
      <c r="H211" s="42">
        <f t="shared" si="66"/>
        <v>1890</v>
      </c>
      <c r="I211" s="42">
        <f t="shared" si="66"/>
        <v>1900</v>
      </c>
      <c r="J211" s="42">
        <f t="shared" si="66"/>
        <v>1910</v>
      </c>
      <c r="K211" s="42">
        <f t="shared" si="86"/>
        <v>2000</v>
      </c>
      <c r="L211" s="42">
        <f t="shared" si="86"/>
        <v>2000</v>
      </c>
      <c r="M211" s="42">
        <f t="shared" si="86"/>
        <v>2000</v>
      </c>
      <c r="N211" s="42">
        <f t="shared" si="90"/>
        <v>-110</v>
      </c>
      <c r="O211" s="42">
        <f t="shared" si="90"/>
        <v>-100</v>
      </c>
      <c r="P211" s="42">
        <f t="shared" si="90"/>
        <v>-90</v>
      </c>
      <c r="Q211" s="61">
        <f t="shared" si="82"/>
        <v>0</v>
      </c>
      <c r="R211" s="61">
        <f t="shared" si="82"/>
        <v>0</v>
      </c>
      <c r="S211" s="61">
        <f t="shared" si="82"/>
        <v>0</v>
      </c>
      <c r="T211" s="58">
        <f t="shared" si="83"/>
        <v>1080</v>
      </c>
      <c r="U211" s="83">
        <f t="shared" si="68"/>
        <v>1500</v>
      </c>
      <c r="V211" s="83">
        <f t="shared" si="69"/>
        <v>1500</v>
      </c>
      <c r="W211" s="83">
        <f t="shared" si="70"/>
        <v>1500</v>
      </c>
      <c r="X211" s="85"/>
      <c r="Y211" s="42"/>
      <c r="Z211" s="42"/>
      <c r="AA211" s="42"/>
      <c r="AB211" s="50"/>
    </row>
    <row r="212" spans="1:28" ht="13.15" customHeight="1">
      <c r="A212" s="73">
        <v>198</v>
      </c>
      <c r="B212" s="74">
        <f t="shared" si="84"/>
        <v>45509</v>
      </c>
      <c r="C212" s="75">
        <f t="shared" si="85"/>
        <v>884</v>
      </c>
      <c r="D212" s="76">
        <f t="shared" si="79"/>
        <v>1698</v>
      </c>
      <c r="E212" s="61">
        <f t="shared" si="87"/>
        <v>692</v>
      </c>
      <c r="F212" s="61">
        <f t="shared" si="88"/>
        <v>682</v>
      </c>
      <c r="G212" s="61">
        <f t="shared" si="89"/>
        <v>672</v>
      </c>
      <c r="H212" s="42">
        <f t="shared" si="66"/>
        <v>1890</v>
      </c>
      <c r="I212" s="42">
        <f t="shared" si="66"/>
        <v>1900</v>
      </c>
      <c r="J212" s="42">
        <f t="shared" si="66"/>
        <v>1910</v>
      </c>
      <c r="K212" s="42">
        <f t="shared" si="86"/>
        <v>2000</v>
      </c>
      <c r="L212" s="42">
        <f t="shared" si="86"/>
        <v>2000</v>
      </c>
      <c r="M212" s="42">
        <f t="shared" si="86"/>
        <v>2000</v>
      </c>
      <c r="N212" s="42">
        <f t="shared" si="90"/>
        <v>-110</v>
      </c>
      <c r="O212" s="42">
        <f t="shared" si="90"/>
        <v>-100</v>
      </c>
      <c r="P212" s="42">
        <f t="shared" si="90"/>
        <v>-90</v>
      </c>
      <c r="Q212" s="61">
        <f t="shared" si="82"/>
        <v>0</v>
      </c>
      <c r="R212" s="61">
        <f t="shared" si="82"/>
        <v>0</v>
      </c>
      <c r="S212" s="61">
        <f t="shared" si="82"/>
        <v>0</v>
      </c>
      <c r="T212" s="58">
        <f t="shared" si="83"/>
        <v>1082</v>
      </c>
      <c r="U212" s="83">
        <f t="shared" si="68"/>
        <v>1500</v>
      </c>
      <c r="V212" s="83">
        <f t="shared" si="69"/>
        <v>1500</v>
      </c>
      <c r="W212" s="83">
        <f t="shared" si="70"/>
        <v>1500</v>
      </c>
      <c r="X212" s="85"/>
      <c r="Y212" s="42"/>
      <c r="Z212" s="42"/>
      <c r="AA212" s="42"/>
      <c r="AB212" s="50"/>
    </row>
    <row r="213" spans="1:28" ht="13.15" customHeight="1">
      <c r="A213" s="73">
        <v>199</v>
      </c>
      <c r="B213" s="74">
        <f t="shared" si="84"/>
        <v>45510</v>
      </c>
      <c r="C213" s="75">
        <f t="shared" si="85"/>
        <v>884</v>
      </c>
      <c r="D213" s="76">
        <f t="shared" si="79"/>
        <v>1700</v>
      </c>
      <c r="E213" s="61">
        <f t="shared" si="87"/>
        <v>694</v>
      </c>
      <c r="F213" s="61">
        <f t="shared" si="88"/>
        <v>684</v>
      </c>
      <c r="G213" s="61">
        <f t="shared" si="89"/>
        <v>674</v>
      </c>
      <c r="H213" s="42">
        <f t="shared" si="66"/>
        <v>1890</v>
      </c>
      <c r="I213" s="42">
        <f t="shared" si="66"/>
        <v>1900</v>
      </c>
      <c r="J213" s="42">
        <f t="shared" si="66"/>
        <v>1910</v>
      </c>
      <c r="K213" s="42">
        <f t="shared" si="86"/>
        <v>2000</v>
      </c>
      <c r="L213" s="42">
        <f t="shared" si="86"/>
        <v>2000</v>
      </c>
      <c r="M213" s="42">
        <f t="shared" si="86"/>
        <v>2000</v>
      </c>
      <c r="N213" s="42">
        <f t="shared" si="90"/>
        <v>-110</v>
      </c>
      <c r="O213" s="42">
        <f t="shared" si="90"/>
        <v>-100</v>
      </c>
      <c r="P213" s="42">
        <f t="shared" si="90"/>
        <v>-90</v>
      </c>
      <c r="Q213" s="61">
        <f t="shared" si="82"/>
        <v>0</v>
      </c>
      <c r="R213" s="61">
        <f t="shared" si="82"/>
        <v>0</v>
      </c>
      <c r="S213" s="61">
        <f t="shared" si="82"/>
        <v>0</v>
      </c>
      <c r="T213" s="58">
        <f t="shared" si="83"/>
        <v>1084</v>
      </c>
      <c r="U213" s="83">
        <f t="shared" si="68"/>
        <v>1500</v>
      </c>
      <c r="V213" s="83">
        <f t="shared" si="69"/>
        <v>1500</v>
      </c>
      <c r="W213" s="83">
        <f t="shared" si="70"/>
        <v>1500</v>
      </c>
      <c r="X213" s="85"/>
      <c r="Y213" s="42"/>
      <c r="Z213" s="42"/>
      <c r="AA213" s="42"/>
      <c r="AB213" s="50"/>
    </row>
    <row r="214" spans="1:28" ht="13.15" customHeight="1">
      <c r="A214" s="73">
        <v>200</v>
      </c>
      <c r="B214" s="74">
        <f t="shared" si="84"/>
        <v>45511</v>
      </c>
      <c r="C214" s="75">
        <f t="shared" si="85"/>
        <v>884</v>
      </c>
      <c r="D214" s="76">
        <f t="shared" si="79"/>
        <v>1702</v>
      </c>
      <c r="E214" s="61">
        <f t="shared" si="87"/>
        <v>696</v>
      </c>
      <c r="F214" s="61">
        <f t="shared" si="88"/>
        <v>686</v>
      </c>
      <c r="G214" s="61">
        <f t="shared" si="89"/>
        <v>676</v>
      </c>
      <c r="H214" s="42">
        <f t="shared" si="66"/>
        <v>1890</v>
      </c>
      <c r="I214" s="42">
        <f t="shared" si="66"/>
        <v>1900</v>
      </c>
      <c r="J214" s="42">
        <f t="shared" si="66"/>
        <v>1910</v>
      </c>
      <c r="K214" s="42">
        <f t="shared" si="86"/>
        <v>2000</v>
      </c>
      <c r="L214" s="42">
        <f t="shared" si="86"/>
        <v>2000</v>
      </c>
      <c r="M214" s="42">
        <f t="shared" si="86"/>
        <v>2000</v>
      </c>
      <c r="N214" s="42">
        <f t="shared" si="90"/>
        <v>-110</v>
      </c>
      <c r="O214" s="42">
        <f t="shared" si="90"/>
        <v>-100</v>
      </c>
      <c r="P214" s="42">
        <f t="shared" si="90"/>
        <v>-90</v>
      </c>
      <c r="Q214" s="61">
        <f t="shared" si="82"/>
        <v>0</v>
      </c>
      <c r="R214" s="61">
        <f t="shared" si="82"/>
        <v>0</v>
      </c>
      <c r="S214" s="61">
        <f t="shared" si="82"/>
        <v>0</v>
      </c>
      <c r="T214" s="58">
        <f t="shared" si="83"/>
        <v>1086</v>
      </c>
      <c r="U214" s="83">
        <f t="shared" si="68"/>
        <v>1500</v>
      </c>
      <c r="V214" s="83">
        <f t="shared" si="69"/>
        <v>1500</v>
      </c>
      <c r="W214" s="83">
        <f t="shared" si="70"/>
        <v>1500</v>
      </c>
      <c r="X214" s="85"/>
      <c r="Y214" s="42"/>
      <c r="Z214" s="42"/>
      <c r="AA214" s="42"/>
      <c r="AB214" s="50"/>
    </row>
    <row r="215" spans="1:28" ht="13.15" customHeight="1">
      <c r="A215" s="73">
        <v>201</v>
      </c>
      <c r="B215" s="74">
        <f t="shared" si="84"/>
        <v>45512</v>
      </c>
      <c r="C215" s="75">
        <f t="shared" si="85"/>
        <v>884</v>
      </c>
      <c r="D215" s="76">
        <f t="shared" si="79"/>
        <v>1704</v>
      </c>
      <c r="E215" s="61">
        <f t="shared" ref="E215:E238" si="91">C215+D215-H215</f>
        <v>698</v>
      </c>
      <c r="F215" s="61">
        <f t="shared" ref="F215:F238" si="92">C215+D215-I215</f>
        <v>688</v>
      </c>
      <c r="G215" s="61">
        <f t="shared" ref="G215:G238" si="93">D215+C215-J215</f>
        <v>678</v>
      </c>
      <c r="H215" s="42">
        <f t="shared" ref="H215:H238" si="94">K215+N215</f>
        <v>1890</v>
      </c>
      <c r="I215" s="42">
        <f t="shared" ref="I215:I238" si="95">L215+O215</f>
        <v>1900</v>
      </c>
      <c r="J215" s="42">
        <f t="shared" ref="J215:J238" si="96">M215+P215</f>
        <v>1910</v>
      </c>
      <c r="K215" s="42">
        <f t="shared" ref="K215:M215" si="97">K214</f>
        <v>2000</v>
      </c>
      <c r="L215" s="42">
        <f t="shared" si="97"/>
        <v>2000</v>
      </c>
      <c r="M215" s="42">
        <f t="shared" si="97"/>
        <v>2000</v>
      </c>
      <c r="N215" s="42">
        <f t="shared" ref="N215:N238" si="98">N214-Q215</f>
        <v>-110</v>
      </c>
      <c r="O215" s="42">
        <f t="shared" ref="O215:O238" si="99">O214-R215</f>
        <v>-100</v>
      </c>
      <c r="P215" s="42">
        <f t="shared" ref="P215:P238" si="100">P214-S215</f>
        <v>-90</v>
      </c>
      <c r="Q215" s="61">
        <f t="shared" ref="Q215:S230" si="101">Q214</f>
        <v>0</v>
      </c>
      <c r="R215" s="61">
        <f t="shared" si="101"/>
        <v>0</v>
      </c>
      <c r="S215" s="61">
        <f t="shared" si="101"/>
        <v>0</v>
      </c>
      <c r="T215" s="58">
        <f t="shared" ref="T215:T238" si="102">D215+C215-V215</f>
        <v>1088</v>
      </c>
      <c r="U215" s="83">
        <f t="shared" si="68"/>
        <v>1500</v>
      </c>
      <c r="V215" s="83">
        <f t="shared" si="69"/>
        <v>1500</v>
      </c>
      <c r="W215" s="83">
        <f t="shared" si="70"/>
        <v>1500</v>
      </c>
      <c r="X215" s="85"/>
      <c r="Y215" s="42"/>
      <c r="Z215" s="42"/>
      <c r="AA215" s="42"/>
      <c r="AB215" s="50"/>
    </row>
    <row r="216" spans="1:28" ht="13.15" customHeight="1">
      <c r="A216" s="73">
        <v>202</v>
      </c>
      <c r="B216" s="74">
        <f t="shared" si="84"/>
        <v>45513</v>
      </c>
      <c r="C216" s="75">
        <f t="shared" si="85"/>
        <v>884</v>
      </c>
      <c r="D216" s="76">
        <f t="shared" si="79"/>
        <v>1706</v>
      </c>
      <c r="E216" s="61">
        <f t="shared" si="91"/>
        <v>700</v>
      </c>
      <c r="F216" s="61">
        <f t="shared" si="92"/>
        <v>690</v>
      </c>
      <c r="G216" s="61">
        <f t="shared" si="93"/>
        <v>680</v>
      </c>
      <c r="H216" s="42">
        <f t="shared" si="94"/>
        <v>1890</v>
      </c>
      <c r="I216" s="42">
        <f t="shared" si="95"/>
        <v>1900</v>
      </c>
      <c r="J216" s="42">
        <f t="shared" si="96"/>
        <v>1910</v>
      </c>
      <c r="K216" s="42">
        <f t="shared" ref="K216:M216" si="103">K215</f>
        <v>2000</v>
      </c>
      <c r="L216" s="42">
        <f t="shared" si="103"/>
        <v>2000</v>
      </c>
      <c r="M216" s="42">
        <f t="shared" si="103"/>
        <v>2000</v>
      </c>
      <c r="N216" s="42">
        <f t="shared" si="98"/>
        <v>-110</v>
      </c>
      <c r="O216" s="42">
        <f t="shared" si="99"/>
        <v>-100</v>
      </c>
      <c r="P216" s="42">
        <f t="shared" si="100"/>
        <v>-90</v>
      </c>
      <c r="Q216" s="61">
        <f t="shared" si="101"/>
        <v>0</v>
      </c>
      <c r="R216" s="61">
        <f t="shared" si="101"/>
        <v>0</v>
      </c>
      <c r="S216" s="61">
        <f t="shared" si="101"/>
        <v>0</v>
      </c>
      <c r="T216" s="58">
        <f t="shared" si="102"/>
        <v>1090</v>
      </c>
      <c r="U216" s="83">
        <f t="shared" si="68"/>
        <v>1500</v>
      </c>
      <c r="V216" s="83">
        <f t="shared" si="69"/>
        <v>1500</v>
      </c>
      <c r="W216" s="83">
        <f t="shared" si="70"/>
        <v>1500</v>
      </c>
      <c r="X216" s="85"/>
      <c r="Y216" s="42"/>
      <c r="Z216" s="42"/>
      <c r="AA216" s="42"/>
      <c r="AB216" s="50"/>
    </row>
    <row r="217" spans="1:28" ht="13.15" customHeight="1">
      <c r="A217" s="73">
        <v>203</v>
      </c>
      <c r="B217" s="74">
        <f t="shared" si="84"/>
        <v>45514</v>
      </c>
      <c r="C217" s="75">
        <f t="shared" si="85"/>
        <v>884</v>
      </c>
      <c r="D217" s="76">
        <f t="shared" si="79"/>
        <v>1708</v>
      </c>
      <c r="E217" s="61">
        <f t="shared" si="91"/>
        <v>702</v>
      </c>
      <c r="F217" s="61">
        <f t="shared" si="92"/>
        <v>692</v>
      </c>
      <c r="G217" s="61">
        <f t="shared" si="93"/>
        <v>682</v>
      </c>
      <c r="H217" s="42">
        <f t="shared" si="94"/>
        <v>1890</v>
      </c>
      <c r="I217" s="42">
        <f t="shared" si="95"/>
        <v>1900</v>
      </c>
      <c r="J217" s="42">
        <f t="shared" si="96"/>
        <v>1910</v>
      </c>
      <c r="K217" s="42">
        <f t="shared" ref="K217:M217" si="104">K216</f>
        <v>2000</v>
      </c>
      <c r="L217" s="42">
        <f t="shared" si="104"/>
        <v>2000</v>
      </c>
      <c r="M217" s="42">
        <f t="shared" si="104"/>
        <v>2000</v>
      </c>
      <c r="N217" s="42">
        <f t="shared" si="98"/>
        <v>-110</v>
      </c>
      <c r="O217" s="42">
        <f t="shared" si="99"/>
        <v>-100</v>
      </c>
      <c r="P217" s="42">
        <f t="shared" si="100"/>
        <v>-90</v>
      </c>
      <c r="Q217" s="61">
        <f t="shared" si="101"/>
        <v>0</v>
      </c>
      <c r="R217" s="61">
        <f t="shared" si="101"/>
        <v>0</v>
      </c>
      <c r="S217" s="61">
        <f t="shared" si="101"/>
        <v>0</v>
      </c>
      <c r="T217" s="58">
        <f t="shared" si="102"/>
        <v>1092</v>
      </c>
      <c r="U217" s="83">
        <f t="shared" si="68"/>
        <v>1500</v>
      </c>
      <c r="V217" s="83">
        <f t="shared" si="69"/>
        <v>1500</v>
      </c>
      <c r="W217" s="83">
        <f t="shared" si="70"/>
        <v>1500</v>
      </c>
      <c r="X217" s="85"/>
      <c r="Y217" s="42"/>
      <c r="Z217" s="42"/>
      <c r="AA217" s="42"/>
      <c r="AB217" s="50"/>
    </row>
    <row r="218" spans="1:28" ht="13.15" customHeight="1">
      <c r="A218" s="73">
        <v>204</v>
      </c>
      <c r="B218" s="74">
        <f t="shared" si="84"/>
        <v>45515</v>
      </c>
      <c r="C218" s="75">
        <f t="shared" si="85"/>
        <v>884</v>
      </c>
      <c r="D218" s="76">
        <f t="shared" si="79"/>
        <v>1710</v>
      </c>
      <c r="E218" s="61">
        <f t="shared" si="91"/>
        <v>704</v>
      </c>
      <c r="F218" s="61">
        <f t="shared" si="92"/>
        <v>694</v>
      </c>
      <c r="G218" s="61">
        <f t="shared" si="93"/>
        <v>684</v>
      </c>
      <c r="H218" s="42">
        <f t="shared" si="94"/>
        <v>1890</v>
      </c>
      <c r="I218" s="42">
        <f t="shared" si="95"/>
        <v>1900</v>
      </c>
      <c r="J218" s="42">
        <f t="shared" si="96"/>
        <v>1910</v>
      </c>
      <c r="K218" s="42">
        <f t="shared" ref="K218:M218" si="105">K217</f>
        <v>2000</v>
      </c>
      <c r="L218" s="42">
        <f t="shared" si="105"/>
        <v>2000</v>
      </c>
      <c r="M218" s="42">
        <f t="shared" si="105"/>
        <v>2000</v>
      </c>
      <c r="N218" s="42">
        <f t="shared" si="98"/>
        <v>-110</v>
      </c>
      <c r="O218" s="42">
        <f t="shared" si="99"/>
        <v>-100</v>
      </c>
      <c r="P218" s="42">
        <f t="shared" si="100"/>
        <v>-90</v>
      </c>
      <c r="Q218" s="61">
        <f t="shared" si="101"/>
        <v>0</v>
      </c>
      <c r="R218" s="61">
        <f t="shared" si="101"/>
        <v>0</v>
      </c>
      <c r="S218" s="61">
        <f t="shared" si="101"/>
        <v>0</v>
      </c>
      <c r="T218" s="58">
        <f t="shared" si="102"/>
        <v>1094</v>
      </c>
      <c r="U218" s="83">
        <f t="shared" si="68"/>
        <v>1500</v>
      </c>
      <c r="V218" s="83">
        <f t="shared" si="69"/>
        <v>1500</v>
      </c>
      <c r="W218" s="83">
        <f t="shared" si="70"/>
        <v>1500</v>
      </c>
      <c r="X218" s="85"/>
      <c r="Y218" s="42"/>
      <c r="Z218" s="42"/>
      <c r="AA218" s="42"/>
      <c r="AB218" s="50"/>
    </row>
    <row r="219" spans="1:28" ht="13.15" customHeight="1">
      <c r="A219" s="73">
        <v>205</v>
      </c>
      <c r="B219" s="74">
        <f t="shared" si="84"/>
        <v>45516</v>
      </c>
      <c r="C219" s="75">
        <f t="shared" si="85"/>
        <v>884</v>
      </c>
      <c r="D219" s="76">
        <f t="shared" si="79"/>
        <v>1712</v>
      </c>
      <c r="E219" s="61">
        <f t="shared" si="91"/>
        <v>706</v>
      </c>
      <c r="F219" s="61">
        <f t="shared" si="92"/>
        <v>696</v>
      </c>
      <c r="G219" s="61">
        <f t="shared" si="93"/>
        <v>686</v>
      </c>
      <c r="H219" s="42">
        <f t="shared" si="94"/>
        <v>1890</v>
      </c>
      <c r="I219" s="42">
        <f t="shared" si="95"/>
        <v>1900</v>
      </c>
      <c r="J219" s="42">
        <f t="shared" si="96"/>
        <v>1910</v>
      </c>
      <c r="K219" s="42">
        <f t="shared" ref="K219:M219" si="106">K218</f>
        <v>2000</v>
      </c>
      <c r="L219" s="42">
        <f t="shared" si="106"/>
        <v>2000</v>
      </c>
      <c r="M219" s="42">
        <f t="shared" si="106"/>
        <v>2000</v>
      </c>
      <c r="N219" s="42">
        <f t="shared" si="98"/>
        <v>-110</v>
      </c>
      <c r="O219" s="42">
        <f t="shared" si="99"/>
        <v>-100</v>
      </c>
      <c r="P219" s="42">
        <f t="shared" si="100"/>
        <v>-90</v>
      </c>
      <c r="Q219" s="61">
        <f t="shared" si="101"/>
        <v>0</v>
      </c>
      <c r="R219" s="61">
        <f t="shared" si="101"/>
        <v>0</v>
      </c>
      <c r="S219" s="61">
        <f t="shared" si="101"/>
        <v>0</v>
      </c>
      <c r="T219" s="58">
        <f t="shared" si="102"/>
        <v>1096</v>
      </c>
      <c r="U219" s="83">
        <f t="shared" si="68"/>
        <v>1500</v>
      </c>
      <c r="V219" s="83">
        <f t="shared" si="69"/>
        <v>1500</v>
      </c>
      <c r="W219" s="83">
        <f t="shared" si="70"/>
        <v>1500</v>
      </c>
      <c r="X219" s="85"/>
      <c r="Y219" s="42"/>
      <c r="Z219" s="42"/>
      <c r="AA219" s="42"/>
      <c r="AB219" s="50"/>
    </row>
    <row r="220" spans="1:28" ht="13.15" customHeight="1">
      <c r="A220" s="73">
        <v>206</v>
      </c>
      <c r="B220" s="74">
        <f t="shared" si="84"/>
        <v>45517</v>
      </c>
      <c r="C220" s="75">
        <f t="shared" si="85"/>
        <v>884</v>
      </c>
      <c r="D220" s="76">
        <f t="shared" si="79"/>
        <v>1714</v>
      </c>
      <c r="E220" s="61">
        <f t="shared" si="91"/>
        <v>708</v>
      </c>
      <c r="F220" s="61">
        <f t="shared" si="92"/>
        <v>698</v>
      </c>
      <c r="G220" s="61">
        <f t="shared" si="93"/>
        <v>688</v>
      </c>
      <c r="H220" s="42">
        <f t="shared" si="94"/>
        <v>1890</v>
      </c>
      <c r="I220" s="42">
        <f t="shared" si="95"/>
        <v>1900</v>
      </c>
      <c r="J220" s="42">
        <f t="shared" si="96"/>
        <v>1910</v>
      </c>
      <c r="K220" s="42">
        <f t="shared" ref="K220:M220" si="107">K219</f>
        <v>2000</v>
      </c>
      <c r="L220" s="42">
        <f t="shared" si="107"/>
        <v>2000</v>
      </c>
      <c r="M220" s="42">
        <f t="shared" si="107"/>
        <v>2000</v>
      </c>
      <c r="N220" s="42">
        <f t="shared" si="98"/>
        <v>-110</v>
      </c>
      <c r="O220" s="42">
        <f t="shared" si="99"/>
        <v>-100</v>
      </c>
      <c r="P220" s="42">
        <f t="shared" si="100"/>
        <v>-90</v>
      </c>
      <c r="Q220" s="61">
        <f t="shared" si="101"/>
        <v>0</v>
      </c>
      <c r="R220" s="61">
        <f t="shared" si="101"/>
        <v>0</v>
      </c>
      <c r="S220" s="61">
        <f t="shared" si="101"/>
        <v>0</v>
      </c>
      <c r="T220" s="58">
        <f t="shared" si="102"/>
        <v>1098</v>
      </c>
      <c r="U220" s="83">
        <f t="shared" si="68"/>
        <v>1500</v>
      </c>
      <c r="V220" s="83">
        <f t="shared" si="69"/>
        <v>1500</v>
      </c>
      <c r="W220" s="83">
        <f t="shared" si="70"/>
        <v>1500</v>
      </c>
      <c r="X220" s="85"/>
      <c r="Y220" s="42"/>
      <c r="Z220" s="42"/>
      <c r="AA220" s="42"/>
      <c r="AB220" s="50"/>
    </row>
    <row r="221" spans="1:28" ht="13.15" customHeight="1">
      <c r="A221" s="73">
        <v>207</v>
      </c>
      <c r="B221" s="74">
        <f t="shared" si="84"/>
        <v>45518</v>
      </c>
      <c r="C221" s="75">
        <f t="shared" si="85"/>
        <v>884</v>
      </c>
      <c r="D221" s="76">
        <f t="shared" si="79"/>
        <v>1716</v>
      </c>
      <c r="E221" s="61">
        <f t="shared" si="91"/>
        <v>710</v>
      </c>
      <c r="F221" s="61">
        <f t="shared" si="92"/>
        <v>700</v>
      </c>
      <c r="G221" s="61">
        <f t="shared" si="93"/>
        <v>690</v>
      </c>
      <c r="H221" s="42">
        <f t="shared" si="94"/>
        <v>1890</v>
      </c>
      <c r="I221" s="42">
        <f t="shared" si="95"/>
        <v>1900</v>
      </c>
      <c r="J221" s="42">
        <f t="shared" si="96"/>
        <v>1910</v>
      </c>
      <c r="K221" s="42">
        <f t="shared" ref="K221:M221" si="108">K220</f>
        <v>2000</v>
      </c>
      <c r="L221" s="42">
        <f t="shared" si="108"/>
        <v>2000</v>
      </c>
      <c r="M221" s="42">
        <f t="shared" si="108"/>
        <v>2000</v>
      </c>
      <c r="N221" s="42">
        <f t="shared" si="98"/>
        <v>-110</v>
      </c>
      <c r="O221" s="42">
        <f t="shared" si="99"/>
        <v>-100</v>
      </c>
      <c r="P221" s="42">
        <f t="shared" si="100"/>
        <v>-90</v>
      </c>
      <c r="Q221" s="61">
        <f t="shared" si="101"/>
        <v>0</v>
      </c>
      <c r="R221" s="61">
        <f t="shared" si="101"/>
        <v>0</v>
      </c>
      <c r="S221" s="61">
        <f t="shared" si="101"/>
        <v>0</v>
      </c>
      <c r="T221" s="58">
        <f t="shared" si="102"/>
        <v>1100</v>
      </c>
      <c r="U221" s="83">
        <f t="shared" si="68"/>
        <v>1500</v>
      </c>
      <c r="V221" s="83">
        <f t="shared" si="69"/>
        <v>1500</v>
      </c>
      <c r="W221" s="83">
        <f t="shared" si="70"/>
        <v>1500</v>
      </c>
      <c r="X221" s="85"/>
      <c r="Y221" s="42"/>
      <c r="Z221" s="42"/>
      <c r="AA221" s="42"/>
      <c r="AB221" s="50"/>
    </row>
    <row r="222" spans="1:28" ht="13.15" customHeight="1">
      <c r="A222" s="73">
        <v>208</v>
      </c>
      <c r="B222" s="74">
        <f t="shared" si="84"/>
        <v>45519</v>
      </c>
      <c r="C222" s="75">
        <f t="shared" si="85"/>
        <v>884</v>
      </c>
      <c r="D222" s="76">
        <f t="shared" si="79"/>
        <v>1718</v>
      </c>
      <c r="E222" s="61">
        <f t="shared" si="91"/>
        <v>712</v>
      </c>
      <c r="F222" s="61">
        <f t="shared" si="92"/>
        <v>702</v>
      </c>
      <c r="G222" s="61">
        <f t="shared" si="93"/>
        <v>692</v>
      </c>
      <c r="H222" s="42">
        <f t="shared" si="94"/>
        <v>1890</v>
      </c>
      <c r="I222" s="42">
        <f t="shared" si="95"/>
        <v>1900</v>
      </c>
      <c r="J222" s="42">
        <f t="shared" si="96"/>
        <v>1910</v>
      </c>
      <c r="K222" s="42">
        <f t="shared" ref="K222:M222" si="109">K221</f>
        <v>2000</v>
      </c>
      <c r="L222" s="42">
        <f t="shared" si="109"/>
        <v>2000</v>
      </c>
      <c r="M222" s="42">
        <f t="shared" si="109"/>
        <v>2000</v>
      </c>
      <c r="N222" s="42">
        <f t="shared" si="98"/>
        <v>-110</v>
      </c>
      <c r="O222" s="42">
        <f t="shared" si="99"/>
        <v>-100</v>
      </c>
      <c r="P222" s="42">
        <f t="shared" si="100"/>
        <v>-90</v>
      </c>
      <c r="Q222" s="61">
        <f t="shared" si="101"/>
        <v>0</v>
      </c>
      <c r="R222" s="61">
        <f t="shared" si="101"/>
        <v>0</v>
      </c>
      <c r="S222" s="61">
        <f t="shared" si="101"/>
        <v>0</v>
      </c>
      <c r="T222" s="58">
        <f t="shared" si="102"/>
        <v>1102</v>
      </c>
      <c r="U222" s="83">
        <f t="shared" si="68"/>
        <v>1500</v>
      </c>
      <c r="V222" s="83">
        <f t="shared" si="69"/>
        <v>1500</v>
      </c>
      <c r="W222" s="83">
        <f t="shared" si="70"/>
        <v>1500</v>
      </c>
      <c r="X222" s="85"/>
      <c r="Y222" s="42"/>
      <c r="Z222" s="42"/>
      <c r="AA222" s="42"/>
      <c r="AB222" s="50"/>
    </row>
    <row r="223" spans="1:28" ht="13.15" customHeight="1">
      <c r="A223" s="73">
        <v>209</v>
      </c>
      <c r="B223" s="74">
        <f t="shared" si="84"/>
        <v>45520</v>
      </c>
      <c r="C223" s="75">
        <f t="shared" si="85"/>
        <v>884</v>
      </c>
      <c r="D223" s="76">
        <f t="shared" si="79"/>
        <v>1720</v>
      </c>
      <c r="E223" s="61">
        <f t="shared" si="91"/>
        <v>714</v>
      </c>
      <c r="F223" s="61">
        <f t="shared" si="92"/>
        <v>704</v>
      </c>
      <c r="G223" s="61">
        <f t="shared" si="93"/>
        <v>694</v>
      </c>
      <c r="H223" s="42">
        <f t="shared" si="94"/>
        <v>1890</v>
      </c>
      <c r="I223" s="42">
        <f t="shared" si="95"/>
        <v>1900</v>
      </c>
      <c r="J223" s="42">
        <f t="shared" si="96"/>
        <v>1910</v>
      </c>
      <c r="K223" s="42">
        <f t="shared" ref="K223:M223" si="110">K222</f>
        <v>2000</v>
      </c>
      <c r="L223" s="42">
        <f t="shared" si="110"/>
        <v>2000</v>
      </c>
      <c r="M223" s="42">
        <f t="shared" si="110"/>
        <v>2000</v>
      </c>
      <c r="N223" s="42">
        <f t="shared" si="98"/>
        <v>-110</v>
      </c>
      <c r="O223" s="42">
        <f t="shared" si="99"/>
        <v>-100</v>
      </c>
      <c r="P223" s="42">
        <f t="shared" si="100"/>
        <v>-90</v>
      </c>
      <c r="Q223" s="61">
        <f t="shared" si="101"/>
        <v>0</v>
      </c>
      <c r="R223" s="61">
        <f t="shared" si="101"/>
        <v>0</v>
      </c>
      <c r="S223" s="61">
        <f t="shared" si="101"/>
        <v>0</v>
      </c>
      <c r="T223" s="58">
        <f t="shared" si="102"/>
        <v>1104</v>
      </c>
      <c r="U223" s="83">
        <f t="shared" si="68"/>
        <v>1500</v>
      </c>
      <c r="V223" s="83">
        <f t="shared" si="69"/>
        <v>1500</v>
      </c>
      <c r="W223" s="83">
        <f t="shared" si="70"/>
        <v>1500</v>
      </c>
      <c r="X223" s="85"/>
      <c r="Y223" s="42"/>
      <c r="Z223" s="42"/>
      <c r="AA223" s="42"/>
      <c r="AB223" s="50"/>
    </row>
    <row r="224" spans="1:28" ht="13.15" customHeight="1">
      <c r="A224" s="73">
        <v>210</v>
      </c>
      <c r="B224" s="74">
        <f t="shared" si="84"/>
        <v>45521</v>
      </c>
      <c r="C224" s="75">
        <f t="shared" si="85"/>
        <v>884</v>
      </c>
      <c r="D224" s="76">
        <f t="shared" si="79"/>
        <v>1722</v>
      </c>
      <c r="E224" s="61">
        <f t="shared" si="91"/>
        <v>716</v>
      </c>
      <c r="F224" s="61">
        <f t="shared" si="92"/>
        <v>706</v>
      </c>
      <c r="G224" s="61">
        <f t="shared" si="93"/>
        <v>696</v>
      </c>
      <c r="H224" s="42">
        <f t="shared" si="94"/>
        <v>1890</v>
      </c>
      <c r="I224" s="42">
        <f t="shared" si="95"/>
        <v>1900</v>
      </c>
      <c r="J224" s="42">
        <f t="shared" si="96"/>
        <v>1910</v>
      </c>
      <c r="K224" s="42">
        <f t="shared" ref="K224:M224" si="111">K223</f>
        <v>2000</v>
      </c>
      <c r="L224" s="42">
        <f t="shared" si="111"/>
        <v>2000</v>
      </c>
      <c r="M224" s="42">
        <f t="shared" si="111"/>
        <v>2000</v>
      </c>
      <c r="N224" s="42">
        <f t="shared" si="98"/>
        <v>-110</v>
      </c>
      <c r="O224" s="42">
        <f t="shared" si="99"/>
        <v>-100</v>
      </c>
      <c r="P224" s="42">
        <f t="shared" si="100"/>
        <v>-90</v>
      </c>
      <c r="Q224" s="61">
        <f t="shared" si="101"/>
        <v>0</v>
      </c>
      <c r="R224" s="61">
        <f t="shared" si="101"/>
        <v>0</v>
      </c>
      <c r="S224" s="61">
        <f t="shared" si="101"/>
        <v>0</v>
      </c>
      <c r="T224" s="58">
        <f t="shared" si="102"/>
        <v>1106</v>
      </c>
      <c r="U224" s="83">
        <f t="shared" ref="U224:U287" si="112">U223+$X224*1000-Q224</f>
        <v>1500</v>
      </c>
      <c r="V224" s="83">
        <f t="shared" ref="V224:V287" si="113">V223+$X224*1000-R224</f>
        <v>1500</v>
      </c>
      <c r="W224" s="83">
        <f t="shared" ref="W224:W287" si="114">W223+$X224*1000-S224</f>
        <v>1500</v>
      </c>
      <c r="X224" s="85"/>
      <c r="Y224" s="42"/>
      <c r="Z224" s="42"/>
      <c r="AA224" s="42"/>
      <c r="AB224" s="50"/>
    </row>
    <row r="225" spans="1:28" ht="13.15" customHeight="1">
      <c r="A225" s="73">
        <v>211</v>
      </c>
      <c r="B225" s="74">
        <f t="shared" si="84"/>
        <v>45522</v>
      </c>
      <c r="C225" s="75">
        <f t="shared" si="85"/>
        <v>884</v>
      </c>
      <c r="D225" s="76">
        <f t="shared" si="79"/>
        <v>1724</v>
      </c>
      <c r="E225" s="61">
        <f t="shared" si="91"/>
        <v>718</v>
      </c>
      <c r="F225" s="61">
        <f t="shared" si="92"/>
        <v>708</v>
      </c>
      <c r="G225" s="61">
        <f t="shared" si="93"/>
        <v>698</v>
      </c>
      <c r="H225" s="42">
        <f t="shared" si="94"/>
        <v>1890</v>
      </c>
      <c r="I225" s="42">
        <f t="shared" si="95"/>
        <v>1900</v>
      </c>
      <c r="J225" s="42">
        <f t="shared" si="96"/>
        <v>1910</v>
      </c>
      <c r="K225" s="42">
        <f t="shared" ref="K225:M225" si="115">K224</f>
        <v>2000</v>
      </c>
      <c r="L225" s="42">
        <f t="shared" si="115"/>
        <v>2000</v>
      </c>
      <c r="M225" s="42">
        <f t="shared" si="115"/>
        <v>2000</v>
      </c>
      <c r="N225" s="42">
        <f t="shared" si="98"/>
        <v>-110</v>
      </c>
      <c r="O225" s="42">
        <f t="shared" si="99"/>
        <v>-100</v>
      </c>
      <c r="P225" s="42">
        <f t="shared" si="100"/>
        <v>-90</v>
      </c>
      <c r="Q225" s="61">
        <f t="shared" si="101"/>
        <v>0</v>
      </c>
      <c r="R225" s="61">
        <f t="shared" si="101"/>
        <v>0</v>
      </c>
      <c r="S225" s="61">
        <f t="shared" si="101"/>
        <v>0</v>
      </c>
      <c r="T225" s="58">
        <f t="shared" si="102"/>
        <v>1108</v>
      </c>
      <c r="U225" s="83">
        <f t="shared" si="112"/>
        <v>1500</v>
      </c>
      <c r="V225" s="83">
        <f t="shared" si="113"/>
        <v>1500</v>
      </c>
      <c r="W225" s="83">
        <f t="shared" si="114"/>
        <v>1500</v>
      </c>
      <c r="X225" s="85"/>
      <c r="Y225" s="42"/>
      <c r="Z225" s="42"/>
      <c r="AA225" s="42"/>
      <c r="AB225" s="50"/>
    </row>
    <row r="226" spans="1:28" ht="13.15" customHeight="1">
      <c r="A226" s="73">
        <v>212</v>
      </c>
      <c r="B226" s="74">
        <f t="shared" si="84"/>
        <v>45523</v>
      </c>
      <c r="C226" s="75">
        <f t="shared" si="85"/>
        <v>884</v>
      </c>
      <c r="D226" s="76">
        <f t="shared" si="79"/>
        <v>1726</v>
      </c>
      <c r="E226" s="61">
        <f t="shared" si="91"/>
        <v>720</v>
      </c>
      <c r="F226" s="61">
        <f t="shared" si="92"/>
        <v>710</v>
      </c>
      <c r="G226" s="61">
        <f t="shared" si="93"/>
        <v>700</v>
      </c>
      <c r="H226" s="42">
        <f t="shared" si="94"/>
        <v>1890</v>
      </c>
      <c r="I226" s="42">
        <f t="shared" si="95"/>
        <v>1900</v>
      </c>
      <c r="J226" s="42">
        <f t="shared" si="96"/>
        <v>1910</v>
      </c>
      <c r="K226" s="42">
        <f t="shared" ref="K226:M226" si="116">K225</f>
        <v>2000</v>
      </c>
      <c r="L226" s="42">
        <f t="shared" si="116"/>
        <v>2000</v>
      </c>
      <c r="M226" s="42">
        <f t="shared" si="116"/>
        <v>2000</v>
      </c>
      <c r="N226" s="42">
        <f t="shared" si="98"/>
        <v>-110</v>
      </c>
      <c r="O226" s="42">
        <f t="shared" si="99"/>
        <v>-100</v>
      </c>
      <c r="P226" s="42">
        <f t="shared" si="100"/>
        <v>-90</v>
      </c>
      <c r="Q226" s="61">
        <f t="shared" si="101"/>
        <v>0</v>
      </c>
      <c r="R226" s="61">
        <f t="shared" si="101"/>
        <v>0</v>
      </c>
      <c r="S226" s="61">
        <f t="shared" si="101"/>
        <v>0</v>
      </c>
      <c r="T226" s="58">
        <f t="shared" si="102"/>
        <v>1110</v>
      </c>
      <c r="U226" s="83">
        <f t="shared" si="112"/>
        <v>1500</v>
      </c>
      <c r="V226" s="83">
        <f t="shared" si="113"/>
        <v>1500</v>
      </c>
      <c r="W226" s="83">
        <f t="shared" si="114"/>
        <v>1500</v>
      </c>
      <c r="X226" s="85"/>
      <c r="Y226" s="42"/>
      <c r="Z226" s="42"/>
      <c r="AA226" s="42"/>
      <c r="AB226" s="50"/>
    </row>
    <row r="227" spans="1:28" ht="13.15" customHeight="1">
      <c r="A227" s="73">
        <v>213</v>
      </c>
      <c r="B227" s="74">
        <f t="shared" si="84"/>
        <v>45524</v>
      </c>
      <c r="C227" s="75">
        <f t="shared" si="85"/>
        <v>884</v>
      </c>
      <c r="D227" s="76">
        <f t="shared" si="79"/>
        <v>1728</v>
      </c>
      <c r="E227" s="61">
        <f t="shared" si="91"/>
        <v>722</v>
      </c>
      <c r="F227" s="61">
        <f t="shared" si="92"/>
        <v>712</v>
      </c>
      <c r="G227" s="61">
        <f t="shared" si="93"/>
        <v>702</v>
      </c>
      <c r="H227" s="42">
        <f t="shared" si="94"/>
        <v>1890</v>
      </c>
      <c r="I227" s="42">
        <f t="shared" si="95"/>
        <v>1900</v>
      </c>
      <c r="J227" s="42">
        <f t="shared" si="96"/>
        <v>1910</v>
      </c>
      <c r="K227" s="42">
        <f t="shared" ref="K227:M227" si="117">K226</f>
        <v>2000</v>
      </c>
      <c r="L227" s="42">
        <f t="shared" si="117"/>
        <v>2000</v>
      </c>
      <c r="M227" s="42">
        <f t="shared" si="117"/>
        <v>2000</v>
      </c>
      <c r="N227" s="42">
        <f t="shared" si="98"/>
        <v>-110</v>
      </c>
      <c r="O227" s="42">
        <f t="shared" si="99"/>
        <v>-100</v>
      </c>
      <c r="P227" s="42">
        <f t="shared" si="100"/>
        <v>-90</v>
      </c>
      <c r="Q227" s="61">
        <f t="shared" si="101"/>
        <v>0</v>
      </c>
      <c r="R227" s="61">
        <f t="shared" si="101"/>
        <v>0</v>
      </c>
      <c r="S227" s="61">
        <f t="shared" si="101"/>
        <v>0</v>
      </c>
      <c r="T227" s="58">
        <f t="shared" si="102"/>
        <v>1112</v>
      </c>
      <c r="U227" s="83">
        <f t="shared" si="112"/>
        <v>1500</v>
      </c>
      <c r="V227" s="83">
        <f t="shared" si="113"/>
        <v>1500</v>
      </c>
      <c r="W227" s="83">
        <f t="shared" si="114"/>
        <v>1500</v>
      </c>
      <c r="X227" s="85"/>
      <c r="Y227" s="42"/>
      <c r="Z227" s="42"/>
      <c r="AA227" s="42"/>
      <c r="AB227" s="50"/>
    </row>
    <row r="228" spans="1:28" ht="13.15" customHeight="1">
      <c r="A228" s="73">
        <v>214</v>
      </c>
      <c r="B228" s="74">
        <f t="shared" si="84"/>
        <v>45525</v>
      </c>
      <c r="C228" s="75">
        <f t="shared" si="85"/>
        <v>884</v>
      </c>
      <c r="D228" s="76">
        <f t="shared" si="79"/>
        <v>1730</v>
      </c>
      <c r="E228" s="61">
        <f t="shared" si="91"/>
        <v>724</v>
      </c>
      <c r="F228" s="61">
        <f t="shared" si="92"/>
        <v>714</v>
      </c>
      <c r="G228" s="61">
        <f t="shared" si="93"/>
        <v>704</v>
      </c>
      <c r="H228" s="42">
        <f t="shared" si="94"/>
        <v>1890</v>
      </c>
      <c r="I228" s="42">
        <f t="shared" si="95"/>
        <v>1900</v>
      </c>
      <c r="J228" s="42">
        <f t="shared" si="96"/>
        <v>1910</v>
      </c>
      <c r="K228" s="42">
        <f t="shared" ref="K228:M228" si="118">K227</f>
        <v>2000</v>
      </c>
      <c r="L228" s="42">
        <f t="shared" si="118"/>
        <v>2000</v>
      </c>
      <c r="M228" s="42">
        <f t="shared" si="118"/>
        <v>2000</v>
      </c>
      <c r="N228" s="42">
        <f t="shared" si="98"/>
        <v>-110</v>
      </c>
      <c r="O228" s="42">
        <f t="shared" si="99"/>
        <v>-100</v>
      </c>
      <c r="P228" s="42">
        <f t="shared" si="100"/>
        <v>-90</v>
      </c>
      <c r="Q228" s="61">
        <f t="shared" si="101"/>
        <v>0</v>
      </c>
      <c r="R228" s="61">
        <f t="shared" si="101"/>
        <v>0</v>
      </c>
      <c r="S228" s="61">
        <f t="shared" si="101"/>
        <v>0</v>
      </c>
      <c r="T228" s="58">
        <f t="shared" si="102"/>
        <v>1114</v>
      </c>
      <c r="U228" s="83">
        <f t="shared" si="112"/>
        <v>1500</v>
      </c>
      <c r="V228" s="83">
        <f t="shared" si="113"/>
        <v>1500</v>
      </c>
      <c r="W228" s="83">
        <f t="shared" si="114"/>
        <v>1500</v>
      </c>
      <c r="X228" s="85"/>
      <c r="Y228" s="42"/>
      <c r="Z228" s="42"/>
      <c r="AA228" s="42"/>
      <c r="AB228" s="50"/>
    </row>
    <row r="229" spans="1:28" ht="13.15" customHeight="1">
      <c r="A229" s="73">
        <v>215</v>
      </c>
      <c r="B229" s="74">
        <f t="shared" si="84"/>
        <v>45526</v>
      </c>
      <c r="C229" s="75">
        <f t="shared" si="85"/>
        <v>884</v>
      </c>
      <c r="D229" s="76">
        <f t="shared" si="79"/>
        <v>1732</v>
      </c>
      <c r="E229" s="61">
        <f t="shared" si="91"/>
        <v>726</v>
      </c>
      <c r="F229" s="61">
        <f t="shared" si="92"/>
        <v>716</v>
      </c>
      <c r="G229" s="61">
        <f t="shared" si="93"/>
        <v>706</v>
      </c>
      <c r="H229" s="42">
        <f t="shared" si="94"/>
        <v>1890</v>
      </c>
      <c r="I229" s="42">
        <f t="shared" si="95"/>
        <v>1900</v>
      </c>
      <c r="J229" s="42">
        <f t="shared" si="96"/>
        <v>1910</v>
      </c>
      <c r="K229" s="42">
        <f t="shared" ref="K229:M229" si="119">K228</f>
        <v>2000</v>
      </c>
      <c r="L229" s="42">
        <f t="shared" si="119"/>
        <v>2000</v>
      </c>
      <c r="M229" s="42">
        <f t="shared" si="119"/>
        <v>2000</v>
      </c>
      <c r="N229" s="42">
        <f t="shared" si="98"/>
        <v>-110</v>
      </c>
      <c r="O229" s="42">
        <f t="shared" si="99"/>
        <v>-100</v>
      </c>
      <c r="P229" s="42">
        <f t="shared" si="100"/>
        <v>-90</v>
      </c>
      <c r="Q229" s="61">
        <f t="shared" si="101"/>
        <v>0</v>
      </c>
      <c r="R229" s="61">
        <f t="shared" si="101"/>
        <v>0</v>
      </c>
      <c r="S229" s="61">
        <f t="shared" si="101"/>
        <v>0</v>
      </c>
      <c r="T229" s="58">
        <f t="shared" si="102"/>
        <v>1116</v>
      </c>
      <c r="U229" s="83">
        <f t="shared" si="112"/>
        <v>1500</v>
      </c>
      <c r="V229" s="83">
        <f t="shared" si="113"/>
        <v>1500</v>
      </c>
      <c r="W229" s="83">
        <f t="shared" si="114"/>
        <v>1500</v>
      </c>
      <c r="X229" s="85"/>
      <c r="Y229" s="42"/>
      <c r="Z229" s="42"/>
      <c r="AA229" s="42"/>
      <c r="AB229" s="50"/>
    </row>
    <row r="230" spans="1:28" ht="13.15" customHeight="1">
      <c r="A230" s="73">
        <v>216</v>
      </c>
      <c r="B230" s="74">
        <f t="shared" si="84"/>
        <v>45527</v>
      </c>
      <c r="C230" s="75">
        <f t="shared" si="85"/>
        <v>884</v>
      </c>
      <c r="D230" s="76">
        <f t="shared" si="79"/>
        <v>1734</v>
      </c>
      <c r="E230" s="61">
        <f t="shared" si="91"/>
        <v>728</v>
      </c>
      <c r="F230" s="61">
        <f t="shared" si="92"/>
        <v>718</v>
      </c>
      <c r="G230" s="61">
        <f t="shared" si="93"/>
        <v>708</v>
      </c>
      <c r="H230" s="42">
        <f t="shared" si="94"/>
        <v>1890</v>
      </c>
      <c r="I230" s="42">
        <f t="shared" si="95"/>
        <v>1900</v>
      </c>
      <c r="J230" s="42">
        <f t="shared" si="96"/>
        <v>1910</v>
      </c>
      <c r="K230" s="42">
        <f t="shared" ref="K230:M230" si="120">K229</f>
        <v>2000</v>
      </c>
      <c r="L230" s="42">
        <f t="shared" si="120"/>
        <v>2000</v>
      </c>
      <c r="M230" s="42">
        <f t="shared" si="120"/>
        <v>2000</v>
      </c>
      <c r="N230" s="42">
        <f t="shared" si="98"/>
        <v>-110</v>
      </c>
      <c r="O230" s="42">
        <f t="shared" si="99"/>
        <v>-100</v>
      </c>
      <c r="P230" s="42">
        <f t="shared" si="100"/>
        <v>-90</v>
      </c>
      <c r="Q230" s="61">
        <f t="shared" si="101"/>
        <v>0</v>
      </c>
      <c r="R230" s="61">
        <f t="shared" si="101"/>
        <v>0</v>
      </c>
      <c r="S230" s="61">
        <f t="shared" si="101"/>
        <v>0</v>
      </c>
      <c r="T230" s="58">
        <f t="shared" si="102"/>
        <v>1118</v>
      </c>
      <c r="U230" s="83">
        <f t="shared" si="112"/>
        <v>1500</v>
      </c>
      <c r="V230" s="83">
        <f t="shared" si="113"/>
        <v>1500</v>
      </c>
      <c r="W230" s="83">
        <f t="shared" si="114"/>
        <v>1500</v>
      </c>
      <c r="X230" s="85"/>
      <c r="Y230" s="42"/>
      <c r="Z230" s="42"/>
      <c r="AA230" s="42"/>
      <c r="AB230" s="50"/>
    </row>
    <row r="231" spans="1:28" ht="13.15" customHeight="1">
      <c r="A231" s="73">
        <v>217</v>
      </c>
      <c r="B231" s="74">
        <f t="shared" si="84"/>
        <v>45528</v>
      </c>
      <c r="C231" s="75">
        <f t="shared" si="85"/>
        <v>884</v>
      </c>
      <c r="D231" s="76">
        <f t="shared" si="79"/>
        <v>1736</v>
      </c>
      <c r="E231" s="61">
        <f t="shared" si="91"/>
        <v>730</v>
      </c>
      <c r="F231" s="61">
        <f t="shared" si="92"/>
        <v>720</v>
      </c>
      <c r="G231" s="61">
        <f t="shared" si="93"/>
        <v>710</v>
      </c>
      <c r="H231" s="42">
        <f t="shared" si="94"/>
        <v>1890</v>
      </c>
      <c r="I231" s="42">
        <f t="shared" si="95"/>
        <v>1900</v>
      </c>
      <c r="J231" s="42">
        <f t="shared" si="96"/>
        <v>1910</v>
      </c>
      <c r="K231" s="42">
        <f t="shared" ref="K231:M231" si="121">K230</f>
        <v>2000</v>
      </c>
      <c r="L231" s="42">
        <f t="shared" si="121"/>
        <v>2000</v>
      </c>
      <c r="M231" s="42">
        <f t="shared" si="121"/>
        <v>2000</v>
      </c>
      <c r="N231" s="42">
        <f t="shared" si="98"/>
        <v>-110</v>
      </c>
      <c r="O231" s="42">
        <f t="shared" si="99"/>
        <v>-100</v>
      </c>
      <c r="P231" s="42">
        <f t="shared" si="100"/>
        <v>-90</v>
      </c>
      <c r="Q231" s="61">
        <f t="shared" ref="Q231:S246" si="122">Q230</f>
        <v>0</v>
      </c>
      <c r="R231" s="61">
        <f t="shared" si="122"/>
        <v>0</v>
      </c>
      <c r="S231" s="61">
        <f t="shared" si="122"/>
        <v>0</v>
      </c>
      <c r="T231" s="58">
        <f t="shared" si="102"/>
        <v>1120</v>
      </c>
      <c r="U231" s="83">
        <f t="shared" si="112"/>
        <v>1500</v>
      </c>
      <c r="V231" s="83">
        <f t="shared" si="113"/>
        <v>1500</v>
      </c>
      <c r="W231" s="83">
        <f t="shared" si="114"/>
        <v>1500</v>
      </c>
      <c r="X231" s="85"/>
      <c r="Y231" s="42"/>
      <c r="Z231" s="42"/>
      <c r="AA231" s="42"/>
      <c r="AB231" s="50"/>
    </row>
    <row r="232" spans="1:28" ht="13.15" customHeight="1">
      <c r="A232" s="73">
        <v>218</v>
      </c>
      <c r="B232" s="74">
        <f t="shared" si="84"/>
        <v>45529</v>
      </c>
      <c r="C232" s="75">
        <f t="shared" si="85"/>
        <v>884</v>
      </c>
      <c r="D232" s="76">
        <f t="shared" si="79"/>
        <v>1738</v>
      </c>
      <c r="E232" s="61">
        <f t="shared" si="91"/>
        <v>732</v>
      </c>
      <c r="F232" s="61">
        <f t="shared" si="92"/>
        <v>722</v>
      </c>
      <c r="G232" s="61">
        <f t="shared" si="93"/>
        <v>712</v>
      </c>
      <c r="H232" s="42">
        <f t="shared" si="94"/>
        <v>1890</v>
      </c>
      <c r="I232" s="42">
        <f t="shared" si="95"/>
        <v>1900</v>
      </c>
      <c r="J232" s="42">
        <f t="shared" si="96"/>
        <v>1910</v>
      </c>
      <c r="K232" s="42">
        <f t="shared" ref="K232:M232" si="123">K231</f>
        <v>2000</v>
      </c>
      <c r="L232" s="42">
        <f t="shared" si="123"/>
        <v>2000</v>
      </c>
      <c r="M232" s="42">
        <f t="shared" si="123"/>
        <v>2000</v>
      </c>
      <c r="N232" s="42">
        <f t="shared" si="98"/>
        <v>-110</v>
      </c>
      <c r="O232" s="42">
        <f t="shared" si="99"/>
        <v>-100</v>
      </c>
      <c r="P232" s="42">
        <f t="shared" si="100"/>
        <v>-90</v>
      </c>
      <c r="Q232" s="61">
        <f t="shared" si="122"/>
        <v>0</v>
      </c>
      <c r="R232" s="61">
        <f t="shared" si="122"/>
        <v>0</v>
      </c>
      <c r="S232" s="61">
        <f t="shared" si="122"/>
        <v>0</v>
      </c>
      <c r="T232" s="58">
        <f t="shared" si="102"/>
        <v>1122</v>
      </c>
      <c r="U232" s="83">
        <f t="shared" si="112"/>
        <v>1500</v>
      </c>
      <c r="V232" s="83">
        <f t="shared" si="113"/>
        <v>1500</v>
      </c>
      <c r="W232" s="83">
        <f t="shared" si="114"/>
        <v>1500</v>
      </c>
      <c r="X232" s="85"/>
      <c r="Y232" s="42"/>
      <c r="Z232" s="42"/>
      <c r="AA232" s="42"/>
      <c r="AB232" s="50"/>
    </row>
    <row r="233" spans="1:28" ht="13.15" customHeight="1">
      <c r="A233" s="73">
        <v>219</v>
      </c>
      <c r="B233" s="74">
        <f t="shared" si="84"/>
        <v>45530</v>
      </c>
      <c r="C233" s="75">
        <f t="shared" si="85"/>
        <v>884</v>
      </c>
      <c r="D233" s="76">
        <f t="shared" si="79"/>
        <v>1740</v>
      </c>
      <c r="E233" s="61">
        <f t="shared" si="91"/>
        <v>734</v>
      </c>
      <c r="F233" s="61">
        <f t="shared" si="92"/>
        <v>724</v>
      </c>
      <c r="G233" s="61">
        <f t="shared" si="93"/>
        <v>714</v>
      </c>
      <c r="H233" s="42">
        <f t="shared" si="94"/>
        <v>1890</v>
      </c>
      <c r="I233" s="42">
        <f t="shared" si="95"/>
        <v>1900</v>
      </c>
      <c r="J233" s="42">
        <f t="shared" si="96"/>
        <v>1910</v>
      </c>
      <c r="K233" s="42">
        <f t="shared" ref="K233:M233" si="124">K232</f>
        <v>2000</v>
      </c>
      <c r="L233" s="42">
        <f t="shared" si="124"/>
        <v>2000</v>
      </c>
      <c r="M233" s="42">
        <f t="shared" si="124"/>
        <v>2000</v>
      </c>
      <c r="N233" s="42">
        <f t="shared" si="98"/>
        <v>-110</v>
      </c>
      <c r="O233" s="42">
        <f t="shared" si="99"/>
        <v>-100</v>
      </c>
      <c r="P233" s="42">
        <f t="shared" si="100"/>
        <v>-90</v>
      </c>
      <c r="Q233" s="61">
        <f t="shared" si="122"/>
        <v>0</v>
      </c>
      <c r="R233" s="61">
        <f t="shared" si="122"/>
        <v>0</v>
      </c>
      <c r="S233" s="61">
        <f t="shared" si="122"/>
        <v>0</v>
      </c>
      <c r="T233" s="58">
        <f t="shared" si="102"/>
        <v>1124</v>
      </c>
      <c r="U233" s="83">
        <f t="shared" si="112"/>
        <v>1500</v>
      </c>
      <c r="V233" s="83">
        <f t="shared" si="113"/>
        <v>1500</v>
      </c>
      <c r="W233" s="83">
        <f t="shared" si="114"/>
        <v>1500</v>
      </c>
      <c r="X233" s="85"/>
      <c r="Y233" s="42"/>
      <c r="Z233" s="42"/>
      <c r="AA233" s="42"/>
      <c r="AB233" s="50"/>
    </row>
    <row r="234" spans="1:28" ht="13.15" customHeight="1">
      <c r="A234" s="73">
        <v>220</v>
      </c>
      <c r="B234" s="74">
        <f t="shared" si="84"/>
        <v>45531</v>
      </c>
      <c r="C234" s="75">
        <f t="shared" si="85"/>
        <v>884</v>
      </c>
      <c r="D234" s="76">
        <f t="shared" si="79"/>
        <v>1742</v>
      </c>
      <c r="E234" s="61">
        <f t="shared" si="91"/>
        <v>736</v>
      </c>
      <c r="F234" s="61">
        <f t="shared" si="92"/>
        <v>726</v>
      </c>
      <c r="G234" s="61">
        <f t="shared" si="93"/>
        <v>716</v>
      </c>
      <c r="H234" s="42">
        <f t="shared" si="94"/>
        <v>1890</v>
      </c>
      <c r="I234" s="42">
        <f t="shared" si="95"/>
        <v>1900</v>
      </c>
      <c r="J234" s="42">
        <f t="shared" si="96"/>
        <v>1910</v>
      </c>
      <c r="K234" s="42">
        <f t="shared" ref="K234:M234" si="125">K233</f>
        <v>2000</v>
      </c>
      <c r="L234" s="42">
        <f t="shared" si="125"/>
        <v>2000</v>
      </c>
      <c r="M234" s="42">
        <f t="shared" si="125"/>
        <v>2000</v>
      </c>
      <c r="N234" s="42">
        <f t="shared" si="98"/>
        <v>-110</v>
      </c>
      <c r="O234" s="42">
        <f t="shared" si="99"/>
        <v>-100</v>
      </c>
      <c r="P234" s="42">
        <f t="shared" si="100"/>
        <v>-90</v>
      </c>
      <c r="Q234" s="61">
        <f t="shared" si="122"/>
        <v>0</v>
      </c>
      <c r="R234" s="61">
        <f t="shared" si="122"/>
        <v>0</v>
      </c>
      <c r="S234" s="61">
        <f t="shared" si="122"/>
        <v>0</v>
      </c>
      <c r="T234" s="58">
        <f t="shared" si="102"/>
        <v>1126</v>
      </c>
      <c r="U234" s="83">
        <f t="shared" si="112"/>
        <v>1500</v>
      </c>
      <c r="V234" s="83">
        <f t="shared" si="113"/>
        <v>1500</v>
      </c>
      <c r="W234" s="83">
        <f t="shared" si="114"/>
        <v>1500</v>
      </c>
      <c r="X234" s="85"/>
      <c r="Y234" s="42"/>
      <c r="Z234" s="42"/>
      <c r="AA234" s="42"/>
      <c r="AB234" s="50"/>
    </row>
    <row r="235" spans="1:28" ht="13.15" customHeight="1">
      <c r="A235" s="73">
        <v>221</v>
      </c>
      <c r="B235" s="74">
        <f t="shared" si="84"/>
        <v>45532</v>
      </c>
      <c r="C235" s="75">
        <f t="shared" si="85"/>
        <v>884</v>
      </c>
      <c r="D235" s="76">
        <f t="shared" si="79"/>
        <v>1744</v>
      </c>
      <c r="E235" s="61">
        <f t="shared" si="91"/>
        <v>738</v>
      </c>
      <c r="F235" s="61">
        <f t="shared" si="92"/>
        <v>728</v>
      </c>
      <c r="G235" s="61">
        <f t="shared" si="93"/>
        <v>718</v>
      </c>
      <c r="H235" s="42">
        <f t="shared" si="94"/>
        <v>1890</v>
      </c>
      <c r="I235" s="42">
        <f t="shared" si="95"/>
        <v>1900</v>
      </c>
      <c r="J235" s="42">
        <f t="shared" si="96"/>
        <v>1910</v>
      </c>
      <c r="K235" s="42">
        <f t="shared" ref="K235:M235" si="126">K234</f>
        <v>2000</v>
      </c>
      <c r="L235" s="42">
        <f t="shared" si="126"/>
        <v>2000</v>
      </c>
      <c r="M235" s="42">
        <f t="shared" si="126"/>
        <v>2000</v>
      </c>
      <c r="N235" s="42">
        <f t="shared" si="98"/>
        <v>-110</v>
      </c>
      <c r="O235" s="42">
        <f t="shared" si="99"/>
        <v>-100</v>
      </c>
      <c r="P235" s="42">
        <f t="shared" si="100"/>
        <v>-90</v>
      </c>
      <c r="Q235" s="61">
        <f t="shared" si="122"/>
        <v>0</v>
      </c>
      <c r="R235" s="61">
        <f t="shared" si="122"/>
        <v>0</v>
      </c>
      <c r="S235" s="61">
        <f t="shared" si="122"/>
        <v>0</v>
      </c>
      <c r="T235" s="58">
        <f t="shared" si="102"/>
        <v>1128</v>
      </c>
      <c r="U235" s="83">
        <f t="shared" si="112"/>
        <v>1500</v>
      </c>
      <c r="V235" s="83">
        <f t="shared" si="113"/>
        <v>1500</v>
      </c>
      <c r="W235" s="83">
        <f t="shared" si="114"/>
        <v>1500</v>
      </c>
      <c r="X235" s="85"/>
      <c r="Y235" s="42"/>
      <c r="Z235" s="42"/>
      <c r="AA235" s="42"/>
      <c r="AB235" s="50"/>
    </row>
    <row r="236" spans="1:28" ht="13.15" customHeight="1">
      <c r="A236" s="73">
        <v>222</v>
      </c>
      <c r="B236" s="74">
        <f t="shared" si="84"/>
        <v>45533</v>
      </c>
      <c r="C236" s="75">
        <f t="shared" si="85"/>
        <v>884</v>
      </c>
      <c r="D236" s="76">
        <f t="shared" si="79"/>
        <v>1746</v>
      </c>
      <c r="E236" s="61">
        <f t="shared" si="91"/>
        <v>740</v>
      </c>
      <c r="F236" s="61">
        <f t="shared" si="92"/>
        <v>730</v>
      </c>
      <c r="G236" s="61">
        <f t="shared" si="93"/>
        <v>720</v>
      </c>
      <c r="H236" s="42">
        <f t="shared" si="94"/>
        <v>1890</v>
      </c>
      <c r="I236" s="42">
        <f t="shared" si="95"/>
        <v>1900</v>
      </c>
      <c r="J236" s="42">
        <f t="shared" si="96"/>
        <v>1910</v>
      </c>
      <c r="K236" s="42">
        <f t="shared" ref="K236:M236" si="127">K235</f>
        <v>2000</v>
      </c>
      <c r="L236" s="42">
        <f t="shared" si="127"/>
        <v>2000</v>
      </c>
      <c r="M236" s="42">
        <f t="shared" si="127"/>
        <v>2000</v>
      </c>
      <c r="N236" s="42">
        <f t="shared" si="98"/>
        <v>-110</v>
      </c>
      <c r="O236" s="42">
        <f t="shared" si="99"/>
        <v>-100</v>
      </c>
      <c r="P236" s="42">
        <f t="shared" si="100"/>
        <v>-90</v>
      </c>
      <c r="Q236" s="61">
        <f t="shared" si="122"/>
        <v>0</v>
      </c>
      <c r="R236" s="61">
        <f t="shared" si="122"/>
        <v>0</v>
      </c>
      <c r="S236" s="61">
        <f t="shared" si="122"/>
        <v>0</v>
      </c>
      <c r="T236" s="58">
        <f t="shared" si="102"/>
        <v>1130</v>
      </c>
      <c r="U236" s="83">
        <f t="shared" si="112"/>
        <v>1500</v>
      </c>
      <c r="V236" s="83">
        <f t="shared" si="113"/>
        <v>1500</v>
      </c>
      <c r="W236" s="83">
        <f t="shared" si="114"/>
        <v>1500</v>
      </c>
      <c r="X236" s="85"/>
      <c r="Y236" s="42"/>
      <c r="Z236" s="42"/>
      <c r="AA236" s="42"/>
      <c r="AB236" s="50"/>
    </row>
    <row r="237" spans="1:28" ht="13.15" customHeight="1">
      <c r="A237" s="73">
        <v>223</v>
      </c>
      <c r="B237" s="74">
        <f t="shared" si="84"/>
        <v>45534</v>
      </c>
      <c r="C237" s="75">
        <f t="shared" si="85"/>
        <v>884</v>
      </c>
      <c r="D237" s="76">
        <f t="shared" si="79"/>
        <v>1748</v>
      </c>
      <c r="E237" s="61">
        <f t="shared" si="91"/>
        <v>742</v>
      </c>
      <c r="F237" s="61">
        <f t="shared" si="92"/>
        <v>732</v>
      </c>
      <c r="G237" s="61">
        <f t="shared" si="93"/>
        <v>722</v>
      </c>
      <c r="H237" s="42">
        <f t="shared" si="94"/>
        <v>1890</v>
      </c>
      <c r="I237" s="42">
        <f t="shared" si="95"/>
        <v>1900</v>
      </c>
      <c r="J237" s="42">
        <f t="shared" si="96"/>
        <v>1910</v>
      </c>
      <c r="K237" s="42">
        <f t="shared" ref="K237:M237" si="128">K236</f>
        <v>2000</v>
      </c>
      <c r="L237" s="42">
        <f t="shared" si="128"/>
        <v>2000</v>
      </c>
      <c r="M237" s="42">
        <f t="shared" si="128"/>
        <v>2000</v>
      </c>
      <c r="N237" s="42">
        <f t="shared" si="98"/>
        <v>-110</v>
      </c>
      <c r="O237" s="42">
        <f t="shared" si="99"/>
        <v>-100</v>
      </c>
      <c r="P237" s="42">
        <f t="shared" si="100"/>
        <v>-90</v>
      </c>
      <c r="Q237" s="61">
        <f t="shared" si="122"/>
        <v>0</v>
      </c>
      <c r="R237" s="61">
        <f t="shared" si="122"/>
        <v>0</v>
      </c>
      <c r="S237" s="61">
        <f t="shared" si="122"/>
        <v>0</v>
      </c>
      <c r="T237" s="58">
        <f t="shared" si="102"/>
        <v>1132</v>
      </c>
      <c r="U237" s="83">
        <f t="shared" si="112"/>
        <v>1500</v>
      </c>
      <c r="V237" s="83">
        <f t="shared" si="113"/>
        <v>1500</v>
      </c>
      <c r="W237" s="83">
        <f t="shared" si="114"/>
        <v>1500</v>
      </c>
      <c r="X237" s="85"/>
      <c r="Y237" s="42"/>
      <c r="Z237" s="42"/>
      <c r="AA237" s="42"/>
      <c r="AB237" s="50"/>
    </row>
    <row r="238" spans="1:28" ht="13.15" customHeight="1">
      <c r="A238" s="73">
        <f>+A237+1</f>
        <v>224</v>
      </c>
      <c r="B238" s="74">
        <f t="shared" si="84"/>
        <v>45535</v>
      </c>
      <c r="C238" s="75">
        <f t="shared" si="85"/>
        <v>884</v>
      </c>
      <c r="D238" s="76">
        <f t="shared" si="79"/>
        <v>1750</v>
      </c>
      <c r="E238" s="61">
        <f t="shared" si="91"/>
        <v>744</v>
      </c>
      <c r="F238" s="61">
        <f t="shared" si="92"/>
        <v>734</v>
      </c>
      <c r="G238" s="61">
        <f t="shared" si="93"/>
        <v>724</v>
      </c>
      <c r="H238" s="42">
        <f t="shared" si="94"/>
        <v>1890</v>
      </c>
      <c r="I238" s="42">
        <f t="shared" si="95"/>
        <v>1900</v>
      </c>
      <c r="J238" s="42">
        <f t="shared" si="96"/>
        <v>1910</v>
      </c>
      <c r="K238" s="42">
        <f t="shared" ref="K238:M238" si="129">K237</f>
        <v>2000</v>
      </c>
      <c r="L238" s="42">
        <f t="shared" si="129"/>
        <v>2000</v>
      </c>
      <c r="M238" s="42">
        <f t="shared" si="129"/>
        <v>2000</v>
      </c>
      <c r="N238" s="42">
        <f t="shared" si="98"/>
        <v>-110</v>
      </c>
      <c r="O238" s="42">
        <f t="shared" si="99"/>
        <v>-100</v>
      </c>
      <c r="P238" s="42">
        <f t="shared" si="100"/>
        <v>-90</v>
      </c>
      <c r="Q238" s="61">
        <f t="shared" si="122"/>
        <v>0</v>
      </c>
      <c r="R238" s="61">
        <f t="shared" si="122"/>
        <v>0</v>
      </c>
      <c r="S238" s="61">
        <f t="shared" si="122"/>
        <v>0</v>
      </c>
      <c r="T238" s="58">
        <f t="shared" si="102"/>
        <v>1134</v>
      </c>
      <c r="U238" s="83">
        <f t="shared" si="112"/>
        <v>1500</v>
      </c>
      <c r="V238" s="83">
        <f t="shared" si="113"/>
        <v>1500</v>
      </c>
      <c r="W238" s="83">
        <f t="shared" si="114"/>
        <v>1500</v>
      </c>
      <c r="X238" s="85"/>
      <c r="Y238" s="42"/>
      <c r="Z238" s="42"/>
      <c r="AA238" s="42"/>
      <c r="AB238" s="50"/>
    </row>
    <row r="239" spans="1:28" ht="13.15" customHeight="1">
      <c r="A239" s="73">
        <f t="shared" ref="A239:A302" si="130">+A238+1</f>
        <v>225</v>
      </c>
      <c r="B239" s="74">
        <f t="shared" si="84"/>
        <v>45536</v>
      </c>
      <c r="C239" s="75">
        <f t="shared" si="85"/>
        <v>884</v>
      </c>
      <c r="D239" s="76">
        <f t="shared" si="79"/>
        <v>1752</v>
      </c>
      <c r="E239" s="61">
        <f t="shared" ref="E239:E268" si="131">C239+D239-H239</f>
        <v>746</v>
      </c>
      <c r="F239" s="61">
        <f t="shared" ref="F239:F268" si="132">C239+D239-I239</f>
        <v>736</v>
      </c>
      <c r="G239" s="61">
        <f t="shared" ref="G239:G268" si="133">D239+C239-J239</f>
        <v>726</v>
      </c>
      <c r="H239" s="42">
        <f t="shared" ref="H239:H268" si="134">K239+N239</f>
        <v>1890</v>
      </c>
      <c r="I239" s="42">
        <f t="shared" ref="I239:I268" si="135">L239+O239</f>
        <v>1900</v>
      </c>
      <c r="J239" s="42">
        <f t="shared" ref="J239:J268" si="136">M239+P239</f>
        <v>1910</v>
      </c>
      <c r="K239" s="42">
        <f t="shared" ref="K239:M239" si="137">K238</f>
        <v>2000</v>
      </c>
      <c r="L239" s="42">
        <f t="shared" si="137"/>
        <v>2000</v>
      </c>
      <c r="M239" s="42">
        <f t="shared" si="137"/>
        <v>2000</v>
      </c>
      <c r="N239" s="42">
        <f t="shared" ref="N239:N268" si="138">N238-Q239</f>
        <v>-110</v>
      </c>
      <c r="O239" s="42">
        <f t="shared" ref="O239:O268" si="139">O238-R239</f>
        <v>-100</v>
      </c>
      <c r="P239" s="42">
        <f t="shared" ref="P239:P268" si="140">P238-S239</f>
        <v>-90</v>
      </c>
      <c r="Q239" s="61">
        <f t="shared" si="122"/>
        <v>0</v>
      </c>
      <c r="R239" s="61">
        <f t="shared" si="122"/>
        <v>0</v>
      </c>
      <c r="S239" s="61">
        <f t="shared" si="122"/>
        <v>0</v>
      </c>
      <c r="T239" s="58">
        <f t="shared" ref="T239:T268" si="141">D239+C239-V239</f>
        <v>1136</v>
      </c>
      <c r="U239" s="83">
        <f t="shared" si="112"/>
        <v>1500</v>
      </c>
      <c r="V239" s="83">
        <f t="shared" si="113"/>
        <v>1500</v>
      </c>
      <c r="W239" s="83">
        <f t="shared" si="114"/>
        <v>1500</v>
      </c>
      <c r="X239" s="85"/>
      <c r="Y239" s="42"/>
      <c r="Z239" s="42"/>
      <c r="AA239" s="42"/>
      <c r="AB239" s="50"/>
    </row>
    <row r="240" spans="1:28" ht="13.15" customHeight="1">
      <c r="A240" s="73">
        <f t="shared" si="130"/>
        <v>226</v>
      </c>
      <c r="B240" s="74">
        <f t="shared" si="84"/>
        <v>45537</v>
      </c>
      <c r="C240" s="75">
        <f t="shared" si="85"/>
        <v>884</v>
      </c>
      <c r="D240" s="76">
        <f t="shared" si="79"/>
        <v>1754</v>
      </c>
      <c r="E240" s="61">
        <f t="shared" si="131"/>
        <v>748</v>
      </c>
      <c r="F240" s="61">
        <f t="shared" si="132"/>
        <v>738</v>
      </c>
      <c r="G240" s="61">
        <f t="shared" si="133"/>
        <v>728</v>
      </c>
      <c r="H240" s="42">
        <f t="shared" si="134"/>
        <v>1890</v>
      </c>
      <c r="I240" s="42">
        <f t="shared" si="135"/>
        <v>1900</v>
      </c>
      <c r="J240" s="42">
        <f t="shared" si="136"/>
        <v>1910</v>
      </c>
      <c r="K240" s="42">
        <f t="shared" ref="K240:M240" si="142">K239</f>
        <v>2000</v>
      </c>
      <c r="L240" s="42">
        <f t="shared" si="142"/>
        <v>2000</v>
      </c>
      <c r="M240" s="42">
        <f t="shared" si="142"/>
        <v>2000</v>
      </c>
      <c r="N240" s="42">
        <f t="shared" si="138"/>
        <v>-110</v>
      </c>
      <c r="O240" s="42">
        <f t="shared" si="139"/>
        <v>-100</v>
      </c>
      <c r="P240" s="42">
        <f t="shared" si="140"/>
        <v>-90</v>
      </c>
      <c r="Q240" s="61">
        <f t="shared" si="122"/>
        <v>0</v>
      </c>
      <c r="R240" s="61">
        <f t="shared" si="122"/>
        <v>0</v>
      </c>
      <c r="S240" s="61">
        <f t="shared" si="122"/>
        <v>0</v>
      </c>
      <c r="T240" s="58">
        <f t="shared" si="141"/>
        <v>1138</v>
      </c>
      <c r="U240" s="83">
        <f t="shared" si="112"/>
        <v>1500</v>
      </c>
      <c r="V240" s="83">
        <f t="shared" si="113"/>
        <v>1500</v>
      </c>
      <c r="W240" s="83">
        <f t="shared" si="114"/>
        <v>1500</v>
      </c>
      <c r="X240" s="85"/>
      <c r="Y240" s="42"/>
      <c r="Z240" s="42"/>
      <c r="AA240" s="42"/>
      <c r="AB240" s="50"/>
    </row>
    <row r="241" spans="1:28" ht="13.15" customHeight="1">
      <c r="A241" s="73">
        <f t="shared" si="130"/>
        <v>227</v>
      </c>
      <c r="B241" s="74">
        <f t="shared" si="84"/>
        <v>45538</v>
      </c>
      <c r="C241" s="75">
        <f t="shared" si="85"/>
        <v>884</v>
      </c>
      <c r="D241" s="76">
        <f t="shared" si="79"/>
        <v>1756</v>
      </c>
      <c r="E241" s="61">
        <f t="shared" si="131"/>
        <v>750</v>
      </c>
      <c r="F241" s="61">
        <f t="shared" si="132"/>
        <v>740</v>
      </c>
      <c r="G241" s="61">
        <f t="shared" si="133"/>
        <v>730</v>
      </c>
      <c r="H241" s="42">
        <f t="shared" si="134"/>
        <v>1890</v>
      </c>
      <c r="I241" s="42">
        <f t="shared" si="135"/>
        <v>1900</v>
      </c>
      <c r="J241" s="42">
        <f t="shared" si="136"/>
        <v>1910</v>
      </c>
      <c r="K241" s="42">
        <f t="shared" ref="K241:M241" si="143">K240</f>
        <v>2000</v>
      </c>
      <c r="L241" s="42">
        <f t="shared" si="143"/>
        <v>2000</v>
      </c>
      <c r="M241" s="42">
        <f t="shared" si="143"/>
        <v>2000</v>
      </c>
      <c r="N241" s="42">
        <f t="shared" si="138"/>
        <v>-110</v>
      </c>
      <c r="O241" s="42">
        <f t="shared" si="139"/>
        <v>-100</v>
      </c>
      <c r="P241" s="42">
        <f t="shared" si="140"/>
        <v>-90</v>
      </c>
      <c r="Q241" s="61">
        <f t="shared" si="122"/>
        <v>0</v>
      </c>
      <c r="R241" s="61">
        <f t="shared" si="122"/>
        <v>0</v>
      </c>
      <c r="S241" s="61">
        <f t="shared" si="122"/>
        <v>0</v>
      </c>
      <c r="T241" s="58">
        <f t="shared" si="141"/>
        <v>1140</v>
      </c>
      <c r="U241" s="83">
        <f t="shared" si="112"/>
        <v>1500</v>
      </c>
      <c r="V241" s="83">
        <f t="shared" si="113"/>
        <v>1500</v>
      </c>
      <c r="W241" s="83">
        <f t="shared" si="114"/>
        <v>1500</v>
      </c>
      <c r="X241" s="85"/>
      <c r="Y241" s="42"/>
      <c r="Z241" s="42"/>
      <c r="AA241" s="42"/>
      <c r="AB241" s="50"/>
    </row>
    <row r="242" spans="1:28" ht="13.15" customHeight="1">
      <c r="A242" s="73">
        <f t="shared" si="130"/>
        <v>228</v>
      </c>
      <c r="B242" s="74">
        <f t="shared" si="84"/>
        <v>45539</v>
      </c>
      <c r="C242" s="75">
        <f t="shared" si="85"/>
        <v>884</v>
      </c>
      <c r="D242" s="76">
        <f t="shared" si="79"/>
        <v>1758</v>
      </c>
      <c r="E242" s="61">
        <f t="shared" si="131"/>
        <v>752</v>
      </c>
      <c r="F242" s="61">
        <f t="shared" si="132"/>
        <v>742</v>
      </c>
      <c r="G242" s="61">
        <f t="shared" si="133"/>
        <v>732</v>
      </c>
      <c r="H242" s="42">
        <f t="shared" si="134"/>
        <v>1890</v>
      </c>
      <c r="I242" s="42">
        <f t="shared" si="135"/>
        <v>1900</v>
      </c>
      <c r="J242" s="42">
        <f t="shared" si="136"/>
        <v>1910</v>
      </c>
      <c r="K242" s="42">
        <f t="shared" ref="K242:M242" si="144">K241</f>
        <v>2000</v>
      </c>
      <c r="L242" s="42">
        <f t="shared" si="144"/>
        <v>2000</v>
      </c>
      <c r="M242" s="42">
        <f t="shared" si="144"/>
        <v>2000</v>
      </c>
      <c r="N242" s="42">
        <f t="shared" si="138"/>
        <v>-110</v>
      </c>
      <c r="O242" s="42">
        <f t="shared" si="139"/>
        <v>-100</v>
      </c>
      <c r="P242" s="42">
        <f t="shared" si="140"/>
        <v>-90</v>
      </c>
      <c r="Q242" s="61">
        <f t="shared" si="122"/>
        <v>0</v>
      </c>
      <c r="R242" s="61">
        <f t="shared" si="122"/>
        <v>0</v>
      </c>
      <c r="S242" s="61">
        <f t="shared" si="122"/>
        <v>0</v>
      </c>
      <c r="T242" s="58">
        <f t="shared" si="141"/>
        <v>1142</v>
      </c>
      <c r="U242" s="83">
        <f t="shared" si="112"/>
        <v>1500</v>
      </c>
      <c r="V242" s="83">
        <f t="shared" si="113"/>
        <v>1500</v>
      </c>
      <c r="W242" s="83">
        <f t="shared" si="114"/>
        <v>1500</v>
      </c>
      <c r="X242" s="85"/>
      <c r="Y242" s="42"/>
      <c r="Z242" s="42"/>
      <c r="AA242" s="42"/>
      <c r="AB242" s="50"/>
    </row>
    <row r="243" spans="1:28" ht="13.15" customHeight="1">
      <c r="A243" s="73">
        <f t="shared" si="130"/>
        <v>229</v>
      </c>
      <c r="B243" s="74">
        <f t="shared" si="84"/>
        <v>45540</v>
      </c>
      <c r="C243" s="75">
        <f t="shared" si="85"/>
        <v>884</v>
      </c>
      <c r="D243" s="76">
        <f t="shared" si="79"/>
        <v>1760</v>
      </c>
      <c r="E243" s="61">
        <f t="shared" si="131"/>
        <v>754</v>
      </c>
      <c r="F243" s="61">
        <f t="shared" si="132"/>
        <v>744</v>
      </c>
      <c r="G243" s="61">
        <f t="shared" si="133"/>
        <v>734</v>
      </c>
      <c r="H243" s="42">
        <f t="shared" si="134"/>
        <v>1890</v>
      </c>
      <c r="I243" s="42">
        <f t="shared" si="135"/>
        <v>1900</v>
      </c>
      <c r="J243" s="42">
        <f t="shared" si="136"/>
        <v>1910</v>
      </c>
      <c r="K243" s="42">
        <f t="shared" ref="K243:M243" si="145">K242</f>
        <v>2000</v>
      </c>
      <c r="L243" s="42">
        <f t="shared" si="145"/>
        <v>2000</v>
      </c>
      <c r="M243" s="42">
        <f t="shared" si="145"/>
        <v>2000</v>
      </c>
      <c r="N243" s="42">
        <f t="shared" si="138"/>
        <v>-110</v>
      </c>
      <c r="O243" s="42">
        <f t="shared" si="139"/>
        <v>-100</v>
      </c>
      <c r="P243" s="42">
        <f t="shared" si="140"/>
        <v>-90</v>
      </c>
      <c r="Q243" s="61">
        <f t="shared" si="122"/>
        <v>0</v>
      </c>
      <c r="R243" s="61">
        <f t="shared" si="122"/>
        <v>0</v>
      </c>
      <c r="S243" s="61">
        <f t="shared" si="122"/>
        <v>0</v>
      </c>
      <c r="T243" s="58">
        <f t="shared" si="141"/>
        <v>1144</v>
      </c>
      <c r="U243" s="83">
        <f t="shared" si="112"/>
        <v>1500</v>
      </c>
      <c r="V243" s="83">
        <f t="shared" si="113"/>
        <v>1500</v>
      </c>
      <c r="W243" s="83">
        <f t="shared" si="114"/>
        <v>1500</v>
      </c>
      <c r="X243" s="85"/>
      <c r="Y243" s="42"/>
      <c r="Z243" s="42"/>
      <c r="AA243" s="42"/>
      <c r="AB243" s="50"/>
    </row>
    <row r="244" spans="1:28" ht="13.15" customHeight="1">
      <c r="A244" s="73">
        <f t="shared" si="130"/>
        <v>230</v>
      </c>
      <c r="B244" s="74">
        <f t="shared" si="84"/>
        <v>45541</v>
      </c>
      <c r="C244" s="75">
        <f t="shared" si="85"/>
        <v>884</v>
      </c>
      <c r="D244" s="76">
        <f t="shared" si="79"/>
        <v>1762</v>
      </c>
      <c r="E244" s="61">
        <f t="shared" si="131"/>
        <v>756</v>
      </c>
      <c r="F244" s="61">
        <f t="shared" si="132"/>
        <v>746</v>
      </c>
      <c r="G244" s="61">
        <f t="shared" si="133"/>
        <v>736</v>
      </c>
      <c r="H244" s="42">
        <f t="shared" si="134"/>
        <v>1890</v>
      </c>
      <c r="I244" s="42">
        <f t="shared" si="135"/>
        <v>1900</v>
      </c>
      <c r="J244" s="42">
        <f t="shared" si="136"/>
        <v>1910</v>
      </c>
      <c r="K244" s="42">
        <f t="shared" ref="K244:M244" si="146">K243</f>
        <v>2000</v>
      </c>
      <c r="L244" s="42">
        <f t="shared" si="146"/>
        <v>2000</v>
      </c>
      <c r="M244" s="42">
        <f t="shared" si="146"/>
        <v>2000</v>
      </c>
      <c r="N244" s="42">
        <f t="shared" si="138"/>
        <v>-110</v>
      </c>
      <c r="O244" s="42">
        <f t="shared" si="139"/>
        <v>-100</v>
      </c>
      <c r="P244" s="42">
        <f t="shared" si="140"/>
        <v>-90</v>
      </c>
      <c r="Q244" s="61">
        <f t="shared" si="122"/>
        <v>0</v>
      </c>
      <c r="R244" s="61">
        <f t="shared" si="122"/>
        <v>0</v>
      </c>
      <c r="S244" s="61">
        <f t="shared" si="122"/>
        <v>0</v>
      </c>
      <c r="T244" s="58">
        <f t="shared" si="141"/>
        <v>1146</v>
      </c>
      <c r="U244" s="83">
        <f t="shared" si="112"/>
        <v>1500</v>
      </c>
      <c r="V244" s="83">
        <f t="shared" si="113"/>
        <v>1500</v>
      </c>
      <c r="W244" s="83">
        <f t="shared" si="114"/>
        <v>1500</v>
      </c>
      <c r="X244" s="85"/>
      <c r="Y244" s="42"/>
      <c r="Z244" s="42"/>
      <c r="AA244" s="42"/>
      <c r="AB244" s="50"/>
    </row>
    <row r="245" spans="1:28" ht="13.15" customHeight="1">
      <c r="A245" s="73">
        <f t="shared" si="130"/>
        <v>231</v>
      </c>
      <c r="B245" s="74">
        <f t="shared" si="84"/>
        <v>45542</v>
      </c>
      <c r="C245" s="75">
        <f t="shared" si="85"/>
        <v>884</v>
      </c>
      <c r="D245" s="76">
        <f t="shared" si="79"/>
        <v>1764</v>
      </c>
      <c r="E245" s="61">
        <f t="shared" si="131"/>
        <v>758</v>
      </c>
      <c r="F245" s="61">
        <f t="shared" si="132"/>
        <v>748</v>
      </c>
      <c r="G245" s="61">
        <f t="shared" si="133"/>
        <v>738</v>
      </c>
      <c r="H245" s="42">
        <f t="shared" si="134"/>
        <v>1890</v>
      </c>
      <c r="I245" s="42">
        <f t="shared" si="135"/>
        <v>1900</v>
      </c>
      <c r="J245" s="42">
        <f t="shared" si="136"/>
        <v>1910</v>
      </c>
      <c r="K245" s="42">
        <f t="shared" ref="K245:M245" si="147">K244</f>
        <v>2000</v>
      </c>
      <c r="L245" s="42">
        <f t="shared" si="147"/>
        <v>2000</v>
      </c>
      <c r="M245" s="42">
        <f t="shared" si="147"/>
        <v>2000</v>
      </c>
      <c r="N245" s="42">
        <f t="shared" si="138"/>
        <v>-110</v>
      </c>
      <c r="O245" s="42">
        <f t="shared" si="139"/>
        <v>-100</v>
      </c>
      <c r="P245" s="42">
        <f t="shared" si="140"/>
        <v>-90</v>
      </c>
      <c r="Q245" s="61">
        <f t="shared" si="122"/>
        <v>0</v>
      </c>
      <c r="R245" s="61">
        <f t="shared" si="122"/>
        <v>0</v>
      </c>
      <c r="S245" s="61">
        <f t="shared" si="122"/>
        <v>0</v>
      </c>
      <c r="T245" s="58">
        <f t="shared" si="141"/>
        <v>1148</v>
      </c>
      <c r="U245" s="83">
        <f t="shared" si="112"/>
        <v>1500</v>
      </c>
      <c r="V245" s="83">
        <f t="shared" si="113"/>
        <v>1500</v>
      </c>
      <c r="W245" s="83">
        <f t="shared" si="114"/>
        <v>1500</v>
      </c>
      <c r="X245" s="85"/>
      <c r="Y245" s="42"/>
      <c r="Z245" s="42"/>
      <c r="AA245" s="42"/>
      <c r="AB245" s="50"/>
    </row>
    <row r="246" spans="1:28" ht="13.15" customHeight="1">
      <c r="A246" s="73">
        <f t="shared" si="130"/>
        <v>232</v>
      </c>
      <c r="B246" s="74">
        <f t="shared" si="84"/>
        <v>45543</v>
      </c>
      <c r="C246" s="75">
        <f t="shared" si="85"/>
        <v>884</v>
      </c>
      <c r="D246" s="76">
        <f t="shared" si="79"/>
        <v>1766</v>
      </c>
      <c r="E246" s="61">
        <f t="shared" si="131"/>
        <v>760</v>
      </c>
      <c r="F246" s="61">
        <f t="shared" si="132"/>
        <v>750</v>
      </c>
      <c r="G246" s="61">
        <f t="shared" si="133"/>
        <v>740</v>
      </c>
      <c r="H246" s="42">
        <f t="shared" si="134"/>
        <v>1890</v>
      </c>
      <c r="I246" s="42">
        <f t="shared" si="135"/>
        <v>1900</v>
      </c>
      <c r="J246" s="42">
        <f t="shared" si="136"/>
        <v>1910</v>
      </c>
      <c r="K246" s="42">
        <f t="shared" ref="K246:M246" si="148">K245</f>
        <v>2000</v>
      </c>
      <c r="L246" s="42">
        <f t="shared" si="148"/>
        <v>2000</v>
      </c>
      <c r="M246" s="42">
        <f t="shared" si="148"/>
        <v>2000</v>
      </c>
      <c r="N246" s="42">
        <f t="shared" si="138"/>
        <v>-110</v>
      </c>
      <c r="O246" s="42">
        <f t="shared" si="139"/>
        <v>-100</v>
      </c>
      <c r="P246" s="42">
        <f t="shared" si="140"/>
        <v>-90</v>
      </c>
      <c r="Q246" s="61">
        <f t="shared" si="122"/>
        <v>0</v>
      </c>
      <c r="R246" s="61">
        <f t="shared" si="122"/>
        <v>0</v>
      </c>
      <c r="S246" s="61">
        <f t="shared" si="122"/>
        <v>0</v>
      </c>
      <c r="T246" s="58">
        <f t="shared" si="141"/>
        <v>1150</v>
      </c>
      <c r="U246" s="83">
        <f t="shared" si="112"/>
        <v>1500</v>
      </c>
      <c r="V246" s="83">
        <f t="shared" si="113"/>
        <v>1500</v>
      </c>
      <c r="W246" s="83">
        <f t="shared" si="114"/>
        <v>1500</v>
      </c>
      <c r="X246" s="85"/>
      <c r="Y246" s="42"/>
      <c r="Z246" s="42"/>
      <c r="AA246" s="42"/>
      <c r="AB246" s="50"/>
    </row>
    <row r="247" spans="1:28" ht="13.15" customHeight="1">
      <c r="A247" s="73">
        <f t="shared" si="130"/>
        <v>233</v>
      </c>
      <c r="B247" s="74">
        <f t="shared" si="84"/>
        <v>45544</v>
      </c>
      <c r="C247" s="75">
        <f t="shared" si="85"/>
        <v>884</v>
      </c>
      <c r="D247" s="76">
        <f t="shared" si="79"/>
        <v>1768</v>
      </c>
      <c r="E247" s="61">
        <f t="shared" si="131"/>
        <v>762</v>
      </c>
      <c r="F247" s="61">
        <f t="shared" si="132"/>
        <v>752</v>
      </c>
      <c r="G247" s="61">
        <f t="shared" si="133"/>
        <v>742</v>
      </c>
      <c r="H247" s="42">
        <f t="shared" si="134"/>
        <v>1890</v>
      </c>
      <c r="I247" s="42">
        <f t="shared" si="135"/>
        <v>1900</v>
      </c>
      <c r="J247" s="42">
        <f t="shared" si="136"/>
        <v>1910</v>
      </c>
      <c r="K247" s="42">
        <f t="shared" ref="K247:M247" si="149">K246</f>
        <v>2000</v>
      </c>
      <c r="L247" s="42">
        <f t="shared" si="149"/>
        <v>2000</v>
      </c>
      <c r="M247" s="42">
        <f t="shared" si="149"/>
        <v>2000</v>
      </c>
      <c r="N247" s="42">
        <f t="shared" si="138"/>
        <v>-110</v>
      </c>
      <c r="O247" s="42">
        <f t="shared" si="139"/>
        <v>-100</v>
      </c>
      <c r="P247" s="42">
        <f t="shared" si="140"/>
        <v>-90</v>
      </c>
      <c r="Q247" s="61">
        <f t="shared" ref="Q247:S262" si="150">Q246</f>
        <v>0</v>
      </c>
      <c r="R247" s="61">
        <f t="shared" si="150"/>
        <v>0</v>
      </c>
      <c r="S247" s="61">
        <f t="shared" si="150"/>
        <v>0</v>
      </c>
      <c r="T247" s="58">
        <f t="shared" si="141"/>
        <v>1152</v>
      </c>
      <c r="U247" s="83">
        <f t="shared" si="112"/>
        <v>1500</v>
      </c>
      <c r="V247" s="83">
        <f t="shared" si="113"/>
        <v>1500</v>
      </c>
      <c r="W247" s="83">
        <f t="shared" si="114"/>
        <v>1500</v>
      </c>
      <c r="X247" s="85"/>
      <c r="Y247" s="42"/>
      <c r="Z247" s="42"/>
      <c r="AA247" s="42"/>
      <c r="AB247" s="50"/>
    </row>
    <row r="248" spans="1:28" ht="13.15" customHeight="1">
      <c r="A248" s="73">
        <f t="shared" si="130"/>
        <v>234</v>
      </c>
      <c r="B248" s="74">
        <f t="shared" si="84"/>
        <v>45545</v>
      </c>
      <c r="C248" s="75">
        <f t="shared" si="85"/>
        <v>884</v>
      </c>
      <c r="D248" s="76">
        <f t="shared" si="79"/>
        <v>1770</v>
      </c>
      <c r="E248" s="61">
        <f t="shared" si="131"/>
        <v>764</v>
      </c>
      <c r="F248" s="61">
        <f t="shared" si="132"/>
        <v>754</v>
      </c>
      <c r="G248" s="61">
        <f t="shared" si="133"/>
        <v>744</v>
      </c>
      <c r="H248" s="42">
        <f t="shared" si="134"/>
        <v>1890</v>
      </c>
      <c r="I248" s="42">
        <f t="shared" si="135"/>
        <v>1900</v>
      </c>
      <c r="J248" s="42">
        <f t="shared" si="136"/>
        <v>1910</v>
      </c>
      <c r="K248" s="42">
        <f t="shared" ref="K248:M248" si="151">K247</f>
        <v>2000</v>
      </c>
      <c r="L248" s="42">
        <f t="shared" si="151"/>
        <v>2000</v>
      </c>
      <c r="M248" s="42">
        <f t="shared" si="151"/>
        <v>2000</v>
      </c>
      <c r="N248" s="42">
        <f t="shared" si="138"/>
        <v>-110</v>
      </c>
      <c r="O248" s="42">
        <f t="shared" si="139"/>
        <v>-100</v>
      </c>
      <c r="P248" s="42">
        <f t="shared" si="140"/>
        <v>-90</v>
      </c>
      <c r="Q248" s="61">
        <f t="shared" si="150"/>
        <v>0</v>
      </c>
      <c r="R248" s="61">
        <f t="shared" si="150"/>
        <v>0</v>
      </c>
      <c r="S248" s="61">
        <f t="shared" si="150"/>
        <v>0</v>
      </c>
      <c r="T248" s="58">
        <f t="shared" si="141"/>
        <v>1154</v>
      </c>
      <c r="U248" s="83">
        <f t="shared" si="112"/>
        <v>1500</v>
      </c>
      <c r="V248" s="83">
        <f t="shared" si="113"/>
        <v>1500</v>
      </c>
      <c r="W248" s="83">
        <f t="shared" si="114"/>
        <v>1500</v>
      </c>
      <c r="X248" s="85"/>
      <c r="Y248" s="42"/>
      <c r="Z248" s="42"/>
      <c r="AA248" s="42"/>
      <c r="AB248" s="50"/>
    </row>
    <row r="249" spans="1:28" ht="13.15" customHeight="1">
      <c r="A249" s="73">
        <f t="shared" si="130"/>
        <v>235</v>
      </c>
      <c r="B249" s="74">
        <f t="shared" si="84"/>
        <v>45546</v>
      </c>
      <c r="C249" s="75">
        <f t="shared" si="85"/>
        <v>884</v>
      </c>
      <c r="D249" s="76">
        <f t="shared" si="79"/>
        <v>1772</v>
      </c>
      <c r="E249" s="61">
        <f t="shared" si="131"/>
        <v>766</v>
      </c>
      <c r="F249" s="61">
        <f t="shared" si="132"/>
        <v>756</v>
      </c>
      <c r="G249" s="61">
        <f t="shared" si="133"/>
        <v>746</v>
      </c>
      <c r="H249" s="42">
        <f t="shared" si="134"/>
        <v>1890</v>
      </c>
      <c r="I249" s="42">
        <f t="shared" si="135"/>
        <v>1900</v>
      </c>
      <c r="J249" s="42">
        <f t="shared" si="136"/>
        <v>1910</v>
      </c>
      <c r="K249" s="42">
        <f t="shared" ref="K249:M249" si="152">K248</f>
        <v>2000</v>
      </c>
      <c r="L249" s="42">
        <f t="shared" si="152"/>
        <v>2000</v>
      </c>
      <c r="M249" s="42">
        <f t="shared" si="152"/>
        <v>2000</v>
      </c>
      <c r="N249" s="42">
        <f t="shared" si="138"/>
        <v>-110</v>
      </c>
      <c r="O249" s="42">
        <f t="shared" si="139"/>
        <v>-100</v>
      </c>
      <c r="P249" s="42">
        <f t="shared" si="140"/>
        <v>-90</v>
      </c>
      <c r="Q249" s="61">
        <f t="shared" si="150"/>
        <v>0</v>
      </c>
      <c r="R249" s="61">
        <f t="shared" si="150"/>
        <v>0</v>
      </c>
      <c r="S249" s="61">
        <f t="shared" si="150"/>
        <v>0</v>
      </c>
      <c r="T249" s="58">
        <f t="shared" si="141"/>
        <v>1156</v>
      </c>
      <c r="U249" s="83">
        <f t="shared" si="112"/>
        <v>1500</v>
      </c>
      <c r="V249" s="83">
        <f t="shared" si="113"/>
        <v>1500</v>
      </c>
      <c r="W249" s="83">
        <f t="shared" si="114"/>
        <v>1500</v>
      </c>
      <c r="X249" s="85"/>
      <c r="Y249" s="42"/>
      <c r="Z249" s="42"/>
      <c r="AA249" s="42"/>
      <c r="AB249" s="50"/>
    </row>
    <row r="250" spans="1:28" ht="13.15" customHeight="1">
      <c r="A250" s="73">
        <f t="shared" si="130"/>
        <v>236</v>
      </c>
      <c r="B250" s="74">
        <f t="shared" si="84"/>
        <v>45547</v>
      </c>
      <c r="C250" s="75">
        <f t="shared" si="85"/>
        <v>884</v>
      </c>
      <c r="D250" s="76">
        <f t="shared" si="79"/>
        <v>1774</v>
      </c>
      <c r="E250" s="61">
        <f t="shared" si="131"/>
        <v>768</v>
      </c>
      <c r="F250" s="61">
        <f t="shared" si="132"/>
        <v>758</v>
      </c>
      <c r="G250" s="61">
        <f t="shared" si="133"/>
        <v>748</v>
      </c>
      <c r="H250" s="42">
        <f t="shared" si="134"/>
        <v>1890</v>
      </c>
      <c r="I250" s="42">
        <f t="shared" si="135"/>
        <v>1900</v>
      </c>
      <c r="J250" s="42">
        <f t="shared" si="136"/>
        <v>1910</v>
      </c>
      <c r="K250" s="42">
        <f t="shared" ref="K250:M250" si="153">K249</f>
        <v>2000</v>
      </c>
      <c r="L250" s="42">
        <f t="shared" si="153"/>
        <v>2000</v>
      </c>
      <c r="M250" s="42">
        <f t="shared" si="153"/>
        <v>2000</v>
      </c>
      <c r="N250" s="42">
        <f t="shared" si="138"/>
        <v>-110</v>
      </c>
      <c r="O250" s="42">
        <f t="shared" si="139"/>
        <v>-100</v>
      </c>
      <c r="P250" s="42">
        <f t="shared" si="140"/>
        <v>-90</v>
      </c>
      <c r="Q250" s="61">
        <f t="shared" si="150"/>
        <v>0</v>
      </c>
      <c r="R250" s="61">
        <f t="shared" si="150"/>
        <v>0</v>
      </c>
      <c r="S250" s="61">
        <f t="shared" si="150"/>
        <v>0</v>
      </c>
      <c r="T250" s="58">
        <f t="shared" si="141"/>
        <v>1158</v>
      </c>
      <c r="U250" s="83">
        <f t="shared" si="112"/>
        <v>1500</v>
      </c>
      <c r="V250" s="83">
        <f t="shared" si="113"/>
        <v>1500</v>
      </c>
      <c r="W250" s="83">
        <f t="shared" si="114"/>
        <v>1500</v>
      </c>
      <c r="X250" s="85"/>
      <c r="Y250" s="42"/>
      <c r="Z250" s="42"/>
      <c r="AA250" s="42"/>
      <c r="AB250" s="50"/>
    </row>
    <row r="251" spans="1:28" ht="13.15" customHeight="1">
      <c r="A251" s="73">
        <f t="shared" si="130"/>
        <v>237</v>
      </c>
      <c r="B251" s="74">
        <f t="shared" si="84"/>
        <v>45548</v>
      </c>
      <c r="C251" s="75">
        <f t="shared" si="85"/>
        <v>884</v>
      </c>
      <c r="D251" s="76">
        <f t="shared" si="79"/>
        <v>1776</v>
      </c>
      <c r="E251" s="61">
        <f t="shared" si="131"/>
        <v>770</v>
      </c>
      <c r="F251" s="61">
        <f t="shared" si="132"/>
        <v>760</v>
      </c>
      <c r="G251" s="61">
        <f t="shared" si="133"/>
        <v>750</v>
      </c>
      <c r="H251" s="42">
        <f t="shared" si="134"/>
        <v>1890</v>
      </c>
      <c r="I251" s="42">
        <f t="shared" si="135"/>
        <v>1900</v>
      </c>
      <c r="J251" s="42">
        <f t="shared" si="136"/>
        <v>1910</v>
      </c>
      <c r="K251" s="42">
        <f t="shared" ref="K251:M251" si="154">K250</f>
        <v>2000</v>
      </c>
      <c r="L251" s="42">
        <f t="shared" si="154"/>
        <v>2000</v>
      </c>
      <c r="M251" s="42">
        <f t="shared" si="154"/>
        <v>2000</v>
      </c>
      <c r="N251" s="42">
        <f t="shared" si="138"/>
        <v>-110</v>
      </c>
      <c r="O251" s="42">
        <f t="shared" si="139"/>
        <v>-100</v>
      </c>
      <c r="P251" s="42">
        <f t="shared" si="140"/>
        <v>-90</v>
      </c>
      <c r="Q251" s="61">
        <f t="shared" si="150"/>
        <v>0</v>
      </c>
      <c r="R251" s="61">
        <f t="shared" si="150"/>
        <v>0</v>
      </c>
      <c r="S251" s="61">
        <f t="shared" si="150"/>
        <v>0</v>
      </c>
      <c r="T251" s="58">
        <f t="shared" si="141"/>
        <v>1160</v>
      </c>
      <c r="U251" s="83">
        <f t="shared" si="112"/>
        <v>1500</v>
      </c>
      <c r="V251" s="83">
        <f t="shared" si="113"/>
        <v>1500</v>
      </c>
      <c r="W251" s="83">
        <f t="shared" si="114"/>
        <v>1500</v>
      </c>
      <c r="X251" s="85"/>
      <c r="Y251" s="42"/>
      <c r="Z251" s="42"/>
      <c r="AA251" s="42"/>
      <c r="AB251" s="50"/>
    </row>
    <row r="252" spans="1:28" ht="13.15" customHeight="1">
      <c r="A252" s="73">
        <f t="shared" si="130"/>
        <v>238</v>
      </c>
      <c r="B252" s="74">
        <f t="shared" si="84"/>
        <v>45549</v>
      </c>
      <c r="C252" s="75">
        <f t="shared" si="85"/>
        <v>884</v>
      </c>
      <c r="D252" s="76">
        <f t="shared" si="79"/>
        <v>1778</v>
      </c>
      <c r="E252" s="61">
        <f t="shared" si="131"/>
        <v>772</v>
      </c>
      <c r="F252" s="61">
        <f t="shared" si="132"/>
        <v>762</v>
      </c>
      <c r="G252" s="61">
        <f t="shared" si="133"/>
        <v>752</v>
      </c>
      <c r="H252" s="42">
        <f t="shared" si="134"/>
        <v>1890</v>
      </c>
      <c r="I252" s="42">
        <f t="shared" si="135"/>
        <v>1900</v>
      </c>
      <c r="J252" s="42">
        <f t="shared" si="136"/>
        <v>1910</v>
      </c>
      <c r="K252" s="42">
        <f t="shared" ref="K252:M252" si="155">K251</f>
        <v>2000</v>
      </c>
      <c r="L252" s="42">
        <f t="shared" si="155"/>
        <v>2000</v>
      </c>
      <c r="M252" s="42">
        <f t="shared" si="155"/>
        <v>2000</v>
      </c>
      <c r="N252" s="42">
        <f t="shared" si="138"/>
        <v>-110</v>
      </c>
      <c r="O252" s="42">
        <f t="shared" si="139"/>
        <v>-100</v>
      </c>
      <c r="P252" s="42">
        <f t="shared" si="140"/>
        <v>-90</v>
      </c>
      <c r="Q252" s="61">
        <f t="shared" si="150"/>
        <v>0</v>
      </c>
      <c r="R252" s="61">
        <f t="shared" si="150"/>
        <v>0</v>
      </c>
      <c r="S252" s="61">
        <f t="shared" si="150"/>
        <v>0</v>
      </c>
      <c r="T252" s="58">
        <f t="shared" si="141"/>
        <v>1162</v>
      </c>
      <c r="U252" s="83">
        <f t="shared" si="112"/>
        <v>1500</v>
      </c>
      <c r="V252" s="83">
        <f t="shared" si="113"/>
        <v>1500</v>
      </c>
      <c r="W252" s="83">
        <f t="shared" si="114"/>
        <v>1500</v>
      </c>
      <c r="X252" s="85"/>
      <c r="Y252" s="42"/>
      <c r="Z252" s="42"/>
      <c r="AA252" s="42"/>
      <c r="AB252" s="50"/>
    </row>
    <row r="253" spans="1:28" ht="13.15" customHeight="1">
      <c r="A253" s="73">
        <f t="shared" si="130"/>
        <v>239</v>
      </c>
      <c r="B253" s="74">
        <f t="shared" si="84"/>
        <v>45550</v>
      </c>
      <c r="C253" s="75">
        <f t="shared" si="85"/>
        <v>884</v>
      </c>
      <c r="D253" s="76">
        <f t="shared" si="79"/>
        <v>1780</v>
      </c>
      <c r="E253" s="61">
        <f t="shared" si="131"/>
        <v>774</v>
      </c>
      <c r="F253" s="61">
        <f t="shared" si="132"/>
        <v>764</v>
      </c>
      <c r="G253" s="61">
        <f t="shared" si="133"/>
        <v>754</v>
      </c>
      <c r="H253" s="42">
        <f t="shared" si="134"/>
        <v>1890</v>
      </c>
      <c r="I253" s="42">
        <f t="shared" si="135"/>
        <v>1900</v>
      </c>
      <c r="J253" s="42">
        <f t="shared" si="136"/>
        <v>1910</v>
      </c>
      <c r="K253" s="42">
        <f t="shared" ref="K253:M253" si="156">K252</f>
        <v>2000</v>
      </c>
      <c r="L253" s="42">
        <f t="shared" si="156"/>
        <v>2000</v>
      </c>
      <c r="M253" s="42">
        <f t="shared" si="156"/>
        <v>2000</v>
      </c>
      <c r="N253" s="42">
        <f t="shared" si="138"/>
        <v>-110</v>
      </c>
      <c r="O253" s="42">
        <f t="shared" si="139"/>
        <v>-100</v>
      </c>
      <c r="P253" s="42">
        <f t="shared" si="140"/>
        <v>-90</v>
      </c>
      <c r="Q253" s="61">
        <f t="shared" si="150"/>
        <v>0</v>
      </c>
      <c r="R253" s="61">
        <f t="shared" si="150"/>
        <v>0</v>
      </c>
      <c r="S253" s="61">
        <f t="shared" si="150"/>
        <v>0</v>
      </c>
      <c r="T253" s="58">
        <f t="shared" si="141"/>
        <v>1164</v>
      </c>
      <c r="U253" s="83">
        <f t="shared" si="112"/>
        <v>1500</v>
      </c>
      <c r="V253" s="83">
        <f t="shared" si="113"/>
        <v>1500</v>
      </c>
      <c r="W253" s="83">
        <f t="shared" si="114"/>
        <v>1500</v>
      </c>
      <c r="X253" s="85"/>
      <c r="Y253" s="42"/>
      <c r="Z253" s="42"/>
      <c r="AA253" s="42"/>
      <c r="AB253" s="50"/>
    </row>
    <row r="254" spans="1:28" ht="13.15" customHeight="1">
      <c r="A254" s="73">
        <f t="shared" si="130"/>
        <v>240</v>
      </c>
      <c r="B254" s="74">
        <f t="shared" si="84"/>
        <v>45551</v>
      </c>
      <c r="C254" s="75">
        <f t="shared" si="85"/>
        <v>884</v>
      </c>
      <c r="D254" s="76">
        <f t="shared" si="79"/>
        <v>1782</v>
      </c>
      <c r="E254" s="61">
        <f t="shared" si="131"/>
        <v>776</v>
      </c>
      <c r="F254" s="61">
        <f t="shared" si="132"/>
        <v>766</v>
      </c>
      <c r="G254" s="61">
        <f t="shared" si="133"/>
        <v>756</v>
      </c>
      <c r="H254" s="42">
        <f t="shared" si="134"/>
        <v>1890</v>
      </c>
      <c r="I254" s="42">
        <f t="shared" si="135"/>
        <v>1900</v>
      </c>
      <c r="J254" s="42">
        <f t="shared" si="136"/>
        <v>1910</v>
      </c>
      <c r="K254" s="42">
        <f t="shared" ref="K254:M254" si="157">K253</f>
        <v>2000</v>
      </c>
      <c r="L254" s="42">
        <f t="shared" si="157"/>
        <v>2000</v>
      </c>
      <c r="M254" s="42">
        <f t="shared" si="157"/>
        <v>2000</v>
      </c>
      <c r="N254" s="42">
        <f t="shared" si="138"/>
        <v>-110</v>
      </c>
      <c r="O254" s="42">
        <f t="shared" si="139"/>
        <v>-100</v>
      </c>
      <c r="P254" s="42">
        <f t="shared" si="140"/>
        <v>-90</v>
      </c>
      <c r="Q254" s="61">
        <f t="shared" si="150"/>
        <v>0</v>
      </c>
      <c r="R254" s="61">
        <f t="shared" si="150"/>
        <v>0</v>
      </c>
      <c r="S254" s="61">
        <f t="shared" si="150"/>
        <v>0</v>
      </c>
      <c r="T254" s="58">
        <f t="shared" si="141"/>
        <v>1166</v>
      </c>
      <c r="U254" s="83">
        <f t="shared" si="112"/>
        <v>1500</v>
      </c>
      <c r="V254" s="83">
        <f t="shared" si="113"/>
        <v>1500</v>
      </c>
      <c r="W254" s="83">
        <f t="shared" si="114"/>
        <v>1500</v>
      </c>
      <c r="X254" s="85"/>
      <c r="Y254" s="42"/>
      <c r="Z254" s="42"/>
      <c r="AA254" s="42"/>
      <c r="AB254" s="50"/>
    </row>
    <row r="255" spans="1:28" ht="13.15" customHeight="1">
      <c r="A255" s="73">
        <f t="shared" si="130"/>
        <v>241</v>
      </c>
      <c r="B255" s="74">
        <f t="shared" si="84"/>
        <v>45552</v>
      </c>
      <c r="C255" s="75">
        <f t="shared" si="85"/>
        <v>884</v>
      </c>
      <c r="D255" s="76">
        <f t="shared" si="79"/>
        <v>1784</v>
      </c>
      <c r="E255" s="61">
        <f t="shared" si="131"/>
        <v>778</v>
      </c>
      <c r="F255" s="61">
        <f t="shared" si="132"/>
        <v>768</v>
      </c>
      <c r="G255" s="61">
        <f t="shared" si="133"/>
        <v>758</v>
      </c>
      <c r="H255" s="42">
        <f t="shared" si="134"/>
        <v>1890</v>
      </c>
      <c r="I255" s="42">
        <f t="shared" si="135"/>
        <v>1900</v>
      </c>
      <c r="J255" s="42">
        <f t="shared" si="136"/>
        <v>1910</v>
      </c>
      <c r="K255" s="42">
        <f t="shared" ref="K255:M255" si="158">K254</f>
        <v>2000</v>
      </c>
      <c r="L255" s="42">
        <f t="shared" si="158"/>
        <v>2000</v>
      </c>
      <c r="M255" s="42">
        <f t="shared" si="158"/>
        <v>2000</v>
      </c>
      <c r="N255" s="42">
        <f t="shared" si="138"/>
        <v>-110</v>
      </c>
      <c r="O255" s="42">
        <f t="shared" si="139"/>
        <v>-100</v>
      </c>
      <c r="P255" s="42">
        <f t="shared" si="140"/>
        <v>-90</v>
      </c>
      <c r="Q255" s="61">
        <f t="shared" si="150"/>
        <v>0</v>
      </c>
      <c r="R255" s="61">
        <f t="shared" si="150"/>
        <v>0</v>
      </c>
      <c r="S255" s="61">
        <f t="shared" si="150"/>
        <v>0</v>
      </c>
      <c r="T255" s="58">
        <f t="shared" si="141"/>
        <v>1168</v>
      </c>
      <c r="U255" s="83">
        <f t="shared" si="112"/>
        <v>1500</v>
      </c>
      <c r="V255" s="83">
        <f t="shared" si="113"/>
        <v>1500</v>
      </c>
      <c r="W255" s="83">
        <f t="shared" si="114"/>
        <v>1500</v>
      </c>
      <c r="X255" s="85"/>
      <c r="Y255" s="42"/>
      <c r="Z255" s="42"/>
      <c r="AA255" s="42"/>
      <c r="AB255" s="50"/>
    </row>
    <row r="256" spans="1:28" ht="13.15" customHeight="1">
      <c r="A256" s="73">
        <f t="shared" si="130"/>
        <v>242</v>
      </c>
      <c r="B256" s="74">
        <f t="shared" si="84"/>
        <v>45553</v>
      </c>
      <c r="C256" s="75">
        <f t="shared" si="85"/>
        <v>884</v>
      </c>
      <c r="D256" s="76">
        <f t="shared" ref="D256:D319" si="159">D255+2</f>
        <v>1786</v>
      </c>
      <c r="E256" s="61">
        <f t="shared" si="131"/>
        <v>780</v>
      </c>
      <c r="F256" s="61">
        <f t="shared" si="132"/>
        <v>770</v>
      </c>
      <c r="G256" s="61">
        <f t="shared" si="133"/>
        <v>760</v>
      </c>
      <c r="H256" s="42">
        <f t="shared" si="134"/>
        <v>1890</v>
      </c>
      <c r="I256" s="42">
        <f t="shared" si="135"/>
        <v>1900</v>
      </c>
      <c r="J256" s="42">
        <f t="shared" si="136"/>
        <v>1910</v>
      </c>
      <c r="K256" s="42">
        <f t="shared" ref="K256:M256" si="160">K255</f>
        <v>2000</v>
      </c>
      <c r="L256" s="42">
        <f t="shared" si="160"/>
        <v>2000</v>
      </c>
      <c r="M256" s="42">
        <f t="shared" si="160"/>
        <v>2000</v>
      </c>
      <c r="N256" s="42">
        <f t="shared" si="138"/>
        <v>-110</v>
      </c>
      <c r="O256" s="42">
        <f t="shared" si="139"/>
        <v>-100</v>
      </c>
      <c r="P256" s="42">
        <f t="shared" si="140"/>
        <v>-90</v>
      </c>
      <c r="Q256" s="61">
        <f t="shared" si="150"/>
        <v>0</v>
      </c>
      <c r="R256" s="61">
        <f t="shared" si="150"/>
        <v>0</v>
      </c>
      <c r="S256" s="61">
        <f t="shared" si="150"/>
        <v>0</v>
      </c>
      <c r="T256" s="58">
        <f t="shared" si="141"/>
        <v>1170</v>
      </c>
      <c r="U256" s="83">
        <f t="shared" si="112"/>
        <v>1500</v>
      </c>
      <c r="V256" s="83">
        <f t="shared" si="113"/>
        <v>1500</v>
      </c>
      <c r="W256" s="83">
        <f t="shared" si="114"/>
        <v>1500</v>
      </c>
      <c r="X256" s="85"/>
      <c r="Y256" s="42"/>
      <c r="Z256" s="42"/>
      <c r="AA256" s="42"/>
      <c r="AB256" s="50"/>
    </row>
    <row r="257" spans="1:28" ht="13.15" customHeight="1">
      <c r="A257" s="73">
        <f t="shared" si="130"/>
        <v>243</v>
      </c>
      <c r="B257" s="74">
        <f t="shared" si="84"/>
        <v>45554</v>
      </c>
      <c r="C257" s="75">
        <f t="shared" si="85"/>
        <v>884</v>
      </c>
      <c r="D257" s="76">
        <f t="shared" si="159"/>
        <v>1788</v>
      </c>
      <c r="E257" s="61">
        <f t="shared" si="131"/>
        <v>782</v>
      </c>
      <c r="F257" s="61">
        <f t="shared" si="132"/>
        <v>772</v>
      </c>
      <c r="G257" s="61">
        <f t="shared" si="133"/>
        <v>762</v>
      </c>
      <c r="H257" s="42">
        <f t="shared" si="134"/>
        <v>1890</v>
      </c>
      <c r="I257" s="42">
        <f t="shared" si="135"/>
        <v>1900</v>
      </c>
      <c r="J257" s="42">
        <f t="shared" si="136"/>
        <v>1910</v>
      </c>
      <c r="K257" s="42">
        <f t="shared" ref="K257:M257" si="161">K256</f>
        <v>2000</v>
      </c>
      <c r="L257" s="42">
        <f t="shared" si="161"/>
        <v>2000</v>
      </c>
      <c r="M257" s="42">
        <f t="shared" si="161"/>
        <v>2000</v>
      </c>
      <c r="N257" s="42">
        <f t="shared" si="138"/>
        <v>-110</v>
      </c>
      <c r="O257" s="42">
        <f t="shared" si="139"/>
        <v>-100</v>
      </c>
      <c r="P257" s="42">
        <f t="shared" si="140"/>
        <v>-90</v>
      </c>
      <c r="Q257" s="61">
        <f t="shared" si="150"/>
        <v>0</v>
      </c>
      <c r="R257" s="61">
        <f t="shared" si="150"/>
        <v>0</v>
      </c>
      <c r="S257" s="61">
        <f t="shared" si="150"/>
        <v>0</v>
      </c>
      <c r="T257" s="58">
        <f t="shared" si="141"/>
        <v>1172</v>
      </c>
      <c r="U257" s="83">
        <f t="shared" si="112"/>
        <v>1500</v>
      </c>
      <c r="V257" s="83">
        <f t="shared" si="113"/>
        <v>1500</v>
      </c>
      <c r="W257" s="83">
        <f t="shared" si="114"/>
        <v>1500</v>
      </c>
      <c r="X257" s="85"/>
      <c r="Y257" s="42"/>
      <c r="Z257" s="42"/>
      <c r="AA257" s="42"/>
      <c r="AB257" s="50"/>
    </row>
    <row r="258" spans="1:28" ht="13.15" customHeight="1">
      <c r="A258" s="73">
        <f t="shared" si="130"/>
        <v>244</v>
      </c>
      <c r="B258" s="74">
        <f t="shared" si="84"/>
        <v>45555</v>
      </c>
      <c r="C258" s="75">
        <f t="shared" si="85"/>
        <v>884</v>
      </c>
      <c r="D258" s="76">
        <f t="shared" si="159"/>
        <v>1790</v>
      </c>
      <c r="E258" s="61">
        <f t="shared" si="131"/>
        <v>784</v>
      </c>
      <c r="F258" s="61">
        <f t="shared" si="132"/>
        <v>774</v>
      </c>
      <c r="G258" s="61">
        <f t="shared" si="133"/>
        <v>764</v>
      </c>
      <c r="H258" s="42">
        <f t="shared" si="134"/>
        <v>1890</v>
      </c>
      <c r="I258" s="42">
        <f t="shared" si="135"/>
        <v>1900</v>
      </c>
      <c r="J258" s="42">
        <f t="shared" si="136"/>
        <v>1910</v>
      </c>
      <c r="K258" s="42">
        <f t="shared" ref="K258:M258" si="162">K257</f>
        <v>2000</v>
      </c>
      <c r="L258" s="42">
        <f t="shared" si="162"/>
        <v>2000</v>
      </c>
      <c r="M258" s="42">
        <f t="shared" si="162"/>
        <v>2000</v>
      </c>
      <c r="N258" s="42">
        <f t="shared" si="138"/>
        <v>-110</v>
      </c>
      <c r="O258" s="42">
        <f t="shared" si="139"/>
        <v>-100</v>
      </c>
      <c r="P258" s="42">
        <f t="shared" si="140"/>
        <v>-90</v>
      </c>
      <c r="Q258" s="61">
        <f t="shared" si="150"/>
        <v>0</v>
      </c>
      <c r="R258" s="61">
        <f t="shared" si="150"/>
        <v>0</v>
      </c>
      <c r="S258" s="61">
        <f t="shared" si="150"/>
        <v>0</v>
      </c>
      <c r="T258" s="58">
        <f t="shared" si="141"/>
        <v>1174</v>
      </c>
      <c r="U258" s="83">
        <f t="shared" si="112"/>
        <v>1500</v>
      </c>
      <c r="V258" s="83">
        <f t="shared" si="113"/>
        <v>1500</v>
      </c>
      <c r="W258" s="83">
        <f t="shared" si="114"/>
        <v>1500</v>
      </c>
      <c r="X258" s="85"/>
      <c r="Y258" s="42"/>
      <c r="Z258" s="42"/>
      <c r="AA258" s="42"/>
      <c r="AB258" s="50"/>
    </row>
    <row r="259" spans="1:28" ht="13.15" customHeight="1">
      <c r="A259" s="73">
        <f t="shared" si="130"/>
        <v>245</v>
      </c>
      <c r="B259" s="74">
        <f t="shared" si="84"/>
        <v>45556</v>
      </c>
      <c r="C259" s="75">
        <f t="shared" si="85"/>
        <v>884</v>
      </c>
      <c r="D259" s="76">
        <f t="shared" si="159"/>
        <v>1792</v>
      </c>
      <c r="E259" s="61">
        <f t="shared" si="131"/>
        <v>786</v>
      </c>
      <c r="F259" s="61">
        <f t="shared" si="132"/>
        <v>776</v>
      </c>
      <c r="G259" s="61">
        <f t="shared" si="133"/>
        <v>766</v>
      </c>
      <c r="H259" s="42">
        <f t="shared" si="134"/>
        <v>1890</v>
      </c>
      <c r="I259" s="42">
        <f t="shared" si="135"/>
        <v>1900</v>
      </c>
      <c r="J259" s="42">
        <f t="shared" si="136"/>
        <v>1910</v>
      </c>
      <c r="K259" s="42">
        <f t="shared" ref="K259:M259" si="163">K258</f>
        <v>2000</v>
      </c>
      <c r="L259" s="42">
        <f t="shared" si="163"/>
        <v>2000</v>
      </c>
      <c r="M259" s="42">
        <f t="shared" si="163"/>
        <v>2000</v>
      </c>
      <c r="N259" s="42">
        <f t="shared" si="138"/>
        <v>-110</v>
      </c>
      <c r="O259" s="42">
        <f t="shared" si="139"/>
        <v>-100</v>
      </c>
      <c r="P259" s="42">
        <f t="shared" si="140"/>
        <v>-90</v>
      </c>
      <c r="Q259" s="61">
        <f t="shared" si="150"/>
        <v>0</v>
      </c>
      <c r="R259" s="61">
        <f t="shared" si="150"/>
        <v>0</v>
      </c>
      <c r="S259" s="61">
        <f t="shared" si="150"/>
        <v>0</v>
      </c>
      <c r="T259" s="58">
        <f t="shared" si="141"/>
        <v>1176</v>
      </c>
      <c r="U259" s="83">
        <f t="shared" si="112"/>
        <v>1500</v>
      </c>
      <c r="V259" s="83">
        <f t="shared" si="113"/>
        <v>1500</v>
      </c>
      <c r="W259" s="83">
        <f t="shared" si="114"/>
        <v>1500</v>
      </c>
      <c r="X259" s="85"/>
      <c r="Y259" s="42"/>
      <c r="Z259" s="42"/>
      <c r="AA259" s="42"/>
      <c r="AB259" s="50"/>
    </row>
    <row r="260" spans="1:28" ht="13.15" customHeight="1">
      <c r="A260" s="73">
        <f t="shared" si="130"/>
        <v>246</v>
      </c>
      <c r="B260" s="74">
        <f t="shared" si="84"/>
        <v>45557</v>
      </c>
      <c r="C260" s="75">
        <f t="shared" si="85"/>
        <v>884</v>
      </c>
      <c r="D260" s="76">
        <f t="shared" si="159"/>
        <v>1794</v>
      </c>
      <c r="E260" s="61">
        <f t="shared" si="131"/>
        <v>788</v>
      </c>
      <c r="F260" s="61">
        <f t="shared" si="132"/>
        <v>778</v>
      </c>
      <c r="G260" s="61">
        <f t="shared" si="133"/>
        <v>768</v>
      </c>
      <c r="H260" s="42">
        <f t="shared" si="134"/>
        <v>1890</v>
      </c>
      <c r="I260" s="42">
        <f t="shared" si="135"/>
        <v>1900</v>
      </c>
      <c r="J260" s="42">
        <f t="shared" si="136"/>
        <v>1910</v>
      </c>
      <c r="K260" s="42">
        <f t="shared" ref="K260:M260" si="164">K259</f>
        <v>2000</v>
      </c>
      <c r="L260" s="42">
        <f t="shared" si="164"/>
        <v>2000</v>
      </c>
      <c r="M260" s="42">
        <f t="shared" si="164"/>
        <v>2000</v>
      </c>
      <c r="N260" s="42">
        <f t="shared" si="138"/>
        <v>-110</v>
      </c>
      <c r="O260" s="42">
        <f t="shared" si="139"/>
        <v>-100</v>
      </c>
      <c r="P260" s="42">
        <f t="shared" si="140"/>
        <v>-90</v>
      </c>
      <c r="Q260" s="61">
        <f t="shared" si="150"/>
        <v>0</v>
      </c>
      <c r="R260" s="61">
        <f t="shared" si="150"/>
        <v>0</v>
      </c>
      <c r="S260" s="61">
        <f t="shared" si="150"/>
        <v>0</v>
      </c>
      <c r="T260" s="58">
        <f t="shared" si="141"/>
        <v>1178</v>
      </c>
      <c r="U260" s="83">
        <f t="shared" si="112"/>
        <v>1500</v>
      </c>
      <c r="V260" s="83">
        <f t="shared" si="113"/>
        <v>1500</v>
      </c>
      <c r="W260" s="83">
        <f t="shared" si="114"/>
        <v>1500</v>
      </c>
      <c r="X260" s="85"/>
      <c r="Y260" s="42"/>
      <c r="Z260" s="42"/>
      <c r="AA260" s="42"/>
      <c r="AB260" s="50"/>
    </row>
    <row r="261" spans="1:28" ht="13.15" customHeight="1">
      <c r="A261" s="73">
        <f t="shared" si="130"/>
        <v>247</v>
      </c>
      <c r="B261" s="74">
        <f t="shared" si="84"/>
        <v>45558</v>
      </c>
      <c r="C261" s="75">
        <f t="shared" si="85"/>
        <v>884</v>
      </c>
      <c r="D261" s="76">
        <f t="shared" si="159"/>
        <v>1796</v>
      </c>
      <c r="E261" s="61">
        <f t="shared" si="131"/>
        <v>790</v>
      </c>
      <c r="F261" s="61">
        <f t="shared" si="132"/>
        <v>780</v>
      </c>
      <c r="G261" s="61">
        <f t="shared" si="133"/>
        <v>770</v>
      </c>
      <c r="H261" s="42">
        <f t="shared" si="134"/>
        <v>1890</v>
      </c>
      <c r="I261" s="42">
        <f t="shared" si="135"/>
        <v>1900</v>
      </c>
      <c r="J261" s="42">
        <f t="shared" si="136"/>
        <v>1910</v>
      </c>
      <c r="K261" s="42">
        <f t="shared" ref="K261:M261" si="165">K260</f>
        <v>2000</v>
      </c>
      <c r="L261" s="42">
        <f t="shared" si="165"/>
        <v>2000</v>
      </c>
      <c r="M261" s="42">
        <f t="shared" si="165"/>
        <v>2000</v>
      </c>
      <c r="N261" s="42">
        <f t="shared" si="138"/>
        <v>-110</v>
      </c>
      <c r="O261" s="42">
        <f t="shared" si="139"/>
        <v>-100</v>
      </c>
      <c r="P261" s="42">
        <f t="shared" si="140"/>
        <v>-90</v>
      </c>
      <c r="Q261" s="61">
        <f t="shared" si="150"/>
        <v>0</v>
      </c>
      <c r="R261" s="61">
        <f t="shared" si="150"/>
        <v>0</v>
      </c>
      <c r="S261" s="61">
        <f t="shared" si="150"/>
        <v>0</v>
      </c>
      <c r="T261" s="58">
        <f t="shared" si="141"/>
        <v>1180</v>
      </c>
      <c r="U261" s="83">
        <f t="shared" si="112"/>
        <v>1500</v>
      </c>
      <c r="V261" s="83">
        <f t="shared" si="113"/>
        <v>1500</v>
      </c>
      <c r="W261" s="83">
        <f t="shared" si="114"/>
        <v>1500</v>
      </c>
      <c r="X261" s="85"/>
      <c r="Y261" s="42"/>
      <c r="Z261" s="42"/>
      <c r="AA261" s="42"/>
      <c r="AB261" s="50"/>
    </row>
    <row r="262" spans="1:28" ht="13.15" customHeight="1">
      <c r="A262" s="73">
        <f t="shared" si="130"/>
        <v>248</v>
      </c>
      <c r="B262" s="74">
        <f t="shared" si="84"/>
        <v>45559</v>
      </c>
      <c r="C262" s="75">
        <f t="shared" si="85"/>
        <v>884</v>
      </c>
      <c r="D262" s="76">
        <f t="shared" si="159"/>
        <v>1798</v>
      </c>
      <c r="E262" s="61">
        <f t="shared" si="131"/>
        <v>792</v>
      </c>
      <c r="F262" s="61">
        <f t="shared" si="132"/>
        <v>782</v>
      </c>
      <c r="G262" s="61">
        <f t="shared" si="133"/>
        <v>772</v>
      </c>
      <c r="H262" s="42">
        <f t="shared" si="134"/>
        <v>1890</v>
      </c>
      <c r="I262" s="42">
        <f t="shared" si="135"/>
        <v>1900</v>
      </c>
      <c r="J262" s="42">
        <f t="shared" si="136"/>
        <v>1910</v>
      </c>
      <c r="K262" s="42">
        <f t="shared" ref="K262:M262" si="166">K261</f>
        <v>2000</v>
      </c>
      <c r="L262" s="42">
        <f t="shared" si="166"/>
        <v>2000</v>
      </c>
      <c r="M262" s="42">
        <f t="shared" si="166"/>
        <v>2000</v>
      </c>
      <c r="N262" s="42">
        <f t="shared" si="138"/>
        <v>-110</v>
      </c>
      <c r="O262" s="42">
        <f t="shared" si="139"/>
        <v>-100</v>
      </c>
      <c r="P262" s="42">
        <f t="shared" si="140"/>
        <v>-90</v>
      </c>
      <c r="Q262" s="61">
        <f t="shared" si="150"/>
        <v>0</v>
      </c>
      <c r="R262" s="61">
        <f t="shared" si="150"/>
        <v>0</v>
      </c>
      <c r="S262" s="61">
        <f t="shared" si="150"/>
        <v>0</v>
      </c>
      <c r="T262" s="58">
        <f t="shared" si="141"/>
        <v>1182</v>
      </c>
      <c r="U262" s="83">
        <f t="shared" si="112"/>
        <v>1500</v>
      </c>
      <c r="V262" s="83">
        <f t="shared" si="113"/>
        <v>1500</v>
      </c>
      <c r="W262" s="83">
        <f t="shared" si="114"/>
        <v>1500</v>
      </c>
      <c r="X262" s="85"/>
      <c r="Y262" s="42"/>
      <c r="Z262" s="42"/>
      <c r="AA262" s="42"/>
      <c r="AB262" s="50"/>
    </row>
    <row r="263" spans="1:28" ht="13.15" customHeight="1">
      <c r="A263" s="73">
        <f t="shared" si="130"/>
        <v>249</v>
      </c>
      <c r="B263" s="74">
        <f t="shared" si="84"/>
        <v>45560</v>
      </c>
      <c r="C263" s="75">
        <f t="shared" si="85"/>
        <v>884</v>
      </c>
      <c r="D263" s="76">
        <f t="shared" si="159"/>
        <v>1800</v>
      </c>
      <c r="E263" s="61">
        <f t="shared" si="131"/>
        <v>794</v>
      </c>
      <c r="F263" s="61">
        <f t="shared" si="132"/>
        <v>784</v>
      </c>
      <c r="G263" s="61">
        <f t="shared" si="133"/>
        <v>774</v>
      </c>
      <c r="H263" s="42">
        <f t="shared" si="134"/>
        <v>1890</v>
      </c>
      <c r="I263" s="42">
        <f t="shared" si="135"/>
        <v>1900</v>
      </c>
      <c r="J263" s="42">
        <f t="shared" si="136"/>
        <v>1910</v>
      </c>
      <c r="K263" s="42">
        <f t="shared" ref="K263:M263" si="167">K262</f>
        <v>2000</v>
      </c>
      <c r="L263" s="42">
        <f t="shared" si="167"/>
        <v>2000</v>
      </c>
      <c r="M263" s="42">
        <f t="shared" si="167"/>
        <v>2000</v>
      </c>
      <c r="N263" s="42">
        <f t="shared" si="138"/>
        <v>-110</v>
      </c>
      <c r="O263" s="42">
        <f t="shared" si="139"/>
        <v>-100</v>
      </c>
      <c r="P263" s="42">
        <f t="shared" si="140"/>
        <v>-90</v>
      </c>
      <c r="Q263" s="61">
        <f t="shared" ref="Q263:S278" si="168">Q262</f>
        <v>0</v>
      </c>
      <c r="R263" s="61">
        <f t="shared" si="168"/>
        <v>0</v>
      </c>
      <c r="S263" s="61">
        <f t="shared" si="168"/>
        <v>0</v>
      </c>
      <c r="T263" s="58">
        <f t="shared" si="141"/>
        <v>1184</v>
      </c>
      <c r="U263" s="83">
        <f t="shared" si="112"/>
        <v>1500</v>
      </c>
      <c r="V263" s="83">
        <f t="shared" si="113"/>
        <v>1500</v>
      </c>
      <c r="W263" s="83">
        <f t="shared" si="114"/>
        <v>1500</v>
      </c>
      <c r="X263" s="85"/>
      <c r="Y263" s="42"/>
      <c r="Z263" s="42"/>
      <c r="AA263" s="42"/>
      <c r="AB263" s="50"/>
    </row>
    <row r="264" spans="1:28" ht="13.15" customHeight="1">
      <c r="A264" s="73">
        <f t="shared" si="130"/>
        <v>250</v>
      </c>
      <c r="B264" s="74">
        <f t="shared" si="84"/>
        <v>45561</v>
      </c>
      <c r="C264" s="75">
        <f t="shared" si="85"/>
        <v>884</v>
      </c>
      <c r="D264" s="76">
        <f t="shared" si="159"/>
        <v>1802</v>
      </c>
      <c r="E264" s="61">
        <f t="shared" si="131"/>
        <v>796</v>
      </c>
      <c r="F264" s="61">
        <f t="shared" si="132"/>
        <v>786</v>
      </c>
      <c r="G264" s="61">
        <f t="shared" si="133"/>
        <v>776</v>
      </c>
      <c r="H264" s="42">
        <f t="shared" si="134"/>
        <v>1890</v>
      </c>
      <c r="I264" s="42">
        <f t="shared" si="135"/>
        <v>1900</v>
      </c>
      <c r="J264" s="42">
        <f t="shared" si="136"/>
        <v>1910</v>
      </c>
      <c r="K264" s="42">
        <f t="shared" ref="K264:M264" si="169">K263</f>
        <v>2000</v>
      </c>
      <c r="L264" s="42">
        <f t="shared" si="169"/>
        <v>2000</v>
      </c>
      <c r="M264" s="42">
        <f t="shared" si="169"/>
        <v>2000</v>
      </c>
      <c r="N264" s="42">
        <f t="shared" si="138"/>
        <v>-110</v>
      </c>
      <c r="O264" s="42">
        <f t="shared" si="139"/>
        <v>-100</v>
      </c>
      <c r="P264" s="42">
        <f t="shared" si="140"/>
        <v>-90</v>
      </c>
      <c r="Q264" s="61">
        <f t="shared" si="168"/>
        <v>0</v>
      </c>
      <c r="R264" s="61">
        <f t="shared" si="168"/>
        <v>0</v>
      </c>
      <c r="S264" s="61">
        <f t="shared" si="168"/>
        <v>0</v>
      </c>
      <c r="T264" s="58">
        <f t="shared" si="141"/>
        <v>1186</v>
      </c>
      <c r="U264" s="83">
        <f t="shared" si="112"/>
        <v>1500</v>
      </c>
      <c r="V264" s="83">
        <f t="shared" si="113"/>
        <v>1500</v>
      </c>
      <c r="W264" s="83">
        <f t="shared" si="114"/>
        <v>1500</v>
      </c>
      <c r="X264" s="85"/>
      <c r="Y264" s="42"/>
      <c r="Z264" s="42"/>
      <c r="AA264" s="42"/>
      <c r="AB264" s="50"/>
    </row>
    <row r="265" spans="1:28" ht="13.15" customHeight="1">
      <c r="A265" s="73">
        <f t="shared" si="130"/>
        <v>251</v>
      </c>
      <c r="B265" s="74">
        <f t="shared" si="84"/>
        <v>45562</v>
      </c>
      <c r="C265" s="75">
        <f t="shared" si="85"/>
        <v>884</v>
      </c>
      <c r="D265" s="76">
        <f t="shared" si="159"/>
        <v>1804</v>
      </c>
      <c r="E265" s="61">
        <f t="shared" si="131"/>
        <v>798</v>
      </c>
      <c r="F265" s="61">
        <f t="shared" si="132"/>
        <v>788</v>
      </c>
      <c r="G265" s="61">
        <f t="shared" si="133"/>
        <v>778</v>
      </c>
      <c r="H265" s="42">
        <f t="shared" si="134"/>
        <v>1890</v>
      </c>
      <c r="I265" s="42">
        <f t="shared" si="135"/>
        <v>1900</v>
      </c>
      <c r="J265" s="42">
        <f t="shared" si="136"/>
        <v>1910</v>
      </c>
      <c r="K265" s="42">
        <f t="shared" ref="K265:M265" si="170">K264</f>
        <v>2000</v>
      </c>
      <c r="L265" s="42">
        <f t="shared" si="170"/>
        <v>2000</v>
      </c>
      <c r="M265" s="42">
        <f t="shared" si="170"/>
        <v>2000</v>
      </c>
      <c r="N265" s="42">
        <f t="shared" si="138"/>
        <v>-110</v>
      </c>
      <c r="O265" s="42">
        <f t="shared" si="139"/>
        <v>-100</v>
      </c>
      <c r="P265" s="42">
        <f t="shared" si="140"/>
        <v>-90</v>
      </c>
      <c r="Q265" s="61">
        <f t="shared" si="168"/>
        <v>0</v>
      </c>
      <c r="R265" s="61">
        <f t="shared" si="168"/>
        <v>0</v>
      </c>
      <c r="S265" s="61">
        <f t="shared" si="168"/>
        <v>0</v>
      </c>
      <c r="T265" s="58">
        <f t="shared" si="141"/>
        <v>1188</v>
      </c>
      <c r="U265" s="83">
        <f t="shared" si="112"/>
        <v>1500</v>
      </c>
      <c r="V265" s="83">
        <f t="shared" si="113"/>
        <v>1500</v>
      </c>
      <c r="W265" s="83">
        <f t="shared" si="114"/>
        <v>1500</v>
      </c>
      <c r="X265" s="85"/>
      <c r="Y265" s="42"/>
      <c r="Z265" s="42"/>
      <c r="AA265" s="42"/>
      <c r="AB265" s="50"/>
    </row>
    <row r="266" spans="1:28" ht="13.15" customHeight="1">
      <c r="A266" s="73">
        <f t="shared" si="130"/>
        <v>252</v>
      </c>
      <c r="B266" s="74">
        <f t="shared" si="84"/>
        <v>45563</v>
      </c>
      <c r="C266" s="75">
        <f t="shared" si="85"/>
        <v>884</v>
      </c>
      <c r="D266" s="76">
        <f t="shared" si="159"/>
        <v>1806</v>
      </c>
      <c r="E266" s="61">
        <f t="shared" si="131"/>
        <v>800</v>
      </c>
      <c r="F266" s="61">
        <f t="shared" si="132"/>
        <v>790</v>
      </c>
      <c r="G266" s="61">
        <f t="shared" si="133"/>
        <v>780</v>
      </c>
      <c r="H266" s="42">
        <f t="shared" si="134"/>
        <v>1890</v>
      </c>
      <c r="I266" s="42">
        <f t="shared" si="135"/>
        <v>1900</v>
      </c>
      <c r="J266" s="42">
        <f t="shared" si="136"/>
        <v>1910</v>
      </c>
      <c r="K266" s="42">
        <f t="shared" ref="K266:M266" si="171">K265</f>
        <v>2000</v>
      </c>
      <c r="L266" s="42">
        <f t="shared" si="171"/>
        <v>2000</v>
      </c>
      <c r="M266" s="42">
        <f t="shared" si="171"/>
        <v>2000</v>
      </c>
      <c r="N266" s="42">
        <f t="shared" si="138"/>
        <v>-110</v>
      </c>
      <c r="O266" s="42">
        <f t="shared" si="139"/>
        <v>-100</v>
      </c>
      <c r="P266" s="42">
        <f t="shared" si="140"/>
        <v>-90</v>
      </c>
      <c r="Q266" s="61">
        <f t="shared" si="168"/>
        <v>0</v>
      </c>
      <c r="R266" s="61">
        <f t="shared" si="168"/>
        <v>0</v>
      </c>
      <c r="S266" s="61">
        <f t="shared" si="168"/>
        <v>0</v>
      </c>
      <c r="T266" s="58">
        <f t="shared" si="141"/>
        <v>1190</v>
      </c>
      <c r="U266" s="83">
        <f t="shared" si="112"/>
        <v>1500</v>
      </c>
      <c r="V266" s="83">
        <f t="shared" si="113"/>
        <v>1500</v>
      </c>
      <c r="W266" s="83">
        <f t="shared" si="114"/>
        <v>1500</v>
      </c>
      <c r="X266" s="85"/>
      <c r="Y266" s="42"/>
      <c r="Z266" s="42"/>
      <c r="AA266" s="42"/>
      <c r="AB266" s="50"/>
    </row>
    <row r="267" spans="1:28" ht="13.15" customHeight="1">
      <c r="A267" s="73">
        <f t="shared" si="130"/>
        <v>253</v>
      </c>
      <c r="B267" s="74">
        <f t="shared" si="84"/>
        <v>45564</v>
      </c>
      <c r="C267" s="75">
        <f t="shared" si="85"/>
        <v>884</v>
      </c>
      <c r="D267" s="76">
        <f t="shared" si="159"/>
        <v>1808</v>
      </c>
      <c r="E267" s="61">
        <f t="shared" si="131"/>
        <v>802</v>
      </c>
      <c r="F267" s="61">
        <f t="shared" si="132"/>
        <v>792</v>
      </c>
      <c r="G267" s="61">
        <f t="shared" si="133"/>
        <v>782</v>
      </c>
      <c r="H267" s="42">
        <f t="shared" si="134"/>
        <v>1890</v>
      </c>
      <c r="I267" s="42">
        <f t="shared" si="135"/>
        <v>1900</v>
      </c>
      <c r="J267" s="42">
        <f t="shared" si="136"/>
        <v>1910</v>
      </c>
      <c r="K267" s="42">
        <f t="shared" ref="K267:M267" si="172">K266</f>
        <v>2000</v>
      </c>
      <c r="L267" s="42">
        <f t="shared" si="172"/>
        <v>2000</v>
      </c>
      <c r="M267" s="42">
        <f t="shared" si="172"/>
        <v>2000</v>
      </c>
      <c r="N267" s="42">
        <f t="shared" si="138"/>
        <v>-110</v>
      </c>
      <c r="O267" s="42">
        <f t="shared" si="139"/>
        <v>-100</v>
      </c>
      <c r="P267" s="42">
        <f t="shared" si="140"/>
        <v>-90</v>
      </c>
      <c r="Q267" s="61">
        <f t="shared" si="168"/>
        <v>0</v>
      </c>
      <c r="R267" s="61">
        <f t="shared" si="168"/>
        <v>0</v>
      </c>
      <c r="S267" s="61">
        <f t="shared" si="168"/>
        <v>0</v>
      </c>
      <c r="T267" s="58">
        <f t="shared" si="141"/>
        <v>1192</v>
      </c>
      <c r="U267" s="83">
        <f t="shared" si="112"/>
        <v>1500</v>
      </c>
      <c r="V267" s="83">
        <f t="shared" si="113"/>
        <v>1500</v>
      </c>
      <c r="W267" s="83">
        <f t="shared" si="114"/>
        <v>1500</v>
      </c>
      <c r="X267" s="85"/>
      <c r="Y267" s="42"/>
      <c r="Z267" s="42"/>
      <c r="AA267" s="42"/>
      <c r="AB267" s="50"/>
    </row>
    <row r="268" spans="1:28" ht="13.15" customHeight="1">
      <c r="A268" s="75">
        <f t="shared" si="130"/>
        <v>254</v>
      </c>
      <c r="B268" s="86">
        <f t="shared" si="84"/>
        <v>45565</v>
      </c>
      <c r="C268" s="75">
        <f t="shared" si="85"/>
        <v>884</v>
      </c>
      <c r="D268" s="76">
        <f t="shared" si="159"/>
        <v>1810</v>
      </c>
      <c r="E268" s="61">
        <f t="shared" si="131"/>
        <v>804</v>
      </c>
      <c r="F268" s="61">
        <f t="shared" si="132"/>
        <v>794</v>
      </c>
      <c r="G268" s="61">
        <f t="shared" si="133"/>
        <v>784</v>
      </c>
      <c r="H268" s="42">
        <f t="shared" si="134"/>
        <v>1890</v>
      </c>
      <c r="I268" s="42">
        <f t="shared" si="135"/>
        <v>1900</v>
      </c>
      <c r="J268" s="42">
        <f t="shared" si="136"/>
        <v>1910</v>
      </c>
      <c r="K268" s="42">
        <f t="shared" ref="K268:M268" si="173">K267</f>
        <v>2000</v>
      </c>
      <c r="L268" s="42">
        <f t="shared" si="173"/>
        <v>2000</v>
      </c>
      <c r="M268" s="42">
        <f t="shared" si="173"/>
        <v>2000</v>
      </c>
      <c r="N268" s="42">
        <f t="shared" si="138"/>
        <v>-110</v>
      </c>
      <c r="O268" s="42">
        <f t="shared" si="139"/>
        <v>-100</v>
      </c>
      <c r="P268" s="42">
        <f t="shared" si="140"/>
        <v>-90</v>
      </c>
      <c r="Q268" s="61">
        <f t="shared" si="168"/>
        <v>0</v>
      </c>
      <c r="R268" s="61">
        <f t="shared" si="168"/>
        <v>0</v>
      </c>
      <c r="S268" s="61">
        <f t="shared" si="168"/>
        <v>0</v>
      </c>
      <c r="T268" s="58">
        <f t="shared" si="141"/>
        <v>1194</v>
      </c>
      <c r="U268" s="83">
        <f t="shared" si="112"/>
        <v>1500</v>
      </c>
      <c r="V268" s="83">
        <f t="shared" si="113"/>
        <v>1500</v>
      </c>
      <c r="W268" s="83">
        <f t="shared" si="114"/>
        <v>1500</v>
      </c>
      <c r="X268" s="85"/>
      <c r="Y268" s="42"/>
      <c r="Z268" s="42"/>
      <c r="AA268" s="42"/>
      <c r="AB268" s="50"/>
    </row>
    <row r="269" spans="1:28" ht="13.15" customHeight="1">
      <c r="A269" s="75">
        <f t="shared" si="130"/>
        <v>255</v>
      </c>
      <c r="B269" s="86">
        <f t="shared" si="84"/>
        <v>45566</v>
      </c>
      <c r="C269" s="75">
        <f t="shared" si="85"/>
        <v>884</v>
      </c>
      <c r="D269" s="76">
        <f t="shared" si="159"/>
        <v>1812</v>
      </c>
      <c r="E269" s="61">
        <f t="shared" ref="E269:E299" si="174">C269+D269-H269</f>
        <v>806</v>
      </c>
      <c r="F269" s="61">
        <f t="shared" ref="F269:F299" si="175">C269+D269-I269</f>
        <v>796</v>
      </c>
      <c r="G269" s="61">
        <f t="shared" ref="G269:G299" si="176">D269+C269-J269</f>
        <v>786</v>
      </c>
      <c r="H269" s="42">
        <f t="shared" ref="H269:H299" si="177">K269+N269</f>
        <v>1890</v>
      </c>
      <c r="I269" s="42">
        <f t="shared" ref="I269:I299" si="178">L269+O269</f>
        <v>1900</v>
      </c>
      <c r="J269" s="42">
        <f t="shared" ref="J269:J299" si="179">M269+P269</f>
        <v>1910</v>
      </c>
      <c r="K269" s="42">
        <f t="shared" ref="K269:M269" si="180">K268</f>
        <v>2000</v>
      </c>
      <c r="L269" s="42">
        <f t="shared" si="180"/>
        <v>2000</v>
      </c>
      <c r="M269" s="42">
        <f t="shared" si="180"/>
        <v>2000</v>
      </c>
      <c r="N269" s="42">
        <f t="shared" ref="N269:N299" si="181">N268-Q269</f>
        <v>-110</v>
      </c>
      <c r="O269" s="42">
        <f t="shared" ref="O269:O299" si="182">O268-R269</f>
        <v>-100</v>
      </c>
      <c r="P269" s="42">
        <f t="shared" ref="P269:P299" si="183">P268-S269</f>
        <v>-90</v>
      </c>
      <c r="Q269" s="61">
        <f t="shared" si="168"/>
        <v>0</v>
      </c>
      <c r="R269" s="61">
        <f t="shared" si="168"/>
        <v>0</v>
      </c>
      <c r="S269" s="61">
        <f t="shared" si="168"/>
        <v>0</v>
      </c>
      <c r="T269" s="58">
        <f t="shared" ref="T269:T299" si="184">D269+C269-V269</f>
        <v>1196</v>
      </c>
      <c r="U269" s="83">
        <f t="shared" si="112"/>
        <v>1500</v>
      </c>
      <c r="V269" s="83">
        <f t="shared" si="113"/>
        <v>1500</v>
      </c>
      <c r="W269" s="83">
        <f t="shared" si="114"/>
        <v>1500</v>
      </c>
      <c r="X269" s="85"/>
      <c r="Y269" s="42"/>
      <c r="Z269" s="42"/>
      <c r="AA269" s="42"/>
      <c r="AB269" s="50"/>
    </row>
    <row r="270" spans="1:28" ht="13.15" customHeight="1">
      <c r="A270" s="75">
        <f t="shared" si="130"/>
        <v>256</v>
      </c>
      <c r="B270" s="86">
        <f t="shared" si="84"/>
        <v>45567</v>
      </c>
      <c r="C270" s="75">
        <f t="shared" si="85"/>
        <v>884</v>
      </c>
      <c r="D270" s="76">
        <f t="shared" si="159"/>
        <v>1814</v>
      </c>
      <c r="E270" s="61">
        <f t="shared" si="174"/>
        <v>808</v>
      </c>
      <c r="F270" s="61">
        <f t="shared" si="175"/>
        <v>798</v>
      </c>
      <c r="G270" s="61">
        <f t="shared" si="176"/>
        <v>788</v>
      </c>
      <c r="H270" s="42">
        <f t="shared" si="177"/>
        <v>1890</v>
      </c>
      <c r="I270" s="42">
        <f t="shared" si="178"/>
        <v>1900</v>
      </c>
      <c r="J270" s="42">
        <f t="shared" si="179"/>
        <v>1910</v>
      </c>
      <c r="K270" s="42">
        <f t="shared" ref="K270:M270" si="185">K269</f>
        <v>2000</v>
      </c>
      <c r="L270" s="42">
        <f t="shared" si="185"/>
        <v>2000</v>
      </c>
      <c r="M270" s="42">
        <f t="shared" si="185"/>
        <v>2000</v>
      </c>
      <c r="N270" s="42">
        <f t="shared" si="181"/>
        <v>-110</v>
      </c>
      <c r="O270" s="42">
        <f t="shared" si="182"/>
        <v>-100</v>
      </c>
      <c r="P270" s="42">
        <f t="shared" si="183"/>
        <v>-90</v>
      </c>
      <c r="Q270" s="61">
        <f t="shared" si="168"/>
        <v>0</v>
      </c>
      <c r="R270" s="61">
        <f t="shared" si="168"/>
        <v>0</v>
      </c>
      <c r="S270" s="61">
        <f t="shared" si="168"/>
        <v>0</v>
      </c>
      <c r="T270" s="58">
        <f t="shared" si="184"/>
        <v>1198</v>
      </c>
      <c r="U270" s="83">
        <f t="shared" si="112"/>
        <v>1500</v>
      </c>
      <c r="V270" s="83">
        <f t="shared" si="113"/>
        <v>1500</v>
      </c>
      <c r="W270" s="83">
        <f t="shared" si="114"/>
        <v>1500</v>
      </c>
      <c r="X270" s="85"/>
      <c r="Y270" s="42"/>
      <c r="Z270" s="42"/>
      <c r="AA270" s="42"/>
      <c r="AB270" s="50"/>
    </row>
    <row r="271" spans="1:28" ht="13.15" customHeight="1">
      <c r="A271" s="75">
        <f t="shared" si="130"/>
        <v>257</v>
      </c>
      <c r="B271" s="86">
        <f t="shared" si="84"/>
        <v>45568</v>
      </c>
      <c r="C271" s="75">
        <f t="shared" si="85"/>
        <v>884</v>
      </c>
      <c r="D271" s="76">
        <f t="shared" si="159"/>
        <v>1816</v>
      </c>
      <c r="E271" s="61">
        <f t="shared" si="174"/>
        <v>810</v>
      </c>
      <c r="F271" s="61">
        <f t="shared" si="175"/>
        <v>800</v>
      </c>
      <c r="G271" s="61">
        <f t="shared" si="176"/>
        <v>790</v>
      </c>
      <c r="H271" s="42">
        <f t="shared" si="177"/>
        <v>1890</v>
      </c>
      <c r="I271" s="42">
        <f t="shared" si="178"/>
        <v>1900</v>
      </c>
      <c r="J271" s="42">
        <f t="shared" si="179"/>
        <v>1910</v>
      </c>
      <c r="K271" s="42">
        <f t="shared" ref="K271:M271" si="186">K270</f>
        <v>2000</v>
      </c>
      <c r="L271" s="42">
        <f t="shared" si="186"/>
        <v>2000</v>
      </c>
      <c r="M271" s="42">
        <f t="shared" si="186"/>
        <v>2000</v>
      </c>
      <c r="N271" s="42">
        <f t="shared" si="181"/>
        <v>-110</v>
      </c>
      <c r="O271" s="42">
        <f t="shared" si="182"/>
        <v>-100</v>
      </c>
      <c r="P271" s="42">
        <f t="shared" si="183"/>
        <v>-90</v>
      </c>
      <c r="Q271" s="61">
        <f t="shared" si="168"/>
        <v>0</v>
      </c>
      <c r="R271" s="61">
        <f t="shared" si="168"/>
        <v>0</v>
      </c>
      <c r="S271" s="61">
        <f t="shared" si="168"/>
        <v>0</v>
      </c>
      <c r="T271" s="58">
        <f t="shared" si="184"/>
        <v>1200</v>
      </c>
      <c r="U271" s="83">
        <f t="shared" si="112"/>
        <v>1500</v>
      </c>
      <c r="V271" s="83">
        <f t="shared" si="113"/>
        <v>1500</v>
      </c>
      <c r="W271" s="83">
        <f t="shared" si="114"/>
        <v>1500</v>
      </c>
      <c r="X271" s="85"/>
      <c r="Y271" s="42"/>
      <c r="Z271" s="42"/>
      <c r="AA271" s="42"/>
      <c r="AB271" s="50"/>
    </row>
    <row r="272" spans="1:28" ht="13.15" customHeight="1">
      <c r="A272" s="75">
        <f t="shared" si="130"/>
        <v>258</v>
      </c>
      <c r="B272" s="86">
        <f t="shared" ref="B272:B335" si="187">B271+1</f>
        <v>45569</v>
      </c>
      <c r="C272" s="75">
        <f t="shared" ref="C272:C335" si="188">C271</f>
        <v>884</v>
      </c>
      <c r="D272" s="76">
        <f t="shared" si="159"/>
        <v>1818</v>
      </c>
      <c r="E272" s="61">
        <f t="shared" si="174"/>
        <v>812</v>
      </c>
      <c r="F272" s="61">
        <f t="shared" si="175"/>
        <v>802</v>
      </c>
      <c r="G272" s="61">
        <f t="shared" si="176"/>
        <v>792</v>
      </c>
      <c r="H272" s="42">
        <f t="shared" si="177"/>
        <v>1890</v>
      </c>
      <c r="I272" s="42">
        <f t="shared" si="178"/>
        <v>1900</v>
      </c>
      <c r="J272" s="42">
        <f t="shared" si="179"/>
        <v>1910</v>
      </c>
      <c r="K272" s="42">
        <f t="shared" ref="K272:M272" si="189">K271</f>
        <v>2000</v>
      </c>
      <c r="L272" s="42">
        <f t="shared" si="189"/>
        <v>2000</v>
      </c>
      <c r="M272" s="42">
        <f t="shared" si="189"/>
        <v>2000</v>
      </c>
      <c r="N272" s="42">
        <f t="shared" si="181"/>
        <v>-110</v>
      </c>
      <c r="O272" s="42">
        <f t="shared" si="182"/>
        <v>-100</v>
      </c>
      <c r="P272" s="42">
        <f t="shared" si="183"/>
        <v>-90</v>
      </c>
      <c r="Q272" s="61">
        <f t="shared" si="168"/>
        <v>0</v>
      </c>
      <c r="R272" s="61">
        <f t="shared" si="168"/>
        <v>0</v>
      </c>
      <c r="S272" s="61">
        <f t="shared" si="168"/>
        <v>0</v>
      </c>
      <c r="T272" s="58">
        <f t="shared" si="184"/>
        <v>1202</v>
      </c>
      <c r="U272" s="83">
        <f t="shared" si="112"/>
        <v>1500</v>
      </c>
      <c r="V272" s="83">
        <f t="shared" si="113"/>
        <v>1500</v>
      </c>
      <c r="W272" s="83">
        <f t="shared" si="114"/>
        <v>1500</v>
      </c>
      <c r="X272" s="85"/>
      <c r="Y272" s="42"/>
      <c r="Z272" s="42"/>
      <c r="AA272" s="42"/>
      <c r="AB272" s="50"/>
    </row>
    <row r="273" spans="1:28" ht="13.15" customHeight="1">
      <c r="A273" s="75">
        <f t="shared" si="130"/>
        <v>259</v>
      </c>
      <c r="B273" s="86">
        <f t="shared" si="187"/>
        <v>45570</v>
      </c>
      <c r="C273" s="75">
        <f t="shared" si="188"/>
        <v>884</v>
      </c>
      <c r="D273" s="76">
        <f t="shared" si="159"/>
        <v>1820</v>
      </c>
      <c r="E273" s="61">
        <f t="shared" si="174"/>
        <v>814</v>
      </c>
      <c r="F273" s="61">
        <f t="shared" si="175"/>
        <v>804</v>
      </c>
      <c r="G273" s="61">
        <f t="shared" si="176"/>
        <v>794</v>
      </c>
      <c r="H273" s="42">
        <f t="shared" si="177"/>
        <v>1890</v>
      </c>
      <c r="I273" s="42">
        <f t="shared" si="178"/>
        <v>1900</v>
      </c>
      <c r="J273" s="42">
        <f t="shared" si="179"/>
        <v>1910</v>
      </c>
      <c r="K273" s="42">
        <f t="shared" ref="K273:M273" si="190">K272</f>
        <v>2000</v>
      </c>
      <c r="L273" s="42">
        <f t="shared" si="190"/>
        <v>2000</v>
      </c>
      <c r="M273" s="42">
        <f t="shared" si="190"/>
        <v>2000</v>
      </c>
      <c r="N273" s="42">
        <f t="shared" si="181"/>
        <v>-110</v>
      </c>
      <c r="O273" s="42">
        <f t="shared" si="182"/>
        <v>-100</v>
      </c>
      <c r="P273" s="42">
        <f t="shared" si="183"/>
        <v>-90</v>
      </c>
      <c r="Q273" s="61">
        <f t="shared" si="168"/>
        <v>0</v>
      </c>
      <c r="R273" s="61">
        <f t="shared" si="168"/>
        <v>0</v>
      </c>
      <c r="S273" s="61">
        <f t="shared" si="168"/>
        <v>0</v>
      </c>
      <c r="T273" s="58">
        <f t="shared" si="184"/>
        <v>1204</v>
      </c>
      <c r="U273" s="83">
        <f t="shared" si="112"/>
        <v>1500</v>
      </c>
      <c r="V273" s="83">
        <f t="shared" si="113"/>
        <v>1500</v>
      </c>
      <c r="W273" s="83">
        <f t="shared" si="114"/>
        <v>1500</v>
      </c>
      <c r="X273" s="85"/>
      <c r="Y273" s="42"/>
      <c r="Z273" s="42"/>
      <c r="AA273" s="42"/>
      <c r="AB273" s="50"/>
    </row>
    <row r="274" spans="1:28" ht="13.15" customHeight="1">
      <c r="A274" s="75">
        <f t="shared" si="130"/>
        <v>260</v>
      </c>
      <c r="B274" s="86">
        <f t="shared" si="187"/>
        <v>45571</v>
      </c>
      <c r="C274" s="75">
        <f t="shared" si="188"/>
        <v>884</v>
      </c>
      <c r="D274" s="76">
        <f t="shared" si="159"/>
        <v>1822</v>
      </c>
      <c r="E274" s="61">
        <f t="shared" si="174"/>
        <v>816</v>
      </c>
      <c r="F274" s="61">
        <f t="shared" si="175"/>
        <v>806</v>
      </c>
      <c r="G274" s="61">
        <f t="shared" si="176"/>
        <v>796</v>
      </c>
      <c r="H274" s="42">
        <f t="shared" si="177"/>
        <v>1890</v>
      </c>
      <c r="I274" s="42">
        <f t="shared" si="178"/>
        <v>1900</v>
      </c>
      <c r="J274" s="42">
        <f t="shared" si="179"/>
        <v>1910</v>
      </c>
      <c r="K274" s="42">
        <f t="shared" ref="K274:M274" si="191">K273</f>
        <v>2000</v>
      </c>
      <c r="L274" s="42">
        <f t="shared" si="191"/>
        <v>2000</v>
      </c>
      <c r="M274" s="42">
        <f t="shared" si="191"/>
        <v>2000</v>
      </c>
      <c r="N274" s="42">
        <f t="shared" si="181"/>
        <v>-110</v>
      </c>
      <c r="O274" s="42">
        <f t="shared" si="182"/>
        <v>-100</v>
      </c>
      <c r="P274" s="42">
        <f t="shared" si="183"/>
        <v>-90</v>
      </c>
      <c r="Q274" s="61">
        <f t="shared" si="168"/>
        <v>0</v>
      </c>
      <c r="R274" s="61">
        <f t="shared" si="168"/>
        <v>0</v>
      </c>
      <c r="S274" s="61">
        <f t="shared" si="168"/>
        <v>0</v>
      </c>
      <c r="T274" s="58">
        <f t="shared" si="184"/>
        <v>1206</v>
      </c>
      <c r="U274" s="83">
        <f t="shared" si="112"/>
        <v>1500</v>
      </c>
      <c r="V274" s="83">
        <f t="shared" si="113"/>
        <v>1500</v>
      </c>
      <c r="W274" s="83">
        <f t="shared" si="114"/>
        <v>1500</v>
      </c>
      <c r="X274" s="85"/>
      <c r="Y274" s="42"/>
      <c r="Z274" s="42"/>
      <c r="AA274" s="42"/>
      <c r="AB274" s="50"/>
    </row>
    <row r="275" spans="1:28" ht="13.15" customHeight="1">
      <c r="A275" s="75">
        <f t="shared" si="130"/>
        <v>261</v>
      </c>
      <c r="B275" s="86">
        <f t="shared" si="187"/>
        <v>45572</v>
      </c>
      <c r="C275" s="75">
        <f t="shared" si="188"/>
        <v>884</v>
      </c>
      <c r="D275" s="76">
        <f t="shared" si="159"/>
        <v>1824</v>
      </c>
      <c r="E275" s="61">
        <f t="shared" si="174"/>
        <v>818</v>
      </c>
      <c r="F275" s="61">
        <f t="shared" si="175"/>
        <v>808</v>
      </c>
      <c r="G275" s="61">
        <f t="shared" si="176"/>
        <v>798</v>
      </c>
      <c r="H275" s="42">
        <f t="shared" si="177"/>
        <v>1890</v>
      </c>
      <c r="I275" s="42">
        <f t="shared" si="178"/>
        <v>1900</v>
      </c>
      <c r="J275" s="42">
        <f t="shared" si="179"/>
        <v>1910</v>
      </c>
      <c r="K275" s="42">
        <f t="shared" ref="K275:M275" si="192">K274</f>
        <v>2000</v>
      </c>
      <c r="L275" s="42">
        <f t="shared" si="192"/>
        <v>2000</v>
      </c>
      <c r="M275" s="42">
        <f t="shared" si="192"/>
        <v>2000</v>
      </c>
      <c r="N275" s="42">
        <f t="shared" si="181"/>
        <v>-110</v>
      </c>
      <c r="O275" s="42">
        <f t="shared" si="182"/>
        <v>-100</v>
      </c>
      <c r="P275" s="42">
        <f t="shared" si="183"/>
        <v>-90</v>
      </c>
      <c r="Q275" s="61">
        <f t="shared" si="168"/>
        <v>0</v>
      </c>
      <c r="R275" s="61">
        <f t="shared" si="168"/>
        <v>0</v>
      </c>
      <c r="S275" s="61">
        <f t="shared" si="168"/>
        <v>0</v>
      </c>
      <c r="T275" s="58">
        <f t="shared" si="184"/>
        <v>1208</v>
      </c>
      <c r="U275" s="83">
        <f t="shared" si="112"/>
        <v>1500</v>
      </c>
      <c r="V275" s="83">
        <f t="shared" si="113"/>
        <v>1500</v>
      </c>
      <c r="W275" s="83">
        <f t="shared" si="114"/>
        <v>1500</v>
      </c>
      <c r="X275" s="85"/>
      <c r="Y275" s="42"/>
      <c r="Z275" s="42"/>
      <c r="AA275" s="42"/>
      <c r="AB275" s="50"/>
    </row>
    <row r="276" spans="1:28" ht="13.15" customHeight="1">
      <c r="A276" s="75">
        <f t="shared" si="130"/>
        <v>262</v>
      </c>
      <c r="B276" s="86">
        <f t="shared" si="187"/>
        <v>45573</v>
      </c>
      <c r="C276" s="75">
        <f t="shared" si="188"/>
        <v>884</v>
      </c>
      <c r="D276" s="76">
        <f t="shared" si="159"/>
        <v>1826</v>
      </c>
      <c r="E276" s="61">
        <f t="shared" si="174"/>
        <v>820</v>
      </c>
      <c r="F276" s="61">
        <f t="shared" si="175"/>
        <v>810</v>
      </c>
      <c r="G276" s="61">
        <f t="shared" si="176"/>
        <v>800</v>
      </c>
      <c r="H276" s="42">
        <f t="shared" si="177"/>
        <v>1890</v>
      </c>
      <c r="I276" s="42">
        <f t="shared" si="178"/>
        <v>1900</v>
      </c>
      <c r="J276" s="42">
        <f t="shared" si="179"/>
        <v>1910</v>
      </c>
      <c r="K276" s="42">
        <f t="shared" ref="K276:M276" si="193">K275</f>
        <v>2000</v>
      </c>
      <c r="L276" s="42">
        <f t="shared" si="193"/>
        <v>2000</v>
      </c>
      <c r="M276" s="42">
        <f t="shared" si="193"/>
        <v>2000</v>
      </c>
      <c r="N276" s="42">
        <f t="shared" si="181"/>
        <v>-110</v>
      </c>
      <c r="O276" s="42">
        <f t="shared" si="182"/>
        <v>-100</v>
      </c>
      <c r="P276" s="42">
        <f t="shared" si="183"/>
        <v>-90</v>
      </c>
      <c r="Q276" s="61">
        <f t="shared" si="168"/>
        <v>0</v>
      </c>
      <c r="R276" s="61">
        <f t="shared" si="168"/>
        <v>0</v>
      </c>
      <c r="S276" s="61">
        <f t="shared" si="168"/>
        <v>0</v>
      </c>
      <c r="T276" s="58">
        <f t="shared" si="184"/>
        <v>1210</v>
      </c>
      <c r="U276" s="83">
        <f t="shared" si="112"/>
        <v>1500</v>
      </c>
      <c r="V276" s="83">
        <f t="shared" si="113"/>
        <v>1500</v>
      </c>
      <c r="W276" s="83">
        <f t="shared" si="114"/>
        <v>1500</v>
      </c>
      <c r="X276" s="85"/>
      <c r="Y276" s="42"/>
      <c r="Z276" s="42"/>
      <c r="AA276" s="42"/>
      <c r="AB276" s="50"/>
    </row>
    <row r="277" spans="1:28" ht="13.15" customHeight="1">
      <c r="A277" s="75">
        <f t="shared" si="130"/>
        <v>263</v>
      </c>
      <c r="B277" s="86">
        <f t="shared" si="187"/>
        <v>45574</v>
      </c>
      <c r="C277" s="75">
        <f t="shared" si="188"/>
        <v>884</v>
      </c>
      <c r="D277" s="76">
        <f t="shared" si="159"/>
        <v>1828</v>
      </c>
      <c r="E277" s="61">
        <f t="shared" si="174"/>
        <v>822</v>
      </c>
      <c r="F277" s="61">
        <f t="shared" si="175"/>
        <v>812</v>
      </c>
      <c r="G277" s="61">
        <f t="shared" si="176"/>
        <v>802</v>
      </c>
      <c r="H277" s="42">
        <f t="shared" si="177"/>
        <v>1890</v>
      </c>
      <c r="I277" s="42">
        <f t="shared" si="178"/>
        <v>1900</v>
      </c>
      <c r="J277" s="42">
        <f t="shared" si="179"/>
        <v>1910</v>
      </c>
      <c r="K277" s="42">
        <f t="shared" ref="K277:M277" si="194">K276</f>
        <v>2000</v>
      </c>
      <c r="L277" s="42">
        <f t="shared" si="194"/>
        <v>2000</v>
      </c>
      <c r="M277" s="42">
        <f t="shared" si="194"/>
        <v>2000</v>
      </c>
      <c r="N277" s="42">
        <f t="shared" si="181"/>
        <v>-110</v>
      </c>
      <c r="O277" s="42">
        <f t="shared" si="182"/>
        <v>-100</v>
      </c>
      <c r="P277" s="42">
        <f t="shared" si="183"/>
        <v>-90</v>
      </c>
      <c r="Q277" s="61">
        <f t="shared" si="168"/>
        <v>0</v>
      </c>
      <c r="R277" s="61">
        <f t="shared" si="168"/>
        <v>0</v>
      </c>
      <c r="S277" s="61">
        <f t="shared" si="168"/>
        <v>0</v>
      </c>
      <c r="T277" s="58">
        <f t="shared" si="184"/>
        <v>1212</v>
      </c>
      <c r="U277" s="83">
        <f t="shared" si="112"/>
        <v>1500</v>
      </c>
      <c r="V277" s="83">
        <f t="shared" si="113"/>
        <v>1500</v>
      </c>
      <c r="W277" s="83">
        <f t="shared" si="114"/>
        <v>1500</v>
      </c>
      <c r="X277" s="85"/>
      <c r="Y277" s="42"/>
      <c r="Z277" s="42"/>
      <c r="AA277" s="42"/>
      <c r="AB277" s="50"/>
    </row>
    <row r="278" spans="1:28" ht="13.15" customHeight="1">
      <c r="A278" s="75">
        <f t="shared" si="130"/>
        <v>264</v>
      </c>
      <c r="B278" s="86">
        <f t="shared" si="187"/>
        <v>45575</v>
      </c>
      <c r="C278" s="75">
        <f t="shared" si="188"/>
        <v>884</v>
      </c>
      <c r="D278" s="76">
        <f t="shared" si="159"/>
        <v>1830</v>
      </c>
      <c r="E278" s="61">
        <f t="shared" si="174"/>
        <v>824</v>
      </c>
      <c r="F278" s="61">
        <f t="shared" si="175"/>
        <v>814</v>
      </c>
      <c r="G278" s="61">
        <f t="shared" si="176"/>
        <v>804</v>
      </c>
      <c r="H278" s="42">
        <f t="shared" si="177"/>
        <v>1890</v>
      </c>
      <c r="I278" s="42">
        <f t="shared" si="178"/>
        <v>1900</v>
      </c>
      <c r="J278" s="42">
        <f t="shared" si="179"/>
        <v>1910</v>
      </c>
      <c r="K278" s="42">
        <f t="shared" ref="K278:M278" si="195">K277</f>
        <v>2000</v>
      </c>
      <c r="L278" s="42">
        <f t="shared" si="195"/>
        <v>2000</v>
      </c>
      <c r="M278" s="42">
        <f t="shared" si="195"/>
        <v>2000</v>
      </c>
      <c r="N278" s="42">
        <f t="shared" si="181"/>
        <v>-110</v>
      </c>
      <c r="O278" s="42">
        <f t="shared" si="182"/>
        <v>-100</v>
      </c>
      <c r="P278" s="42">
        <f t="shared" si="183"/>
        <v>-90</v>
      </c>
      <c r="Q278" s="61">
        <f t="shared" si="168"/>
        <v>0</v>
      </c>
      <c r="R278" s="61">
        <f t="shared" si="168"/>
        <v>0</v>
      </c>
      <c r="S278" s="61">
        <f t="shared" si="168"/>
        <v>0</v>
      </c>
      <c r="T278" s="58">
        <f t="shared" si="184"/>
        <v>1214</v>
      </c>
      <c r="U278" s="83">
        <f t="shared" si="112"/>
        <v>1500</v>
      </c>
      <c r="V278" s="83">
        <f t="shared" si="113"/>
        <v>1500</v>
      </c>
      <c r="W278" s="83">
        <f t="shared" si="114"/>
        <v>1500</v>
      </c>
      <c r="X278" s="85"/>
      <c r="Y278" s="42"/>
      <c r="Z278" s="42"/>
      <c r="AA278" s="42"/>
      <c r="AB278" s="50"/>
    </row>
    <row r="279" spans="1:28" ht="13.15" customHeight="1">
      <c r="A279" s="75">
        <f t="shared" si="130"/>
        <v>265</v>
      </c>
      <c r="B279" s="86">
        <f t="shared" si="187"/>
        <v>45576</v>
      </c>
      <c r="C279" s="75">
        <f t="shared" si="188"/>
        <v>884</v>
      </c>
      <c r="D279" s="76">
        <f t="shared" si="159"/>
        <v>1832</v>
      </c>
      <c r="E279" s="61">
        <f t="shared" si="174"/>
        <v>826</v>
      </c>
      <c r="F279" s="61">
        <f t="shared" si="175"/>
        <v>816</v>
      </c>
      <c r="G279" s="61">
        <f t="shared" si="176"/>
        <v>806</v>
      </c>
      <c r="H279" s="42">
        <f t="shared" si="177"/>
        <v>1890</v>
      </c>
      <c r="I279" s="42">
        <f t="shared" si="178"/>
        <v>1900</v>
      </c>
      <c r="J279" s="42">
        <f t="shared" si="179"/>
        <v>1910</v>
      </c>
      <c r="K279" s="42">
        <f t="shared" ref="K279:M279" si="196">K278</f>
        <v>2000</v>
      </c>
      <c r="L279" s="42">
        <f t="shared" si="196"/>
        <v>2000</v>
      </c>
      <c r="M279" s="42">
        <f t="shared" si="196"/>
        <v>2000</v>
      </c>
      <c r="N279" s="42">
        <f t="shared" si="181"/>
        <v>-110</v>
      </c>
      <c r="O279" s="42">
        <f t="shared" si="182"/>
        <v>-100</v>
      </c>
      <c r="P279" s="42">
        <f t="shared" si="183"/>
        <v>-90</v>
      </c>
      <c r="Q279" s="61">
        <f t="shared" ref="Q279:S294" si="197">Q278</f>
        <v>0</v>
      </c>
      <c r="R279" s="61">
        <f t="shared" si="197"/>
        <v>0</v>
      </c>
      <c r="S279" s="61">
        <f t="shared" si="197"/>
        <v>0</v>
      </c>
      <c r="T279" s="58">
        <f t="shared" si="184"/>
        <v>1216</v>
      </c>
      <c r="U279" s="83">
        <f t="shared" si="112"/>
        <v>1500</v>
      </c>
      <c r="V279" s="83">
        <f t="shared" si="113"/>
        <v>1500</v>
      </c>
      <c r="W279" s="83">
        <f t="shared" si="114"/>
        <v>1500</v>
      </c>
      <c r="X279" s="85"/>
      <c r="Y279" s="42"/>
      <c r="Z279" s="42"/>
      <c r="AA279" s="42"/>
      <c r="AB279" s="50"/>
    </row>
    <row r="280" spans="1:28" ht="13.15" customHeight="1">
      <c r="A280" s="75">
        <f t="shared" si="130"/>
        <v>266</v>
      </c>
      <c r="B280" s="86">
        <f t="shared" si="187"/>
        <v>45577</v>
      </c>
      <c r="C280" s="75">
        <f t="shared" si="188"/>
        <v>884</v>
      </c>
      <c r="D280" s="76">
        <f t="shared" si="159"/>
        <v>1834</v>
      </c>
      <c r="E280" s="61">
        <f t="shared" si="174"/>
        <v>828</v>
      </c>
      <c r="F280" s="61">
        <f t="shared" si="175"/>
        <v>818</v>
      </c>
      <c r="G280" s="61">
        <f t="shared" si="176"/>
        <v>808</v>
      </c>
      <c r="H280" s="42">
        <f t="shared" si="177"/>
        <v>1890</v>
      </c>
      <c r="I280" s="42">
        <f t="shared" si="178"/>
        <v>1900</v>
      </c>
      <c r="J280" s="42">
        <f t="shared" si="179"/>
        <v>1910</v>
      </c>
      <c r="K280" s="42">
        <f t="shared" ref="K280:M280" si="198">K279</f>
        <v>2000</v>
      </c>
      <c r="L280" s="42">
        <f t="shared" si="198"/>
        <v>2000</v>
      </c>
      <c r="M280" s="42">
        <f t="shared" si="198"/>
        <v>2000</v>
      </c>
      <c r="N280" s="42">
        <f t="shared" si="181"/>
        <v>-110</v>
      </c>
      <c r="O280" s="42">
        <f t="shared" si="182"/>
        <v>-100</v>
      </c>
      <c r="P280" s="42">
        <f t="shared" si="183"/>
        <v>-90</v>
      </c>
      <c r="Q280" s="61">
        <f t="shared" si="197"/>
        <v>0</v>
      </c>
      <c r="R280" s="61">
        <f t="shared" si="197"/>
        <v>0</v>
      </c>
      <c r="S280" s="61">
        <f t="shared" si="197"/>
        <v>0</v>
      </c>
      <c r="T280" s="58">
        <f t="shared" si="184"/>
        <v>1218</v>
      </c>
      <c r="U280" s="83">
        <f t="shared" si="112"/>
        <v>1500</v>
      </c>
      <c r="V280" s="83">
        <f t="shared" si="113"/>
        <v>1500</v>
      </c>
      <c r="W280" s="83">
        <f t="shared" si="114"/>
        <v>1500</v>
      </c>
      <c r="X280" s="85"/>
      <c r="Y280" s="42"/>
      <c r="Z280" s="42"/>
      <c r="AA280" s="42"/>
      <c r="AB280" s="50"/>
    </row>
    <row r="281" spans="1:28" ht="13.15" customHeight="1">
      <c r="A281" s="75">
        <f t="shared" si="130"/>
        <v>267</v>
      </c>
      <c r="B281" s="86">
        <f t="shared" si="187"/>
        <v>45578</v>
      </c>
      <c r="C281" s="75">
        <f t="shared" si="188"/>
        <v>884</v>
      </c>
      <c r="D281" s="76">
        <f t="shared" si="159"/>
        <v>1836</v>
      </c>
      <c r="E281" s="61">
        <f t="shared" si="174"/>
        <v>830</v>
      </c>
      <c r="F281" s="61">
        <f t="shared" si="175"/>
        <v>820</v>
      </c>
      <c r="G281" s="61">
        <f t="shared" si="176"/>
        <v>810</v>
      </c>
      <c r="H281" s="42">
        <f t="shared" si="177"/>
        <v>1890</v>
      </c>
      <c r="I281" s="42">
        <f t="shared" si="178"/>
        <v>1900</v>
      </c>
      <c r="J281" s="42">
        <f t="shared" si="179"/>
        <v>1910</v>
      </c>
      <c r="K281" s="42">
        <f t="shared" ref="K281:M281" si="199">K280</f>
        <v>2000</v>
      </c>
      <c r="L281" s="42">
        <f t="shared" si="199"/>
        <v>2000</v>
      </c>
      <c r="M281" s="42">
        <f t="shared" si="199"/>
        <v>2000</v>
      </c>
      <c r="N281" s="42">
        <f t="shared" si="181"/>
        <v>-110</v>
      </c>
      <c r="O281" s="42">
        <f t="shared" si="182"/>
        <v>-100</v>
      </c>
      <c r="P281" s="42">
        <f t="shared" si="183"/>
        <v>-90</v>
      </c>
      <c r="Q281" s="61">
        <f t="shared" si="197"/>
        <v>0</v>
      </c>
      <c r="R281" s="61">
        <f t="shared" si="197"/>
        <v>0</v>
      </c>
      <c r="S281" s="61">
        <f t="shared" si="197"/>
        <v>0</v>
      </c>
      <c r="T281" s="58">
        <f t="shared" si="184"/>
        <v>1220</v>
      </c>
      <c r="U281" s="83">
        <f t="shared" si="112"/>
        <v>1500</v>
      </c>
      <c r="V281" s="83">
        <f t="shared" si="113"/>
        <v>1500</v>
      </c>
      <c r="W281" s="83">
        <f t="shared" si="114"/>
        <v>1500</v>
      </c>
      <c r="X281" s="85"/>
      <c r="Y281" s="42"/>
      <c r="Z281" s="42"/>
      <c r="AA281" s="42"/>
      <c r="AB281" s="50"/>
    </row>
    <row r="282" spans="1:28" ht="13.15" customHeight="1">
      <c r="A282" s="75">
        <f t="shared" si="130"/>
        <v>268</v>
      </c>
      <c r="B282" s="86">
        <f t="shared" si="187"/>
        <v>45579</v>
      </c>
      <c r="C282" s="75">
        <f t="shared" si="188"/>
        <v>884</v>
      </c>
      <c r="D282" s="76">
        <f t="shared" si="159"/>
        <v>1838</v>
      </c>
      <c r="E282" s="61">
        <f t="shared" si="174"/>
        <v>832</v>
      </c>
      <c r="F282" s="61">
        <f t="shared" si="175"/>
        <v>822</v>
      </c>
      <c r="G282" s="61">
        <f t="shared" si="176"/>
        <v>812</v>
      </c>
      <c r="H282" s="42">
        <f t="shared" si="177"/>
        <v>1890</v>
      </c>
      <c r="I282" s="42">
        <f t="shared" si="178"/>
        <v>1900</v>
      </c>
      <c r="J282" s="42">
        <f t="shared" si="179"/>
        <v>1910</v>
      </c>
      <c r="K282" s="42">
        <f t="shared" ref="K282:M282" si="200">K281</f>
        <v>2000</v>
      </c>
      <c r="L282" s="42">
        <f t="shared" si="200"/>
        <v>2000</v>
      </c>
      <c r="M282" s="42">
        <f t="shared" si="200"/>
        <v>2000</v>
      </c>
      <c r="N282" s="42">
        <f t="shared" si="181"/>
        <v>-110</v>
      </c>
      <c r="O282" s="42">
        <f t="shared" si="182"/>
        <v>-100</v>
      </c>
      <c r="P282" s="42">
        <f t="shared" si="183"/>
        <v>-90</v>
      </c>
      <c r="Q282" s="61">
        <f t="shared" si="197"/>
        <v>0</v>
      </c>
      <c r="R282" s="61">
        <f t="shared" si="197"/>
        <v>0</v>
      </c>
      <c r="S282" s="61">
        <f t="shared" si="197"/>
        <v>0</v>
      </c>
      <c r="T282" s="58">
        <f t="shared" si="184"/>
        <v>1222</v>
      </c>
      <c r="U282" s="83">
        <f t="shared" si="112"/>
        <v>1500</v>
      </c>
      <c r="V282" s="83">
        <f t="shared" si="113"/>
        <v>1500</v>
      </c>
      <c r="W282" s="83">
        <f t="shared" si="114"/>
        <v>1500</v>
      </c>
      <c r="X282" s="85"/>
      <c r="Y282" s="42"/>
      <c r="Z282" s="42"/>
      <c r="AA282" s="42"/>
      <c r="AB282" s="50"/>
    </row>
    <row r="283" spans="1:28" ht="13.15" customHeight="1">
      <c r="A283" s="75">
        <f t="shared" si="130"/>
        <v>269</v>
      </c>
      <c r="B283" s="86">
        <f t="shared" si="187"/>
        <v>45580</v>
      </c>
      <c r="C283" s="75">
        <f t="shared" si="188"/>
        <v>884</v>
      </c>
      <c r="D283" s="76">
        <f t="shared" si="159"/>
        <v>1840</v>
      </c>
      <c r="E283" s="61">
        <f t="shared" si="174"/>
        <v>834</v>
      </c>
      <c r="F283" s="61">
        <f t="shared" si="175"/>
        <v>824</v>
      </c>
      <c r="G283" s="61">
        <f t="shared" si="176"/>
        <v>814</v>
      </c>
      <c r="H283" s="42">
        <f t="shared" si="177"/>
        <v>1890</v>
      </c>
      <c r="I283" s="42">
        <f t="shared" si="178"/>
        <v>1900</v>
      </c>
      <c r="J283" s="42">
        <f t="shared" si="179"/>
        <v>1910</v>
      </c>
      <c r="K283" s="42">
        <f t="shared" ref="K283:M283" si="201">K282</f>
        <v>2000</v>
      </c>
      <c r="L283" s="42">
        <f t="shared" si="201"/>
        <v>2000</v>
      </c>
      <c r="M283" s="42">
        <f t="shared" si="201"/>
        <v>2000</v>
      </c>
      <c r="N283" s="42">
        <f t="shared" si="181"/>
        <v>-110</v>
      </c>
      <c r="O283" s="42">
        <f t="shared" si="182"/>
        <v>-100</v>
      </c>
      <c r="P283" s="42">
        <f t="shared" si="183"/>
        <v>-90</v>
      </c>
      <c r="Q283" s="61">
        <f t="shared" si="197"/>
        <v>0</v>
      </c>
      <c r="R283" s="61">
        <f t="shared" si="197"/>
        <v>0</v>
      </c>
      <c r="S283" s="61">
        <f t="shared" si="197"/>
        <v>0</v>
      </c>
      <c r="T283" s="58">
        <f t="shared" si="184"/>
        <v>1224</v>
      </c>
      <c r="U283" s="83">
        <f t="shared" si="112"/>
        <v>1500</v>
      </c>
      <c r="V283" s="83">
        <f t="shared" si="113"/>
        <v>1500</v>
      </c>
      <c r="W283" s="83">
        <f t="shared" si="114"/>
        <v>1500</v>
      </c>
      <c r="X283" s="85"/>
      <c r="Y283" s="42"/>
      <c r="Z283" s="42"/>
      <c r="AA283" s="42"/>
      <c r="AB283" s="50"/>
    </row>
    <row r="284" spans="1:28" ht="13.15" customHeight="1">
      <c r="A284" s="75">
        <f t="shared" si="130"/>
        <v>270</v>
      </c>
      <c r="B284" s="86">
        <f t="shared" si="187"/>
        <v>45581</v>
      </c>
      <c r="C284" s="75">
        <f t="shared" si="188"/>
        <v>884</v>
      </c>
      <c r="D284" s="76">
        <f t="shared" si="159"/>
        <v>1842</v>
      </c>
      <c r="E284" s="61">
        <f t="shared" si="174"/>
        <v>836</v>
      </c>
      <c r="F284" s="61">
        <f t="shared" si="175"/>
        <v>826</v>
      </c>
      <c r="G284" s="61">
        <f t="shared" si="176"/>
        <v>816</v>
      </c>
      <c r="H284" s="42">
        <f t="shared" si="177"/>
        <v>1890</v>
      </c>
      <c r="I284" s="42">
        <f t="shared" si="178"/>
        <v>1900</v>
      </c>
      <c r="J284" s="42">
        <f t="shared" si="179"/>
        <v>1910</v>
      </c>
      <c r="K284" s="42">
        <f t="shared" ref="K284:M284" si="202">K283</f>
        <v>2000</v>
      </c>
      <c r="L284" s="42">
        <f t="shared" si="202"/>
        <v>2000</v>
      </c>
      <c r="M284" s="42">
        <f t="shared" si="202"/>
        <v>2000</v>
      </c>
      <c r="N284" s="42">
        <f t="shared" si="181"/>
        <v>-110</v>
      </c>
      <c r="O284" s="42">
        <f t="shared" si="182"/>
        <v>-100</v>
      </c>
      <c r="P284" s="42">
        <f t="shared" si="183"/>
        <v>-90</v>
      </c>
      <c r="Q284" s="61">
        <f t="shared" si="197"/>
        <v>0</v>
      </c>
      <c r="R284" s="61">
        <f t="shared" si="197"/>
        <v>0</v>
      </c>
      <c r="S284" s="61">
        <f t="shared" si="197"/>
        <v>0</v>
      </c>
      <c r="T284" s="58">
        <f t="shared" si="184"/>
        <v>1226</v>
      </c>
      <c r="U284" s="83">
        <f t="shared" si="112"/>
        <v>1500</v>
      </c>
      <c r="V284" s="83">
        <f t="shared" si="113"/>
        <v>1500</v>
      </c>
      <c r="W284" s="83">
        <f t="shared" si="114"/>
        <v>1500</v>
      </c>
      <c r="X284" s="85"/>
      <c r="Y284" s="42"/>
      <c r="Z284" s="42"/>
      <c r="AA284" s="42"/>
      <c r="AB284" s="50"/>
    </row>
    <row r="285" spans="1:28" ht="13.15" customHeight="1">
      <c r="A285" s="75">
        <f t="shared" si="130"/>
        <v>271</v>
      </c>
      <c r="B285" s="86">
        <f t="shared" si="187"/>
        <v>45582</v>
      </c>
      <c r="C285" s="75">
        <f t="shared" si="188"/>
        <v>884</v>
      </c>
      <c r="D285" s="76">
        <f t="shared" si="159"/>
        <v>1844</v>
      </c>
      <c r="E285" s="61">
        <f t="shared" si="174"/>
        <v>838</v>
      </c>
      <c r="F285" s="61">
        <f t="shared" si="175"/>
        <v>828</v>
      </c>
      <c r="G285" s="61">
        <f t="shared" si="176"/>
        <v>818</v>
      </c>
      <c r="H285" s="42">
        <f t="shared" si="177"/>
        <v>1890</v>
      </c>
      <c r="I285" s="42">
        <f t="shared" si="178"/>
        <v>1900</v>
      </c>
      <c r="J285" s="42">
        <f t="shared" si="179"/>
        <v>1910</v>
      </c>
      <c r="K285" s="42">
        <f t="shared" ref="K285:M285" si="203">K284</f>
        <v>2000</v>
      </c>
      <c r="L285" s="42">
        <f t="shared" si="203"/>
        <v>2000</v>
      </c>
      <c r="M285" s="42">
        <f t="shared" si="203"/>
        <v>2000</v>
      </c>
      <c r="N285" s="42">
        <f t="shared" si="181"/>
        <v>-110</v>
      </c>
      <c r="O285" s="42">
        <f t="shared" si="182"/>
        <v>-100</v>
      </c>
      <c r="P285" s="42">
        <f t="shared" si="183"/>
        <v>-90</v>
      </c>
      <c r="Q285" s="61">
        <f t="shared" si="197"/>
        <v>0</v>
      </c>
      <c r="R285" s="61">
        <f t="shared" si="197"/>
        <v>0</v>
      </c>
      <c r="S285" s="61">
        <f t="shared" si="197"/>
        <v>0</v>
      </c>
      <c r="T285" s="58">
        <f t="shared" si="184"/>
        <v>1228</v>
      </c>
      <c r="U285" s="83">
        <f t="shared" si="112"/>
        <v>1500</v>
      </c>
      <c r="V285" s="83">
        <f t="shared" si="113"/>
        <v>1500</v>
      </c>
      <c r="W285" s="83">
        <f t="shared" si="114"/>
        <v>1500</v>
      </c>
      <c r="X285" s="85"/>
      <c r="Y285" s="42"/>
      <c r="Z285" s="42"/>
      <c r="AA285" s="42"/>
      <c r="AB285" s="50"/>
    </row>
    <row r="286" spans="1:28" ht="13.15" customHeight="1">
      <c r="A286" s="75">
        <f t="shared" si="130"/>
        <v>272</v>
      </c>
      <c r="B286" s="86">
        <f t="shared" si="187"/>
        <v>45583</v>
      </c>
      <c r="C286" s="75">
        <f t="shared" si="188"/>
        <v>884</v>
      </c>
      <c r="D286" s="76">
        <f t="shared" si="159"/>
        <v>1846</v>
      </c>
      <c r="E286" s="61">
        <f t="shared" si="174"/>
        <v>840</v>
      </c>
      <c r="F286" s="61">
        <f t="shared" si="175"/>
        <v>830</v>
      </c>
      <c r="G286" s="61">
        <f t="shared" si="176"/>
        <v>820</v>
      </c>
      <c r="H286" s="42">
        <f t="shared" si="177"/>
        <v>1890</v>
      </c>
      <c r="I286" s="42">
        <f t="shared" si="178"/>
        <v>1900</v>
      </c>
      <c r="J286" s="42">
        <f t="shared" si="179"/>
        <v>1910</v>
      </c>
      <c r="K286" s="42">
        <f t="shared" ref="K286:M286" si="204">K285</f>
        <v>2000</v>
      </c>
      <c r="L286" s="42">
        <f t="shared" si="204"/>
        <v>2000</v>
      </c>
      <c r="M286" s="42">
        <f t="shared" si="204"/>
        <v>2000</v>
      </c>
      <c r="N286" s="42">
        <f t="shared" si="181"/>
        <v>-110</v>
      </c>
      <c r="O286" s="42">
        <f t="shared" si="182"/>
        <v>-100</v>
      </c>
      <c r="P286" s="42">
        <f t="shared" si="183"/>
        <v>-90</v>
      </c>
      <c r="Q286" s="61">
        <f t="shared" si="197"/>
        <v>0</v>
      </c>
      <c r="R286" s="61">
        <f t="shared" si="197"/>
        <v>0</v>
      </c>
      <c r="S286" s="61">
        <f t="shared" si="197"/>
        <v>0</v>
      </c>
      <c r="T286" s="58">
        <f t="shared" si="184"/>
        <v>1230</v>
      </c>
      <c r="U286" s="83">
        <f t="shared" si="112"/>
        <v>1500</v>
      </c>
      <c r="V286" s="83">
        <f t="shared" si="113"/>
        <v>1500</v>
      </c>
      <c r="W286" s="83">
        <f t="shared" si="114"/>
        <v>1500</v>
      </c>
      <c r="X286" s="85"/>
      <c r="Y286" s="42"/>
      <c r="Z286" s="42"/>
      <c r="AA286" s="42"/>
      <c r="AB286" s="50"/>
    </row>
    <row r="287" spans="1:28" ht="13.15" customHeight="1">
      <c r="A287" s="75">
        <f t="shared" si="130"/>
        <v>273</v>
      </c>
      <c r="B287" s="86">
        <f t="shared" si="187"/>
        <v>45584</v>
      </c>
      <c r="C287" s="75">
        <f t="shared" si="188"/>
        <v>884</v>
      </c>
      <c r="D287" s="76">
        <f t="shared" si="159"/>
        <v>1848</v>
      </c>
      <c r="E287" s="61">
        <f t="shared" si="174"/>
        <v>842</v>
      </c>
      <c r="F287" s="61">
        <f t="shared" si="175"/>
        <v>832</v>
      </c>
      <c r="G287" s="61">
        <f t="shared" si="176"/>
        <v>822</v>
      </c>
      <c r="H287" s="42">
        <f t="shared" si="177"/>
        <v>1890</v>
      </c>
      <c r="I287" s="42">
        <f t="shared" si="178"/>
        <v>1900</v>
      </c>
      <c r="J287" s="42">
        <f t="shared" si="179"/>
        <v>1910</v>
      </c>
      <c r="K287" s="42">
        <f t="shared" ref="K287:M287" si="205">K286</f>
        <v>2000</v>
      </c>
      <c r="L287" s="42">
        <f t="shared" si="205"/>
        <v>2000</v>
      </c>
      <c r="M287" s="42">
        <f t="shared" si="205"/>
        <v>2000</v>
      </c>
      <c r="N287" s="42">
        <f t="shared" si="181"/>
        <v>-110</v>
      </c>
      <c r="O287" s="42">
        <f t="shared" si="182"/>
        <v>-100</v>
      </c>
      <c r="P287" s="42">
        <f t="shared" si="183"/>
        <v>-90</v>
      </c>
      <c r="Q287" s="61">
        <f t="shared" si="197"/>
        <v>0</v>
      </c>
      <c r="R287" s="61">
        <f t="shared" si="197"/>
        <v>0</v>
      </c>
      <c r="S287" s="61">
        <f t="shared" si="197"/>
        <v>0</v>
      </c>
      <c r="T287" s="58">
        <f t="shared" si="184"/>
        <v>1232</v>
      </c>
      <c r="U287" s="83">
        <f t="shared" si="112"/>
        <v>1500</v>
      </c>
      <c r="V287" s="83">
        <f t="shared" si="113"/>
        <v>1500</v>
      </c>
      <c r="W287" s="83">
        <f t="shared" si="114"/>
        <v>1500</v>
      </c>
      <c r="X287" s="85"/>
      <c r="Y287" s="42"/>
      <c r="Z287" s="42"/>
      <c r="AA287" s="42"/>
      <c r="AB287" s="50"/>
    </row>
    <row r="288" spans="1:28" ht="13.15" customHeight="1">
      <c r="A288" s="75">
        <f t="shared" si="130"/>
        <v>274</v>
      </c>
      <c r="B288" s="86">
        <f t="shared" si="187"/>
        <v>45585</v>
      </c>
      <c r="C288" s="75">
        <f t="shared" si="188"/>
        <v>884</v>
      </c>
      <c r="D288" s="76">
        <f t="shared" si="159"/>
        <v>1850</v>
      </c>
      <c r="E288" s="61">
        <f t="shared" si="174"/>
        <v>844</v>
      </c>
      <c r="F288" s="61">
        <f t="shared" si="175"/>
        <v>834</v>
      </c>
      <c r="G288" s="61">
        <f t="shared" si="176"/>
        <v>824</v>
      </c>
      <c r="H288" s="42">
        <f t="shared" si="177"/>
        <v>1890</v>
      </c>
      <c r="I288" s="42">
        <f t="shared" si="178"/>
        <v>1900</v>
      </c>
      <c r="J288" s="42">
        <f t="shared" si="179"/>
        <v>1910</v>
      </c>
      <c r="K288" s="42">
        <f t="shared" ref="K288:M288" si="206">K287</f>
        <v>2000</v>
      </c>
      <c r="L288" s="42">
        <f t="shared" si="206"/>
        <v>2000</v>
      </c>
      <c r="M288" s="42">
        <f t="shared" si="206"/>
        <v>2000</v>
      </c>
      <c r="N288" s="42">
        <f t="shared" si="181"/>
        <v>-110</v>
      </c>
      <c r="O288" s="42">
        <f t="shared" si="182"/>
        <v>-100</v>
      </c>
      <c r="P288" s="42">
        <f t="shared" si="183"/>
        <v>-90</v>
      </c>
      <c r="Q288" s="61">
        <f t="shared" si="197"/>
        <v>0</v>
      </c>
      <c r="R288" s="61">
        <f t="shared" si="197"/>
        <v>0</v>
      </c>
      <c r="S288" s="61">
        <f t="shared" si="197"/>
        <v>0</v>
      </c>
      <c r="T288" s="58">
        <f t="shared" si="184"/>
        <v>1234</v>
      </c>
      <c r="U288" s="83">
        <f t="shared" ref="U288:U351" si="207">U287+$X288*1000-Q288</f>
        <v>1500</v>
      </c>
      <c r="V288" s="83">
        <f t="shared" ref="V288:V351" si="208">V287+$X288*1000-R288</f>
        <v>1500</v>
      </c>
      <c r="W288" s="83">
        <f t="shared" ref="W288:W351" si="209">W287+$X288*1000-S288</f>
        <v>1500</v>
      </c>
      <c r="X288" s="85"/>
      <c r="Y288" s="42"/>
      <c r="Z288" s="42"/>
      <c r="AA288" s="42"/>
      <c r="AB288" s="50"/>
    </row>
    <row r="289" spans="1:28" ht="13.15" customHeight="1">
      <c r="A289" s="75">
        <f t="shared" si="130"/>
        <v>275</v>
      </c>
      <c r="B289" s="86">
        <f t="shared" si="187"/>
        <v>45586</v>
      </c>
      <c r="C289" s="75">
        <f t="shared" si="188"/>
        <v>884</v>
      </c>
      <c r="D289" s="76">
        <f t="shared" si="159"/>
        <v>1852</v>
      </c>
      <c r="E289" s="61">
        <f t="shared" si="174"/>
        <v>846</v>
      </c>
      <c r="F289" s="61">
        <f t="shared" si="175"/>
        <v>836</v>
      </c>
      <c r="G289" s="61">
        <f t="shared" si="176"/>
        <v>826</v>
      </c>
      <c r="H289" s="42">
        <f t="shared" si="177"/>
        <v>1890</v>
      </c>
      <c r="I289" s="42">
        <f t="shared" si="178"/>
        <v>1900</v>
      </c>
      <c r="J289" s="42">
        <f t="shared" si="179"/>
        <v>1910</v>
      </c>
      <c r="K289" s="42">
        <f t="shared" ref="K289:M289" si="210">K288</f>
        <v>2000</v>
      </c>
      <c r="L289" s="42">
        <f t="shared" si="210"/>
        <v>2000</v>
      </c>
      <c r="M289" s="42">
        <f t="shared" si="210"/>
        <v>2000</v>
      </c>
      <c r="N289" s="42">
        <f t="shared" si="181"/>
        <v>-110</v>
      </c>
      <c r="O289" s="42">
        <f t="shared" si="182"/>
        <v>-100</v>
      </c>
      <c r="P289" s="42">
        <f t="shared" si="183"/>
        <v>-90</v>
      </c>
      <c r="Q289" s="61">
        <f t="shared" si="197"/>
        <v>0</v>
      </c>
      <c r="R289" s="61">
        <f t="shared" si="197"/>
        <v>0</v>
      </c>
      <c r="S289" s="61">
        <f t="shared" si="197"/>
        <v>0</v>
      </c>
      <c r="T289" s="58">
        <f t="shared" si="184"/>
        <v>1236</v>
      </c>
      <c r="U289" s="83">
        <f t="shared" si="207"/>
        <v>1500</v>
      </c>
      <c r="V289" s="83">
        <f t="shared" si="208"/>
        <v>1500</v>
      </c>
      <c r="W289" s="83">
        <f t="shared" si="209"/>
        <v>1500</v>
      </c>
      <c r="X289" s="85"/>
      <c r="Y289" s="42"/>
      <c r="Z289" s="42"/>
      <c r="AA289" s="42"/>
      <c r="AB289" s="50"/>
    </row>
    <row r="290" spans="1:28" ht="13.15" customHeight="1">
      <c r="A290" s="75">
        <f t="shared" si="130"/>
        <v>276</v>
      </c>
      <c r="B290" s="86">
        <f t="shared" si="187"/>
        <v>45587</v>
      </c>
      <c r="C290" s="75">
        <f t="shared" si="188"/>
        <v>884</v>
      </c>
      <c r="D290" s="76">
        <f t="shared" si="159"/>
        <v>1854</v>
      </c>
      <c r="E290" s="61">
        <f t="shared" si="174"/>
        <v>848</v>
      </c>
      <c r="F290" s="61">
        <f t="shared" si="175"/>
        <v>838</v>
      </c>
      <c r="G290" s="61">
        <f t="shared" si="176"/>
        <v>828</v>
      </c>
      <c r="H290" s="42">
        <f t="shared" si="177"/>
        <v>1890</v>
      </c>
      <c r="I290" s="42">
        <f t="shared" si="178"/>
        <v>1900</v>
      </c>
      <c r="J290" s="42">
        <f t="shared" si="179"/>
        <v>1910</v>
      </c>
      <c r="K290" s="42">
        <f t="shared" ref="K290:M290" si="211">K289</f>
        <v>2000</v>
      </c>
      <c r="L290" s="42">
        <f t="shared" si="211"/>
        <v>2000</v>
      </c>
      <c r="M290" s="42">
        <f t="shared" si="211"/>
        <v>2000</v>
      </c>
      <c r="N290" s="42">
        <f t="shared" si="181"/>
        <v>-110</v>
      </c>
      <c r="O290" s="42">
        <f t="shared" si="182"/>
        <v>-100</v>
      </c>
      <c r="P290" s="42">
        <f t="shared" si="183"/>
        <v>-90</v>
      </c>
      <c r="Q290" s="61">
        <f t="shared" si="197"/>
        <v>0</v>
      </c>
      <c r="R290" s="61">
        <f t="shared" si="197"/>
        <v>0</v>
      </c>
      <c r="S290" s="61">
        <f t="shared" si="197"/>
        <v>0</v>
      </c>
      <c r="T290" s="58">
        <f t="shared" si="184"/>
        <v>1238</v>
      </c>
      <c r="U290" s="83">
        <f t="shared" si="207"/>
        <v>1500</v>
      </c>
      <c r="V290" s="83">
        <f t="shared" si="208"/>
        <v>1500</v>
      </c>
      <c r="W290" s="83">
        <f t="shared" si="209"/>
        <v>1500</v>
      </c>
      <c r="X290" s="85"/>
      <c r="Y290" s="42"/>
      <c r="Z290" s="42"/>
      <c r="AA290" s="42"/>
      <c r="AB290" s="50"/>
    </row>
    <row r="291" spans="1:28" ht="13.15" customHeight="1">
      <c r="A291" s="75">
        <f t="shared" si="130"/>
        <v>277</v>
      </c>
      <c r="B291" s="86">
        <f t="shared" si="187"/>
        <v>45588</v>
      </c>
      <c r="C291" s="75">
        <f t="shared" si="188"/>
        <v>884</v>
      </c>
      <c r="D291" s="76">
        <f t="shared" si="159"/>
        <v>1856</v>
      </c>
      <c r="E291" s="61">
        <f t="shared" si="174"/>
        <v>850</v>
      </c>
      <c r="F291" s="61">
        <f t="shared" si="175"/>
        <v>840</v>
      </c>
      <c r="G291" s="61">
        <f t="shared" si="176"/>
        <v>830</v>
      </c>
      <c r="H291" s="42">
        <f t="shared" si="177"/>
        <v>1890</v>
      </c>
      <c r="I291" s="42">
        <f t="shared" si="178"/>
        <v>1900</v>
      </c>
      <c r="J291" s="42">
        <f t="shared" si="179"/>
        <v>1910</v>
      </c>
      <c r="K291" s="42">
        <f t="shared" ref="K291:M291" si="212">K290</f>
        <v>2000</v>
      </c>
      <c r="L291" s="42">
        <f t="shared" si="212"/>
        <v>2000</v>
      </c>
      <c r="M291" s="42">
        <f t="shared" si="212"/>
        <v>2000</v>
      </c>
      <c r="N291" s="42">
        <f t="shared" si="181"/>
        <v>-110</v>
      </c>
      <c r="O291" s="42">
        <f t="shared" si="182"/>
        <v>-100</v>
      </c>
      <c r="P291" s="42">
        <f t="shared" si="183"/>
        <v>-90</v>
      </c>
      <c r="Q291" s="61">
        <f t="shared" si="197"/>
        <v>0</v>
      </c>
      <c r="R291" s="61">
        <f t="shared" si="197"/>
        <v>0</v>
      </c>
      <c r="S291" s="61">
        <f t="shared" si="197"/>
        <v>0</v>
      </c>
      <c r="T291" s="58">
        <f t="shared" si="184"/>
        <v>1240</v>
      </c>
      <c r="U291" s="83">
        <f t="shared" si="207"/>
        <v>1500</v>
      </c>
      <c r="V291" s="83">
        <f t="shared" si="208"/>
        <v>1500</v>
      </c>
      <c r="W291" s="83">
        <f t="shared" si="209"/>
        <v>1500</v>
      </c>
      <c r="X291" s="85"/>
      <c r="Y291" s="42"/>
      <c r="Z291" s="42"/>
      <c r="AA291" s="42"/>
      <c r="AB291" s="50"/>
    </row>
    <row r="292" spans="1:28" ht="13.15" customHeight="1">
      <c r="A292" s="75">
        <f t="shared" si="130"/>
        <v>278</v>
      </c>
      <c r="B292" s="86">
        <f t="shared" si="187"/>
        <v>45589</v>
      </c>
      <c r="C292" s="75">
        <f t="shared" si="188"/>
        <v>884</v>
      </c>
      <c r="D292" s="76">
        <f t="shared" si="159"/>
        <v>1858</v>
      </c>
      <c r="E292" s="61">
        <f t="shared" si="174"/>
        <v>852</v>
      </c>
      <c r="F292" s="61">
        <f t="shared" si="175"/>
        <v>842</v>
      </c>
      <c r="G292" s="61">
        <f t="shared" si="176"/>
        <v>832</v>
      </c>
      <c r="H292" s="42">
        <f t="shared" si="177"/>
        <v>1890</v>
      </c>
      <c r="I292" s="42">
        <f t="shared" si="178"/>
        <v>1900</v>
      </c>
      <c r="J292" s="42">
        <f t="shared" si="179"/>
        <v>1910</v>
      </c>
      <c r="K292" s="42">
        <f t="shared" ref="K292:M292" si="213">K291</f>
        <v>2000</v>
      </c>
      <c r="L292" s="42">
        <f t="shared" si="213"/>
        <v>2000</v>
      </c>
      <c r="M292" s="42">
        <f t="shared" si="213"/>
        <v>2000</v>
      </c>
      <c r="N292" s="42">
        <f t="shared" si="181"/>
        <v>-110</v>
      </c>
      <c r="O292" s="42">
        <f t="shared" si="182"/>
        <v>-100</v>
      </c>
      <c r="P292" s="42">
        <f t="shared" si="183"/>
        <v>-90</v>
      </c>
      <c r="Q292" s="61">
        <f t="shared" si="197"/>
        <v>0</v>
      </c>
      <c r="R292" s="61">
        <f t="shared" si="197"/>
        <v>0</v>
      </c>
      <c r="S292" s="61">
        <f t="shared" si="197"/>
        <v>0</v>
      </c>
      <c r="T292" s="58">
        <f t="shared" si="184"/>
        <v>1242</v>
      </c>
      <c r="U292" s="83">
        <f t="shared" si="207"/>
        <v>1500</v>
      </c>
      <c r="V292" s="83">
        <f t="shared" si="208"/>
        <v>1500</v>
      </c>
      <c r="W292" s="83">
        <f t="shared" si="209"/>
        <v>1500</v>
      </c>
      <c r="X292" s="85"/>
      <c r="Y292" s="42"/>
      <c r="Z292" s="42"/>
      <c r="AA292" s="42"/>
      <c r="AB292" s="50"/>
    </row>
    <row r="293" spans="1:28" ht="13.15" customHeight="1">
      <c r="A293" s="75">
        <f t="shared" si="130"/>
        <v>279</v>
      </c>
      <c r="B293" s="86">
        <f t="shared" si="187"/>
        <v>45590</v>
      </c>
      <c r="C293" s="75">
        <f t="shared" si="188"/>
        <v>884</v>
      </c>
      <c r="D293" s="76">
        <f t="shared" si="159"/>
        <v>1860</v>
      </c>
      <c r="E293" s="61">
        <f t="shared" si="174"/>
        <v>854</v>
      </c>
      <c r="F293" s="61">
        <f t="shared" si="175"/>
        <v>844</v>
      </c>
      <c r="G293" s="61">
        <f t="shared" si="176"/>
        <v>834</v>
      </c>
      <c r="H293" s="42">
        <f t="shared" si="177"/>
        <v>1890</v>
      </c>
      <c r="I293" s="42">
        <f t="shared" si="178"/>
        <v>1900</v>
      </c>
      <c r="J293" s="42">
        <f t="shared" si="179"/>
        <v>1910</v>
      </c>
      <c r="K293" s="42">
        <f t="shared" ref="K293:M293" si="214">K292</f>
        <v>2000</v>
      </c>
      <c r="L293" s="42">
        <f t="shared" si="214"/>
        <v>2000</v>
      </c>
      <c r="M293" s="42">
        <f t="shared" si="214"/>
        <v>2000</v>
      </c>
      <c r="N293" s="42">
        <f t="shared" si="181"/>
        <v>-110</v>
      </c>
      <c r="O293" s="42">
        <f t="shared" si="182"/>
        <v>-100</v>
      </c>
      <c r="P293" s="42">
        <f t="shared" si="183"/>
        <v>-90</v>
      </c>
      <c r="Q293" s="61">
        <f t="shared" si="197"/>
        <v>0</v>
      </c>
      <c r="R293" s="61">
        <f t="shared" si="197"/>
        <v>0</v>
      </c>
      <c r="S293" s="61">
        <f t="shared" si="197"/>
        <v>0</v>
      </c>
      <c r="T293" s="58">
        <f t="shared" si="184"/>
        <v>1244</v>
      </c>
      <c r="U293" s="83">
        <f t="shared" si="207"/>
        <v>1500</v>
      </c>
      <c r="V293" s="83">
        <f t="shared" si="208"/>
        <v>1500</v>
      </c>
      <c r="W293" s="83">
        <f t="shared" si="209"/>
        <v>1500</v>
      </c>
      <c r="X293" s="85"/>
      <c r="Y293" s="42"/>
      <c r="Z293" s="42"/>
      <c r="AA293" s="42"/>
      <c r="AB293" s="50"/>
    </row>
    <row r="294" spans="1:28" ht="13.15" customHeight="1">
      <c r="A294" s="75">
        <f t="shared" si="130"/>
        <v>280</v>
      </c>
      <c r="B294" s="86">
        <f t="shared" si="187"/>
        <v>45591</v>
      </c>
      <c r="C294" s="75">
        <f t="shared" si="188"/>
        <v>884</v>
      </c>
      <c r="D294" s="76">
        <f t="shared" si="159"/>
        <v>1862</v>
      </c>
      <c r="E294" s="61">
        <f t="shared" si="174"/>
        <v>856</v>
      </c>
      <c r="F294" s="61">
        <f t="shared" si="175"/>
        <v>846</v>
      </c>
      <c r="G294" s="61">
        <f t="shared" si="176"/>
        <v>836</v>
      </c>
      <c r="H294" s="42">
        <f t="shared" si="177"/>
        <v>1890</v>
      </c>
      <c r="I294" s="42">
        <f t="shared" si="178"/>
        <v>1900</v>
      </c>
      <c r="J294" s="42">
        <f t="shared" si="179"/>
        <v>1910</v>
      </c>
      <c r="K294" s="42">
        <f t="shared" ref="K294:M294" si="215">K293</f>
        <v>2000</v>
      </c>
      <c r="L294" s="42">
        <f t="shared" si="215"/>
        <v>2000</v>
      </c>
      <c r="M294" s="42">
        <f t="shared" si="215"/>
        <v>2000</v>
      </c>
      <c r="N294" s="42">
        <f t="shared" si="181"/>
        <v>-110</v>
      </c>
      <c r="O294" s="42">
        <f t="shared" si="182"/>
        <v>-100</v>
      </c>
      <c r="P294" s="42">
        <f t="shared" si="183"/>
        <v>-90</v>
      </c>
      <c r="Q294" s="61">
        <f t="shared" si="197"/>
        <v>0</v>
      </c>
      <c r="R294" s="61">
        <f t="shared" si="197"/>
        <v>0</v>
      </c>
      <c r="S294" s="61">
        <f t="shared" si="197"/>
        <v>0</v>
      </c>
      <c r="T294" s="58">
        <f t="shared" si="184"/>
        <v>1246</v>
      </c>
      <c r="U294" s="83">
        <f t="shared" si="207"/>
        <v>1500</v>
      </c>
      <c r="V294" s="83">
        <f t="shared" si="208"/>
        <v>1500</v>
      </c>
      <c r="W294" s="83">
        <f t="shared" si="209"/>
        <v>1500</v>
      </c>
      <c r="X294" s="85"/>
      <c r="Y294" s="42"/>
      <c r="Z294" s="42"/>
      <c r="AA294" s="42"/>
      <c r="AB294" s="50"/>
    </row>
    <row r="295" spans="1:28" ht="13.15" customHeight="1">
      <c r="A295" s="75">
        <f t="shared" si="130"/>
        <v>281</v>
      </c>
      <c r="B295" s="86">
        <f t="shared" si="187"/>
        <v>45592</v>
      </c>
      <c r="C295" s="75">
        <f t="shared" si="188"/>
        <v>884</v>
      </c>
      <c r="D295" s="76">
        <f t="shared" si="159"/>
        <v>1864</v>
      </c>
      <c r="E295" s="61">
        <f t="shared" si="174"/>
        <v>858</v>
      </c>
      <c r="F295" s="61">
        <f t="shared" si="175"/>
        <v>848</v>
      </c>
      <c r="G295" s="61">
        <f t="shared" si="176"/>
        <v>838</v>
      </c>
      <c r="H295" s="42">
        <f t="shared" si="177"/>
        <v>1890</v>
      </c>
      <c r="I295" s="42">
        <f t="shared" si="178"/>
        <v>1900</v>
      </c>
      <c r="J295" s="42">
        <f t="shared" si="179"/>
        <v>1910</v>
      </c>
      <c r="K295" s="42">
        <f t="shared" ref="K295:M295" si="216">K294</f>
        <v>2000</v>
      </c>
      <c r="L295" s="42">
        <f t="shared" si="216"/>
        <v>2000</v>
      </c>
      <c r="M295" s="42">
        <f t="shared" si="216"/>
        <v>2000</v>
      </c>
      <c r="N295" s="42">
        <f t="shared" si="181"/>
        <v>-110</v>
      </c>
      <c r="O295" s="42">
        <f t="shared" si="182"/>
        <v>-100</v>
      </c>
      <c r="P295" s="42">
        <f t="shared" si="183"/>
        <v>-90</v>
      </c>
      <c r="Q295" s="61">
        <f t="shared" ref="Q295:S310" si="217">Q294</f>
        <v>0</v>
      </c>
      <c r="R295" s="61">
        <f t="shared" si="217"/>
        <v>0</v>
      </c>
      <c r="S295" s="61">
        <f t="shared" si="217"/>
        <v>0</v>
      </c>
      <c r="T295" s="58">
        <f t="shared" si="184"/>
        <v>1248</v>
      </c>
      <c r="U295" s="83">
        <f t="shared" si="207"/>
        <v>1500</v>
      </c>
      <c r="V295" s="83">
        <f t="shared" si="208"/>
        <v>1500</v>
      </c>
      <c r="W295" s="83">
        <f t="shared" si="209"/>
        <v>1500</v>
      </c>
      <c r="X295" s="85"/>
      <c r="Y295" s="42"/>
      <c r="Z295" s="42"/>
      <c r="AA295" s="42"/>
      <c r="AB295" s="50"/>
    </row>
    <row r="296" spans="1:28" ht="13.15" customHeight="1">
      <c r="A296" s="75">
        <f t="shared" si="130"/>
        <v>282</v>
      </c>
      <c r="B296" s="86">
        <f t="shared" si="187"/>
        <v>45593</v>
      </c>
      <c r="C296" s="75">
        <f t="shared" si="188"/>
        <v>884</v>
      </c>
      <c r="D296" s="76">
        <f t="shared" si="159"/>
        <v>1866</v>
      </c>
      <c r="E296" s="61">
        <f t="shared" si="174"/>
        <v>860</v>
      </c>
      <c r="F296" s="61">
        <f t="shared" si="175"/>
        <v>850</v>
      </c>
      <c r="G296" s="61">
        <f t="shared" si="176"/>
        <v>840</v>
      </c>
      <c r="H296" s="42">
        <f t="shared" si="177"/>
        <v>1890</v>
      </c>
      <c r="I296" s="42">
        <f t="shared" si="178"/>
        <v>1900</v>
      </c>
      <c r="J296" s="42">
        <f t="shared" si="179"/>
        <v>1910</v>
      </c>
      <c r="K296" s="42">
        <f t="shared" ref="K296:M296" si="218">K295</f>
        <v>2000</v>
      </c>
      <c r="L296" s="42">
        <f t="shared" si="218"/>
        <v>2000</v>
      </c>
      <c r="M296" s="42">
        <f t="shared" si="218"/>
        <v>2000</v>
      </c>
      <c r="N296" s="42">
        <f t="shared" si="181"/>
        <v>-110</v>
      </c>
      <c r="O296" s="42">
        <f t="shared" si="182"/>
        <v>-100</v>
      </c>
      <c r="P296" s="42">
        <f t="shared" si="183"/>
        <v>-90</v>
      </c>
      <c r="Q296" s="61">
        <f t="shared" si="217"/>
        <v>0</v>
      </c>
      <c r="R296" s="61">
        <f t="shared" si="217"/>
        <v>0</v>
      </c>
      <c r="S296" s="61">
        <f t="shared" si="217"/>
        <v>0</v>
      </c>
      <c r="T296" s="58">
        <f t="shared" si="184"/>
        <v>1250</v>
      </c>
      <c r="U296" s="83">
        <f t="shared" si="207"/>
        <v>1500</v>
      </c>
      <c r="V296" s="83">
        <f t="shared" si="208"/>
        <v>1500</v>
      </c>
      <c r="W296" s="83">
        <f t="shared" si="209"/>
        <v>1500</v>
      </c>
      <c r="X296" s="85"/>
      <c r="Y296" s="42"/>
      <c r="Z296" s="42"/>
      <c r="AA296" s="42"/>
      <c r="AB296" s="50"/>
    </row>
    <row r="297" spans="1:28" ht="13.15" customHeight="1">
      <c r="A297" s="75">
        <f t="shared" si="130"/>
        <v>283</v>
      </c>
      <c r="B297" s="86">
        <f t="shared" si="187"/>
        <v>45594</v>
      </c>
      <c r="C297" s="75">
        <f t="shared" si="188"/>
        <v>884</v>
      </c>
      <c r="D297" s="76">
        <f t="shared" si="159"/>
        <v>1868</v>
      </c>
      <c r="E297" s="61">
        <f t="shared" si="174"/>
        <v>862</v>
      </c>
      <c r="F297" s="61">
        <f t="shared" si="175"/>
        <v>852</v>
      </c>
      <c r="G297" s="61">
        <f t="shared" si="176"/>
        <v>842</v>
      </c>
      <c r="H297" s="42">
        <f t="shared" si="177"/>
        <v>1890</v>
      </c>
      <c r="I297" s="42">
        <f t="shared" si="178"/>
        <v>1900</v>
      </c>
      <c r="J297" s="42">
        <f t="shared" si="179"/>
        <v>1910</v>
      </c>
      <c r="K297" s="42">
        <f t="shared" ref="K297:M297" si="219">K296</f>
        <v>2000</v>
      </c>
      <c r="L297" s="42">
        <f t="shared" si="219"/>
        <v>2000</v>
      </c>
      <c r="M297" s="42">
        <f t="shared" si="219"/>
        <v>2000</v>
      </c>
      <c r="N297" s="42">
        <f t="shared" si="181"/>
        <v>-110</v>
      </c>
      <c r="O297" s="42">
        <f t="shared" si="182"/>
        <v>-100</v>
      </c>
      <c r="P297" s="42">
        <f t="shared" si="183"/>
        <v>-90</v>
      </c>
      <c r="Q297" s="61">
        <f t="shared" si="217"/>
        <v>0</v>
      </c>
      <c r="R297" s="61">
        <f t="shared" si="217"/>
        <v>0</v>
      </c>
      <c r="S297" s="61">
        <f t="shared" si="217"/>
        <v>0</v>
      </c>
      <c r="T297" s="58">
        <f t="shared" si="184"/>
        <v>1252</v>
      </c>
      <c r="U297" s="83">
        <f t="shared" si="207"/>
        <v>1500</v>
      </c>
      <c r="V297" s="83">
        <f t="shared" si="208"/>
        <v>1500</v>
      </c>
      <c r="W297" s="83">
        <f t="shared" si="209"/>
        <v>1500</v>
      </c>
      <c r="X297" s="85"/>
      <c r="Y297" s="42"/>
      <c r="Z297" s="42"/>
      <c r="AA297" s="42"/>
      <c r="AB297" s="50"/>
    </row>
    <row r="298" spans="1:28" ht="13.15" customHeight="1">
      <c r="A298" s="75">
        <f t="shared" si="130"/>
        <v>284</v>
      </c>
      <c r="B298" s="86">
        <f t="shared" si="187"/>
        <v>45595</v>
      </c>
      <c r="C298" s="75">
        <f t="shared" si="188"/>
        <v>884</v>
      </c>
      <c r="D298" s="76">
        <f t="shared" si="159"/>
        <v>1870</v>
      </c>
      <c r="E298" s="61">
        <f t="shared" si="174"/>
        <v>864</v>
      </c>
      <c r="F298" s="61">
        <f t="shared" si="175"/>
        <v>854</v>
      </c>
      <c r="G298" s="61">
        <f t="shared" si="176"/>
        <v>844</v>
      </c>
      <c r="H298" s="42">
        <f t="shared" si="177"/>
        <v>1890</v>
      </c>
      <c r="I298" s="42">
        <f t="shared" si="178"/>
        <v>1900</v>
      </c>
      <c r="J298" s="42">
        <f t="shared" si="179"/>
        <v>1910</v>
      </c>
      <c r="K298" s="42">
        <f t="shared" ref="K298:M298" si="220">K297</f>
        <v>2000</v>
      </c>
      <c r="L298" s="42">
        <f t="shared" si="220"/>
        <v>2000</v>
      </c>
      <c r="M298" s="42">
        <f t="shared" si="220"/>
        <v>2000</v>
      </c>
      <c r="N298" s="42">
        <f t="shared" si="181"/>
        <v>-110</v>
      </c>
      <c r="O298" s="42">
        <f t="shared" si="182"/>
        <v>-100</v>
      </c>
      <c r="P298" s="42">
        <f t="shared" si="183"/>
        <v>-90</v>
      </c>
      <c r="Q298" s="61">
        <f t="shared" si="217"/>
        <v>0</v>
      </c>
      <c r="R298" s="61">
        <f t="shared" si="217"/>
        <v>0</v>
      </c>
      <c r="S298" s="61">
        <f t="shared" si="217"/>
        <v>0</v>
      </c>
      <c r="T298" s="58">
        <f t="shared" si="184"/>
        <v>1254</v>
      </c>
      <c r="U298" s="83">
        <f t="shared" si="207"/>
        <v>1500</v>
      </c>
      <c r="V298" s="83">
        <f t="shared" si="208"/>
        <v>1500</v>
      </c>
      <c r="W298" s="83">
        <f t="shared" si="209"/>
        <v>1500</v>
      </c>
      <c r="X298" s="85"/>
      <c r="Y298" s="42"/>
      <c r="Z298" s="42"/>
      <c r="AA298" s="42"/>
      <c r="AB298" s="50"/>
    </row>
    <row r="299" spans="1:28" ht="13.15" customHeight="1">
      <c r="A299" s="75">
        <f t="shared" si="130"/>
        <v>285</v>
      </c>
      <c r="B299" s="86">
        <f t="shared" si="187"/>
        <v>45596</v>
      </c>
      <c r="C299" s="75">
        <f t="shared" si="188"/>
        <v>884</v>
      </c>
      <c r="D299" s="76">
        <f t="shared" si="159"/>
        <v>1872</v>
      </c>
      <c r="E299" s="61">
        <f t="shared" si="174"/>
        <v>866</v>
      </c>
      <c r="F299" s="61">
        <f t="shared" si="175"/>
        <v>856</v>
      </c>
      <c r="G299" s="61">
        <f t="shared" si="176"/>
        <v>846</v>
      </c>
      <c r="H299" s="42">
        <f t="shared" si="177"/>
        <v>1890</v>
      </c>
      <c r="I299" s="42">
        <f t="shared" si="178"/>
        <v>1900</v>
      </c>
      <c r="J299" s="42">
        <f t="shared" si="179"/>
        <v>1910</v>
      </c>
      <c r="K299" s="42">
        <f t="shared" ref="K299:M299" si="221">K298</f>
        <v>2000</v>
      </c>
      <c r="L299" s="42">
        <f t="shared" si="221"/>
        <v>2000</v>
      </c>
      <c r="M299" s="42">
        <f t="shared" si="221"/>
        <v>2000</v>
      </c>
      <c r="N299" s="42">
        <f t="shared" si="181"/>
        <v>-110</v>
      </c>
      <c r="O299" s="42">
        <f t="shared" si="182"/>
        <v>-100</v>
      </c>
      <c r="P299" s="42">
        <f t="shared" si="183"/>
        <v>-90</v>
      </c>
      <c r="Q299" s="61">
        <f t="shared" si="217"/>
        <v>0</v>
      </c>
      <c r="R299" s="61">
        <f t="shared" si="217"/>
        <v>0</v>
      </c>
      <c r="S299" s="61">
        <f t="shared" si="217"/>
        <v>0</v>
      </c>
      <c r="T299" s="58">
        <f t="shared" si="184"/>
        <v>1256</v>
      </c>
      <c r="U299" s="83">
        <f t="shared" si="207"/>
        <v>1500</v>
      </c>
      <c r="V299" s="83">
        <f t="shared" si="208"/>
        <v>1500</v>
      </c>
      <c r="W299" s="83">
        <f t="shared" si="209"/>
        <v>1500</v>
      </c>
      <c r="X299" s="85"/>
      <c r="Y299" s="42"/>
      <c r="Z299" s="42"/>
      <c r="AA299" s="42"/>
      <c r="AB299" s="50"/>
    </row>
    <row r="300" spans="1:28" ht="13.15" customHeight="1">
      <c r="A300" s="75">
        <f t="shared" si="130"/>
        <v>286</v>
      </c>
      <c r="B300" s="86">
        <f t="shared" si="187"/>
        <v>45597</v>
      </c>
      <c r="C300" s="75">
        <f t="shared" si="188"/>
        <v>884</v>
      </c>
      <c r="D300" s="76">
        <f t="shared" si="159"/>
        <v>1874</v>
      </c>
      <c r="E300" s="61">
        <f t="shared" ref="E300:E359" si="222">C300+D300-H300</f>
        <v>868</v>
      </c>
      <c r="F300" s="61">
        <f t="shared" ref="F300:F359" si="223">C300+D300-I300</f>
        <v>858</v>
      </c>
      <c r="G300" s="61">
        <f t="shared" ref="G300:G359" si="224">D300+C300-J300</f>
        <v>848</v>
      </c>
      <c r="H300" s="42">
        <f t="shared" ref="H300:H359" si="225">K300+N300</f>
        <v>1890</v>
      </c>
      <c r="I300" s="42">
        <f t="shared" ref="I300:I359" si="226">L300+O300</f>
        <v>1900</v>
      </c>
      <c r="J300" s="42">
        <f t="shared" ref="J300:J359" si="227">M300+P300</f>
        <v>1910</v>
      </c>
      <c r="K300" s="42">
        <f t="shared" ref="K300:M300" si="228">K299</f>
        <v>2000</v>
      </c>
      <c r="L300" s="42">
        <f t="shared" si="228"/>
        <v>2000</v>
      </c>
      <c r="M300" s="42">
        <f t="shared" si="228"/>
        <v>2000</v>
      </c>
      <c r="N300" s="42">
        <f t="shared" ref="N300:N359" si="229">N299-Q300</f>
        <v>-110</v>
      </c>
      <c r="O300" s="42">
        <f t="shared" ref="O300:O359" si="230">O299-R300</f>
        <v>-100</v>
      </c>
      <c r="P300" s="42">
        <f t="shared" ref="P300:P359" si="231">P299-S300</f>
        <v>-90</v>
      </c>
      <c r="Q300" s="61">
        <f t="shared" si="217"/>
        <v>0</v>
      </c>
      <c r="R300" s="61">
        <f t="shared" si="217"/>
        <v>0</v>
      </c>
      <c r="S300" s="61">
        <f t="shared" si="217"/>
        <v>0</v>
      </c>
      <c r="T300" s="58">
        <f t="shared" ref="T300:T359" si="232">D300+C300-V300</f>
        <v>1258</v>
      </c>
      <c r="U300" s="83">
        <f t="shared" si="207"/>
        <v>1500</v>
      </c>
      <c r="V300" s="83">
        <f t="shared" si="208"/>
        <v>1500</v>
      </c>
      <c r="W300" s="83">
        <f t="shared" si="209"/>
        <v>1500</v>
      </c>
      <c r="X300" s="85"/>
      <c r="Y300" s="42"/>
      <c r="Z300" s="42"/>
      <c r="AA300" s="42"/>
      <c r="AB300" s="50"/>
    </row>
    <row r="301" spans="1:28" ht="13.15" customHeight="1">
      <c r="A301" s="75">
        <f t="shared" si="130"/>
        <v>287</v>
      </c>
      <c r="B301" s="86">
        <f t="shared" si="187"/>
        <v>45598</v>
      </c>
      <c r="C301" s="75">
        <f t="shared" si="188"/>
        <v>884</v>
      </c>
      <c r="D301" s="76">
        <f t="shared" si="159"/>
        <v>1876</v>
      </c>
      <c r="E301" s="61">
        <f t="shared" si="222"/>
        <v>870</v>
      </c>
      <c r="F301" s="61">
        <f t="shared" si="223"/>
        <v>860</v>
      </c>
      <c r="G301" s="61">
        <f t="shared" si="224"/>
        <v>850</v>
      </c>
      <c r="H301" s="42">
        <f t="shared" si="225"/>
        <v>1890</v>
      </c>
      <c r="I301" s="42">
        <f t="shared" si="226"/>
        <v>1900</v>
      </c>
      <c r="J301" s="42">
        <f t="shared" si="227"/>
        <v>1910</v>
      </c>
      <c r="K301" s="42">
        <f t="shared" ref="K301:M301" si="233">K300</f>
        <v>2000</v>
      </c>
      <c r="L301" s="42">
        <f t="shared" si="233"/>
        <v>2000</v>
      </c>
      <c r="M301" s="42">
        <f t="shared" si="233"/>
        <v>2000</v>
      </c>
      <c r="N301" s="42">
        <f t="shared" si="229"/>
        <v>-110</v>
      </c>
      <c r="O301" s="42">
        <f t="shared" si="230"/>
        <v>-100</v>
      </c>
      <c r="P301" s="42">
        <f t="shared" si="231"/>
        <v>-90</v>
      </c>
      <c r="Q301" s="61">
        <f t="shared" si="217"/>
        <v>0</v>
      </c>
      <c r="R301" s="61">
        <f t="shared" si="217"/>
        <v>0</v>
      </c>
      <c r="S301" s="61">
        <f t="shared" si="217"/>
        <v>0</v>
      </c>
      <c r="T301" s="58">
        <f t="shared" si="232"/>
        <v>1260</v>
      </c>
      <c r="U301" s="83">
        <f t="shared" si="207"/>
        <v>1500</v>
      </c>
      <c r="V301" s="83">
        <f t="shared" si="208"/>
        <v>1500</v>
      </c>
      <c r="W301" s="83">
        <f t="shared" si="209"/>
        <v>1500</v>
      </c>
      <c r="X301" s="85"/>
      <c r="Y301" s="42"/>
      <c r="Z301" s="42"/>
      <c r="AA301" s="42"/>
      <c r="AB301" s="50"/>
    </row>
    <row r="302" spans="1:28" ht="13.15" customHeight="1">
      <c r="A302" s="75">
        <f t="shared" si="130"/>
        <v>288</v>
      </c>
      <c r="B302" s="86">
        <f t="shared" si="187"/>
        <v>45599</v>
      </c>
      <c r="C302" s="75">
        <f t="shared" si="188"/>
        <v>884</v>
      </c>
      <c r="D302" s="76">
        <f t="shared" si="159"/>
        <v>1878</v>
      </c>
      <c r="E302" s="61">
        <f t="shared" si="222"/>
        <v>872</v>
      </c>
      <c r="F302" s="61">
        <f t="shared" si="223"/>
        <v>862</v>
      </c>
      <c r="G302" s="61">
        <f t="shared" si="224"/>
        <v>852</v>
      </c>
      <c r="H302" s="42">
        <f t="shared" si="225"/>
        <v>1890</v>
      </c>
      <c r="I302" s="42">
        <f t="shared" si="226"/>
        <v>1900</v>
      </c>
      <c r="J302" s="42">
        <f t="shared" si="227"/>
        <v>1910</v>
      </c>
      <c r="K302" s="42">
        <f t="shared" ref="K302:M302" si="234">K301</f>
        <v>2000</v>
      </c>
      <c r="L302" s="42">
        <f t="shared" si="234"/>
        <v>2000</v>
      </c>
      <c r="M302" s="42">
        <f t="shared" si="234"/>
        <v>2000</v>
      </c>
      <c r="N302" s="42">
        <f t="shared" si="229"/>
        <v>-110</v>
      </c>
      <c r="O302" s="42">
        <f t="shared" si="230"/>
        <v>-100</v>
      </c>
      <c r="P302" s="42">
        <f t="shared" si="231"/>
        <v>-90</v>
      </c>
      <c r="Q302" s="61">
        <f t="shared" si="217"/>
        <v>0</v>
      </c>
      <c r="R302" s="61">
        <f t="shared" si="217"/>
        <v>0</v>
      </c>
      <c r="S302" s="61">
        <f t="shared" si="217"/>
        <v>0</v>
      </c>
      <c r="T302" s="58">
        <f t="shared" si="232"/>
        <v>1262</v>
      </c>
      <c r="U302" s="83">
        <f t="shared" si="207"/>
        <v>1500</v>
      </c>
      <c r="V302" s="83">
        <f t="shared" si="208"/>
        <v>1500</v>
      </c>
      <c r="W302" s="83">
        <f t="shared" si="209"/>
        <v>1500</v>
      </c>
      <c r="X302" s="85"/>
      <c r="Y302" s="42"/>
      <c r="Z302" s="42"/>
      <c r="AA302" s="42"/>
      <c r="AB302" s="50"/>
    </row>
    <row r="303" spans="1:28" ht="13.15" customHeight="1">
      <c r="A303" s="75">
        <f t="shared" ref="A303:A360" si="235">+A302+1</f>
        <v>289</v>
      </c>
      <c r="B303" s="86">
        <f t="shared" si="187"/>
        <v>45600</v>
      </c>
      <c r="C303" s="75">
        <f t="shared" si="188"/>
        <v>884</v>
      </c>
      <c r="D303" s="76">
        <f t="shared" si="159"/>
        <v>1880</v>
      </c>
      <c r="E303" s="61">
        <f t="shared" si="222"/>
        <v>874</v>
      </c>
      <c r="F303" s="61">
        <f t="shared" si="223"/>
        <v>864</v>
      </c>
      <c r="G303" s="61">
        <f t="shared" si="224"/>
        <v>854</v>
      </c>
      <c r="H303" s="42">
        <f t="shared" si="225"/>
        <v>1890</v>
      </c>
      <c r="I303" s="42">
        <f t="shared" si="226"/>
        <v>1900</v>
      </c>
      <c r="J303" s="42">
        <f t="shared" si="227"/>
        <v>1910</v>
      </c>
      <c r="K303" s="42">
        <f t="shared" ref="K303:M303" si="236">K302</f>
        <v>2000</v>
      </c>
      <c r="L303" s="42">
        <f t="shared" si="236"/>
        <v>2000</v>
      </c>
      <c r="M303" s="42">
        <f t="shared" si="236"/>
        <v>2000</v>
      </c>
      <c r="N303" s="42">
        <f t="shared" si="229"/>
        <v>-110</v>
      </c>
      <c r="O303" s="42">
        <f t="shared" si="230"/>
        <v>-100</v>
      </c>
      <c r="P303" s="42">
        <f t="shared" si="231"/>
        <v>-90</v>
      </c>
      <c r="Q303" s="61">
        <f t="shared" si="217"/>
        <v>0</v>
      </c>
      <c r="R303" s="61">
        <f t="shared" si="217"/>
        <v>0</v>
      </c>
      <c r="S303" s="61">
        <f t="shared" si="217"/>
        <v>0</v>
      </c>
      <c r="T303" s="58">
        <f t="shared" si="232"/>
        <v>1264</v>
      </c>
      <c r="U303" s="83">
        <f t="shared" si="207"/>
        <v>1500</v>
      </c>
      <c r="V303" s="83">
        <f t="shared" si="208"/>
        <v>1500</v>
      </c>
      <c r="W303" s="83">
        <f t="shared" si="209"/>
        <v>1500</v>
      </c>
      <c r="X303" s="85"/>
      <c r="Y303" s="42"/>
      <c r="Z303" s="42"/>
      <c r="AA303" s="42"/>
      <c r="AB303" s="50"/>
    </row>
    <row r="304" spans="1:28" ht="13.15" customHeight="1">
      <c r="A304" s="75">
        <f t="shared" si="235"/>
        <v>290</v>
      </c>
      <c r="B304" s="86">
        <f t="shared" si="187"/>
        <v>45601</v>
      </c>
      <c r="C304" s="75">
        <f t="shared" si="188"/>
        <v>884</v>
      </c>
      <c r="D304" s="76">
        <f t="shared" si="159"/>
        <v>1882</v>
      </c>
      <c r="E304" s="61">
        <f t="shared" si="222"/>
        <v>876</v>
      </c>
      <c r="F304" s="61">
        <f t="shared" si="223"/>
        <v>866</v>
      </c>
      <c r="G304" s="61">
        <f t="shared" si="224"/>
        <v>856</v>
      </c>
      <c r="H304" s="42">
        <f t="shared" si="225"/>
        <v>1890</v>
      </c>
      <c r="I304" s="42">
        <f t="shared" si="226"/>
        <v>1900</v>
      </c>
      <c r="J304" s="42">
        <f t="shared" si="227"/>
        <v>1910</v>
      </c>
      <c r="K304" s="42">
        <f t="shared" ref="K304:M304" si="237">K303</f>
        <v>2000</v>
      </c>
      <c r="L304" s="42">
        <f t="shared" si="237"/>
        <v>2000</v>
      </c>
      <c r="M304" s="42">
        <f t="shared" si="237"/>
        <v>2000</v>
      </c>
      <c r="N304" s="42">
        <f t="shared" si="229"/>
        <v>-110</v>
      </c>
      <c r="O304" s="42">
        <f t="shared" si="230"/>
        <v>-100</v>
      </c>
      <c r="P304" s="42">
        <f t="shared" si="231"/>
        <v>-90</v>
      </c>
      <c r="Q304" s="61">
        <f t="shared" si="217"/>
        <v>0</v>
      </c>
      <c r="R304" s="61">
        <f t="shared" si="217"/>
        <v>0</v>
      </c>
      <c r="S304" s="61">
        <f t="shared" si="217"/>
        <v>0</v>
      </c>
      <c r="T304" s="58">
        <f t="shared" si="232"/>
        <v>1266</v>
      </c>
      <c r="U304" s="83">
        <f t="shared" si="207"/>
        <v>1500</v>
      </c>
      <c r="V304" s="83">
        <f t="shared" si="208"/>
        <v>1500</v>
      </c>
      <c r="W304" s="83">
        <f t="shared" si="209"/>
        <v>1500</v>
      </c>
      <c r="X304" s="85"/>
      <c r="Y304" s="42"/>
      <c r="Z304" s="42"/>
      <c r="AA304" s="42"/>
      <c r="AB304" s="50"/>
    </row>
    <row r="305" spans="1:28" ht="13.15" customHeight="1">
      <c r="A305" s="75">
        <f t="shared" si="235"/>
        <v>291</v>
      </c>
      <c r="B305" s="86">
        <f t="shared" si="187"/>
        <v>45602</v>
      </c>
      <c r="C305" s="75">
        <f t="shared" si="188"/>
        <v>884</v>
      </c>
      <c r="D305" s="76">
        <f t="shared" si="159"/>
        <v>1884</v>
      </c>
      <c r="E305" s="61">
        <f t="shared" si="222"/>
        <v>878</v>
      </c>
      <c r="F305" s="61">
        <f t="shared" si="223"/>
        <v>868</v>
      </c>
      <c r="G305" s="61">
        <f t="shared" si="224"/>
        <v>858</v>
      </c>
      <c r="H305" s="42">
        <f t="shared" si="225"/>
        <v>1890</v>
      </c>
      <c r="I305" s="42">
        <f t="shared" si="226"/>
        <v>1900</v>
      </c>
      <c r="J305" s="42">
        <f t="shared" si="227"/>
        <v>1910</v>
      </c>
      <c r="K305" s="42">
        <f t="shared" ref="K305:M305" si="238">K304</f>
        <v>2000</v>
      </c>
      <c r="L305" s="42">
        <f t="shared" si="238"/>
        <v>2000</v>
      </c>
      <c r="M305" s="42">
        <f t="shared" si="238"/>
        <v>2000</v>
      </c>
      <c r="N305" s="42">
        <f t="shared" si="229"/>
        <v>-110</v>
      </c>
      <c r="O305" s="42">
        <f t="shared" si="230"/>
        <v>-100</v>
      </c>
      <c r="P305" s="42">
        <f t="shared" si="231"/>
        <v>-90</v>
      </c>
      <c r="Q305" s="61">
        <f t="shared" si="217"/>
        <v>0</v>
      </c>
      <c r="R305" s="61">
        <f t="shared" si="217"/>
        <v>0</v>
      </c>
      <c r="S305" s="61">
        <f t="shared" si="217"/>
        <v>0</v>
      </c>
      <c r="T305" s="58">
        <f t="shared" si="232"/>
        <v>1268</v>
      </c>
      <c r="U305" s="83">
        <f t="shared" si="207"/>
        <v>1500</v>
      </c>
      <c r="V305" s="83">
        <f t="shared" si="208"/>
        <v>1500</v>
      </c>
      <c r="W305" s="83">
        <f t="shared" si="209"/>
        <v>1500</v>
      </c>
      <c r="X305" s="85"/>
      <c r="Y305" s="42"/>
      <c r="Z305" s="42"/>
      <c r="AA305" s="42"/>
      <c r="AB305" s="50"/>
    </row>
    <row r="306" spans="1:28" ht="13.15" customHeight="1">
      <c r="A306" s="75">
        <f t="shared" si="235"/>
        <v>292</v>
      </c>
      <c r="B306" s="86">
        <f t="shared" si="187"/>
        <v>45603</v>
      </c>
      <c r="C306" s="75">
        <f t="shared" si="188"/>
        <v>884</v>
      </c>
      <c r="D306" s="76">
        <f t="shared" si="159"/>
        <v>1886</v>
      </c>
      <c r="E306" s="61">
        <f t="shared" si="222"/>
        <v>880</v>
      </c>
      <c r="F306" s="61">
        <f t="shared" si="223"/>
        <v>870</v>
      </c>
      <c r="G306" s="61">
        <f t="shared" si="224"/>
        <v>860</v>
      </c>
      <c r="H306" s="42">
        <f t="shared" si="225"/>
        <v>1890</v>
      </c>
      <c r="I306" s="42">
        <f t="shared" si="226"/>
        <v>1900</v>
      </c>
      <c r="J306" s="42">
        <f t="shared" si="227"/>
        <v>1910</v>
      </c>
      <c r="K306" s="42">
        <f t="shared" ref="K306:M306" si="239">K305</f>
        <v>2000</v>
      </c>
      <c r="L306" s="42">
        <f t="shared" si="239"/>
        <v>2000</v>
      </c>
      <c r="M306" s="42">
        <f t="shared" si="239"/>
        <v>2000</v>
      </c>
      <c r="N306" s="42">
        <f t="shared" si="229"/>
        <v>-110</v>
      </c>
      <c r="O306" s="42">
        <f t="shared" si="230"/>
        <v>-100</v>
      </c>
      <c r="P306" s="42">
        <f t="shared" si="231"/>
        <v>-90</v>
      </c>
      <c r="Q306" s="61">
        <f t="shared" si="217"/>
        <v>0</v>
      </c>
      <c r="R306" s="61">
        <f t="shared" si="217"/>
        <v>0</v>
      </c>
      <c r="S306" s="61">
        <f t="shared" si="217"/>
        <v>0</v>
      </c>
      <c r="T306" s="58">
        <f t="shared" si="232"/>
        <v>1270</v>
      </c>
      <c r="U306" s="83">
        <f t="shared" si="207"/>
        <v>1500</v>
      </c>
      <c r="V306" s="83">
        <f t="shared" si="208"/>
        <v>1500</v>
      </c>
      <c r="W306" s="83">
        <f t="shared" si="209"/>
        <v>1500</v>
      </c>
      <c r="X306" s="85"/>
      <c r="Y306" s="42"/>
      <c r="Z306" s="42"/>
      <c r="AA306" s="42"/>
      <c r="AB306" s="50"/>
    </row>
    <row r="307" spans="1:28" ht="13.15" customHeight="1">
      <c r="A307" s="75">
        <f t="shared" si="235"/>
        <v>293</v>
      </c>
      <c r="B307" s="86">
        <f t="shared" si="187"/>
        <v>45604</v>
      </c>
      <c r="C307" s="75">
        <f t="shared" si="188"/>
        <v>884</v>
      </c>
      <c r="D307" s="76">
        <f t="shared" si="159"/>
        <v>1888</v>
      </c>
      <c r="E307" s="61">
        <f t="shared" si="222"/>
        <v>882</v>
      </c>
      <c r="F307" s="61">
        <f t="shared" si="223"/>
        <v>872</v>
      </c>
      <c r="G307" s="61">
        <f t="shared" si="224"/>
        <v>862</v>
      </c>
      <c r="H307" s="42">
        <f t="shared" si="225"/>
        <v>1890</v>
      </c>
      <c r="I307" s="42">
        <f t="shared" si="226"/>
        <v>1900</v>
      </c>
      <c r="J307" s="42">
        <f t="shared" si="227"/>
        <v>1910</v>
      </c>
      <c r="K307" s="42">
        <f t="shared" ref="K307:M307" si="240">K306</f>
        <v>2000</v>
      </c>
      <c r="L307" s="42">
        <f t="shared" si="240"/>
        <v>2000</v>
      </c>
      <c r="M307" s="42">
        <f t="shared" si="240"/>
        <v>2000</v>
      </c>
      <c r="N307" s="42">
        <f t="shared" si="229"/>
        <v>-110</v>
      </c>
      <c r="O307" s="42">
        <f t="shared" si="230"/>
        <v>-100</v>
      </c>
      <c r="P307" s="42">
        <f t="shared" si="231"/>
        <v>-90</v>
      </c>
      <c r="Q307" s="61">
        <f t="shared" si="217"/>
        <v>0</v>
      </c>
      <c r="R307" s="61">
        <f t="shared" si="217"/>
        <v>0</v>
      </c>
      <c r="S307" s="61">
        <f t="shared" si="217"/>
        <v>0</v>
      </c>
      <c r="T307" s="58">
        <f t="shared" si="232"/>
        <v>1272</v>
      </c>
      <c r="U307" s="83">
        <f t="shared" si="207"/>
        <v>1500</v>
      </c>
      <c r="V307" s="83">
        <f t="shared" si="208"/>
        <v>1500</v>
      </c>
      <c r="W307" s="83">
        <f t="shared" si="209"/>
        <v>1500</v>
      </c>
      <c r="X307" s="85"/>
      <c r="Y307" s="42"/>
      <c r="Z307" s="42"/>
      <c r="AA307" s="42"/>
      <c r="AB307" s="50"/>
    </row>
    <row r="308" spans="1:28" ht="13.15" customHeight="1">
      <c r="A308" s="75">
        <f t="shared" si="235"/>
        <v>294</v>
      </c>
      <c r="B308" s="86">
        <f t="shared" si="187"/>
        <v>45605</v>
      </c>
      <c r="C308" s="75">
        <f t="shared" si="188"/>
        <v>884</v>
      </c>
      <c r="D308" s="76">
        <f t="shared" si="159"/>
        <v>1890</v>
      </c>
      <c r="E308" s="61">
        <f t="shared" si="222"/>
        <v>884</v>
      </c>
      <c r="F308" s="61">
        <f t="shared" si="223"/>
        <v>874</v>
      </c>
      <c r="G308" s="61">
        <f t="shared" si="224"/>
        <v>864</v>
      </c>
      <c r="H308" s="42">
        <f t="shared" si="225"/>
        <v>1890</v>
      </c>
      <c r="I308" s="42">
        <f t="shared" si="226"/>
        <v>1900</v>
      </c>
      <c r="J308" s="42">
        <f t="shared" si="227"/>
        <v>1910</v>
      </c>
      <c r="K308" s="42">
        <f t="shared" ref="K308:M308" si="241">K307</f>
        <v>2000</v>
      </c>
      <c r="L308" s="42">
        <f t="shared" si="241"/>
        <v>2000</v>
      </c>
      <c r="M308" s="42">
        <f t="shared" si="241"/>
        <v>2000</v>
      </c>
      <c r="N308" s="42">
        <f t="shared" si="229"/>
        <v>-110</v>
      </c>
      <c r="O308" s="42">
        <f t="shared" si="230"/>
        <v>-100</v>
      </c>
      <c r="P308" s="42">
        <f t="shared" si="231"/>
        <v>-90</v>
      </c>
      <c r="Q308" s="61">
        <f t="shared" si="217"/>
        <v>0</v>
      </c>
      <c r="R308" s="61">
        <f t="shared" si="217"/>
        <v>0</v>
      </c>
      <c r="S308" s="61">
        <f t="shared" si="217"/>
        <v>0</v>
      </c>
      <c r="T308" s="58">
        <f t="shared" si="232"/>
        <v>1274</v>
      </c>
      <c r="U308" s="83">
        <f t="shared" si="207"/>
        <v>1500</v>
      </c>
      <c r="V308" s="83">
        <f t="shared" si="208"/>
        <v>1500</v>
      </c>
      <c r="W308" s="83">
        <f t="shared" si="209"/>
        <v>1500</v>
      </c>
      <c r="X308" s="85"/>
      <c r="Y308" s="42"/>
      <c r="Z308" s="42"/>
      <c r="AA308" s="42"/>
      <c r="AB308" s="50"/>
    </row>
    <row r="309" spans="1:28" ht="13.15" customHeight="1">
      <c r="A309" s="75">
        <f t="shared" si="235"/>
        <v>295</v>
      </c>
      <c r="B309" s="86">
        <f t="shared" si="187"/>
        <v>45606</v>
      </c>
      <c r="C309" s="75">
        <f t="shared" si="188"/>
        <v>884</v>
      </c>
      <c r="D309" s="76">
        <f t="shared" si="159"/>
        <v>1892</v>
      </c>
      <c r="E309" s="61">
        <f t="shared" si="222"/>
        <v>886</v>
      </c>
      <c r="F309" s="61">
        <f t="shared" si="223"/>
        <v>876</v>
      </c>
      <c r="G309" s="61">
        <f t="shared" si="224"/>
        <v>866</v>
      </c>
      <c r="H309" s="42">
        <f t="shared" si="225"/>
        <v>1890</v>
      </c>
      <c r="I309" s="42">
        <f t="shared" si="226"/>
        <v>1900</v>
      </c>
      <c r="J309" s="42">
        <f t="shared" si="227"/>
        <v>1910</v>
      </c>
      <c r="K309" s="42">
        <f t="shared" ref="K309:M309" si="242">K308</f>
        <v>2000</v>
      </c>
      <c r="L309" s="42">
        <f t="shared" si="242"/>
        <v>2000</v>
      </c>
      <c r="M309" s="42">
        <f t="shared" si="242"/>
        <v>2000</v>
      </c>
      <c r="N309" s="42">
        <f t="shared" si="229"/>
        <v>-110</v>
      </c>
      <c r="O309" s="42">
        <f t="shared" si="230"/>
        <v>-100</v>
      </c>
      <c r="P309" s="42">
        <f t="shared" si="231"/>
        <v>-90</v>
      </c>
      <c r="Q309" s="61">
        <f t="shared" si="217"/>
        <v>0</v>
      </c>
      <c r="R309" s="61">
        <f t="shared" si="217"/>
        <v>0</v>
      </c>
      <c r="S309" s="61">
        <f t="shared" si="217"/>
        <v>0</v>
      </c>
      <c r="T309" s="58">
        <f t="shared" si="232"/>
        <v>1276</v>
      </c>
      <c r="U309" s="83">
        <f t="shared" si="207"/>
        <v>1500</v>
      </c>
      <c r="V309" s="83">
        <f t="shared" si="208"/>
        <v>1500</v>
      </c>
      <c r="W309" s="83">
        <f t="shared" si="209"/>
        <v>1500</v>
      </c>
      <c r="X309" s="85"/>
      <c r="Y309" s="42"/>
      <c r="Z309" s="42"/>
      <c r="AA309" s="42"/>
      <c r="AB309" s="50"/>
    </row>
    <row r="310" spans="1:28" ht="13.15" customHeight="1">
      <c r="A310" s="75">
        <f t="shared" si="235"/>
        <v>296</v>
      </c>
      <c r="B310" s="86">
        <f t="shared" si="187"/>
        <v>45607</v>
      </c>
      <c r="C310" s="75">
        <f t="shared" si="188"/>
        <v>884</v>
      </c>
      <c r="D310" s="76">
        <f t="shared" si="159"/>
        <v>1894</v>
      </c>
      <c r="E310" s="61">
        <f t="shared" si="222"/>
        <v>888</v>
      </c>
      <c r="F310" s="61">
        <f t="shared" si="223"/>
        <v>878</v>
      </c>
      <c r="G310" s="61">
        <f t="shared" si="224"/>
        <v>868</v>
      </c>
      <c r="H310" s="42">
        <f t="shared" si="225"/>
        <v>1890</v>
      </c>
      <c r="I310" s="42">
        <f t="shared" si="226"/>
        <v>1900</v>
      </c>
      <c r="J310" s="42">
        <f t="shared" si="227"/>
        <v>1910</v>
      </c>
      <c r="K310" s="42">
        <f t="shared" ref="K310:M310" si="243">K309</f>
        <v>2000</v>
      </c>
      <c r="L310" s="42">
        <f t="shared" si="243"/>
        <v>2000</v>
      </c>
      <c r="M310" s="42">
        <f t="shared" si="243"/>
        <v>2000</v>
      </c>
      <c r="N310" s="42">
        <f t="shared" si="229"/>
        <v>-110</v>
      </c>
      <c r="O310" s="42">
        <f t="shared" si="230"/>
        <v>-100</v>
      </c>
      <c r="P310" s="42">
        <f t="shared" si="231"/>
        <v>-90</v>
      </c>
      <c r="Q310" s="61">
        <f t="shared" si="217"/>
        <v>0</v>
      </c>
      <c r="R310" s="61">
        <f t="shared" si="217"/>
        <v>0</v>
      </c>
      <c r="S310" s="61">
        <f t="shared" si="217"/>
        <v>0</v>
      </c>
      <c r="T310" s="58">
        <f t="shared" si="232"/>
        <v>1278</v>
      </c>
      <c r="U310" s="83">
        <f t="shared" si="207"/>
        <v>1500</v>
      </c>
      <c r="V310" s="83">
        <f t="shared" si="208"/>
        <v>1500</v>
      </c>
      <c r="W310" s="83">
        <f t="shared" si="209"/>
        <v>1500</v>
      </c>
      <c r="X310" s="85"/>
      <c r="Y310" s="42"/>
      <c r="Z310" s="42"/>
      <c r="AA310" s="42"/>
      <c r="AB310" s="50"/>
    </row>
    <row r="311" spans="1:28" ht="13.15" customHeight="1">
      <c r="A311" s="75">
        <f t="shared" si="235"/>
        <v>297</v>
      </c>
      <c r="B311" s="86">
        <f t="shared" si="187"/>
        <v>45608</v>
      </c>
      <c r="C311" s="75">
        <f t="shared" si="188"/>
        <v>884</v>
      </c>
      <c r="D311" s="76">
        <f t="shared" si="159"/>
        <v>1896</v>
      </c>
      <c r="E311" s="61">
        <f t="shared" si="222"/>
        <v>890</v>
      </c>
      <c r="F311" s="61">
        <f t="shared" si="223"/>
        <v>880</v>
      </c>
      <c r="G311" s="61">
        <f t="shared" si="224"/>
        <v>870</v>
      </c>
      <c r="H311" s="42">
        <f t="shared" si="225"/>
        <v>1890</v>
      </c>
      <c r="I311" s="42">
        <f t="shared" si="226"/>
        <v>1900</v>
      </c>
      <c r="J311" s="42">
        <f t="shared" si="227"/>
        <v>1910</v>
      </c>
      <c r="K311" s="42">
        <f t="shared" ref="K311:M311" si="244">K310</f>
        <v>2000</v>
      </c>
      <c r="L311" s="42">
        <f t="shared" si="244"/>
        <v>2000</v>
      </c>
      <c r="M311" s="42">
        <f t="shared" si="244"/>
        <v>2000</v>
      </c>
      <c r="N311" s="42">
        <f t="shared" si="229"/>
        <v>-110</v>
      </c>
      <c r="O311" s="42">
        <f t="shared" si="230"/>
        <v>-100</v>
      </c>
      <c r="P311" s="42">
        <f t="shared" si="231"/>
        <v>-90</v>
      </c>
      <c r="Q311" s="61">
        <f t="shared" ref="Q311:S326" si="245">Q310</f>
        <v>0</v>
      </c>
      <c r="R311" s="61">
        <f t="shared" si="245"/>
        <v>0</v>
      </c>
      <c r="S311" s="61">
        <f t="shared" si="245"/>
        <v>0</v>
      </c>
      <c r="T311" s="58">
        <f t="shared" si="232"/>
        <v>1280</v>
      </c>
      <c r="U311" s="83">
        <f t="shared" si="207"/>
        <v>1500</v>
      </c>
      <c r="V311" s="83">
        <f t="shared" si="208"/>
        <v>1500</v>
      </c>
      <c r="W311" s="83">
        <f t="shared" si="209"/>
        <v>1500</v>
      </c>
      <c r="X311" s="85"/>
      <c r="Y311" s="42"/>
      <c r="Z311" s="42"/>
      <c r="AA311" s="42"/>
      <c r="AB311" s="50"/>
    </row>
    <row r="312" spans="1:28" ht="13.15" customHeight="1">
      <c r="A312" s="75">
        <f t="shared" si="235"/>
        <v>298</v>
      </c>
      <c r="B312" s="86">
        <f t="shared" si="187"/>
        <v>45609</v>
      </c>
      <c r="C312" s="75">
        <f t="shared" si="188"/>
        <v>884</v>
      </c>
      <c r="D312" s="76">
        <f t="shared" si="159"/>
        <v>1898</v>
      </c>
      <c r="E312" s="61">
        <f t="shared" si="222"/>
        <v>892</v>
      </c>
      <c r="F312" s="61">
        <f t="shared" si="223"/>
        <v>882</v>
      </c>
      <c r="G312" s="61">
        <f t="shared" si="224"/>
        <v>872</v>
      </c>
      <c r="H312" s="42">
        <f t="shared" si="225"/>
        <v>1890</v>
      </c>
      <c r="I312" s="42">
        <f t="shared" si="226"/>
        <v>1900</v>
      </c>
      <c r="J312" s="42">
        <f t="shared" si="227"/>
        <v>1910</v>
      </c>
      <c r="K312" s="42">
        <f t="shared" ref="K312:M312" si="246">K311</f>
        <v>2000</v>
      </c>
      <c r="L312" s="42">
        <f t="shared" si="246"/>
        <v>2000</v>
      </c>
      <c r="M312" s="42">
        <f t="shared" si="246"/>
        <v>2000</v>
      </c>
      <c r="N312" s="42">
        <f t="shared" si="229"/>
        <v>-110</v>
      </c>
      <c r="O312" s="42">
        <f t="shared" si="230"/>
        <v>-100</v>
      </c>
      <c r="P312" s="42">
        <f t="shared" si="231"/>
        <v>-90</v>
      </c>
      <c r="Q312" s="61">
        <f t="shared" si="245"/>
        <v>0</v>
      </c>
      <c r="R312" s="61">
        <f t="shared" si="245"/>
        <v>0</v>
      </c>
      <c r="S312" s="61">
        <f t="shared" si="245"/>
        <v>0</v>
      </c>
      <c r="T312" s="58">
        <f t="shared" si="232"/>
        <v>1282</v>
      </c>
      <c r="U312" s="83">
        <f t="shared" si="207"/>
        <v>1500</v>
      </c>
      <c r="V312" s="83">
        <f t="shared" si="208"/>
        <v>1500</v>
      </c>
      <c r="W312" s="83">
        <f t="shared" si="209"/>
        <v>1500</v>
      </c>
      <c r="X312" s="85"/>
      <c r="Y312" s="42"/>
      <c r="Z312" s="42"/>
      <c r="AA312" s="42"/>
      <c r="AB312" s="50"/>
    </row>
    <row r="313" spans="1:28" ht="13.15" customHeight="1">
      <c r="A313" s="75">
        <f t="shared" si="235"/>
        <v>299</v>
      </c>
      <c r="B313" s="86">
        <f t="shared" si="187"/>
        <v>45610</v>
      </c>
      <c r="C313" s="75">
        <f t="shared" si="188"/>
        <v>884</v>
      </c>
      <c r="D313" s="76">
        <f t="shared" si="159"/>
        <v>1900</v>
      </c>
      <c r="E313" s="61">
        <f t="shared" si="222"/>
        <v>894</v>
      </c>
      <c r="F313" s="61">
        <f t="shared" si="223"/>
        <v>884</v>
      </c>
      <c r="G313" s="61">
        <f t="shared" si="224"/>
        <v>874</v>
      </c>
      <c r="H313" s="42">
        <f t="shared" si="225"/>
        <v>1890</v>
      </c>
      <c r="I313" s="42">
        <f t="shared" si="226"/>
        <v>1900</v>
      </c>
      <c r="J313" s="42">
        <f t="shared" si="227"/>
        <v>1910</v>
      </c>
      <c r="K313" s="42">
        <f t="shared" ref="K313:M313" si="247">K312</f>
        <v>2000</v>
      </c>
      <c r="L313" s="42">
        <f t="shared" si="247"/>
        <v>2000</v>
      </c>
      <c r="M313" s="42">
        <f t="shared" si="247"/>
        <v>2000</v>
      </c>
      <c r="N313" s="42">
        <f t="shared" si="229"/>
        <v>-110</v>
      </c>
      <c r="O313" s="42">
        <f t="shared" si="230"/>
        <v>-100</v>
      </c>
      <c r="P313" s="42">
        <f t="shared" si="231"/>
        <v>-90</v>
      </c>
      <c r="Q313" s="61">
        <f t="shared" si="245"/>
        <v>0</v>
      </c>
      <c r="R313" s="61">
        <f t="shared" si="245"/>
        <v>0</v>
      </c>
      <c r="S313" s="61">
        <f t="shared" si="245"/>
        <v>0</v>
      </c>
      <c r="T313" s="58">
        <f t="shared" si="232"/>
        <v>1284</v>
      </c>
      <c r="U313" s="83">
        <f t="shared" si="207"/>
        <v>1500</v>
      </c>
      <c r="V313" s="83">
        <f t="shared" si="208"/>
        <v>1500</v>
      </c>
      <c r="W313" s="83">
        <f t="shared" si="209"/>
        <v>1500</v>
      </c>
      <c r="X313" s="85"/>
      <c r="Y313" s="42"/>
      <c r="Z313" s="42"/>
      <c r="AA313" s="42"/>
      <c r="AB313" s="50"/>
    </row>
    <row r="314" spans="1:28" ht="13.15" customHeight="1">
      <c r="A314" s="75">
        <f t="shared" si="235"/>
        <v>300</v>
      </c>
      <c r="B314" s="86">
        <f t="shared" si="187"/>
        <v>45611</v>
      </c>
      <c r="C314" s="75">
        <f t="shared" si="188"/>
        <v>884</v>
      </c>
      <c r="D314" s="76">
        <f t="shared" si="159"/>
        <v>1902</v>
      </c>
      <c r="E314" s="61">
        <f t="shared" si="222"/>
        <v>896</v>
      </c>
      <c r="F314" s="61">
        <f t="shared" si="223"/>
        <v>886</v>
      </c>
      <c r="G314" s="61">
        <f t="shared" si="224"/>
        <v>876</v>
      </c>
      <c r="H314" s="42">
        <f t="shared" si="225"/>
        <v>1890</v>
      </c>
      <c r="I314" s="42">
        <f t="shared" si="226"/>
        <v>1900</v>
      </c>
      <c r="J314" s="42">
        <f t="shared" si="227"/>
        <v>1910</v>
      </c>
      <c r="K314" s="42">
        <f t="shared" ref="K314:M314" si="248">K313</f>
        <v>2000</v>
      </c>
      <c r="L314" s="42">
        <f t="shared" si="248"/>
        <v>2000</v>
      </c>
      <c r="M314" s="42">
        <f t="shared" si="248"/>
        <v>2000</v>
      </c>
      <c r="N314" s="42">
        <f t="shared" si="229"/>
        <v>-110</v>
      </c>
      <c r="O314" s="42">
        <f t="shared" si="230"/>
        <v>-100</v>
      </c>
      <c r="P314" s="42">
        <f t="shared" si="231"/>
        <v>-90</v>
      </c>
      <c r="Q314" s="61">
        <f t="shared" si="245"/>
        <v>0</v>
      </c>
      <c r="R314" s="61">
        <f t="shared" si="245"/>
        <v>0</v>
      </c>
      <c r="S314" s="61">
        <f t="shared" si="245"/>
        <v>0</v>
      </c>
      <c r="T314" s="58">
        <f t="shared" si="232"/>
        <v>1286</v>
      </c>
      <c r="U314" s="83">
        <f t="shared" si="207"/>
        <v>1500</v>
      </c>
      <c r="V314" s="83">
        <f t="shared" si="208"/>
        <v>1500</v>
      </c>
      <c r="W314" s="83">
        <f t="shared" si="209"/>
        <v>1500</v>
      </c>
      <c r="X314" s="85"/>
      <c r="Y314" s="42"/>
      <c r="Z314" s="42"/>
      <c r="AA314" s="42"/>
      <c r="AB314" s="50"/>
    </row>
    <row r="315" spans="1:28" ht="13.15" customHeight="1">
      <c r="A315" s="75">
        <f t="shared" si="235"/>
        <v>301</v>
      </c>
      <c r="B315" s="86">
        <f t="shared" si="187"/>
        <v>45612</v>
      </c>
      <c r="C315" s="75">
        <f t="shared" si="188"/>
        <v>884</v>
      </c>
      <c r="D315" s="76">
        <f t="shared" si="159"/>
        <v>1904</v>
      </c>
      <c r="E315" s="61">
        <f t="shared" si="222"/>
        <v>898</v>
      </c>
      <c r="F315" s="61">
        <f t="shared" si="223"/>
        <v>888</v>
      </c>
      <c r="G315" s="61">
        <f t="shared" si="224"/>
        <v>878</v>
      </c>
      <c r="H315" s="42">
        <f t="shared" si="225"/>
        <v>1890</v>
      </c>
      <c r="I315" s="42">
        <f t="shared" si="226"/>
        <v>1900</v>
      </c>
      <c r="J315" s="42">
        <f t="shared" si="227"/>
        <v>1910</v>
      </c>
      <c r="K315" s="42">
        <f t="shared" ref="K315:M315" si="249">K314</f>
        <v>2000</v>
      </c>
      <c r="L315" s="42">
        <f t="shared" si="249"/>
        <v>2000</v>
      </c>
      <c r="M315" s="42">
        <f t="shared" si="249"/>
        <v>2000</v>
      </c>
      <c r="N315" s="42">
        <f t="shared" si="229"/>
        <v>-110</v>
      </c>
      <c r="O315" s="42">
        <f t="shared" si="230"/>
        <v>-100</v>
      </c>
      <c r="P315" s="42">
        <f t="shared" si="231"/>
        <v>-90</v>
      </c>
      <c r="Q315" s="61">
        <f t="shared" si="245"/>
        <v>0</v>
      </c>
      <c r="R315" s="61">
        <f t="shared" si="245"/>
        <v>0</v>
      </c>
      <c r="S315" s="61">
        <f t="shared" si="245"/>
        <v>0</v>
      </c>
      <c r="T315" s="58">
        <f t="shared" si="232"/>
        <v>1288</v>
      </c>
      <c r="U315" s="83">
        <f t="shared" si="207"/>
        <v>1500</v>
      </c>
      <c r="V315" s="83">
        <f t="shared" si="208"/>
        <v>1500</v>
      </c>
      <c r="W315" s="83">
        <f t="shared" si="209"/>
        <v>1500</v>
      </c>
      <c r="X315" s="85"/>
      <c r="Y315" s="42"/>
      <c r="Z315" s="42"/>
      <c r="AA315" s="42"/>
      <c r="AB315" s="50"/>
    </row>
    <row r="316" spans="1:28" ht="13.15" customHeight="1">
      <c r="A316" s="75">
        <f t="shared" si="235"/>
        <v>302</v>
      </c>
      <c r="B316" s="86">
        <f t="shared" si="187"/>
        <v>45613</v>
      </c>
      <c r="C316" s="75">
        <f t="shared" si="188"/>
        <v>884</v>
      </c>
      <c r="D316" s="76">
        <f t="shared" si="159"/>
        <v>1906</v>
      </c>
      <c r="E316" s="61">
        <f t="shared" si="222"/>
        <v>900</v>
      </c>
      <c r="F316" s="61">
        <f t="shared" si="223"/>
        <v>890</v>
      </c>
      <c r="G316" s="61">
        <f t="shared" si="224"/>
        <v>880</v>
      </c>
      <c r="H316" s="42">
        <f t="shared" si="225"/>
        <v>1890</v>
      </c>
      <c r="I316" s="42">
        <f t="shared" si="226"/>
        <v>1900</v>
      </c>
      <c r="J316" s="42">
        <f t="shared" si="227"/>
        <v>1910</v>
      </c>
      <c r="K316" s="42">
        <f t="shared" ref="K316:M316" si="250">K315</f>
        <v>2000</v>
      </c>
      <c r="L316" s="42">
        <f t="shared" si="250"/>
        <v>2000</v>
      </c>
      <c r="M316" s="42">
        <f t="shared" si="250"/>
        <v>2000</v>
      </c>
      <c r="N316" s="42">
        <f t="shared" si="229"/>
        <v>-110</v>
      </c>
      <c r="O316" s="42">
        <f t="shared" si="230"/>
        <v>-100</v>
      </c>
      <c r="P316" s="42">
        <f t="shared" si="231"/>
        <v>-90</v>
      </c>
      <c r="Q316" s="61">
        <f t="shared" si="245"/>
        <v>0</v>
      </c>
      <c r="R316" s="61">
        <f t="shared" si="245"/>
        <v>0</v>
      </c>
      <c r="S316" s="61">
        <f t="shared" si="245"/>
        <v>0</v>
      </c>
      <c r="T316" s="58">
        <f t="shared" si="232"/>
        <v>1290</v>
      </c>
      <c r="U316" s="83">
        <f t="shared" si="207"/>
        <v>1500</v>
      </c>
      <c r="V316" s="83">
        <f t="shared" si="208"/>
        <v>1500</v>
      </c>
      <c r="W316" s="83">
        <f t="shared" si="209"/>
        <v>1500</v>
      </c>
      <c r="X316" s="85"/>
      <c r="Y316" s="42"/>
      <c r="Z316" s="42"/>
      <c r="AA316" s="42"/>
      <c r="AB316" s="50"/>
    </row>
    <row r="317" spans="1:28" ht="13.15" customHeight="1">
      <c r="A317" s="75">
        <f t="shared" si="235"/>
        <v>303</v>
      </c>
      <c r="B317" s="86">
        <f t="shared" si="187"/>
        <v>45614</v>
      </c>
      <c r="C317" s="75">
        <f t="shared" si="188"/>
        <v>884</v>
      </c>
      <c r="D317" s="76">
        <f t="shared" si="159"/>
        <v>1908</v>
      </c>
      <c r="E317" s="61">
        <f t="shared" si="222"/>
        <v>902</v>
      </c>
      <c r="F317" s="61">
        <f t="shared" si="223"/>
        <v>892</v>
      </c>
      <c r="G317" s="61">
        <f t="shared" si="224"/>
        <v>882</v>
      </c>
      <c r="H317" s="42">
        <f t="shared" si="225"/>
        <v>1890</v>
      </c>
      <c r="I317" s="42">
        <f t="shared" si="226"/>
        <v>1900</v>
      </c>
      <c r="J317" s="42">
        <f t="shared" si="227"/>
        <v>1910</v>
      </c>
      <c r="K317" s="42">
        <f t="shared" ref="K317:M317" si="251">K316</f>
        <v>2000</v>
      </c>
      <c r="L317" s="42">
        <f t="shared" si="251"/>
        <v>2000</v>
      </c>
      <c r="M317" s="42">
        <f t="shared" si="251"/>
        <v>2000</v>
      </c>
      <c r="N317" s="42">
        <f t="shared" si="229"/>
        <v>-110</v>
      </c>
      <c r="O317" s="42">
        <f t="shared" si="230"/>
        <v>-100</v>
      </c>
      <c r="P317" s="42">
        <f t="shared" si="231"/>
        <v>-90</v>
      </c>
      <c r="Q317" s="61">
        <f t="shared" si="245"/>
        <v>0</v>
      </c>
      <c r="R317" s="61">
        <f t="shared" si="245"/>
        <v>0</v>
      </c>
      <c r="S317" s="61">
        <f t="shared" si="245"/>
        <v>0</v>
      </c>
      <c r="T317" s="58">
        <f t="shared" si="232"/>
        <v>1292</v>
      </c>
      <c r="U317" s="83">
        <f t="shared" si="207"/>
        <v>1500</v>
      </c>
      <c r="V317" s="83">
        <f t="shared" si="208"/>
        <v>1500</v>
      </c>
      <c r="W317" s="83">
        <f t="shared" si="209"/>
        <v>1500</v>
      </c>
      <c r="X317" s="85"/>
      <c r="Y317" s="42"/>
      <c r="Z317" s="42"/>
      <c r="AA317" s="42"/>
      <c r="AB317" s="50"/>
    </row>
    <row r="318" spans="1:28" ht="13.15" customHeight="1">
      <c r="A318" s="75">
        <f t="shared" si="235"/>
        <v>304</v>
      </c>
      <c r="B318" s="86">
        <f t="shared" si="187"/>
        <v>45615</v>
      </c>
      <c r="C318" s="75">
        <f t="shared" si="188"/>
        <v>884</v>
      </c>
      <c r="D318" s="76">
        <f t="shared" si="159"/>
        <v>1910</v>
      </c>
      <c r="E318" s="61">
        <f t="shared" si="222"/>
        <v>904</v>
      </c>
      <c r="F318" s="61">
        <f t="shared" si="223"/>
        <v>894</v>
      </c>
      <c r="G318" s="61">
        <f t="shared" si="224"/>
        <v>884</v>
      </c>
      <c r="H318" s="42">
        <f t="shared" si="225"/>
        <v>1890</v>
      </c>
      <c r="I318" s="42">
        <f t="shared" si="226"/>
        <v>1900</v>
      </c>
      <c r="J318" s="42">
        <f t="shared" si="227"/>
        <v>1910</v>
      </c>
      <c r="K318" s="42">
        <f t="shared" ref="K318:M318" si="252">K317</f>
        <v>2000</v>
      </c>
      <c r="L318" s="42">
        <f t="shared" si="252"/>
        <v>2000</v>
      </c>
      <c r="M318" s="42">
        <f t="shared" si="252"/>
        <v>2000</v>
      </c>
      <c r="N318" s="42">
        <f t="shared" si="229"/>
        <v>-110</v>
      </c>
      <c r="O318" s="42">
        <f t="shared" si="230"/>
        <v>-100</v>
      </c>
      <c r="P318" s="42">
        <f t="shared" si="231"/>
        <v>-90</v>
      </c>
      <c r="Q318" s="61">
        <f t="shared" si="245"/>
        <v>0</v>
      </c>
      <c r="R318" s="61">
        <f t="shared" si="245"/>
        <v>0</v>
      </c>
      <c r="S318" s="61">
        <f t="shared" si="245"/>
        <v>0</v>
      </c>
      <c r="T318" s="58">
        <f t="shared" si="232"/>
        <v>1294</v>
      </c>
      <c r="U318" s="83">
        <f t="shared" si="207"/>
        <v>1500</v>
      </c>
      <c r="V318" s="83">
        <f t="shared" si="208"/>
        <v>1500</v>
      </c>
      <c r="W318" s="83">
        <f t="shared" si="209"/>
        <v>1500</v>
      </c>
      <c r="X318" s="85"/>
      <c r="Y318" s="42"/>
      <c r="Z318" s="42"/>
      <c r="AA318" s="42"/>
      <c r="AB318" s="50"/>
    </row>
    <row r="319" spans="1:28" ht="13.15" customHeight="1">
      <c r="A319" s="75">
        <f t="shared" si="235"/>
        <v>305</v>
      </c>
      <c r="B319" s="86">
        <f t="shared" si="187"/>
        <v>45616</v>
      </c>
      <c r="C319" s="75">
        <f t="shared" si="188"/>
        <v>884</v>
      </c>
      <c r="D319" s="76">
        <f t="shared" si="159"/>
        <v>1912</v>
      </c>
      <c r="E319" s="61">
        <f t="shared" si="222"/>
        <v>906</v>
      </c>
      <c r="F319" s="61">
        <f t="shared" si="223"/>
        <v>896</v>
      </c>
      <c r="G319" s="61">
        <f t="shared" si="224"/>
        <v>886</v>
      </c>
      <c r="H319" s="42">
        <f t="shared" si="225"/>
        <v>1890</v>
      </c>
      <c r="I319" s="42">
        <f t="shared" si="226"/>
        <v>1900</v>
      </c>
      <c r="J319" s="42">
        <f t="shared" si="227"/>
        <v>1910</v>
      </c>
      <c r="K319" s="42">
        <f t="shared" ref="K319:M319" si="253">K318</f>
        <v>2000</v>
      </c>
      <c r="L319" s="42">
        <f t="shared" si="253"/>
        <v>2000</v>
      </c>
      <c r="M319" s="42">
        <f t="shared" si="253"/>
        <v>2000</v>
      </c>
      <c r="N319" s="42">
        <f t="shared" si="229"/>
        <v>-110</v>
      </c>
      <c r="O319" s="42">
        <f t="shared" si="230"/>
        <v>-100</v>
      </c>
      <c r="P319" s="42">
        <f t="shared" si="231"/>
        <v>-90</v>
      </c>
      <c r="Q319" s="61">
        <f t="shared" si="245"/>
        <v>0</v>
      </c>
      <c r="R319" s="61">
        <f t="shared" si="245"/>
        <v>0</v>
      </c>
      <c r="S319" s="61">
        <f t="shared" si="245"/>
        <v>0</v>
      </c>
      <c r="T319" s="58">
        <f t="shared" si="232"/>
        <v>1296</v>
      </c>
      <c r="U319" s="83">
        <f t="shared" si="207"/>
        <v>1500</v>
      </c>
      <c r="V319" s="83">
        <f t="shared" si="208"/>
        <v>1500</v>
      </c>
      <c r="W319" s="83">
        <f t="shared" si="209"/>
        <v>1500</v>
      </c>
      <c r="X319" s="85"/>
      <c r="Y319" s="42"/>
      <c r="Z319" s="42"/>
      <c r="AA319" s="42"/>
      <c r="AB319" s="50"/>
    </row>
    <row r="320" spans="1:28" ht="13.15" customHeight="1">
      <c r="A320" s="75">
        <f t="shared" si="235"/>
        <v>306</v>
      </c>
      <c r="B320" s="86">
        <f t="shared" si="187"/>
        <v>45617</v>
      </c>
      <c r="C320" s="75">
        <f t="shared" si="188"/>
        <v>884</v>
      </c>
      <c r="D320" s="76">
        <f t="shared" ref="D320:D360" si="254">D319+2</f>
        <v>1914</v>
      </c>
      <c r="E320" s="61">
        <f t="shared" si="222"/>
        <v>908</v>
      </c>
      <c r="F320" s="61">
        <f t="shared" si="223"/>
        <v>898</v>
      </c>
      <c r="G320" s="61">
        <f t="shared" si="224"/>
        <v>888</v>
      </c>
      <c r="H320" s="42">
        <f t="shared" si="225"/>
        <v>1890</v>
      </c>
      <c r="I320" s="42">
        <f t="shared" si="226"/>
        <v>1900</v>
      </c>
      <c r="J320" s="42">
        <f t="shared" si="227"/>
        <v>1910</v>
      </c>
      <c r="K320" s="42">
        <f t="shared" ref="K320:M320" si="255">K319</f>
        <v>2000</v>
      </c>
      <c r="L320" s="42">
        <f t="shared" si="255"/>
        <v>2000</v>
      </c>
      <c r="M320" s="42">
        <f t="shared" si="255"/>
        <v>2000</v>
      </c>
      <c r="N320" s="42">
        <f t="shared" si="229"/>
        <v>-110</v>
      </c>
      <c r="O320" s="42">
        <f t="shared" si="230"/>
        <v>-100</v>
      </c>
      <c r="P320" s="42">
        <f t="shared" si="231"/>
        <v>-90</v>
      </c>
      <c r="Q320" s="61">
        <f t="shared" si="245"/>
        <v>0</v>
      </c>
      <c r="R320" s="61">
        <f t="shared" si="245"/>
        <v>0</v>
      </c>
      <c r="S320" s="61">
        <f t="shared" si="245"/>
        <v>0</v>
      </c>
      <c r="T320" s="58">
        <f t="shared" si="232"/>
        <v>1298</v>
      </c>
      <c r="U320" s="83">
        <f t="shared" si="207"/>
        <v>1500</v>
      </c>
      <c r="V320" s="83">
        <f t="shared" si="208"/>
        <v>1500</v>
      </c>
      <c r="W320" s="83">
        <f t="shared" si="209"/>
        <v>1500</v>
      </c>
      <c r="X320" s="85"/>
      <c r="Y320" s="42"/>
      <c r="Z320" s="42"/>
      <c r="AA320" s="42"/>
      <c r="AB320" s="50"/>
    </row>
    <row r="321" spans="1:28" ht="13.15" customHeight="1">
      <c r="A321" s="75">
        <f t="shared" si="235"/>
        <v>307</v>
      </c>
      <c r="B321" s="86">
        <f t="shared" si="187"/>
        <v>45618</v>
      </c>
      <c r="C321" s="75">
        <f t="shared" si="188"/>
        <v>884</v>
      </c>
      <c r="D321" s="76">
        <f t="shared" si="254"/>
        <v>1916</v>
      </c>
      <c r="E321" s="61">
        <f t="shared" si="222"/>
        <v>910</v>
      </c>
      <c r="F321" s="61">
        <f t="shared" si="223"/>
        <v>900</v>
      </c>
      <c r="G321" s="61">
        <f t="shared" si="224"/>
        <v>890</v>
      </c>
      <c r="H321" s="42">
        <f t="shared" si="225"/>
        <v>1890</v>
      </c>
      <c r="I321" s="42">
        <f t="shared" si="226"/>
        <v>1900</v>
      </c>
      <c r="J321" s="42">
        <f t="shared" si="227"/>
        <v>1910</v>
      </c>
      <c r="K321" s="42">
        <f t="shared" ref="K321:M321" si="256">K320</f>
        <v>2000</v>
      </c>
      <c r="L321" s="42">
        <f t="shared" si="256"/>
        <v>2000</v>
      </c>
      <c r="M321" s="42">
        <f t="shared" si="256"/>
        <v>2000</v>
      </c>
      <c r="N321" s="42">
        <f t="shared" si="229"/>
        <v>-110</v>
      </c>
      <c r="O321" s="42">
        <f t="shared" si="230"/>
        <v>-100</v>
      </c>
      <c r="P321" s="42">
        <f t="shared" si="231"/>
        <v>-90</v>
      </c>
      <c r="Q321" s="61">
        <f t="shared" si="245"/>
        <v>0</v>
      </c>
      <c r="R321" s="61">
        <f t="shared" si="245"/>
        <v>0</v>
      </c>
      <c r="S321" s="61">
        <f t="shared" si="245"/>
        <v>0</v>
      </c>
      <c r="T321" s="58">
        <f t="shared" si="232"/>
        <v>1300</v>
      </c>
      <c r="U321" s="83">
        <f t="shared" si="207"/>
        <v>1500</v>
      </c>
      <c r="V321" s="83">
        <f t="shared" si="208"/>
        <v>1500</v>
      </c>
      <c r="W321" s="83">
        <f t="shared" si="209"/>
        <v>1500</v>
      </c>
      <c r="X321" s="85"/>
      <c r="Y321" s="42"/>
      <c r="Z321" s="42"/>
      <c r="AA321" s="42"/>
      <c r="AB321" s="50"/>
    </row>
    <row r="322" spans="1:28" ht="13.15" customHeight="1">
      <c r="A322" s="75">
        <f t="shared" si="235"/>
        <v>308</v>
      </c>
      <c r="B322" s="86">
        <f t="shared" si="187"/>
        <v>45619</v>
      </c>
      <c r="C322" s="75">
        <f t="shared" si="188"/>
        <v>884</v>
      </c>
      <c r="D322" s="76">
        <f t="shared" si="254"/>
        <v>1918</v>
      </c>
      <c r="E322" s="61">
        <f t="shared" si="222"/>
        <v>912</v>
      </c>
      <c r="F322" s="61">
        <f t="shared" si="223"/>
        <v>902</v>
      </c>
      <c r="G322" s="61">
        <f t="shared" si="224"/>
        <v>892</v>
      </c>
      <c r="H322" s="42">
        <f t="shared" si="225"/>
        <v>1890</v>
      </c>
      <c r="I322" s="42">
        <f t="shared" si="226"/>
        <v>1900</v>
      </c>
      <c r="J322" s="42">
        <f t="shared" si="227"/>
        <v>1910</v>
      </c>
      <c r="K322" s="42">
        <f t="shared" ref="K322:M322" si="257">K321</f>
        <v>2000</v>
      </c>
      <c r="L322" s="42">
        <f t="shared" si="257"/>
        <v>2000</v>
      </c>
      <c r="M322" s="42">
        <f t="shared" si="257"/>
        <v>2000</v>
      </c>
      <c r="N322" s="42">
        <f t="shared" si="229"/>
        <v>-110</v>
      </c>
      <c r="O322" s="42">
        <f t="shared" si="230"/>
        <v>-100</v>
      </c>
      <c r="P322" s="42">
        <f t="shared" si="231"/>
        <v>-90</v>
      </c>
      <c r="Q322" s="61">
        <f t="shared" si="245"/>
        <v>0</v>
      </c>
      <c r="R322" s="61">
        <f t="shared" si="245"/>
        <v>0</v>
      </c>
      <c r="S322" s="61">
        <f t="shared" si="245"/>
        <v>0</v>
      </c>
      <c r="T322" s="58">
        <f t="shared" si="232"/>
        <v>1302</v>
      </c>
      <c r="U322" s="83">
        <f t="shared" si="207"/>
        <v>1500</v>
      </c>
      <c r="V322" s="83">
        <f t="shared" si="208"/>
        <v>1500</v>
      </c>
      <c r="W322" s="83">
        <f t="shared" si="209"/>
        <v>1500</v>
      </c>
      <c r="X322" s="85"/>
      <c r="Y322" s="42"/>
      <c r="Z322" s="42"/>
      <c r="AA322" s="42"/>
      <c r="AB322" s="50"/>
    </row>
    <row r="323" spans="1:28" ht="13.15" customHeight="1">
      <c r="A323" s="75">
        <f t="shared" si="235"/>
        <v>309</v>
      </c>
      <c r="B323" s="86">
        <f t="shared" si="187"/>
        <v>45620</v>
      </c>
      <c r="C323" s="75">
        <f t="shared" si="188"/>
        <v>884</v>
      </c>
      <c r="D323" s="76">
        <f t="shared" si="254"/>
        <v>1920</v>
      </c>
      <c r="E323" s="61">
        <f t="shared" si="222"/>
        <v>914</v>
      </c>
      <c r="F323" s="61">
        <f t="shared" si="223"/>
        <v>904</v>
      </c>
      <c r="G323" s="61">
        <f t="shared" si="224"/>
        <v>894</v>
      </c>
      <c r="H323" s="42">
        <f t="shared" si="225"/>
        <v>1890</v>
      </c>
      <c r="I323" s="42">
        <f t="shared" si="226"/>
        <v>1900</v>
      </c>
      <c r="J323" s="42">
        <f t="shared" si="227"/>
        <v>1910</v>
      </c>
      <c r="K323" s="42">
        <f t="shared" ref="K323:M323" si="258">K322</f>
        <v>2000</v>
      </c>
      <c r="L323" s="42">
        <f t="shared" si="258"/>
        <v>2000</v>
      </c>
      <c r="M323" s="42">
        <f t="shared" si="258"/>
        <v>2000</v>
      </c>
      <c r="N323" s="42">
        <f t="shared" si="229"/>
        <v>-110</v>
      </c>
      <c r="O323" s="42">
        <f t="shared" si="230"/>
        <v>-100</v>
      </c>
      <c r="P323" s="42">
        <f t="shared" si="231"/>
        <v>-90</v>
      </c>
      <c r="Q323" s="61">
        <f t="shared" si="245"/>
        <v>0</v>
      </c>
      <c r="R323" s="61">
        <f t="shared" si="245"/>
        <v>0</v>
      </c>
      <c r="S323" s="61">
        <f t="shared" si="245"/>
        <v>0</v>
      </c>
      <c r="T323" s="58">
        <f t="shared" si="232"/>
        <v>1304</v>
      </c>
      <c r="U323" s="83">
        <f t="shared" si="207"/>
        <v>1500</v>
      </c>
      <c r="V323" s="83">
        <f t="shared" si="208"/>
        <v>1500</v>
      </c>
      <c r="W323" s="83">
        <f t="shared" si="209"/>
        <v>1500</v>
      </c>
      <c r="X323" s="85"/>
      <c r="Y323" s="42"/>
      <c r="Z323" s="42"/>
      <c r="AA323" s="42"/>
      <c r="AB323" s="50"/>
    </row>
    <row r="324" spans="1:28" ht="13.15" customHeight="1">
      <c r="A324" s="75">
        <f t="shared" si="235"/>
        <v>310</v>
      </c>
      <c r="B324" s="86">
        <f t="shared" si="187"/>
        <v>45621</v>
      </c>
      <c r="C324" s="75">
        <f t="shared" si="188"/>
        <v>884</v>
      </c>
      <c r="D324" s="76">
        <f t="shared" si="254"/>
        <v>1922</v>
      </c>
      <c r="E324" s="61">
        <f t="shared" si="222"/>
        <v>916</v>
      </c>
      <c r="F324" s="61">
        <f t="shared" si="223"/>
        <v>906</v>
      </c>
      <c r="G324" s="61">
        <f t="shared" si="224"/>
        <v>896</v>
      </c>
      <c r="H324" s="42">
        <f t="shared" si="225"/>
        <v>1890</v>
      </c>
      <c r="I324" s="42">
        <f t="shared" si="226"/>
        <v>1900</v>
      </c>
      <c r="J324" s="42">
        <f t="shared" si="227"/>
        <v>1910</v>
      </c>
      <c r="K324" s="42">
        <f t="shared" ref="K324:M324" si="259">K323</f>
        <v>2000</v>
      </c>
      <c r="L324" s="42">
        <f t="shared" si="259"/>
        <v>2000</v>
      </c>
      <c r="M324" s="42">
        <f t="shared" si="259"/>
        <v>2000</v>
      </c>
      <c r="N324" s="42">
        <f t="shared" si="229"/>
        <v>-110</v>
      </c>
      <c r="O324" s="42">
        <f t="shared" si="230"/>
        <v>-100</v>
      </c>
      <c r="P324" s="42">
        <f t="shared" si="231"/>
        <v>-90</v>
      </c>
      <c r="Q324" s="61">
        <f t="shared" si="245"/>
        <v>0</v>
      </c>
      <c r="R324" s="61">
        <f t="shared" si="245"/>
        <v>0</v>
      </c>
      <c r="S324" s="61">
        <f t="shared" si="245"/>
        <v>0</v>
      </c>
      <c r="T324" s="58">
        <f t="shared" si="232"/>
        <v>1306</v>
      </c>
      <c r="U324" s="83">
        <f t="shared" si="207"/>
        <v>1500</v>
      </c>
      <c r="V324" s="83">
        <f t="shared" si="208"/>
        <v>1500</v>
      </c>
      <c r="W324" s="83">
        <f t="shared" si="209"/>
        <v>1500</v>
      </c>
      <c r="X324" s="85"/>
      <c r="Y324" s="42"/>
      <c r="Z324" s="42"/>
      <c r="AA324" s="42"/>
      <c r="AB324" s="50"/>
    </row>
    <row r="325" spans="1:28" ht="13.15" customHeight="1">
      <c r="A325" s="75">
        <f t="shared" si="235"/>
        <v>311</v>
      </c>
      <c r="B325" s="86">
        <f t="shared" si="187"/>
        <v>45622</v>
      </c>
      <c r="C325" s="75">
        <f t="shared" si="188"/>
        <v>884</v>
      </c>
      <c r="D325" s="76">
        <f t="shared" si="254"/>
        <v>1924</v>
      </c>
      <c r="E325" s="61">
        <f t="shared" si="222"/>
        <v>918</v>
      </c>
      <c r="F325" s="61">
        <f t="shared" si="223"/>
        <v>908</v>
      </c>
      <c r="G325" s="61">
        <f t="shared" si="224"/>
        <v>898</v>
      </c>
      <c r="H325" s="42">
        <f t="shared" si="225"/>
        <v>1890</v>
      </c>
      <c r="I325" s="42">
        <f t="shared" si="226"/>
        <v>1900</v>
      </c>
      <c r="J325" s="42">
        <f t="shared" si="227"/>
        <v>1910</v>
      </c>
      <c r="K325" s="42">
        <f t="shared" ref="K325:M325" si="260">K324</f>
        <v>2000</v>
      </c>
      <c r="L325" s="42">
        <f t="shared" si="260"/>
        <v>2000</v>
      </c>
      <c r="M325" s="42">
        <f t="shared" si="260"/>
        <v>2000</v>
      </c>
      <c r="N325" s="42">
        <f t="shared" si="229"/>
        <v>-110</v>
      </c>
      <c r="O325" s="42">
        <f t="shared" si="230"/>
        <v>-100</v>
      </c>
      <c r="P325" s="42">
        <f t="shared" si="231"/>
        <v>-90</v>
      </c>
      <c r="Q325" s="61">
        <f t="shared" si="245"/>
        <v>0</v>
      </c>
      <c r="R325" s="61">
        <f t="shared" si="245"/>
        <v>0</v>
      </c>
      <c r="S325" s="61">
        <f t="shared" si="245"/>
        <v>0</v>
      </c>
      <c r="T325" s="58">
        <f t="shared" si="232"/>
        <v>1308</v>
      </c>
      <c r="U325" s="83">
        <f t="shared" si="207"/>
        <v>1500</v>
      </c>
      <c r="V325" s="83">
        <f t="shared" si="208"/>
        <v>1500</v>
      </c>
      <c r="W325" s="83">
        <f t="shared" si="209"/>
        <v>1500</v>
      </c>
      <c r="X325" s="85"/>
      <c r="Y325" s="42"/>
      <c r="Z325" s="42"/>
      <c r="AA325" s="42"/>
      <c r="AB325" s="50"/>
    </row>
    <row r="326" spans="1:28" ht="13.15" customHeight="1">
      <c r="A326" s="75">
        <f t="shared" si="235"/>
        <v>312</v>
      </c>
      <c r="B326" s="86">
        <f t="shared" si="187"/>
        <v>45623</v>
      </c>
      <c r="C326" s="75">
        <f t="shared" si="188"/>
        <v>884</v>
      </c>
      <c r="D326" s="76">
        <f t="shared" si="254"/>
        <v>1926</v>
      </c>
      <c r="E326" s="61">
        <f t="shared" si="222"/>
        <v>920</v>
      </c>
      <c r="F326" s="61">
        <f t="shared" si="223"/>
        <v>910</v>
      </c>
      <c r="G326" s="61">
        <f t="shared" si="224"/>
        <v>900</v>
      </c>
      <c r="H326" s="42">
        <f t="shared" si="225"/>
        <v>1890</v>
      </c>
      <c r="I326" s="42">
        <f t="shared" si="226"/>
        <v>1900</v>
      </c>
      <c r="J326" s="42">
        <f t="shared" si="227"/>
        <v>1910</v>
      </c>
      <c r="K326" s="42">
        <f t="shared" ref="K326:M326" si="261">K325</f>
        <v>2000</v>
      </c>
      <c r="L326" s="42">
        <f t="shared" si="261"/>
        <v>2000</v>
      </c>
      <c r="M326" s="42">
        <f t="shared" si="261"/>
        <v>2000</v>
      </c>
      <c r="N326" s="42">
        <f t="shared" si="229"/>
        <v>-110</v>
      </c>
      <c r="O326" s="42">
        <f t="shared" si="230"/>
        <v>-100</v>
      </c>
      <c r="P326" s="42">
        <f t="shared" si="231"/>
        <v>-90</v>
      </c>
      <c r="Q326" s="61">
        <f t="shared" si="245"/>
        <v>0</v>
      </c>
      <c r="R326" s="61">
        <f t="shared" si="245"/>
        <v>0</v>
      </c>
      <c r="S326" s="61">
        <f t="shared" si="245"/>
        <v>0</v>
      </c>
      <c r="T326" s="58">
        <f t="shared" si="232"/>
        <v>1310</v>
      </c>
      <c r="U326" s="83">
        <f t="shared" si="207"/>
        <v>1500</v>
      </c>
      <c r="V326" s="83">
        <f t="shared" si="208"/>
        <v>1500</v>
      </c>
      <c r="W326" s="83">
        <f t="shared" si="209"/>
        <v>1500</v>
      </c>
      <c r="X326" s="85"/>
      <c r="Y326" s="42"/>
      <c r="Z326" s="42"/>
      <c r="AA326" s="42"/>
      <c r="AB326" s="50"/>
    </row>
    <row r="327" spans="1:28" ht="13.15" customHeight="1">
      <c r="A327" s="75">
        <f t="shared" si="235"/>
        <v>313</v>
      </c>
      <c r="B327" s="86">
        <f t="shared" si="187"/>
        <v>45624</v>
      </c>
      <c r="C327" s="75">
        <f t="shared" si="188"/>
        <v>884</v>
      </c>
      <c r="D327" s="76">
        <f t="shared" si="254"/>
        <v>1928</v>
      </c>
      <c r="E327" s="61">
        <f t="shared" si="222"/>
        <v>922</v>
      </c>
      <c r="F327" s="61">
        <f t="shared" si="223"/>
        <v>912</v>
      </c>
      <c r="G327" s="61">
        <f t="shared" si="224"/>
        <v>902</v>
      </c>
      <c r="H327" s="42">
        <f t="shared" si="225"/>
        <v>1890</v>
      </c>
      <c r="I327" s="42">
        <f t="shared" si="226"/>
        <v>1900</v>
      </c>
      <c r="J327" s="42">
        <f t="shared" si="227"/>
        <v>1910</v>
      </c>
      <c r="K327" s="42">
        <f t="shared" ref="K327:M327" si="262">K326</f>
        <v>2000</v>
      </c>
      <c r="L327" s="42">
        <f t="shared" si="262"/>
        <v>2000</v>
      </c>
      <c r="M327" s="42">
        <f t="shared" si="262"/>
        <v>2000</v>
      </c>
      <c r="N327" s="42">
        <f t="shared" si="229"/>
        <v>-110</v>
      </c>
      <c r="O327" s="42">
        <f t="shared" si="230"/>
        <v>-100</v>
      </c>
      <c r="P327" s="42">
        <f t="shared" si="231"/>
        <v>-90</v>
      </c>
      <c r="Q327" s="61">
        <f t="shared" ref="Q327:S342" si="263">Q326</f>
        <v>0</v>
      </c>
      <c r="R327" s="61">
        <f t="shared" si="263"/>
        <v>0</v>
      </c>
      <c r="S327" s="61">
        <f t="shared" si="263"/>
        <v>0</v>
      </c>
      <c r="T327" s="58">
        <f t="shared" si="232"/>
        <v>1312</v>
      </c>
      <c r="U327" s="83">
        <f t="shared" si="207"/>
        <v>1500</v>
      </c>
      <c r="V327" s="83">
        <f t="shared" si="208"/>
        <v>1500</v>
      </c>
      <c r="W327" s="83">
        <f t="shared" si="209"/>
        <v>1500</v>
      </c>
      <c r="X327" s="85"/>
      <c r="Y327" s="42"/>
      <c r="Z327" s="42"/>
      <c r="AA327" s="42"/>
      <c r="AB327" s="50"/>
    </row>
    <row r="328" spans="1:28" ht="13.15" customHeight="1">
      <c r="A328" s="75">
        <f t="shared" si="235"/>
        <v>314</v>
      </c>
      <c r="B328" s="86">
        <f t="shared" si="187"/>
        <v>45625</v>
      </c>
      <c r="C328" s="75">
        <f t="shared" si="188"/>
        <v>884</v>
      </c>
      <c r="D328" s="76">
        <f t="shared" si="254"/>
        <v>1930</v>
      </c>
      <c r="E328" s="61">
        <f t="shared" si="222"/>
        <v>924</v>
      </c>
      <c r="F328" s="61">
        <f t="shared" si="223"/>
        <v>914</v>
      </c>
      <c r="G328" s="61">
        <f t="shared" si="224"/>
        <v>904</v>
      </c>
      <c r="H328" s="42">
        <f t="shared" si="225"/>
        <v>1890</v>
      </c>
      <c r="I328" s="42">
        <f t="shared" si="226"/>
        <v>1900</v>
      </c>
      <c r="J328" s="42">
        <f t="shared" si="227"/>
        <v>1910</v>
      </c>
      <c r="K328" s="42">
        <f t="shared" ref="K328:M328" si="264">K327</f>
        <v>2000</v>
      </c>
      <c r="L328" s="42">
        <f t="shared" si="264"/>
        <v>2000</v>
      </c>
      <c r="M328" s="42">
        <f t="shared" si="264"/>
        <v>2000</v>
      </c>
      <c r="N328" s="42">
        <f t="shared" si="229"/>
        <v>-110</v>
      </c>
      <c r="O328" s="42">
        <f t="shared" si="230"/>
        <v>-100</v>
      </c>
      <c r="P328" s="42">
        <f t="shared" si="231"/>
        <v>-90</v>
      </c>
      <c r="Q328" s="61">
        <f t="shared" si="263"/>
        <v>0</v>
      </c>
      <c r="R328" s="61">
        <f t="shared" si="263"/>
        <v>0</v>
      </c>
      <c r="S328" s="61">
        <f t="shared" si="263"/>
        <v>0</v>
      </c>
      <c r="T328" s="58">
        <f t="shared" si="232"/>
        <v>1314</v>
      </c>
      <c r="U328" s="83">
        <f t="shared" si="207"/>
        <v>1500</v>
      </c>
      <c r="V328" s="83">
        <f t="shared" si="208"/>
        <v>1500</v>
      </c>
      <c r="W328" s="83">
        <f t="shared" si="209"/>
        <v>1500</v>
      </c>
      <c r="X328" s="85"/>
      <c r="Y328" s="42"/>
      <c r="Z328" s="42"/>
      <c r="AA328" s="42"/>
      <c r="AB328" s="50"/>
    </row>
    <row r="329" spans="1:28" ht="13.15" customHeight="1">
      <c r="A329" s="75">
        <f t="shared" si="235"/>
        <v>315</v>
      </c>
      <c r="B329" s="86">
        <f t="shared" si="187"/>
        <v>45626</v>
      </c>
      <c r="C329" s="75">
        <f t="shared" si="188"/>
        <v>884</v>
      </c>
      <c r="D329" s="76">
        <f t="shared" si="254"/>
        <v>1932</v>
      </c>
      <c r="E329" s="61">
        <f t="shared" si="222"/>
        <v>926</v>
      </c>
      <c r="F329" s="61">
        <f t="shared" si="223"/>
        <v>916</v>
      </c>
      <c r="G329" s="61">
        <f t="shared" si="224"/>
        <v>906</v>
      </c>
      <c r="H329" s="42">
        <f t="shared" si="225"/>
        <v>1890</v>
      </c>
      <c r="I329" s="42">
        <f t="shared" si="226"/>
        <v>1900</v>
      </c>
      <c r="J329" s="42">
        <f t="shared" si="227"/>
        <v>1910</v>
      </c>
      <c r="K329" s="42">
        <f t="shared" ref="K329:M329" si="265">K328</f>
        <v>2000</v>
      </c>
      <c r="L329" s="42">
        <f t="shared" si="265"/>
        <v>2000</v>
      </c>
      <c r="M329" s="42">
        <f t="shared" si="265"/>
        <v>2000</v>
      </c>
      <c r="N329" s="42">
        <f t="shared" si="229"/>
        <v>-110</v>
      </c>
      <c r="O329" s="42">
        <f t="shared" si="230"/>
        <v>-100</v>
      </c>
      <c r="P329" s="42">
        <f t="shared" si="231"/>
        <v>-90</v>
      </c>
      <c r="Q329" s="61">
        <f t="shared" si="263"/>
        <v>0</v>
      </c>
      <c r="R329" s="61">
        <f t="shared" si="263"/>
        <v>0</v>
      </c>
      <c r="S329" s="61">
        <f t="shared" si="263"/>
        <v>0</v>
      </c>
      <c r="T329" s="58">
        <f t="shared" si="232"/>
        <v>1316</v>
      </c>
      <c r="U329" s="83">
        <f t="shared" si="207"/>
        <v>1500</v>
      </c>
      <c r="V329" s="83">
        <f t="shared" si="208"/>
        <v>1500</v>
      </c>
      <c r="W329" s="83">
        <f t="shared" si="209"/>
        <v>1500</v>
      </c>
      <c r="X329" s="85"/>
      <c r="Y329" s="42"/>
      <c r="Z329" s="42"/>
      <c r="AA329" s="42"/>
      <c r="AB329" s="50"/>
    </row>
    <row r="330" spans="1:28" ht="13.15" customHeight="1">
      <c r="A330" s="75">
        <f t="shared" si="235"/>
        <v>316</v>
      </c>
      <c r="B330" s="86">
        <f t="shared" si="187"/>
        <v>45627</v>
      </c>
      <c r="C330" s="75">
        <f t="shared" si="188"/>
        <v>884</v>
      </c>
      <c r="D330" s="76">
        <f t="shared" si="254"/>
        <v>1934</v>
      </c>
      <c r="E330" s="61">
        <f t="shared" si="222"/>
        <v>928</v>
      </c>
      <c r="F330" s="61">
        <f t="shared" si="223"/>
        <v>918</v>
      </c>
      <c r="G330" s="61">
        <f t="shared" si="224"/>
        <v>908</v>
      </c>
      <c r="H330" s="42">
        <f t="shared" si="225"/>
        <v>1890</v>
      </c>
      <c r="I330" s="42">
        <f t="shared" si="226"/>
        <v>1900</v>
      </c>
      <c r="J330" s="42">
        <f t="shared" si="227"/>
        <v>1910</v>
      </c>
      <c r="K330" s="42">
        <f t="shared" ref="K330:M330" si="266">K329</f>
        <v>2000</v>
      </c>
      <c r="L330" s="42">
        <f t="shared" si="266"/>
        <v>2000</v>
      </c>
      <c r="M330" s="42">
        <f t="shared" si="266"/>
        <v>2000</v>
      </c>
      <c r="N330" s="42">
        <f t="shared" si="229"/>
        <v>-110</v>
      </c>
      <c r="O330" s="42">
        <f t="shared" si="230"/>
        <v>-100</v>
      </c>
      <c r="P330" s="42">
        <f t="shared" si="231"/>
        <v>-90</v>
      </c>
      <c r="Q330" s="61">
        <f t="shared" si="263"/>
        <v>0</v>
      </c>
      <c r="R330" s="61">
        <f t="shared" si="263"/>
        <v>0</v>
      </c>
      <c r="S330" s="61">
        <f t="shared" si="263"/>
        <v>0</v>
      </c>
      <c r="T330" s="58">
        <f t="shared" si="232"/>
        <v>1318</v>
      </c>
      <c r="U330" s="83">
        <f t="shared" si="207"/>
        <v>1500</v>
      </c>
      <c r="V330" s="83">
        <f t="shared" si="208"/>
        <v>1500</v>
      </c>
      <c r="W330" s="83">
        <f t="shared" si="209"/>
        <v>1500</v>
      </c>
      <c r="X330" s="85"/>
      <c r="Y330" s="42"/>
      <c r="Z330" s="42"/>
      <c r="AA330" s="42"/>
      <c r="AB330" s="50"/>
    </row>
    <row r="331" spans="1:28" ht="13.15" customHeight="1">
      <c r="A331" s="75">
        <f t="shared" si="235"/>
        <v>317</v>
      </c>
      <c r="B331" s="86">
        <f t="shared" si="187"/>
        <v>45628</v>
      </c>
      <c r="C331" s="75">
        <f t="shared" si="188"/>
        <v>884</v>
      </c>
      <c r="D331" s="76">
        <f t="shared" si="254"/>
        <v>1936</v>
      </c>
      <c r="E331" s="61">
        <f t="shared" si="222"/>
        <v>930</v>
      </c>
      <c r="F331" s="61">
        <f t="shared" si="223"/>
        <v>920</v>
      </c>
      <c r="G331" s="61">
        <f t="shared" si="224"/>
        <v>910</v>
      </c>
      <c r="H331" s="42">
        <f t="shared" si="225"/>
        <v>1890</v>
      </c>
      <c r="I331" s="42">
        <f t="shared" si="226"/>
        <v>1900</v>
      </c>
      <c r="J331" s="42">
        <f t="shared" si="227"/>
        <v>1910</v>
      </c>
      <c r="K331" s="42">
        <f t="shared" ref="K331:M331" si="267">K330</f>
        <v>2000</v>
      </c>
      <c r="L331" s="42">
        <f t="shared" si="267"/>
        <v>2000</v>
      </c>
      <c r="M331" s="42">
        <f t="shared" si="267"/>
        <v>2000</v>
      </c>
      <c r="N331" s="42">
        <f t="shared" si="229"/>
        <v>-110</v>
      </c>
      <c r="O331" s="42">
        <f t="shared" si="230"/>
        <v>-100</v>
      </c>
      <c r="P331" s="42">
        <f t="shared" si="231"/>
        <v>-90</v>
      </c>
      <c r="Q331" s="61">
        <f t="shared" si="263"/>
        <v>0</v>
      </c>
      <c r="R331" s="61">
        <f t="shared" si="263"/>
        <v>0</v>
      </c>
      <c r="S331" s="61">
        <f t="shared" si="263"/>
        <v>0</v>
      </c>
      <c r="T331" s="58">
        <f t="shared" si="232"/>
        <v>1320</v>
      </c>
      <c r="U331" s="83">
        <f t="shared" si="207"/>
        <v>1500</v>
      </c>
      <c r="V331" s="83">
        <f t="shared" si="208"/>
        <v>1500</v>
      </c>
      <c r="W331" s="83">
        <f t="shared" si="209"/>
        <v>1500</v>
      </c>
      <c r="X331" s="85"/>
      <c r="Y331" s="42"/>
      <c r="Z331" s="42"/>
      <c r="AA331" s="42"/>
      <c r="AB331" s="50"/>
    </row>
    <row r="332" spans="1:28" ht="13.15" customHeight="1">
      <c r="A332" s="75">
        <f t="shared" si="235"/>
        <v>318</v>
      </c>
      <c r="B332" s="86">
        <f t="shared" si="187"/>
        <v>45629</v>
      </c>
      <c r="C332" s="75">
        <f t="shared" si="188"/>
        <v>884</v>
      </c>
      <c r="D332" s="76">
        <f t="shared" si="254"/>
        <v>1938</v>
      </c>
      <c r="E332" s="61">
        <f t="shared" si="222"/>
        <v>932</v>
      </c>
      <c r="F332" s="61">
        <f t="shared" si="223"/>
        <v>922</v>
      </c>
      <c r="G332" s="61">
        <f t="shared" si="224"/>
        <v>912</v>
      </c>
      <c r="H332" s="42">
        <f t="shared" si="225"/>
        <v>1890</v>
      </c>
      <c r="I332" s="42">
        <f t="shared" si="226"/>
        <v>1900</v>
      </c>
      <c r="J332" s="42">
        <f t="shared" si="227"/>
        <v>1910</v>
      </c>
      <c r="K332" s="42">
        <f t="shared" ref="K332:M332" si="268">K331</f>
        <v>2000</v>
      </c>
      <c r="L332" s="42">
        <f t="shared" si="268"/>
        <v>2000</v>
      </c>
      <c r="M332" s="42">
        <f t="shared" si="268"/>
        <v>2000</v>
      </c>
      <c r="N332" s="42">
        <f t="shared" si="229"/>
        <v>-110</v>
      </c>
      <c r="O332" s="42">
        <f t="shared" si="230"/>
        <v>-100</v>
      </c>
      <c r="P332" s="42">
        <f t="shared" si="231"/>
        <v>-90</v>
      </c>
      <c r="Q332" s="61">
        <f t="shared" si="263"/>
        <v>0</v>
      </c>
      <c r="R332" s="61">
        <f t="shared" si="263"/>
        <v>0</v>
      </c>
      <c r="S332" s="61">
        <f t="shared" si="263"/>
        <v>0</v>
      </c>
      <c r="T332" s="58">
        <f t="shared" si="232"/>
        <v>1322</v>
      </c>
      <c r="U332" s="83">
        <f t="shared" si="207"/>
        <v>1500</v>
      </c>
      <c r="V332" s="83">
        <f t="shared" si="208"/>
        <v>1500</v>
      </c>
      <c r="W332" s="83">
        <f t="shared" si="209"/>
        <v>1500</v>
      </c>
      <c r="X332" s="85"/>
      <c r="Y332" s="42"/>
      <c r="Z332" s="42"/>
      <c r="AA332" s="42"/>
      <c r="AB332" s="50"/>
    </row>
    <row r="333" spans="1:28" ht="13.15" customHeight="1">
      <c r="A333" s="75">
        <f t="shared" si="235"/>
        <v>319</v>
      </c>
      <c r="B333" s="86">
        <f t="shared" si="187"/>
        <v>45630</v>
      </c>
      <c r="C333" s="75">
        <f t="shared" si="188"/>
        <v>884</v>
      </c>
      <c r="D333" s="76">
        <f t="shared" si="254"/>
        <v>1940</v>
      </c>
      <c r="E333" s="61">
        <f t="shared" si="222"/>
        <v>934</v>
      </c>
      <c r="F333" s="61">
        <f t="shared" si="223"/>
        <v>924</v>
      </c>
      <c r="G333" s="61">
        <f t="shared" si="224"/>
        <v>914</v>
      </c>
      <c r="H333" s="42">
        <f t="shared" si="225"/>
        <v>1890</v>
      </c>
      <c r="I333" s="42">
        <f t="shared" si="226"/>
        <v>1900</v>
      </c>
      <c r="J333" s="42">
        <f t="shared" si="227"/>
        <v>1910</v>
      </c>
      <c r="K333" s="42">
        <f t="shared" ref="K333:M333" si="269">K332</f>
        <v>2000</v>
      </c>
      <c r="L333" s="42">
        <f t="shared" si="269"/>
        <v>2000</v>
      </c>
      <c r="M333" s="42">
        <f t="shared" si="269"/>
        <v>2000</v>
      </c>
      <c r="N333" s="42">
        <f t="shared" si="229"/>
        <v>-110</v>
      </c>
      <c r="O333" s="42">
        <f t="shared" si="230"/>
        <v>-100</v>
      </c>
      <c r="P333" s="42">
        <f t="shared" si="231"/>
        <v>-90</v>
      </c>
      <c r="Q333" s="61">
        <f t="shared" si="263"/>
        <v>0</v>
      </c>
      <c r="R333" s="61">
        <f t="shared" si="263"/>
        <v>0</v>
      </c>
      <c r="S333" s="61">
        <f t="shared" si="263"/>
        <v>0</v>
      </c>
      <c r="T333" s="58">
        <f t="shared" si="232"/>
        <v>1324</v>
      </c>
      <c r="U333" s="83">
        <f t="shared" si="207"/>
        <v>1500</v>
      </c>
      <c r="V333" s="83">
        <f t="shared" si="208"/>
        <v>1500</v>
      </c>
      <c r="W333" s="83">
        <f t="shared" si="209"/>
        <v>1500</v>
      </c>
      <c r="X333" s="85"/>
      <c r="Y333" s="42"/>
      <c r="Z333" s="42"/>
      <c r="AA333" s="42"/>
      <c r="AB333" s="50"/>
    </row>
    <row r="334" spans="1:28" ht="13.15" customHeight="1">
      <c r="A334" s="75">
        <f t="shared" si="235"/>
        <v>320</v>
      </c>
      <c r="B334" s="86">
        <f t="shared" si="187"/>
        <v>45631</v>
      </c>
      <c r="C334" s="75">
        <f t="shared" si="188"/>
        <v>884</v>
      </c>
      <c r="D334" s="76">
        <f t="shared" si="254"/>
        <v>1942</v>
      </c>
      <c r="E334" s="61">
        <f t="shared" si="222"/>
        <v>936</v>
      </c>
      <c r="F334" s="61">
        <f t="shared" si="223"/>
        <v>926</v>
      </c>
      <c r="G334" s="61">
        <f t="shared" si="224"/>
        <v>916</v>
      </c>
      <c r="H334" s="42">
        <f t="shared" si="225"/>
        <v>1890</v>
      </c>
      <c r="I334" s="42">
        <f t="shared" si="226"/>
        <v>1900</v>
      </c>
      <c r="J334" s="42">
        <f t="shared" si="227"/>
        <v>1910</v>
      </c>
      <c r="K334" s="42">
        <f t="shared" ref="K334:M334" si="270">K333</f>
        <v>2000</v>
      </c>
      <c r="L334" s="42">
        <f t="shared" si="270"/>
        <v>2000</v>
      </c>
      <c r="M334" s="42">
        <f t="shared" si="270"/>
        <v>2000</v>
      </c>
      <c r="N334" s="42">
        <f t="shared" si="229"/>
        <v>-110</v>
      </c>
      <c r="O334" s="42">
        <f t="shared" si="230"/>
        <v>-100</v>
      </c>
      <c r="P334" s="42">
        <f t="shared" si="231"/>
        <v>-90</v>
      </c>
      <c r="Q334" s="61">
        <f t="shared" si="263"/>
        <v>0</v>
      </c>
      <c r="R334" s="61">
        <f t="shared" si="263"/>
        <v>0</v>
      </c>
      <c r="S334" s="61">
        <f t="shared" si="263"/>
        <v>0</v>
      </c>
      <c r="T334" s="58">
        <f t="shared" si="232"/>
        <v>1326</v>
      </c>
      <c r="U334" s="83">
        <f t="shared" si="207"/>
        <v>1500</v>
      </c>
      <c r="V334" s="83">
        <f t="shared" si="208"/>
        <v>1500</v>
      </c>
      <c r="W334" s="83">
        <f t="shared" si="209"/>
        <v>1500</v>
      </c>
      <c r="X334" s="85"/>
      <c r="Y334" s="42"/>
      <c r="Z334" s="42"/>
      <c r="AA334" s="42"/>
      <c r="AB334" s="50"/>
    </row>
    <row r="335" spans="1:28" ht="13.15" customHeight="1">
      <c r="A335" s="75">
        <f t="shared" si="235"/>
        <v>321</v>
      </c>
      <c r="B335" s="86">
        <f t="shared" si="187"/>
        <v>45632</v>
      </c>
      <c r="C335" s="75">
        <f t="shared" si="188"/>
        <v>884</v>
      </c>
      <c r="D335" s="76">
        <f t="shared" si="254"/>
        <v>1944</v>
      </c>
      <c r="E335" s="61">
        <f t="shared" si="222"/>
        <v>938</v>
      </c>
      <c r="F335" s="61">
        <f t="shared" si="223"/>
        <v>928</v>
      </c>
      <c r="G335" s="61">
        <f t="shared" si="224"/>
        <v>918</v>
      </c>
      <c r="H335" s="42">
        <f t="shared" si="225"/>
        <v>1890</v>
      </c>
      <c r="I335" s="42">
        <f t="shared" si="226"/>
        <v>1900</v>
      </c>
      <c r="J335" s="42">
        <f t="shared" si="227"/>
        <v>1910</v>
      </c>
      <c r="K335" s="42">
        <f t="shared" ref="K335:M335" si="271">K334</f>
        <v>2000</v>
      </c>
      <c r="L335" s="42">
        <f t="shared" si="271"/>
        <v>2000</v>
      </c>
      <c r="M335" s="42">
        <f t="shared" si="271"/>
        <v>2000</v>
      </c>
      <c r="N335" s="42">
        <f t="shared" si="229"/>
        <v>-110</v>
      </c>
      <c r="O335" s="42">
        <f t="shared" si="230"/>
        <v>-100</v>
      </c>
      <c r="P335" s="42">
        <f t="shared" si="231"/>
        <v>-90</v>
      </c>
      <c r="Q335" s="61">
        <f t="shared" si="263"/>
        <v>0</v>
      </c>
      <c r="R335" s="61">
        <f t="shared" si="263"/>
        <v>0</v>
      </c>
      <c r="S335" s="61">
        <f t="shared" si="263"/>
        <v>0</v>
      </c>
      <c r="T335" s="58">
        <f t="shared" si="232"/>
        <v>1328</v>
      </c>
      <c r="U335" s="83">
        <f t="shared" si="207"/>
        <v>1500</v>
      </c>
      <c r="V335" s="83">
        <f t="shared" si="208"/>
        <v>1500</v>
      </c>
      <c r="W335" s="83">
        <f t="shared" si="209"/>
        <v>1500</v>
      </c>
      <c r="X335" s="85"/>
      <c r="Y335" s="42"/>
      <c r="Z335" s="42"/>
      <c r="AA335" s="42"/>
      <c r="AB335" s="50"/>
    </row>
    <row r="336" spans="1:28" ht="13.15" customHeight="1">
      <c r="A336" s="75">
        <f t="shared" si="235"/>
        <v>322</v>
      </c>
      <c r="B336" s="86">
        <f t="shared" ref="B336:B360" si="272">B335+1</f>
        <v>45633</v>
      </c>
      <c r="C336" s="75">
        <f t="shared" ref="C336:C360" si="273">C335</f>
        <v>884</v>
      </c>
      <c r="D336" s="76">
        <f t="shared" si="254"/>
        <v>1946</v>
      </c>
      <c r="E336" s="61">
        <f t="shared" si="222"/>
        <v>940</v>
      </c>
      <c r="F336" s="61">
        <f t="shared" si="223"/>
        <v>930</v>
      </c>
      <c r="G336" s="61">
        <f t="shared" si="224"/>
        <v>920</v>
      </c>
      <c r="H336" s="42">
        <f t="shared" si="225"/>
        <v>1890</v>
      </c>
      <c r="I336" s="42">
        <f t="shared" si="226"/>
        <v>1900</v>
      </c>
      <c r="J336" s="42">
        <f t="shared" si="227"/>
        <v>1910</v>
      </c>
      <c r="K336" s="42">
        <f t="shared" ref="K336:M336" si="274">K335</f>
        <v>2000</v>
      </c>
      <c r="L336" s="42">
        <f t="shared" si="274"/>
        <v>2000</v>
      </c>
      <c r="M336" s="42">
        <f t="shared" si="274"/>
        <v>2000</v>
      </c>
      <c r="N336" s="42">
        <f t="shared" si="229"/>
        <v>-110</v>
      </c>
      <c r="O336" s="42">
        <f t="shared" si="230"/>
        <v>-100</v>
      </c>
      <c r="P336" s="42">
        <f t="shared" si="231"/>
        <v>-90</v>
      </c>
      <c r="Q336" s="61">
        <f t="shared" si="263"/>
        <v>0</v>
      </c>
      <c r="R336" s="61">
        <f t="shared" si="263"/>
        <v>0</v>
      </c>
      <c r="S336" s="61">
        <f t="shared" si="263"/>
        <v>0</v>
      </c>
      <c r="T336" s="58">
        <f t="shared" si="232"/>
        <v>1330</v>
      </c>
      <c r="U336" s="83">
        <f t="shared" si="207"/>
        <v>1500</v>
      </c>
      <c r="V336" s="83">
        <f t="shared" si="208"/>
        <v>1500</v>
      </c>
      <c r="W336" s="83">
        <f t="shared" si="209"/>
        <v>1500</v>
      </c>
      <c r="X336" s="85"/>
      <c r="Y336" s="42"/>
      <c r="Z336" s="42"/>
      <c r="AA336" s="42"/>
      <c r="AB336" s="50"/>
    </row>
    <row r="337" spans="1:28" ht="13.15" customHeight="1">
      <c r="A337" s="75">
        <f t="shared" si="235"/>
        <v>323</v>
      </c>
      <c r="B337" s="86">
        <f t="shared" si="272"/>
        <v>45634</v>
      </c>
      <c r="C337" s="75">
        <f t="shared" si="273"/>
        <v>884</v>
      </c>
      <c r="D337" s="76">
        <f t="shared" si="254"/>
        <v>1948</v>
      </c>
      <c r="E337" s="61">
        <f t="shared" si="222"/>
        <v>942</v>
      </c>
      <c r="F337" s="61">
        <f t="shared" si="223"/>
        <v>932</v>
      </c>
      <c r="G337" s="61">
        <f t="shared" si="224"/>
        <v>922</v>
      </c>
      <c r="H337" s="42">
        <f t="shared" si="225"/>
        <v>1890</v>
      </c>
      <c r="I337" s="42">
        <f t="shared" si="226"/>
        <v>1900</v>
      </c>
      <c r="J337" s="42">
        <f t="shared" si="227"/>
        <v>1910</v>
      </c>
      <c r="K337" s="42">
        <f t="shared" ref="K337:M337" si="275">K336</f>
        <v>2000</v>
      </c>
      <c r="L337" s="42">
        <f t="shared" si="275"/>
        <v>2000</v>
      </c>
      <c r="M337" s="42">
        <f t="shared" si="275"/>
        <v>2000</v>
      </c>
      <c r="N337" s="42">
        <f t="shared" si="229"/>
        <v>-110</v>
      </c>
      <c r="O337" s="42">
        <f t="shared" si="230"/>
        <v>-100</v>
      </c>
      <c r="P337" s="42">
        <f t="shared" si="231"/>
        <v>-90</v>
      </c>
      <c r="Q337" s="61">
        <f t="shared" si="263"/>
        <v>0</v>
      </c>
      <c r="R337" s="61">
        <f t="shared" si="263"/>
        <v>0</v>
      </c>
      <c r="S337" s="61">
        <f t="shared" si="263"/>
        <v>0</v>
      </c>
      <c r="T337" s="58">
        <f t="shared" si="232"/>
        <v>1332</v>
      </c>
      <c r="U337" s="83">
        <f t="shared" si="207"/>
        <v>1500</v>
      </c>
      <c r="V337" s="83">
        <f t="shared" si="208"/>
        <v>1500</v>
      </c>
      <c r="W337" s="83">
        <f t="shared" si="209"/>
        <v>1500</v>
      </c>
      <c r="X337" s="85"/>
      <c r="Y337" s="42"/>
      <c r="Z337" s="42"/>
      <c r="AA337" s="42"/>
      <c r="AB337" s="50"/>
    </row>
    <row r="338" spans="1:28" ht="13.15" customHeight="1">
      <c r="A338" s="75">
        <f t="shared" si="235"/>
        <v>324</v>
      </c>
      <c r="B338" s="86">
        <f t="shared" si="272"/>
        <v>45635</v>
      </c>
      <c r="C338" s="75">
        <f t="shared" si="273"/>
        <v>884</v>
      </c>
      <c r="D338" s="76">
        <f t="shared" si="254"/>
        <v>1950</v>
      </c>
      <c r="E338" s="61">
        <f t="shared" si="222"/>
        <v>944</v>
      </c>
      <c r="F338" s="61">
        <f t="shared" si="223"/>
        <v>934</v>
      </c>
      <c r="G338" s="61">
        <f t="shared" si="224"/>
        <v>924</v>
      </c>
      <c r="H338" s="42">
        <f t="shared" si="225"/>
        <v>1890</v>
      </c>
      <c r="I338" s="42">
        <f t="shared" si="226"/>
        <v>1900</v>
      </c>
      <c r="J338" s="42">
        <f t="shared" si="227"/>
        <v>1910</v>
      </c>
      <c r="K338" s="42">
        <f t="shared" ref="K338:M338" si="276">K337</f>
        <v>2000</v>
      </c>
      <c r="L338" s="42">
        <f t="shared" si="276"/>
        <v>2000</v>
      </c>
      <c r="M338" s="42">
        <f t="shared" si="276"/>
        <v>2000</v>
      </c>
      <c r="N338" s="42">
        <f t="shared" si="229"/>
        <v>-110</v>
      </c>
      <c r="O338" s="42">
        <f t="shared" si="230"/>
        <v>-100</v>
      </c>
      <c r="P338" s="42">
        <f t="shared" si="231"/>
        <v>-90</v>
      </c>
      <c r="Q338" s="61">
        <f t="shared" si="263"/>
        <v>0</v>
      </c>
      <c r="R338" s="61">
        <f t="shared" si="263"/>
        <v>0</v>
      </c>
      <c r="S338" s="61">
        <f t="shared" si="263"/>
        <v>0</v>
      </c>
      <c r="T338" s="58">
        <f t="shared" si="232"/>
        <v>1334</v>
      </c>
      <c r="U338" s="83">
        <f t="shared" si="207"/>
        <v>1500</v>
      </c>
      <c r="V338" s="83">
        <f t="shared" si="208"/>
        <v>1500</v>
      </c>
      <c r="W338" s="83">
        <f t="shared" si="209"/>
        <v>1500</v>
      </c>
      <c r="X338" s="85"/>
      <c r="Y338" s="42"/>
      <c r="Z338" s="42"/>
      <c r="AA338" s="42"/>
      <c r="AB338" s="50"/>
    </row>
    <row r="339" spans="1:28" ht="13.15" customHeight="1">
      <c r="A339" s="75">
        <f t="shared" si="235"/>
        <v>325</v>
      </c>
      <c r="B339" s="86">
        <f t="shared" si="272"/>
        <v>45636</v>
      </c>
      <c r="C339" s="75">
        <f t="shared" si="273"/>
        <v>884</v>
      </c>
      <c r="D339" s="76">
        <f t="shared" si="254"/>
        <v>1952</v>
      </c>
      <c r="E339" s="61">
        <f t="shared" si="222"/>
        <v>946</v>
      </c>
      <c r="F339" s="61">
        <f t="shared" si="223"/>
        <v>936</v>
      </c>
      <c r="G339" s="61">
        <f t="shared" si="224"/>
        <v>926</v>
      </c>
      <c r="H339" s="42">
        <f t="shared" si="225"/>
        <v>1890</v>
      </c>
      <c r="I339" s="42">
        <f t="shared" si="226"/>
        <v>1900</v>
      </c>
      <c r="J339" s="42">
        <f t="shared" si="227"/>
        <v>1910</v>
      </c>
      <c r="K339" s="42">
        <f t="shared" ref="K339:M339" si="277">K338</f>
        <v>2000</v>
      </c>
      <c r="L339" s="42">
        <f t="shared" si="277"/>
        <v>2000</v>
      </c>
      <c r="M339" s="42">
        <f t="shared" si="277"/>
        <v>2000</v>
      </c>
      <c r="N339" s="42">
        <f t="shared" si="229"/>
        <v>-110</v>
      </c>
      <c r="O339" s="42">
        <f t="shared" si="230"/>
        <v>-100</v>
      </c>
      <c r="P339" s="42">
        <f t="shared" si="231"/>
        <v>-90</v>
      </c>
      <c r="Q339" s="61">
        <f t="shared" si="263"/>
        <v>0</v>
      </c>
      <c r="R339" s="61">
        <f t="shared" si="263"/>
        <v>0</v>
      </c>
      <c r="S339" s="61">
        <f t="shared" si="263"/>
        <v>0</v>
      </c>
      <c r="T339" s="58">
        <f t="shared" si="232"/>
        <v>1336</v>
      </c>
      <c r="U339" s="83">
        <f t="shared" si="207"/>
        <v>1500</v>
      </c>
      <c r="V339" s="83">
        <f t="shared" si="208"/>
        <v>1500</v>
      </c>
      <c r="W339" s="83">
        <f t="shared" si="209"/>
        <v>1500</v>
      </c>
      <c r="X339" s="85"/>
      <c r="Y339" s="42"/>
      <c r="Z339" s="42"/>
      <c r="AA339" s="42"/>
      <c r="AB339" s="50"/>
    </row>
    <row r="340" spans="1:28" ht="13.15" customHeight="1">
      <c r="A340" s="75">
        <f t="shared" si="235"/>
        <v>326</v>
      </c>
      <c r="B340" s="86">
        <f t="shared" si="272"/>
        <v>45637</v>
      </c>
      <c r="C340" s="75">
        <f t="shared" si="273"/>
        <v>884</v>
      </c>
      <c r="D340" s="76">
        <f t="shared" si="254"/>
        <v>1954</v>
      </c>
      <c r="E340" s="61">
        <f t="shared" si="222"/>
        <v>948</v>
      </c>
      <c r="F340" s="61">
        <f t="shared" si="223"/>
        <v>938</v>
      </c>
      <c r="G340" s="61">
        <f t="shared" si="224"/>
        <v>928</v>
      </c>
      <c r="H340" s="42">
        <f t="shared" si="225"/>
        <v>1890</v>
      </c>
      <c r="I340" s="42">
        <f t="shared" si="226"/>
        <v>1900</v>
      </c>
      <c r="J340" s="42">
        <f t="shared" si="227"/>
        <v>1910</v>
      </c>
      <c r="K340" s="42">
        <f t="shared" ref="K340:M340" si="278">K339</f>
        <v>2000</v>
      </c>
      <c r="L340" s="42">
        <f t="shared" si="278"/>
        <v>2000</v>
      </c>
      <c r="M340" s="42">
        <f t="shared" si="278"/>
        <v>2000</v>
      </c>
      <c r="N340" s="42">
        <f t="shared" si="229"/>
        <v>-110</v>
      </c>
      <c r="O340" s="42">
        <f t="shared" si="230"/>
        <v>-100</v>
      </c>
      <c r="P340" s="42">
        <f t="shared" si="231"/>
        <v>-90</v>
      </c>
      <c r="Q340" s="61">
        <f t="shared" si="263"/>
        <v>0</v>
      </c>
      <c r="R340" s="61">
        <f t="shared" si="263"/>
        <v>0</v>
      </c>
      <c r="S340" s="61">
        <f t="shared" si="263"/>
        <v>0</v>
      </c>
      <c r="T340" s="58">
        <f t="shared" si="232"/>
        <v>1338</v>
      </c>
      <c r="U340" s="83">
        <f t="shared" si="207"/>
        <v>1500</v>
      </c>
      <c r="V340" s="83">
        <f t="shared" si="208"/>
        <v>1500</v>
      </c>
      <c r="W340" s="83">
        <f t="shared" si="209"/>
        <v>1500</v>
      </c>
      <c r="X340" s="85"/>
      <c r="Y340" s="42"/>
      <c r="Z340" s="42"/>
      <c r="AA340" s="42"/>
      <c r="AB340" s="50"/>
    </row>
    <row r="341" spans="1:28" ht="13.15" customHeight="1">
      <c r="A341" s="75">
        <f t="shared" si="235"/>
        <v>327</v>
      </c>
      <c r="B341" s="86">
        <f t="shared" si="272"/>
        <v>45638</v>
      </c>
      <c r="C341" s="75">
        <f t="shared" si="273"/>
        <v>884</v>
      </c>
      <c r="D341" s="76">
        <f t="shared" si="254"/>
        <v>1956</v>
      </c>
      <c r="E341" s="61">
        <f t="shared" si="222"/>
        <v>950</v>
      </c>
      <c r="F341" s="61">
        <f t="shared" si="223"/>
        <v>940</v>
      </c>
      <c r="G341" s="61">
        <f t="shared" si="224"/>
        <v>930</v>
      </c>
      <c r="H341" s="42">
        <f t="shared" si="225"/>
        <v>1890</v>
      </c>
      <c r="I341" s="42">
        <f t="shared" si="226"/>
        <v>1900</v>
      </c>
      <c r="J341" s="42">
        <f t="shared" si="227"/>
        <v>1910</v>
      </c>
      <c r="K341" s="42">
        <f t="shared" ref="K341:M341" si="279">K340</f>
        <v>2000</v>
      </c>
      <c r="L341" s="42">
        <f t="shared" si="279"/>
        <v>2000</v>
      </c>
      <c r="M341" s="42">
        <f t="shared" si="279"/>
        <v>2000</v>
      </c>
      <c r="N341" s="42">
        <f t="shared" si="229"/>
        <v>-110</v>
      </c>
      <c r="O341" s="42">
        <f t="shared" si="230"/>
        <v>-100</v>
      </c>
      <c r="P341" s="42">
        <f t="shared" si="231"/>
        <v>-90</v>
      </c>
      <c r="Q341" s="61">
        <f t="shared" si="263"/>
        <v>0</v>
      </c>
      <c r="R341" s="61">
        <f t="shared" si="263"/>
        <v>0</v>
      </c>
      <c r="S341" s="61">
        <f t="shared" si="263"/>
        <v>0</v>
      </c>
      <c r="T341" s="58">
        <f t="shared" si="232"/>
        <v>1340</v>
      </c>
      <c r="U341" s="83">
        <f t="shared" si="207"/>
        <v>1500</v>
      </c>
      <c r="V341" s="83">
        <f t="shared" si="208"/>
        <v>1500</v>
      </c>
      <c r="W341" s="83">
        <f t="shared" si="209"/>
        <v>1500</v>
      </c>
      <c r="X341" s="85"/>
      <c r="Y341" s="42"/>
      <c r="Z341" s="42"/>
      <c r="AA341" s="42"/>
      <c r="AB341" s="50"/>
    </row>
    <row r="342" spans="1:28" ht="13.15" customHeight="1">
      <c r="A342" s="75">
        <f t="shared" si="235"/>
        <v>328</v>
      </c>
      <c r="B342" s="86">
        <f t="shared" si="272"/>
        <v>45639</v>
      </c>
      <c r="C342" s="75">
        <f t="shared" si="273"/>
        <v>884</v>
      </c>
      <c r="D342" s="76">
        <f t="shared" si="254"/>
        <v>1958</v>
      </c>
      <c r="E342" s="61">
        <f t="shared" si="222"/>
        <v>952</v>
      </c>
      <c r="F342" s="61">
        <f t="shared" si="223"/>
        <v>942</v>
      </c>
      <c r="G342" s="61">
        <f t="shared" si="224"/>
        <v>932</v>
      </c>
      <c r="H342" s="42">
        <f t="shared" si="225"/>
        <v>1890</v>
      </c>
      <c r="I342" s="42">
        <f t="shared" si="226"/>
        <v>1900</v>
      </c>
      <c r="J342" s="42">
        <f t="shared" si="227"/>
        <v>1910</v>
      </c>
      <c r="K342" s="42">
        <f t="shared" ref="K342:M342" si="280">K341</f>
        <v>2000</v>
      </c>
      <c r="L342" s="42">
        <f t="shared" si="280"/>
        <v>2000</v>
      </c>
      <c r="M342" s="42">
        <f t="shared" si="280"/>
        <v>2000</v>
      </c>
      <c r="N342" s="42">
        <f t="shared" si="229"/>
        <v>-110</v>
      </c>
      <c r="O342" s="42">
        <f t="shared" si="230"/>
        <v>-100</v>
      </c>
      <c r="P342" s="42">
        <f t="shared" si="231"/>
        <v>-90</v>
      </c>
      <c r="Q342" s="61">
        <f t="shared" si="263"/>
        <v>0</v>
      </c>
      <c r="R342" s="61">
        <f t="shared" si="263"/>
        <v>0</v>
      </c>
      <c r="S342" s="61">
        <f t="shared" si="263"/>
        <v>0</v>
      </c>
      <c r="T342" s="58">
        <f t="shared" si="232"/>
        <v>1342</v>
      </c>
      <c r="U342" s="83">
        <f t="shared" si="207"/>
        <v>1500</v>
      </c>
      <c r="V342" s="83">
        <f t="shared" si="208"/>
        <v>1500</v>
      </c>
      <c r="W342" s="83">
        <f t="shared" si="209"/>
        <v>1500</v>
      </c>
      <c r="X342" s="85"/>
      <c r="Y342" s="42"/>
      <c r="Z342" s="42"/>
      <c r="AA342" s="42"/>
      <c r="AB342" s="50"/>
    </row>
    <row r="343" spans="1:28" ht="13.15" customHeight="1">
      <c r="A343" s="75">
        <f t="shared" si="235"/>
        <v>329</v>
      </c>
      <c r="B343" s="86">
        <f t="shared" si="272"/>
        <v>45640</v>
      </c>
      <c r="C343" s="75">
        <f t="shared" si="273"/>
        <v>884</v>
      </c>
      <c r="D343" s="76">
        <f t="shared" si="254"/>
        <v>1960</v>
      </c>
      <c r="E343" s="61">
        <f t="shared" si="222"/>
        <v>954</v>
      </c>
      <c r="F343" s="61">
        <f t="shared" si="223"/>
        <v>944</v>
      </c>
      <c r="G343" s="61">
        <f t="shared" si="224"/>
        <v>934</v>
      </c>
      <c r="H343" s="42">
        <f t="shared" si="225"/>
        <v>1890</v>
      </c>
      <c r="I343" s="42">
        <f t="shared" si="226"/>
        <v>1900</v>
      </c>
      <c r="J343" s="42">
        <f t="shared" si="227"/>
        <v>1910</v>
      </c>
      <c r="K343" s="42">
        <f t="shared" ref="K343:M343" si="281">K342</f>
        <v>2000</v>
      </c>
      <c r="L343" s="42">
        <f t="shared" si="281"/>
        <v>2000</v>
      </c>
      <c r="M343" s="42">
        <f t="shared" si="281"/>
        <v>2000</v>
      </c>
      <c r="N343" s="42">
        <f t="shared" si="229"/>
        <v>-110</v>
      </c>
      <c r="O343" s="42">
        <f t="shared" si="230"/>
        <v>-100</v>
      </c>
      <c r="P343" s="42">
        <f t="shared" si="231"/>
        <v>-90</v>
      </c>
      <c r="Q343" s="61">
        <f t="shared" ref="Q343:S358" si="282">Q342</f>
        <v>0</v>
      </c>
      <c r="R343" s="61">
        <f t="shared" si="282"/>
        <v>0</v>
      </c>
      <c r="S343" s="61">
        <f t="shared" si="282"/>
        <v>0</v>
      </c>
      <c r="T343" s="58">
        <f t="shared" si="232"/>
        <v>1344</v>
      </c>
      <c r="U343" s="83">
        <f t="shared" si="207"/>
        <v>1500</v>
      </c>
      <c r="V343" s="83">
        <f t="shared" si="208"/>
        <v>1500</v>
      </c>
      <c r="W343" s="83">
        <f t="shared" si="209"/>
        <v>1500</v>
      </c>
      <c r="X343" s="85"/>
      <c r="Y343" s="42"/>
      <c r="Z343" s="42"/>
      <c r="AA343" s="42"/>
      <c r="AB343" s="50"/>
    </row>
    <row r="344" spans="1:28" ht="13.15" customHeight="1">
      <c r="A344" s="75">
        <f t="shared" si="235"/>
        <v>330</v>
      </c>
      <c r="B344" s="86">
        <f t="shared" si="272"/>
        <v>45641</v>
      </c>
      <c r="C344" s="75">
        <f t="shared" si="273"/>
        <v>884</v>
      </c>
      <c r="D344" s="76">
        <f t="shared" si="254"/>
        <v>1962</v>
      </c>
      <c r="E344" s="61">
        <f t="shared" si="222"/>
        <v>956</v>
      </c>
      <c r="F344" s="61">
        <f t="shared" si="223"/>
        <v>946</v>
      </c>
      <c r="G344" s="61">
        <f t="shared" si="224"/>
        <v>936</v>
      </c>
      <c r="H344" s="42">
        <f t="shared" si="225"/>
        <v>1890</v>
      </c>
      <c r="I344" s="42">
        <f t="shared" si="226"/>
        <v>1900</v>
      </c>
      <c r="J344" s="42">
        <f t="shared" si="227"/>
        <v>1910</v>
      </c>
      <c r="K344" s="42">
        <f t="shared" ref="K344:M344" si="283">K343</f>
        <v>2000</v>
      </c>
      <c r="L344" s="42">
        <f t="shared" si="283"/>
        <v>2000</v>
      </c>
      <c r="M344" s="42">
        <f t="shared" si="283"/>
        <v>2000</v>
      </c>
      <c r="N344" s="42">
        <f t="shared" si="229"/>
        <v>-110</v>
      </c>
      <c r="O344" s="42">
        <f t="shared" si="230"/>
        <v>-100</v>
      </c>
      <c r="P344" s="42">
        <f t="shared" si="231"/>
        <v>-90</v>
      </c>
      <c r="Q344" s="61">
        <f t="shared" si="282"/>
        <v>0</v>
      </c>
      <c r="R344" s="61">
        <f t="shared" si="282"/>
        <v>0</v>
      </c>
      <c r="S344" s="61">
        <f t="shared" si="282"/>
        <v>0</v>
      </c>
      <c r="T344" s="58">
        <f t="shared" si="232"/>
        <v>1346</v>
      </c>
      <c r="U344" s="83">
        <f t="shared" si="207"/>
        <v>1500</v>
      </c>
      <c r="V344" s="83">
        <f t="shared" si="208"/>
        <v>1500</v>
      </c>
      <c r="W344" s="83">
        <f t="shared" si="209"/>
        <v>1500</v>
      </c>
      <c r="X344" s="85"/>
      <c r="Y344" s="42"/>
      <c r="Z344" s="42"/>
      <c r="AA344" s="42"/>
      <c r="AB344" s="50"/>
    </row>
    <row r="345" spans="1:28" ht="13.15" customHeight="1">
      <c r="A345" s="75">
        <f t="shared" si="235"/>
        <v>331</v>
      </c>
      <c r="B345" s="86">
        <f t="shared" si="272"/>
        <v>45642</v>
      </c>
      <c r="C345" s="75">
        <f t="shared" si="273"/>
        <v>884</v>
      </c>
      <c r="D345" s="76">
        <f t="shared" si="254"/>
        <v>1964</v>
      </c>
      <c r="E345" s="61">
        <f t="shared" si="222"/>
        <v>958</v>
      </c>
      <c r="F345" s="61">
        <f t="shared" si="223"/>
        <v>948</v>
      </c>
      <c r="G345" s="61">
        <f t="shared" si="224"/>
        <v>938</v>
      </c>
      <c r="H345" s="42">
        <f t="shared" si="225"/>
        <v>1890</v>
      </c>
      <c r="I345" s="42">
        <f t="shared" si="226"/>
        <v>1900</v>
      </c>
      <c r="J345" s="42">
        <f t="shared" si="227"/>
        <v>1910</v>
      </c>
      <c r="K345" s="42">
        <f t="shared" ref="K345:M345" si="284">K344</f>
        <v>2000</v>
      </c>
      <c r="L345" s="42">
        <f t="shared" si="284"/>
        <v>2000</v>
      </c>
      <c r="M345" s="42">
        <f t="shared" si="284"/>
        <v>2000</v>
      </c>
      <c r="N345" s="42">
        <f t="shared" si="229"/>
        <v>-110</v>
      </c>
      <c r="O345" s="42">
        <f t="shared" si="230"/>
        <v>-100</v>
      </c>
      <c r="P345" s="42">
        <f t="shared" si="231"/>
        <v>-90</v>
      </c>
      <c r="Q345" s="61">
        <f t="shared" si="282"/>
        <v>0</v>
      </c>
      <c r="R345" s="61">
        <f t="shared" si="282"/>
        <v>0</v>
      </c>
      <c r="S345" s="61">
        <f t="shared" si="282"/>
        <v>0</v>
      </c>
      <c r="T345" s="58">
        <f t="shared" si="232"/>
        <v>1348</v>
      </c>
      <c r="U345" s="83">
        <f t="shared" si="207"/>
        <v>1500</v>
      </c>
      <c r="V345" s="83">
        <f t="shared" si="208"/>
        <v>1500</v>
      </c>
      <c r="W345" s="83">
        <f t="shared" si="209"/>
        <v>1500</v>
      </c>
      <c r="X345" s="85"/>
      <c r="Y345" s="42"/>
      <c r="Z345" s="42"/>
      <c r="AA345" s="42"/>
      <c r="AB345" s="50"/>
    </row>
    <row r="346" spans="1:28" ht="13.15" customHeight="1">
      <c r="A346" s="75">
        <f t="shared" si="235"/>
        <v>332</v>
      </c>
      <c r="B346" s="86">
        <f t="shared" si="272"/>
        <v>45643</v>
      </c>
      <c r="C346" s="75">
        <f t="shared" si="273"/>
        <v>884</v>
      </c>
      <c r="D346" s="76">
        <f t="shared" si="254"/>
        <v>1966</v>
      </c>
      <c r="E346" s="61">
        <f t="shared" si="222"/>
        <v>960</v>
      </c>
      <c r="F346" s="61">
        <f t="shared" si="223"/>
        <v>950</v>
      </c>
      <c r="G346" s="61">
        <f t="shared" si="224"/>
        <v>940</v>
      </c>
      <c r="H346" s="42">
        <f t="shared" si="225"/>
        <v>1890</v>
      </c>
      <c r="I346" s="42">
        <f t="shared" si="226"/>
        <v>1900</v>
      </c>
      <c r="J346" s="42">
        <f t="shared" si="227"/>
        <v>1910</v>
      </c>
      <c r="K346" s="42">
        <f t="shared" ref="K346:M346" si="285">K345</f>
        <v>2000</v>
      </c>
      <c r="L346" s="42">
        <f t="shared" si="285"/>
        <v>2000</v>
      </c>
      <c r="M346" s="42">
        <f t="shared" si="285"/>
        <v>2000</v>
      </c>
      <c r="N346" s="42">
        <f t="shared" si="229"/>
        <v>-110</v>
      </c>
      <c r="O346" s="42">
        <f t="shared" si="230"/>
        <v>-100</v>
      </c>
      <c r="P346" s="42">
        <f t="shared" si="231"/>
        <v>-90</v>
      </c>
      <c r="Q346" s="61">
        <f t="shared" si="282"/>
        <v>0</v>
      </c>
      <c r="R346" s="61">
        <f t="shared" si="282"/>
        <v>0</v>
      </c>
      <c r="S346" s="61">
        <f t="shared" si="282"/>
        <v>0</v>
      </c>
      <c r="T346" s="58">
        <f t="shared" si="232"/>
        <v>1350</v>
      </c>
      <c r="U346" s="83">
        <f t="shared" si="207"/>
        <v>1500</v>
      </c>
      <c r="V346" s="83">
        <f t="shared" si="208"/>
        <v>1500</v>
      </c>
      <c r="W346" s="83">
        <f t="shared" si="209"/>
        <v>1500</v>
      </c>
      <c r="X346" s="85"/>
      <c r="Y346" s="42"/>
      <c r="Z346" s="42"/>
      <c r="AA346" s="42"/>
      <c r="AB346" s="50"/>
    </row>
    <row r="347" spans="1:28" ht="13.15" customHeight="1">
      <c r="A347" s="75">
        <f t="shared" si="235"/>
        <v>333</v>
      </c>
      <c r="B347" s="86">
        <f t="shared" si="272"/>
        <v>45644</v>
      </c>
      <c r="C347" s="75">
        <f t="shared" si="273"/>
        <v>884</v>
      </c>
      <c r="D347" s="76">
        <f t="shared" si="254"/>
        <v>1968</v>
      </c>
      <c r="E347" s="61">
        <f t="shared" si="222"/>
        <v>962</v>
      </c>
      <c r="F347" s="61">
        <f t="shared" si="223"/>
        <v>952</v>
      </c>
      <c r="G347" s="61">
        <f t="shared" si="224"/>
        <v>942</v>
      </c>
      <c r="H347" s="42">
        <f t="shared" si="225"/>
        <v>1890</v>
      </c>
      <c r="I347" s="42">
        <f t="shared" si="226"/>
        <v>1900</v>
      </c>
      <c r="J347" s="42">
        <f t="shared" si="227"/>
        <v>1910</v>
      </c>
      <c r="K347" s="42">
        <f t="shared" ref="K347:M347" si="286">K346</f>
        <v>2000</v>
      </c>
      <c r="L347" s="42">
        <f t="shared" si="286"/>
        <v>2000</v>
      </c>
      <c r="M347" s="42">
        <f t="shared" si="286"/>
        <v>2000</v>
      </c>
      <c r="N347" s="42">
        <f t="shared" si="229"/>
        <v>-110</v>
      </c>
      <c r="O347" s="42">
        <f t="shared" si="230"/>
        <v>-100</v>
      </c>
      <c r="P347" s="42">
        <f t="shared" si="231"/>
        <v>-90</v>
      </c>
      <c r="Q347" s="61">
        <f t="shared" si="282"/>
        <v>0</v>
      </c>
      <c r="R347" s="61">
        <f t="shared" si="282"/>
        <v>0</v>
      </c>
      <c r="S347" s="61">
        <f t="shared" si="282"/>
        <v>0</v>
      </c>
      <c r="T347" s="58">
        <f t="shared" si="232"/>
        <v>1352</v>
      </c>
      <c r="U347" s="83">
        <f t="shared" si="207"/>
        <v>1500</v>
      </c>
      <c r="V347" s="83">
        <f t="shared" si="208"/>
        <v>1500</v>
      </c>
      <c r="W347" s="83">
        <f t="shared" si="209"/>
        <v>1500</v>
      </c>
      <c r="X347" s="85"/>
      <c r="Y347" s="42"/>
      <c r="Z347" s="42"/>
      <c r="AA347" s="42"/>
      <c r="AB347" s="50"/>
    </row>
    <row r="348" spans="1:28" ht="13.15" customHeight="1">
      <c r="A348" s="75">
        <f t="shared" si="235"/>
        <v>334</v>
      </c>
      <c r="B348" s="86">
        <f t="shared" si="272"/>
        <v>45645</v>
      </c>
      <c r="C348" s="75">
        <f t="shared" si="273"/>
        <v>884</v>
      </c>
      <c r="D348" s="76">
        <f t="shared" si="254"/>
        <v>1970</v>
      </c>
      <c r="E348" s="61">
        <f t="shared" si="222"/>
        <v>964</v>
      </c>
      <c r="F348" s="61">
        <f t="shared" si="223"/>
        <v>954</v>
      </c>
      <c r="G348" s="61">
        <f t="shared" si="224"/>
        <v>944</v>
      </c>
      <c r="H348" s="42">
        <f t="shared" si="225"/>
        <v>1890</v>
      </c>
      <c r="I348" s="42">
        <f t="shared" si="226"/>
        <v>1900</v>
      </c>
      <c r="J348" s="42">
        <f t="shared" si="227"/>
        <v>1910</v>
      </c>
      <c r="K348" s="42">
        <f t="shared" ref="K348:M348" si="287">K347</f>
        <v>2000</v>
      </c>
      <c r="L348" s="42">
        <f t="shared" si="287"/>
        <v>2000</v>
      </c>
      <c r="M348" s="42">
        <f t="shared" si="287"/>
        <v>2000</v>
      </c>
      <c r="N348" s="42">
        <f t="shared" si="229"/>
        <v>-110</v>
      </c>
      <c r="O348" s="42">
        <f t="shared" si="230"/>
        <v>-100</v>
      </c>
      <c r="P348" s="42">
        <f t="shared" si="231"/>
        <v>-90</v>
      </c>
      <c r="Q348" s="61">
        <f t="shared" si="282"/>
        <v>0</v>
      </c>
      <c r="R348" s="61">
        <f t="shared" si="282"/>
        <v>0</v>
      </c>
      <c r="S348" s="61">
        <f t="shared" si="282"/>
        <v>0</v>
      </c>
      <c r="T348" s="58">
        <f t="shared" si="232"/>
        <v>1354</v>
      </c>
      <c r="U348" s="83">
        <f t="shared" si="207"/>
        <v>1500</v>
      </c>
      <c r="V348" s="83">
        <f t="shared" si="208"/>
        <v>1500</v>
      </c>
      <c r="W348" s="83">
        <f t="shared" si="209"/>
        <v>1500</v>
      </c>
      <c r="X348" s="85"/>
      <c r="Y348" s="42"/>
      <c r="Z348" s="42"/>
      <c r="AA348" s="42"/>
      <c r="AB348" s="50"/>
    </row>
    <row r="349" spans="1:28" ht="13.15" customHeight="1">
      <c r="A349" s="75">
        <f t="shared" si="235"/>
        <v>335</v>
      </c>
      <c r="B349" s="86">
        <f t="shared" si="272"/>
        <v>45646</v>
      </c>
      <c r="C349" s="75">
        <f t="shared" si="273"/>
        <v>884</v>
      </c>
      <c r="D349" s="76">
        <f t="shared" si="254"/>
        <v>1972</v>
      </c>
      <c r="E349" s="61">
        <f t="shared" si="222"/>
        <v>966</v>
      </c>
      <c r="F349" s="61">
        <f t="shared" si="223"/>
        <v>956</v>
      </c>
      <c r="G349" s="61">
        <f t="shared" si="224"/>
        <v>946</v>
      </c>
      <c r="H349" s="42">
        <f t="shared" si="225"/>
        <v>1890</v>
      </c>
      <c r="I349" s="42">
        <f t="shared" si="226"/>
        <v>1900</v>
      </c>
      <c r="J349" s="42">
        <f t="shared" si="227"/>
        <v>1910</v>
      </c>
      <c r="K349" s="42">
        <f t="shared" ref="K349:M349" si="288">K348</f>
        <v>2000</v>
      </c>
      <c r="L349" s="42">
        <f t="shared" si="288"/>
        <v>2000</v>
      </c>
      <c r="M349" s="42">
        <f t="shared" si="288"/>
        <v>2000</v>
      </c>
      <c r="N349" s="42">
        <f t="shared" si="229"/>
        <v>-110</v>
      </c>
      <c r="O349" s="42">
        <f t="shared" si="230"/>
        <v>-100</v>
      </c>
      <c r="P349" s="42">
        <f t="shared" si="231"/>
        <v>-90</v>
      </c>
      <c r="Q349" s="61">
        <f t="shared" si="282"/>
        <v>0</v>
      </c>
      <c r="R349" s="61">
        <f t="shared" si="282"/>
        <v>0</v>
      </c>
      <c r="S349" s="61">
        <f t="shared" si="282"/>
        <v>0</v>
      </c>
      <c r="T349" s="58">
        <f t="shared" si="232"/>
        <v>1356</v>
      </c>
      <c r="U349" s="83">
        <f t="shared" si="207"/>
        <v>1500</v>
      </c>
      <c r="V349" s="83">
        <f t="shared" si="208"/>
        <v>1500</v>
      </c>
      <c r="W349" s="83">
        <f t="shared" si="209"/>
        <v>1500</v>
      </c>
      <c r="X349" s="85"/>
      <c r="Y349" s="42"/>
      <c r="Z349" s="42"/>
      <c r="AA349" s="42"/>
      <c r="AB349" s="50"/>
    </row>
    <row r="350" spans="1:28" ht="13.15" customHeight="1">
      <c r="A350" s="75">
        <f t="shared" si="235"/>
        <v>336</v>
      </c>
      <c r="B350" s="86">
        <f t="shared" si="272"/>
        <v>45647</v>
      </c>
      <c r="C350" s="75">
        <f t="shared" si="273"/>
        <v>884</v>
      </c>
      <c r="D350" s="76">
        <f t="shared" si="254"/>
        <v>1974</v>
      </c>
      <c r="E350" s="61">
        <f t="shared" si="222"/>
        <v>968</v>
      </c>
      <c r="F350" s="61">
        <f t="shared" si="223"/>
        <v>958</v>
      </c>
      <c r="G350" s="61">
        <f t="shared" si="224"/>
        <v>948</v>
      </c>
      <c r="H350" s="42">
        <f t="shared" si="225"/>
        <v>1890</v>
      </c>
      <c r="I350" s="42">
        <f t="shared" si="226"/>
        <v>1900</v>
      </c>
      <c r="J350" s="42">
        <f t="shared" si="227"/>
        <v>1910</v>
      </c>
      <c r="K350" s="42">
        <f t="shared" ref="K350:M350" si="289">K349</f>
        <v>2000</v>
      </c>
      <c r="L350" s="42">
        <f t="shared" si="289"/>
        <v>2000</v>
      </c>
      <c r="M350" s="42">
        <f t="shared" si="289"/>
        <v>2000</v>
      </c>
      <c r="N350" s="42">
        <f t="shared" si="229"/>
        <v>-110</v>
      </c>
      <c r="O350" s="42">
        <f t="shared" si="230"/>
        <v>-100</v>
      </c>
      <c r="P350" s="42">
        <f t="shared" si="231"/>
        <v>-90</v>
      </c>
      <c r="Q350" s="61">
        <f t="shared" si="282"/>
        <v>0</v>
      </c>
      <c r="R350" s="61">
        <f t="shared" si="282"/>
        <v>0</v>
      </c>
      <c r="S350" s="61">
        <f t="shared" si="282"/>
        <v>0</v>
      </c>
      <c r="T350" s="58">
        <f t="shared" si="232"/>
        <v>1358</v>
      </c>
      <c r="U350" s="83">
        <f t="shared" si="207"/>
        <v>1500</v>
      </c>
      <c r="V350" s="83">
        <f t="shared" si="208"/>
        <v>1500</v>
      </c>
      <c r="W350" s="83">
        <f t="shared" si="209"/>
        <v>1500</v>
      </c>
      <c r="X350" s="85"/>
      <c r="Y350" s="42"/>
      <c r="Z350" s="42"/>
      <c r="AA350" s="42"/>
      <c r="AB350" s="50"/>
    </row>
    <row r="351" spans="1:28" ht="13.15" customHeight="1">
      <c r="A351" s="75">
        <f t="shared" si="235"/>
        <v>337</v>
      </c>
      <c r="B351" s="86">
        <f t="shared" si="272"/>
        <v>45648</v>
      </c>
      <c r="C351" s="75">
        <f t="shared" si="273"/>
        <v>884</v>
      </c>
      <c r="D351" s="76">
        <f t="shared" si="254"/>
        <v>1976</v>
      </c>
      <c r="E351" s="61">
        <f t="shared" si="222"/>
        <v>970</v>
      </c>
      <c r="F351" s="61">
        <f t="shared" si="223"/>
        <v>960</v>
      </c>
      <c r="G351" s="61">
        <f t="shared" si="224"/>
        <v>950</v>
      </c>
      <c r="H351" s="42">
        <f t="shared" si="225"/>
        <v>1890</v>
      </c>
      <c r="I351" s="42">
        <f t="shared" si="226"/>
        <v>1900</v>
      </c>
      <c r="J351" s="42">
        <f t="shared" si="227"/>
        <v>1910</v>
      </c>
      <c r="K351" s="42">
        <f t="shared" ref="K351:M351" si="290">K350</f>
        <v>2000</v>
      </c>
      <c r="L351" s="42">
        <f t="shared" si="290"/>
        <v>2000</v>
      </c>
      <c r="M351" s="42">
        <f t="shared" si="290"/>
        <v>2000</v>
      </c>
      <c r="N351" s="42">
        <f t="shared" si="229"/>
        <v>-110</v>
      </c>
      <c r="O351" s="42">
        <f t="shared" si="230"/>
        <v>-100</v>
      </c>
      <c r="P351" s="42">
        <f t="shared" si="231"/>
        <v>-90</v>
      </c>
      <c r="Q351" s="61">
        <f t="shared" si="282"/>
        <v>0</v>
      </c>
      <c r="R351" s="61">
        <f t="shared" si="282"/>
        <v>0</v>
      </c>
      <c r="S351" s="61">
        <f t="shared" si="282"/>
        <v>0</v>
      </c>
      <c r="T351" s="58">
        <f t="shared" si="232"/>
        <v>1360</v>
      </c>
      <c r="U351" s="83">
        <f t="shared" si="207"/>
        <v>1500</v>
      </c>
      <c r="V351" s="83">
        <f t="shared" si="208"/>
        <v>1500</v>
      </c>
      <c r="W351" s="83">
        <f t="shared" si="209"/>
        <v>1500</v>
      </c>
      <c r="X351" s="85"/>
      <c r="Y351" s="42"/>
      <c r="Z351" s="42"/>
      <c r="AA351" s="42"/>
      <c r="AB351" s="50"/>
    </row>
    <row r="352" spans="1:28" ht="13.15" customHeight="1">
      <c r="A352" s="75">
        <f t="shared" si="235"/>
        <v>338</v>
      </c>
      <c r="B352" s="86">
        <f t="shared" si="272"/>
        <v>45649</v>
      </c>
      <c r="C352" s="75">
        <f t="shared" si="273"/>
        <v>884</v>
      </c>
      <c r="D352" s="76">
        <f t="shared" si="254"/>
        <v>1978</v>
      </c>
      <c r="E352" s="61">
        <f t="shared" si="222"/>
        <v>972</v>
      </c>
      <c r="F352" s="61">
        <f t="shared" si="223"/>
        <v>962</v>
      </c>
      <c r="G352" s="61">
        <f t="shared" si="224"/>
        <v>952</v>
      </c>
      <c r="H352" s="42">
        <f t="shared" si="225"/>
        <v>1890</v>
      </c>
      <c r="I352" s="42">
        <f t="shared" si="226"/>
        <v>1900</v>
      </c>
      <c r="J352" s="42">
        <f t="shared" si="227"/>
        <v>1910</v>
      </c>
      <c r="K352" s="42">
        <f t="shared" ref="K352:M352" si="291">K351</f>
        <v>2000</v>
      </c>
      <c r="L352" s="42">
        <f t="shared" si="291"/>
        <v>2000</v>
      </c>
      <c r="M352" s="42">
        <f t="shared" si="291"/>
        <v>2000</v>
      </c>
      <c r="N352" s="42">
        <f t="shared" si="229"/>
        <v>-110</v>
      </c>
      <c r="O352" s="42">
        <f t="shared" si="230"/>
        <v>-100</v>
      </c>
      <c r="P352" s="42">
        <f t="shared" si="231"/>
        <v>-90</v>
      </c>
      <c r="Q352" s="61">
        <f t="shared" si="282"/>
        <v>0</v>
      </c>
      <c r="R352" s="61">
        <f t="shared" si="282"/>
        <v>0</v>
      </c>
      <c r="S352" s="61">
        <f t="shared" si="282"/>
        <v>0</v>
      </c>
      <c r="T352" s="58">
        <f t="shared" si="232"/>
        <v>1362</v>
      </c>
      <c r="U352" s="83">
        <f t="shared" ref="U352:U360" si="292">U351+$X352*1000-Q352</f>
        <v>1500</v>
      </c>
      <c r="V352" s="83">
        <f t="shared" ref="V352:V360" si="293">V351+$X352*1000-R352</f>
        <v>1500</v>
      </c>
      <c r="W352" s="83">
        <f t="shared" ref="W352:W360" si="294">W351+$X352*1000-S352</f>
        <v>1500</v>
      </c>
      <c r="X352" s="85"/>
      <c r="Y352" s="42"/>
      <c r="Z352" s="42"/>
      <c r="AA352" s="42"/>
      <c r="AB352" s="50"/>
    </row>
    <row r="353" spans="1:28" ht="13.15" customHeight="1">
      <c r="A353" s="75">
        <f t="shared" si="235"/>
        <v>339</v>
      </c>
      <c r="B353" s="86">
        <f t="shared" si="272"/>
        <v>45650</v>
      </c>
      <c r="C353" s="75">
        <f t="shared" si="273"/>
        <v>884</v>
      </c>
      <c r="D353" s="76">
        <f t="shared" si="254"/>
        <v>1980</v>
      </c>
      <c r="E353" s="61">
        <f t="shared" si="222"/>
        <v>974</v>
      </c>
      <c r="F353" s="61">
        <f t="shared" si="223"/>
        <v>964</v>
      </c>
      <c r="G353" s="61">
        <f t="shared" si="224"/>
        <v>954</v>
      </c>
      <c r="H353" s="42">
        <f t="shared" si="225"/>
        <v>1890</v>
      </c>
      <c r="I353" s="42">
        <f t="shared" si="226"/>
        <v>1900</v>
      </c>
      <c r="J353" s="42">
        <f t="shared" si="227"/>
        <v>1910</v>
      </c>
      <c r="K353" s="42">
        <f t="shared" ref="K353:M353" si="295">K352</f>
        <v>2000</v>
      </c>
      <c r="L353" s="42">
        <f t="shared" si="295"/>
        <v>2000</v>
      </c>
      <c r="M353" s="42">
        <f t="shared" si="295"/>
        <v>2000</v>
      </c>
      <c r="N353" s="42">
        <f t="shared" si="229"/>
        <v>-110</v>
      </c>
      <c r="O353" s="42">
        <f t="shared" si="230"/>
        <v>-100</v>
      </c>
      <c r="P353" s="42">
        <f t="shared" si="231"/>
        <v>-90</v>
      </c>
      <c r="Q353" s="61">
        <f t="shared" si="282"/>
        <v>0</v>
      </c>
      <c r="R353" s="61">
        <f t="shared" si="282"/>
        <v>0</v>
      </c>
      <c r="S353" s="61">
        <f t="shared" si="282"/>
        <v>0</v>
      </c>
      <c r="T353" s="58">
        <f t="shared" si="232"/>
        <v>1364</v>
      </c>
      <c r="U353" s="83">
        <f t="shared" si="292"/>
        <v>1500</v>
      </c>
      <c r="V353" s="83">
        <f t="shared" si="293"/>
        <v>1500</v>
      </c>
      <c r="W353" s="83">
        <f t="shared" si="294"/>
        <v>1500</v>
      </c>
      <c r="X353" s="85"/>
      <c r="Y353" s="42"/>
      <c r="Z353" s="42"/>
      <c r="AA353" s="42"/>
      <c r="AB353" s="50"/>
    </row>
    <row r="354" spans="1:28" ht="13.15" customHeight="1">
      <c r="A354" s="75">
        <f t="shared" si="235"/>
        <v>340</v>
      </c>
      <c r="B354" s="86">
        <f t="shared" si="272"/>
        <v>45651</v>
      </c>
      <c r="C354" s="75">
        <f t="shared" si="273"/>
        <v>884</v>
      </c>
      <c r="D354" s="76">
        <f t="shared" si="254"/>
        <v>1982</v>
      </c>
      <c r="E354" s="61">
        <f t="shared" si="222"/>
        <v>976</v>
      </c>
      <c r="F354" s="61">
        <f t="shared" si="223"/>
        <v>966</v>
      </c>
      <c r="G354" s="61">
        <f t="shared" si="224"/>
        <v>956</v>
      </c>
      <c r="H354" s="42">
        <f t="shared" si="225"/>
        <v>1890</v>
      </c>
      <c r="I354" s="42">
        <f t="shared" si="226"/>
        <v>1900</v>
      </c>
      <c r="J354" s="42">
        <f t="shared" si="227"/>
        <v>1910</v>
      </c>
      <c r="K354" s="42">
        <f t="shared" ref="K354:M354" si="296">K353</f>
        <v>2000</v>
      </c>
      <c r="L354" s="42">
        <f t="shared" si="296"/>
        <v>2000</v>
      </c>
      <c r="M354" s="42">
        <f t="shared" si="296"/>
        <v>2000</v>
      </c>
      <c r="N354" s="42">
        <f t="shared" si="229"/>
        <v>-110</v>
      </c>
      <c r="O354" s="42">
        <f t="shared" si="230"/>
        <v>-100</v>
      </c>
      <c r="P354" s="42">
        <f t="shared" si="231"/>
        <v>-90</v>
      </c>
      <c r="Q354" s="61">
        <f t="shared" si="282"/>
        <v>0</v>
      </c>
      <c r="R354" s="61">
        <f t="shared" si="282"/>
        <v>0</v>
      </c>
      <c r="S354" s="61">
        <f t="shared" si="282"/>
        <v>0</v>
      </c>
      <c r="T354" s="58">
        <f t="shared" si="232"/>
        <v>1366</v>
      </c>
      <c r="U354" s="83">
        <f t="shared" si="292"/>
        <v>1500</v>
      </c>
      <c r="V354" s="83">
        <f t="shared" si="293"/>
        <v>1500</v>
      </c>
      <c r="W354" s="83">
        <f t="shared" si="294"/>
        <v>1500</v>
      </c>
      <c r="X354" s="85"/>
      <c r="Y354" s="42"/>
      <c r="Z354" s="42"/>
      <c r="AA354" s="42"/>
      <c r="AB354" s="50"/>
    </row>
    <row r="355" spans="1:28" ht="13.15" customHeight="1">
      <c r="A355" s="75">
        <f t="shared" si="235"/>
        <v>341</v>
      </c>
      <c r="B355" s="86">
        <f t="shared" si="272"/>
        <v>45652</v>
      </c>
      <c r="C355" s="75">
        <f t="shared" si="273"/>
        <v>884</v>
      </c>
      <c r="D355" s="76">
        <f t="shared" si="254"/>
        <v>1984</v>
      </c>
      <c r="E355" s="61">
        <f t="shared" si="222"/>
        <v>978</v>
      </c>
      <c r="F355" s="61">
        <f t="shared" si="223"/>
        <v>968</v>
      </c>
      <c r="G355" s="61">
        <f t="shared" si="224"/>
        <v>958</v>
      </c>
      <c r="H355" s="42">
        <f t="shared" si="225"/>
        <v>1890</v>
      </c>
      <c r="I355" s="42">
        <f t="shared" si="226"/>
        <v>1900</v>
      </c>
      <c r="J355" s="42">
        <f t="shared" si="227"/>
        <v>1910</v>
      </c>
      <c r="K355" s="42">
        <f t="shared" ref="K355:M355" si="297">K354</f>
        <v>2000</v>
      </c>
      <c r="L355" s="42">
        <f t="shared" si="297"/>
        <v>2000</v>
      </c>
      <c r="M355" s="42">
        <f t="shared" si="297"/>
        <v>2000</v>
      </c>
      <c r="N355" s="42">
        <f t="shared" si="229"/>
        <v>-110</v>
      </c>
      <c r="O355" s="42">
        <f t="shared" si="230"/>
        <v>-100</v>
      </c>
      <c r="P355" s="42">
        <f t="shared" si="231"/>
        <v>-90</v>
      </c>
      <c r="Q355" s="61">
        <f t="shared" si="282"/>
        <v>0</v>
      </c>
      <c r="R355" s="61">
        <f t="shared" si="282"/>
        <v>0</v>
      </c>
      <c r="S355" s="61">
        <f t="shared" si="282"/>
        <v>0</v>
      </c>
      <c r="T355" s="58">
        <f t="shared" si="232"/>
        <v>1368</v>
      </c>
      <c r="U355" s="83">
        <f t="shared" si="292"/>
        <v>1500</v>
      </c>
      <c r="V355" s="83">
        <f t="shared" si="293"/>
        <v>1500</v>
      </c>
      <c r="W355" s="83">
        <f t="shared" si="294"/>
        <v>1500</v>
      </c>
      <c r="X355" s="85"/>
      <c r="Y355" s="42"/>
      <c r="Z355" s="42"/>
      <c r="AA355" s="42"/>
      <c r="AB355" s="50"/>
    </row>
    <row r="356" spans="1:28" ht="13.15" customHeight="1">
      <c r="A356" s="75">
        <f t="shared" si="235"/>
        <v>342</v>
      </c>
      <c r="B356" s="86">
        <f t="shared" si="272"/>
        <v>45653</v>
      </c>
      <c r="C356" s="75">
        <f t="shared" si="273"/>
        <v>884</v>
      </c>
      <c r="D356" s="76">
        <f t="shared" si="254"/>
        <v>1986</v>
      </c>
      <c r="E356" s="61">
        <f t="shared" si="222"/>
        <v>980</v>
      </c>
      <c r="F356" s="61">
        <f t="shared" si="223"/>
        <v>970</v>
      </c>
      <c r="G356" s="61">
        <f t="shared" si="224"/>
        <v>960</v>
      </c>
      <c r="H356" s="42">
        <f t="shared" si="225"/>
        <v>1890</v>
      </c>
      <c r="I356" s="42">
        <f t="shared" si="226"/>
        <v>1900</v>
      </c>
      <c r="J356" s="42">
        <f t="shared" si="227"/>
        <v>1910</v>
      </c>
      <c r="K356" s="42">
        <f t="shared" ref="K356:M356" si="298">K355</f>
        <v>2000</v>
      </c>
      <c r="L356" s="42">
        <f t="shared" si="298"/>
        <v>2000</v>
      </c>
      <c r="M356" s="42">
        <f t="shared" si="298"/>
        <v>2000</v>
      </c>
      <c r="N356" s="42">
        <f t="shared" si="229"/>
        <v>-110</v>
      </c>
      <c r="O356" s="42">
        <f t="shared" si="230"/>
        <v>-100</v>
      </c>
      <c r="P356" s="42">
        <f t="shared" si="231"/>
        <v>-90</v>
      </c>
      <c r="Q356" s="61">
        <f t="shared" si="282"/>
        <v>0</v>
      </c>
      <c r="R356" s="61">
        <f t="shared" si="282"/>
        <v>0</v>
      </c>
      <c r="S356" s="61">
        <f t="shared" si="282"/>
        <v>0</v>
      </c>
      <c r="T356" s="58">
        <f t="shared" si="232"/>
        <v>1370</v>
      </c>
      <c r="U356" s="83">
        <f t="shared" si="292"/>
        <v>1500</v>
      </c>
      <c r="V356" s="83">
        <f t="shared" si="293"/>
        <v>1500</v>
      </c>
      <c r="W356" s="83">
        <f t="shared" si="294"/>
        <v>1500</v>
      </c>
      <c r="X356" s="85"/>
      <c r="Y356" s="42"/>
      <c r="Z356" s="42"/>
      <c r="AA356" s="42"/>
      <c r="AB356" s="50"/>
    </row>
    <row r="357" spans="1:28" ht="13.15" customHeight="1">
      <c r="A357" s="75">
        <f t="shared" si="235"/>
        <v>343</v>
      </c>
      <c r="B357" s="86">
        <f t="shared" si="272"/>
        <v>45654</v>
      </c>
      <c r="C357" s="75">
        <f t="shared" si="273"/>
        <v>884</v>
      </c>
      <c r="D357" s="76">
        <f t="shared" si="254"/>
        <v>1988</v>
      </c>
      <c r="E357" s="61">
        <f t="shared" si="222"/>
        <v>982</v>
      </c>
      <c r="F357" s="61">
        <f t="shared" si="223"/>
        <v>972</v>
      </c>
      <c r="G357" s="61">
        <f t="shared" si="224"/>
        <v>962</v>
      </c>
      <c r="H357" s="42">
        <f t="shared" si="225"/>
        <v>1890</v>
      </c>
      <c r="I357" s="42">
        <f t="shared" si="226"/>
        <v>1900</v>
      </c>
      <c r="J357" s="42">
        <f t="shared" si="227"/>
        <v>1910</v>
      </c>
      <c r="K357" s="42">
        <f t="shared" ref="K357:M357" si="299">K356</f>
        <v>2000</v>
      </c>
      <c r="L357" s="42">
        <f t="shared" si="299"/>
        <v>2000</v>
      </c>
      <c r="M357" s="42">
        <f t="shared" si="299"/>
        <v>2000</v>
      </c>
      <c r="N357" s="42">
        <f t="shared" si="229"/>
        <v>-110</v>
      </c>
      <c r="O357" s="42">
        <f t="shared" si="230"/>
        <v>-100</v>
      </c>
      <c r="P357" s="42">
        <f t="shared" si="231"/>
        <v>-90</v>
      </c>
      <c r="Q357" s="61">
        <f t="shared" si="282"/>
        <v>0</v>
      </c>
      <c r="R357" s="61">
        <f t="shared" si="282"/>
        <v>0</v>
      </c>
      <c r="S357" s="61">
        <f t="shared" si="282"/>
        <v>0</v>
      </c>
      <c r="T357" s="58">
        <f t="shared" si="232"/>
        <v>1372</v>
      </c>
      <c r="U357" s="83">
        <f t="shared" si="292"/>
        <v>1500</v>
      </c>
      <c r="V357" s="83">
        <f t="shared" si="293"/>
        <v>1500</v>
      </c>
      <c r="W357" s="83">
        <f t="shared" si="294"/>
        <v>1500</v>
      </c>
      <c r="X357" s="85"/>
      <c r="Y357" s="42"/>
      <c r="Z357" s="42"/>
      <c r="AA357" s="42"/>
      <c r="AB357" s="50"/>
    </row>
    <row r="358" spans="1:28" ht="13.15" customHeight="1">
      <c r="A358" s="75">
        <f t="shared" si="235"/>
        <v>344</v>
      </c>
      <c r="B358" s="86">
        <f t="shared" si="272"/>
        <v>45655</v>
      </c>
      <c r="C358" s="75">
        <f t="shared" si="273"/>
        <v>884</v>
      </c>
      <c r="D358" s="76">
        <f t="shared" si="254"/>
        <v>1990</v>
      </c>
      <c r="E358" s="61">
        <f t="shared" si="222"/>
        <v>984</v>
      </c>
      <c r="F358" s="61">
        <f t="shared" si="223"/>
        <v>974</v>
      </c>
      <c r="G358" s="61">
        <f t="shared" si="224"/>
        <v>964</v>
      </c>
      <c r="H358" s="42">
        <f t="shared" si="225"/>
        <v>1890</v>
      </c>
      <c r="I358" s="42">
        <f t="shared" si="226"/>
        <v>1900</v>
      </c>
      <c r="J358" s="42">
        <f t="shared" si="227"/>
        <v>1910</v>
      </c>
      <c r="K358" s="42">
        <f t="shared" ref="K358:M358" si="300">K357</f>
        <v>2000</v>
      </c>
      <c r="L358" s="42">
        <f t="shared" si="300"/>
        <v>2000</v>
      </c>
      <c r="M358" s="42">
        <f t="shared" si="300"/>
        <v>2000</v>
      </c>
      <c r="N358" s="42">
        <f t="shared" si="229"/>
        <v>-110</v>
      </c>
      <c r="O358" s="42">
        <f t="shared" si="230"/>
        <v>-100</v>
      </c>
      <c r="P358" s="42">
        <f t="shared" si="231"/>
        <v>-90</v>
      </c>
      <c r="Q358" s="61">
        <f t="shared" si="282"/>
        <v>0</v>
      </c>
      <c r="R358" s="61">
        <f t="shared" si="282"/>
        <v>0</v>
      </c>
      <c r="S358" s="61">
        <f t="shared" si="282"/>
        <v>0</v>
      </c>
      <c r="T358" s="58">
        <f t="shared" si="232"/>
        <v>1374</v>
      </c>
      <c r="U358" s="83">
        <f t="shared" si="292"/>
        <v>1500</v>
      </c>
      <c r="V358" s="83">
        <f t="shared" si="293"/>
        <v>1500</v>
      </c>
      <c r="W358" s="83">
        <f t="shared" si="294"/>
        <v>1500</v>
      </c>
      <c r="X358" s="85"/>
      <c r="Y358" s="42"/>
      <c r="Z358" s="42"/>
      <c r="AA358" s="42"/>
      <c r="AB358" s="50"/>
    </row>
    <row r="359" spans="1:28" ht="13.15" customHeight="1">
      <c r="A359" s="75">
        <f t="shared" si="235"/>
        <v>345</v>
      </c>
      <c r="B359" s="86">
        <f t="shared" si="272"/>
        <v>45656</v>
      </c>
      <c r="C359" s="75">
        <f t="shared" si="273"/>
        <v>884</v>
      </c>
      <c r="D359" s="76">
        <f t="shared" si="254"/>
        <v>1992</v>
      </c>
      <c r="E359" s="61">
        <f t="shared" si="222"/>
        <v>986</v>
      </c>
      <c r="F359" s="61">
        <f t="shared" si="223"/>
        <v>976</v>
      </c>
      <c r="G359" s="61">
        <f t="shared" si="224"/>
        <v>966</v>
      </c>
      <c r="H359" s="42">
        <f t="shared" si="225"/>
        <v>1890</v>
      </c>
      <c r="I359" s="42">
        <f t="shared" si="226"/>
        <v>1900</v>
      </c>
      <c r="J359" s="42">
        <f t="shared" si="227"/>
        <v>1910</v>
      </c>
      <c r="K359" s="42">
        <f t="shared" ref="K359:M360" si="301">K358</f>
        <v>2000</v>
      </c>
      <c r="L359" s="42">
        <f t="shared" si="301"/>
        <v>2000</v>
      </c>
      <c r="M359" s="42">
        <f t="shared" si="301"/>
        <v>2000</v>
      </c>
      <c r="N359" s="42">
        <f t="shared" si="229"/>
        <v>-110</v>
      </c>
      <c r="O359" s="42">
        <f t="shared" si="230"/>
        <v>-100</v>
      </c>
      <c r="P359" s="42">
        <f t="shared" si="231"/>
        <v>-90</v>
      </c>
      <c r="Q359" s="61">
        <f t="shared" ref="Q359:S362" si="302">Q358</f>
        <v>0</v>
      </c>
      <c r="R359" s="61">
        <f t="shared" si="302"/>
        <v>0</v>
      </c>
      <c r="S359" s="61">
        <f t="shared" si="302"/>
        <v>0</v>
      </c>
      <c r="T359" s="58">
        <f t="shared" si="232"/>
        <v>1376</v>
      </c>
      <c r="U359" s="83">
        <f t="shared" si="292"/>
        <v>1500</v>
      </c>
      <c r="V359" s="83">
        <f t="shared" si="293"/>
        <v>1500</v>
      </c>
      <c r="W359" s="83">
        <f t="shared" si="294"/>
        <v>1500</v>
      </c>
      <c r="X359" s="85"/>
      <c r="Y359" s="42"/>
      <c r="Z359" s="42"/>
      <c r="AA359" s="42"/>
      <c r="AB359" s="50"/>
    </row>
    <row r="360" spans="1:28" ht="13.15" customHeight="1">
      <c r="A360" s="75">
        <f t="shared" si="235"/>
        <v>346</v>
      </c>
      <c r="B360" s="86">
        <f t="shared" si="272"/>
        <v>45657</v>
      </c>
      <c r="C360" s="75">
        <f t="shared" si="273"/>
        <v>884</v>
      </c>
      <c r="D360" s="76">
        <f t="shared" si="254"/>
        <v>1994</v>
      </c>
      <c r="E360" s="61">
        <f t="shared" ref="E360" si="303">C360+D360-H360</f>
        <v>988</v>
      </c>
      <c r="F360" s="61">
        <f t="shared" ref="F360" si="304">C360+D360-I360</f>
        <v>978</v>
      </c>
      <c r="G360" s="61">
        <f t="shared" ref="G360" si="305">D360+C360-J360</f>
        <v>968</v>
      </c>
      <c r="H360" s="42">
        <f t="shared" ref="H360" si="306">K360+N360</f>
        <v>1890</v>
      </c>
      <c r="I360" s="42">
        <f t="shared" ref="I360" si="307">L360+O360</f>
        <v>1900</v>
      </c>
      <c r="J360" s="42">
        <f t="shared" ref="J360" si="308">M360+P360</f>
        <v>1910</v>
      </c>
      <c r="K360" s="42">
        <f t="shared" si="301"/>
        <v>2000</v>
      </c>
      <c r="L360" s="42">
        <f t="shared" si="301"/>
        <v>2000</v>
      </c>
      <c r="M360" s="42">
        <f t="shared" si="301"/>
        <v>2000</v>
      </c>
      <c r="N360" s="42">
        <f t="shared" ref="N360" si="309">N359-Q360</f>
        <v>-110</v>
      </c>
      <c r="O360" s="42">
        <f t="shared" ref="O360" si="310">O359-R360</f>
        <v>-100</v>
      </c>
      <c r="P360" s="42">
        <f t="shared" ref="P360" si="311">P359-S360</f>
        <v>-90</v>
      </c>
      <c r="Q360" s="61">
        <f t="shared" si="302"/>
        <v>0</v>
      </c>
      <c r="R360" s="61">
        <f t="shared" si="302"/>
        <v>0</v>
      </c>
      <c r="S360" s="61">
        <f t="shared" si="302"/>
        <v>0</v>
      </c>
      <c r="T360" s="58">
        <f t="shared" ref="T360" si="312">D360+C360-V360</f>
        <v>1378</v>
      </c>
      <c r="U360" s="83">
        <f t="shared" si="292"/>
        <v>1500</v>
      </c>
      <c r="V360" s="83">
        <f t="shared" si="293"/>
        <v>1500</v>
      </c>
      <c r="W360" s="83">
        <f t="shared" si="294"/>
        <v>1500</v>
      </c>
      <c r="X360" s="85"/>
      <c r="Y360" s="42"/>
      <c r="Z360" s="42"/>
      <c r="AA360" s="42"/>
      <c r="AB360" s="50"/>
    </row>
    <row r="361" spans="1:28" ht="12.75" customHeight="1">
      <c r="Q361" s="61">
        <f t="shared" si="302"/>
        <v>0</v>
      </c>
      <c r="R361" s="61">
        <f t="shared" si="302"/>
        <v>0</v>
      </c>
      <c r="S361" s="61">
        <f t="shared" si="302"/>
        <v>0</v>
      </c>
    </row>
    <row r="362" spans="1:28" ht="13.15" customHeight="1">
      <c r="Q362" s="61">
        <f t="shared" si="302"/>
        <v>0</v>
      </c>
      <c r="R362" s="61">
        <f t="shared" si="302"/>
        <v>0</v>
      </c>
      <c r="S362" s="61">
        <f t="shared" si="302"/>
        <v>0</v>
      </c>
    </row>
  </sheetData>
  <mergeCells count="27"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  <mergeCell ref="A6:H6"/>
    <mergeCell ref="I6:R6"/>
    <mergeCell ref="S6:AB6"/>
    <mergeCell ref="A7:AB7"/>
    <mergeCell ref="M10:N10"/>
    <mergeCell ref="A12:A13"/>
    <mergeCell ref="B12:B13"/>
    <mergeCell ref="C12:C13"/>
    <mergeCell ref="D12:D13"/>
    <mergeCell ref="E12:G12"/>
    <mergeCell ref="A2:AB2"/>
    <mergeCell ref="A3:AB3"/>
    <mergeCell ref="A4:AB4"/>
    <mergeCell ref="A5:H5"/>
    <mergeCell ref="I5:R5"/>
    <mergeCell ref="S5:AB5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4AA96-EFAE-4C65-823A-4541627A49E1}">
  <sheetPr codeName="Sheet13">
    <tabColor rgb="FF00B0F0"/>
    <pageSetUpPr fitToPage="1"/>
  </sheetPr>
  <dimension ref="A1:AF362"/>
  <sheetViews>
    <sheetView view="pageBreakPreview" zoomScale="80" zoomScaleNormal="83" zoomScaleSheetLayoutView="80" workbookViewId="0">
      <pane ySplit="13" topLeftCell="A195" activePane="bottomLeft" state="frozen"/>
      <selection activeCell="Q391" sqref="Q391:S391"/>
      <selection pane="bottomLeft" activeCell="X164" sqref="X164"/>
    </sheetView>
  </sheetViews>
  <sheetFormatPr defaultColWidth="9.28515625" defaultRowHeight="13.15" customHeight="1"/>
  <cols>
    <col min="1" max="1" width="4.28515625" style="8" customWidth="1"/>
    <col min="2" max="2" width="11" style="8" customWidth="1"/>
    <col min="3" max="3" width="8.85546875" style="37" customWidth="1"/>
    <col min="4" max="4" width="11.28515625" style="8" bestFit="1" customWidth="1"/>
    <col min="5" max="16" width="8.42578125" style="8" customWidth="1"/>
    <col min="17" max="19" width="7.42578125" style="38" customWidth="1"/>
    <col min="20" max="20" width="10.28515625" style="8" customWidth="1"/>
    <col min="21" max="24" width="9.28515625" style="8" customWidth="1"/>
    <col min="25" max="27" width="10.7109375" style="8" customWidth="1"/>
    <col min="28" max="28" width="16" style="8" customWidth="1"/>
    <col min="29" max="29" width="8.28515625" style="8" customWidth="1"/>
    <col min="30" max="30" width="12.85546875" style="8" customWidth="1"/>
    <col min="31" max="31" width="8.7109375" style="8" customWidth="1"/>
    <col min="32" max="32" width="11.7109375" style="8" customWidth="1"/>
    <col min="33" max="33" width="8.28515625" style="8" bestFit="1" customWidth="1"/>
    <col min="34" max="34" width="9.28515625" style="8" customWidth="1"/>
    <col min="35" max="16384" width="9.28515625" style="8"/>
  </cols>
  <sheetData>
    <row r="1" spans="1:32" ht="19.5" customHeight="1">
      <c r="B1" s="8">
        <v>1</v>
      </c>
      <c r="C1" s="37">
        <f>+B1+1</f>
        <v>2</v>
      </c>
      <c r="D1" s="37">
        <f t="shared" ref="D1:W1" si="0">+C1+1</f>
        <v>3</v>
      </c>
      <c r="E1" s="37">
        <f t="shared" si="0"/>
        <v>4</v>
      </c>
      <c r="F1" s="37">
        <f t="shared" si="0"/>
        <v>5</v>
      </c>
      <c r="G1" s="37">
        <f t="shared" si="0"/>
        <v>6</v>
      </c>
      <c r="H1" s="37">
        <f t="shared" si="0"/>
        <v>7</v>
      </c>
      <c r="I1" s="37">
        <f t="shared" si="0"/>
        <v>8</v>
      </c>
      <c r="J1" s="37">
        <f t="shared" si="0"/>
        <v>9</v>
      </c>
      <c r="K1" s="37">
        <f t="shared" si="0"/>
        <v>10</v>
      </c>
      <c r="L1" s="37">
        <f t="shared" si="0"/>
        <v>11</v>
      </c>
      <c r="M1" s="37">
        <f t="shared" si="0"/>
        <v>12</v>
      </c>
      <c r="N1" s="37">
        <f t="shared" si="0"/>
        <v>13</v>
      </c>
      <c r="O1" s="37">
        <f t="shared" si="0"/>
        <v>14</v>
      </c>
      <c r="P1" s="37">
        <f t="shared" si="0"/>
        <v>15</v>
      </c>
      <c r="Q1" s="37">
        <f t="shared" si="0"/>
        <v>16</v>
      </c>
      <c r="R1" s="37">
        <f t="shared" si="0"/>
        <v>17</v>
      </c>
      <c r="S1" s="37">
        <f t="shared" si="0"/>
        <v>18</v>
      </c>
      <c r="T1" s="37">
        <f t="shared" si="0"/>
        <v>19</v>
      </c>
      <c r="U1" s="37">
        <f t="shared" si="0"/>
        <v>20</v>
      </c>
      <c r="V1" s="37">
        <f t="shared" si="0"/>
        <v>21</v>
      </c>
      <c r="W1" s="37">
        <f t="shared" si="0"/>
        <v>22</v>
      </c>
      <c r="X1" s="37">
        <f t="shared" ref="X1" si="1">+W1+1</f>
        <v>23</v>
      </c>
      <c r="Y1" s="37">
        <f t="shared" ref="Y1" si="2">+X1+1</f>
        <v>24</v>
      </c>
      <c r="Z1" s="37">
        <f t="shared" ref="Z1" si="3">+Y1+1</f>
        <v>25</v>
      </c>
      <c r="AA1" s="37">
        <f t="shared" ref="AA1" si="4">+Z1+1</f>
        <v>26</v>
      </c>
      <c r="AB1" s="37">
        <f t="shared" ref="AB1" si="5">+AA1+1</f>
        <v>27</v>
      </c>
    </row>
    <row r="2" spans="1:32" ht="19.5" customHeight="1">
      <c r="A2" s="122" t="s">
        <v>13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</row>
    <row r="3" spans="1:32" ht="19.5" customHeight="1">
      <c r="A3" s="122" t="s">
        <v>14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</row>
    <row r="4" spans="1:32" ht="19.5" customHeight="1">
      <c r="A4" s="122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</row>
    <row r="5" spans="1:32" ht="18.75" customHeight="1">
      <c r="A5" s="123" t="s">
        <v>22</v>
      </c>
      <c r="B5" s="124"/>
      <c r="C5" s="124"/>
      <c r="D5" s="124"/>
      <c r="E5" s="124"/>
      <c r="F5" s="124"/>
      <c r="G5" s="124"/>
      <c r="H5" s="125"/>
      <c r="I5" s="126" t="s">
        <v>24</v>
      </c>
      <c r="J5" s="127"/>
      <c r="K5" s="127"/>
      <c r="L5" s="127"/>
      <c r="M5" s="127"/>
      <c r="N5" s="127"/>
      <c r="O5" s="127"/>
      <c r="P5" s="127"/>
      <c r="Q5" s="127"/>
      <c r="R5" s="128"/>
      <c r="S5" s="126" t="s">
        <v>25</v>
      </c>
      <c r="T5" s="127"/>
      <c r="U5" s="127"/>
      <c r="V5" s="127"/>
      <c r="W5" s="127"/>
      <c r="X5" s="127"/>
      <c r="Y5" s="127"/>
      <c r="Z5" s="127"/>
      <c r="AA5" s="127"/>
      <c r="AB5" s="128"/>
    </row>
    <row r="6" spans="1:32" ht="17.25" customHeight="1">
      <c r="A6" s="129" t="s">
        <v>23</v>
      </c>
      <c r="B6" s="130"/>
      <c r="C6" s="130"/>
      <c r="D6" s="130"/>
      <c r="E6" s="130"/>
      <c r="F6" s="130"/>
      <c r="G6" s="130"/>
      <c r="H6" s="131"/>
      <c r="I6" s="132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33"/>
      <c r="K6" s="133"/>
      <c r="L6" s="133"/>
      <c r="M6" s="133"/>
      <c r="N6" s="133"/>
      <c r="O6" s="133"/>
      <c r="P6" s="133"/>
      <c r="Q6" s="133"/>
      <c r="R6" s="134"/>
      <c r="S6" s="135" t="s">
        <v>34</v>
      </c>
      <c r="T6" s="136"/>
      <c r="U6" s="136"/>
      <c r="V6" s="136"/>
      <c r="W6" s="136"/>
      <c r="X6" s="136"/>
      <c r="Y6" s="136"/>
      <c r="Z6" s="136"/>
      <c r="AA6" s="136"/>
      <c r="AB6" s="137"/>
    </row>
    <row r="7" spans="1:32" ht="21" customHeight="1">
      <c r="A7" s="138" t="s">
        <v>15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40"/>
    </row>
    <row r="8" spans="1:32" ht="15">
      <c r="A8" s="19" t="s">
        <v>16</v>
      </c>
      <c r="B8" s="20"/>
      <c r="C8" s="20"/>
      <c r="D8" s="20"/>
      <c r="E8" s="20"/>
      <c r="F8" s="20"/>
      <c r="G8" s="20"/>
      <c r="H8" s="20"/>
      <c r="I8" s="20"/>
      <c r="J8" s="21"/>
      <c r="K8" s="21" t="s">
        <v>17</v>
      </c>
      <c r="L8" s="21"/>
      <c r="M8" s="21"/>
      <c r="N8" s="21"/>
      <c r="O8" s="20"/>
      <c r="P8" s="20"/>
      <c r="Q8" s="20"/>
      <c r="R8" s="20"/>
      <c r="S8" s="20"/>
      <c r="T8" s="20"/>
      <c r="U8" s="20"/>
      <c r="V8" s="20"/>
      <c r="W8" s="22"/>
      <c r="X8" s="22"/>
      <c r="Y8" s="22"/>
      <c r="Z8" s="22"/>
      <c r="AA8" s="22"/>
      <c r="AB8" s="23"/>
    </row>
    <row r="9" spans="1:32" ht="15">
      <c r="A9" s="24" t="s">
        <v>18</v>
      </c>
      <c r="B9" s="25"/>
      <c r="C9" s="25" t="s">
        <v>35</v>
      </c>
      <c r="D9" s="25"/>
      <c r="E9" s="25"/>
      <c r="F9" s="25"/>
      <c r="G9" s="25"/>
      <c r="H9" s="25"/>
      <c r="I9" s="25"/>
      <c r="J9" s="26"/>
      <c r="K9" s="26" t="s">
        <v>19</v>
      </c>
      <c r="L9" s="26"/>
      <c r="M9" s="41">
        <f>C14</f>
        <v>884</v>
      </c>
      <c r="N9" s="26"/>
      <c r="O9" s="25"/>
      <c r="P9" s="25"/>
      <c r="Q9" s="25"/>
      <c r="R9" s="25"/>
      <c r="S9" s="25"/>
      <c r="T9" s="25"/>
      <c r="U9" s="25"/>
      <c r="V9" s="25"/>
      <c r="W9" s="27"/>
      <c r="X9" s="27"/>
      <c r="Y9" s="27"/>
      <c r="Z9" s="27"/>
      <c r="AA9" s="27"/>
      <c r="AB9" s="28"/>
    </row>
    <row r="10" spans="1:32" ht="15">
      <c r="A10" s="24" t="s">
        <v>20</v>
      </c>
      <c r="B10" s="25"/>
      <c r="C10" s="25" t="s">
        <v>41</v>
      </c>
      <c r="D10" s="25"/>
      <c r="E10" s="25"/>
      <c r="F10" s="25"/>
      <c r="G10" s="25"/>
      <c r="H10" s="25"/>
      <c r="I10" s="25"/>
      <c r="J10" s="26"/>
      <c r="K10" s="26" t="s">
        <v>21</v>
      </c>
      <c r="L10" s="26"/>
      <c r="M10" s="141">
        <f>B14</f>
        <v>45311</v>
      </c>
      <c r="N10" s="141"/>
      <c r="O10" s="25"/>
      <c r="P10" s="25"/>
      <c r="Q10" s="25"/>
      <c r="R10" s="25"/>
      <c r="S10" s="25"/>
      <c r="T10" s="25"/>
      <c r="U10" s="25"/>
      <c r="V10" s="25"/>
      <c r="W10" s="27"/>
      <c r="X10" s="27"/>
      <c r="Y10" s="27"/>
      <c r="Z10" s="27"/>
      <c r="AA10" s="27"/>
      <c r="AB10" s="28"/>
    </row>
    <row r="11" spans="1:32" ht="11.25" customHeight="1">
      <c r="A11" s="29"/>
      <c r="B11" s="30"/>
      <c r="C11" s="31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2"/>
      <c r="R11" s="32"/>
      <c r="S11" s="32"/>
      <c r="T11" s="30"/>
      <c r="U11" s="30"/>
      <c r="V11" s="30"/>
      <c r="W11" s="30"/>
      <c r="X11" s="30"/>
      <c r="Y11" s="30"/>
      <c r="Z11" s="30"/>
      <c r="AA11" s="30"/>
      <c r="AB11" s="33"/>
    </row>
    <row r="12" spans="1:32" ht="47.25" customHeight="1">
      <c r="A12" s="98" t="s">
        <v>10</v>
      </c>
      <c r="B12" s="98" t="s">
        <v>9</v>
      </c>
      <c r="C12" s="98" t="s">
        <v>8</v>
      </c>
      <c r="D12" s="98" t="s">
        <v>31</v>
      </c>
      <c r="E12" s="100" t="s">
        <v>30</v>
      </c>
      <c r="F12" s="101"/>
      <c r="G12" s="102"/>
      <c r="H12" s="100" t="s">
        <v>29</v>
      </c>
      <c r="I12" s="101"/>
      <c r="J12" s="102"/>
      <c r="K12" s="100" t="s">
        <v>28</v>
      </c>
      <c r="L12" s="101"/>
      <c r="M12" s="102"/>
      <c r="N12" s="100" t="s">
        <v>27</v>
      </c>
      <c r="O12" s="101"/>
      <c r="P12" s="102"/>
      <c r="Q12" s="116" t="s">
        <v>32</v>
      </c>
      <c r="R12" s="117"/>
      <c r="S12" s="118"/>
      <c r="T12" s="98" t="s">
        <v>7</v>
      </c>
      <c r="U12" s="119" t="s">
        <v>26</v>
      </c>
      <c r="V12" s="120"/>
      <c r="W12" s="121"/>
      <c r="X12" s="98" t="s">
        <v>12</v>
      </c>
      <c r="Y12" s="98" t="s">
        <v>6</v>
      </c>
      <c r="Z12" s="98" t="s">
        <v>5</v>
      </c>
      <c r="AA12" s="98" t="s">
        <v>4</v>
      </c>
      <c r="AB12" s="98" t="s">
        <v>3</v>
      </c>
    </row>
    <row r="13" spans="1:32" ht="33" customHeight="1">
      <c r="A13" s="99"/>
      <c r="B13" s="99"/>
      <c r="C13" s="99"/>
      <c r="D13" s="99"/>
      <c r="E13" s="43" t="s">
        <v>2</v>
      </c>
      <c r="F13" s="43" t="s">
        <v>1</v>
      </c>
      <c r="G13" s="43" t="s">
        <v>0</v>
      </c>
      <c r="H13" s="43" t="s">
        <v>2</v>
      </c>
      <c r="I13" s="43" t="s">
        <v>1</v>
      </c>
      <c r="J13" s="43" t="s">
        <v>0</v>
      </c>
      <c r="K13" s="43" t="s">
        <v>2</v>
      </c>
      <c r="L13" s="43" t="s">
        <v>1</v>
      </c>
      <c r="M13" s="43" t="s">
        <v>0</v>
      </c>
      <c r="N13" s="43" t="s">
        <v>2</v>
      </c>
      <c r="O13" s="43" t="s">
        <v>1</v>
      </c>
      <c r="P13" s="43" t="s">
        <v>0</v>
      </c>
      <c r="Q13" s="43" t="s">
        <v>2</v>
      </c>
      <c r="R13" s="43" t="s">
        <v>1</v>
      </c>
      <c r="S13" s="43" t="s">
        <v>0</v>
      </c>
      <c r="T13" s="99"/>
      <c r="U13" s="43" t="s">
        <v>2</v>
      </c>
      <c r="V13" s="43" t="s">
        <v>1</v>
      </c>
      <c r="W13" s="43" t="s">
        <v>0</v>
      </c>
      <c r="X13" s="99"/>
      <c r="Y13" s="99"/>
      <c r="Z13" s="99"/>
      <c r="AA13" s="99"/>
      <c r="AB13" s="99"/>
    </row>
    <row r="14" spans="1:32" s="54" customFormat="1" ht="15">
      <c r="A14" s="39">
        <v>0</v>
      </c>
      <c r="B14" s="51">
        <v>45311</v>
      </c>
      <c r="C14" s="44">
        <v>884</v>
      </c>
      <c r="D14" s="45">
        <v>1750</v>
      </c>
      <c r="E14" s="40">
        <f>C14+D14-H14</f>
        <v>914</v>
      </c>
      <c r="F14" s="40">
        <f>C14+D14-I14</f>
        <v>1364</v>
      </c>
      <c r="G14" s="40">
        <f>D14+C14-J14</f>
        <v>1234</v>
      </c>
      <c r="H14" s="6">
        <f t="shared" ref="H14:J29" si="6">K14+N14</f>
        <v>1720</v>
      </c>
      <c r="I14" s="6">
        <f t="shared" si="6"/>
        <v>1270</v>
      </c>
      <c r="J14" s="6">
        <f t="shared" si="6"/>
        <v>1400</v>
      </c>
      <c r="K14" s="1">
        <v>2000</v>
      </c>
      <c r="L14" s="1">
        <v>2000</v>
      </c>
      <c r="M14" s="1">
        <v>2000</v>
      </c>
      <c r="N14" s="1">
        <v>-280</v>
      </c>
      <c r="O14" s="1">
        <v>-730</v>
      </c>
      <c r="P14" s="1">
        <v>-600</v>
      </c>
      <c r="Q14" s="40">
        <v>0</v>
      </c>
      <c r="R14" s="40">
        <v>0</v>
      </c>
      <c r="S14" s="40">
        <v>0</v>
      </c>
      <c r="T14" s="7">
        <f>D14+C14-V14</f>
        <v>3364</v>
      </c>
      <c r="U14" s="7">
        <f>N14</f>
        <v>-280</v>
      </c>
      <c r="V14" s="7">
        <f t="shared" ref="V14:W14" si="7">O14</f>
        <v>-730</v>
      </c>
      <c r="W14" s="7">
        <f t="shared" si="7"/>
        <v>-600</v>
      </c>
      <c r="X14" s="7"/>
      <c r="Y14" s="52"/>
      <c r="Z14" s="6"/>
      <c r="AA14" s="6"/>
      <c r="AB14" s="53" t="s">
        <v>11</v>
      </c>
      <c r="AF14" s="55"/>
    </row>
    <row r="15" spans="1:32" ht="15">
      <c r="A15" s="3">
        <v>1</v>
      </c>
      <c r="B15" s="34">
        <f>B14+1</f>
        <v>45312</v>
      </c>
      <c r="C15" s="2">
        <f>C14</f>
        <v>884</v>
      </c>
      <c r="D15" s="5">
        <f>D14-2</f>
        <v>1748</v>
      </c>
      <c r="E15" s="35">
        <f>C15+D15-H15</f>
        <v>912</v>
      </c>
      <c r="F15" s="35">
        <f>C15+D15-I15</f>
        <v>1362</v>
      </c>
      <c r="G15" s="35">
        <f>D15+C15-J15</f>
        <v>1232</v>
      </c>
      <c r="H15" s="18">
        <f t="shared" si="6"/>
        <v>1720</v>
      </c>
      <c r="I15" s="18">
        <f t="shared" si="6"/>
        <v>1270</v>
      </c>
      <c r="J15" s="18">
        <f t="shared" si="6"/>
        <v>1400</v>
      </c>
      <c r="K15" s="18">
        <f>K14</f>
        <v>2000</v>
      </c>
      <c r="L15" s="18">
        <f>L14</f>
        <v>2000</v>
      </c>
      <c r="M15" s="18">
        <f>M14</f>
        <v>2000</v>
      </c>
      <c r="N15" s="18">
        <f>N14-Q15</f>
        <v>-280</v>
      </c>
      <c r="O15" s="18">
        <f t="shared" ref="O15:P30" si="8">O14-R15</f>
        <v>-730</v>
      </c>
      <c r="P15" s="18">
        <f t="shared" si="8"/>
        <v>-600</v>
      </c>
      <c r="Q15" s="35">
        <f>Q14</f>
        <v>0</v>
      </c>
      <c r="R15" s="35">
        <f t="shared" ref="R15:S15" si="9">R14</f>
        <v>0</v>
      </c>
      <c r="S15" s="35">
        <f t="shared" si="9"/>
        <v>0</v>
      </c>
      <c r="T15" s="4">
        <f t="shared" ref="T15:T78" si="10">D15+C15-V15</f>
        <v>3362</v>
      </c>
      <c r="U15" s="4">
        <f t="shared" ref="U15:W26" si="11">U14-Q15</f>
        <v>-280</v>
      </c>
      <c r="V15" s="4">
        <f t="shared" si="11"/>
        <v>-730</v>
      </c>
      <c r="W15" s="4">
        <f t="shared" si="11"/>
        <v>-600</v>
      </c>
      <c r="X15" s="4"/>
      <c r="Y15" s="36"/>
      <c r="Z15" s="18"/>
      <c r="AA15" s="18"/>
      <c r="AB15" s="49"/>
    </row>
    <row r="16" spans="1:32" ht="15">
      <c r="A16" s="3">
        <v>2</v>
      </c>
      <c r="B16" s="34">
        <f t="shared" ref="B16:B79" si="12">B15+1</f>
        <v>45313</v>
      </c>
      <c r="C16" s="2">
        <f t="shared" ref="C16:C79" si="13">C15</f>
        <v>884</v>
      </c>
      <c r="D16" s="5">
        <f t="shared" ref="D16:D79" si="14">D15-2</f>
        <v>1746</v>
      </c>
      <c r="E16" s="35">
        <f>C16+D16-H16</f>
        <v>910</v>
      </c>
      <c r="F16" s="35">
        <f>C16+D16-I16</f>
        <v>1360</v>
      </c>
      <c r="G16" s="35">
        <f>D16+C16-J16</f>
        <v>1230</v>
      </c>
      <c r="H16" s="18">
        <f t="shared" si="6"/>
        <v>1720</v>
      </c>
      <c r="I16" s="18">
        <f t="shared" si="6"/>
        <v>1270</v>
      </c>
      <c r="J16" s="18">
        <f t="shared" si="6"/>
        <v>1400</v>
      </c>
      <c r="K16" s="18">
        <f t="shared" ref="K16:M31" si="15">K15</f>
        <v>2000</v>
      </c>
      <c r="L16" s="18">
        <f t="shared" si="15"/>
        <v>2000</v>
      </c>
      <c r="M16" s="18">
        <f t="shared" si="15"/>
        <v>2000</v>
      </c>
      <c r="N16" s="18">
        <f>N15-Q16</f>
        <v>-280</v>
      </c>
      <c r="O16" s="18">
        <f t="shared" si="8"/>
        <v>-730</v>
      </c>
      <c r="P16" s="18">
        <f t="shared" si="8"/>
        <v>-600</v>
      </c>
      <c r="Q16" s="35">
        <f t="shared" ref="Q16:S16" si="16">Q15</f>
        <v>0</v>
      </c>
      <c r="R16" s="35">
        <f t="shared" si="16"/>
        <v>0</v>
      </c>
      <c r="S16" s="35">
        <f t="shared" si="16"/>
        <v>0</v>
      </c>
      <c r="T16" s="4">
        <f t="shared" si="10"/>
        <v>3360</v>
      </c>
      <c r="U16" s="4">
        <f t="shared" si="11"/>
        <v>-280</v>
      </c>
      <c r="V16" s="4">
        <f t="shared" si="11"/>
        <v>-730</v>
      </c>
      <c r="W16" s="4">
        <f t="shared" si="11"/>
        <v>-600</v>
      </c>
      <c r="X16" s="4"/>
      <c r="Y16" s="36"/>
      <c r="Z16" s="18"/>
      <c r="AA16" s="18"/>
      <c r="AB16" s="50"/>
      <c r="AD16" s="47"/>
    </row>
    <row r="17" spans="1:30" ht="15.75">
      <c r="A17" s="3">
        <v>3</v>
      </c>
      <c r="B17" s="34">
        <f t="shared" si="12"/>
        <v>45314</v>
      </c>
      <c r="C17" s="2">
        <f t="shared" si="13"/>
        <v>884</v>
      </c>
      <c r="D17" s="5">
        <f t="shared" si="14"/>
        <v>1744</v>
      </c>
      <c r="E17" s="35">
        <f t="shared" ref="E17:E80" si="17">C17+D17-H17</f>
        <v>908</v>
      </c>
      <c r="F17" s="35">
        <f t="shared" ref="F17:F80" si="18">C17+D17-I17</f>
        <v>1358</v>
      </c>
      <c r="G17" s="35">
        <f t="shared" ref="G17:G80" si="19">D17+C17-J17</f>
        <v>1228</v>
      </c>
      <c r="H17" s="18">
        <f t="shared" si="6"/>
        <v>1720</v>
      </c>
      <c r="I17" s="18">
        <f t="shared" si="6"/>
        <v>1270</v>
      </c>
      <c r="J17" s="18">
        <f t="shared" si="6"/>
        <v>1400</v>
      </c>
      <c r="K17" s="18">
        <f t="shared" si="15"/>
        <v>2000</v>
      </c>
      <c r="L17" s="18">
        <f t="shared" si="15"/>
        <v>2000</v>
      </c>
      <c r="M17" s="18">
        <f t="shared" si="15"/>
        <v>2000</v>
      </c>
      <c r="N17" s="18">
        <f t="shared" ref="N17:P32" si="20">N16-Q17</f>
        <v>-280</v>
      </c>
      <c r="O17" s="18">
        <f t="shared" si="8"/>
        <v>-730</v>
      </c>
      <c r="P17" s="18">
        <f t="shared" si="8"/>
        <v>-600</v>
      </c>
      <c r="Q17" s="35">
        <f t="shared" ref="Q17:S17" si="21">Q16</f>
        <v>0</v>
      </c>
      <c r="R17" s="35">
        <f t="shared" si="21"/>
        <v>0</v>
      </c>
      <c r="S17" s="35">
        <f t="shared" si="21"/>
        <v>0</v>
      </c>
      <c r="T17" s="4">
        <f t="shared" si="10"/>
        <v>3358</v>
      </c>
      <c r="U17" s="4">
        <f t="shared" si="11"/>
        <v>-280</v>
      </c>
      <c r="V17" s="4">
        <f t="shared" si="11"/>
        <v>-730</v>
      </c>
      <c r="W17" s="4">
        <f t="shared" si="11"/>
        <v>-600</v>
      </c>
      <c r="X17" s="4"/>
      <c r="Y17" s="18"/>
      <c r="Z17" s="18"/>
      <c r="AA17" s="18"/>
      <c r="AB17" s="50"/>
      <c r="AD17" s="57">
        <v>45313</v>
      </c>
    </row>
    <row r="18" spans="1:30" ht="16.5" customHeight="1">
      <c r="A18" s="3">
        <v>4</v>
      </c>
      <c r="B18" s="34">
        <f t="shared" si="12"/>
        <v>45315</v>
      </c>
      <c r="C18" s="2">
        <f t="shared" si="13"/>
        <v>884</v>
      </c>
      <c r="D18" s="5">
        <f t="shared" si="14"/>
        <v>1742</v>
      </c>
      <c r="E18" s="35">
        <f t="shared" si="17"/>
        <v>906</v>
      </c>
      <c r="F18" s="35">
        <f t="shared" si="18"/>
        <v>1356</v>
      </c>
      <c r="G18" s="35">
        <f t="shared" si="19"/>
        <v>1226</v>
      </c>
      <c r="H18" s="18">
        <f t="shared" si="6"/>
        <v>1720</v>
      </c>
      <c r="I18" s="18">
        <f t="shared" si="6"/>
        <v>1270</v>
      </c>
      <c r="J18" s="18">
        <f t="shared" si="6"/>
        <v>1400</v>
      </c>
      <c r="K18" s="18">
        <f t="shared" si="15"/>
        <v>2000</v>
      </c>
      <c r="L18" s="18">
        <f t="shared" si="15"/>
        <v>2000</v>
      </c>
      <c r="M18" s="18">
        <f t="shared" si="15"/>
        <v>2000</v>
      </c>
      <c r="N18" s="18">
        <f t="shared" si="20"/>
        <v>-280</v>
      </c>
      <c r="O18" s="18">
        <f t="shared" si="8"/>
        <v>-730</v>
      </c>
      <c r="P18" s="18">
        <f t="shared" si="8"/>
        <v>-600</v>
      </c>
      <c r="Q18" s="35">
        <f t="shared" ref="Q18:S18" si="22">Q17</f>
        <v>0</v>
      </c>
      <c r="R18" s="35">
        <f t="shared" si="22"/>
        <v>0</v>
      </c>
      <c r="S18" s="35">
        <f t="shared" si="22"/>
        <v>0</v>
      </c>
      <c r="T18" s="4">
        <f t="shared" si="10"/>
        <v>3356</v>
      </c>
      <c r="U18" s="4">
        <f t="shared" si="11"/>
        <v>-280</v>
      </c>
      <c r="V18" s="4">
        <f t="shared" si="11"/>
        <v>-730</v>
      </c>
      <c r="W18" s="4">
        <f t="shared" si="11"/>
        <v>-600</v>
      </c>
      <c r="X18" s="4"/>
      <c r="Y18" s="18"/>
      <c r="Z18" s="18"/>
      <c r="AA18" s="18"/>
      <c r="AB18" s="50"/>
      <c r="AD18" s="57">
        <v>45316</v>
      </c>
    </row>
    <row r="19" spans="1:30" ht="16.5" customHeight="1">
      <c r="A19" s="3">
        <v>5</v>
      </c>
      <c r="B19" s="34">
        <f t="shared" si="12"/>
        <v>45316</v>
      </c>
      <c r="C19" s="2">
        <f t="shared" si="13"/>
        <v>884</v>
      </c>
      <c r="D19" s="5">
        <f t="shared" si="14"/>
        <v>1740</v>
      </c>
      <c r="E19" s="35">
        <f t="shared" si="17"/>
        <v>904</v>
      </c>
      <c r="F19" s="35">
        <f t="shared" si="18"/>
        <v>1354</v>
      </c>
      <c r="G19" s="35">
        <f t="shared" si="19"/>
        <v>1224</v>
      </c>
      <c r="H19" s="18">
        <f t="shared" si="6"/>
        <v>1720</v>
      </c>
      <c r="I19" s="18">
        <f t="shared" si="6"/>
        <v>1270</v>
      </c>
      <c r="J19" s="18">
        <f t="shared" si="6"/>
        <v>1400</v>
      </c>
      <c r="K19" s="18">
        <f t="shared" si="15"/>
        <v>2000</v>
      </c>
      <c r="L19" s="18">
        <f t="shared" si="15"/>
        <v>2000</v>
      </c>
      <c r="M19" s="18">
        <f t="shared" si="15"/>
        <v>2000</v>
      </c>
      <c r="N19" s="18">
        <f t="shared" si="20"/>
        <v>-280</v>
      </c>
      <c r="O19" s="18">
        <f t="shared" si="8"/>
        <v>-730</v>
      </c>
      <c r="P19" s="18">
        <f t="shared" si="8"/>
        <v>-600</v>
      </c>
      <c r="Q19" s="35">
        <f t="shared" ref="Q19:S19" si="23">Q18</f>
        <v>0</v>
      </c>
      <c r="R19" s="35">
        <f t="shared" si="23"/>
        <v>0</v>
      </c>
      <c r="S19" s="35">
        <f t="shared" si="23"/>
        <v>0</v>
      </c>
      <c r="T19" s="4">
        <f t="shared" si="10"/>
        <v>3354</v>
      </c>
      <c r="U19" s="4">
        <f t="shared" si="11"/>
        <v>-280</v>
      </c>
      <c r="V19" s="4">
        <f t="shared" si="11"/>
        <v>-730</v>
      </c>
      <c r="W19" s="4">
        <f t="shared" si="11"/>
        <v>-600</v>
      </c>
      <c r="X19" s="4"/>
      <c r="Y19" s="18"/>
      <c r="Z19" s="18"/>
      <c r="AA19" s="18"/>
      <c r="AB19" s="50"/>
      <c r="AD19" s="57">
        <v>45320</v>
      </c>
    </row>
    <row r="20" spans="1:30" ht="16.5" customHeight="1">
      <c r="A20" s="3">
        <v>6</v>
      </c>
      <c r="B20" s="34">
        <f t="shared" si="12"/>
        <v>45317</v>
      </c>
      <c r="C20" s="2">
        <f t="shared" si="13"/>
        <v>884</v>
      </c>
      <c r="D20" s="5">
        <f t="shared" si="14"/>
        <v>1738</v>
      </c>
      <c r="E20" s="35">
        <f t="shared" si="17"/>
        <v>902</v>
      </c>
      <c r="F20" s="35">
        <f t="shared" si="18"/>
        <v>1352</v>
      </c>
      <c r="G20" s="35">
        <f t="shared" si="19"/>
        <v>1222</v>
      </c>
      <c r="H20" s="18">
        <f t="shared" si="6"/>
        <v>1720</v>
      </c>
      <c r="I20" s="18">
        <f t="shared" si="6"/>
        <v>1270</v>
      </c>
      <c r="J20" s="18">
        <f t="shared" si="6"/>
        <v>1400</v>
      </c>
      <c r="K20" s="18">
        <f t="shared" si="15"/>
        <v>2000</v>
      </c>
      <c r="L20" s="18">
        <f t="shared" si="15"/>
        <v>2000</v>
      </c>
      <c r="M20" s="18">
        <f t="shared" si="15"/>
        <v>2000</v>
      </c>
      <c r="N20" s="18">
        <f t="shared" si="20"/>
        <v>-280</v>
      </c>
      <c r="O20" s="18">
        <f t="shared" si="8"/>
        <v>-730</v>
      </c>
      <c r="P20" s="18">
        <f t="shared" si="8"/>
        <v>-600</v>
      </c>
      <c r="Q20" s="35">
        <f t="shared" ref="Q20:S20" si="24">Q19</f>
        <v>0</v>
      </c>
      <c r="R20" s="35">
        <f t="shared" si="24"/>
        <v>0</v>
      </c>
      <c r="S20" s="35">
        <f t="shared" si="24"/>
        <v>0</v>
      </c>
      <c r="T20" s="4">
        <f t="shared" si="10"/>
        <v>3352</v>
      </c>
      <c r="U20" s="4">
        <f t="shared" si="11"/>
        <v>-280</v>
      </c>
      <c r="V20" s="4">
        <f t="shared" si="11"/>
        <v>-730</v>
      </c>
      <c r="W20" s="4">
        <f t="shared" si="11"/>
        <v>-600</v>
      </c>
      <c r="X20" s="4"/>
      <c r="Y20" s="18"/>
      <c r="Z20" s="18"/>
      <c r="AA20" s="18"/>
      <c r="AB20" s="50"/>
      <c r="AD20" s="57">
        <v>45325</v>
      </c>
    </row>
    <row r="21" spans="1:30" ht="16.5" customHeight="1">
      <c r="A21" s="3">
        <v>7</v>
      </c>
      <c r="B21" s="34">
        <f t="shared" si="12"/>
        <v>45318</v>
      </c>
      <c r="C21" s="2">
        <f t="shared" si="13"/>
        <v>884</v>
      </c>
      <c r="D21" s="5">
        <f t="shared" si="14"/>
        <v>1736</v>
      </c>
      <c r="E21" s="35">
        <f t="shared" si="17"/>
        <v>900</v>
      </c>
      <c r="F21" s="35">
        <f t="shared" si="18"/>
        <v>1350</v>
      </c>
      <c r="G21" s="35">
        <f t="shared" si="19"/>
        <v>1220</v>
      </c>
      <c r="H21" s="18">
        <f t="shared" si="6"/>
        <v>1720</v>
      </c>
      <c r="I21" s="18">
        <f t="shared" si="6"/>
        <v>1270</v>
      </c>
      <c r="J21" s="18">
        <f t="shared" si="6"/>
        <v>1400</v>
      </c>
      <c r="K21" s="18">
        <f t="shared" si="15"/>
        <v>2000</v>
      </c>
      <c r="L21" s="18">
        <f t="shared" si="15"/>
        <v>2000</v>
      </c>
      <c r="M21" s="18">
        <f t="shared" si="15"/>
        <v>2000</v>
      </c>
      <c r="N21" s="18">
        <f t="shared" si="20"/>
        <v>-280</v>
      </c>
      <c r="O21" s="18">
        <f t="shared" si="8"/>
        <v>-730</v>
      </c>
      <c r="P21" s="18">
        <f t="shared" si="8"/>
        <v>-600</v>
      </c>
      <c r="Q21" s="35">
        <f t="shared" ref="Q21:S21" si="25">Q20</f>
        <v>0</v>
      </c>
      <c r="R21" s="35">
        <f t="shared" si="25"/>
        <v>0</v>
      </c>
      <c r="S21" s="35">
        <f t="shared" si="25"/>
        <v>0</v>
      </c>
      <c r="T21" s="4">
        <f t="shared" si="10"/>
        <v>3350</v>
      </c>
      <c r="U21" s="4">
        <f t="shared" si="11"/>
        <v>-280</v>
      </c>
      <c r="V21" s="4">
        <f t="shared" si="11"/>
        <v>-730</v>
      </c>
      <c r="W21" s="4">
        <f t="shared" si="11"/>
        <v>-600</v>
      </c>
      <c r="X21" s="4"/>
      <c r="Y21" s="18"/>
      <c r="Z21" s="18"/>
      <c r="AA21" s="18"/>
      <c r="AB21" s="50"/>
      <c r="AD21" s="57">
        <v>45329</v>
      </c>
    </row>
    <row r="22" spans="1:30" ht="16.5" customHeight="1">
      <c r="A22" s="3">
        <v>8</v>
      </c>
      <c r="B22" s="34">
        <f t="shared" si="12"/>
        <v>45319</v>
      </c>
      <c r="C22" s="2">
        <f t="shared" si="13"/>
        <v>884</v>
      </c>
      <c r="D22" s="5">
        <f t="shared" si="14"/>
        <v>1734</v>
      </c>
      <c r="E22" s="35">
        <f t="shared" si="17"/>
        <v>898</v>
      </c>
      <c r="F22" s="35">
        <f t="shared" si="18"/>
        <v>1348</v>
      </c>
      <c r="G22" s="35">
        <f t="shared" si="19"/>
        <v>1218</v>
      </c>
      <c r="H22" s="18">
        <f t="shared" si="6"/>
        <v>1720</v>
      </c>
      <c r="I22" s="18">
        <f t="shared" si="6"/>
        <v>1270</v>
      </c>
      <c r="J22" s="18">
        <f t="shared" si="6"/>
        <v>1400</v>
      </c>
      <c r="K22" s="18">
        <f t="shared" si="15"/>
        <v>2000</v>
      </c>
      <c r="L22" s="18">
        <f t="shared" si="15"/>
        <v>2000</v>
      </c>
      <c r="M22" s="18">
        <f t="shared" si="15"/>
        <v>2000</v>
      </c>
      <c r="N22" s="18">
        <f t="shared" si="20"/>
        <v>-280</v>
      </c>
      <c r="O22" s="18">
        <f t="shared" si="8"/>
        <v>-730</v>
      </c>
      <c r="P22" s="18">
        <f t="shared" si="8"/>
        <v>-600</v>
      </c>
      <c r="Q22" s="35">
        <f t="shared" ref="Q22:S22" si="26">Q21</f>
        <v>0</v>
      </c>
      <c r="R22" s="35">
        <f t="shared" si="26"/>
        <v>0</v>
      </c>
      <c r="S22" s="35">
        <f t="shared" si="26"/>
        <v>0</v>
      </c>
      <c r="T22" s="4">
        <f t="shared" si="10"/>
        <v>3348</v>
      </c>
      <c r="U22" s="4">
        <f t="shared" si="11"/>
        <v>-280</v>
      </c>
      <c r="V22" s="4">
        <f t="shared" si="11"/>
        <v>-730</v>
      </c>
      <c r="W22" s="4">
        <f t="shared" si="11"/>
        <v>-600</v>
      </c>
      <c r="X22" s="4"/>
      <c r="Y22" s="18"/>
      <c r="Z22" s="18"/>
      <c r="AA22" s="18"/>
      <c r="AB22" s="50"/>
      <c r="AD22" s="57">
        <v>45333</v>
      </c>
    </row>
    <row r="23" spans="1:30" ht="16.5" customHeight="1">
      <c r="A23" s="3">
        <v>9</v>
      </c>
      <c r="B23" s="34">
        <f t="shared" si="12"/>
        <v>45320</v>
      </c>
      <c r="C23" s="2">
        <f t="shared" si="13"/>
        <v>884</v>
      </c>
      <c r="D23" s="5">
        <f t="shared" si="14"/>
        <v>1732</v>
      </c>
      <c r="E23" s="35">
        <f t="shared" si="17"/>
        <v>896</v>
      </c>
      <c r="F23" s="35">
        <f t="shared" si="18"/>
        <v>1346</v>
      </c>
      <c r="G23" s="35">
        <f t="shared" si="19"/>
        <v>1216</v>
      </c>
      <c r="H23" s="18">
        <f t="shared" si="6"/>
        <v>1720</v>
      </c>
      <c r="I23" s="18">
        <f t="shared" si="6"/>
        <v>1270</v>
      </c>
      <c r="J23" s="18">
        <f t="shared" si="6"/>
        <v>1400</v>
      </c>
      <c r="K23" s="18">
        <f t="shared" si="15"/>
        <v>2000</v>
      </c>
      <c r="L23" s="18">
        <f t="shared" si="15"/>
        <v>2000</v>
      </c>
      <c r="M23" s="18">
        <f t="shared" si="15"/>
        <v>2000</v>
      </c>
      <c r="N23" s="18">
        <f t="shared" si="20"/>
        <v>-280</v>
      </c>
      <c r="O23" s="18">
        <f t="shared" si="8"/>
        <v>-730</v>
      </c>
      <c r="P23" s="18">
        <f t="shared" si="8"/>
        <v>-600</v>
      </c>
      <c r="Q23" s="35">
        <f t="shared" ref="Q23:S23" si="27">Q22</f>
        <v>0</v>
      </c>
      <c r="R23" s="35">
        <f t="shared" si="27"/>
        <v>0</v>
      </c>
      <c r="S23" s="35">
        <f t="shared" si="27"/>
        <v>0</v>
      </c>
      <c r="T23" s="4">
        <f t="shared" si="10"/>
        <v>3216</v>
      </c>
      <c r="U23" s="4">
        <v>-600</v>
      </c>
      <c r="V23" s="4">
        <v>-600</v>
      </c>
      <c r="W23" s="4">
        <v>-600</v>
      </c>
      <c r="X23" s="4"/>
      <c r="Y23" s="18"/>
      <c r="Z23" s="18"/>
      <c r="AA23" s="18"/>
      <c r="AB23" s="56">
        <v>8</v>
      </c>
      <c r="AD23" s="57">
        <v>45337</v>
      </c>
    </row>
    <row r="24" spans="1:30" ht="16.5" customHeight="1">
      <c r="A24" s="3">
        <v>10</v>
      </c>
      <c r="B24" s="34">
        <f t="shared" si="12"/>
        <v>45321</v>
      </c>
      <c r="C24" s="2">
        <f t="shared" si="13"/>
        <v>884</v>
      </c>
      <c r="D24" s="5">
        <f t="shared" si="14"/>
        <v>1730</v>
      </c>
      <c r="E24" s="35">
        <f t="shared" si="17"/>
        <v>894</v>
      </c>
      <c r="F24" s="35">
        <f t="shared" si="18"/>
        <v>1344</v>
      </c>
      <c r="G24" s="35">
        <f t="shared" si="19"/>
        <v>1214</v>
      </c>
      <c r="H24" s="18">
        <f t="shared" si="6"/>
        <v>1720</v>
      </c>
      <c r="I24" s="18">
        <f t="shared" si="6"/>
        <v>1270</v>
      </c>
      <c r="J24" s="18">
        <f t="shared" si="6"/>
        <v>1400</v>
      </c>
      <c r="K24" s="18">
        <f t="shared" si="15"/>
        <v>2000</v>
      </c>
      <c r="L24" s="18">
        <f t="shared" si="15"/>
        <v>2000</v>
      </c>
      <c r="M24" s="18">
        <f t="shared" si="15"/>
        <v>2000</v>
      </c>
      <c r="N24" s="18">
        <f t="shared" si="20"/>
        <v>-280</v>
      </c>
      <c r="O24" s="18">
        <f t="shared" si="8"/>
        <v>-730</v>
      </c>
      <c r="P24" s="18">
        <f t="shared" si="8"/>
        <v>-600</v>
      </c>
      <c r="Q24" s="35">
        <f t="shared" ref="Q24:S24" si="28">Q23</f>
        <v>0</v>
      </c>
      <c r="R24" s="35">
        <f t="shared" si="28"/>
        <v>0</v>
      </c>
      <c r="S24" s="35">
        <f t="shared" si="28"/>
        <v>0</v>
      </c>
      <c r="T24" s="4">
        <f t="shared" si="10"/>
        <v>3214</v>
      </c>
      <c r="U24" s="4">
        <f t="shared" si="11"/>
        <v>-600</v>
      </c>
      <c r="V24" s="4">
        <f t="shared" si="11"/>
        <v>-600</v>
      </c>
      <c r="W24" s="4">
        <f t="shared" si="11"/>
        <v>-600</v>
      </c>
      <c r="X24" s="4"/>
      <c r="Y24" s="18"/>
      <c r="Z24" s="18"/>
      <c r="AA24" s="18"/>
      <c r="AB24" s="50"/>
      <c r="AD24" s="57">
        <v>45341</v>
      </c>
    </row>
    <row r="25" spans="1:30" ht="16.5" customHeight="1">
      <c r="A25" s="3">
        <v>11</v>
      </c>
      <c r="B25" s="34">
        <f t="shared" si="12"/>
        <v>45322</v>
      </c>
      <c r="C25" s="2">
        <f t="shared" si="13"/>
        <v>884</v>
      </c>
      <c r="D25" s="5">
        <f t="shared" si="14"/>
        <v>1728</v>
      </c>
      <c r="E25" s="35">
        <f t="shared" si="17"/>
        <v>892</v>
      </c>
      <c r="F25" s="35">
        <f t="shared" si="18"/>
        <v>1342</v>
      </c>
      <c r="G25" s="35">
        <f t="shared" si="19"/>
        <v>1212</v>
      </c>
      <c r="H25" s="18">
        <f t="shared" si="6"/>
        <v>1720</v>
      </c>
      <c r="I25" s="18">
        <f t="shared" si="6"/>
        <v>1270</v>
      </c>
      <c r="J25" s="18">
        <f t="shared" si="6"/>
        <v>1400</v>
      </c>
      <c r="K25" s="18">
        <f t="shared" si="15"/>
        <v>2000</v>
      </c>
      <c r="L25" s="18">
        <f t="shared" si="15"/>
        <v>2000</v>
      </c>
      <c r="M25" s="18">
        <f t="shared" si="15"/>
        <v>2000</v>
      </c>
      <c r="N25" s="18">
        <f t="shared" si="20"/>
        <v>-280</v>
      </c>
      <c r="O25" s="18">
        <f t="shared" si="8"/>
        <v>-730</v>
      </c>
      <c r="P25" s="18">
        <f t="shared" si="8"/>
        <v>-600</v>
      </c>
      <c r="Q25" s="35">
        <f t="shared" ref="Q25:S25" si="29">Q24</f>
        <v>0</v>
      </c>
      <c r="R25" s="35">
        <f t="shared" si="29"/>
        <v>0</v>
      </c>
      <c r="S25" s="35">
        <f t="shared" si="29"/>
        <v>0</v>
      </c>
      <c r="T25" s="4">
        <f t="shared" si="10"/>
        <v>3212</v>
      </c>
      <c r="U25" s="4">
        <f t="shared" si="11"/>
        <v>-600</v>
      </c>
      <c r="V25" s="4">
        <f t="shared" si="11"/>
        <v>-600</v>
      </c>
      <c r="W25" s="4">
        <f t="shared" si="11"/>
        <v>-600</v>
      </c>
      <c r="X25" s="4"/>
      <c r="Y25" s="18"/>
      <c r="Z25" s="18"/>
      <c r="AA25" s="18"/>
      <c r="AB25" s="50"/>
      <c r="AD25" s="57">
        <v>45461</v>
      </c>
    </row>
    <row r="26" spans="1:30" ht="16.5" customHeight="1">
      <c r="A26" s="3">
        <v>12</v>
      </c>
      <c r="B26" s="34">
        <f t="shared" si="12"/>
        <v>45323</v>
      </c>
      <c r="C26" s="2">
        <f t="shared" si="13"/>
        <v>884</v>
      </c>
      <c r="D26" s="5">
        <f t="shared" si="14"/>
        <v>1726</v>
      </c>
      <c r="E26" s="35">
        <f t="shared" si="17"/>
        <v>890</v>
      </c>
      <c r="F26" s="35">
        <f t="shared" si="18"/>
        <v>1340</v>
      </c>
      <c r="G26" s="35">
        <f t="shared" si="19"/>
        <v>1210</v>
      </c>
      <c r="H26" s="18">
        <f t="shared" si="6"/>
        <v>1720</v>
      </c>
      <c r="I26" s="18">
        <f t="shared" si="6"/>
        <v>1270</v>
      </c>
      <c r="J26" s="18">
        <f t="shared" si="6"/>
        <v>1400</v>
      </c>
      <c r="K26" s="18">
        <f t="shared" si="15"/>
        <v>2000</v>
      </c>
      <c r="L26" s="18">
        <f t="shared" si="15"/>
        <v>2000</v>
      </c>
      <c r="M26" s="18">
        <f t="shared" si="15"/>
        <v>2000</v>
      </c>
      <c r="N26" s="18">
        <f t="shared" si="20"/>
        <v>-280</v>
      </c>
      <c r="O26" s="18">
        <f t="shared" si="8"/>
        <v>-730</v>
      </c>
      <c r="P26" s="18">
        <f t="shared" si="8"/>
        <v>-600</v>
      </c>
      <c r="Q26" s="35">
        <f t="shared" ref="Q26:S26" si="30">Q25</f>
        <v>0</v>
      </c>
      <c r="R26" s="35">
        <f t="shared" si="30"/>
        <v>0</v>
      </c>
      <c r="S26" s="35">
        <f t="shared" si="30"/>
        <v>0</v>
      </c>
      <c r="T26" s="4">
        <f t="shared" si="10"/>
        <v>3210</v>
      </c>
      <c r="U26" s="4">
        <f t="shared" si="11"/>
        <v>-600</v>
      </c>
      <c r="V26" s="4">
        <f t="shared" si="11"/>
        <v>-600</v>
      </c>
      <c r="W26" s="4">
        <f t="shared" si="11"/>
        <v>-600</v>
      </c>
      <c r="X26" s="4"/>
      <c r="Y26" s="18"/>
      <c r="Z26" s="18"/>
      <c r="AA26" s="18"/>
      <c r="AB26" s="50"/>
      <c r="AD26" s="57">
        <v>45465</v>
      </c>
    </row>
    <row r="27" spans="1:30" ht="16.5" customHeight="1">
      <c r="A27" s="3">
        <v>13</v>
      </c>
      <c r="B27" s="34">
        <f t="shared" si="12"/>
        <v>45324</v>
      </c>
      <c r="C27" s="2">
        <f t="shared" si="13"/>
        <v>884</v>
      </c>
      <c r="D27" s="5">
        <f t="shared" si="14"/>
        <v>1724</v>
      </c>
      <c r="E27" s="35">
        <f t="shared" si="17"/>
        <v>888</v>
      </c>
      <c r="F27" s="35">
        <f t="shared" si="18"/>
        <v>1338</v>
      </c>
      <c r="G27" s="35">
        <f t="shared" si="19"/>
        <v>1208</v>
      </c>
      <c r="H27" s="18">
        <f t="shared" si="6"/>
        <v>1720</v>
      </c>
      <c r="I27" s="18">
        <f t="shared" si="6"/>
        <v>1270</v>
      </c>
      <c r="J27" s="18">
        <f t="shared" si="6"/>
        <v>1400</v>
      </c>
      <c r="K27" s="18">
        <f t="shared" si="15"/>
        <v>2000</v>
      </c>
      <c r="L27" s="18">
        <f t="shared" si="15"/>
        <v>2000</v>
      </c>
      <c r="M27" s="18">
        <f t="shared" si="15"/>
        <v>2000</v>
      </c>
      <c r="N27" s="18">
        <f t="shared" si="20"/>
        <v>-280</v>
      </c>
      <c r="O27" s="18">
        <f t="shared" si="8"/>
        <v>-730</v>
      </c>
      <c r="P27" s="18">
        <f t="shared" si="8"/>
        <v>-600</v>
      </c>
      <c r="Q27" s="35">
        <f t="shared" ref="Q27:S27" si="31">Q26</f>
        <v>0</v>
      </c>
      <c r="R27" s="35">
        <f t="shared" si="31"/>
        <v>0</v>
      </c>
      <c r="S27" s="35">
        <f t="shared" si="31"/>
        <v>0</v>
      </c>
      <c r="T27" s="4">
        <f t="shared" si="10"/>
        <v>3208</v>
      </c>
      <c r="U27" s="83">
        <f t="shared" ref="U27:W27" si="32">U26+$X27*1000-Q27</f>
        <v>-600</v>
      </c>
      <c r="V27" s="83">
        <f t="shared" si="32"/>
        <v>-600</v>
      </c>
      <c r="W27" s="83">
        <f t="shared" si="32"/>
        <v>-600</v>
      </c>
      <c r="X27" s="4"/>
      <c r="Y27" s="18"/>
      <c r="Z27" s="18"/>
      <c r="AA27" s="18"/>
      <c r="AB27" s="50"/>
      <c r="AD27" s="57"/>
    </row>
    <row r="28" spans="1:30" ht="16.5" customHeight="1">
      <c r="A28" s="3">
        <v>14</v>
      </c>
      <c r="B28" s="34">
        <f t="shared" si="12"/>
        <v>45325</v>
      </c>
      <c r="C28" s="2">
        <f t="shared" si="13"/>
        <v>884</v>
      </c>
      <c r="D28" s="5">
        <f t="shared" si="14"/>
        <v>1722</v>
      </c>
      <c r="E28" s="35">
        <f t="shared" si="17"/>
        <v>886</v>
      </c>
      <c r="F28" s="35">
        <f t="shared" si="18"/>
        <v>1336</v>
      </c>
      <c r="G28" s="35">
        <f t="shared" si="19"/>
        <v>1206</v>
      </c>
      <c r="H28" s="18">
        <f t="shared" si="6"/>
        <v>1720</v>
      </c>
      <c r="I28" s="18">
        <f t="shared" si="6"/>
        <v>1270</v>
      </c>
      <c r="J28" s="18">
        <f t="shared" si="6"/>
        <v>1400</v>
      </c>
      <c r="K28" s="18">
        <f t="shared" si="15"/>
        <v>2000</v>
      </c>
      <c r="L28" s="18">
        <f t="shared" si="15"/>
        <v>2000</v>
      </c>
      <c r="M28" s="18">
        <f t="shared" si="15"/>
        <v>2000</v>
      </c>
      <c r="N28" s="18">
        <f t="shared" si="20"/>
        <v>-280</v>
      </c>
      <c r="O28" s="18">
        <f t="shared" si="8"/>
        <v>-730</v>
      </c>
      <c r="P28" s="18">
        <f t="shared" si="8"/>
        <v>-600</v>
      </c>
      <c r="Q28" s="35">
        <f t="shared" ref="Q28:S28" si="33">Q27</f>
        <v>0</v>
      </c>
      <c r="R28" s="35">
        <f t="shared" si="33"/>
        <v>0</v>
      </c>
      <c r="S28" s="35">
        <f t="shared" si="33"/>
        <v>0</v>
      </c>
      <c r="T28" s="4">
        <f t="shared" si="10"/>
        <v>2906</v>
      </c>
      <c r="U28" s="83">
        <f t="shared" ref="U28:U91" si="34">U27+$X28*1000-Q28</f>
        <v>-300</v>
      </c>
      <c r="V28" s="83">
        <f t="shared" ref="V28:V91" si="35">V27+$X28*1000-R28</f>
        <v>-300</v>
      </c>
      <c r="W28" s="83">
        <f t="shared" ref="W28:W91" si="36">W27+$X28*1000-S28</f>
        <v>-300</v>
      </c>
      <c r="X28" s="89">
        <v>0.3</v>
      </c>
      <c r="Y28" s="18">
        <v>-300</v>
      </c>
      <c r="Z28" s="18">
        <v>-300</v>
      </c>
      <c r="AA28" s="18">
        <v>-300</v>
      </c>
      <c r="AB28" s="50">
        <v>7</v>
      </c>
      <c r="AD28" s="47"/>
    </row>
    <row r="29" spans="1:30" ht="16.5" customHeight="1">
      <c r="A29" s="3">
        <v>15</v>
      </c>
      <c r="B29" s="34">
        <f t="shared" si="12"/>
        <v>45326</v>
      </c>
      <c r="C29" s="2">
        <f t="shared" si="13"/>
        <v>884</v>
      </c>
      <c r="D29" s="5">
        <f t="shared" si="14"/>
        <v>1720</v>
      </c>
      <c r="E29" s="35">
        <f t="shared" si="17"/>
        <v>884</v>
      </c>
      <c r="F29" s="35">
        <f t="shared" si="18"/>
        <v>1334</v>
      </c>
      <c r="G29" s="35">
        <f t="shared" si="19"/>
        <v>1204</v>
      </c>
      <c r="H29" s="18">
        <f t="shared" si="6"/>
        <v>1720</v>
      </c>
      <c r="I29" s="18">
        <f t="shared" si="6"/>
        <v>1270</v>
      </c>
      <c r="J29" s="18">
        <f t="shared" si="6"/>
        <v>1400</v>
      </c>
      <c r="K29" s="18">
        <f t="shared" si="15"/>
        <v>2000</v>
      </c>
      <c r="L29" s="18">
        <f t="shared" si="15"/>
        <v>2000</v>
      </c>
      <c r="M29" s="18">
        <f t="shared" si="15"/>
        <v>2000</v>
      </c>
      <c r="N29" s="18">
        <f t="shared" si="20"/>
        <v>-280</v>
      </c>
      <c r="O29" s="18">
        <f t="shared" si="8"/>
        <v>-730</v>
      </c>
      <c r="P29" s="18">
        <f t="shared" si="8"/>
        <v>-600</v>
      </c>
      <c r="Q29" s="35">
        <f t="shared" ref="Q29:S29" si="37">Q28</f>
        <v>0</v>
      </c>
      <c r="R29" s="35">
        <f t="shared" si="37"/>
        <v>0</v>
      </c>
      <c r="S29" s="35">
        <f t="shared" si="37"/>
        <v>0</v>
      </c>
      <c r="T29" s="4">
        <f t="shared" si="10"/>
        <v>2904</v>
      </c>
      <c r="U29" s="83">
        <f t="shared" si="34"/>
        <v>-300</v>
      </c>
      <c r="V29" s="83">
        <f t="shared" si="35"/>
        <v>-300</v>
      </c>
      <c r="W29" s="83">
        <f t="shared" si="36"/>
        <v>-300</v>
      </c>
      <c r="X29" s="4"/>
      <c r="Y29" s="18"/>
      <c r="Z29" s="18"/>
      <c r="AA29" s="18"/>
      <c r="AB29" s="50"/>
    </row>
    <row r="30" spans="1:30" ht="16.5" customHeight="1">
      <c r="A30" s="3">
        <v>16</v>
      </c>
      <c r="B30" s="34">
        <f t="shared" si="12"/>
        <v>45327</v>
      </c>
      <c r="C30" s="2">
        <f t="shared" si="13"/>
        <v>884</v>
      </c>
      <c r="D30" s="5">
        <f t="shared" si="14"/>
        <v>1718</v>
      </c>
      <c r="E30" s="35">
        <f t="shared" si="17"/>
        <v>882</v>
      </c>
      <c r="F30" s="35">
        <f t="shared" si="18"/>
        <v>1332</v>
      </c>
      <c r="G30" s="35">
        <f t="shared" si="19"/>
        <v>1202</v>
      </c>
      <c r="H30" s="18">
        <f t="shared" ref="H30:J93" si="38">K30+N30</f>
        <v>1720</v>
      </c>
      <c r="I30" s="18">
        <f t="shared" si="38"/>
        <v>1270</v>
      </c>
      <c r="J30" s="18">
        <f t="shared" si="38"/>
        <v>1400</v>
      </c>
      <c r="K30" s="18">
        <f t="shared" si="15"/>
        <v>2000</v>
      </c>
      <c r="L30" s="18">
        <f t="shared" si="15"/>
        <v>2000</v>
      </c>
      <c r="M30" s="18">
        <f t="shared" si="15"/>
        <v>2000</v>
      </c>
      <c r="N30" s="18">
        <f t="shared" si="20"/>
        <v>-280</v>
      </c>
      <c r="O30" s="18">
        <f t="shared" si="8"/>
        <v>-730</v>
      </c>
      <c r="P30" s="18">
        <f t="shared" si="8"/>
        <v>-600</v>
      </c>
      <c r="Q30" s="35">
        <f t="shared" ref="Q30:S30" si="39">Q29</f>
        <v>0</v>
      </c>
      <c r="R30" s="35">
        <f t="shared" si="39"/>
        <v>0</v>
      </c>
      <c r="S30" s="35">
        <f t="shared" si="39"/>
        <v>0</v>
      </c>
      <c r="T30" s="4">
        <f t="shared" si="10"/>
        <v>2902</v>
      </c>
      <c r="U30" s="83">
        <f t="shared" si="34"/>
        <v>-300</v>
      </c>
      <c r="V30" s="83">
        <f t="shared" si="35"/>
        <v>-300</v>
      </c>
      <c r="W30" s="83">
        <f t="shared" si="36"/>
        <v>-300</v>
      </c>
      <c r="X30" s="4"/>
      <c r="Y30" s="18"/>
      <c r="Z30" s="18"/>
      <c r="AA30" s="18"/>
      <c r="AB30" s="50"/>
    </row>
    <row r="31" spans="1:30" ht="16.5" customHeight="1">
      <c r="A31" s="3">
        <v>17</v>
      </c>
      <c r="B31" s="34">
        <f t="shared" si="12"/>
        <v>45328</v>
      </c>
      <c r="C31" s="2">
        <f t="shared" si="13"/>
        <v>884</v>
      </c>
      <c r="D31" s="5">
        <f t="shared" si="14"/>
        <v>1716</v>
      </c>
      <c r="E31" s="35">
        <f t="shared" si="17"/>
        <v>880</v>
      </c>
      <c r="F31" s="35">
        <f t="shared" si="18"/>
        <v>1330</v>
      </c>
      <c r="G31" s="35">
        <f t="shared" si="19"/>
        <v>1200</v>
      </c>
      <c r="H31" s="18">
        <f t="shared" si="38"/>
        <v>1720</v>
      </c>
      <c r="I31" s="18">
        <f t="shared" si="38"/>
        <v>1270</v>
      </c>
      <c r="J31" s="18">
        <f t="shared" si="38"/>
        <v>1400</v>
      </c>
      <c r="K31" s="18">
        <f t="shared" si="15"/>
        <v>2000</v>
      </c>
      <c r="L31" s="18">
        <f t="shared" si="15"/>
        <v>2000</v>
      </c>
      <c r="M31" s="18">
        <f t="shared" si="15"/>
        <v>2000</v>
      </c>
      <c r="N31" s="18">
        <f t="shared" si="20"/>
        <v>-280</v>
      </c>
      <c r="O31" s="18">
        <f t="shared" si="20"/>
        <v>-730</v>
      </c>
      <c r="P31" s="18">
        <f t="shared" si="20"/>
        <v>-600</v>
      </c>
      <c r="Q31" s="35">
        <f t="shared" ref="Q31:S31" si="40">Q30</f>
        <v>0</v>
      </c>
      <c r="R31" s="35">
        <f t="shared" si="40"/>
        <v>0</v>
      </c>
      <c r="S31" s="35">
        <f t="shared" si="40"/>
        <v>0</v>
      </c>
      <c r="T31" s="4">
        <f t="shared" si="10"/>
        <v>2900</v>
      </c>
      <c r="U31" s="83">
        <f t="shared" si="34"/>
        <v>-300</v>
      </c>
      <c r="V31" s="83">
        <f t="shared" si="35"/>
        <v>-300</v>
      </c>
      <c r="W31" s="83">
        <f t="shared" si="36"/>
        <v>-300</v>
      </c>
      <c r="X31" s="4"/>
      <c r="Y31" s="18"/>
      <c r="Z31" s="18"/>
      <c r="AA31" s="18"/>
      <c r="AB31" s="50"/>
    </row>
    <row r="32" spans="1:30" ht="16.5" customHeight="1">
      <c r="A32" s="3">
        <v>18</v>
      </c>
      <c r="B32" s="34">
        <f t="shared" si="12"/>
        <v>45329</v>
      </c>
      <c r="C32" s="2">
        <f t="shared" si="13"/>
        <v>884</v>
      </c>
      <c r="D32" s="5">
        <f t="shared" si="14"/>
        <v>1714</v>
      </c>
      <c r="E32" s="35">
        <f t="shared" si="17"/>
        <v>878</v>
      </c>
      <c r="F32" s="35">
        <f t="shared" si="18"/>
        <v>1328</v>
      </c>
      <c r="G32" s="35">
        <f t="shared" si="19"/>
        <v>1198</v>
      </c>
      <c r="H32" s="18">
        <f t="shared" si="38"/>
        <v>1720</v>
      </c>
      <c r="I32" s="18">
        <f t="shared" si="38"/>
        <v>1270</v>
      </c>
      <c r="J32" s="18">
        <f t="shared" si="38"/>
        <v>1400</v>
      </c>
      <c r="K32" s="18">
        <f t="shared" ref="K32:M47" si="41">K31</f>
        <v>2000</v>
      </c>
      <c r="L32" s="18">
        <f t="shared" si="41"/>
        <v>2000</v>
      </c>
      <c r="M32" s="18">
        <f t="shared" si="41"/>
        <v>2000</v>
      </c>
      <c r="N32" s="18">
        <f t="shared" si="20"/>
        <v>-280</v>
      </c>
      <c r="O32" s="18">
        <f t="shared" si="20"/>
        <v>-730</v>
      </c>
      <c r="P32" s="18">
        <f t="shared" si="20"/>
        <v>-600</v>
      </c>
      <c r="Q32" s="35">
        <f t="shared" ref="Q32:S32" si="42">Q31</f>
        <v>0</v>
      </c>
      <c r="R32" s="35">
        <f t="shared" si="42"/>
        <v>0</v>
      </c>
      <c r="S32" s="35">
        <f t="shared" si="42"/>
        <v>0</v>
      </c>
      <c r="T32" s="4">
        <f t="shared" si="10"/>
        <v>2598</v>
      </c>
      <c r="U32" s="83">
        <f t="shared" si="34"/>
        <v>0</v>
      </c>
      <c r="V32" s="83">
        <f t="shared" si="35"/>
        <v>0</v>
      </c>
      <c r="W32" s="83">
        <f t="shared" si="36"/>
        <v>0</v>
      </c>
      <c r="X32" s="89">
        <v>0.3</v>
      </c>
      <c r="Y32" s="18"/>
      <c r="Z32" s="18"/>
      <c r="AA32" s="18"/>
      <c r="AB32" s="50">
        <v>6</v>
      </c>
    </row>
    <row r="33" spans="1:28" ht="16.5" customHeight="1">
      <c r="A33" s="3">
        <v>19</v>
      </c>
      <c r="B33" s="34">
        <f t="shared" si="12"/>
        <v>45330</v>
      </c>
      <c r="C33" s="2">
        <f t="shared" si="13"/>
        <v>884</v>
      </c>
      <c r="D33" s="5">
        <f t="shared" si="14"/>
        <v>1712</v>
      </c>
      <c r="E33" s="35">
        <f t="shared" si="17"/>
        <v>876</v>
      </c>
      <c r="F33" s="35">
        <f t="shared" si="18"/>
        <v>1326</v>
      </c>
      <c r="G33" s="35">
        <f t="shared" si="19"/>
        <v>1196</v>
      </c>
      <c r="H33" s="18">
        <f t="shared" si="38"/>
        <v>1720</v>
      </c>
      <c r="I33" s="18">
        <f t="shared" si="38"/>
        <v>1270</v>
      </c>
      <c r="J33" s="18">
        <f t="shared" si="38"/>
        <v>1400</v>
      </c>
      <c r="K33" s="18">
        <f t="shared" si="41"/>
        <v>2000</v>
      </c>
      <c r="L33" s="18">
        <f t="shared" si="41"/>
        <v>2000</v>
      </c>
      <c r="M33" s="18">
        <f t="shared" si="41"/>
        <v>2000</v>
      </c>
      <c r="N33" s="18">
        <f t="shared" ref="N33:P48" si="43">N32-Q33</f>
        <v>-280</v>
      </c>
      <c r="O33" s="18">
        <f t="shared" si="43"/>
        <v>-730</v>
      </c>
      <c r="P33" s="18">
        <f t="shared" si="43"/>
        <v>-600</v>
      </c>
      <c r="Q33" s="35">
        <f t="shared" ref="Q33:S33" si="44">Q32</f>
        <v>0</v>
      </c>
      <c r="R33" s="35">
        <f t="shared" si="44"/>
        <v>0</v>
      </c>
      <c r="S33" s="35">
        <f t="shared" si="44"/>
        <v>0</v>
      </c>
      <c r="T33" s="4">
        <f t="shared" si="10"/>
        <v>2596</v>
      </c>
      <c r="U33" s="83">
        <f t="shared" si="34"/>
        <v>0</v>
      </c>
      <c r="V33" s="83">
        <f t="shared" si="35"/>
        <v>0</v>
      </c>
      <c r="W33" s="83">
        <f t="shared" si="36"/>
        <v>0</v>
      </c>
      <c r="X33" s="4"/>
      <c r="Y33" s="18"/>
      <c r="Z33" s="18"/>
      <c r="AA33" s="18"/>
      <c r="AB33" s="50"/>
    </row>
    <row r="34" spans="1:28" ht="16.5" customHeight="1">
      <c r="A34" s="3">
        <v>20</v>
      </c>
      <c r="B34" s="34">
        <f t="shared" si="12"/>
        <v>45331</v>
      </c>
      <c r="C34" s="2">
        <f t="shared" si="13"/>
        <v>884</v>
      </c>
      <c r="D34" s="5">
        <f t="shared" si="14"/>
        <v>1710</v>
      </c>
      <c r="E34" s="35">
        <f t="shared" si="17"/>
        <v>874</v>
      </c>
      <c r="F34" s="35">
        <f t="shared" si="18"/>
        <v>1324</v>
      </c>
      <c r="G34" s="35">
        <f t="shared" si="19"/>
        <v>1194</v>
      </c>
      <c r="H34" s="18">
        <f t="shared" si="38"/>
        <v>1720</v>
      </c>
      <c r="I34" s="18">
        <f t="shared" si="38"/>
        <v>1270</v>
      </c>
      <c r="J34" s="18">
        <f t="shared" si="38"/>
        <v>1400</v>
      </c>
      <c r="K34" s="18">
        <f t="shared" si="41"/>
        <v>2000</v>
      </c>
      <c r="L34" s="18">
        <f t="shared" si="41"/>
        <v>2000</v>
      </c>
      <c r="M34" s="18">
        <f t="shared" si="41"/>
        <v>2000</v>
      </c>
      <c r="N34" s="18">
        <f t="shared" si="43"/>
        <v>-280</v>
      </c>
      <c r="O34" s="18">
        <f t="shared" si="43"/>
        <v>-730</v>
      </c>
      <c r="P34" s="18">
        <f t="shared" si="43"/>
        <v>-600</v>
      </c>
      <c r="Q34" s="35">
        <f t="shared" ref="Q34:S34" si="45">Q33</f>
        <v>0</v>
      </c>
      <c r="R34" s="35">
        <f t="shared" si="45"/>
        <v>0</v>
      </c>
      <c r="S34" s="35">
        <f t="shared" si="45"/>
        <v>0</v>
      </c>
      <c r="T34" s="4">
        <f t="shared" si="10"/>
        <v>2594</v>
      </c>
      <c r="U34" s="83">
        <f t="shared" si="34"/>
        <v>0</v>
      </c>
      <c r="V34" s="83">
        <f t="shared" si="35"/>
        <v>0</v>
      </c>
      <c r="W34" s="83">
        <f t="shared" si="36"/>
        <v>0</v>
      </c>
      <c r="X34" s="4"/>
      <c r="Y34" s="18"/>
      <c r="Z34" s="18"/>
      <c r="AA34" s="18"/>
      <c r="AB34" s="50"/>
    </row>
    <row r="35" spans="1:28" ht="16.5" customHeight="1">
      <c r="A35" s="3">
        <v>21</v>
      </c>
      <c r="B35" s="34">
        <f t="shared" si="12"/>
        <v>45332</v>
      </c>
      <c r="C35" s="2">
        <f t="shared" si="13"/>
        <v>884</v>
      </c>
      <c r="D35" s="5">
        <f t="shared" si="14"/>
        <v>1708</v>
      </c>
      <c r="E35" s="35">
        <f t="shared" si="17"/>
        <v>872</v>
      </c>
      <c r="F35" s="35">
        <f t="shared" si="18"/>
        <v>1322</v>
      </c>
      <c r="G35" s="35">
        <f t="shared" si="19"/>
        <v>1192</v>
      </c>
      <c r="H35" s="18">
        <f t="shared" si="38"/>
        <v>1720</v>
      </c>
      <c r="I35" s="18">
        <f t="shared" si="38"/>
        <v>1270</v>
      </c>
      <c r="J35" s="18">
        <f t="shared" si="38"/>
        <v>1400</v>
      </c>
      <c r="K35" s="18">
        <f t="shared" si="41"/>
        <v>2000</v>
      </c>
      <c r="L35" s="18">
        <f t="shared" si="41"/>
        <v>2000</v>
      </c>
      <c r="M35" s="18">
        <f t="shared" si="41"/>
        <v>2000</v>
      </c>
      <c r="N35" s="18">
        <f t="shared" si="43"/>
        <v>-280</v>
      </c>
      <c r="O35" s="18">
        <f t="shared" si="43"/>
        <v>-730</v>
      </c>
      <c r="P35" s="18">
        <f t="shared" si="43"/>
        <v>-600</v>
      </c>
      <c r="Q35" s="35">
        <f t="shared" ref="Q35:S35" si="46">Q34</f>
        <v>0</v>
      </c>
      <c r="R35" s="35">
        <f t="shared" si="46"/>
        <v>0</v>
      </c>
      <c r="S35" s="35">
        <f t="shared" si="46"/>
        <v>0</v>
      </c>
      <c r="T35" s="4">
        <f t="shared" si="10"/>
        <v>2592</v>
      </c>
      <c r="U35" s="83">
        <f t="shared" si="34"/>
        <v>0</v>
      </c>
      <c r="V35" s="83">
        <f t="shared" si="35"/>
        <v>0</v>
      </c>
      <c r="W35" s="83">
        <f t="shared" si="36"/>
        <v>0</v>
      </c>
      <c r="X35" s="4"/>
      <c r="Y35" s="18"/>
      <c r="Z35" s="18"/>
      <c r="AA35" s="18"/>
      <c r="AB35" s="50"/>
    </row>
    <row r="36" spans="1:28" ht="16.5" customHeight="1">
      <c r="A36" s="3">
        <v>22</v>
      </c>
      <c r="B36" s="34">
        <f t="shared" si="12"/>
        <v>45333</v>
      </c>
      <c r="C36" s="2">
        <f t="shared" si="13"/>
        <v>884</v>
      </c>
      <c r="D36" s="5">
        <f t="shared" si="14"/>
        <v>1706</v>
      </c>
      <c r="E36" s="35">
        <f t="shared" si="17"/>
        <v>870</v>
      </c>
      <c r="F36" s="35">
        <f t="shared" si="18"/>
        <v>1320</v>
      </c>
      <c r="G36" s="35">
        <f t="shared" si="19"/>
        <v>1190</v>
      </c>
      <c r="H36" s="18">
        <f t="shared" si="38"/>
        <v>1720</v>
      </c>
      <c r="I36" s="18">
        <f t="shared" si="38"/>
        <v>1270</v>
      </c>
      <c r="J36" s="18">
        <f t="shared" si="38"/>
        <v>1400</v>
      </c>
      <c r="K36" s="18">
        <f t="shared" si="41"/>
        <v>2000</v>
      </c>
      <c r="L36" s="18">
        <f t="shared" si="41"/>
        <v>2000</v>
      </c>
      <c r="M36" s="18">
        <f t="shared" si="41"/>
        <v>2000</v>
      </c>
      <c r="N36" s="18">
        <f t="shared" si="43"/>
        <v>-280</v>
      </c>
      <c r="O36" s="18">
        <f t="shared" si="43"/>
        <v>-730</v>
      </c>
      <c r="P36" s="18">
        <f t="shared" si="43"/>
        <v>-600</v>
      </c>
      <c r="Q36" s="35">
        <f t="shared" ref="Q36:S36" si="47">Q35</f>
        <v>0</v>
      </c>
      <c r="R36" s="35">
        <f t="shared" si="47"/>
        <v>0</v>
      </c>
      <c r="S36" s="35">
        <f t="shared" si="47"/>
        <v>0</v>
      </c>
      <c r="T36" s="4">
        <f t="shared" si="10"/>
        <v>2290</v>
      </c>
      <c r="U36" s="83">
        <f t="shared" si="34"/>
        <v>300</v>
      </c>
      <c r="V36" s="83">
        <f t="shared" si="35"/>
        <v>300</v>
      </c>
      <c r="W36" s="83">
        <f t="shared" si="36"/>
        <v>300</v>
      </c>
      <c r="X36" s="89">
        <v>0.3</v>
      </c>
      <c r="Y36" s="18"/>
      <c r="Z36" s="18"/>
      <c r="AA36" s="18"/>
      <c r="AB36" s="50">
        <v>5</v>
      </c>
    </row>
    <row r="37" spans="1:28" ht="16.5" customHeight="1">
      <c r="A37" s="3">
        <v>23</v>
      </c>
      <c r="B37" s="34">
        <f t="shared" si="12"/>
        <v>45334</v>
      </c>
      <c r="C37" s="2">
        <f t="shared" si="13"/>
        <v>884</v>
      </c>
      <c r="D37" s="5">
        <f t="shared" si="14"/>
        <v>1704</v>
      </c>
      <c r="E37" s="35">
        <f t="shared" si="17"/>
        <v>868</v>
      </c>
      <c r="F37" s="35">
        <f t="shared" si="18"/>
        <v>1318</v>
      </c>
      <c r="G37" s="35">
        <f t="shared" si="19"/>
        <v>1188</v>
      </c>
      <c r="H37" s="18">
        <f t="shared" si="38"/>
        <v>1720</v>
      </c>
      <c r="I37" s="18">
        <f t="shared" si="38"/>
        <v>1270</v>
      </c>
      <c r="J37" s="18">
        <f t="shared" si="38"/>
        <v>1400</v>
      </c>
      <c r="K37" s="18">
        <f t="shared" si="41"/>
        <v>2000</v>
      </c>
      <c r="L37" s="18">
        <f t="shared" si="41"/>
        <v>2000</v>
      </c>
      <c r="M37" s="18">
        <f t="shared" si="41"/>
        <v>2000</v>
      </c>
      <c r="N37" s="18">
        <f t="shared" si="43"/>
        <v>-280</v>
      </c>
      <c r="O37" s="18">
        <f t="shared" si="43"/>
        <v>-730</v>
      </c>
      <c r="P37" s="18">
        <f t="shared" si="43"/>
        <v>-600</v>
      </c>
      <c r="Q37" s="35">
        <f t="shared" ref="Q37:S37" si="48">Q36</f>
        <v>0</v>
      </c>
      <c r="R37" s="35">
        <f t="shared" si="48"/>
        <v>0</v>
      </c>
      <c r="S37" s="35">
        <f t="shared" si="48"/>
        <v>0</v>
      </c>
      <c r="T37" s="4">
        <f t="shared" si="10"/>
        <v>2288</v>
      </c>
      <c r="U37" s="83">
        <f t="shared" si="34"/>
        <v>300</v>
      </c>
      <c r="V37" s="83">
        <f t="shared" si="35"/>
        <v>300</v>
      </c>
      <c r="W37" s="83">
        <f t="shared" si="36"/>
        <v>300</v>
      </c>
      <c r="X37" s="4"/>
      <c r="Y37" s="18"/>
      <c r="Z37" s="18"/>
      <c r="AA37" s="18"/>
      <c r="AB37" s="50"/>
    </row>
    <row r="38" spans="1:28" ht="16.5" customHeight="1">
      <c r="A38" s="3">
        <v>24</v>
      </c>
      <c r="B38" s="34">
        <f t="shared" si="12"/>
        <v>45335</v>
      </c>
      <c r="C38" s="2">
        <f t="shared" si="13"/>
        <v>884</v>
      </c>
      <c r="D38" s="5">
        <f t="shared" si="14"/>
        <v>1702</v>
      </c>
      <c r="E38" s="35">
        <f t="shared" si="17"/>
        <v>866</v>
      </c>
      <c r="F38" s="35">
        <f t="shared" si="18"/>
        <v>1316</v>
      </c>
      <c r="G38" s="35">
        <f t="shared" si="19"/>
        <v>1186</v>
      </c>
      <c r="H38" s="18">
        <f t="shared" si="38"/>
        <v>1720</v>
      </c>
      <c r="I38" s="18">
        <f t="shared" si="38"/>
        <v>1270</v>
      </c>
      <c r="J38" s="18">
        <f t="shared" si="38"/>
        <v>1400</v>
      </c>
      <c r="K38" s="18">
        <f t="shared" si="41"/>
        <v>2000</v>
      </c>
      <c r="L38" s="18">
        <f t="shared" si="41"/>
        <v>2000</v>
      </c>
      <c r="M38" s="18">
        <f t="shared" si="41"/>
        <v>2000</v>
      </c>
      <c r="N38" s="18">
        <f t="shared" si="43"/>
        <v>-280</v>
      </c>
      <c r="O38" s="18">
        <f t="shared" si="43"/>
        <v>-730</v>
      </c>
      <c r="P38" s="18">
        <f t="shared" si="43"/>
        <v>-600</v>
      </c>
      <c r="Q38" s="35">
        <f t="shared" ref="Q38:S38" si="49">Q37</f>
        <v>0</v>
      </c>
      <c r="R38" s="35">
        <f t="shared" si="49"/>
        <v>0</v>
      </c>
      <c r="S38" s="35">
        <f t="shared" si="49"/>
        <v>0</v>
      </c>
      <c r="T38" s="4">
        <f t="shared" si="10"/>
        <v>2286</v>
      </c>
      <c r="U38" s="83">
        <f t="shared" si="34"/>
        <v>300</v>
      </c>
      <c r="V38" s="83">
        <f t="shared" si="35"/>
        <v>300</v>
      </c>
      <c r="W38" s="83">
        <f t="shared" si="36"/>
        <v>300</v>
      </c>
      <c r="X38" s="4"/>
      <c r="Y38" s="18"/>
      <c r="Z38" s="18"/>
      <c r="AA38" s="18"/>
      <c r="AB38" s="50"/>
    </row>
    <row r="39" spans="1:28" ht="16.5" customHeight="1">
      <c r="A39" s="3">
        <v>25</v>
      </c>
      <c r="B39" s="34">
        <f t="shared" si="12"/>
        <v>45336</v>
      </c>
      <c r="C39" s="2">
        <f t="shared" si="13"/>
        <v>884</v>
      </c>
      <c r="D39" s="5">
        <f t="shared" si="14"/>
        <v>1700</v>
      </c>
      <c r="E39" s="35">
        <f t="shared" si="17"/>
        <v>864</v>
      </c>
      <c r="F39" s="35">
        <f t="shared" si="18"/>
        <v>1314</v>
      </c>
      <c r="G39" s="35">
        <f t="shared" si="19"/>
        <v>1184</v>
      </c>
      <c r="H39" s="18">
        <f t="shared" si="38"/>
        <v>1720</v>
      </c>
      <c r="I39" s="18">
        <f t="shared" si="38"/>
        <v>1270</v>
      </c>
      <c r="J39" s="18">
        <f t="shared" si="38"/>
        <v>1400</v>
      </c>
      <c r="K39" s="18">
        <f t="shared" si="41"/>
        <v>2000</v>
      </c>
      <c r="L39" s="18">
        <f t="shared" si="41"/>
        <v>2000</v>
      </c>
      <c r="M39" s="18">
        <f t="shared" si="41"/>
        <v>2000</v>
      </c>
      <c r="N39" s="18">
        <f t="shared" si="43"/>
        <v>-280</v>
      </c>
      <c r="O39" s="18">
        <f t="shared" si="43"/>
        <v>-730</v>
      </c>
      <c r="P39" s="18">
        <f t="shared" si="43"/>
        <v>-600</v>
      </c>
      <c r="Q39" s="35">
        <f t="shared" ref="Q39:S39" si="50">Q38</f>
        <v>0</v>
      </c>
      <c r="R39" s="35">
        <f t="shared" si="50"/>
        <v>0</v>
      </c>
      <c r="S39" s="35">
        <f t="shared" si="50"/>
        <v>0</v>
      </c>
      <c r="T39" s="4">
        <f t="shared" si="10"/>
        <v>2284</v>
      </c>
      <c r="U39" s="83">
        <f t="shared" si="34"/>
        <v>300</v>
      </c>
      <c r="V39" s="83">
        <f t="shared" si="35"/>
        <v>300</v>
      </c>
      <c r="W39" s="83">
        <f t="shared" si="36"/>
        <v>300</v>
      </c>
      <c r="X39" s="4"/>
      <c r="Y39" s="18"/>
      <c r="Z39" s="18"/>
      <c r="AA39" s="18"/>
      <c r="AB39" s="56"/>
    </row>
    <row r="40" spans="1:28" ht="16.5" customHeight="1">
      <c r="A40" s="3">
        <v>26</v>
      </c>
      <c r="B40" s="34">
        <f t="shared" si="12"/>
        <v>45337</v>
      </c>
      <c r="C40" s="2">
        <f t="shared" si="13"/>
        <v>884</v>
      </c>
      <c r="D40" s="5">
        <f t="shared" si="14"/>
        <v>1698</v>
      </c>
      <c r="E40" s="35">
        <f t="shared" si="17"/>
        <v>862</v>
      </c>
      <c r="F40" s="35">
        <f t="shared" si="18"/>
        <v>1312</v>
      </c>
      <c r="G40" s="35">
        <f t="shared" si="19"/>
        <v>1182</v>
      </c>
      <c r="H40" s="18">
        <f t="shared" si="38"/>
        <v>1720</v>
      </c>
      <c r="I40" s="18">
        <f t="shared" si="38"/>
        <v>1270</v>
      </c>
      <c r="J40" s="18">
        <f t="shared" si="38"/>
        <v>1400</v>
      </c>
      <c r="K40" s="18">
        <f t="shared" si="41"/>
        <v>2000</v>
      </c>
      <c r="L40" s="18">
        <f t="shared" si="41"/>
        <v>2000</v>
      </c>
      <c r="M40" s="18">
        <f t="shared" si="41"/>
        <v>2000</v>
      </c>
      <c r="N40" s="18">
        <f t="shared" si="43"/>
        <v>-280</v>
      </c>
      <c r="O40" s="18">
        <f t="shared" si="43"/>
        <v>-730</v>
      </c>
      <c r="P40" s="18">
        <f t="shared" si="43"/>
        <v>-600</v>
      </c>
      <c r="Q40" s="35">
        <f t="shared" ref="Q40:S40" si="51">Q39</f>
        <v>0</v>
      </c>
      <c r="R40" s="35">
        <f t="shared" si="51"/>
        <v>0</v>
      </c>
      <c r="S40" s="35">
        <f t="shared" si="51"/>
        <v>0</v>
      </c>
      <c r="T40" s="4">
        <f t="shared" si="10"/>
        <v>1982</v>
      </c>
      <c r="U40" s="83">
        <f t="shared" si="34"/>
        <v>600</v>
      </c>
      <c r="V40" s="83">
        <f t="shared" si="35"/>
        <v>600</v>
      </c>
      <c r="W40" s="83">
        <f t="shared" si="36"/>
        <v>600</v>
      </c>
      <c r="X40" s="89">
        <v>0.3</v>
      </c>
      <c r="Y40" s="18"/>
      <c r="Z40" s="18"/>
      <c r="AA40" s="18"/>
      <c r="AB40" s="50">
        <v>4</v>
      </c>
    </row>
    <row r="41" spans="1:28" ht="16.5" customHeight="1">
      <c r="A41" s="3">
        <v>27</v>
      </c>
      <c r="B41" s="34">
        <f t="shared" si="12"/>
        <v>45338</v>
      </c>
      <c r="C41" s="2">
        <f t="shared" si="13"/>
        <v>884</v>
      </c>
      <c r="D41" s="5">
        <f t="shared" si="14"/>
        <v>1696</v>
      </c>
      <c r="E41" s="35">
        <f t="shared" si="17"/>
        <v>860</v>
      </c>
      <c r="F41" s="35">
        <f t="shared" si="18"/>
        <v>1310</v>
      </c>
      <c r="G41" s="35">
        <f t="shared" si="19"/>
        <v>1180</v>
      </c>
      <c r="H41" s="18">
        <f t="shared" si="38"/>
        <v>1720</v>
      </c>
      <c r="I41" s="18">
        <f t="shared" si="38"/>
        <v>1270</v>
      </c>
      <c r="J41" s="18">
        <f t="shared" si="38"/>
        <v>1400</v>
      </c>
      <c r="K41" s="18">
        <f t="shared" si="41"/>
        <v>2000</v>
      </c>
      <c r="L41" s="18">
        <f t="shared" si="41"/>
        <v>2000</v>
      </c>
      <c r="M41" s="18">
        <f t="shared" si="41"/>
        <v>2000</v>
      </c>
      <c r="N41" s="18">
        <f t="shared" si="43"/>
        <v>-280</v>
      </c>
      <c r="O41" s="18">
        <f t="shared" si="43"/>
        <v>-730</v>
      </c>
      <c r="P41" s="18">
        <f t="shared" si="43"/>
        <v>-600</v>
      </c>
      <c r="Q41" s="35">
        <f t="shared" ref="Q41:S41" si="52">Q40</f>
        <v>0</v>
      </c>
      <c r="R41" s="35">
        <f t="shared" si="52"/>
        <v>0</v>
      </c>
      <c r="S41" s="35">
        <f t="shared" si="52"/>
        <v>0</v>
      </c>
      <c r="T41" s="4">
        <f t="shared" si="10"/>
        <v>1980</v>
      </c>
      <c r="U41" s="83">
        <f t="shared" si="34"/>
        <v>600</v>
      </c>
      <c r="V41" s="83">
        <f t="shared" si="35"/>
        <v>600</v>
      </c>
      <c r="W41" s="83">
        <f t="shared" si="36"/>
        <v>600</v>
      </c>
      <c r="X41" s="4"/>
      <c r="Y41" s="18"/>
      <c r="Z41" s="18"/>
      <c r="AA41" s="18"/>
      <c r="AB41" s="50"/>
    </row>
    <row r="42" spans="1:28" ht="16.5" customHeight="1">
      <c r="A42" s="3">
        <v>28</v>
      </c>
      <c r="B42" s="34">
        <f t="shared" si="12"/>
        <v>45339</v>
      </c>
      <c r="C42" s="2">
        <f t="shared" si="13"/>
        <v>884</v>
      </c>
      <c r="D42" s="5">
        <f t="shared" si="14"/>
        <v>1694</v>
      </c>
      <c r="E42" s="35">
        <f t="shared" si="17"/>
        <v>858</v>
      </c>
      <c r="F42" s="35">
        <f t="shared" si="18"/>
        <v>1308</v>
      </c>
      <c r="G42" s="35">
        <f t="shared" si="19"/>
        <v>1178</v>
      </c>
      <c r="H42" s="18">
        <f t="shared" si="38"/>
        <v>1720</v>
      </c>
      <c r="I42" s="18">
        <f t="shared" si="38"/>
        <v>1270</v>
      </c>
      <c r="J42" s="18">
        <f t="shared" si="38"/>
        <v>1400</v>
      </c>
      <c r="K42" s="18">
        <f t="shared" si="41"/>
        <v>2000</v>
      </c>
      <c r="L42" s="18">
        <f t="shared" si="41"/>
        <v>2000</v>
      </c>
      <c r="M42" s="18">
        <f t="shared" si="41"/>
        <v>2000</v>
      </c>
      <c r="N42" s="18">
        <f t="shared" si="43"/>
        <v>-280</v>
      </c>
      <c r="O42" s="18">
        <f t="shared" si="43"/>
        <v>-730</v>
      </c>
      <c r="P42" s="18">
        <f t="shared" si="43"/>
        <v>-600</v>
      </c>
      <c r="Q42" s="35">
        <f t="shared" ref="Q42:S42" si="53">Q41</f>
        <v>0</v>
      </c>
      <c r="R42" s="35">
        <f t="shared" si="53"/>
        <v>0</v>
      </c>
      <c r="S42" s="35">
        <f t="shared" si="53"/>
        <v>0</v>
      </c>
      <c r="T42" s="4">
        <f t="shared" si="10"/>
        <v>1978</v>
      </c>
      <c r="U42" s="83">
        <f t="shared" si="34"/>
        <v>600</v>
      </c>
      <c r="V42" s="83">
        <f t="shared" si="35"/>
        <v>600</v>
      </c>
      <c r="W42" s="83">
        <f t="shared" si="36"/>
        <v>600</v>
      </c>
      <c r="X42" s="4"/>
      <c r="Y42" s="18"/>
      <c r="Z42" s="18"/>
      <c r="AA42" s="18"/>
      <c r="AB42" s="50"/>
    </row>
    <row r="43" spans="1:28" ht="16.5" customHeight="1">
      <c r="A43" s="3">
        <v>29</v>
      </c>
      <c r="B43" s="34">
        <f t="shared" si="12"/>
        <v>45340</v>
      </c>
      <c r="C43" s="2">
        <f t="shared" si="13"/>
        <v>884</v>
      </c>
      <c r="D43" s="5">
        <f t="shared" si="14"/>
        <v>1692</v>
      </c>
      <c r="E43" s="35">
        <f t="shared" si="17"/>
        <v>856</v>
      </c>
      <c r="F43" s="35">
        <f t="shared" si="18"/>
        <v>1306</v>
      </c>
      <c r="G43" s="35">
        <f t="shared" si="19"/>
        <v>1176</v>
      </c>
      <c r="H43" s="18">
        <f t="shared" si="38"/>
        <v>1720</v>
      </c>
      <c r="I43" s="18">
        <f t="shared" si="38"/>
        <v>1270</v>
      </c>
      <c r="J43" s="18">
        <f t="shared" si="38"/>
        <v>1400</v>
      </c>
      <c r="K43" s="18">
        <f t="shared" si="41"/>
        <v>2000</v>
      </c>
      <c r="L43" s="18">
        <f t="shared" si="41"/>
        <v>2000</v>
      </c>
      <c r="M43" s="18">
        <f t="shared" si="41"/>
        <v>2000</v>
      </c>
      <c r="N43" s="18">
        <f t="shared" si="43"/>
        <v>-280</v>
      </c>
      <c r="O43" s="18">
        <f t="shared" si="43"/>
        <v>-730</v>
      </c>
      <c r="P43" s="18">
        <f t="shared" si="43"/>
        <v>-600</v>
      </c>
      <c r="Q43" s="35">
        <f t="shared" ref="Q43:S43" si="54">Q42</f>
        <v>0</v>
      </c>
      <c r="R43" s="35">
        <f t="shared" si="54"/>
        <v>0</v>
      </c>
      <c r="S43" s="35">
        <f t="shared" si="54"/>
        <v>0</v>
      </c>
      <c r="T43" s="4">
        <f t="shared" si="10"/>
        <v>1976</v>
      </c>
      <c r="U43" s="83">
        <f t="shared" si="34"/>
        <v>600</v>
      </c>
      <c r="V43" s="83">
        <f t="shared" si="35"/>
        <v>600</v>
      </c>
      <c r="W43" s="83">
        <f t="shared" si="36"/>
        <v>600</v>
      </c>
      <c r="X43" s="4"/>
      <c r="Y43" s="18"/>
      <c r="Z43" s="18"/>
      <c r="AA43" s="18"/>
      <c r="AB43" s="50"/>
    </row>
    <row r="44" spans="1:28" ht="16.5" customHeight="1">
      <c r="A44" s="3">
        <v>30</v>
      </c>
      <c r="B44" s="34">
        <f t="shared" si="12"/>
        <v>45341</v>
      </c>
      <c r="C44" s="2">
        <f t="shared" si="13"/>
        <v>884</v>
      </c>
      <c r="D44" s="5">
        <f t="shared" si="14"/>
        <v>1690</v>
      </c>
      <c r="E44" s="35">
        <f t="shared" si="17"/>
        <v>854</v>
      </c>
      <c r="F44" s="35">
        <f t="shared" si="18"/>
        <v>1304</v>
      </c>
      <c r="G44" s="35">
        <f t="shared" si="19"/>
        <v>1174</v>
      </c>
      <c r="H44" s="18">
        <f t="shared" si="38"/>
        <v>1720</v>
      </c>
      <c r="I44" s="18">
        <f t="shared" si="38"/>
        <v>1270</v>
      </c>
      <c r="J44" s="18">
        <f t="shared" si="38"/>
        <v>1400</v>
      </c>
      <c r="K44" s="18">
        <f t="shared" si="41"/>
        <v>2000</v>
      </c>
      <c r="L44" s="18">
        <f t="shared" si="41"/>
        <v>2000</v>
      </c>
      <c r="M44" s="18">
        <f t="shared" si="41"/>
        <v>2000</v>
      </c>
      <c r="N44" s="18">
        <f t="shared" si="43"/>
        <v>-280</v>
      </c>
      <c r="O44" s="18">
        <f t="shared" si="43"/>
        <v>-730</v>
      </c>
      <c r="P44" s="18">
        <f t="shared" si="43"/>
        <v>-600</v>
      </c>
      <c r="Q44" s="35">
        <f t="shared" ref="Q44:S44" si="55">Q43</f>
        <v>0</v>
      </c>
      <c r="R44" s="35">
        <f t="shared" si="55"/>
        <v>0</v>
      </c>
      <c r="S44" s="35">
        <f t="shared" si="55"/>
        <v>0</v>
      </c>
      <c r="T44" s="4">
        <f t="shared" si="10"/>
        <v>1674</v>
      </c>
      <c r="U44" s="83">
        <f t="shared" si="34"/>
        <v>900</v>
      </c>
      <c r="V44" s="83">
        <f t="shared" si="35"/>
        <v>900</v>
      </c>
      <c r="W44" s="83">
        <f t="shared" si="36"/>
        <v>900</v>
      </c>
      <c r="X44" s="89">
        <v>0.3</v>
      </c>
      <c r="Y44" s="18"/>
      <c r="Z44" s="18"/>
      <c r="AA44" s="18"/>
      <c r="AB44" s="50">
        <v>3</v>
      </c>
    </row>
    <row r="45" spans="1:28" ht="15">
      <c r="A45" s="3">
        <v>31</v>
      </c>
      <c r="B45" s="34">
        <f t="shared" si="12"/>
        <v>45342</v>
      </c>
      <c r="C45" s="2">
        <f t="shared" si="13"/>
        <v>884</v>
      </c>
      <c r="D45" s="5">
        <f t="shared" si="14"/>
        <v>1688</v>
      </c>
      <c r="E45" s="35">
        <f t="shared" si="17"/>
        <v>852</v>
      </c>
      <c r="F45" s="35">
        <f t="shared" si="18"/>
        <v>1302</v>
      </c>
      <c r="G45" s="35">
        <f t="shared" si="19"/>
        <v>1172</v>
      </c>
      <c r="H45" s="18">
        <f t="shared" si="38"/>
        <v>1720</v>
      </c>
      <c r="I45" s="18">
        <f t="shared" si="38"/>
        <v>1270</v>
      </c>
      <c r="J45" s="18">
        <f t="shared" si="38"/>
        <v>1400</v>
      </c>
      <c r="K45" s="18">
        <f t="shared" si="41"/>
        <v>2000</v>
      </c>
      <c r="L45" s="18">
        <f t="shared" si="41"/>
        <v>2000</v>
      </c>
      <c r="M45" s="18">
        <f t="shared" si="41"/>
        <v>2000</v>
      </c>
      <c r="N45" s="18">
        <f t="shared" si="43"/>
        <v>-280</v>
      </c>
      <c r="O45" s="18">
        <f t="shared" si="43"/>
        <v>-730</v>
      </c>
      <c r="P45" s="18">
        <f t="shared" si="43"/>
        <v>-600</v>
      </c>
      <c r="Q45" s="35">
        <f t="shared" ref="Q45:S45" si="56">Q44</f>
        <v>0</v>
      </c>
      <c r="R45" s="35">
        <f t="shared" si="56"/>
        <v>0</v>
      </c>
      <c r="S45" s="35">
        <f t="shared" si="56"/>
        <v>0</v>
      </c>
      <c r="T45" s="4">
        <f t="shared" si="10"/>
        <v>1672</v>
      </c>
      <c r="U45" s="83">
        <f t="shared" si="34"/>
        <v>900</v>
      </c>
      <c r="V45" s="83">
        <f t="shared" si="35"/>
        <v>900</v>
      </c>
      <c r="W45" s="83">
        <f t="shared" si="36"/>
        <v>900</v>
      </c>
      <c r="X45" s="4"/>
      <c r="Y45" s="18"/>
      <c r="Z45" s="18"/>
      <c r="AA45" s="18"/>
      <c r="AB45" s="50"/>
    </row>
    <row r="46" spans="1:28" ht="15" customHeight="1">
      <c r="A46" s="3">
        <v>32</v>
      </c>
      <c r="B46" s="34">
        <f t="shared" si="12"/>
        <v>45343</v>
      </c>
      <c r="C46" s="2">
        <f t="shared" si="13"/>
        <v>884</v>
      </c>
      <c r="D46" s="5">
        <f t="shared" si="14"/>
        <v>1686</v>
      </c>
      <c r="E46" s="35">
        <f t="shared" si="17"/>
        <v>850</v>
      </c>
      <c r="F46" s="35">
        <f t="shared" si="18"/>
        <v>1300</v>
      </c>
      <c r="G46" s="35">
        <f t="shared" si="19"/>
        <v>1170</v>
      </c>
      <c r="H46" s="18">
        <f t="shared" si="38"/>
        <v>1720</v>
      </c>
      <c r="I46" s="18">
        <f t="shared" si="38"/>
        <v>1270</v>
      </c>
      <c r="J46" s="18">
        <f t="shared" si="38"/>
        <v>1400</v>
      </c>
      <c r="K46" s="18">
        <f t="shared" si="41"/>
        <v>2000</v>
      </c>
      <c r="L46" s="18">
        <f t="shared" si="41"/>
        <v>2000</v>
      </c>
      <c r="M46" s="18">
        <f t="shared" si="41"/>
        <v>2000</v>
      </c>
      <c r="N46" s="18">
        <f t="shared" si="43"/>
        <v>-280</v>
      </c>
      <c r="O46" s="18">
        <f t="shared" si="43"/>
        <v>-730</v>
      </c>
      <c r="P46" s="18">
        <f t="shared" si="43"/>
        <v>-600</v>
      </c>
      <c r="Q46" s="35">
        <f t="shared" ref="Q46:S46" si="57">Q45</f>
        <v>0</v>
      </c>
      <c r="R46" s="35">
        <f t="shared" si="57"/>
        <v>0</v>
      </c>
      <c r="S46" s="35">
        <f t="shared" si="57"/>
        <v>0</v>
      </c>
      <c r="T46" s="4">
        <f t="shared" si="10"/>
        <v>1670</v>
      </c>
      <c r="U46" s="83">
        <f t="shared" si="34"/>
        <v>900</v>
      </c>
      <c r="V46" s="83">
        <f t="shared" si="35"/>
        <v>900</v>
      </c>
      <c r="W46" s="83">
        <f t="shared" si="36"/>
        <v>900</v>
      </c>
      <c r="X46" s="4"/>
      <c r="Y46" s="18"/>
      <c r="Z46" s="18"/>
      <c r="AA46" s="18"/>
      <c r="AB46" s="50"/>
    </row>
    <row r="47" spans="1:28" ht="15" customHeight="1">
      <c r="A47" s="3">
        <v>33</v>
      </c>
      <c r="B47" s="34">
        <f t="shared" si="12"/>
        <v>45344</v>
      </c>
      <c r="C47" s="2">
        <f t="shared" si="13"/>
        <v>884</v>
      </c>
      <c r="D47" s="5">
        <f t="shared" si="14"/>
        <v>1684</v>
      </c>
      <c r="E47" s="35">
        <f t="shared" si="17"/>
        <v>848</v>
      </c>
      <c r="F47" s="35">
        <f t="shared" si="18"/>
        <v>1298</v>
      </c>
      <c r="G47" s="35">
        <f t="shared" si="19"/>
        <v>1168</v>
      </c>
      <c r="H47" s="18">
        <f t="shared" si="38"/>
        <v>1720</v>
      </c>
      <c r="I47" s="18">
        <f t="shared" si="38"/>
        <v>1270</v>
      </c>
      <c r="J47" s="18">
        <f t="shared" si="38"/>
        <v>1400</v>
      </c>
      <c r="K47" s="18">
        <f t="shared" si="41"/>
        <v>2000</v>
      </c>
      <c r="L47" s="18">
        <f t="shared" si="41"/>
        <v>2000</v>
      </c>
      <c r="M47" s="18">
        <f t="shared" si="41"/>
        <v>2000</v>
      </c>
      <c r="N47" s="18">
        <f t="shared" si="43"/>
        <v>-280</v>
      </c>
      <c r="O47" s="18">
        <f t="shared" si="43"/>
        <v>-730</v>
      </c>
      <c r="P47" s="18">
        <f t="shared" si="43"/>
        <v>-600</v>
      </c>
      <c r="Q47" s="35">
        <f t="shared" ref="Q47:S47" si="58">Q46</f>
        <v>0</v>
      </c>
      <c r="R47" s="35">
        <f t="shared" si="58"/>
        <v>0</v>
      </c>
      <c r="S47" s="35">
        <f t="shared" si="58"/>
        <v>0</v>
      </c>
      <c r="T47" s="4">
        <f t="shared" si="10"/>
        <v>1668</v>
      </c>
      <c r="U47" s="83">
        <f t="shared" si="34"/>
        <v>900</v>
      </c>
      <c r="V47" s="83">
        <f t="shared" si="35"/>
        <v>900</v>
      </c>
      <c r="W47" s="83">
        <f t="shared" si="36"/>
        <v>900</v>
      </c>
      <c r="X47" s="4"/>
      <c r="Y47" s="18"/>
      <c r="Z47" s="18"/>
      <c r="AA47" s="18"/>
      <c r="AB47" s="50"/>
    </row>
    <row r="48" spans="1:28" ht="15" customHeight="1">
      <c r="A48" s="3">
        <v>34</v>
      </c>
      <c r="B48" s="34">
        <f t="shared" si="12"/>
        <v>45345</v>
      </c>
      <c r="C48" s="2">
        <f t="shared" si="13"/>
        <v>884</v>
      </c>
      <c r="D48" s="5">
        <f t="shared" si="14"/>
        <v>1682</v>
      </c>
      <c r="E48" s="35">
        <f t="shared" si="17"/>
        <v>846</v>
      </c>
      <c r="F48" s="35">
        <f t="shared" si="18"/>
        <v>1296</v>
      </c>
      <c r="G48" s="35">
        <f t="shared" si="19"/>
        <v>1166</v>
      </c>
      <c r="H48" s="18">
        <f t="shared" si="38"/>
        <v>1720</v>
      </c>
      <c r="I48" s="18">
        <f t="shared" si="38"/>
        <v>1270</v>
      </c>
      <c r="J48" s="18">
        <f t="shared" si="38"/>
        <v>1400</v>
      </c>
      <c r="K48" s="18">
        <f t="shared" ref="K48:M63" si="59">K47</f>
        <v>2000</v>
      </c>
      <c r="L48" s="18">
        <f t="shared" si="59"/>
        <v>2000</v>
      </c>
      <c r="M48" s="18">
        <f t="shared" si="59"/>
        <v>2000</v>
      </c>
      <c r="N48" s="18">
        <f t="shared" si="43"/>
        <v>-280</v>
      </c>
      <c r="O48" s="18">
        <f t="shared" si="43"/>
        <v>-730</v>
      </c>
      <c r="P48" s="18">
        <f t="shared" si="43"/>
        <v>-600</v>
      </c>
      <c r="Q48" s="35">
        <f t="shared" ref="Q48:S48" si="60">Q47</f>
        <v>0</v>
      </c>
      <c r="R48" s="35">
        <f t="shared" si="60"/>
        <v>0</v>
      </c>
      <c r="S48" s="35">
        <f t="shared" si="60"/>
        <v>0</v>
      </c>
      <c r="T48" s="4">
        <f t="shared" si="10"/>
        <v>1666</v>
      </c>
      <c r="U48" s="83">
        <f t="shared" si="34"/>
        <v>900</v>
      </c>
      <c r="V48" s="83">
        <f t="shared" si="35"/>
        <v>900</v>
      </c>
      <c r="W48" s="83">
        <f t="shared" si="36"/>
        <v>900</v>
      </c>
      <c r="X48" s="4"/>
      <c r="Y48" s="18"/>
      <c r="Z48" s="18"/>
      <c r="AA48" s="18"/>
      <c r="AB48" s="50"/>
    </row>
    <row r="49" spans="1:28" ht="15" customHeight="1">
      <c r="A49" s="3">
        <v>35</v>
      </c>
      <c r="B49" s="34">
        <f t="shared" si="12"/>
        <v>45346</v>
      </c>
      <c r="C49" s="2">
        <f t="shared" si="13"/>
        <v>884</v>
      </c>
      <c r="D49" s="5">
        <f t="shared" si="14"/>
        <v>1680</v>
      </c>
      <c r="E49" s="35">
        <f t="shared" si="17"/>
        <v>844</v>
      </c>
      <c r="F49" s="35">
        <f t="shared" si="18"/>
        <v>1294</v>
      </c>
      <c r="G49" s="35">
        <f t="shared" si="19"/>
        <v>1164</v>
      </c>
      <c r="H49" s="18">
        <f t="shared" si="38"/>
        <v>1720</v>
      </c>
      <c r="I49" s="18">
        <f t="shared" si="38"/>
        <v>1270</v>
      </c>
      <c r="J49" s="18">
        <f t="shared" si="38"/>
        <v>1400</v>
      </c>
      <c r="K49" s="18">
        <f t="shared" si="59"/>
        <v>2000</v>
      </c>
      <c r="L49" s="18">
        <f t="shared" si="59"/>
        <v>2000</v>
      </c>
      <c r="M49" s="18">
        <f t="shared" si="59"/>
        <v>2000</v>
      </c>
      <c r="N49" s="18">
        <f t="shared" ref="N49:P64" si="61">N48-Q49</f>
        <v>-280</v>
      </c>
      <c r="O49" s="18">
        <f t="shared" si="61"/>
        <v>-730</v>
      </c>
      <c r="P49" s="18">
        <f t="shared" si="61"/>
        <v>-600</v>
      </c>
      <c r="Q49" s="35">
        <f t="shared" ref="Q49:S49" si="62">Q48</f>
        <v>0</v>
      </c>
      <c r="R49" s="35">
        <f t="shared" si="62"/>
        <v>0</v>
      </c>
      <c r="S49" s="35">
        <f t="shared" si="62"/>
        <v>0</v>
      </c>
      <c r="T49" s="4">
        <f t="shared" si="10"/>
        <v>1664</v>
      </c>
      <c r="U49" s="83">
        <f t="shared" si="34"/>
        <v>900</v>
      </c>
      <c r="V49" s="83">
        <f t="shared" si="35"/>
        <v>900</v>
      </c>
      <c r="W49" s="83">
        <f t="shared" si="36"/>
        <v>900</v>
      </c>
      <c r="X49" s="4"/>
      <c r="Y49" s="18"/>
      <c r="Z49" s="18"/>
      <c r="AA49" s="18"/>
      <c r="AB49" s="50"/>
    </row>
    <row r="50" spans="1:28" ht="15" customHeight="1">
      <c r="A50" s="3">
        <v>36</v>
      </c>
      <c r="B50" s="34">
        <f t="shared" si="12"/>
        <v>45347</v>
      </c>
      <c r="C50" s="2">
        <f t="shared" si="13"/>
        <v>884</v>
      </c>
      <c r="D50" s="5">
        <f t="shared" si="14"/>
        <v>1678</v>
      </c>
      <c r="E50" s="35">
        <f t="shared" si="17"/>
        <v>842</v>
      </c>
      <c r="F50" s="35">
        <f t="shared" si="18"/>
        <v>1292</v>
      </c>
      <c r="G50" s="35">
        <f t="shared" si="19"/>
        <v>1162</v>
      </c>
      <c r="H50" s="18">
        <f t="shared" si="38"/>
        <v>1720</v>
      </c>
      <c r="I50" s="18">
        <f t="shared" si="38"/>
        <v>1270</v>
      </c>
      <c r="J50" s="18">
        <f t="shared" si="38"/>
        <v>1400</v>
      </c>
      <c r="K50" s="18">
        <f t="shared" si="59"/>
        <v>2000</v>
      </c>
      <c r="L50" s="18">
        <f t="shared" si="59"/>
        <v>2000</v>
      </c>
      <c r="M50" s="18">
        <f t="shared" si="59"/>
        <v>2000</v>
      </c>
      <c r="N50" s="18">
        <f t="shared" si="61"/>
        <v>-280</v>
      </c>
      <c r="O50" s="18">
        <f t="shared" si="61"/>
        <v>-730</v>
      </c>
      <c r="P50" s="18">
        <f t="shared" si="61"/>
        <v>-600</v>
      </c>
      <c r="Q50" s="35">
        <f t="shared" ref="Q50:S50" si="63">Q49</f>
        <v>0</v>
      </c>
      <c r="R50" s="35">
        <f t="shared" si="63"/>
        <v>0</v>
      </c>
      <c r="S50" s="35">
        <f t="shared" si="63"/>
        <v>0</v>
      </c>
      <c r="T50" s="4">
        <f t="shared" si="10"/>
        <v>1662</v>
      </c>
      <c r="U50" s="83">
        <f t="shared" si="34"/>
        <v>900</v>
      </c>
      <c r="V50" s="83">
        <f t="shared" si="35"/>
        <v>900</v>
      </c>
      <c r="W50" s="83">
        <f t="shared" si="36"/>
        <v>900</v>
      </c>
      <c r="X50" s="4"/>
      <c r="Y50" s="18"/>
      <c r="Z50" s="18"/>
      <c r="AA50" s="18"/>
      <c r="AB50" s="50"/>
    </row>
    <row r="51" spans="1:28" ht="15" customHeight="1">
      <c r="A51" s="3">
        <v>37</v>
      </c>
      <c r="B51" s="34">
        <f t="shared" si="12"/>
        <v>45348</v>
      </c>
      <c r="C51" s="2">
        <f t="shared" si="13"/>
        <v>884</v>
      </c>
      <c r="D51" s="5">
        <f t="shared" si="14"/>
        <v>1676</v>
      </c>
      <c r="E51" s="35">
        <f t="shared" si="17"/>
        <v>840</v>
      </c>
      <c r="F51" s="35">
        <f t="shared" si="18"/>
        <v>1290</v>
      </c>
      <c r="G51" s="35">
        <f t="shared" si="19"/>
        <v>1160</v>
      </c>
      <c r="H51" s="18">
        <f t="shared" si="38"/>
        <v>1720</v>
      </c>
      <c r="I51" s="18">
        <f t="shared" si="38"/>
        <v>1270</v>
      </c>
      <c r="J51" s="18">
        <f t="shared" si="38"/>
        <v>1400</v>
      </c>
      <c r="K51" s="18">
        <f t="shared" si="59"/>
        <v>2000</v>
      </c>
      <c r="L51" s="18">
        <f t="shared" si="59"/>
        <v>2000</v>
      </c>
      <c r="M51" s="18">
        <f t="shared" si="59"/>
        <v>2000</v>
      </c>
      <c r="N51" s="18">
        <f t="shared" si="61"/>
        <v>-280</v>
      </c>
      <c r="O51" s="18">
        <f t="shared" si="61"/>
        <v>-730</v>
      </c>
      <c r="P51" s="18">
        <f t="shared" si="61"/>
        <v>-600</v>
      </c>
      <c r="Q51" s="35">
        <f t="shared" ref="Q51:S51" si="64">Q50</f>
        <v>0</v>
      </c>
      <c r="R51" s="35">
        <f t="shared" si="64"/>
        <v>0</v>
      </c>
      <c r="S51" s="35">
        <f t="shared" si="64"/>
        <v>0</v>
      </c>
      <c r="T51" s="4">
        <f t="shared" si="10"/>
        <v>1660</v>
      </c>
      <c r="U51" s="83">
        <f t="shared" si="34"/>
        <v>900</v>
      </c>
      <c r="V51" s="83">
        <f t="shared" si="35"/>
        <v>900</v>
      </c>
      <c r="W51" s="83">
        <f t="shared" si="36"/>
        <v>900</v>
      </c>
      <c r="X51" s="4"/>
      <c r="Y51" s="18"/>
      <c r="Z51" s="18"/>
      <c r="AA51" s="18"/>
      <c r="AB51" s="50"/>
    </row>
    <row r="52" spans="1:28" ht="15" customHeight="1">
      <c r="A52" s="3">
        <v>38</v>
      </c>
      <c r="B52" s="34">
        <f t="shared" si="12"/>
        <v>45349</v>
      </c>
      <c r="C52" s="2">
        <f t="shared" si="13"/>
        <v>884</v>
      </c>
      <c r="D52" s="5">
        <f t="shared" si="14"/>
        <v>1674</v>
      </c>
      <c r="E52" s="35">
        <f t="shared" si="17"/>
        <v>838</v>
      </c>
      <c r="F52" s="35">
        <f t="shared" si="18"/>
        <v>1288</v>
      </c>
      <c r="G52" s="35">
        <f t="shared" si="19"/>
        <v>1158</v>
      </c>
      <c r="H52" s="18">
        <f t="shared" si="38"/>
        <v>1720</v>
      </c>
      <c r="I52" s="18">
        <f t="shared" si="38"/>
        <v>1270</v>
      </c>
      <c r="J52" s="18">
        <f t="shared" si="38"/>
        <v>1400</v>
      </c>
      <c r="K52" s="18">
        <f t="shared" si="59"/>
        <v>2000</v>
      </c>
      <c r="L52" s="18">
        <f t="shared" si="59"/>
        <v>2000</v>
      </c>
      <c r="M52" s="18">
        <f t="shared" si="59"/>
        <v>2000</v>
      </c>
      <c r="N52" s="18">
        <f t="shared" si="61"/>
        <v>-280</v>
      </c>
      <c r="O52" s="18">
        <f t="shared" si="61"/>
        <v>-730</v>
      </c>
      <c r="P52" s="18">
        <f t="shared" si="61"/>
        <v>-600</v>
      </c>
      <c r="Q52" s="35">
        <f t="shared" ref="Q52:S52" si="65">Q51</f>
        <v>0</v>
      </c>
      <c r="R52" s="35">
        <f t="shared" si="65"/>
        <v>0</v>
      </c>
      <c r="S52" s="35">
        <f t="shared" si="65"/>
        <v>0</v>
      </c>
      <c r="T52" s="4">
        <f t="shared" si="10"/>
        <v>1658</v>
      </c>
      <c r="U52" s="83">
        <f t="shared" si="34"/>
        <v>900</v>
      </c>
      <c r="V52" s="83">
        <f t="shared" si="35"/>
        <v>900</v>
      </c>
      <c r="W52" s="83">
        <f t="shared" si="36"/>
        <v>900</v>
      </c>
      <c r="X52" s="4"/>
      <c r="Y52" s="18"/>
      <c r="Z52" s="18"/>
      <c r="AA52" s="18"/>
      <c r="AB52" s="50"/>
    </row>
    <row r="53" spans="1:28" ht="15" customHeight="1">
      <c r="A53" s="3">
        <v>39</v>
      </c>
      <c r="B53" s="34">
        <f t="shared" si="12"/>
        <v>45350</v>
      </c>
      <c r="C53" s="2">
        <f t="shared" si="13"/>
        <v>884</v>
      </c>
      <c r="D53" s="5">
        <f t="shared" si="14"/>
        <v>1672</v>
      </c>
      <c r="E53" s="35">
        <f t="shared" si="17"/>
        <v>836</v>
      </c>
      <c r="F53" s="35">
        <f t="shared" si="18"/>
        <v>1286</v>
      </c>
      <c r="G53" s="35">
        <f t="shared" si="19"/>
        <v>1156</v>
      </c>
      <c r="H53" s="18">
        <f t="shared" si="38"/>
        <v>1720</v>
      </c>
      <c r="I53" s="18">
        <f t="shared" si="38"/>
        <v>1270</v>
      </c>
      <c r="J53" s="18">
        <f t="shared" si="38"/>
        <v>1400</v>
      </c>
      <c r="K53" s="18">
        <f t="shared" si="59"/>
        <v>2000</v>
      </c>
      <c r="L53" s="18">
        <f t="shared" si="59"/>
        <v>2000</v>
      </c>
      <c r="M53" s="18">
        <f t="shared" si="59"/>
        <v>2000</v>
      </c>
      <c r="N53" s="18">
        <f t="shared" si="61"/>
        <v>-280</v>
      </c>
      <c r="O53" s="18">
        <f t="shared" si="61"/>
        <v>-730</v>
      </c>
      <c r="P53" s="18">
        <f t="shared" si="61"/>
        <v>-600</v>
      </c>
      <c r="Q53" s="35">
        <f t="shared" ref="Q53:S53" si="66">Q52</f>
        <v>0</v>
      </c>
      <c r="R53" s="35">
        <f t="shared" si="66"/>
        <v>0</v>
      </c>
      <c r="S53" s="35">
        <f t="shared" si="66"/>
        <v>0</v>
      </c>
      <c r="T53" s="4">
        <f t="shared" si="10"/>
        <v>1656</v>
      </c>
      <c r="U53" s="83">
        <f t="shared" si="34"/>
        <v>900</v>
      </c>
      <c r="V53" s="83">
        <f t="shared" si="35"/>
        <v>900</v>
      </c>
      <c r="W53" s="83">
        <f t="shared" si="36"/>
        <v>900</v>
      </c>
      <c r="X53" s="4"/>
      <c r="Y53" s="18"/>
      <c r="Z53" s="18"/>
      <c r="AA53" s="18"/>
      <c r="AB53" s="50"/>
    </row>
    <row r="54" spans="1:28" ht="15" customHeight="1">
      <c r="A54" s="3">
        <v>40</v>
      </c>
      <c r="B54" s="34">
        <f t="shared" si="12"/>
        <v>45351</v>
      </c>
      <c r="C54" s="2">
        <f t="shared" si="13"/>
        <v>884</v>
      </c>
      <c r="D54" s="5">
        <f t="shared" si="14"/>
        <v>1670</v>
      </c>
      <c r="E54" s="35">
        <f t="shared" si="17"/>
        <v>834</v>
      </c>
      <c r="F54" s="35">
        <f t="shared" si="18"/>
        <v>1284</v>
      </c>
      <c r="G54" s="35">
        <f t="shared" si="19"/>
        <v>1154</v>
      </c>
      <c r="H54" s="18">
        <f t="shared" si="38"/>
        <v>1720</v>
      </c>
      <c r="I54" s="18">
        <f t="shared" si="38"/>
        <v>1270</v>
      </c>
      <c r="J54" s="18">
        <f t="shared" si="38"/>
        <v>1400</v>
      </c>
      <c r="K54" s="18">
        <f t="shared" si="59"/>
        <v>2000</v>
      </c>
      <c r="L54" s="18">
        <f t="shared" si="59"/>
        <v>2000</v>
      </c>
      <c r="M54" s="18">
        <f t="shared" si="59"/>
        <v>2000</v>
      </c>
      <c r="N54" s="18">
        <f t="shared" si="61"/>
        <v>-280</v>
      </c>
      <c r="O54" s="18">
        <f t="shared" si="61"/>
        <v>-730</v>
      </c>
      <c r="P54" s="18">
        <f t="shared" si="61"/>
        <v>-600</v>
      </c>
      <c r="Q54" s="35">
        <f t="shared" ref="Q54:S54" si="67">Q53</f>
        <v>0</v>
      </c>
      <c r="R54" s="35">
        <f t="shared" si="67"/>
        <v>0</v>
      </c>
      <c r="S54" s="35">
        <f t="shared" si="67"/>
        <v>0</v>
      </c>
      <c r="T54" s="4">
        <f t="shared" si="10"/>
        <v>1654</v>
      </c>
      <c r="U54" s="83">
        <f t="shared" si="34"/>
        <v>900</v>
      </c>
      <c r="V54" s="83">
        <f t="shared" si="35"/>
        <v>900</v>
      </c>
      <c r="W54" s="83">
        <f t="shared" si="36"/>
        <v>900</v>
      </c>
      <c r="X54" s="4"/>
      <c r="Y54" s="18"/>
      <c r="Z54" s="18"/>
      <c r="AA54" s="18"/>
      <c r="AB54" s="50"/>
    </row>
    <row r="55" spans="1:28" ht="15" customHeight="1">
      <c r="A55" s="3">
        <v>41</v>
      </c>
      <c r="B55" s="34">
        <f t="shared" si="12"/>
        <v>45352</v>
      </c>
      <c r="C55" s="2">
        <f t="shared" si="13"/>
        <v>884</v>
      </c>
      <c r="D55" s="5">
        <f t="shared" si="14"/>
        <v>1668</v>
      </c>
      <c r="E55" s="35">
        <f t="shared" si="17"/>
        <v>832</v>
      </c>
      <c r="F55" s="35">
        <f t="shared" si="18"/>
        <v>1282</v>
      </c>
      <c r="G55" s="35">
        <f t="shared" si="19"/>
        <v>1152</v>
      </c>
      <c r="H55" s="18">
        <f t="shared" si="38"/>
        <v>1720</v>
      </c>
      <c r="I55" s="18">
        <f t="shared" si="38"/>
        <v>1270</v>
      </c>
      <c r="J55" s="18">
        <f t="shared" si="38"/>
        <v>1400</v>
      </c>
      <c r="K55" s="18">
        <f t="shared" si="59"/>
        <v>2000</v>
      </c>
      <c r="L55" s="18">
        <f t="shared" si="59"/>
        <v>2000</v>
      </c>
      <c r="M55" s="18">
        <f t="shared" si="59"/>
        <v>2000</v>
      </c>
      <c r="N55" s="18">
        <f t="shared" si="61"/>
        <v>-280</v>
      </c>
      <c r="O55" s="18">
        <f t="shared" si="61"/>
        <v>-730</v>
      </c>
      <c r="P55" s="18">
        <f t="shared" si="61"/>
        <v>-600</v>
      </c>
      <c r="Q55" s="35">
        <f t="shared" ref="Q55:S55" si="68">Q54</f>
        <v>0</v>
      </c>
      <c r="R55" s="35">
        <f t="shared" si="68"/>
        <v>0</v>
      </c>
      <c r="S55" s="35">
        <f t="shared" si="68"/>
        <v>0</v>
      </c>
      <c r="T55" s="4">
        <f t="shared" si="10"/>
        <v>1652</v>
      </c>
      <c r="U55" s="83">
        <f t="shared" si="34"/>
        <v>900</v>
      </c>
      <c r="V55" s="83">
        <f t="shared" si="35"/>
        <v>900</v>
      </c>
      <c r="W55" s="83">
        <f t="shared" si="36"/>
        <v>900</v>
      </c>
      <c r="X55" s="4"/>
      <c r="Y55" s="18"/>
      <c r="Z55" s="18"/>
      <c r="AA55" s="18"/>
      <c r="AB55" s="50"/>
    </row>
    <row r="56" spans="1:28" ht="15" customHeight="1">
      <c r="A56" s="3">
        <v>42</v>
      </c>
      <c r="B56" s="34">
        <f t="shared" si="12"/>
        <v>45353</v>
      </c>
      <c r="C56" s="2">
        <f t="shared" si="13"/>
        <v>884</v>
      </c>
      <c r="D56" s="5">
        <f t="shared" si="14"/>
        <v>1666</v>
      </c>
      <c r="E56" s="35">
        <f t="shared" si="17"/>
        <v>830</v>
      </c>
      <c r="F56" s="35">
        <f t="shared" si="18"/>
        <v>1280</v>
      </c>
      <c r="G56" s="35">
        <f t="shared" si="19"/>
        <v>1150</v>
      </c>
      <c r="H56" s="18">
        <f t="shared" si="38"/>
        <v>1720</v>
      </c>
      <c r="I56" s="18">
        <f t="shared" si="38"/>
        <v>1270</v>
      </c>
      <c r="J56" s="18">
        <f t="shared" si="38"/>
        <v>1400</v>
      </c>
      <c r="K56" s="18">
        <f t="shared" si="59"/>
        <v>2000</v>
      </c>
      <c r="L56" s="18">
        <f t="shared" si="59"/>
        <v>2000</v>
      </c>
      <c r="M56" s="18">
        <f t="shared" si="59"/>
        <v>2000</v>
      </c>
      <c r="N56" s="18">
        <f t="shared" si="61"/>
        <v>-280</v>
      </c>
      <c r="O56" s="18">
        <f t="shared" si="61"/>
        <v>-730</v>
      </c>
      <c r="P56" s="18">
        <f t="shared" si="61"/>
        <v>-600</v>
      </c>
      <c r="Q56" s="35">
        <f t="shared" ref="Q56:S56" si="69">Q55</f>
        <v>0</v>
      </c>
      <c r="R56" s="35">
        <f t="shared" si="69"/>
        <v>0</v>
      </c>
      <c r="S56" s="35">
        <f t="shared" si="69"/>
        <v>0</v>
      </c>
      <c r="T56" s="4">
        <f t="shared" si="10"/>
        <v>1650</v>
      </c>
      <c r="U56" s="83">
        <f t="shared" si="34"/>
        <v>900</v>
      </c>
      <c r="V56" s="83">
        <f t="shared" si="35"/>
        <v>900</v>
      </c>
      <c r="W56" s="83">
        <f t="shared" si="36"/>
        <v>900</v>
      </c>
      <c r="X56" s="4"/>
      <c r="Y56" s="18"/>
      <c r="Z56" s="18"/>
      <c r="AA56" s="18"/>
      <c r="AB56" s="50"/>
    </row>
    <row r="57" spans="1:28" ht="15" customHeight="1">
      <c r="A57" s="3">
        <v>43</v>
      </c>
      <c r="B57" s="34">
        <f t="shared" si="12"/>
        <v>45354</v>
      </c>
      <c r="C57" s="2">
        <f t="shared" si="13"/>
        <v>884</v>
      </c>
      <c r="D57" s="5">
        <f t="shared" si="14"/>
        <v>1664</v>
      </c>
      <c r="E57" s="35">
        <f t="shared" si="17"/>
        <v>828</v>
      </c>
      <c r="F57" s="35">
        <f t="shared" si="18"/>
        <v>1278</v>
      </c>
      <c r="G57" s="35">
        <f t="shared" si="19"/>
        <v>1148</v>
      </c>
      <c r="H57" s="18">
        <f t="shared" si="38"/>
        <v>1720</v>
      </c>
      <c r="I57" s="18">
        <f t="shared" si="38"/>
        <v>1270</v>
      </c>
      <c r="J57" s="18">
        <f t="shared" si="38"/>
        <v>1400</v>
      </c>
      <c r="K57" s="18">
        <f t="shared" si="59"/>
        <v>2000</v>
      </c>
      <c r="L57" s="18">
        <f t="shared" si="59"/>
        <v>2000</v>
      </c>
      <c r="M57" s="18">
        <f t="shared" si="59"/>
        <v>2000</v>
      </c>
      <c r="N57" s="18">
        <f t="shared" si="61"/>
        <v>-280</v>
      </c>
      <c r="O57" s="18">
        <f t="shared" si="61"/>
        <v>-730</v>
      </c>
      <c r="P57" s="18">
        <f t="shared" si="61"/>
        <v>-600</v>
      </c>
      <c r="Q57" s="35">
        <f t="shared" ref="Q57:S57" si="70">Q56</f>
        <v>0</v>
      </c>
      <c r="R57" s="35">
        <f t="shared" si="70"/>
        <v>0</v>
      </c>
      <c r="S57" s="35">
        <f t="shared" si="70"/>
        <v>0</v>
      </c>
      <c r="T57" s="4">
        <f t="shared" si="10"/>
        <v>1648</v>
      </c>
      <c r="U57" s="83">
        <f t="shared" si="34"/>
        <v>900</v>
      </c>
      <c r="V57" s="83">
        <f t="shared" si="35"/>
        <v>900</v>
      </c>
      <c r="W57" s="83">
        <f t="shared" si="36"/>
        <v>900</v>
      </c>
      <c r="X57" s="4"/>
      <c r="Y57" s="18"/>
      <c r="Z57" s="18"/>
      <c r="AA57" s="18"/>
      <c r="AB57" s="50"/>
    </row>
    <row r="58" spans="1:28" ht="15" customHeight="1">
      <c r="A58" s="3">
        <v>44</v>
      </c>
      <c r="B58" s="34">
        <f t="shared" si="12"/>
        <v>45355</v>
      </c>
      <c r="C58" s="2">
        <f t="shared" si="13"/>
        <v>884</v>
      </c>
      <c r="D58" s="5">
        <f t="shared" si="14"/>
        <v>1662</v>
      </c>
      <c r="E58" s="35">
        <f t="shared" si="17"/>
        <v>826</v>
      </c>
      <c r="F58" s="35">
        <f t="shared" si="18"/>
        <v>1276</v>
      </c>
      <c r="G58" s="35">
        <f t="shared" si="19"/>
        <v>1146</v>
      </c>
      <c r="H58" s="18">
        <f t="shared" si="38"/>
        <v>1720</v>
      </c>
      <c r="I58" s="18">
        <f t="shared" si="38"/>
        <v>1270</v>
      </c>
      <c r="J58" s="18">
        <f t="shared" si="38"/>
        <v>1400</v>
      </c>
      <c r="K58" s="18">
        <f t="shared" si="59"/>
        <v>2000</v>
      </c>
      <c r="L58" s="18">
        <f t="shared" si="59"/>
        <v>2000</v>
      </c>
      <c r="M58" s="18">
        <f t="shared" si="59"/>
        <v>2000</v>
      </c>
      <c r="N58" s="18">
        <f t="shared" si="61"/>
        <v>-280</v>
      </c>
      <c r="O58" s="18">
        <f t="shared" si="61"/>
        <v>-730</v>
      </c>
      <c r="P58" s="18">
        <f t="shared" si="61"/>
        <v>-600</v>
      </c>
      <c r="Q58" s="35">
        <f t="shared" ref="Q58:S58" si="71">Q57</f>
        <v>0</v>
      </c>
      <c r="R58" s="35">
        <f t="shared" si="71"/>
        <v>0</v>
      </c>
      <c r="S58" s="35">
        <f t="shared" si="71"/>
        <v>0</v>
      </c>
      <c r="T58" s="4">
        <f t="shared" si="10"/>
        <v>1646</v>
      </c>
      <c r="U58" s="83">
        <f t="shared" si="34"/>
        <v>900</v>
      </c>
      <c r="V58" s="83">
        <f t="shared" si="35"/>
        <v>900</v>
      </c>
      <c r="W58" s="83">
        <f t="shared" si="36"/>
        <v>900</v>
      </c>
      <c r="X58" s="4"/>
      <c r="Y58" s="18"/>
      <c r="Z58" s="18"/>
      <c r="AA58" s="18"/>
      <c r="AB58" s="50"/>
    </row>
    <row r="59" spans="1:28" ht="15" customHeight="1">
      <c r="A59" s="3">
        <v>45</v>
      </c>
      <c r="B59" s="34">
        <f t="shared" si="12"/>
        <v>45356</v>
      </c>
      <c r="C59" s="2">
        <f t="shared" si="13"/>
        <v>884</v>
      </c>
      <c r="D59" s="5">
        <f t="shared" si="14"/>
        <v>1660</v>
      </c>
      <c r="E59" s="35">
        <f t="shared" si="17"/>
        <v>824</v>
      </c>
      <c r="F59" s="35">
        <f t="shared" si="18"/>
        <v>1274</v>
      </c>
      <c r="G59" s="35">
        <f t="shared" si="19"/>
        <v>1144</v>
      </c>
      <c r="H59" s="18">
        <f t="shared" si="38"/>
        <v>1720</v>
      </c>
      <c r="I59" s="18">
        <f t="shared" si="38"/>
        <v>1270</v>
      </c>
      <c r="J59" s="18">
        <f t="shared" si="38"/>
        <v>1400</v>
      </c>
      <c r="K59" s="18">
        <f t="shared" si="59"/>
        <v>2000</v>
      </c>
      <c r="L59" s="18">
        <f t="shared" si="59"/>
        <v>2000</v>
      </c>
      <c r="M59" s="18">
        <f t="shared" si="59"/>
        <v>2000</v>
      </c>
      <c r="N59" s="18">
        <f t="shared" si="61"/>
        <v>-280</v>
      </c>
      <c r="O59" s="18">
        <f t="shared" si="61"/>
        <v>-730</v>
      </c>
      <c r="P59" s="18">
        <f t="shared" si="61"/>
        <v>-600</v>
      </c>
      <c r="Q59" s="35">
        <f t="shared" ref="Q59:S59" si="72">Q58</f>
        <v>0</v>
      </c>
      <c r="R59" s="35">
        <f t="shared" si="72"/>
        <v>0</v>
      </c>
      <c r="S59" s="35">
        <f t="shared" si="72"/>
        <v>0</v>
      </c>
      <c r="T59" s="4">
        <f t="shared" si="10"/>
        <v>1644</v>
      </c>
      <c r="U59" s="83">
        <f t="shared" si="34"/>
        <v>900</v>
      </c>
      <c r="V59" s="83">
        <f t="shared" si="35"/>
        <v>900</v>
      </c>
      <c r="W59" s="83">
        <f t="shared" si="36"/>
        <v>900</v>
      </c>
      <c r="X59" s="4"/>
      <c r="Y59" s="18"/>
      <c r="Z59" s="18"/>
      <c r="AA59" s="18"/>
      <c r="AB59" s="50"/>
    </row>
    <row r="60" spans="1:28" ht="15" customHeight="1">
      <c r="A60" s="3">
        <v>46</v>
      </c>
      <c r="B60" s="34">
        <f t="shared" si="12"/>
        <v>45357</v>
      </c>
      <c r="C60" s="2">
        <f t="shared" si="13"/>
        <v>884</v>
      </c>
      <c r="D60" s="5">
        <f t="shared" si="14"/>
        <v>1658</v>
      </c>
      <c r="E60" s="35">
        <f t="shared" si="17"/>
        <v>822</v>
      </c>
      <c r="F60" s="35">
        <f t="shared" si="18"/>
        <v>1272</v>
      </c>
      <c r="G60" s="35">
        <f t="shared" si="19"/>
        <v>1142</v>
      </c>
      <c r="H60" s="18">
        <f t="shared" si="38"/>
        <v>1720</v>
      </c>
      <c r="I60" s="18">
        <f t="shared" si="38"/>
        <v>1270</v>
      </c>
      <c r="J60" s="18">
        <f t="shared" si="38"/>
        <v>1400</v>
      </c>
      <c r="K60" s="18">
        <f t="shared" si="59"/>
        <v>2000</v>
      </c>
      <c r="L60" s="18">
        <f t="shared" si="59"/>
        <v>2000</v>
      </c>
      <c r="M60" s="18">
        <f t="shared" si="59"/>
        <v>2000</v>
      </c>
      <c r="N60" s="18">
        <f t="shared" si="61"/>
        <v>-280</v>
      </c>
      <c r="O60" s="18">
        <f t="shared" si="61"/>
        <v>-730</v>
      </c>
      <c r="P60" s="18">
        <f t="shared" si="61"/>
        <v>-600</v>
      </c>
      <c r="Q60" s="35">
        <f t="shared" ref="Q60:S60" si="73">Q59</f>
        <v>0</v>
      </c>
      <c r="R60" s="35">
        <f t="shared" si="73"/>
        <v>0</v>
      </c>
      <c r="S60" s="35">
        <f t="shared" si="73"/>
        <v>0</v>
      </c>
      <c r="T60" s="4">
        <f t="shared" si="10"/>
        <v>1642</v>
      </c>
      <c r="U60" s="83">
        <f t="shared" si="34"/>
        <v>900</v>
      </c>
      <c r="V60" s="83">
        <f t="shared" si="35"/>
        <v>900</v>
      </c>
      <c r="W60" s="83">
        <f t="shared" si="36"/>
        <v>900</v>
      </c>
      <c r="X60" s="4"/>
      <c r="Y60" s="18"/>
      <c r="Z60" s="18"/>
      <c r="AA60" s="18"/>
      <c r="AB60" s="50"/>
    </row>
    <row r="61" spans="1:28" ht="15" customHeight="1">
      <c r="A61" s="3">
        <v>47</v>
      </c>
      <c r="B61" s="34">
        <f t="shared" si="12"/>
        <v>45358</v>
      </c>
      <c r="C61" s="2">
        <f t="shared" si="13"/>
        <v>884</v>
      </c>
      <c r="D61" s="5">
        <f t="shared" si="14"/>
        <v>1656</v>
      </c>
      <c r="E61" s="35">
        <f t="shared" si="17"/>
        <v>820</v>
      </c>
      <c r="F61" s="35">
        <f t="shared" si="18"/>
        <v>1270</v>
      </c>
      <c r="G61" s="35">
        <f t="shared" si="19"/>
        <v>1140</v>
      </c>
      <c r="H61" s="18">
        <f t="shared" si="38"/>
        <v>1720</v>
      </c>
      <c r="I61" s="18">
        <f t="shared" si="38"/>
        <v>1270</v>
      </c>
      <c r="J61" s="18">
        <f t="shared" si="38"/>
        <v>1400</v>
      </c>
      <c r="K61" s="18">
        <f t="shared" si="59"/>
        <v>2000</v>
      </c>
      <c r="L61" s="18">
        <f t="shared" si="59"/>
        <v>2000</v>
      </c>
      <c r="M61" s="18">
        <f t="shared" si="59"/>
        <v>2000</v>
      </c>
      <c r="N61" s="18">
        <f t="shared" si="61"/>
        <v>-280</v>
      </c>
      <c r="O61" s="18">
        <f t="shared" si="61"/>
        <v>-730</v>
      </c>
      <c r="P61" s="18">
        <f t="shared" si="61"/>
        <v>-600</v>
      </c>
      <c r="Q61" s="35">
        <f t="shared" ref="Q61:S61" si="74">Q60</f>
        <v>0</v>
      </c>
      <c r="R61" s="35">
        <f t="shared" si="74"/>
        <v>0</v>
      </c>
      <c r="S61" s="35">
        <f t="shared" si="74"/>
        <v>0</v>
      </c>
      <c r="T61" s="4">
        <f t="shared" si="10"/>
        <v>1640</v>
      </c>
      <c r="U61" s="83">
        <f t="shared" si="34"/>
        <v>900</v>
      </c>
      <c r="V61" s="83">
        <f t="shared" si="35"/>
        <v>900</v>
      </c>
      <c r="W61" s="83">
        <f t="shared" si="36"/>
        <v>900</v>
      </c>
      <c r="X61" s="4"/>
      <c r="Y61" s="18"/>
      <c r="Z61" s="18"/>
      <c r="AA61" s="18"/>
      <c r="AB61" s="50"/>
    </row>
    <row r="62" spans="1:28" ht="15" customHeight="1">
      <c r="A62" s="3">
        <v>48</v>
      </c>
      <c r="B62" s="34">
        <f t="shared" si="12"/>
        <v>45359</v>
      </c>
      <c r="C62" s="2">
        <f t="shared" si="13"/>
        <v>884</v>
      </c>
      <c r="D62" s="5">
        <f t="shared" si="14"/>
        <v>1654</v>
      </c>
      <c r="E62" s="35">
        <f t="shared" si="17"/>
        <v>818</v>
      </c>
      <c r="F62" s="35">
        <f t="shared" si="18"/>
        <v>1268</v>
      </c>
      <c r="G62" s="35">
        <f t="shared" si="19"/>
        <v>1138</v>
      </c>
      <c r="H62" s="18">
        <f t="shared" si="38"/>
        <v>1720</v>
      </c>
      <c r="I62" s="18">
        <f t="shared" si="38"/>
        <v>1270</v>
      </c>
      <c r="J62" s="18">
        <f t="shared" si="38"/>
        <v>1400</v>
      </c>
      <c r="K62" s="18">
        <f t="shared" si="59"/>
        <v>2000</v>
      </c>
      <c r="L62" s="18">
        <f t="shared" si="59"/>
        <v>2000</v>
      </c>
      <c r="M62" s="18">
        <f t="shared" si="59"/>
        <v>2000</v>
      </c>
      <c r="N62" s="18">
        <f t="shared" si="61"/>
        <v>-280</v>
      </c>
      <c r="O62" s="18">
        <f t="shared" si="61"/>
        <v>-730</v>
      </c>
      <c r="P62" s="18">
        <f t="shared" si="61"/>
        <v>-600</v>
      </c>
      <c r="Q62" s="35">
        <f t="shared" ref="Q62:S62" si="75">Q61</f>
        <v>0</v>
      </c>
      <c r="R62" s="35">
        <f t="shared" si="75"/>
        <v>0</v>
      </c>
      <c r="S62" s="35">
        <f t="shared" si="75"/>
        <v>0</v>
      </c>
      <c r="T62" s="4">
        <f t="shared" si="10"/>
        <v>1638</v>
      </c>
      <c r="U62" s="83">
        <f t="shared" si="34"/>
        <v>900</v>
      </c>
      <c r="V62" s="83">
        <f t="shared" si="35"/>
        <v>900</v>
      </c>
      <c r="W62" s="83">
        <f t="shared" si="36"/>
        <v>900</v>
      </c>
      <c r="X62" s="4"/>
      <c r="Y62" s="18"/>
      <c r="Z62" s="18"/>
      <c r="AA62" s="18"/>
      <c r="AB62" s="50"/>
    </row>
    <row r="63" spans="1:28" ht="15" customHeight="1">
      <c r="A63" s="3">
        <v>49</v>
      </c>
      <c r="B63" s="34">
        <f t="shared" si="12"/>
        <v>45360</v>
      </c>
      <c r="C63" s="2">
        <f t="shared" si="13"/>
        <v>884</v>
      </c>
      <c r="D63" s="5">
        <f t="shared" si="14"/>
        <v>1652</v>
      </c>
      <c r="E63" s="35">
        <f t="shared" si="17"/>
        <v>816</v>
      </c>
      <c r="F63" s="35">
        <f t="shared" si="18"/>
        <v>1266</v>
      </c>
      <c r="G63" s="35">
        <f t="shared" si="19"/>
        <v>1136</v>
      </c>
      <c r="H63" s="18">
        <f t="shared" si="38"/>
        <v>1720</v>
      </c>
      <c r="I63" s="18">
        <f t="shared" si="38"/>
        <v>1270</v>
      </c>
      <c r="J63" s="18">
        <f t="shared" si="38"/>
        <v>1400</v>
      </c>
      <c r="K63" s="18">
        <f t="shared" si="59"/>
        <v>2000</v>
      </c>
      <c r="L63" s="18">
        <f t="shared" si="59"/>
        <v>2000</v>
      </c>
      <c r="M63" s="18">
        <f t="shared" si="59"/>
        <v>2000</v>
      </c>
      <c r="N63" s="18">
        <f t="shared" si="61"/>
        <v>-280</v>
      </c>
      <c r="O63" s="18">
        <f t="shared" si="61"/>
        <v>-730</v>
      </c>
      <c r="P63" s="18">
        <f t="shared" si="61"/>
        <v>-600</v>
      </c>
      <c r="Q63" s="35">
        <f t="shared" ref="Q63:S63" si="76">Q62</f>
        <v>0</v>
      </c>
      <c r="R63" s="35">
        <f t="shared" si="76"/>
        <v>0</v>
      </c>
      <c r="S63" s="35">
        <f t="shared" si="76"/>
        <v>0</v>
      </c>
      <c r="T63" s="4">
        <f t="shared" si="10"/>
        <v>1636</v>
      </c>
      <c r="U63" s="83">
        <f t="shared" si="34"/>
        <v>900</v>
      </c>
      <c r="V63" s="83">
        <f t="shared" si="35"/>
        <v>900</v>
      </c>
      <c r="W63" s="83">
        <f t="shared" si="36"/>
        <v>900</v>
      </c>
      <c r="X63" s="4"/>
      <c r="Y63" s="18"/>
      <c r="Z63" s="18"/>
      <c r="AA63" s="18"/>
      <c r="AB63" s="50"/>
    </row>
    <row r="64" spans="1:28" ht="15" customHeight="1">
      <c r="A64" s="3">
        <v>50</v>
      </c>
      <c r="B64" s="34">
        <f t="shared" si="12"/>
        <v>45361</v>
      </c>
      <c r="C64" s="2">
        <f t="shared" si="13"/>
        <v>884</v>
      </c>
      <c r="D64" s="5">
        <f t="shared" si="14"/>
        <v>1650</v>
      </c>
      <c r="E64" s="35">
        <f t="shared" si="17"/>
        <v>814</v>
      </c>
      <c r="F64" s="35">
        <f t="shared" si="18"/>
        <v>1264</v>
      </c>
      <c r="G64" s="35">
        <f t="shared" si="19"/>
        <v>1134</v>
      </c>
      <c r="H64" s="18">
        <f t="shared" si="38"/>
        <v>1720</v>
      </c>
      <c r="I64" s="18">
        <f t="shared" si="38"/>
        <v>1270</v>
      </c>
      <c r="J64" s="18">
        <f t="shared" si="38"/>
        <v>1400</v>
      </c>
      <c r="K64" s="18">
        <f t="shared" ref="K64:M79" si="77">K63</f>
        <v>2000</v>
      </c>
      <c r="L64" s="18">
        <f t="shared" si="77"/>
        <v>2000</v>
      </c>
      <c r="M64" s="18">
        <f t="shared" si="77"/>
        <v>2000</v>
      </c>
      <c r="N64" s="18">
        <f t="shared" si="61"/>
        <v>-280</v>
      </c>
      <c r="O64" s="18">
        <f t="shared" si="61"/>
        <v>-730</v>
      </c>
      <c r="P64" s="18">
        <f t="shared" si="61"/>
        <v>-600</v>
      </c>
      <c r="Q64" s="35">
        <f t="shared" ref="Q64:S64" si="78">Q63</f>
        <v>0</v>
      </c>
      <c r="R64" s="35">
        <f t="shared" si="78"/>
        <v>0</v>
      </c>
      <c r="S64" s="35">
        <f t="shared" si="78"/>
        <v>0</v>
      </c>
      <c r="T64" s="4">
        <f t="shared" si="10"/>
        <v>1634</v>
      </c>
      <c r="U64" s="83">
        <f t="shared" si="34"/>
        <v>900</v>
      </c>
      <c r="V64" s="83">
        <f t="shared" si="35"/>
        <v>900</v>
      </c>
      <c r="W64" s="83">
        <f t="shared" si="36"/>
        <v>900</v>
      </c>
      <c r="X64" s="4"/>
      <c r="Y64" s="18"/>
      <c r="Z64" s="18"/>
      <c r="AA64" s="18"/>
      <c r="AB64" s="50"/>
    </row>
    <row r="65" spans="1:28" ht="15" customHeight="1">
      <c r="A65" s="3">
        <v>51</v>
      </c>
      <c r="B65" s="34">
        <f t="shared" si="12"/>
        <v>45362</v>
      </c>
      <c r="C65" s="2">
        <f t="shared" si="13"/>
        <v>884</v>
      </c>
      <c r="D65" s="5">
        <f t="shared" si="14"/>
        <v>1648</v>
      </c>
      <c r="E65" s="35">
        <f t="shared" si="17"/>
        <v>812</v>
      </c>
      <c r="F65" s="35">
        <f t="shared" si="18"/>
        <v>1262</v>
      </c>
      <c r="G65" s="35">
        <f t="shared" si="19"/>
        <v>1132</v>
      </c>
      <c r="H65" s="18">
        <f t="shared" si="38"/>
        <v>1720</v>
      </c>
      <c r="I65" s="18">
        <f t="shared" si="38"/>
        <v>1270</v>
      </c>
      <c r="J65" s="18">
        <f t="shared" si="38"/>
        <v>1400</v>
      </c>
      <c r="K65" s="18">
        <f t="shared" si="77"/>
        <v>2000</v>
      </c>
      <c r="L65" s="18">
        <f t="shared" si="77"/>
        <v>2000</v>
      </c>
      <c r="M65" s="18">
        <f t="shared" si="77"/>
        <v>2000</v>
      </c>
      <c r="N65" s="18">
        <f t="shared" ref="N65:P80" si="79">N64-Q65</f>
        <v>-280</v>
      </c>
      <c r="O65" s="18">
        <f t="shared" si="79"/>
        <v>-730</v>
      </c>
      <c r="P65" s="18">
        <f t="shared" si="79"/>
        <v>-600</v>
      </c>
      <c r="Q65" s="35">
        <f t="shared" ref="Q65:S65" si="80">Q64</f>
        <v>0</v>
      </c>
      <c r="R65" s="35">
        <f t="shared" si="80"/>
        <v>0</v>
      </c>
      <c r="S65" s="35">
        <f t="shared" si="80"/>
        <v>0</v>
      </c>
      <c r="T65" s="4">
        <f t="shared" si="10"/>
        <v>1632</v>
      </c>
      <c r="U65" s="83">
        <f t="shared" si="34"/>
        <v>900</v>
      </c>
      <c r="V65" s="83">
        <f t="shared" si="35"/>
        <v>900</v>
      </c>
      <c r="W65" s="83">
        <f t="shared" si="36"/>
        <v>900</v>
      </c>
      <c r="X65" s="4"/>
      <c r="Y65" s="18"/>
      <c r="Z65" s="18"/>
      <c r="AA65" s="18"/>
      <c r="AB65" s="50"/>
    </row>
    <row r="66" spans="1:28" ht="15" customHeight="1">
      <c r="A66" s="3">
        <v>52</v>
      </c>
      <c r="B66" s="34">
        <f t="shared" si="12"/>
        <v>45363</v>
      </c>
      <c r="C66" s="2">
        <f t="shared" si="13"/>
        <v>884</v>
      </c>
      <c r="D66" s="5">
        <f t="shared" si="14"/>
        <v>1646</v>
      </c>
      <c r="E66" s="35">
        <f t="shared" si="17"/>
        <v>810</v>
      </c>
      <c r="F66" s="35">
        <f t="shared" si="18"/>
        <v>1260</v>
      </c>
      <c r="G66" s="35">
        <f t="shared" si="19"/>
        <v>1130</v>
      </c>
      <c r="H66" s="18">
        <f t="shared" si="38"/>
        <v>1720</v>
      </c>
      <c r="I66" s="18">
        <f t="shared" si="38"/>
        <v>1270</v>
      </c>
      <c r="J66" s="18">
        <f t="shared" si="38"/>
        <v>1400</v>
      </c>
      <c r="K66" s="18">
        <f t="shared" si="77"/>
        <v>2000</v>
      </c>
      <c r="L66" s="18">
        <f t="shared" si="77"/>
        <v>2000</v>
      </c>
      <c r="M66" s="18">
        <f t="shared" si="77"/>
        <v>2000</v>
      </c>
      <c r="N66" s="18">
        <f t="shared" si="79"/>
        <v>-280</v>
      </c>
      <c r="O66" s="18">
        <f t="shared" si="79"/>
        <v>-730</v>
      </c>
      <c r="P66" s="18">
        <f t="shared" si="79"/>
        <v>-600</v>
      </c>
      <c r="Q66" s="35">
        <f t="shared" ref="Q66:S66" si="81">Q65</f>
        <v>0</v>
      </c>
      <c r="R66" s="35">
        <f t="shared" si="81"/>
        <v>0</v>
      </c>
      <c r="S66" s="35">
        <f t="shared" si="81"/>
        <v>0</v>
      </c>
      <c r="T66" s="4">
        <f t="shared" si="10"/>
        <v>1630</v>
      </c>
      <c r="U66" s="83">
        <f t="shared" si="34"/>
        <v>900</v>
      </c>
      <c r="V66" s="83">
        <f t="shared" si="35"/>
        <v>900</v>
      </c>
      <c r="W66" s="83">
        <f t="shared" si="36"/>
        <v>900</v>
      </c>
      <c r="X66" s="4"/>
      <c r="Y66" s="18"/>
      <c r="Z66" s="18"/>
      <c r="AA66" s="18"/>
      <c r="AB66" s="50"/>
    </row>
    <row r="67" spans="1:28" ht="15" customHeight="1">
      <c r="A67" s="3">
        <v>53</v>
      </c>
      <c r="B67" s="34">
        <f t="shared" si="12"/>
        <v>45364</v>
      </c>
      <c r="C67" s="2">
        <f t="shared" si="13"/>
        <v>884</v>
      </c>
      <c r="D67" s="5">
        <f t="shared" si="14"/>
        <v>1644</v>
      </c>
      <c r="E67" s="35">
        <f t="shared" si="17"/>
        <v>808</v>
      </c>
      <c r="F67" s="35">
        <f t="shared" si="18"/>
        <v>1258</v>
      </c>
      <c r="G67" s="35">
        <f t="shared" si="19"/>
        <v>1128</v>
      </c>
      <c r="H67" s="18">
        <f t="shared" si="38"/>
        <v>1720</v>
      </c>
      <c r="I67" s="18">
        <f t="shared" si="38"/>
        <v>1270</v>
      </c>
      <c r="J67" s="18">
        <f t="shared" si="38"/>
        <v>1400</v>
      </c>
      <c r="K67" s="18">
        <f t="shared" si="77"/>
        <v>2000</v>
      </c>
      <c r="L67" s="18">
        <f t="shared" si="77"/>
        <v>2000</v>
      </c>
      <c r="M67" s="18">
        <f t="shared" si="77"/>
        <v>2000</v>
      </c>
      <c r="N67" s="18">
        <f t="shared" si="79"/>
        <v>-280</v>
      </c>
      <c r="O67" s="18">
        <f t="shared" si="79"/>
        <v>-730</v>
      </c>
      <c r="P67" s="18">
        <f t="shared" si="79"/>
        <v>-600</v>
      </c>
      <c r="Q67" s="35">
        <f t="shared" ref="Q67:S67" si="82">Q66</f>
        <v>0</v>
      </c>
      <c r="R67" s="35">
        <f t="shared" si="82"/>
        <v>0</v>
      </c>
      <c r="S67" s="35">
        <f t="shared" si="82"/>
        <v>0</v>
      </c>
      <c r="T67" s="4">
        <f t="shared" si="10"/>
        <v>1628</v>
      </c>
      <c r="U67" s="83">
        <f t="shared" si="34"/>
        <v>900</v>
      </c>
      <c r="V67" s="83">
        <f t="shared" si="35"/>
        <v>900</v>
      </c>
      <c r="W67" s="83">
        <f t="shared" si="36"/>
        <v>900</v>
      </c>
      <c r="X67" s="4"/>
      <c r="Y67" s="18"/>
      <c r="Z67" s="18"/>
      <c r="AA67" s="18"/>
      <c r="AB67" s="50"/>
    </row>
    <row r="68" spans="1:28" ht="15" customHeight="1">
      <c r="A68" s="3">
        <v>54</v>
      </c>
      <c r="B68" s="34">
        <f t="shared" si="12"/>
        <v>45365</v>
      </c>
      <c r="C68" s="2">
        <f t="shared" si="13"/>
        <v>884</v>
      </c>
      <c r="D68" s="5">
        <f t="shared" si="14"/>
        <v>1642</v>
      </c>
      <c r="E68" s="35">
        <f t="shared" si="17"/>
        <v>806</v>
      </c>
      <c r="F68" s="35">
        <f t="shared" si="18"/>
        <v>1256</v>
      </c>
      <c r="G68" s="35">
        <f t="shared" si="19"/>
        <v>1126</v>
      </c>
      <c r="H68" s="18">
        <f t="shared" si="38"/>
        <v>1720</v>
      </c>
      <c r="I68" s="18">
        <f t="shared" si="38"/>
        <v>1270</v>
      </c>
      <c r="J68" s="18">
        <f t="shared" si="38"/>
        <v>1400</v>
      </c>
      <c r="K68" s="18">
        <f t="shared" si="77"/>
        <v>2000</v>
      </c>
      <c r="L68" s="18">
        <f t="shared" si="77"/>
        <v>2000</v>
      </c>
      <c r="M68" s="18">
        <f t="shared" si="77"/>
        <v>2000</v>
      </c>
      <c r="N68" s="18">
        <f t="shared" si="79"/>
        <v>-280</v>
      </c>
      <c r="O68" s="18">
        <f t="shared" si="79"/>
        <v>-730</v>
      </c>
      <c r="P68" s="18">
        <f t="shared" si="79"/>
        <v>-600</v>
      </c>
      <c r="Q68" s="35">
        <f t="shared" ref="Q68:S68" si="83">Q67</f>
        <v>0</v>
      </c>
      <c r="R68" s="35">
        <f t="shared" si="83"/>
        <v>0</v>
      </c>
      <c r="S68" s="35">
        <f t="shared" si="83"/>
        <v>0</v>
      </c>
      <c r="T68" s="4">
        <f t="shared" si="10"/>
        <v>1626</v>
      </c>
      <c r="U68" s="83">
        <f t="shared" si="34"/>
        <v>900</v>
      </c>
      <c r="V68" s="83">
        <f t="shared" si="35"/>
        <v>900</v>
      </c>
      <c r="W68" s="83">
        <f t="shared" si="36"/>
        <v>900</v>
      </c>
      <c r="X68" s="4"/>
      <c r="Y68" s="18"/>
      <c r="Z68" s="18"/>
      <c r="AA68" s="18"/>
      <c r="AB68" s="50"/>
    </row>
    <row r="69" spans="1:28" ht="15" customHeight="1">
      <c r="A69" s="3">
        <v>55</v>
      </c>
      <c r="B69" s="34">
        <f t="shared" si="12"/>
        <v>45366</v>
      </c>
      <c r="C69" s="2">
        <f t="shared" si="13"/>
        <v>884</v>
      </c>
      <c r="D69" s="5">
        <f t="shared" si="14"/>
        <v>1640</v>
      </c>
      <c r="E69" s="35">
        <f t="shared" si="17"/>
        <v>804</v>
      </c>
      <c r="F69" s="35">
        <f t="shared" si="18"/>
        <v>1254</v>
      </c>
      <c r="G69" s="35">
        <f t="shared" si="19"/>
        <v>1124</v>
      </c>
      <c r="H69" s="18">
        <f t="shared" si="38"/>
        <v>1720</v>
      </c>
      <c r="I69" s="18">
        <f t="shared" si="38"/>
        <v>1270</v>
      </c>
      <c r="J69" s="18">
        <f t="shared" si="38"/>
        <v>1400</v>
      </c>
      <c r="K69" s="18">
        <f t="shared" si="77"/>
        <v>2000</v>
      </c>
      <c r="L69" s="18">
        <f t="shared" si="77"/>
        <v>2000</v>
      </c>
      <c r="M69" s="18">
        <f t="shared" si="77"/>
        <v>2000</v>
      </c>
      <c r="N69" s="18">
        <f t="shared" si="79"/>
        <v>-280</v>
      </c>
      <c r="O69" s="18">
        <f t="shared" si="79"/>
        <v>-730</v>
      </c>
      <c r="P69" s="18">
        <f t="shared" si="79"/>
        <v>-600</v>
      </c>
      <c r="Q69" s="35">
        <f t="shared" ref="Q69:S69" si="84">Q68</f>
        <v>0</v>
      </c>
      <c r="R69" s="35">
        <f t="shared" si="84"/>
        <v>0</v>
      </c>
      <c r="S69" s="35">
        <f t="shared" si="84"/>
        <v>0</v>
      </c>
      <c r="T69" s="4">
        <f t="shared" si="10"/>
        <v>1624</v>
      </c>
      <c r="U69" s="83">
        <f t="shared" si="34"/>
        <v>900</v>
      </c>
      <c r="V69" s="83">
        <f t="shared" si="35"/>
        <v>900</v>
      </c>
      <c r="W69" s="83">
        <f t="shared" si="36"/>
        <v>900</v>
      </c>
      <c r="X69" s="4"/>
      <c r="Y69" s="18"/>
      <c r="Z69" s="18"/>
      <c r="AA69" s="18"/>
      <c r="AB69" s="50"/>
    </row>
    <row r="70" spans="1:28" ht="15" customHeight="1">
      <c r="A70" s="3">
        <v>56</v>
      </c>
      <c r="B70" s="34">
        <f t="shared" si="12"/>
        <v>45367</v>
      </c>
      <c r="C70" s="2">
        <f t="shared" si="13"/>
        <v>884</v>
      </c>
      <c r="D70" s="5">
        <f t="shared" si="14"/>
        <v>1638</v>
      </c>
      <c r="E70" s="35">
        <f t="shared" si="17"/>
        <v>802</v>
      </c>
      <c r="F70" s="35">
        <f t="shared" si="18"/>
        <v>1252</v>
      </c>
      <c r="G70" s="35">
        <f t="shared" si="19"/>
        <v>1122</v>
      </c>
      <c r="H70" s="18">
        <f t="shared" si="38"/>
        <v>1720</v>
      </c>
      <c r="I70" s="18">
        <f t="shared" si="38"/>
        <v>1270</v>
      </c>
      <c r="J70" s="18">
        <f t="shared" si="38"/>
        <v>1400</v>
      </c>
      <c r="K70" s="18">
        <f t="shared" si="77"/>
        <v>2000</v>
      </c>
      <c r="L70" s="18">
        <f t="shared" si="77"/>
        <v>2000</v>
      </c>
      <c r="M70" s="18">
        <f t="shared" si="77"/>
        <v>2000</v>
      </c>
      <c r="N70" s="18">
        <f t="shared" si="79"/>
        <v>-280</v>
      </c>
      <c r="O70" s="18">
        <f t="shared" si="79"/>
        <v>-730</v>
      </c>
      <c r="P70" s="18">
        <f t="shared" si="79"/>
        <v>-600</v>
      </c>
      <c r="Q70" s="35">
        <f t="shared" ref="Q70:S70" si="85">Q69</f>
        <v>0</v>
      </c>
      <c r="R70" s="35">
        <f t="shared" si="85"/>
        <v>0</v>
      </c>
      <c r="S70" s="35">
        <f t="shared" si="85"/>
        <v>0</v>
      </c>
      <c r="T70" s="4">
        <f t="shared" si="10"/>
        <v>1622</v>
      </c>
      <c r="U70" s="83">
        <f t="shared" si="34"/>
        <v>900</v>
      </c>
      <c r="V70" s="83">
        <f t="shared" si="35"/>
        <v>900</v>
      </c>
      <c r="W70" s="83">
        <f t="shared" si="36"/>
        <v>900</v>
      </c>
      <c r="X70" s="4"/>
      <c r="Y70" s="18"/>
      <c r="Z70" s="18"/>
      <c r="AA70" s="18"/>
      <c r="AB70" s="50"/>
    </row>
    <row r="71" spans="1:28" ht="15" customHeight="1">
      <c r="A71" s="3">
        <v>57</v>
      </c>
      <c r="B71" s="34">
        <f t="shared" si="12"/>
        <v>45368</v>
      </c>
      <c r="C71" s="2">
        <f t="shared" si="13"/>
        <v>884</v>
      </c>
      <c r="D71" s="5">
        <f t="shared" si="14"/>
        <v>1636</v>
      </c>
      <c r="E71" s="35">
        <f t="shared" si="17"/>
        <v>800</v>
      </c>
      <c r="F71" s="35">
        <f t="shared" si="18"/>
        <v>1250</v>
      </c>
      <c r="G71" s="35">
        <f t="shared" si="19"/>
        <v>1120</v>
      </c>
      <c r="H71" s="18">
        <f t="shared" si="38"/>
        <v>1720</v>
      </c>
      <c r="I71" s="18">
        <f t="shared" si="38"/>
        <v>1270</v>
      </c>
      <c r="J71" s="18">
        <f t="shared" si="38"/>
        <v>1400</v>
      </c>
      <c r="K71" s="18">
        <f t="shared" si="77"/>
        <v>2000</v>
      </c>
      <c r="L71" s="18">
        <f t="shared" si="77"/>
        <v>2000</v>
      </c>
      <c r="M71" s="18">
        <f t="shared" si="77"/>
        <v>2000</v>
      </c>
      <c r="N71" s="18">
        <f t="shared" si="79"/>
        <v>-280</v>
      </c>
      <c r="O71" s="18">
        <f t="shared" si="79"/>
        <v>-730</v>
      </c>
      <c r="P71" s="18">
        <f t="shared" si="79"/>
        <v>-600</v>
      </c>
      <c r="Q71" s="35">
        <f t="shared" ref="Q71:S71" si="86">Q70</f>
        <v>0</v>
      </c>
      <c r="R71" s="35">
        <f t="shared" si="86"/>
        <v>0</v>
      </c>
      <c r="S71" s="35">
        <f t="shared" si="86"/>
        <v>0</v>
      </c>
      <c r="T71" s="4">
        <f t="shared" si="10"/>
        <v>1620</v>
      </c>
      <c r="U71" s="83">
        <f t="shared" si="34"/>
        <v>900</v>
      </c>
      <c r="V71" s="83">
        <f t="shared" si="35"/>
        <v>900</v>
      </c>
      <c r="W71" s="83">
        <f t="shared" si="36"/>
        <v>900</v>
      </c>
      <c r="X71" s="4"/>
      <c r="Y71" s="18"/>
      <c r="Z71" s="18"/>
      <c r="AA71" s="18"/>
      <c r="AB71" s="50"/>
    </row>
    <row r="72" spans="1:28" ht="15" customHeight="1">
      <c r="A72" s="3">
        <v>58</v>
      </c>
      <c r="B72" s="34">
        <f t="shared" si="12"/>
        <v>45369</v>
      </c>
      <c r="C72" s="2">
        <f t="shared" si="13"/>
        <v>884</v>
      </c>
      <c r="D72" s="5">
        <f t="shared" si="14"/>
        <v>1634</v>
      </c>
      <c r="E72" s="35">
        <f t="shared" si="17"/>
        <v>798</v>
      </c>
      <c r="F72" s="35">
        <f t="shared" si="18"/>
        <v>1248</v>
      </c>
      <c r="G72" s="35">
        <f t="shared" si="19"/>
        <v>1118</v>
      </c>
      <c r="H72" s="18">
        <f t="shared" si="38"/>
        <v>1720</v>
      </c>
      <c r="I72" s="18">
        <f t="shared" si="38"/>
        <v>1270</v>
      </c>
      <c r="J72" s="18">
        <f t="shared" si="38"/>
        <v>1400</v>
      </c>
      <c r="K72" s="18">
        <f t="shared" si="77"/>
        <v>2000</v>
      </c>
      <c r="L72" s="18">
        <f t="shared" si="77"/>
        <v>2000</v>
      </c>
      <c r="M72" s="18">
        <f t="shared" si="77"/>
        <v>2000</v>
      </c>
      <c r="N72" s="18">
        <f t="shared" si="79"/>
        <v>-280</v>
      </c>
      <c r="O72" s="18">
        <f t="shared" si="79"/>
        <v>-730</v>
      </c>
      <c r="P72" s="18">
        <f t="shared" si="79"/>
        <v>-600</v>
      </c>
      <c r="Q72" s="35">
        <f t="shared" ref="Q72:S72" si="87">Q71</f>
        <v>0</v>
      </c>
      <c r="R72" s="35">
        <f t="shared" si="87"/>
        <v>0</v>
      </c>
      <c r="S72" s="35">
        <f t="shared" si="87"/>
        <v>0</v>
      </c>
      <c r="T72" s="4">
        <f t="shared" si="10"/>
        <v>1618</v>
      </c>
      <c r="U72" s="83">
        <f t="shared" si="34"/>
        <v>900</v>
      </c>
      <c r="V72" s="83">
        <f t="shared" si="35"/>
        <v>900</v>
      </c>
      <c r="W72" s="83">
        <f t="shared" si="36"/>
        <v>900</v>
      </c>
      <c r="X72" s="4"/>
      <c r="Y72" s="18"/>
      <c r="Z72" s="18"/>
      <c r="AA72" s="18"/>
      <c r="AB72" s="50"/>
    </row>
    <row r="73" spans="1:28" ht="15" customHeight="1">
      <c r="A73" s="3">
        <v>59</v>
      </c>
      <c r="B73" s="34">
        <f t="shared" si="12"/>
        <v>45370</v>
      </c>
      <c r="C73" s="2">
        <f t="shared" si="13"/>
        <v>884</v>
      </c>
      <c r="D73" s="5">
        <f t="shared" si="14"/>
        <v>1632</v>
      </c>
      <c r="E73" s="35">
        <f t="shared" si="17"/>
        <v>796</v>
      </c>
      <c r="F73" s="35">
        <f t="shared" si="18"/>
        <v>1246</v>
      </c>
      <c r="G73" s="35">
        <f t="shared" si="19"/>
        <v>1116</v>
      </c>
      <c r="H73" s="18">
        <f t="shared" si="38"/>
        <v>1720</v>
      </c>
      <c r="I73" s="18">
        <f t="shared" si="38"/>
        <v>1270</v>
      </c>
      <c r="J73" s="18">
        <f t="shared" si="38"/>
        <v>1400</v>
      </c>
      <c r="K73" s="18">
        <f t="shared" si="77"/>
        <v>2000</v>
      </c>
      <c r="L73" s="18">
        <f t="shared" si="77"/>
        <v>2000</v>
      </c>
      <c r="M73" s="18">
        <f t="shared" si="77"/>
        <v>2000</v>
      </c>
      <c r="N73" s="18">
        <f t="shared" si="79"/>
        <v>-280</v>
      </c>
      <c r="O73" s="18">
        <f t="shared" si="79"/>
        <v>-730</v>
      </c>
      <c r="P73" s="18">
        <f t="shared" si="79"/>
        <v>-600</v>
      </c>
      <c r="Q73" s="35">
        <f t="shared" ref="Q73:S73" si="88">Q72</f>
        <v>0</v>
      </c>
      <c r="R73" s="35">
        <f t="shared" si="88"/>
        <v>0</v>
      </c>
      <c r="S73" s="35">
        <f t="shared" si="88"/>
        <v>0</v>
      </c>
      <c r="T73" s="4">
        <f t="shared" si="10"/>
        <v>1616</v>
      </c>
      <c r="U73" s="83">
        <f t="shared" si="34"/>
        <v>900</v>
      </c>
      <c r="V73" s="83">
        <f t="shared" si="35"/>
        <v>900</v>
      </c>
      <c r="W73" s="83">
        <f t="shared" si="36"/>
        <v>900</v>
      </c>
      <c r="X73" s="4"/>
      <c r="Y73" s="18"/>
      <c r="Z73" s="18"/>
      <c r="AA73" s="18"/>
      <c r="AB73" s="50"/>
    </row>
    <row r="74" spans="1:28" ht="15" customHeight="1">
      <c r="A74" s="3">
        <v>60</v>
      </c>
      <c r="B74" s="34">
        <f t="shared" si="12"/>
        <v>45371</v>
      </c>
      <c r="C74" s="2">
        <f t="shared" si="13"/>
        <v>884</v>
      </c>
      <c r="D74" s="5">
        <f t="shared" si="14"/>
        <v>1630</v>
      </c>
      <c r="E74" s="35">
        <f t="shared" si="17"/>
        <v>794</v>
      </c>
      <c r="F74" s="35">
        <f t="shared" si="18"/>
        <v>1244</v>
      </c>
      <c r="G74" s="35">
        <f t="shared" si="19"/>
        <v>1114</v>
      </c>
      <c r="H74" s="18">
        <f t="shared" si="38"/>
        <v>1720</v>
      </c>
      <c r="I74" s="18">
        <f t="shared" si="38"/>
        <v>1270</v>
      </c>
      <c r="J74" s="18">
        <f t="shared" si="38"/>
        <v>1400</v>
      </c>
      <c r="K74" s="18">
        <f t="shared" si="77"/>
        <v>2000</v>
      </c>
      <c r="L74" s="18">
        <f t="shared" si="77"/>
        <v>2000</v>
      </c>
      <c r="M74" s="18">
        <f t="shared" si="77"/>
        <v>2000</v>
      </c>
      <c r="N74" s="18">
        <f t="shared" si="79"/>
        <v>-280</v>
      </c>
      <c r="O74" s="18">
        <f t="shared" si="79"/>
        <v>-730</v>
      </c>
      <c r="P74" s="18">
        <f t="shared" si="79"/>
        <v>-600</v>
      </c>
      <c r="Q74" s="35">
        <f t="shared" ref="Q74:S74" si="89">Q73</f>
        <v>0</v>
      </c>
      <c r="R74" s="35">
        <f t="shared" si="89"/>
        <v>0</v>
      </c>
      <c r="S74" s="35">
        <f t="shared" si="89"/>
        <v>0</v>
      </c>
      <c r="T74" s="4">
        <f t="shared" si="10"/>
        <v>1614</v>
      </c>
      <c r="U74" s="83">
        <f t="shared" si="34"/>
        <v>900</v>
      </c>
      <c r="V74" s="83">
        <f t="shared" si="35"/>
        <v>900</v>
      </c>
      <c r="W74" s="83">
        <f t="shared" si="36"/>
        <v>900</v>
      </c>
      <c r="X74" s="4"/>
      <c r="Y74" s="18"/>
      <c r="Z74" s="18"/>
      <c r="AA74" s="18"/>
      <c r="AB74" s="50"/>
    </row>
    <row r="75" spans="1:28" ht="15" customHeight="1">
      <c r="A75" s="3">
        <v>61</v>
      </c>
      <c r="B75" s="34">
        <f t="shared" si="12"/>
        <v>45372</v>
      </c>
      <c r="C75" s="2">
        <f t="shared" si="13"/>
        <v>884</v>
      </c>
      <c r="D75" s="5">
        <f t="shared" si="14"/>
        <v>1628</v>
      </c>
      <c r="E75" s="35">
        <f t="shared" si="17"/>
        <v>792</v>
      </c>
      <c r="F75" s="35">
        <f t="shared" si="18"/>
        <v>1242</v>
      </c>
      <c r="G75" s="35">
        <f t="shared" si="19"/>
        <v>1112</v>
      </c>
      <c r="H75" s="18">
        <f t="shared" si="38"/>
        <v>1720</v>
      </c>
      <c r="I75" s="18">
        <f t="shared" si="38"/>
        <v>1270</v>
      </c>
      <c r="J75" s="18">
        <f t="shared" si="38"/>
        <v>1400</v>
      </c>
      <c r="K75" s="18">
        <f t="shared" si="77"/>
        <v>2000</v>
      </c>
      <c r="L75" s="18">
        <f t="shared" si="77"/>
        <v>2000</v>
      </c>
      <c r="M75" s="18">
        <f t="shared" si="77"/>
        <v>2000</v>
      </c>
      <c r="N75" s="18">
        <f t="shared" si="79"/>
        <v>-280</v>
      </c>
      <c r="O75" s="18">
        <f t="shared" si="79"/>
        <v>-730</v>
      </c>
      <c r="P75" s="18">
        <f t="shared" si="79"/>
        <v>-600</v>
      </c>
      <c r="Q75" s="35">
        <f t="shared" ref="Q75:S75" si="90">Q74</f>
        <v>0</v>
      </c>
      <c r="R75" s="35">
        <f t="shared" si="90"/>
        <v>0</v>
      </c>
      <c r="S75" s="35">
        <f t="shared" si="90"/>
        <v>0</v>
      </c>
      <c r="T75" s="4">
        <f t="shared" si="10"/>
        <v>1612</v>
      </c>
      <c r="U75" s="83">
        <f t="shared" si="34"/>
        <v>900</v>
      </c>
      <c r="V75" s="83">
        <f t="shared" si="35"/>
        <v>900</v>
      </c>
      <c r="W75" s="83">
        <f t="shared" si="36"/>
        <v>900</v>
      </c>
      <c r="X75" s="4"/>
      <c r="Y75" s="18"/>
      <c r="Z75" s="18"/>
      <c r="AA75" s="18"/>
      <c r="AB75" s="50"/>
    </row>
    <row r="76" spans="1:28" ht="15">
      <c r="A76" s="3">
        <v>62</v>
      </c>
      <c r="B76" s="34">
        <f t="shared" si="12"/>
        <v>45373</v>
      </c>
      <c r="C76" s="2">
        <f t="shared" si="13"/>
        <v>884</v>
      </c>
      <c r="D76" s="5">
        <f t="shared" si="14"/>
        <v>1626</v>
      </c>
      <c r="E76" s="35">
        <f t="shared" si="17"/>
        <v>790</v>
      </c>
      <c r="F76" s="35">
        <f t="shared" si="18"/>
        <v>1240</v>
      </c>
      <c r="G76" s="35">
        <f t="shared" si="19"/>
        <v>1110</v>
      </c>
      <c r="H76" s="18">
        <f t="shared" si="38"/>
        <v>1720</v>
      </c>
      <c r="I76" s="18">
        <f t="shared" si="38"/>
        <v>1270</v>
      </c>
      <c r="J76" s="18">
        <f t="shared" si="38"/>
        <v>1400</v>
      </c>
      <c r="K76" s="18">
        <f t="shared" si="77"/>
        <v>2000</v>
      </c>
      <c r="L76" s="18">
        <f t="shared" si="77"/>
        <v>2000</v>
      </c>
      <c r="M76" s="18">
        <f t="shared" si="77"/>
        <v>2000</v>
      </c>
      <c r="N76" s="18">
        <f t="shared" si="79"/>
        <v>-280</v>
      </c>
      <c r="O76" s="18">
        <f t="shared" si="79"/>
        <v>-730</v>
      </c>
      <c r="P76" s="18">
        <f t="shared" si="79"/>
        <v>-600</v>
      </c>
      <c r="Q76" s="35">
        <f t="shared" ref="Q76:S76" si="91">Q75</f>
        <v>0</v>
      </c>
      <c r="R76" s="35">
        <f t="shared" si="91"/>
        <v>0</v>
      </c>
      <c r="S76" s="35">
        <f t="shared" si="91"/>
        <v>0</v>
      </c>
      <c r="T76" s="4">
        <f t="shared" si="10"/>
        <v>1610</v>
      </c>
      <c r="U76" s="83">
        <f t="shared" si="34"/>
        <v>900</v>
      </c>
      <c r="V76" s="83">
        <f t="shared" si="35"/>
        <v>900</v>
      </c>
      <c r="W76" s="83">
        <f t="shared" si="36"/>
        <v>900</v>
      </c>
      <c r="X76" s="4"/>
      <c r="Y76" s="18"/>
      <c r="Z76" s="18"/>
      <c r="AA76" s="18"/>
      <c r="AB76" s="50"/>
    </row>
    <row r="77" spans="1:28" ht="15" customHeight="1">
      <c r="A77" s="3">
        <v>63</v>
      </c>
      <c r="B77" s="34">
        <f t="shared" si="12"/>
        <v>45374</v>
      </c>
      <c r="C77" s="2">
        <f t="shared" si="13"/>
        <v>884</v>
      </c>
      <c r="D77" s="5">
        <f t="shared" si="14"/>
        <v>1624</v>
      </c>
      <c r="E77" s="35">
        <f t="shared" si="17"/>
        <v>788</v>
      </c>
      <c r="F77" s="35">
        <f t="shared" si="18"/>
        <v>1238</v>
      </c>
      <c r="G77" s="35">
        <f t="shared" si="19"/>
        <v>1108</v>
      </c>
      <c r="H77" s="18">
        <f t="shared" si="38"/>
        <v>1720</v>
      </c>
      <c r="I77" s="18">
        <f t="shared" si="38"/>
        <v>1270</v>
      </c>
      <c r="J77" s="18">
        <f t="shared" si="38"/>
        <v>1400</v>
      </c>
      <c r="K77" s="18">
        <f t="shared" si="77"/>
        <v>2000</v>
      </c>
      <c r="L77" s="18">
        <f t="shared" si="77"/>
        <v>2000</v>
      </c>
      <c r="M77" s="18">
        <f t="shared" si="77"/>
        <v>2000</v>
      </c>
      <c r="N77" s="18">
        <f t="shared" si="79"/>
        <v>-280</v>
      </c>
      <c r="O77" s="18">
        <f t="shared" si="79"/>
        <v>-730</v>
      </c>
      <c r="P77" s="18">
        <f t="shared" si="79"/>
        <v>-600</v>
      </c>
      <c r="Q77" s="35">
        <f t="shared" ref="Q77:S77" si="92">Q76</f>
        <v>0</v>
      </c>
      <c r="R77" s="35">
        <f t="shared" si="92"/>
        <v>0</v>
      </c>
      <c r="S77" s="35">
        <f t="shared" si="92"/>
        <v>0</v>
      </c>
      <c r="T77" s="4">
        <f t="shared" si="10"/>
        <v>1608</v>
      </c>
      <c r="U77" s="83">
        <f t="shared" si="34"/>
        <v>900</v>
      </c>
      <c r="V77" s="83">
        <f t="shared" si="35"/>
        <v>900</v>
      </c>
      <c r="W77" s="83">
        <f t="shared" si="36"/>
        <v>900</v>
      </c>
      <c r="X77" s="4"/>
      <c r="Y77" s="18"/>
      <c r="Z77" s="18"/>
      <c r="AA77" s="18"/>
      <c r="AB77" s="50"/>
    </row>
    <row r="78" spans="1:28" ht="15" customHeight="1">
      <c r="A78" s="3">
        <v>64</v>
      </c>
      <c r="B78" s="34">
        <f t="shared" si="12"/>
        <v>45375</v>
      </c>
      <c r="C78" s="2">
        <f t="shared" si="13"/>
        <v>884</v>
      </c>
      <c r="D78" s="5">
        <f t="shared" si="14"/>
        <v>1622</v>
      </c>
      <c r="E78" s="35">
        <f t="shared" si="17"/>
        <v>786</v>
      </c>
      <c r="F78" s="35">
        <f t="shared" si="18"/>
        <v>1236</v>
      </c>
      <c r="G78" s="35">
        <f t="shared" si="19"/>
        <v>1106</v>
      </c>
      <c r="H78" s="18">
        <f t="shared" si="38"/>
        <v>1720</v>
      </c>
      <c r="I78" s="18">
        <f t="shared" si="38"/>
        <v>1270</v>
      </c>
      <c r="J78" s="18">
        <f t="shared" si="38"/>
        <v>1400</v>
      </c>
      <c r="K78" s="18">
        <f t="shared" si="77"/>
        <v>2000</v>
      </c>
      <c r="L78" s="18">
        <f t="shared" si="77"/>
        <v>2000</v>
      </c>
      <c r="M78" s="18">
        <f t="shared" si="77"/>
        <v>2000</v>
      </c>
      <c r="N78" s="18">
        <f t="shared" si="79"/>
        <v>-280</v>
      </c>
      <c r="O78" s="18">
        <f t="shared" si="79"/>
        <v>-730</v>
      </c>
      <c r="P78" s="18">
        <f t="shared" si="79"/>
        <v>-600</v>
      </c>
      <c r="Q78" s="35">
        <f t="shared" ref="Q78:S78" si="93">Q77</f>
        <v>0</v>
      </c>
      <c r="R78" s="35">
        <f t="shared" si="93"/>
        <v>0</v>
      </c>
      <c r="S78" s="35">
        <f t="shared" si="93"/>
        <v>0</v>
      </c>
      <c r="T78" s="4">
        <f t="shared" si="10"/>
        <v>1606</v>
      </c>
      <c r="U78" s="83">
        <f t="shared" si="34"/>
        <v>900</v>
      </c>
      <c r="V78" s="83">
        <f t="shared" si="35"/>
        <v>900</v>
      </c>
      <c r="W78" s="83">
        <f t="shared" si="36"/>
        <v>900</v>
      </c>
      <c r="X78" s="4"/>
      <c r="Y78" s="18"/>
      <c r="Z78" s="18"/>
      <c r="AA78" s="18"/>
      <c r="AB78" s="50"/>
    </row>
    <row r="79" spans="1:28" ht="15" customHeight="1">
      <c r="A79" s="3">
        <v>65</v>
      </c>
      <c r="B79" s="34">
        <f t="shared" si="12"/>
        <v>45376</v>
      </c>
      <c r="C79" s="2">
        <f t="shared" si="13"/>
        <v>884</v>
      </c>
      <c r="D79" s="5">
        <f t="shared" si="14"/>
        <v>1620</v>
      </c>
      <c r="E79" s="35">
        <f t="shared" si="17"/>
        <v>784</v>
      </c>
      <c r="F79" s="35">
        <f t="shared" si="18"/>
        <v>1234</v>
      </c>
      <c r="G79" s="35">
        <f t="shared" si="19"/>
        <v>1104</v>
      </c>
      <c r="H79" s="18">
        <f t="shared" si="38"/>
        <v>1720</v>
      </c>
      <c r="I79" s="18">
        <f t="shared" si="38"/>
        <v>1270</v>
      </c>
      <c r="J79" s="18">
        <f t="shared" si="38"/>
        <v>1400</v>
      </c>
      <c r="K79" s="18">
        <f t="shared" si="77"/>
        <v>2000</v>
      </c>
      <c r="L79" s="18">
        <f t="shared" si="77"/>
        <v>2000</v>
      </c>
      <c r="M79" s="18">
        <f t="shared" si="77"/>
        <v>2000</v>
      </c>
      <c r="N79" s="18">
        <f t="shared" si="79"/>
        <v>-280</v>
      </c>
      <c r="O79" s="18">
        <f t="shared" si="79"/>
        <v>-730</v>
      </c>
      <c r="P79" s="18">
        <f t="shared" si="79"/>
        <v>-600</v>
      </c>
      <c r="Q79" s="35">
        <f t="shared" ref="Q79:S79" si="94">Q78</f>
        <v>0</v>
      </c>
      <c r="R79" s="35">
        <f t="shared" si="94"/>
        <v>0</v>
      </c>
      <c r="S79" s="35">
        <f t="shared" si="94"/>
        <v>0</v>
      </c>
      <c r="T79" s="4">
        <f t="shared" ref="T79:T142" si="95">D79+C79-V79</f>
        <v>1604</v>
      </c>
      <c r="U79" s="83">
        <f t="shared" si="34"/>
        <v>900</v>
      </c>
      <c r="V79" s="83">
        <f t="shared" si="35"/>
        <v>900</v>
      </c>
      <c r="W79" s="83">
        <f t="shared" si="36"/>
        <v>900</v>
      </c>
      <c r="X79" s="4"/>
      <c r="Y79" s="18"/>
      <c r="Z79" s="18"/>
      <c r="AA79" s="18"/>
      <c r="AB79" s="50"/>
    </row>
    <row r="80" spans="1:28" ht="15" customHeight="1">
      <c r="A80" s="3">
        <v>66</v>
      </c>
      <c r="B80" s="34">
        <f t="shared" ref="B80:B143" si="96">B79+1</f>
        <v>45377</v>
      </c>
      <c r="C80" s="2">
        <f t="shared" ref="C80:C143" si="97">C79</f>
        <v>884</v>
      </c>
      <c r="D80" s="5">
        <f t="shared" ref="D80:D126" si="98">D79-2</f>
        <v>1618</v>
      </c>
      <c r="E80" s="35">
        <f t="shared" si="17"/>
        <v>782</v>
      </c>
      <c r="F80" s="35">
        <f t="shared" si="18"/>
        <v>1232</v>
      </c>
      <c r="G80" s="35">
        <f t="shared" si="19"/>
        <v>1102</v>
      </c>
      <c r="H80" s="18">
        <f t="shared" si="38"/>
        <v>1720</v>
      </c>
      <c r="I80" s="18">
        <f t="shared" si="38"/>
        <v>1270</v>
      </c>
      <c r="J80" s="18">
        <f t="shared" si="38"/>
        <v>1400</v>
      </c>
      <c r="K80" s="18">
        <f t="shared" ref="K80:M95" si="99">K79</f>
        <v>2000</v>
      </c>
      <c r="L80" s="18">
        <f t="shared" si="99"/>
        <v>2000</v>
      </c>
      <c r="M80" s="18">
        <f t="shared" si="99"/>
        <v>2000</v>
      </c>
      <c r="N80" s="18">
        <f t="shared" si="79"/>
        <v>-280</v>
      </c>
      <c r="O80" s="18">
        <f t="shared" si="79"/>
        <v>-730</v>
      </c>
      <c r="P80" s="18">
        <f t="shared" si="79"/>
        <v>-600</v>
      </c>
      <c r="Q80" s="35">
        <f t="shared" ref="Q80:S80" si="100">Q79</f>
        <v>0</v>
      </c>
      <c r="R80" s="35">
        <f t="shared" si="100"/>
        <v>0</v>
      </c>
      <c r="S80" s="35">
        <f t="shared" si="100"/>
        <v>0</v>
      </c>
      <c r="T80" s="4">
        <f t="shared" si="95"/>
        <v>1602</v>
      </c>
      <c r="U80" s="83">
        <f t="shared" si="34"/>
        <v>900</v>
      </c>
      <c r="V80" s="83">
        <f t="shared" si="35"/>
        <v>900</v>
      </c>
      <c r="W80" s="83">
        <f t="shared" si="36"/>
        <v>900</v>
      </c>
      <c r="X80" s="4"/>
      <c r="Y80" s="18"/>
      <c r="Z80" s="18"/>
      <c r="AA80" s="18"/>
      <c r="AB80" s="50"/>
    </row>
    <row r="81" spans="1:30" ht="15" customHeight="1">
      <c r="A81" s="3">
        <v>67</v>
      </c>
      <c r="B81" s="34">
        <f t="shared" si="96"/>
        <v>45378</v>
      </c>
      <c r="C81" s="2">
        <f t="shared" si="97"/>
        <v>884</v>
      </c>
      <c r="D81" s="5">
        <f t="shared" si="98"/>
        <v>1616</v>
      </c>
      <c r="E81" s="35">
        <f t="shared" ref="E81:E144" si="101">C81+D81-H81</f>
        <v>780</v>
      </c>
      <c r="F81" s="35">
        <f t="shared" ref="F81:F144" si="102">C81+D81-I81</f>
        <v>1230</v>
      </c>
      <c r="G81" s="35">
        <f t="shared" ref="G81:G144" si="103">D81+C81-J81</f>
        <v>1100</v>
      </c>
      <c r="H81" s="18">
        <f t="shared" si="38"/>
        <v>1720</v>
      </c>
      <c r="I81" s="18">
        <f t="shared" si="38"/>
        <v>1270</v>
      </c>
      <c r="J81" s="18">
        <f t="shared" si="38"/>
        <v>1400</v>
      </c>
      <c r="K81" s="18">
        <f t="shared" si="99"/>
        <v>2000</v>
      </c>
      <c r="L81" s="18">
        <f t="shared" si="99"/>
        <v>2000</v>
      </c>
      <c r="M81" s="18">
        <f t="shared" si="99"/>
        <v>2000</v>
      </c>
      <c r="N81" s="18">
        <f t="shared" ref="N81:P96" si="104">N80-Q81</f>
        <v>-280</v>
      </c>
      <c r="O81" s="18">
        <f t="shared" si="104"/>
        <v>-730</v>
      </c>
      <c r="P81" s="18">
        <f t="shared" si="104"/>
        <v>-600</v>
      </c>
      <c r="Q81" s="35">
        <f t="shared" ref="Q81:S81" si="105">Q80</f>
        <v>0</v>
      </c>
      <c r="R81" s="35">
        <f t="shared" si="105"/>
        <v>0</v>
      </c>
      <c r="S81" s="35">
        <f t="shared" si="105"/>
        <v>0</v>
      </c>
      <c r="T81" s="4">
        <f t="shared" si="95"/>
        <v>1600</v>
      </c>
      <c r="U81" s="83">
        <f t="shared" si="34"/>
        <v>900</v>
      </c>
      <c r="V81" s="83">
        <f t="shared" si="35"/>
        <v>900</v>
      </c>
      <c r="W81" s="83">
        <f t="shared" si="36"/>
        <v>900</v>
      </c>
      <c r="X81" s="4"/>
      <c r="Y81" s="18"/>
      <c r="Z81" s="18"/>
      <c r="AA81" s="18"/>
      <c r="AB81" s="50"/>
    </row>
    <row r="82" spans="1:30" ht="15" customHeight="1">
      <c r="A82" s="3">
        <v>68</v>
      </c>
      <c r="B82" s="34">
        <f t="shared" si="96"/>
        <v>45379</v>
      </c>
      <c r="C82" s="2">
        <f t="shared" si="97"/>
        <v>884</v>
      </c>
      <c r="D82" s="5">
        <f t="shared" si="98"/>
        <v>1614</v>
      </c>
      <c r="E82" s="35">
        <f t="shared" si="101"/>
        <v>778</v>
      </c>
      <c r="F82" s="35">
        <f t="shared" si="102"/>
        <v>1228</v>
      </c>
      <c r="G82" s="35">
        <f t="shared" si="103"/>
        <v>1098</v>
      </c>
      <c r="H82" s="18">
        <f t="shared" si="38"/>
        <v>1720</v>
      </c>
      <c r="I82" s="18">
        <f t="shared" si="38"/>
        <v>1270</v>
      </c>
      <c r="J82" s="18">
        <f t="shared" si="38"/>
        <v>1400</v>
      </c>
      <c r="K82" s="18">
        <f t="shared" si="99"/>
        <v>2000</v>
      </c>
      <c r="L82" s="18">
        <f t="shared" si="99"/>
        <v>2000</v>
      </c>
      <c r="M82" s="18">
        <f t="shared" si="99"/>
        <v>2000</v>
      </c>
      <c r="N82" s="18">
        <f t="shared" si="104"/>
        <v>-280</v>
      </c>
      <c r="O82" s="18">
        <f t="shared" si="104"/>
        <v>-730</v>
      </c>
      <c r="P82" s="18">
        <f t="shared" si="104"/>
        <v>-600</v>
      </c>
      <c r="Q82" s="35">
        <f t="shared" ref="Q82:S82" si="106">Q81</f>
        <v>0</v>
      </c>
      <c r="R82" s="35">
        <f t="shared" si="106"/>
        <v>0</v>
      </c>
      <c r="S82" s="35">
        <f t="shared" si="106"/>
        <v>0</v>
      </c>
      <c r="T82" s="4">
        <f t="shared" si="95"/>
        <v>1598</v>
      </c>
      <c r="U82" s="83">
        <f t="shared" si="34"/>
        <v>900</v>
      </c>
      <c r="V82" s="83">
        <f t="shared" si="35"/>
        <v>900</v>
      </c>
      <c r="W82" s="83">
        <f t="shared" si="36"/>
        <v>900</v>
      </c>
      <c r="X82" s="4"/>
      <c r="Y82" s="18"/>
      <c r="Z82" s="18"/>
      <c r="AA82" s="18"/>
      <c r="AB82" s="50"/>
    </row>
    <row r="83" spans="1:30" ht="15" customHeight="1">
      <c r="A83" s="3">
        <v>69</v>
      </c>
      <c r="B83" s="34">
        <f t="shared" si="96"/>
        <v>45380</v>
      </c>
      <c r="C83" s="2">
        <f t="shared" si="97"/>
        <v>884</v>
      </c>
      <c r="D83" s="5">
        <f t="shared" si="98"/>
        <v>1612</v>
      </c>
      <c r="E83" s="35">
        <f t="shared" si="101"/>
        <v>776</v>
      </c>
      <c r="F83" s="35">
        <f t="shared" si="102"/>
        <v>1226</v>
      </c>
      <c r="G83" s="35">
        <f t="shared" si="103"/>
        <v>1096</v>
      </c>
      <c r="H83" s="18">
        <f t="shared" si="38"/>
        <v>1720</v>
      </c>
      <c r="I83" s="18">
        <f t="shared" si="38"/>
        <v>1270</v>
      </c>
      <c r="J83" s="18">
        <f t="shared" si="38"/>
        <v>1400</v>
      </c>
      <c r="K83" s="18">
        <f t="shared" si="99"/>
        <v>2000</v>
      </c>
      <c r="L83" s="18">
        <f t="shared" si="99"/>
        <v>2000</v>
      </c>
      <c r="M83" s="18">
        <f t="shared" si="99"/>
        <v>2000</v>
      </c>
      <c r="N83" s="18">
        <f t="shared" si="104"/>
        <v>-280</v>
      </c>
      <c r="O83" s="18">
        <f t="shared" si="104"/>
        <v>-730</v>
      </c>
      <c r="P83" s="18">
        <f t="shared" si="104"/>
        <v>-600</v>
      </c>
      <c r="Q83" s="35">
        <f t="shared" ref="Q83:S83" si="107">Q82</f>
        <v>0</v>
      </c>
      <c r="R83" s="35">
        <f t="shared" si="107"/>
        <v>0</v>
      </c>
      <c r="S83" s="35">
        <f t="shared" si="107"/>
        <v>0</v>
      </c>
      <c r="T83" s="4">
        <f t="shared" si="95"/>
        <v>1596</v>
      </c>
      <c r="U83" s="83">
        <f t="shared" si="34"/>
        <v>900</v>
      </c>
      <c r="V83" s="83">
        <f t="shared" si="35"/>
        <v>900</v>
      </c>
      <c r="W83" s="83">
        <f t="shared" si="36"/>
        <v>900</v>
      </c>
      <c r="X83" s="4"/>
      <c r="Y83" s="18"/>
      <c r="Z83" s="18"/>
      <c r="AA83" s="18"/>
      <c r="AB83" s="50"/>
    </row>
    <row r="84" spans="1:30" ht="15" customHeight="1">
      <c r="A84" s="3">
        <v>70</v>
      </c>
      <c r="B84" s="34">
        <f t="shared" si="96"/>
        <v>45381</v>
      </c>
      <c r="C84" s="2">
        <f t="shared" si="97"/>
        <v>884</v>
      </c>
      <c r="D84" s="5">
        <f t="shared" si="98"/>
        <v>1610</v>
      </c>
      <c r="E84" s="35">
        <f t="shared" si="101"/>
        <v>774</v>
      </c>
      <c r="F84" s="35">
        <f t="shared" si="102"/>
        <v>1224</v>
      </c>
      <c r="G84" s="35">
        <f t="shared" si="103"/>
        <v>1094</v>
      </c>
      <c r="H84" s="18">
        <f t="shared" si="38"/>
        <v>1720</v>
      </c>
      <c r="I84" s="18">
        <f t="shared" si="38"/>
        <v>1270</v>
      </c>
      <c r="J84" s="18">
        <f t="shared" si="38"/>
        <v>1400</v>
      </c>
      <c r="K84" s="18">
        <f t="shared" si="99"/>
        <v>2000</v>
      </c>
      <c r="L84" s="18">
        <f t="shared" si="99"/>
        <v>2000</v>
      </c>
      <c r="M84" s="18">
        <f t="shared" si="99"/>
        <v>2000</v>
      </c>
      <c r="N84" s="18">
        <f t="shared" si="104"/>
        <v>-280</v>
      </c>
      <c r="O84" s="18">
        <f t="shared" si="104"/>
        <v>-730</v>
      </c>
      <c r="P84" s="18">
        <f t="shared" si="104"/>
        <v>-600</v>
      </c>
      <c r="Q84" s="35">
        <f t="shared" ref="Q84:S84" si="108">Q83</f>
        <v>0</v>
      </c>
      <c r="R84" s="35">
        <f t="shared" si="108"/>
        <v>0</v>
      </c>
      <c r="S84" s="35">
        <f t="shared" si="108"/>
        <v>0</v>
      </c>
      <c r="T84" s="4">
        <f t="shared" si="95"/>
        <v>1594</v>
      </c>
      <c r="U84" s="83">
        <f t="shared" si="34"/>
        <v>900</v>
      </c>
      <c r="V84" s="83">
        <f t="shared" si="35"/>
        <v>900</v>
      </c>
      <c r="W84" s="83">
        <f t="shared" si="36"/>
        <v>900</v>
      </c>
      <c r="X84" s="4"/>
      <c r="Y84" s="18"/>
      <c r="Z84" s="18"/>
      <c r="AA84" s="18"/>
      <c r="AB84" s="50"/>
    </row>
    <row r="85" spans="1:30" ht="15" customHeight="1">
      <c r="A85" s="3">
        <v>71</v>
      </c>
      <c r="B85" s="34">
        <f t="shared" si="96"/>
        <v>45382</v>
      </c>
      <c r="C85" s="2">
        <f t="shared" si="97"/>
        <v>884</v>
      </c>
      <c r="D85" s="5">
        <f t="shared" si="98"/>
        <v>1608</v>
      </c>
      <c r="E85" s="35">
        <f t="shared" si="101"/>
        <v>772</v>
      </c>
      <c r="F85" s="35">
        <f t="shared" si="102"/>
        <v>1222</v>
      </c>
      <c r="G85" s="35">
        <f t="shared" si="103"/>
        <v>1092</v>
      </c>
      <c r="H85" s="18">
        <f t="shared" si="38"/>
        <v>1720</v>
      </c>
      <c r="I85" s="18">
        <f t="shared" si="38"/>
        <v>1270</v>
      </c>
      <c r="J85" s="18">
        <f t="shared" si="38"/>
        <v>1400</v>
      </c>
      <c r="K85" s="18">
        <f t="shared" si="99"/>
        <v>2000</v>
      </c>
      <c r="L85" s="18">
        <f t="shared" si="99"/>
        <v>2000</v>
      </c>
      <c r="M85" s="18">
        <f t="shared" si="99"/>
        <v>2000</v>
      </c>
      <c r="N85" s="18">
        <f t="shared" si="104"/>
        <v>-280</v>
      </c>
      <c r="O85" s="18">
        <f t="shared" si="104"/>
        <v>-730</v>
      </c>
      <c r="P85" s="18">
        <f t="shared" si="104"/>
        <v>-600</v>
      </c>
      <c r="Q85" s="35">
        <f t="shared" ref="Q85:S85" si="109">Q84</f>
        <v>0</v>
      </c>
      <c r="R85" s="35">
        <f t="shared" si="109"/>
        <v>0</v>
      </c>
      <c r="S85" s="35">
        <f t="shared" si="109"/>
        <v>0</v>
      </c>
      <c r="T85" s="4">
        <f t="shared" si="95"/>
        <v>1592</v>
      </c>
      <c r="U85" s="83">
        <f t="shared" si="34"/>
        <v>900</v>
      </c>
      <c r="V85" s="83">
        <f t="shared" si="35"/>
        <v>900</v>
      </c>
      <c r="W85" s="83">
        <f t="shared" si="36"/>
        <v>900</v>
      </c>
      <c r="X85" s="4"/>
      <c r="Y85" s="18"/>
      <c r="Z85" s="18"/>
      <c r="AA85" s="18"/>
      <c r="AB85" s="50"/>
    </row>
    <row r="86" spans="1:30" ht="15" customHeight="1">
      <c r="A86" s="3">
        <v>72</v>
      </c>
      <c r="B86" s="34">
        <f t="shared" si="96"/>
        <v>45383</v>
      </c>
      <c r="C86" s="2">
        <f t="shared" si="97"/>
        <v>884</v>
      </c>
      <c r="D86" s="5">
        <f t="shared" si="98"/>
        <v>1606</v>
      </c>
      <c r="E86" s="35">
        <f t="shared" si="101"/>
        <v>770</v>
      </c>
      <c r="F86" s="35">
        <f t="shared" si="102"/>
        <v>1220</v>
      </c>
      <c r="G86" s="35">
        <f t="shared" si="103"/>
        <v>1090</v>
      </c>
      <c r="H86" s="18">
        <f t="shared" si="38"/>
        <v>1720</v>
      </c>
      <c r="I86" s="18">
        <f t="shared" si="38"/>
        <v>1270</v>
      </c>
      <c r="J86" s="18">
        <f t="shared" si="38"/>
        <v>1400</v>
      </c>
      <c r="K86" s="18">
        <f t="shared" si="99"/>
        <v>2000</v>
      </c>
      <c r="L86" s="18">
        <f t="shared" si="99"/>
        <v>2000</v>
      </c>
      <c r="M86" s="18">
        <f t="shared" si="99"/>
        <v>2000</v>
      </c>
      <c r="N86" s="18">
        <f t="shared" si="104"/>
        <v>-280</v>
      </c>
      <c r="O86" s="18">
        <f t="shared" si="104"/>
        <v>-730</v>
      </c>
      <c r="P86" s="18">
        <f t="shared" si="104"/>
        <v>-600</v>
      </c>
      <c r="Q86" s="35">
        <f t="shared" ref="Q86:S86" si="110">Q85</f>
        <v>0</v>
      </c>
      <c r="R86" s="35">
        <f t="shared" si="110"/>
        <v>0</v>
      </c>
      <c r="S86" s="35">
        <f t="shared" si="110"/>
        <v>0</v>
      </c>
      <c r="T86" s="4">
        <f t="shared" si="95"/>
        <v>1590</v>
      </c>
      <c r="U86" s="83">
        <f t="shared" si="34"/>
        <v>900</v>
      </c>
      <c r="V86" s="83">
        <f t="shared" si="35"/>
        <v>900</v>
      </c>
      <c r="W86" s="83">
        <f t="shared" si="36"/>
        <v>900</v>
      </c>
      <c r="X86" s="4"/>
      <c r="Y86" s="18"/>
      <c r="Z86" s="18"/>
      <c r="AA86" s="18"/>
      <c r="AB86" s="50"/>
    </row>
    <row r="87" spans="1:30" ht="15" customHeight="1">
      <c r="A87" s="3">
        <v>73</v>
      </c>
      <c r="B87" s="34">
        <f t="shared" si="96"/>
        <v>45384</v>
      </c>
      <c r="C87" s="2">
        <f t="shared" si="97"/>
        <v>884</v>
      </c>
      <c r="D87" s="5">
        <f t="shared" si="98"/>
        <v>1604</v>
      </c>
      <c r="E87" s="35">
        <f t="shared" si="101"/>
        <v>768</v>
      </c>
      <c r="F87" s="35">
        <f t="shared" si="102"/>
        <v>1218</v>
      </c>
      <c r="G87" s="35">
        <f t="shared" si="103"/>
        <v>1088</v>
      </c>
      <c r="H87" s="18">
        <f t="shared" si="38"/>
        <v>1720</v>
      </c>
      <c r="I87" s="18">
        <f t="shared" si="38"/>
        <v>1270</v>
      </c>
      <c r="J87" s="18">
        <f t="shared" si="38"/>
        <v>1400</v>
      </c>
      <c r="K87" s="18">
        <f t="shared" si="99"/>
        <v>2000</v>
      </c>
      <c r="L87" s="18">
        <f t="shared" si="99"/>
        <v>2000</v>
      </c>
      <c r="M87" s="18">
        <f t="shared" si="99"/>
        <v>2000</v>
      </c>
      <c r="N87" s="18">
        <f t="shared" si="104"/>
        <v>-280</v>
      </c>
      <c r="O87" s="18">
        <f t="shared" si="104"/>
        <v>-730</v>
      </c>
      <c r="P87" s="18">
        <f t="shared" si="104"/>
        <v>-600</v>
      </c>
      <c r="Q87" s="35">
        <f t="shared" ref="Q87:S87" si="111">Q86</f>
        <v>0</v>
      </c>
      <c r="R87" s="35">
        <f t="shared" si="111"/>
        <v>0</v>
      </c>
      <c r="S87" s="35">
        <f t="shared" si="111"/>
        <v>0</v>
      </c>
      <c r="T87" s="4">
        <f t="shared" si="95"/>
        <v>1588</v>
      </c>
      <c r="U87" s="83">
        <f t="shared" si="34"/>
        <v>900</v>
      </c>
      <c r="V87" s="83">
        <f t="shared" si="35"/>
        <v>900</v>
      </c>
      <c r="W87" s="83">
        <f t="shared" si="36"/>
        <v>900</v>
      </c>
      <c r="X87" s="4"/>
      <c r="Y87" s="18"/>
      <c r="Z87" s="18"/>
      <c r="AA87" s="18"/>
      <c r="AB87" s="50"/>
      <c r="AD87" s="57">
        <v>45355</v>
      </c>
    </row>
    <row r="88" spans="1:30" ht="15" customHeight="1">
      <c r="A88" s="3">
        <v>74</v>
      </c>
      <c r="B88" s="34">
        <f t="shared" si="96"/>
        <v>45385</v>
      </c>
      <c r="C88" s="2">
        <f t="shared" si="97"/>
        <v>884</v>
      </c>
      <c r="D88" s="5">
        <f t="shared" si="98"/>
        <v>1602</v>
      </c>
      <c r="E88" s="35">
        <f t="shared" si="101"/>
        <v>766</v>
      </c>
      <c r="F88" s="35">
        <f t="shared" si="102"/>
        <v>1216</v>
      </c>
      <c r="G88" s="35">
        <f t="shared" si="103"/>
        <v>1086</v>
      </c>
      <c r="H88" s="18">
        <f t="shared" si="38"/>
        <v>1720</v>
      </c>
      <c r="I88" s="18">
        <f t="shared" si="38"/>
        <v>1270</v>
      </c>
      <c r="J88" s="18">
        <f t="shared" si="38"/>
        <v>1400</v>
      </c>
      <c r="K88" s="18">
        <f t="shared" si="99"/>
        <v>2000</v>
      </c>
      <c r="L88" s="18">
        <f t="shared" si="99"/>
        <v>2000</v>
      </c>
      <c r="M88" s="18">
        <f t="shared" si="99"/>
        <v>2000</v>
      </c>
      <c r="N88" s="18">
        <f t="shared" si="104"/>
        <v>-280</v>
      </c>
      <c r="O88" s="18">
        <f t="shared" si="104"/>
        <v>-730</v>
      </c>
      <c r="P88" s="18">
        <f t="shared" si="104"/>
        <v>-600</v>
      </c>
      <c r="Q88" s="35">
        <f t="shared" ref="Q88:S88" si="112">Q87</f>
        <v>0</v>
      </c>
      <c r="R88" s="35">
        <f t="shared" si="112"/>
        <v>0</v>
      </c>
      <c r="S88" s="35">
        <f t="shared" si="112"/>
        <v>0</v>
      </c>
      <c r="T88" s="4">
        <f t="shared" si="95"/>
        <v>1586</v>
      </c>
      <c r="U88" s="83">
        <f t="shared" si="34"/>
        <v>900</v>
      </c>
      <c r="V88" s="83">
        <f t="shared" si="35"/>
        <v>900</v>
      </c>
      <c r="W88" s="83">
        <f t="shared" si="36"/>
        <v>900</v>
      </c>
      <c r="X88" s="4"/>
      <c r="Y88" s="18"/>
      <c r="Z88" s="18"/>
      <c r="AA88" s="18"/>
      <c r="AB88" s="50"/>
      <c r="AD88" s="57">
        <v>45359</v>
      </c>
    </row>
    <row r="89" spans="1:30" ht="15" customHeight="1">
      <c r="A89" s="3">
        <v>75</v>
      </c>
      <c r="B89" s="34">
        <f t="shared" si="96"/>
        <v>45386</v>
      </c>
      <c r="C89" s="2">
        <f t="shared" si="97"/>
        <v>884</v>
      </c>
      <c r="D89" s="5">
        <f t="shared" si="98"/>
        <v>1600</v>
      </c>
      <c r="E89" s="35">
        <f t="shared" si="101"/>
        <v>764</v>
      </c>
      <c r="F89" s="35">
        <f t="shared" si="102"/>
        <v>1214</v>
      </c>
      <c r="G89" s="35">
        <f t="shared" si="103"/>
        <v>1084</v>
      </c>
      <c r="H89" s="18">
        <f t="shared" si="38"/>
        <v>1720</v>
      </c>
      <c r="I89" s="18">
        <f t="shared" si="38"/>
        <v>1270</v>
      </c>
      <c r="J89" s="18">
        <f t="shared" si="38"/>
        <v>1400</v>
      </c>
      <c r="K89" s="18">
        <f t="shared" si="99"/>
        <v>2000</v>
      </c>
      <c r="L89" s="18">
        <f t="shared" si="99"/>
        <v>2000</v>
      </c>
      <c r="M89" s="18">
        <f t="shared" si="99"/>
        <v>2000</v>
      </c>
      <c r="N89" s="18">
        <f t="shared" si="104"/>
        <v>-280</v>
      </c>
      <c r="O89" s="18">
        <f t="shared" si="104"/>
        <v>-730</v>
      </c>
      <c r="P89" s="18">
        <f t="shared" si="104"/>
        <v>-600</v>
      </c>
      <c r="Q89" s="35">
        <f t="shared" ref="Q89:S89" si="113">Q88</f>
        <v>0</v>
      </c>
      <c r="R89" s="35">
        <f t="shared" si="113"/>
        <v>0</v>
      </c>
      <c r="S89" s="35">
        <f t="shared" si="113"/>
        <v>0</v>
      </c>
      <c r="T89" s="4">
        <f t="shared" si="95"/>
        <v>1584</v>
      </c>
      <c r="U89" s="83">
        <f t="shared" si="34"/>
        <v>900</v>
      </c>
      <c r="V89" s="83">
        <f t="shared" si="35"/>
        <v>900</v>
      </c>
      <c r="W89" s="83">
        <f t="shared" si="36"/>
        <v>900</v>
      </c>
      <c r="X89" s="4"/>
      <c r="Y89" s="18"/>
      <c r="Z89" s="18"/>
      <c r="AA89" s="18"/>
      <c r="AB89" s="50"/>
      <c r="AD89" s="57">
        <v>45364</v>
      </c>
    </row>
    <row r="90" spans="1:30" ht="15" customHeight="1">
      <c r="A90" s="3">
        <v>76</v>
      </c>
      <c r="B90" s="34">
        <f t="shared" si="96"/>
        <v>45387</v>
      </c>
      <c r="C90" s="2">
        <f t="shared" si="97"/>
        <v>884</v>
      </c>
      <c r="D90" s="5">
        <f t="shared" si="98"/>
        <v>1598</v>
      </c>
      <c r="E90" s="35">
        <f t="shared" si="101"/>
        <v>762</v>
      </c>
      <c r="F90" s="35">
        <f t="shared" si="102"/>
        <v>1212</v>
      </c>
      <c r="G90" s="35">
        <f t="shared" si="103"/>
        <v>1082</v>
      </c>
      <c r="H90" s="18">
        <f t="shared" si="38"/>
        <v>1720</v>
      </c>
      <c r="I90" s="18">
        <f t="shared" si="38"/>
        <v>1270</v>
      </c>
      <c r="J90" s="18">
        <f t="shared" si="38"/>
        <v>1400</v>
      </c>
      <c r="K90" s="18">
        <f t="shared" si="99"/>
        <v>2000</v>
      </c>
      <c r="L90" s="18">
        <f t="shared" si="99"/>
        <v>2000</v>
      </c>
      <c r="M90" s="18">
        <f t="shared" si="99"/>
        <v>2000</v>
      </c>
      <c r="N90" s="18">
        <f t="shared" si="104"/>
        <v>-280</v>
      </c>
      <c r="O90" s="18">
        <f t="shared" si="104"/>
        <v>-730</v>
      </c>
      <c r="P90" s="18">
        <f t="shared" si="104"/>
        <v>-600</v>
      </c>
      <c r="Q90" s="35">
        <f t="shared" ref="Q90:S90" si="114">Q89</f>
        <v>0</v>
      </c>
      <c r="R90" s="35">
        <f t="shared" si="114"/>
        <v>0</v>
      </c>
      <c r="S90" s="35">
        <f t="shared" si="114"/>
        <v>0</v>
      </c>
      <c r="T90" s="4">
        <f t="shared" si="95"/>
        <v>1582</v>
      </c>
      <c r="U90" s="83">
        <f t="shared" si="34"/>
        <v>900</v>
      </c>
      <c r="V90" s="83">
        <f t="shared" si="35"/>
        <v>900</v>
      </c>
      <c r="W90" s="83">
        <f t="shared" si="36"/>
        <v>900</v>
      </c>
      <c r="X90" s="4"/>
      <c r="Y90" s="18"/>
      <c r="Z90" s="18"/>
      <c r="AA90" s="18"/>
      <c r="AB90" s="50"/>
    </row>
    <row r="91" spans="1:30" ht="15" customHeight="1">
      <c r="A91" s="3">
        <v>77</v>
      </c>
      <c r="B91" s="34">
        <f t="shared" si="96"/>
        <v>45388</v>
      </c>
      <c r="C91" s="2">
        <f t="shared" si="97"/>
        <v>884</v>
      </c>
      <c r="D91" s="5">
        <f t="shared" si="98"/>
        <v>1596</v>
      </c>
      <c r="E91" s="35">
        <f t="shared" si="101"/>
        <v>760</v>
      </c>
      <c r="F91" s="35">
        <f t="shared" si="102"/>
        <v>1210</v>
      </c>
      <c r="G91" s="35">
        <f t="shared" si="103"/>
        <v>1080</v>
      </c>
      <c r="H91" s="18">
        <f t="shared" si="38"/>
        <v>1720</v>
      </c>
      <c r="I91" s="18">
        <f t="shared" si="38"/>
        <v>1270</v>
      </c>
      <c r="J91" s="18">
        <f t="shared" si="38"/>
        <v>1400</v>
      </c>
      <c r="K91" s="18">
        <f t="shared" si="99"/>
        <v>2000</v>
      </c>
      <c r="L91" s="18">
        <f t="shared" si="99"/>
        <v>2000</v>
      </c>
      <c r="M91" s="18">
        <f t="shared" si="99"/>
        <v>2000</v>
      </c>
      <c r="N91" s="18">
        <f t="shared" si="104"/>
        <v>-280</v>
      </c>
      <c r="O91" s="18">
        <f t="shared" si="104"/>
        <v>-730</v>
      </c>
      <c r="P91" s="18">
        <f t="shared" si="104"/>
        <v>-600</v>
      </c>
      <c r="Q91" s="35">
        <f t="shared" ref="Q91:S91" si="115">Q90</f>
        <v>0</v>
      </c>
      <c r="R91" s="35">
        <f t="shared" si="115"/>
        <v>0</v>
      </c>
      <c r="S91" s="35">
        <f t="shared" si="115"/>
        <v>0</v>
      </c>
      <c r="T91" s="4">
        <f t="shared" si="95"/>
        <v>1580</v>
      </c>
      <c r="U91" s="83">
        <f t="shared" si="34"/>
        <v>900</v>
      </c>
      <c r="V91" s="83">
        <f t="shared" si="35"/>
        <v>900</v>
      </c>
      <c r="W91" s="83">
        <f t="shared" si="36"/>
        <v>900</v>
      </c>
      <c r="X91" s="4"/>
      <c r="Y91" s="18"/>
      <c r="Z91" s="18"/>
      <c r="AA91" s="18"/>
      <c r="AB91" s="50"/>
    </row>
    <row r="92" spans="1:30" ht="15" customHeight="1">
      <c r="A92" s="3">
        <v>78</v>
      </c>
      <c r="B92" s="34">
        <f t="shared" si="96"/>
        <v>45389</v>
      </c>
      <c r="C92" s="2">
        <f t="shared" si="97"/>
        <v>884</v>
      </c>
      <c r="D92" s="5">
        <f t="shared" si="98"/>
        <v>1594</v>
      </c>
      <c r="E92" s="35">
        <f t="shared" si="101"/>
        <v>758</v>
      </c>
      <c r="F92" s="35">
        <f t="shared" si="102"/>
        <v>1208</v>
      </c>
      <c r="G92" s="35">
        <f t="shared" si="103"/>
        <v>1078</v>
      </c>
      <c r="H92" s="18">
        <f t="shared" si="38"/>
        <v>1720</v>
      </c>
      <c r="I92" s="18">
        <f t="shared" si="38"/>
        <v>1270</v>
      </c>
      <c r="J92" s="18">
        <f t="shared" si="38"/>
        <v>1400</v>
      </c>
      <c r="K92" s="18">
        <f t="shared" si="99"/>
        <v>2000</v>
      </c>
      <c r="L92" s="18">
        <f t="shared" si="99"/>
        <v>2000</v>
      </c>
      <c r="M92" s="18">
        <f t="shared" si="99"/>
        <v>2000</v>
      </c>
      <c r="N92" s="18">
        <f t="shared" si="104"/>
        <v>-280</v>
      </c>
      <c r="O92" s="18">
        <f t="shared" si="104"/>
        <v>-730</v>
      </c>
      <c r="P92" s="18">
        <f t="shared" si="104"/>
        <v>-600</v>
      </c>
      <c r="Q92" s="35">
        <f t="shared" ref="Q92:S92" si="116">Q91</f>
        <v>0</v>
      </c>
      <c r="R92" s="35">
        <f t="shared" si="116"/>
        <v>0</v>
      </c>
      <c r="S92" s="35">
        <f t="shared" si="116"/>
        <v>0</v>
      </c>
      <c r="T92" s="4">
        <f t="shared" si="95"/>
        <v>1578</v>
      </c>
      <c r="U92" s="83">
        <f t="shared" ref="U92:U155" si="117">U91+$X92*1000-Q92</f>
        <v>900</v>
      </c>
      <c r="V92" s="83">
        <f t="shared" ref="V92:V155" si="118">V91+$X92*1000-R92</f>
        <v>900</v>
      </c>
      <c r="W92" s="83">
        <f t="shared" ref="W92:W155" si="119">W91+$X92*1000-S92</f>
        <v>900</v>
      </c>
      <c r="X92" s="4"/>
      <c r="Y92" s="18"/>
      <c r="Z92" s="18"/>
      <c r="AA92" s="18"/>
      <c r="AB92" s="50"/>
    </row>
    <row r="93" spans="1:30" ht="15" customHeight="1">
      <c r="A93" s="3">
        <v>79</v>
      </c>
      <c r="B93" s="34">
        <f t="shared" si="96"/>
        <v>45390</v>
      </c>
      <c r="C93" s="2">
        <f t="shared" si="97"/>
        <v>884</v>
      </c>
      <c r="D93" s="5">
        <f t="shared" si="98"/>
        <v>1592</v>
      </c>
      <c r="E93" s="35">
        <f t="shared" si="101"/>
        <v>756</v>
      </c>
      <c r="F93" s="35">
        <f t="shared" si="102"/>
        <v>1206</v>
      </c>
      <c r="G93" s="35">
        <f t="shared" si="103"/>
        <v>1076</v>
      </c>
      <c r="H93" s="18">
        <f t="shared" si="38"/>
        <v>1720</v>
      </c>
      <c r="I93" s="18">
        <f t="shared" si="38"/>
        <v>1270</v>
      </c>
      <c r="J93" s="18">
        <f t="shared" si="38"/>
        <v>1400</v>
      </c>
      <c r="K93" s="18">
        <f t="shared" si="99"/>
        <v>2000</v>
      </c>
      <c r="L93" s="18">
        <f t="shared" si="99"/>
        <v>2000</v>
      </c>
      <c r="M93" s="18">
        <f t="shared" si="99"/>
        <v>2000</v>
      </c>
      <c r="N93" s="18">
        <f t="shared" si="104"/>
        <v>-280</v>
      </c>
      <c r="O93" s="18">
        <f t="shared" si="104"/>
        <v>-730</v>
      </c>
      <c r="P93" s="18">
        <f t="shared" si="104"/>
        <v>-600</v>
      </c>
      <c r="Q93" s="35">
        <f t="shared" ref="Q93:S93" si="120">Q92</f>
        <v>0</v>
      </c>
      <c r="R93" s="35">
        <f t="shared" si="120"/>
        <v>0</v>
      </c>
      <c r="S93" s="35">
        <f t="shared" si="120"/>
        <v>0</v>
      </c>
      <c r="T93" s="4">
        <f t="shared" si="95"/>
        <v>1576</v>
      </c>
      <c r="U93" s="83">
        <f t="shared" si="117"/>
        <v>900</v>
      </c>
      <c r="V93" s="83">
        <f t="shared" si="118"/>
        <v>900</v>
      </c>
      <c r="W93" s="83">
        <f t="shared" si="119"/>
        <v>900</v>
      </c>
      <c r="X93" s="4"/>
      <c r="Y93" s="18"/>
      <c r="Z93" s="18"/>
      <c r="AA93" s="18"/>
      <c r="AB93" s="50"/>
    </row>
    <row r="94" spans="1:30" ht="15" customHeight="1">
      <c r="A94" s="3">
        <v>80</v>
      </c>
      <c r="B94" s="34">
        <f t="shared" si="96"/>
        <v>45391</v>
      </c>
      <c r="C94" s="2">
        <f t="shared" si="97"/>
        <v>884</v>
      </c>
      <c r="D94" s="5">
        <f t="shared" si="98"/>
        <v>1590</v>
      </c>
      <c r="E94" s="35">
        <f t="shared" si="101"/>
        <v>754</v>
      </c>
      <c r="F94" s="35">
        <f t="shared" si="102"/>
        <v>1204</v>
      </c>
      <c r="G94" s="35">
        <f t="shared" si="103"/>
        <v>1074</v>
      </c>
      <c r="H94" s="18">
        <f t="shared" ref="H94:J157" si="121">K94+N94</f>
        <v>1720</v>
      </c>
      <c r="I94" s="18">
        <f t="shared" si="121"/>
        <v>1270</v>
      </c>
      <c r="J94" s="18">
        <f t="shared" si="121"/>
        <v>1400</v>
      </c>
      <c r="K94" s="18">
        <f t="shared" si="99"/>
        <v>2000</v>
      </c>
      <c r="L94" s="18">
        <f t="shared" si="99"/>
        <v>2000</v>
      </c>
      <c r="M94" s="18">
        <f t="shared" si="99"/>
        <v>2000</v>
      </c>
      <c r="N94" s="18">
        <f t="shared" si="104"/>
        <v>-280</v>
      </c>
      <c r="O94" s="18">
        <f t="shared" si="104"/>
        <v>-730</v>
      </c>
      <c r="P94" s="18">
        <f t="shared" si="104"/>
        <v>-600</v>
      </c>
      <c r="Q94" s="35">
        <f t="shared" ref="Q94:S94" si="122">Q93</f>
        <v>0</v>
      </c>
      <c r="R94" s="35">
        <f t="shared" si="122"/>
        <v>0</v>
      </c>
      <c r="S94" s="35">
        <f t="shared" si="122"/>
        <v>0</v>
      </c>
      <c r="T94" s="4">
        <f t="shared" si="95"/>
        <v>1574</v>
      </c>
      <c r="U94" s="83">
        <f t="shared" si="117"/>
        <v>900</v>
      </c>
      <c r="V94" s="83">
        <f t="shared" si="118"/>
        <v>900</v>
      </c>
      <c r="W94" s="83">
        <f t="shared" si="119"/>
        <v>900</v>
      </c>
      <c r="X94" s="4"/>
      <c r="Y94" s="18"/>
      <c r="Z94" s="18"/>
      <c r="AA94" s="18"/>
      <c r="AB94" s="50"/>
    </row>
    <row r="95" spans="1:30" ht="15" customHeight="1">
      <c r="A95" s="3">
        <v>81</v>
      </c>
      <c r="B95" s="34">
        <f t="shared" si="96"/>
        <v>45392</v>
      </c>
      <c r="C95" s="2">
        <f t="shared" si="97"/>
        <v>884</v>
      </c>
      <c r="D95" s="5">
        <f t="shared" si="98"/>
        <v>1588</v>
      </c>
      <c r="E95" s="35">
        <f t="shared" si="101"/>
        <v>752</v>
      </c>
      <c r="F95" s="35">
        <f t="shared" si="102"/>
        <v>1202</v>
      </c>
      <c r="G95" s="35">
        <f t="shared" si="103"/>
        <v>1072</v>
      </c>
      <c r="H95" s="18">
        <f t="shared" si="121"/>
        <v>1720</v>
      </c>
      <c r="I95" s="18">
        <f t="shared" si="121"/>
        <v>1270</v>
      </c>
      <c r="J95" s="18">
        <f t="shared" si="121"/>
        <v>1400</v>
      </c>
      <c r="K95" s="18">
        <f t="shared" si="99"/>
        <v>2000</v>
      </c>
      <c r="L95" s="18">
        <f t="shared" si="99"/>
        <v>2000</v>
      </c>
      <c r="M95" s="18">
        <f t="shared" si="99"/>
        <v>2000</v>
      </c>
      <c r="N95" s="18">
        <f t="shared" si="104"/>
        <v>-280</v>
      </c>
      <c r="O95" s="18">
        <f t="shared" si="104"/>
        <v>-730</v>
      </c>
      <c r="P95" s="18">
        <f t="shared" si="104"/>
        <v>-600</v>
      </c>
      <c r="Q95" s="35">
        <f t="shared" ref="Q95:S95" si="123">Q94</f>
        <v>0</v>
      </c>
      <c r="R95" s="35">
        <f t="shared" si="123"/>
        <v>0</v>
      </c>
      <c r="S95" s="35">
        <f t="shared" si="123"/>
        <v>0</v>
      </c>
      <c r="T95" s="4">
        <f t="shared" si="95"/>
        <v>1572</v>
      </c>
      <c r="U95" s="83">
        <f t="shared" si="117"/>
        <v>900</v>
      </c>
      <c r="V95" s="83">
        <f t="shared" si="118"/>
        <v>900</v>
      </c>
      <c r="W95" s="83">
        <f t="shared" si="119"/>
        <v>900</v>
      </c>
      <c r="X95" s="4"/>
      <c r="Y95" s="18"/>
      <c r="Z95" s="18"/>
      <c r="AA95" s="18"/>
      <c r="AB95" s="50"/>
    </row>
    <row r="96" spans="1:30" ht="15" customHeight="1">
      <c r="A96" s="3">
        <v>82</v>
      </c>
      <c r="B96" s="34">
        <f t="shared" si="96"/>
        <v>45393</v>
      </c>
      <c r="C96" s="2">
        <f t="shared" si="97"/>
        <v>884</v>
      </c>
      <c r="D96" s="5">
        <f t="shared" si="98"/>
        <v>1586</v>
      </c>
      <c r="E96" s="35">
        <f t="shared" si="101"/>
        <v>750</v>
      </c>
      <c r="F96" s="35">
        <f t="shared" si="102"/>
        <v>1200</v>
      </c>
      <c r="G96" s="35">
        <f t="shared" si="103"/>
        <v>1070</v>
      </c>
      <c r="H96" s="18">
        <f t="shared" si="121"/>
        <v>1720</v>
      </c>
      <c r="I96" s="18">
        <f t="shared" si="121"/>
        <v>1270</v>
      </c>
      <c r="J96" s="18">
        <f t="shared" si="121"/>
        <v>1400</v>
      </c>
      <c r="K96" s="18">
        <f t="shared" ref="K96:M111" si="124">K95</f>
        <v>2000</v>
      </c>
      <c r="L96" s="18">
        <f t="shared" si="124"/>
        <v>2000</v>
      </c>
      <c r="M96" s="18">
        <f t="shared" si="124"/>
        <v>2000</v>
      </c>
      <c r="N96" s="18">
        <f t="shared" si="104"/>
        <v>-280</v>
      </c>
      <c r="O96" s="18">
        <f t="shared" si="104"/>
        <v>-730</v>
      </c>
      <c r="P96" s="18">
        <f t="shared" si="104"/>
        <v>-600</v>
      </c>
      <c r="Q96" s="35">
        <f t="shared" ref="Q96:S96" si="125">Q95</f>
        <v>0</v>
      </c>
      <c r="R96" s="35">
        <f t="shared" si="125"/>
        <v>0</v>
      </c>
      <c r="S96" s="35">
        <f t="shared" si="125"/>
        <v>0</v>
      </c>
      <c r="T96" s="4">
        <f t="shared" si="95"/>
        <v>1570</v>
      </c>
      <c r="U96" s="83">
        <f t="shared" si="117"/>
        <v>900</v>
      </c>
      <c r="V96" s="83">
        <f t="shared" si="118"/>
        <v>900</v>
      </c>
      <c r="W96" s="83">
        <f t="shared" si="119"/>
        <v>900</v>
      </c>
      <c r="X96" s="4"/>
      <c r="Y96" s="18"/>
      <c r="Z96" s="18"/>
      <c r="AA96" s="18"/>
      <c r="AB96" s="50"/>
    </row>
    <row r="97" spans="1:28" ht="15" customHeight="1">
      <c r="A97" s="3">
        <v>83</v>
      </c>
      <c r="B97" s="34">
        <f t="shared" si="96"/>
        <v>45394</v>
      </c>
      <c r="C97" s="2">
        <f t="shared" si="97"/>
        <v>884</v>
      </c>
      <c r="D97" s="5">
        <f t="shared" si="98"/>
        <v>1584</v>
      </c>
      <c r="E97" s="35">
        <f t="shared" si="101"/>
        <v>748</v>
      </c>
      <c r="F97" s="35">
        <f t="shared" si="102"/>
        <v>1198</v>
      </c>
      <c r="G97" s="35">
        <f t="shared" si="103"/>
        <v>1068</v>
      </c>
      <c r="H97" s="18">
        <f t="shared" si="121"/>
        <v>1720</v>
      </c>
      <c r="I97" s="18">
        <f t="shared" si="121"/>
        <v>1270</v>
      </c>
      <c r="J97" s="18">
        <f t="shared" si="121"/>
        <v>1400</v>
      </c>
      <c r="K97" s="18">
        <f t="shared" si="124"/>
        <v>2000</v>
      </c>
      <c r="L97" s="18">
        <f t="shared" si="124"/>
        <v>2000</v>
      </c>
      <c r="M97" s="18">
        <f t="shared" si="124"/>
        <v>2000</v>
      </c>
      <c r="N97" s="18">
        <f t="shared" ref="N97:P112" si="126">N96-Q97</f>
        <v>-280</v>
      </c>
      <c r="O97" s="18">
        <f t="shared" si="126"/>
        <v>-730</v>
      </c>
      <c r="P97" s="18">
        <f t="shared" si="126"/>
        <v>-600</v>
      </c>
      <c r="Q97" s="35">
        <f t="shared" ref="Q97:S97" si="127">Q96</f>
        <v>0</v>
      </c>
      <c r="R97" s="35">
        <f t="shared" si="127"/>
        <v>0</v>
      </c>
      <c r="S97" s="35">
        <f t="shared" si="127"/>
        <v>0</v>
      </c>
      <c r="T97" s="4">
        <f t="shared" si="95"/>
        <v>1568</v>
      </c>
      <c r="U97" s="83">
        <f t="shared" si="117"/>
        <v>900</v>
      </c>
      <c r="V97" s="83">
        <f t="shared" si="118"/>
        <v>900</v>
      </c>
      <c r="W97" s="83">
        <f t="shared" si="119"/>
        <v>900</v>
      </c>
      <c r="X97" s="4"/>
      <c r="Y97" s="18"/>
      <c r="Z97" s="18"/>
      <c r="AA97" s="18"/>
      <c r="AB97" s="50"/>
    </row>
    <row r="98" spans="1:28" ht="15" customHeight="1">
      <c r="A98" s="3">
        <v>84</v>
      </c>
      <c r="B98" s="34">
        <f t="shared" si="96"/>
        <v>45395</v>
      </c>
      <c r="C98" s="2">
        <f t="shared" si="97"/>
        <v>884</v>
      </c>
      <c r="D98" s="5">
        <f t="shared" si="98"/>
        <v>1582</v>
      </c>
      <c r="E98" s="35">
        <f t="shared" si="101"/>
        <v>746</v>
      </c>
      <c r="F98" s="35">
        <f t="shared" si="102"/>
        <v>1196</v>
      </c>
      <c r="G98" s="35">
        <f t="shared" si="103"/>
        <v>1066</v>
      </c>
      <c r="H98" s="18">
        <f t="shared" si="121"/>
        <v>1720</v>
      </c>
      <c r="I98" s="18">
        <f t="shared" si="121"/>
        <v>1270</v>
      </c>
      <c r="J98" s="18">
        <f t="shared" si="121"/>
        <v>1400</v>
      </c>
      <c r="K98" s="18">
        <f t="shared" si="124"/>
        <v>2000</v>
      </c>
      <c r="L98" s="18">
        <f t="shared" si="124"/>
        <v>2000</v>
      </c>
      <c r="M98" s="18">
        <f t="shared" si="124"/>
        <v>2000</v>
      </c>
      <c r="N98" s="18">
        <f t="shared" si="126"/>
        <v>-280</v>
      </c>
      <c r="O98" s="18">
        <f t="shared" si="126"/>
        <v>-730</v>
      </c>
      <c r="P98" s="18">
        <f t="shared" si="126"/>
        <v>-600</v>
      </c>
      <c r="Q98" s="35">
        <f t="shared" ref="Q98:S98" si="128">Q97</f>
        <v>0</v>
      </c>
      <c r="R98" s="35">
        <f t="shared" si="128"/>
        <v>0</v>
      </c>
      <c r="S98" s="35">
        <f t="shared" si="128"/>
        <v>0</v>
      </c>
      <c r="T98" s="4">
        <f t="shared" si="95"/>
        <v>1566</v>
      </c>
      <c r="U98" s="83">
        <f t="shared" si="117"/>
        <v>900</v>
      </c>
      <c r="V98" s="83">
        <f t="shared" si="118"/>
        <v>900</v>
      </c>
      <c r="W98" s="83">
        <f t="shared" si="119"/>
        <v>900</v>
      </c>
      <c r="X98" s="4"/>
      <c r="Y98" s="18"/>
      <c r="Z98" s="18"/>
      <c r="AA98" s="18"/>
      <c r="AB98" s="50"/>
    </row>
    <row r="99" spans="1:28" ht="15" customHeight="1">
      <c r="A99" s="3">
        <v>85</v>
      </c>
      <c r="B99" s="34">
        <f t="shared" si="96"/>
        <v>45396</v>
      </c>
      <c r="C99" s="2">
        <f t="shared" si="97"/>
        <v>884</v>
      </c>
      <c r="D99" s="5">
        <f t="shared" si="98"/>
        <v>1580</v>
      </c>
      <c r="E99" s="35">
        <f t="shared" si="101"/>
        <v>744</v>
      </c>
      <c r="F99" s="35">
        <f t="shared" si="102"/>
        <v>1194</v>
      </c>
      <c r="G99" s="35">
        <f t="shared" si="103"/>
        <v>1064</v>
      </c>
      <c r="H99" s="18">
        <f t="shared" si="121"/>
        <v>1720</v>
      </c>
      <c r="I99" s="18">
        <f t="shared" si="121"/>
        <v>1270</v>
      </c>
      <c r="J99" s="18">
        <f t="shared" si="121"/>
        <v>1400</v>
      </c>
      <c r="K99" s="18">
        <f t="shared" si="124"/>
        <v>2000</v>
      </c>
      <c r="L99" s="18">
        <f t="shared" si="124"/>
        <v>2000</v>
      </c>
      <c r="M99" s="18">
        <f t="shared" si="124"/>
        <v>2000</v>
      </c>
      <c r="N99" s="18">
        <f t="shared" si="126"/>
        <v>-280</v>
      </c>
      <c r="O99" s="18">
        <f t="shared" si="126"/>
        <v>-730</v>
      </c>
      <c r="P99" s="18">
        <f t="shared" si="126"/>
        <v>-600</v>
      </c>
      <c r="Q99" s="35">
        <f t="shared" ref="Q99:S99" si="129">Q98</f>
        <v>0</v>
      </c>
      <c r="R99" s="35">
        <f t="shared" si="129"/>
        <v>0</v>
      </c>
      <c r="S99" s="35">
        <f t="shared" si="129"/>
        <v>0</v>
      </c>
      <c r="T99" s="4">
        <f t="shared" si="95"/>
        <v>1564</v>
      </c>
      <c r="U99" s="83">
        <f t="shared" si="117"/>
        <v>900</v>
      </c>
      <c r="V99" s="83">
        <f t="shared" si="118"/>
        <v>900</v>
      </c>
      <c r="W99" s="83">
        <f t="shared" si="119"/>
        <v>900</v>
      </c>
      <c r="X99" s="4"/>
      <c r="Y99" s="18"/>
      <c r="Z99" s="18"/>
      <c r="AA99" s="18"/>
      <c r="AB99" s="50"/>
    </row>
    <row r="100" spans="1:28" ht="15" customHeight="1">
      <c r="A100" s="3">
        <v>86</v>
      </c>
      <c r="B100" s="34">
        <f t="shared" si="96"/>
        <v>45397</v>
      </c>
      <c r="C100" s="2">
        <f t="shared" si="97"/>
        <v>884</v>
      </c>
      <c r="D100" s="5">
        <f t="shared" si="98"/>
        <v>1578</v>
      </c>
      <c r="E100" s="35">
        <f t="shared" si="101"/>
        <v>742</v>
      </c>
      <c r="F100" s="35">
        <f t="shared" si="102"/>
        <v>1192</v>
      </c>
      <c r="G100" s="35">
        <f t="shared" si="103"/>
        <v>1062</v>
      </c>
      <c r="H100" s="18">
        <f t="shared" si="121"/>
        <v>1720</v>
      </c>
      <c r="I100" s="18">
        <f t="shared" si="121"/>
        <v>1270</v>
      </c>
      <c r="J100" s="18">
        <f t="shared" si="121"/>
        <v>1400</v>
      </c>
      <c r="K100" s="18">
        <f t="shared" si="124"/>
        <v>2000</v>
      </c>
      <c r="L100" s="18">
        <f t="shared" si="124"/>
        <v>2000</v>
      </c>
      <c r="M100" s="18">
        <f t="shared" si="124"/>
        <v>2000</v>
      </c>
      <c r="N100" s="18">
        <f t="shared" si="126"/>
        <v>-280</v>
      </c>
      <c r="O100" s="18">
        <f t="shared" si="126"/>
        <v>-730</v>
      </c>
      <c r="P100" s="18">
        <f t="shared" si="126"/>
        <v>-600</v>
      </c>
      <c r="Q100" s="35">
        <f t="shared" ref="Q100:S100" si="130">Q99</f>
        <v>0</v>
      </c>
      <c r="R100" s="35">
        <f t="shared" si="130"/>
        <v>0</v>
      </c>
      <c r="S100" s="35">
        <f t="shared" si="130"/>
        <v>0</v>
      </c>
      <c r="T100" s="4">
        <f t="shared" si="95"/>
        <v>1562</v>
      </c>
      <c r="U100" s="83">
        <f t="shared" si="117"/>
        <v>900</v>
      </c>
      <c r="V100" s="83">
        <f t="shared" si="118"/>
        <v>900</v>
      </c>
      <c r="W100" s="83">
        <f t="shared" si="119"/>
        <v>900</v>
      </c>
      <c r="X100" s="4"/>
      <c r="Y100" s="18"/>
      <c r="Z100" s="18"/>
      <c r="AA100" s="18"/>
      <c r="AB100" s="50"/>
    </row>
    <row r="101" spans="1:28" ht="15" customHeight="1">
      <c r="A101" s="3">
        <v>87</v>
      </c>
      <c r="B101" s="34">
        <f t="shared" si="96"/>
        <v>45398</v>
      </c>
      <c r="C101" s="2">
        <f t="shared" si="97"/>
        <v>884</v>
      </c>
      <c r="D101" s="5">
        <f t="shared" si="98"/>
        <v>1576</v>
      </c>
      <c r="E101" s="35">
        <f t="shared" si="101"/>
        <v>740</v>
      </c>
      <c r="F101" s="35">
        <f t="shared" si="102"/>
        <v>1190</v>
      </c>
      <c r="G101" s="35">
        <f t="shared" si="103"/>
        <v>1060</v>
      </c>
      <c r="H101" s="18">
        <f t="shared" si="121"/>
        <v>1720</v>
      </c>
      <c r="I101" s="18">
        <f t="shared" si="121"/>
        <v>1270</v>
      </c>
      <c r="J101" s="18">
        <f t="shared" si="121"/>
        <v>1400</v>
      </c>
      <c r="K101" s="18">
        <f t="shared" si="124"/>
        <v>2000</v>
      </c>
      <c r="L101" s="18">
        <f t="shared" si="124"/>
        <v>2000</v>
      </c>
      <c r="M101" s="18">
        <f t="shared" si="124"/>
        <v>2000</v>
      </c>
      <c r="N101" s="18">
        <f t="shared" si="126"/>
        <v>-280</v>
      </c>
      <c r="O101" s="18">
        <f t="shared" si="126"/>
        <v>-730</v>
      </c>
      <c r="P101" s="18">
        <f t="shared" si="126"/>
        <v>-600</v>
      </c>
      <c r="Q101" s="35">
        <f t="shared" ref="Q101:S101" si="131">Q100</f>
        <v>0</v>
      </c>
      <c r="R101" s="35">
        <f t="shared" si="131"/>
        <v>0</v>
      </c>
      <c r="S101" s="35">
        <f t="shared" si="131"/>
        <v>0</v>
      </c>
      <c r="T101" s="4">
        <f t="shared" si="95"/>
        <v>1560</v>
      </c>
      <c r="U101" s="83">
        <f t="shared" si="117"/>
        <v>900</v>
      </c>
      <c r="V101" s="83">
        <f t="shared" si="118"/>
        <v>900</v>
      </c>
      <c r="W101" s="83">
        <f t="shared" si="119"/>
        <v>900</v>
      </c>
      <c r="X101" s="4"/>
      <c r="Y101" s="18"/>
      <c r="Z101" s="18"/>
      <c r="AA101" s="18"/>
      <c r="AB101" s="50"/>
    </row>
    <row r="102" spans="1:28" ht="15" customHeight="1">
      <c r="A102" s="3">
        <v>88</v>
      </c>
      <c r="B102" s="34">
        <f t="shared" si="96"/>
        <v>45399</v>
      </c>
      <c r="C102" s="2">
        <f t="shared" si="97"/>
        <v>884</v>
      </c>
      <c r="D102" s="5">
        <f t="shared" si="98"/>
        <v>1574</v>
      </c>
      <c r="E102" s="35">
        <f t="shared" si="101"/>
        <v>738</v>
      </c>
      <c r="F102" s="35">
        <f t="shared" si="102"/>
        <v>1188</v>
      </c>
      <c r="G102" s="35">
        <f t="shared" si="103"/>
        <v>1058</v>
      </c>
      <c r="H102" s="18">
        <f t="shared" si="121"/>
        <v>1720</v>
      </c>
      <c r="I102" s="18">
        <f t="shared" si="121"/>
        <v>1270</v>
      </c>
      <c r="J102" s="18">
        <f t="shared" si="121"/>
        <v>1400</v>
      </c>
      <c r="K102" s="18">
        <f t="shared" si="124"/>
        <v>2000</v>
      </c>
      <c r="L102" s="18">
        <f t="shared" si="124"/>
        <v>2000</v>
      </c>
      <c r="M102" s="18">
        <f t="shared" si="124"/>
        <v>2000</v>
      </c>
      <c r="N102" s="18">
        <f t="shared" si="126"/>
        <v>-280</v>
      </c>
      <c r="O102" s="18">
        <f t="shared" si="126"/>
        <v>-730</v>
      </c>
      <c r="P102" s="18">
        <f t="shared" si="126"/>
        <v>-600</v>
      </c>
      <c r="Q102" s="35">
        <f t="shared" ref="Q102:S102" si="132">Q101</f>
        <v>0</v>
      </c>
      <c r="R102" s="35">
        <f t="shared" si="132"/>
        <v>0</v>
      </c>
      <c r="S102" s="35">
        <f t="shared" si="132"/>
        <v>0</v>
      </c>
      <c r="T102" s="4">
        <f t="shared" si="95"/>
        <v>1558</v>
      </c>
      <c r="U102" s="83">
        <f t="shared" si="117"/>
        <v>900</v>
      </c>
      <c r="V102" s="83">
        <f t="shared" si="118"/>
        <v>900</v>
      </c>
      <c r="W102" s="83">
        <f t="shared" si="119"/>
        <v>900</v>
      </c>
      <c r="X102" s="4"/>
      <c r="Y102" s="18"/>
      <c r="Z102" s="18"/>
      <c r="AA102" s="18"/>
      <c r="AB102" s="50"/>
    </row>
    <row r="103" spans="1:28" ht="15" customHeight="1">
      <c r="A103" s="3">
        <v>89</v>
      </c>
      <c r="B103" s="34">
        <f t="shared" si="96"/>
        <v>45400</v>
      </c>
      <c r="C103" s="2">
        <f t="shared" si="97"/>
        <v>884</v>
      </c>
      <c r="D103" s="5">
        <f t="shared" si="98"/>
        <v>1572</v>
      </c>
      <c r="E103" s="35">
        <f t="shared" si="101"/>
        <v>736</v>
      </c>
      <c r="F103" s="35">
        <f t="shared" si="102"/>
        <v>1186</v>
      </c>
      <c r="G103" s="35">
        <f t="shared" si="103"/>
        <v>1056</v>
      </c>
      <c r="H103" s="18">
        <f t="shared" si="121"/>
        <v>1720</v>
      </c>
      <c r="I103" s="18">
        <f t="shared" si="121"/>
        <v>1270</v>
      </c>
      <c r="J103" s="18">
        <f t="shared" si="121"/>
        <v>1400</v>
      </c>
      <c r="K103" s="18">
        <f t="shared" si="124"/>
        <v>2000</v>
      </c>
      <c r="L103" s="18">
        <f t="shared" si="124"/>
        <v>2000</v>
      </c>
      <c r="M103" s="18">
        <f t="shared" si="124"/>
        <v>2000</v>
      </c>
      <c r="N103" s="18">
        <f t="shared" si="126"/>
        <v>-280</v>
      </c>
      <c r="O103" s="18">
        <f t="shared" si="126"/>
        <v>-730</v>
      </c>
      <c r="P103" s="18">
        <f t="shared" si="126"/>
        <v>-600</v>
      </c>
      <c r="Q103" s="35">
        <f t="shared" ref="Q103:S103" si="133">Q102</f>
        <v>0</v>
      </c>
      <c r="R103" s="35">
        <f t="shared" si="133"/>
        <v>0</v>
      </c>
      <c r="S103" s="35">
        <f t="shared" si="133"/>
        <v>0</v>
      </c>
      <c r="T103" s="4">
        <f t="shared" si="95"/>
        <v>1556</v>
      </c>
      <c r="U103" s="83">
        <f t="shared" si="117"/>
        <v>900</v>
      </c>
      <c r="V103" s="83">
        <f t="shared" si="118"/>
        <v>900</v>
      </c>
      <c r="W103" s="83">
        <f t="shared" si="119"/>
        <v>900</v>
      </c>
      <c r="X103" s="4"/>
      <c r="Y103" s="18"/>
      <c r="Z103" s="18"/>
      <c r="AA103" s="18"/>
      <c r="AB103" s="50"/>
    </row>
    <row r="104" spans="1:28" ht="15" customHeight="1">
      <c r="A104" s="3">
        <v>90</v>
      </c>
      <c r="B104" s="34">
        <f t="shared" si="96"/>
        <v>45401</v>
      </c>
      <c r="C104" s="2">
        <f t="shared" si="97"/>
        <v>884</v>
      </c>
      <c r="D104" s="5">
        <f t="shared" si="98"/>
        <v>1570</v>
      </c>
      <c r="E104" s="35">
        <f t="shared" si="101"/>
        <v>734</v>
      </c>
      <c r="F104" s="35">
        <f t="shared" si="102"/>
        <v>1184</v>
      </c>
      <c r="G104" s="35">
        <f t="shared" si="103"/>
        <v>1054</v>
      </c>
      <c r="H104" s="18">
        <f t="shared" si="121"/>
        <v>1720</v>
      </c>
      <c r="I104" s="18">
        <f t="shared" si="121"/>
        <v>1270</v>
      </c>
      <c r="J104" s="18">
        <f t="shared" si="121"/>
        <v>1400</v>
      </c>
      <c r="K104" s="18">
        <f t="shared" si="124"/>
        <v>2000</v>
      </c>
      <c r="L104" s="18">
        <f t="shared" si="124"/>
        <v>2000</v>
      </c>
      <c r="M104" s="18">
        <f t="shared" si="124"/>
        <v>2000</v>
      </c>
      <c r="N104" s="18">
        <f t="shared" si="126"/>
        <v>-280</v>
      </c>
      <c r="O104" s="18">
        <f t="shared" si="126"/>
        <v>-730</v>
      </c>
      <c r="P104" s="18">
        <f t="shared" si="126"/>
        <v>-600</v>
      </c>
      <c r="Q104" s="35">
        <f t="shared" ref="Q104:S104" si="134">Q103</f>
        <v>0</v>
      </c>
      <c r="R104" s="35">
        <f t="shared" si="134"/>
        <v>0</v>
      </c>
      <c r="S104" s="35">
        <f t="shared" si="134"/>
        <v>0</v>
      </c>
      <c r="T104" s="4">
        <f t="shared" si="95"/>
        <v>1554</v>
      </c>
      <c r="U104" s="83">
        <f t="shared" si="117"/>
        <v>900</v>
      </c>
      <c r="V104" s="83">
        <f t="shared" si="118"/>
        <v>900</v>
      </c>
      <c r="W104" s="83">
        <f t="shared" si="119"/>
        <v>900</v>
      </c>
      <c r="X104" s="4"/>
      <c r="Y104" s="18"/>
      <c r="Z104" s="18"/>
      <c r="AA104" s="18"/>
      <c r="AB104" s="50"/>
    </row>
    <row r="105" spans="1:28" ht="15" customHeight="1">
      <c r="A105" s="3">
        <v>91</v>
      </c>
      <c r="B105" s="34">
        <f t="shared" si="96"/>
        <v>45402</v>
      </c>
      <c r="C105" s="2">
        <f t="shared" si="97"/>
        <v>884</v>
      </c>
      <c r="D105" s="5">
        <f t="shared" si="98"/>
        <v>1568</v>
      </c>
      <c r="E105" s="35">
        <f t="shared" si="101"/>
        <v>732</v>
      </c>
      <c r="F105" s="35">
        <f t="shared" si="102"/>
        <v>1182</v>
      </c>
      <c r="G105" s="35">
        <f t="shared" si="103"/>
        <v>1052</v>
      </c>
      <c r="H105" s="18">
        <f t="shared" si="121"/>
        <v>1720</v>
      </c>
      <c r="I105" s="18">
        <f t="shared" si="121"/>
        <v>1270</v>
      </c>
      <c r="J105" s="18">
        <f t="shared" si="121"/>
        <v>1400</v>
      </c>
      <c r="K105" s="18">
        <f t="shared" si="124"/>
        <v>2000</v>
      </c>
      <c r="L105" s="18">
        <f t="shared" si="124"/>
        <v>2000</v>
      </c>
      <c r="M105" s="18">
        <f t="shared" si="124"/>
        <v>2000</v>
      </c>
      <c r="N105" s="18">
        <f t="shared" si="126"/>
        <v>-280</v>
      </c>
      <c r="O105" s="18">
        <f t="shared" si="126"/>
        <v>-730</v>
      </c>
      <c r="P105" s="18">
        <f t="shared" si="126"/>
        <v>-600</v>
      </c>
      <c r="Q105" s="35">
        <f t="shared" ref="Q105:S105" si="135">Q104</f>
        <v>0</v>
      </c>
      <c r="R105" s="35">
        <f t="shared" si="135"/>
        <v>0</v>
      </c>
      <c r="S105" s="35">
        <f t="shared" si="135"/>
        <v>0</v>
      </c>
      <c r="T105" s="4">
        <f t="shared" si="95"/>
        <v>1552</v>
      </c>
      <c r="U105" s="83">
        <f t="shared" si="117"/>
        <v>900</v>
      </c>
      <c r="V105" s="83">
        <f t="shared" si="118"/>
        <v>900</v>
      </c>
      <c r="W105" s="83">
        <f t="shared" si="119"/>
        <v>900</v>
      </c>
      <c r="X105" s="4"/>
      <c r="Y105" s="18"/>
      <c r="Z105" s="18"/>
      <c r="AA105" s="18"/>
      <c r="AB105" s="50"/>
    </row>
    <row r="106" spans="1:28" ht="15" customHeight="1">
      <c r="A106" s="3">
        <v>92</v>
      </c>
      <c r="B106" s="34">
        <f t="shared" si="96"/>
        <v>45403</v>
      </c>
      <c r="C106" s="2">
        <f t="shared" si="97"/>
        <v>884</v>
      </c>
      <c r="D106" s="5">
        <f t="shared" si="98"/>
        <v>1566</v>
      </c>
      <c r="E106" s="35">
        <f t="shared" si="101"/>
        <v>730</v>
      </c>
      <c r="F106" s="35">
        <f t="shared" si="102"/>
        <v>1180</v>
      </c>
      <c r="G106" s="35">
        <f t="shared" si="103"/>
        <v>1050</v>
      </c>
      <c r="H106" s="18">
        <f t="shared" si="121"/>
        <v>1720</v>
      </c>
      <c r="I106" s="18">
        <f t="shared" si="121"/>
        <v>1270</v>
      </c>
      <c r="J106" s="18">
        <f t="shared" si="121"/>
        <v>1400</v>
      </c>
      <c r="K106" s="18">
        <f t="shared" si="124"/>
        <v>2000</v>
      </c>
      <c r="L106" s="18">
        <f t="shared" si="124"/>
        <v>2000</v>
      </c>
      <c r="M106" s="18">
        <f t="shared" si="124"/>
        <v>2000</v>
      </c>
      <c r="N106" s="18">
        <f t="shared" si="126"/>
        <v>-280</v>
      </c>
      <c r="O106" s="18">
        <f t="shared" si="126"/>
        <v>-730</v>
      </c>
      <c r="P106" s="18">
        <f t="shared" si="126"/>
        <v>-600</v>
      </c>
      <c r="Q106" s="35">
        <f t="shared" ref="Q106:S106" si="136">Q105</f>
        <v>0</v>
      </c>
      <c r="R106" s="35">
        <f t="shared" si="136"/>
        <v>0</v>
      </c>
      <c r="S106" s="35">
        <f t="shared" si="136"/>
        <v>0</v>
      </c>
      <c r="T106" s="4">
        <f t="shared" si="95"/>
        <v>1550</v>
      </c>
      <c r="U106" s="83">
        <f t="shared" si="117"/>
        <v>900</v>
      </c>
      <c r="V106" s="83">
        <f t="shared" si="118"/>
        <v>900</v>
      </c>
      <c r="W106" s="83">
        <f t="shared" si="119"/>
        <v>900</v>
      </c>
      <c r="X106" s="4"/>
      <c r="Y106" s="18"/>
      <c r="Z106" s="18"/>
      <c r="AA106" s="18"/>
      <c r="AB106" s="50"/>
    </row>
    <row r="107" spans="1:28" ht="15" customHeight="1">
      <c r="A107" s="3">
        <v>93</v>
      </c>
      <c r="B107" s="34">
        <f t="shared" si="96"/>
        <v>45404</v>
      </c>
      <c r="C107" s="2">
        <f t="shared" si="97"/>
        <v>884</v>
      </c>
      <c r="D107" s="5">
        <f t="shared" si="98"/>
        <v>1564</v>
      </c>
      <c r="E107" s="35">
        <f t="shared" si="101"/>
        <v>728</v>
      </c>
      <c r="F107" s="35">
        <f t="shared" si="102"/>
        <v>1178</v>
      </c>
      <c r="G107" s="35">
        <f t="shared" si="103"/>
        <v>1048</v>
      </c>
      <c r="H107" s="18">
        <f t="shared" si="121"/>
        <v>1720</v>
      </c>
      <c r="I107" s="18">
        <f t="shared" si="121"/>
        <v>1270</v>
      </c>
      <c r="J107" s="18">
        <f t="shared" si="121"/>
        <v>1400</v>
      </c>
      <c r="K107" s="18">
        <f t="shared" si="124"/>
        <v>2000</v>
      </c>
      <c r="L107" s="18">
        <f t="shared" si="124"/>
        <v>2000</v>
      </c>
      <c r="M107" s="18">
        <f t="shared" si="124"/>
        <v>2000</v>
      </c>
      <c r="N107" s="18">
        <f t="shared" si="126"/>
        <v>-280</v>
      </c>
      <c r="O107" s="18">
        <f t="shared" si="126"/>
        <v>-730</v>
      </c>
      <c r="P107" s="18">
        <f t="shared" si="126"/>
        <v>-600</v>
      </c>
      <c r="Q107" s="35">
        <f t="shared" ref="Q107:S107" si="137">Q106</f>
        <v>0</v>
      </c>
      <c r="R107" s="35">
        <f t="shared" si="137"/>
        <v>0</v>
      </c>
      <c r="S107" s="35">
        <f t="shared" si="137"/>
        <v>0</v>
      </c>
      <c r="T107" s="4">
        <f t="shared" si="95"/>
        <v>1548</v>
      </c>
      <c r="U107" s="83">
        <f t="shared" si="117"/>
        <v>900</v>
      </c>
      <c r="V107" s="83">
        <f t="shared" si="118"/>
        <v>900</v>
      </c>
      <c r="W107" s="83">
        <f t="shared" si="119"/>
        <v>900</v>
      </c>
      <c r="X107" s="4"/>
      <c r="Y107" s="18"/>
      <c r="Z107" s="18"/>
      <c r="AA107" s="18"/>
      <c r="AB107" s="50"/>
    </row>
    <row r="108" spans="1:28" ht="15" customHeight="1">
      <c r="A108" s="3">
        <v>94</v>
      </c>
      <c r="B108" s="34">
        <f t="shared" si="96"/>
        <v>45405</v>
      </c>
      <c r="C108" s="2">
        <f t="shared" si="97"/>
        <v>884</v>
      </c>
      <c r="D108" s="5">
        <f t="shared" si="98"/>
        <v>1562</v>
      </c>
      <c r="E108" s="35">
        <f t="shared" si="101"/>
        <v>726</v>
      </c>
      <c r="F108" s="35">
        <f t="shared" si="102"/>
        <v>1176</v>
      </c>
      <c r="G108" s="35">
        <f t="shared" si="103"/>
        <v>1046</v>
      </c>
      <c r="H108" s="18">
        <f t="shared" si="121"/>
        <v>1720</v>
      </c>
      <c r="I108" s="18">
        <f t="shared" si="121"/>
        <v>1270</v>
      </c>
      <c r="J108" s="18">
        <f t="shared" si="121"/>
        <v>1400</v>
      </c>
      <c r="K108" s="18">
        <f t="shared" si="124"/>
        <v>2000</v>
      </c>
      <c r="L108" s="18">
        <f t="shared" si="124"/>
        <v>2000</v>
      </c>
      <c r="M108" s="18">
        <f t="shared" si="124"/>
        <v>2000</v>
      </c>
      <c r="N108" s="18">
        <f t="shared" si="126"/>
        <v>-280</v>
      </c>
      <c r="O108" s="18">
        <f t="shared" si="126"/>
        <v>-730</v>
      </c>
      <c r="P108" s="18">
        <f t="shared" si="126"/>
        <v>-600</v>
      </c>
      <c r="Q108" s="35">
        <f t="shared" ref="Q108:S108" si="138">Q107</f>
        <v>0</v>
      </c>
      <c r="R108" s="35">
        <f t="shared" si="138"/>
        <v>0</v>
      </c>
      <c r="S108" s="35">
        <f t="shared" si="138"/>
        <v>0</v>
      </c>
      <c r="T108" s="4">
        <f t="shared" si="95"/>
        <v>1546</v>
      </c>
      <c r="U108" s="83">
        <f t="shared" si="117"/>
        <v>900</v>
      </c>
      <c r="V108" s="83">
        <f t="shared" si="118"/>
        <v>900</v>
      </c>
      <c r="W108" s="83">
        <f t="shared" si="119"/>
        <v>900</v>
      </c>
      <c r="X108" s="4"/>
      <c r="Y108" s="18"/>
      <c r="Z108" s="18"/>
      <c r="AA108" s="18"/>
      <c r="AB108" s="50"/>
    </row>
    <row r="109" spans="1:28" ht="15" customHeight="1">
      <c r="A109" s="3">
        <v>95</v>
      </c>
      <c r="B109" s="34">
        <f t="shared" si="96"/>
        <v>45406</v>
      </c>
      <c r="C109" s="2">
        <f t="shared" si="97"/>
        <v>884</v>
      </c>
      <c r="D109" s="5">
        <f t="shared" si="98"/>
        <v>1560</v>
      </c>
      <c r="E109" s="35">
        <f t="shared" si="101"/>
        <v>724</v>
      </c>
      <c r="F109" s="35">
        <f t="shared" si="102"/>
        <v>1174</v>
      </c>
      <c r="G109" s="35">
        <f t="shared" si="103"/>
        <v>1044</v>
      </c>
      <c r="H109" s="18">
        <f t="shared" si="121"/>
        <v>1720</v>
      </c>
      <c r="I109" s="18">
        <f t="shared" si="121"/>
        <v>1270</v>
      </c>
      <c r="J109" s="18">
        <f t="shared" si="121"/>
        <v>1400</v>
      </c>
      <c r="K109" s="18">
        <f t="shared" si="124"/>
        <v>2000</v>
      </c>
      <c r="L109" s="18">
        <f t="shared" si="124"/>
        <v>2000</v>
      </c>
      <c r="M109" s="18">
        <f t="shared" si="124"/>
        <v>2000</v>
      </c>
      <c r="N109" s="18">
        <f t="shared" si="126"/>
        <v>-280</v>
      </c>
      <c r="O109" s="18">
        <f t="shared" si="126"/>
        <v>-730</v>
      </c>
      <c r="P109" s="18">
        <f t="shared" si="126"/>
        <v>-600</v>
      </c>
      <c r="Q109" s="35">
        <f t="shared" ref="Q109:S109" si="139">Q108</f>
        <v>0</v>
      </c>
      <c r="R109" s="35">
        <f t="shared" si="139"/>
        <v>0</v>
      </c>
      <c r="S109" s="35">
        <f t="shared" si="139"/>
        <v>0</v>
      </c>
      <c r="T109" s="4">
        <f t="shared" si="95"/>
        <v>1544</v>
      </c>
      <c r="U109" s="83">
        <f t="shared" si="117"/>
        <v>900</v>
      </c>
      <c r="V109" s="83">
        <f t="shared" si="118"/>
        <v>900</v>
      </c>
      <c r="W109" s="83">
        <f t="shared" si="119"/>
        <v>900</v>
      </c>
      <c r="X109" s="4"/>
      <c r="Y109" s="18"/>
      <c r="Z109" s="18"/>
      <c r="AA109" s="18"/>
      <c r="AB109" s="50"/>
    </row>
    <row r="110" spans="1:28" ht="15" customHeight="1">
      <c r="A110" s="3">
        <v>96</v>
      </c>
      <c r="B110" s="34">
        <f t="shared" si="96"/>
        <v>45407</v>
      </c>
      <c r="C110" s="2">
        <f t="shared" si="97"/>
        <v>884</v>
      </c>
      <c r="D110" s="5">
        <f t="shared" si="98"/>
        <v>1558</v>
      </c>
      <c r="E110" s="35">
        <f t="shared" si="101"/>
        <v>722</v>
      </c>
      <c r="F110" s="35">
        <f t="shared" si="102"/>
        <v>1172</v>
      </c>
      <c r="G110" s="35">
        <f t="shared" si="103"/>
        <v>1042</v>
      </c>
      <c r="H110" s="18">
        <f t="shared" si="121"/>
        <v>1720</v>
      </c>
      <c r="I110" s="18">
        <f t="shared" si="121"/>
        <v>1270</v>
      </c>
      <c r="J110" s="18">
        <f t="shared" si="121"/>
        <v>1400</v>
      </c>
      <c r="K110" s="18">
        <f t="shared" si="124"/>
        <v>2000</v>
      </c>
      <c r="L110" s="18">
        <f t="shared" si="124"/>
        <v>2000</v>
      </c>
      <c r="M110" s="18">
        <f t="shared" si="124"/>
        <v>2000</v>
      </c>
      <c r="N110" s="18">
        <f t="shared" si="126"/>
        <v>-280</v>
      </c>
      <c r="O110" s="18">
        <f t="shared" si="126"/>
        <v>-730</v>
      </c>
      <c r="P110" s="18">
        <f t="shared" si="126"/>
        <v>-600</v>
      </c>
      <c r="Q110" s="35">
        <f t="shared" ref="Q110:S110" si="140">Q109</f>
        <v>0</v>
      </c>
      <c r="R110" s="35">
        <f t="shared" si="140"/>
        <v>0</v>
      </c>
      <c r="S110" s="35">
        <f t="shared" si="140"/>
        <v>0</v>
      </c>
      <c r="T110" s="4">
        <f t="shared" si="95"/>
        <v>1542</v>
      </c>
      <c r="U110" s="83">
        <f t="shared" si="117"/>
        <v>900</v>
      </c>
      <c r="V110" s="83">
        <f t="shared" si="118"/>
        <v>900</v>
      </c>
      <c r="W110" s="83">
        <f t="shared" si="119"/>
        <v>900</v>
      </c>
      <c r="X110" s="4"/>
      <c r="Y110" s="18"/>
      <c r="Z110" s="18"/>
      <c r="AA110" s="18"/>
      <c r="AB110" s="50"/>
    </row>
    <row r="111" spans="1:28" ht="15" customHeight="1">
      <c r="A111" s="3">
        <v>97</v>
      </c>
      <c r="B111" s="34">
        <f t="shared" si="96"/>
        <v>45408</v>
      </c>
      <c r="C111" s="2">
        <f t="shared" si="97"/>
        <v>884</v>
      </c>
      <c r="D111" s="5">
        <f t="shared" si="98"/>
        <v>1556</v>
      </c>
      <c r="E111" s="35">
        <f t="shared" si="101"/>
        <v>720</v>
      </c>
      <c r="F111" s="35">
        <f t="shared" si="102"/>
        <v>1170</v>
      </c>
      <c r="G111" s="35">
        <f t="shared" si="103"/>
        <v>1040</v>
      </c>
      <c r="H111" s="18">
        <f t="shared" si="121"/>
        <v>1720</v>
      </c>
      <c r="I111" s="18">
        <f t="shared" si="121"/>
        <v>1270</v>
      </c>
      <c r="J111" s="18">
        <f t="shared" si="121"/>
        <v>1400</v>
      </c>
      <c r="K111" s="18">
        <f t="shared" si="124"/>
        <v>2000</v>
      </c>
      <c r="L111" s="18">
        <f t="shared" si="124"/>
        <v>2000</v>
      </c>
      <c r="M111" s="18">
        <f t="shared" si="124"/>
        <v>2000</v>
      </c>
      <c r="N111" s="18">
        <f t="shared" si="126"/>
        <v>-280</v>
      </c>
      <c r="O111" s="18">
        <f t="shared" si="126"/>
        <v>-730</v>
      </c>
      <c r="P111" s="18">
        <f t="shared" si="126"/>
        <v>-600</v>
      </c>
      <c r="Q111" s="35">
        <f t="shared" ref="Q111:S111" si="141">Q110</f>
        <v>0</v>
      </c>
      <c r="R111" s="35">
        <f t="shared" si="141"/>
        <v>0</v>
      </c>
      <c r="S111" s="35">
        <f t="shared" si="141"/>
        <v>0</v>
      </c>
      <c r="T111" s="4">
        <f t="shared" si="95"/>
        <v>1540</v>
      </c>
      <c r="U111" s="83">
        <f t="shared" si="117"/>
        <v>900</v>
      </c>
      <c r="V111" s="83">
        <f t="shared" si="118"/>
        <v>900</v>
      </c>
      <c r="W111" s="83">
        <f t="shared" si="119"/>
        <v>900</v>
      </c>
      <c r="X111" s="4"/>
      <c r="Y111" s="18"/>
      <c r="Z111" s="18"/>
      <c r="AA111" s="18"/>
      <c r="AB111" s="50"/>
    </row>
    <row r="112" spans="1:28" ht="15" customHeight="1">
      <c r="A112" s="3">
        <v>98</v>
      </c>
      <c r="B112" s="34">
        <f t="shared" si="96"/>
        <v>45409</v>
      </c>
      <c r="C112" s="2">
        <f t="shared" si="97"/>
        <v>884</v>
      </c>
      <c r="D112" s="5">
        <f t="shared" si="98"/>
        <v>1554</v>
      </c>
      <c r="E112" s="35">
        <f t="shared" si="101"/>
        <v>718</v>
      </c>
      <c r="F112" s="35">
        <f t="shared" si="102"/>
        <v>1168</v>
      </c>
      <c r="G112" s="35">
        <f t="shared" si="103"/>
        <v>1038</v>
      </c>
      <c r="H112" s="18">
        <f t="shared" si="121"/>
        <v>1720</v>
      </c>
      <c r="I112" s="18">
        <f t="shared" si="121"/>
        <v>1270</v>
      </c>
      <c r="J112" s="18">
        <f t="shared" si="121"/>
        <v>1400</v>
      </c>
      <c r="K112" s="18">
        <f t="shared" ref="K112:M127" si="142">K111</f>
        <v>2000</v>
      </c>
      <c r="L112" s="18">
        <f t="shared" si="142"/>
        <v>2000</v>
      </c>
      <c r="M112" s="18">
        <f t="shared" si="142"/>
        <v>2000</v>
      </c>
      <c r="N112" s="18">
        <f t="shared" si="126"/>
        <v>-280</v>
      </c>
      <c r="O112" s="18">
        <f t="shared" si="126"/>
        <v>-730</v>
      </c>
      <c r="P112" s="18">
        <f t="shared" si="126"/>
        <v>-600</v>
      </c>
      <c r="Q112" s="35">
        <f t="shared" ref="Q112:S112" si="143">Q111</f>
        <v>0</v>
      </c>
      <c r="R112" s="35">
        <f t="shared" si="143"/>
        <v>0</v>
      </c>
      <c r="S112" s="35">
        <f t="shared" si="143"/>
        <v>0</v>
      </c>
      <c r="T112" s="4">
        <f t="shared" si="95"/>
        <v>1538</v>
      </c>
      <c r="U112" s="83">
        <f t="shared" si="117"/>
        <v>900</v>
      </c>
      <c r="V112" s="83">
        <f t="shared" si="118"/>
        <v>900</v>
      </c>
      <c r="W112" s="83">
        <f t="shared" si="119"/>
        <v>900</v>
      </c>
      <c r="X112" s="4"/>
      <c r="Y112" s="18"/>
      <c r="Z112" s="18"/>
      <c r="AA112" s="18"/>
      <c r="AB112" s="50"/>
    </row>
    <row r="113" spans="1:28" ht="15" customHeight="1">
      <c r="A113" s="3">
        <v>99</v>
      </c>
      <c r="B113" s="34">
        <f t="shared" si="96"/>
        <v>45410</v>
      </c>
      <c r="C113" s="2">
        <f t="shared" si="97"/>
        <v>884</v>
      </c>
      <c r="D113" s="5">
        <f t="shared" si="98"/>
        <v>1552</v>
      </c>
      <c r="E113" s="35">
        <f t="shared" si="101"/>
        <v>716</v>
      </c>
      <c r="F113" s="35">
        <f t="shared" si="102"/>
        <v>1166</v>
      </c>
      <c r="G113" s="35">
        <f t="shared" si="103"/>
        <v>1036</v>
      </c>
      <c r="H113" s="18">
        <f t="shared" si="121"/>
        <v>1720</v>
      </c>
      <c r="I113" s="18">
        <f t="shared" si="121"/>
        <v>1270</v>
      </c>
      <c r="J113" s="18">
        <f t="shared" si="121"/>
        <v>1400</v>
      </c>
      <c r="K113" s="18">
        <f t="shared" si="142"/>
        <v>2000</v>
      </c>
      <c r="L113" s="18">
        <f t="shared" si="142"/>
        <v>2000</v>
      </c>
      <c r="M113" s="18">
        <f t="shared" si="142"/>
        <v>2000</v>
      </c>
      <c r="N113" s="18">
        <f t="shared" ref="N113:P128" si="144">N112-Q113</f>
        <v>-280</v>
      </c>
      <c r="O113" s="18">
        <f t="shared" si="144"/>
        <v>-730</v>
      </c>
      <c r="P113" s="18">
        <f t="shared" si="144"/>
        <v>-600</v>
      </c>
      <c r="Q113" s="35">
        <f t="shared" ref="Q113:S113" si="145">Q112</f>
        <v>0</v>
      </c>
      <c r="R113" s="35">
        <f t="shared" si="145"/>
        <v>0</v>
      </c>
      <c r="S113" s="35">
        <f t="shared" si="145"/>
        <v>0</v>
      </c>
      <c r="T113" s="4">
        <f t="shared" si="95"/>
        <v>1536</v>
      </c>
      <c r="U113" s="83">
        <f t="shared" si="117"/>
        <v>900</v>
      </c>
      <c r="V113" s="83">
        <f t="shared" si="118"/>
        <v>900</v>
      </c>
      <c r="W113" s="83">
        <f t="shared" si="119"/>
        <v>900</v>
      </c>
      <c r="X113" s="4"/>
      <c r="Y113" s="18"/>
      <c r="Z113" s="18"/>
      <c r="AA113" s="18"/>
      <c r="AB113" s="50"/>
    </row>
    <row r="114" spans="1:28" ht="15" customHeight="1">
      <c r="A114" s="3">
        <v>100</v>
      </c>
      <c r="B114" s="34">
        <f t="shared" si="96"/>
        <v>45411</v>
      </c>
      <c r="C114" s="2">
        <f t="shared" si="97"/>
        <v>884</v>
      </c>
      <c r="D114" s="5">
        <f t="shared" si="98"/>
        <v>1550</v>
      </c>
      <c r="E114" s="35">
        <f t="shared" si="101"/>
        <v>714</v>
      </c>
      <c r="F114" s="35">
        <f t="shared" si="102"/>
        <v>1164</v>
      </c>
      <c r="G114" s="35">
        <f t="shared" si="103"/>
        <v>1034</v>
      </c>
      <c r="H114" s="18">
        <f t="shared" si="121"/>
        <v>1720</v>
      </c>
      <c r="I114" s="18">
        <f t="shared" si="121"/>
        <v>1270</v>
      </c>
      <c r="J114" s="18">
        <f t="shared" si="121"/>
        <v>1400</v>
      </c>
      <c r="K114" s="18">
        <f t="shared" si="142"/>
        <v>2000</v>
      </c>
      <c r="L114" s="18">
        <f t="shared" si="142"/>
        <v>2000</v>
      </c>
      <c r="M114" s="18">
        <f t="shared" si="142"/>
        <v>2000</v>
      </c>
      <c r="N114" s="18">
        <f t="shared" si="144"/>
        <v>-280</v>
      </c>
      <c r="O114" s="18">
        <f t="shared" si="144"/>
        <v>-730</v>
      </c>
      <c r="P114" s="18">
        <f t="shared" si="144"/>
        <v>-600</v>
      </c>
      <c r="Q114" s="35">
        <f t="shared" ref="Q114:S114" si="146">Q113</f>
        <v>0</v>
      </c>
      <c r="R114" s="35">
        <f t="shared" si="146"/>
        <v>0</v>
      </c>
      <c r="S114" s="35">
        <f t="shared" si="146"/>
        <v>0</v>
      </c>
      <c r="T114" s="4">
        <f t="shared" si="95"/>
        <v>1534</v>
      </c>
      <c r="U114" s="83">
        <f t="shared" si="117"/>
        <v>900</v>
      </c>
      <c r="V114" s="83">
        <f t="shared" si="118"/>
        <v>900</v>
      </c>
      <c r="W114" s="83">
        <f t="shared" si="119"/>
        <v>900</v>
      </c>
      <c r="X114" s="4"/>
      <c r="Y114" s="18"/>
      <c r="Z114" s="18"/>
      <c r="AA114" s="18"/>
      <c r="AB114" s="50"/>
    </row>
    <row r="115" spans="1:28" ht="15" customHeight="1">
      <c r="A115" s="3">
        <v>101</v>
      </c>
      <c r="B115" s="34">
        <f t="shared" si="96"/>
        <v>45412</v>
      </c>
      <c r="C115" s="2">
        <f t="shared" si="97"/>
        <v>884</v>
      </c>
      <c r="D115" s="5">
        <f t="shared" si="98"/>
        <v>1548</v>
      </c>
      <c r="E115" s="35">
        <f t="shared" si="101"/>
        <v>712</v>
      </c>
      <c r="F115" s="35">
        <f t="shared" si="102"/>
        <v>1162</v>
      </c>
      <c r="G115" s="35">
        <f t="shared" si="103"/>
        <v>1032</v>
      </c>
      <c r="H115" s="18">
        <f t="shared" si="121"/>
        <v>1720</v>
      </c>
      <c r="I115" s="18">
        <f t="shared" si="121"/>
        <v>1270</v>
      </c>
      <c r="J115" s="18">
        <f t="shared" si="121"/>
        <v>1400</v>
      </c>
      <c r="K115" s="18">
        <f t="shared" si="142"/>
        <v>2000</v>
      </c>
      <c r="L115" s="18">
        <f t="shared" si="142"/>
        <v>2000</v>
      </c>
      <c r="M115" s="18">
        <f t="shared" si="142"/>
        <v>2000</v>
      </c>
      <c r="N115" s="18">
        <f t="shared" si="144"/>
        <v>-280</v>
      </c>
      <c r="O115" s="18">
        <f t="shared" si="144"/>
        <v>-730</v>
      </c>
      <c r="P115" s="18">
        <f t="shared" si="144"/>
        <v>-600</v>
      </c>
      <c r="Q115" s="35">
        <f t="shared" ref="Q115:S115" si="147">Q114</f>
        <v>0</v>
      </c>
      <c r="R115" s="35">
        <f t="shared" si="147"/>
        <v>0</v>
      </c>
      <c r="S115" s="35">
        <f t="shared" si="147"/>
        <v>0</v>
      </c>
      <c r="T115" s="4">
        <f t="shared" si="95"/>
        <v>1532</v>
      </c>
      <c r="U115" s="83">
        <f t="shared" si="117"/>
        <v>900</v>
      </c>
      <c r="V115" s="83">
        <f t="shared" si="118"/>
        <v>900</v>
      </c>
      <c r="W115" s="83">
        <f t="shared" si="119"/>
        <v>900</v>
      </c>
      <c r="X115" s="4"/>
      <c r="Y115" s="18"/>
      <c r="Z115" s="18"/>
      <c r="AA115" s="18"/>
      <c r="AB115" s="50"/>
    </row>
    <row r="116" spans="1:28" ht="13.15" customHeight="1">
      <c r="A116" s="3">
        <v>102</v>
      </c>
      <c r="B116" s="34">
        <f t="shared" si="96"/>
        <v>45413</v>
      </c>
      <c r="C116" s="2">
        <f t="shared" si="97"/>
        <v>884</v>
      </c>
      <c r="D116" s="5">
        <f t="shared" si="98"/>
        <v>1546</v>
      </c>
      <c r="E116" s="35">
        <f t="shared" si="101"/>
        <v>710</v>
      </c>
      <c r="F116" s="35">
        <f t="shared" si="102"/>
        <v>1160</v>
      </c>
      <c r="G116" s="35">
        <f t="shared" si="103"/>
        <v>1030</v>
      </c>
      <c r="H116" s="18">
        <f t="shared" si="121"/>
        <v>1720</v>
      </c>
      <c r="I116" s="18">
        <f t="shared" si="121"/>
        <v>1270</v>
      </c>
      <c r="J116" s="18">
        <f t="shared" si="121"/>
        <v>1400</v>
      </c>
      <c r="K116" s="18">
        <f t="shared" si="142"/>
        <v>2000</v>
      </c>
      <c r="L116" s="18">
        <f t="shared" si="142"/>
        <v>2000</v>
      </c>
      <c r="M116" s="18">
        <f t="shared" si="142"/>
        <v>2000</v>
      </c>
      <c r="N116" s="18">
        <f t="shared" si="144"/>
        <v>-280</v>
      </c>
      <c r="O116" s="18">
        <f t="shared" si="144"/>
        <v>-730</v>
      </c>
      <c r="P116" s="18">
        <f t="shared" si="144"/>
        <v>-600</v>
      </c>
      <c r="Q116" s="35">
        <f t="shared" ref="Q116:S116" si="148">Q115</f>
        <v>0</v>
      </c>
      <c r="R116" s="35">
        <f t="shared" si="148"/>
        <v>0</v>
      </c>
      <c r="S116" s="35">
        <f t="shared" si="148"/>
        <v>0</v>
      </c>
      <c r="T116" s="4">
        <f t="shared" si="95"/>
        <v>1530</v>
      </c>
      <c r="U116" s="83">
        <f t="shared" si="117"/>
        <v>900</v>
      </c>
      <c r="V116" s="83">
        <f t="shared" si="118"/>
        <v>900</v>
      </c>
      <c r="W116" s="83">
        <f t="shared" si="119"/>
        <v>900</v>
      </c>
      <c r="X116" s="4"/>
      <c r="Y116" s="18"/>
      <c r="Z116" s="18"/>
      <c r="AA116" s="18"/>
      <c r="AB116" s="50"/>
    </row>
    <row r="117" spans="1:28" ht="13.15" customHeight="1">
      <c r="A117" s="3">
        <v>103</v>
      </c>
      <c r="B117" s="34">
        <f t="shared" si="96"/>
        <v>45414</v>
      </c>
      <c r="C117" s="2">
        <f t="shared" si="97"/>
        <v>884</v>
      </c>
      <c r="D117" s="5">
        <f t="shared" si="98"/>
        <v>1544</v>
      </c>
      <c r="E117" s="35">
        <f t="shared" si="101"/>
        <v>708</v>
      </c>
      <c r="F117" s="35">
        <f t="shared" si="102"/>
        <v>1158</v>
      </c>
      <c r="G117" s="35">
        <f t="shared" si="103"/>
        <v>1028</v>
      </c>
      <c r="H117" s="18">
        <f t="shared" si="121"/>
        <v>1720</v>
      </c>
      <c r="I117" s="18">
        <f t="shared" si="121"/>
        <v>1270</v>
      </c>
      <c r="J117" s="18">
        <f t="shared" si="121"/>
        <v>1400</v>
      </c>
      <c r="K117" s="18">
        <f t="shared" si="142"/>
        <v>2000</v>
      </c>
      <c r="L117" s="18">
        <f t="shared" si="142"/>
        <v>2000</v>
      </c>
      <c r="M117" s="18">
        <f t="shared" si="142"/>
        <v>2000</v>
      </c>
      <c r="N117" s="18">
        <f t="shared" si="144"/>
        <v>-280</v>
      </c>
      <c r="O117" s="18">
        <f t="shared" si="144"/>
        <v>-730</v>
      </c>
      <c r="P117" s="18">
        <f t="shared" si="144"/>
        <v>-600</v>
      </c>
      <c r="Q117" s="35">
        <f t="shared" ref="Q117:S117" si="149">Q116</f>
        <v>0</v>
      </c>
      <c r="R117" s="35">
        <f t="shared" si="149"/>
        <v>0</v>
      </c>
      <c r="S117" s="35">
        <f t="shared" si="149"/>
        <v>0</v>
      </c>
      <c r="T117" s="4">
        <f t="shared" si="95"/>
        <v>1528</v>
      </c>
      <c r="U117" s="83">
        <f t="shared" si="117"/>
        <v>900</v>
      </c>
      <c r="V117" s="83">
        <f t="shared" si="118"/>
        <v>900</v>
      </c>
      <c r="W117" s="83">
        <f t="shared" si="119"/>
        <v>900</v>
      </c>
      <c r="X117" s="4"/>
      <c r="Y117" s="18"/>
      <c r="Z117" s="18"/>
      <c r="AA117" s="18"/>
      <c r="AB117" s="50"/>
    </row>
    <row r="118" spans="1:28" ht="13.15" customHeight="1">
      <c r="A118" s="3">
        <v>104</v>
      </c>
      <c r="B118" s="34">
        <f t="shared" si="96"/>
        <v>45415</v>
      </c>
      <c r="C118" s="2">
        <f t="shared" si="97"/>
        <v>884</v>
      </c>
      <c r="D118" s="5">
        <f t="shared" si="98"/>
        <v>1542</v>
      </c>
      <c r="E118" s="35">
        <f t="shared" si="101"/>
        <v>706</v>
      </c>
      <c r="F118" s="35">
        <f t="shared" si="102"/>
        <v>1156</v>
      </c>
      <c r="G118" s="35">
        <f t="shared" si="103"/>
        <v>1026</v>
      </c>
      <c r="H118" s="18">
        <f t="shared" si="121"/>
        <v>1720</v>
      </c>
      <c r="I118" s="18">
        <f t="shared" si="121"/>
        <v>1270</v>
      </c>
      <c r="J118" s="18">
        <f t="shared" si="121"/>
        <v>1400</v>
      </c>
      <c r="K118" s="18">
        <f t="shared" si="142"/>
        <v>2000</v>
      </c>
      <c r="L118" s="18">
        <f t="shared" si="142"/>
        <v>2000</v>
      </c>
      <c r="M118" s="18">
        <f t="shared" si="142"/>
        <v>2000</v>
      </c>
      <c r="N118" s="18">
        <f t="shared" si="144"/>
        <v>-280</v>
      </c>
      <c r="O118" s="18">
        <f t="shared" si="144"/>
        <v>-730</v>
      </c>
      <c r="P118" s="18">
        <f t="shared" si="144"/>
        <v>-600</v>
      </c>
      <c r="Q118" s="35">
        <f t="shared" ref="Q118:S118" si="150">Q117</f>
        <v>0</v>
      </c>
      <c r="R118" s="35">
        <f t="shared" si="150"/>
        <v>0</v>
      </c>
      <c r="S118" s="35">
        <f t="shared" si="150"/>
        <v>0</v>
      </c>
      <c r="T118" s="4">
        <f t="shared" si="95"/>
        <v>1526</v>
      </c>
      <c r="U118" s="83">
        <f t="shared" si="117"/>
        <v>900</v>
      </c>
      <c r="V118" s="83">
        <f t="shared" si="118"/>
        <v>900</v>
      </c>
      <c r="W118" s="83">
        <f t="shared" si="119"/>
        <v>900</v>
      </c>
      <c r="X118" s="4"/>
      <c r="Y118" s="18"/>
      <c r="Z118" s="18"/>
      <c r="AA118" s="18"/>
      <c r="AB118" s="50"/>
    </row>
    <row r="119" spans="1:28" ht="13.15" customHeight="1">
      <c r="A119" s="3">
        <v>105</v>
      </c>
      <c r="B119" s="34">
        <f t="shared" si="96"/>
        <v>45416</v>
      </c>
      <c r="C119" s="2">
        <f t="shared" si="97"/>
        <v>884</v>
      </c>
      <c r="D119" s="5">
        <f t="shared" si="98"/>
        <v>1540</v>
      </c>
      <c r="E119" s="35">
        <f t="shared" si="101"/>
        <v>704</v>
      </c>
      <c r="F119" s="35">
        <f t="shared" si="102"/>
        <v>1154</v>
      </c>
      <c r="G119" s="35">
        <f t="shared" si="103"/>
        <v>1024</v>
      </c>
      <c r="H119" s="18">
        <f t="shared" si="121"/>
        <v>1720</v>
      </c>
      <c r="I119" s="18">
        <f t="shared" si="121"/>
        <v>1270</v>
      </c>
      <c r="J119" s="18">
        <f t="shared" si="121"/>
        <v>1400</v>
      </c>
      <c r="K119" s="18">
        <f t="shared" si="142"/>
        <v>2000</v>
      </c>
      <c r="L119" s="18">
        <f t="shared" si="142"/>
        <v>2000</v>
      </c>
      <c r="M119" s="18">
        <f t="shared" si="142"/>
        <v>2000</v>
      </c>
      <c r="N119" s="18">
        <f t="shared" si="144"/>
        <v>-280</v>
      </c>
      <c r="O119" s="18">
        <f t="shared" si="144"/>
        <v>-730</v>
      </c>
      <c r="P119" s="18">
        <f t="shared" si="144"/>
        <v>-600</v>
      </c>
      <c r="Q119" s="35">
        <f t="shared" ref="Q119:S119" si="151">Q118</f>
        <v>0</v>
      </c>
      <c r="R119" s="35">
        <f t="shared" si="151"/>
        <v>0</v>
      </c>
      <c r="S119" s="35">
        <f t="shared" si="151"/>
        <v>0</v>
      </c>
      <c r="T119" s="4">
        <f t="shared" si="95"/>
        <v>1524</v>
      </c>
      <c r="U119" s="83">
        <f t="shared" si="117"/>
        <v>900</v>
      </c>
      <c r="V119" s="83">
        <f t="shared" si="118"/>
        <v>900</v>
      </c>
      <c r="W119" s="83">
        <f t="shared" si="119"/>
        <v>900</v>
      </c>
      <c r="X119" s="4"/>
      <c r="Y119" s="18"/>
      <c r="Z119" s="18"/>
      <c r="AA119" s="18"/>
      <c r="AB119" s="50"/>
    </row>
    <row r="120" spans="1:28" ht="13.15" customHeight="1">
      <c r="A120" s="3">
        <v>106</v>
      </c>
      <c r="B120" s="34">
        <f t="shared" si="96"/>
        <v>45417</v>
      </c>
      <c r="C120" s="2">
        <f t="shared" si="97"/>
        <v>884</v>
      </c>
      <c r="D120" s="5">
        <f t="shared" si="98"/>
        <v>1538</v>
      </c>
      <c r="E120" s="35">
        <f t="shared" si="101"/>
        <v>702</v>
      </c>
      <c r="F120" s="35">
        <f t="shared" si="102"/>
        <v>1152</v>
      </c>
      <c r="G120" s="35">
        <f t="shared" si="103"/>
        <v>1022</v>
      </c>
      <c r="H120" s="18">
        <f t="shared" si="121"/>
        <v>1720</v>
      </c>
      <c r="I120" s="18">
        <f t="shared" si="121"/>
        <v>1270</v>
      </c>
      <c r="J120" s="18">
        <f t="shared" si="121"/>
        <v>1400</v>
      </c>
      <c r="K120" s="18">
        <f t="shared" si="142"/>
        <v>2000</v>
      </c>
      <c r="L120" s="18">
        <f t="shared" si="142"/>
        <v>2000</v>
      </c>
      <c r="M120" s="18">
        <f t="shared" si="142"/>
        <v>2000</v>
      </c>
      <c r="N120" s="18">
        <f t="shared" si="144"/>
        <v>-280</v>
      </c>
      <c r="O120" s="18">
        <f t="shared" si="144"/>
        <v>-730</v>
      </c>
      <c r="P120" s="18">
        <f t="shared" si="144"/>
        <v>-600</v>
      </c>
      <c r="Q120" s="35">
        <f t="shared" ref="Q120:S120" si="152">Q119</f>
        <v>0</v>
      </c>
      <c r="R120" s="35">
        <f t="shared" si="152"/>
        <v>0</v>
      </c>
      <c r="S120" s="35">
        <f t="shared" si="152"/>
        <v>0</v>
      </c>
      <c r="T120" s="4">
        <f t="shared" si="95"/>
        <v>1522</v>
      </c>
      <c r="U120" s="83">
        <f t="shared" si="117"/>
        <v>900</v>
      </c>
      <c r="V120" s="83">
        <f t="shared" si="118"/>
        <v>900</v>
      </c>
      <c r="W120" s="83">
        <f t="shared" si="119"/>
        <v>900</v>
      </c>
      <c r="X120" s="4"/>
      <c r="Y120" s="18"/>
      <c r="Z120" s="18"/>
      <c r="AA120" s="18"/>
      <c r="AB120" s="50"/>
    </row>
    <row r="121" spans="1:28" ht="13.15" customHeight="1">
      <c r="A121" s="3">
        <v>107</v>
      </c>
      <c r="B121" s="34">
        <f t="shared" si="96"/>
        <v>45418</v>
      </c>
      <c r="C121" s="2">
        <f t="shared" si="97"/>
        <v>884</v>
      </c>
      <c r="D121" s="5">
        <f t="shared" si="98"/>
        <v>1536</v>
      </c>
      <c r="E121" s="35">
        <f t="shared" si="101"/>
        <v>700</v>
      </c>
      <c r="F121" s="35">
        <f t="shared" si="102"/>
        <v>1150</v>
      </c>
      <c r="G121" s="35">
        <f t="shared" si="103"/>
        <v>1020</v>
      </c>
      <c r="H121" s="18">
        <f t="shared" si="121"/>
        <v>1720</v>
      </c>
      <c r="I121" s="18">
        <f t="shared" si="121"/>
        <v>1270</v>
      </c>
      <c r="J121" s="18">
        <f t="shared" si="121"/>
        <v>1400</v>
      </c>
      <c r="K121" s="18">
        <f t="shared" si="142"/>
        <v>2000</v>
      </c>
      <c r="L121" s="18">
        <f t="shared" si="142"/>
        <v>2000</v>
      </c>
      <c r="M121" s="18">
        <f t="shared" si="142"/>
        <v>2000</v>
      </c>
      <c r="N121" s="18">
        <f t="shared" si="144"/>
        <v>-280</v>
      </c>
      <c r="O121" s="18">
        <f t="shared" si="144"/>
        <v>-730</v>
      </c>
      <c r="P121" s="18">
        <f t="shared" si="144"/>
        <v>-600</v>
      </c>
      <c r="Q121" s="35">
        <f t="shared" ref="Q121:S121" si="153">Q120</f>
        <v>0</v>
      </c>
      <c r="R121" s="35">
        <f t="shared" si="153"/>
        <v>0</v>
      </c>
      <c r="S121" s="35">
        <f t="shared" si="153"/>
        <v>0</v>
      </c>
      <c r="T121" s="4">
        <f t="shared" si="95"/>
        <v>1520</v>
      </c>
      <c r="U121" s="83">
        <f t="shared" si="117"/>
        <v>900</v>
      </c>
      <c r="V121" s="83">
        <f t="shared" si="118"/>
        <v>900</v>
      </c>
      <c r="W121" s="83">
        <f t="shared" si="119"/>
        <v>900</v>
      </c>
      <c r="X121" s="4"/>
      <c r="Y121" s="18"/>
      <c r="Z121" s="18"/>
      <c r="AA121" s="18"/>
      <c r="AB121" s="50"/>
    </row>
    <row r="122" spans="1:28" ht="13.15" customHeight="1">
      <c r="A122" s="3">
        <v>108</v>
      </c>
      <c r="B122" s="34">
        <f t="shared" si="96"/>
        <v>45419</v>
      </c>
      <c r="C122" s="2">
        <f t="shared" si="97"/>
        <v>884</v>
      </c>
      <c r="D122" s="5">
        <f t="shared" si="98"/>
        <v>1534</v>
      </c>
      <c r="E122" s="35">
        <f t="shared" si="101"/>
        <v>698</v>
      </c>
      <c r="F122" s="35">
        <f t="shared" si="102"/>
        <v>1148</v>
      </c>
      <c r="G122" s="35">
        <f t="shared" si="103"/>
        <v>1018</v>
      </c>
      <c r="H122" s="18">
        <f t="shared" si="121"/>
        <v>1720</v>
      </c>
      <c r="I122" s="18">
        <f t="shared" si="121"/>
        <v>1270</v>
      </c>
      <c r="J122" s="18">
        <f t="shared" si="121"/>
        <v>1400</v>
      </c>
      <c r="K122" s="18">
        <f t="shared" si="142"/>
        <v>2000</v>
      </c>
      <c r="L122" s="18">
        <f t="shared" si="142"/>
        <v>2000</v>
      </c>
      <c r="M122" s="18">
        <f t="shared" si="142"/>
        <v>2000</v>
      </c>
      <c r="N122" s="18">
        <f t="shared" si="144"/>
        <v>-280</v>
      </c>
      <c r="O122" s="18">
        <f t="shared" si="144"/>
        <v>-730</v>
      </c>
      <c r="P122" s="18">
        <f t="shared" si="144"/>
        <v>-600</v>
      </c>
      <c r="Q122" s="35">
        <f t="shared" ref="Q122:S122" si="154">Q121</f>
        <v>0</v>
      </c>
      <c r="R122" s="35">
        <f t="shared" si="154"/>
        <v>0</v>
      </c>
      <c r="S122" s="35">
        <f t="shared" si="154"/>
        <v>0</v>
      </c>
      <c r="T122" s="4">
        <f t="shared" si="95"/>
        <v>1518</v>
      </c>
      <c r="U122" s="83">
        <f t="shared" si="117"/>
        <v>900</v>
      </c>
      <c r="V122" s="83">
        <f t="shared" si="118"/>
        <v>900</v>
      </c>
      <c r="W122" s="83">
        <f t="shared" si="119"/>
        <v>900</v>
      </c>
      <c r="X122" s="4"/>
      <c r="Y122" s="18"/>
      <c r="Z122" s="18"/>
      <c r="AA122" s="18"/>
      <c r="AB122" s="50"/>
    </row>
    <row r="123" spans="1:28" ht="13.15" customHeight="1">
      <c r="A123" s="3">
        <v>109</v>
      </c>
      <c r="B123" s="34">
        <f t="shared" si="96"/>
        <v>45420</v>
      </c>
      <c r="C123" s="2">
        <f t="shared" si="97"/>
        <v>884</v>
      </c>
      <c r="D123" s="5">
        <f t="shared" si="98"/>
        <v>1532</v>
      </c>
      <c r="E123" s="35">
        <f t="shared" si="101"/>
        <v>696</v>
      </c>
      <c r="F123" s="35">
        <f t="shared" si="102"/>
        <v>1146</v>
      </c>
      <c r="G123" s="35">
        <f t="shared" si="103"/>
        <v>1016</v>
      </c>
      <c r="H123" s="18">
        <f t="shared" si="121"/>
        <v>1720</v>
      </c>
      <c r="I123" s="18">
        <f t="shared" si="121"/>
        <v>1270</v>
      </c>
      <c r="J123" s="18">
        <f t="shared" si="121"/>
        <v>1400</v>
      </c>
      <c r="K123" s="18">
        <f t="shared" si="142"/>
        <v>2000</v>
      </c>
      <c r="L123" s="18">
        <f t="shared" si="142"/>
        <v>2000</v>
      </c>
      <c r="M123" s="18">
        <f t="shared" si="142"/>
        <v>2000</v>
      </c>
      <c r="N123" s="18">
        <f t="shared" si="144"/>
        <v>-280</v>
      </c>
      <c r="O123" s="18">
        <f t="shared" si="144"/>
        <v>-730</v>
      </c>
      <c r="P123" s="18">
        <f t="shared" si="144"/>
        <v>-600</v>
      </c>
      <c r="Q123" s="35">
        <f t="shared" ref="Q123:S123" si="155">Q122</f>
        <v>0</v>
      </c>
      <c r="R123" s="35">
        <f t="shared" si="155"/>
        <v>0</v>
      </c>
      <c r="S123" s="35">
        <f t="shared" si="155"/>
        <v>0</v>
      </c>
      <c r="T123" s="4">
        <f t="shared" si="95"/>
        <v>1516</v>
      </c>
      <c r="U123" s="83">
        <f t="shared" si="117"/>
        <v>900</v>
      </c>
      <c r="V123" s="83">
        <f t="shared" si="118"/>
        <v>900</v>
      </c>
      <c r="W123" s="83">
        <f t="shared" si="119"/>
        <v>900</v>
      </c>
      <c r="X123" s="4"/>
      <c r="Y123" s="18"/>
      <c r="Z123" s="18"/>
      <c r="AA123" s="18"/>
      <c r="AB123" s="50"/>
    </row>
    <row r="124" spans="1:28" ht="13.15" customHeight="1">
      <c r="A124" s="3">
        <v>110</v>
      </c>
      <c r="B124" s="34">
        <f t="shared" si="96"/>
        <v>45421</v>
      </c>
      <c r="C124" s="2">
        <f t="shared" si="97"/>
        <v>884</v>
      </c>
      <c r="D124" s="5">
        <f t="shared" si="98"/>
        <v>1530</v>
      </c>
      <c r="E124" s="35">
        <f t="shared" si="101"/>
        <v>694</v>
      </c>
      <c r="F124" s="35">
        <f t="shared" si="102"/>
        <v>1144</v>
      </c>
      <c r="G124" s="35">
        <f t="shared" si="103"/>
        <v>1014</v>
      </c>
      <c r="H124" s="18">
        <f t="shared" si="121"/>
        <v>1720</v>
      </c>
      <c r="I124" s="18">
        <f t="shared" si="121"/>
        <v>1270</v>
      </c>
      <c r="J124" s="18">
        <f t="shared" si="121"/>
        <v>1400</v>
      </c>
      <c r="K124" s="18">
        <f t="shared" si="142"/>
        <v>2000</v>
      </c>
      <c r="L124" s="18">
        <f t="shared" si="142"/>
        <v>2000</v>
      </c>
      <c r="M124" s="18">
        <f t="shared" si="142"/>
        <v>2000</v>
      </c>
      <c r="N124" s="18">
        <f t="shared" si="144"/>
        <v>-280</v>
      </c>
      <c r="O124" s="18">
        <f t="shared" si="144"/>
        <v>-730</v>
      </c>
      <c r="P124" s="18">
        <f t="shared" si="144"/>
        <v>-600</v>
      </c>
      <c r="Q124" s="35">
        <f t="shared" ref="Q124:S124" si="156">Q123</f>
        <v>0</v>
      </c>
      <c r="R124" s="35">
        <f t="shared" si="156"/>
        <v>0</v>
      </c>
      <c r="S124" s="35">
        <f t="shared" si="156"/>
        <v>0</v>
      </c>
      <c r="T124" s="4">
        <f t="shared" si="95"/>
        <v>1514</v>
      </c>
      <c r="U124" s="83">
        <f t="shared" si="117"/>
        <v>900</v>
      </c>
      <c r="V124" s="83">
        <f t="shared" si="118"/>
        <v>900</v>
      </c>
      <c r="W124" s="83">
        <f t="shared" si="119"/>
        <v>900</v>
      </c>
      <c r="X124" s="4"/>
      <c r="Y124" s="18"/>
      <c r="Z124" s="18"/>
      <c r="AA124" s="18"/>
      <c r="AB124" s="50"/>
    </row>
    <row r="125" spans="1:28" ht="13.15" customHeight="1">
      <c r="A125" s="3">
        <v>111</v>
      </c>
      <c r="B125" s="34">
        <f t="shared" si="96"/>
        <v>45422</v>
      </c>
      <c r="C125" s="2">
        <f t="shared" si="97"/>
        <v>884</v>
      </c>
      <c r="D125" s="5">
        <f t="shared" si="98"/>
        <v>1528</v>
      </c>
      <c r="E125" s="35">
        <f t="shared" si="101"/>
        <v>692</v>
      </c>
      <c r="F125" s="35">
        <f t="shared" si="102"/>
        <v>1142</v>
      </c>
      <c r="G125" s="35">
        <f t="shared" si="103"/>
        <v>1012</v>
      </c>
      <c r="H125" s="18">
        <f t="shared" si="121"/>
        <v>1720</v>
      </c>
      <c r="I125" s="18">
        <f t="shared" si="121"/>
        <v>1270</v>
      </c>
      <c r="J125" s="18">
        <f t="shared" si="121"/>
        <v>1400</v>
      </c>
      <c r="K125" s="18">
        <f t="shared" si="142"/>
        <v>2000</v>
      </c>
      <c r="L125" s="18">
        <f t="shared" si="142"/>
        <v>2000</v>
      </c>
      <c r="M125" s="18">
        <f t="shared" si="142"/>
        <v>2000</v>
      </c>
      <c r="N125" s="18">
        <f t="shared" si="144"/>
        <v>-280</v>
      </c>
      <c r="O125" s="18">
        <f t="shared" si="144"/>
        <v>-730</v>
      </c>
      <c r="P125" s="18">
        <f t="shared" si="144"/>
        <v>-600</v>
      </c>
      <c r="Q125" s="35">
        <f t="shared" ref="Q125:S125" si="157">Q124</f>
        <v>0</v>
      </c>
      <c r="R125" s="35">
        <f t="shared" si="157"/>
        <v>0</v>
      </c>
      <c r="S125" s="35">
        <f t="shared" si="157"/>
        <v>0</v>
      </c>
      <c r="T125" s="4">
        <f t="shared" si="95"/>
        <v>1512</v>
      </c>
      <c r="U125" s="83">
        <f t="shared" si="117"/>
        <v>900</v>
      </c>
      <c r="V125" s="83">
        <f t="shared" si="118"/>
        <v>900</v>
      </c>
      <c r="W125" s="83">
        <f t="shared" si="119"/>
        <v>900</v>
      </c>
      <c r="X125" s="4"/>
      <c r="Y125" s="18"/>
      <c r="Z125" s="18"/>
      <c r="AA125" s="18"/>
      <c r="AB125" s="50"/>
    </row>
    <row r="126" spans="1:28" ht="13.15" customHeight="1">
      <c r="A126" s="3">
        <v>112</v>
      </c>
      <c r="B126" s="34">
        <f t="shared" si="96"/>
        <v>45423</v>
      </c>
      <c r="C126" s="2">
        <f t="shared" si="97"/>
        <v>884</v>
      </c>
      <c r="D126" s="5">
        <f t="shared" si="98"/>
        <v>1526</v>
      </c>
      <c r="E126" s="35">
        <f t="shared" si="101"/>
        <v>690</v>
      </c>
      <c r="F126" s="35">
        <f t="shared" si="102"/>
        <v>1140</v>
      </c>
      <c r="G126" s="35">
        <f t="shared" si="103"/>
        <v>1010</v>
      </c>
      <c r="H126" s="18">
        <f t="shared" si="121"/>
        <v>1720</v>
      </c>
      <c r="I126" s="18">
        <f t="shared" si="121"/>
        <v>1270</v>
      </c>
      <c r="J126" s="18">
        <f t="shared" si="121"/>
        <v>1400</v>
      </c>
      <c r="K126" s="18">
        <f t="shared" si="142"/>
        <v>2000</v>
      </c>
      <c r="L126" s="18">
        <f t="shared" si="142"/>
        <v>2000</v>
      </c>
      <c r="M126" s="18">
        <f t="shared" si="142"/>
        <v>2000</v>
      </c>
      <c r="N126" s="18">
        <f t="shared" si="144"/>
        <v>-280</v>
      </c>
      <c r="O126" s="18">
        <f t="shared" si="144"/>
        <v>-730</v>
      </c>
      <c r="P126" s="18">
        <f t="shared" si="144"/>
        <v>-600</v>
      </c>
      <c r="Q126" s="35">
        <f t="shared" ref="Q126:S126" si="158">Q125</f>
        <v>0</v>
      </c>
      <c r="R126" s="35">
        <f t="shared" si="158"/>
        <v>0</v>
      </c>
      <c r="S126" s="35">
        <f t="shared" si="158"/>
        <v>0</v>
      </c>
      <c r="T126" s="4">
        <f t="shared" si="95"/>
        <v>1510</v>
      </c>
      <c r="U126" s="83">
        <f t="shared" si="117"/>
        <v>900</v>
      </c>
      <c r="V126" s="83">
        <f t="shared" si="118"/>
        <v>900</v>
      </c>
      <c r="W126" s="83">
        <f t="shared" si="119"/>
        <v>900</v>
      </c>
      <c r="X126" s="4"/>
      <c r="Y126" s="18"/>
      <c r="Z126" s="18"/>
      <c r="AA126" s="18"/>
      <c r="AB126" s="50"/>
    </row>
    <row r="127" spans="1:28" ht="13.15" customHeight="1">
      <c r="A127" s="3">
        <v>113</v>
      </c>
      <c r="B127" s="34">
        <f t="shared" si="96"/>
        <v>45424</v>
      </c>
      <c r="C127" s="2">
        <f t="shared" si="97"/>
        <v>884</v>
      </c>
      <c r="D127" s="5">
        <f>D126+2</f>
        <v>1528</v>
      </c>
      <c r="E127" s="35">
        <f t="shared" si="101"/>
        <v>692</v>
      </c>
      <c r="F127" s="35">
        <f t="shared" si="102"/>
        <v>1142</v>
      </c>
      <c r="G127" s="35">
        <f t="shared" si="103"/>
        <v>1012</v>
      </c>
      <c r="H127" s="18">
        <f t="shared" si="121"/>
        <v>1720</v>
      </c>
      <c r="I127" s="18">
        <f t="shared" si="121"/>
        <v>1270</v>
      </c>
      <c r="J127" s="18">
        <f t="shared" si="121"/>
        <v>1400</v>
      </c>
      <c r="K127" s="18">
        <f t="shared" si="142"/>
        <v>2000</v>
      </c>
      <c r="L127" s="18">
        <f t="shared" si="142"/>
        <v>2000</v>
      </c>
      <c r="M127" s="18">
        <f t="shared" si="142"/>
        <v>2000</v>
      </c>
      <c r="N127" s="18">
        <f t="shared" si="144"/>
        <v>-280</v>
      </c>
      <c r="O127" s="18">
        <f t="shared" si="144"/>
        <v>-730</v>
      </c>
      <c r="P127" s="18">
        <f t="shared" si="144"/>
        <v>-600</v>
      </c>
      <c r="Q127" s="35">
        <f t="shared" ref="Q127:S127" si="159">Q126</f>
        <v>0</v>
      </c>
      <c r="R127" s="35">
        <f t="shared" si="159"/>
        <v>0</v>
      </c>
      <c r="S127" s="35">
        <f t="shared" si="159"/>
        <v>0</v>
      </c>
      <c r="T127" s="4">
        <f t="shared" si="95"/>
        <v>1512</v>
      </c>
      <c r="U127" s="83">
        <f t="shared" si="117"/>
        <v>900</v>
      </c>
      <c r="V127" s="83">
        <f t="shared" si="118"/>
        <v>900</v>
      </c>
      <c r="W127" s="83">
        <f t="shared" si="119"/>
        <v>900</v>
      </c>
      <c r="X127" s="4"/>
      <c r="Y127" s="18"/>
      <c r="Z127" s="18"/>
      <c r="AA127" s="18"/>
      <c r="AB127" s="50"/>
    </row>
    <row r="128" spans="1:28" ht="13.15" customHeight="1">
      <c r="A128" s="3">
        <v>114</v>
      </c>
      <c r="B128" s="34">
        <f t="shared" si="96"/>
        <v>45425</v>
      </c>
      <c r="C128" s="2">
        <f t="shared" si="97"/>
        <v>884</v>
      </c>
      <c r="D128" s="5">
        <f t="shared" ref="D128:D191" si="160">D127+2</f>
        <v>1530</v>
      </c>
      <c r="E128" s="35">
        <f t="shared" si="101"/>
        <v>694</v>
      </c>
      <c r="F128" s="35">
        <f t="shared" si="102"/>
        <v>1144</v>
      </c>
      <c r="G128" s="35">
        <f t="shared" si="103"/>
        <v>1014</v>
      </c>
      <c r="H128" s="18">
        <f t="shared" si="121"/>
        <v>1720</v>
      </c>
      <c r="I128" s="18">
        <f t="shared" si="121"/>
        <v>1270</v>
      </c>
      <c r="J128" s="18">
        <f t="shared" si="121"/>
        <v>1400</v>
      </c>
      <c r="K128" s="18">
        <f t="shared" ref="K128:M143" si="161">K127</f>
        <v>2000</v>
      </c>
      <c r="L128" s="18">
        <f t="shared" si="161"/>
        <v>2000</v>
      </c>
      <c r="M128" s="18">
        <f t="shared" si="161"/>
        <v>2000</v>
      </c>
      <c r="N128" s="18">
        <f t="shared" si="144"/>
        <v>-280</v>
      </c>
      <c r="O128" s="18">
        <f t="shared" si="144"/>
        <v>-730</v>
      </c>
      <c r="P128" s="18">
        <f t="shared" si="144"/>
        <v>-600</v>
      </c>
      <c r="Q128" s="35">
        <f t="shared" ref="Q128:S128" si="162">Q127</f>
        <v>0</v>
      </c>
      <c r="R128" s="35">
        <f t="shared" si="162"/>
        <v>0</v>
      </c>
      <c r="S128" s="35">
        <f t="shared" si="162"/>
        <v>0</v>
      </c>
      <c r="T128" s="4">
        <f t="shared" si="95"/>
        <v>1514</v>
      </c>
      <c r="U128" s="83">
        <f t="shared" si="117"/>
        <v>900</v>
      </c>
      <c r="V128" s="83">
        <f t="shared" si="118"/>
        <v>900</v>
      </c>
      <c r="W128" s="83">
        <f t="shared" si="119"/>
        <v>900</v>
      </c>
      <c r="X128" s="4"/>
      <c r="Y128" s="18"/>
      <c r="Z128" s="18"/>
      <c r="AA128" s="18"/>
      <c r="AB128" s="50"/>
    </row>
    <row r="129" spans="1:28" ht="13.15" customHeight="1">
      <c r="A129" s="3">
        <v>115</v>
      </c>
      <c r="B129" s="34">
        <f t="shared" si="96"/>
        <v>45426</v>
      </c>
      <c r="C129" s="2">
        <f t="shared" si="97"/>
        <v>884</v>
      </c>
      <c r="D129" s="5">
        <f t="shared" si="160"/>
        <v>1532</v>
      </c>
      <c r="E129" s="35">
        <f t="shared" si="101"/>
        <v>696</v>
      </c>
      <c r="F129" s="35">
        <f t="shared" si="102"/>
        <v>1146</v>
      </c>
      <c r="G129" s="35">
        <f t="shared" si="103"/>
        <v>1016</v>
      </c>
      <c r="H129" s="18">
        <f t="shared" si="121"/>
        <v>1720</v>
      </c>
      <c r="I129" s="18">
        <f t="shared" si="121"/>
        <v>1270</v>
      </c>
      <c r="J129" s="18">
        <f t="shared" si="121"/>
        <v>1400</v>
      </c>
      <c r="K129" s="18">
        <f t="shared" si="161"/>
        <v>2000</v>
      </c>
      <c r="L129" s="18">
        <f t="shared" si="161"/>
        <v>2000</v>
      </c>
      <c r="M129" s="18">
        <f t="shared" si="161"/>
        <v>2000</v>
      </c>
      <c r="N129" s="18">
        <f t="shared" ref="N129:P144" si="163">N128-Q129</f>
        <v>-280</v>
      </c>
      <c r="O129" s="18">
        <f t="shared" si="163"/>
        <v>-730</v>
      </c>
      <c r="P129" s="18">
        <f t="shared" si="163"/>
        <v>-600</v>
      </c>
      <c r="Q129" s="35">
        <f t="shared" ref="Q129:S129" si="164">Q128</f>
        <v>0</v>
      </c>
      <c r="R129" s="35">
        <f t="shared" si="164"/>
        <v>0</v>
      </c>
      <c r="S129" s="35">
        <f t="shared" si="164"/>
        <v>0</v>
      </c>
      <c r="T129" s="4">
        <f t="shared" si="95"/>
        <v>1516</v>
      </c>
      <c r="U129" s="83">
        <f t="shared" si="117"/>
        <v>900</v>
      </c>
      <c r="V129" s="83">
        <f t="shared" si="118"/>
        <v>900</v>
      </c>
      <c r="W129" s="83">
        <f t="shared" si="119"/>
        <v>900</v>
      </c>
      <c r="X129" s="4"/>
      <c r="Y129" s="18"/>
      <c r="Z129" s="18"/>
      <c r="AA129" s="18"/>
      <c r="AB129" s="50"/>
    </row>
    <row r="130" spans="1:28" ht="13.15" customHeight="1">
      <c r="A130" s="3">
        <v>116</v>
      </c>
      <c r="B130" s="34">
        <f t="shared" si="96"/>
        <v>45427</v>
      </c>
      <c r="C130" s="2">
        <f t="shared" si="97"/>
        <v>884</v>
      </c>
      <c r="D130" s="5">
        <f t="shared" si="160"/>
        <v>1534</v>
      </c>
      <c r="E130" s="35">
        <f t="shared" si="101"/>
        <v>698</v>
      </c>
      <c r="F130" s="35">
        <f t="shared" si="102"/>
        <v>1148</v>
      </c>
      <c r="G130" s="35">
        <f t="shared" si="103"/>
        <v>1018</v>
      </c>
      <c r="H130" s="18">
        <f t="shared" si="121"/>
        <v>1720</v>
      </c>
      <c r="I130" s="18">
        <f t="shared" si="121"/>
        <v>1270</v>
      </c>
      <c r="J130" s="18">
        <f t="shared" si="121"/>
        <v>1400</v>
      </c>
      <c r="K130" s="18">
        <f t="shared" si="161"/>
        <v>2000</v>
      </c>
      <c r="L130" s="18">
        <f t="shared" si="161"/>
        <v>2000</v>
      </c>
      <c r="M130" s="18">
        <f t="shared" si="161"/>
        <v>2000</v>
      </c>
      <c r="N130" s="18">
        <f t="shared" si="163"/>
        <v>-280</v>
      </c>
      <c r="O130" s="18">
        <f t="shared" si="163"/>
        <v>-730</v>
      </c>
      <c r="P130" s="18">
        <f t="shared" si="163"/>
        <v>-600</v>
      </c>
      <c r="Q130" s="35">
        <f t="shared" ref="Q130:S130" si="165">Q129</f>
        <v>0</v>
      </c>
      <c r="R130" s="35">
        <f t="shared" si="165"/>
        <v>0</v>
      </c>
      <c r="S130" s="35">
        <f t="shared" si="165"/>
        <v>0</v>
      </c>
      <c r="T130" s="4">
        <f t="shared" si="95"/>
        <v>1518</v>
      </c>
      <c r="U130" s="83">
        <f t="shared" si="117"/>
        <v>900</v>
      </c>
      <c r="V130" s="83">
        <f t="shared" si="118"/>
        <v>900</v>
      </c>
      <c r="W130" s="83">
        <f t="shared" si="119"/>
        <v>900</v>
      </c>
      <c r="X130" s="4"/>
      <c r="Y130" s="18"/>
      <c r="Z130" s="18"/>
      <c r="AA130" s="18"/>
      <c r="AB130" s="50"/>
    </row>
    <row r="131" spans="1:28" ht="13.15" customHeight="1">
      <c r="A131" s="3">
        <v>117</v>
      </c>
      <c r="B131" s="34">
        <f t="shared" si="96"/>
        <v>45428</v>
      </c>
      <c r="C131" s="2">
        <f t="shared" si="97"/>
        <v>884</v>
      </c>
      <c r="D131" s="5">
        <f t="shared" si="160"/>
        <v>1536</v>
      </c>
      <c r="E131" s="35">
        <f t="shared" si="101"/>
        <v>700</v>
      </c>
      <c r="F131" s="35">
        <f t="shared" si="102"/>
        <v>1150</v>
      </c>
      <c r="G131" s="35">
        <f t="shared" si="103"/>
        <v>1020</v>
      </c>
      <c r="H131" s="18">
        <f t="shared" si="121"/>
        <v>1720</v>
      </c>
      <c r="I131" s="18">
        <f t="shared" si="121"/>
        <v>1270</v>
      </c>
      <c r="J131" s="18">
        <f t="shared" si="121"/>
        <v>1400</v>
      </c>
      <c r="K131" s="18">
        <f t="shared" si="161"/>
        <v>2000</v>
      </c>
      <c r="L131" s="18">
        <f t="shared" si="161"/>
        <v>2000</v>
      </c>
      <c r="M131" s="18">
        <f t="shared" si="161"/>
        <v>2000</v>
      </c>
      <c r="N131" s="18">
        <f t="shared" si="163"/>
        <v>-280</v>
      </c>
      <c r="O131" s="18">
        <f t="shared" si="163"/>
        <v>-730</v>
      </c>
      <c r="P131" s="18">
        <f t="shared" si="163"/>
        <v>-600</v>
      </c>
      <c r="Q131" s="35">
        <f t="shared" ref="Q131:S131" si="166">Q130</f>
        <v>0</v>
      </c>
      <c r="R131" s="35">
        <f t="shared" si="166"/>
        <v>0</v>
      </c>
      <c r="S131" s="35">
        <f t="shared" si="166"/>
        <v>0</v>
      </c>
      <c r="T131" s="4">
        <f t="shared" si="95"/>
        <v>1520</v>
      </c>
      <c r="U131" s="83">
        <f t="shared" si="117"/>
        <v>900</v>
      </c>
      <c r="V131" s="83">
        <f t="shared" si="118"/>
        <v>900</v>
      </c>
      <c r="W131" s="83">
        <f t="shared" si="119"/>
        <v>900</v>
      </c>
      <c r="X131" s="4"/>
      <c r="Y131" s="18"/>
      <c r="Z131" s="18"/>
      <c r="AA131" s="18"/>
      <c r="AB131" s="50"/>
    </row>
    <row r="132" spans="1:28" ht="13.15" customHeight="1">
      <c r="A132" s="3">
        <v>118</v>
      </c>
      <c r="B132" s="34">
        <f t="shared" si="96"/>
        <v>45429</v>
      </c>
      <c r="C132" s="2">
        <f t="shared" si="97"/>
        <v>884</v>
      </c>
      <c r="D132" s="5">
        <f t="shared" si="160"/>
        <v>1538</v>
      </c>
      <c r="E132" s="35">
        <f t="shared" si="101"/>
        <v>702</v>
      </c>
      <c r="F132" s="35">
        <f t="shared" si="102"/>
        <v>1152</v>
      </c>
      <c r="G132" s="35">
        <f t="shared" si="103"/>
        <v>1022</v>
      </c>
      <c r="H132" s="18">
        <f t="shared" si="121"/>
        <v>1720</v>
      </c>
      <c r="I132" s="18">
        <f t="shared" si="121"/>
        <v>1270</v>
      </c>
      <c r="J132" s="18">
        <f t="shared" si="121"/>
        <v>1400</v>
      </c>
      <c r="K132" s="18">
        <f t="shared" si="161"/>
        <v>2000</v>
      </c>
      <c r="L132" s="18">
        <f t="shared" si="161"/>
        <v>2000</v>
      </c>
      <c r="M132" s="18">
        <f t="shared" si="161"/>
        <v>2000</v>
      </c>
      <c r="N132" s="18">
        <f t="shared" si="163"/>
        <v>-280</v>
      </c>
      <c r="O132" s="18">
        <f t="shared" si="163"/>
        <v>-730</v>
      </c>
      <c r="P132" s="18">
        <f t="shared" si="163"/>
        <v>-600</v>
      </c>
      <c r="Q132" s="35">
        <f t="shared" ref="Q132:S132" si="167">Q131</f>
        <v>0</v>
      </c>
      <c r="R132" s="35">
        <f t="shared" si="167"/>
        <v>0</v>
      </c>
      <c r="S132" s="35">
        <f t="shared" si="167"/>
        <v>0</v>
      </c>
      <c r="T132" s="4">
        <f t="shared" si="95"/>
        <v>1522</v>
      </c>
      <c r="U132" s="83">
        <f t="shared" si="117"/>
        <v>900</v>
      </c>
      <c r="V132" s="83">
        <f t="shared" si="118"/>
        <v>900</v>
      </c>
      <c r="W132" s="83">
        <f t="shared" si="119"/>
        <v>900</v>
      </c>
      <c r="X132" s="4"/>
      <c r="Y132" s="18"/>
      <c r="Z132" s="18"/>
      <c r="AA132" s="18"/>
      <c r="AB132" s="50"/>
    </row>
    <row r="133" spans="1:28" ht="13.15" customHeight="1">
      <c r="A133" s="3">
        <v>119</v>
      </c>
      <c r="B133" s="34">
        <f t="shared" si="96"/>
        <v>45430</v>
      </c>
      <c r="C133" s="2">
        <f t="shared" si="97"/>
        <v>884</v>
      </c>
      <c r="D133" s="5">
        <f t="shared" si="160"/>
        <v>1540</v>
      </c>
      <c r="E133" s="35">
        <f t="shared" si="101"/>
        <v>704</v>
      </c>
      <c r="F133" s="35">
        <f t="shared" si="102"/>
        <v>1154</v>
      </c>
      <c r="G133" s="35">
        <f t="shared" si="103"/>
        <v>1024</v>
      </c>
      <c r="H133" s="18">
        <f t="shared" si="121"/>
        <v>1720</v>
      </c>
      <c r="I133" s="18">
        <f t="shared" si="121"/>
        <v>1270</v>
      </c>
      <c r="J133" s="18">
        <f t="shared" si="121"/>
        <v>1400</v>
      </c>
      <c r="K133" s="18">
        <f t="shared" si="161"/>
        <v>2000</v>
      </c>
      <c r="L133" s="18">
        <f t="shared" si="161"/>
        <v>2000</v>
      </c>
      <c r="M133" s="18">
        <f t="shared" si="161"/>
        <v>2000</v>
      </c>
      <c r="N133" s="18">
        <f t="shared" si="163"/>
        <v>-280</v>
      </c>
      <c r="O133" s="18">
        <f t="shared" si="163"/>
        <v>-730</v>
      </c>
      <c r="P133" s="18">
        <f t="shared" si="163"/>
        <v>-600</v>
      </c>
      <c r="Q133" s="35">
        <f t="shared" ref="Q133:S133" si="168">Q132</f>
        <v>0</v>
      </c>
      <c r="R133" s="35">
        <f t="shared" si="168"/>
        <v>0</v>
      </c>
      <c r="S133" s="35">
        <f t="shared" si="168"/>
        <v>0</v>
      </c>
      <c r="T133" s="4">
        <f t="shared" si="95"/>
        <v>1524</v>
      </c>
      <c r="U133" s="83">
        <f t="shared" si="117"/>
        <v>900</v>
      </c>
      <c r="V133" s="83">
        <f t="shared" si="118"/>
        <v>900</v>
      </c>
      <c r="W133" s="83">
        <f t="shared" si="119"/>
        <v>900</v>
      </c>
      <c r="X133" s="4"/>
      <c r="Y133" s="18"/>
      <c r="Z133" s="18"/>
      <c r="AA133" s="18"/>
      <c r="AB133" s="50"/>
    </row>
    <row r="134" spans="1:28" ht="13.15" customHeight="1">
      <c r="A134" s="3">
        <v>120</v>
      </c>
      <c r="B134" s="34">
        <f t="shared" si="96"/>
        <v>45431</v>
      </c>
      <c r="C134" s="2">
        <f t="shared" si="97"/>
        <v>884</v>
      </c>
      <c r="D134" s="5">
        <f t="shared" si="160"/>
        <v>1542</v>
      </c>
      <c r="E134" s="35">
        <f t="shared" si="101"/>
        <v>706</v>
      </c>
      <c r="F134" s="35">
        <f t="shared" si="102"/>
        <v>1156</v>
      </c>
      <c r="G134" s="35">
        <f t="shared" si="103"/>
        <v>1026</v>
      </c>
      <c r="H134" s="18">
        <f t="shared" si="121"/>
        <v>1720</v>
      </c>
      <c r="I134" s="18">
        <f t="shared" si="121"/>
        <v>1270</v>
      </c>
      <c r="J134" s="18">
        <f t="shared" si="121"/>
        <v>1400</v>
      </c>
      <c r="K134" s="18">
        <f t="shared" si="161"/>
        <v>2000</v>
      </c>
      <c r="L134" s="18">
        <f t="shared" si="161"/>
        <v>2000</v>
      </c>
      <c r="M134" s="18">
        <f t="shared" si="161"/>
        <v>2000</v>
      </c>
      <c r="N134" s="18">
        <f t="shared" si="163"/>
        <v>-280</v>
      </c>
      <c r="O134" s="18">
        <f t="shared" si="163"/>
        <v>-730</v>
      </c>
      <c r="P134" s="18">
        <f t="shared" si="163"/>
        <v>-600</v>
      </c>
      <c r="Q134" s="35">
        <f t="shared" ref="Q134:S134" si="169">Q133</f>
        <v>0</v>
      </c>
      <c r="R134" s="35">
        <f t="shared" si="169"/>
        <v>0</v>
      </c>
      <c r="S134" s="35">
        <f t="shared" si="169"/>
        <v>0</v>
      </c>
      <c r="T134" s="4">
        <f t="shared" si="95"/>
        <v>1526</v>
      </c>
      <c r="U134" s="83">
        <f t="shared" si="117"/>
        <v>900</v>
      </c>
      <c r="V134" s="83">
        <f t="shared" si="118"/>
        <v>900</v>
      </c>
      <c r="W134" s="83">
        <f t="shared" si="119"/>
        <v>900</v>
      </c>
      <c r="X134" s="4"/>
      <c r="Y134" s="18"/>
      <c r="Z134" s="18"/>
      <c r="AA134" s="18"/>
      <c r="AB134" s="50"/>
    </row>
    <row r="135" spans="1:28" ht="13.15" customHeight="1">
      <c r="A135" s="3">
        <v>121</v>
      </c>
      <c r="B135" s="34">
        <f t="shared" si="96"/>
        <v>45432</v>
      </c>
      <c r="C135" s="2">
        <f t="shared" si="97"/>
        <v>884</v>
      </c>
      <c r="D135" s="5">
        <f t="shared" si="160"/>
        <v>1544</v>
      </c>
      <c r="E135" s="35">
        <f t="shared" si="101"/>
        <v>708</v>
      </c>
      <c r="F135" s="35">
        <f t="shared" si="102"/>
        <v>1158</v>
      </c>
      <c r="G135" s="35">
        <f t="shared" si="103"/>
        <v>1028</v>
      </c>
      <c r="H135" s="18">
        <f t="shared" si="121"/>
        <v>1720</v>
      </c>
      <c r="I135" s="18">
        <f t="shared" si="121"/>
        <v>1270</v>
      </c>
      <c r="J135" s="18">
        <f t="shared" si="121"/>
        <v>1400</v>
      </c>
      <c r="K135" s="18">
        <f t="shared" si="161"/>
        <v>2000</v>
      </c>
      <c r="L135" s="18">
        <f t="shared" si="161"/>
        <v>2000</v>
      </c>
      <c r="M135" s="18">
        <f t="shared" si="161"/>
        <v>2000</v>
      </c>
      <c r="N135" s="18">
        <f t="shared" si="163"/>
        <v>-280</v>
      </c>
      <c r="O135" s="18">
        <f t="shared" si="163"/>
        <v>-730</v>
      </c>
      <c r="P135" s="18">
        <f t="shared" si="163"/>
        <v>-600</v>
      </c>
      <c r="Q135" s="35">
        <f t="shared" ref="Q135:S135" si="170">Q134</f>
        <v>0</v>
      </c>
      <c r="R135" s="35">
        <f t="shared" si="170"/>
        <v>0</v>
      </c>
      <c r="S135" s="35">
        <f t="shared" si="170"/>
        <v>0</v>
      </c>
      <c r="T135" s="4">
        <f t="shared" si="95"/>
        <v>1528</v>
      </c>
      <c r="U135" s="83">
        <f t="shared" si="117"/>
        <v>900</v>
      </c>
      <c r="V135" s="83">
        <f t="shared" si="118"/>
        <v>900</v>
      </c>
      <c r="W135" s="83">
        <f t="shared" si="119"/>
        <v>900</v>
      </c>
      <c r="X135" s="4"/>
      <c r="Y135" s="18"/>
      <c r="Z135" s="18"/>
      <c r="AA135" s="18"/>
      <c r="AB135" s="50"/>
    </row>
    <row r="136" spans="1:28" ht="13.15" customHeight="1">
      <c r="A136" s="3">
        <v>122</v>
      </c>
      <c r="B136" s="34">
        <f t="shared" si="96"/>
        <v>45433</v>
      </c>
      <c r="C136" s="2">
        <f t="shared" si="97"/>
        <v>884</v>
      </c>
      <c r="D136" s="5">
        <f t="shared" si="160"/>
        <v>1546</v>
      </c>
      <c r="E136" s="35">
        <f t="shared" si="101"/>
        <v>710</v>
      </c>
      <c r="F136" s="35">
        <f t="shared" si="102"/>
        <v>1160</v>
      </c>
      <c r="G136" s="35">
        <f t="shared" si="103"/>
        <v>1030</v>
      </c>
      <c r="H136" s="18">
        <f t="shared" si="121"/>
        <v>1720</v>
      </c>
      <c r="I136" s="18">
        <f t="shared" si="121"/>
        <v>1270</v>
      </c>
      <c r="J136" s="18">
        <f t="shared" si="121"/>
        <v>1400</v>
      </c>
      <c r="K136" s="18">
        <f t="shared" si="161"/>
        <v>2000</v>
      </c>
      <c r="L136" s="18">
        <f t="shared" si="161"/>
        <v>2000</v>
      </c>
      <c r="M136" s="18">
        <f t="shared" si="161"/>
        <v>2000</v>
      </c>
      <c r="N136" s="18">
        <f t="shared" si="163"/>
        <v>-280</v>
      </c>
      <c r="O136" s="18">
        <f t="shared" si="163"/>
        <v>-730</v>
      </c>
      <c r="P136" s="18">
        <f t="shared" si="163"/>
        <v>-600</v>
      </c>
      <c r="Q136" s="35">
        <f t="shared" ref="Q136:S136" si="171">Q135</f>
        <v>0</v>
      </c>
      <c r="R136" s="35">
        <f t="shared" si="171"/>
        <v>0</v>
      </c>
      <c r="S136" s="35">
        <f t="shared" si="171"/>
        <v>0</v>
      </c>
      <c r="T136" s="4">
        <f t="shared" si="95"/>
        <v>1530</v>
      </c>
      <c r="U136" s="83">
        <f t="shared" si="117"/>
        <v>900</v>
      </c>
      <c r="V136" s="83">
        <f t="shared" si="118"/>
        <v>900</v>
      </c>
      <c r="W136" s="83">
        <f t="shared" si="119"/>
        <v>900</v>
      </c>
      <c r="X136" s="4"/>
      <c r="Y136" s="18"/>
      <c r="Z136" s="18"/>
      <c r="AA136" s="18"/>
      <c r="AB136" s="50"/>
    </row>
    <row r="137" spans="1:28" ht="13.15" customHeight="1">
      <c r="A137" s="3">
        <v>123</v>
      </c>
      <c r="B137" s="34">
        <f t="shared" si="96"/>
        <v>45434</v>
      </c>
      <c r="C137" s="2">
        <f t="shared" si="97"/>
        <v>884</v>
      </c>
      <c r="D137" s="5">
        <f t="shared" si="160"/>
        <v>1548</v>
      </c>
      <c r="E137" s="35">
        <f t="shared" si="101"/>
        <v>712</v>
      </c>
      <c r="F137" s="35">
        <f t="shared" si="102"/>
        <v>1162</v>
      </c>
      <c r="G137" s="35">
        <f t="shared" si="103"/>
        <v>1032</v>
      </c>
      <c r="H137" s="18">
        <f t="shared" si="121"/>
        <v>1720</v>
      </c>
      <c r="I137" s="18">
        <f t="shared" si="121"/>
        <v>1270</v>
      </c>
      <c r="J137" s="18">
        <f t="shared" si="121"/>
        <v>1400</v>
      </c>
      <c r="K137" s="18">
        <f t="shared" si="161"/>
        <v>2000</v>
      </c>
      <c r="L137" s="18">
        <f t="shared" si="161"/>
        <v>2000</v>
      </c>
      <c r="M137" s="18">
        <f t="shared" si="161"/>
        <v>2000</v>
      </c>
      <c r="N137" s="18">
        <f t="shared" si="163"/>
        <v>-280</v>
      </c>
      <c r="O137" s="18">
        <f t="shared" si="163"/>
        <v>-730</v>
      </c>
      <c r="P137" s="18">
        <f t="shared" si="163"/>
        <v>-600</v>
      </c>
      <c r="Q137" s="35">
        <f t="shared" ref="Q137:S137" si="172">Q136</f>
        <v>0</v>
      </c>
      <c r="R137" s="35">
        <f t="shared" si="172"/>
        <v>0</v>
      </c>
      <c r="S137" s="35">
        <f t="shared" si="172"/>
        <v>0</v>
      </c>
      <c r="T137" s="4">
        <f t="shared" si="95"/>
        <v>1532</v>
      </c>
      <c r="U137" s="83">
        <f t="shared" si="117"/>
        <v>900</v>
      </c>
      <c r="V137" s="83">
        <f t="shared" si="118"/>
        <v>900</v>
      </c>
      <c r="W137" s="83">
        <f t="shared" si="119"/>
        <v>900</v>
      </c>
      <c r="X137" s="4"/>
      <c r="Y137" s="18"/>
      <c r="Z137" s="18"/>
      <c r="AA137" s="18"/>
      <c r="AB137" s="50"/>
    </row>
    <row r="138" spans="1:28" ht="13.15" customHeight="1">
      <c r="A138" s="3">
        <v>124</v>
      </c>
      <c r="B138" s="34">
        <f t="shared" si="96"/>
        <v>45435</v>
      </c>
      <c r="C138" s="2">
        <f t="shared" si="97"/>
        <v>884</v>
      </c>
      <c r="D138" s="5">
        <f t="shared" si="160"/>
        <v>1550</v>
      </c>
      <c r="E138" s="35">
        <f t="shared" si="101"/>
        <v>714</v>
      </c>
      <c r="F138" s="35">
        <f t="shared" si="102"/>
        <v>1164</v>
      </c>
      <c r="G138" s="35">
        <f t="shared" si="103"/>
        <v>1034</v>
      </c>
      <c r="H138" s="18">
        <f t="shared" si="121"/>
        <v>1720</v>
      </c>
      <c r="I138" s="18">
        <f t="shared" si="121"/>
        <v>1270</v>
      </c>
      <c r="J138" s="18">
        <f t="shared" si="121"/>
        <v>1400</v>
      </c>
      <c r="K138" s="18">
        <f t="shared" si="161"/>
        <v>2000</v>
      </c>
      <c r="L138" s="18">
        <f t="shared" si="161"/>
        <v>2000</v>
      </c>
      <c r="M138" s="18">
        <f t="shared" si="161"/>
        <v>2000</v>
      </c>
      <c r="N138" s="18">
        <f t="shared" si="163"/>
        <v>-280</v>
      </c>
      <c r="O138" s="18">
        <f t="shared" si="163"/>
        <v>-730</v>
      </c>
      <c r="P138" s="18">
        <f t="shared" si="163"/>
        <v>-600</v>
      </c>
      <c r="Q138" s="35">
        <f t="shared" ref="Q138:S138" si="173">Q137</f>
        <v>0</v>
      </c>
      <c r="R138" s="35">
        <f t="shared" si="173"/>
        <v>0</v>
      </c>
      <c r="S138" s="35">
        <f t="shared" si="173"/>
        <v>0</v>
      </c>
      <c r="T138" s="4">
        <f t="shared" si="95"/>
        <v>1534</v>
      </c>
      <c r="U138" s="83">
        <f t="shared" si="117"/>
        <v>900</v>
      </c>
      <c r="V138" s="83">
        <f t="shared" si="118"/>
        <v>900</v>
      </c>
      <c r="W138" s="83">
        <f t="shared" si="119"/>
        <v>900</v>
      </c>
      <c r="X138" s="4"/>
      <c r="Y138" s="18"/>
      <c r="Z138" s="18"/>
      <c r="AA138" s="18"/>
      <c r="AB138" s="50"/>
    </row>
    <row r="139" spans="1:28" ht="13.15" customHeight="1">
      <c r="A139" s="3">
        <v>125</v>
      </c>
      <c r="B139" s="34">
        <f t="shared" si="96"/>
        <v>45436</v>
      </c>
      <c r="C139" s="2">
        <f t="shared" si="97"/>
        <v>884</v>
      </c>
      <c r="D139" s="5">
        <f t="shared" si="160"/>
        <v>1552</v>
      </c>
      <c r="E139" s="35">
        <f t="shared" si="101"/>
        <v>716</v>
      </c>
      <c r="F139" s="35">
        <f t="shared" si="102"/>
        <v>1166</v>
      </c>
      <c r="G139" s="35">
        <f t="shared" si="103"/>
        <v>1036</v>
      </c>
      <c r="H139" s="18">
        <f t="shared" si="121"/>
        <v>1720</v>
      </c>
      <c r="I139" s="18">
        <f t="shared" si="121"/>
        <v>1270</v>
      </c>
      <c r="J139" s="18">
        <f t="shared" si="121"/>
        <v>1400</v>
      </c>
      <c r="K139" s="18">
        <f t="shared" si="161"/>
        <v>2000</v>
      </c>
      <c r="L139" s="18">
        <f t="shared" si="161"/>
        <v>2000</v>
      </c>
      <c r="M139" s="18">
        <f t="shared" si="161"/>
        <v>2000</v>
      </c>
      <c r="N139" s="18">
        <f t="shared" si="163"/>
        <v>-280</v>
      </c>
      <c r="O139" s="18">
        <f t="shared" si="163"/>
        <v>-730</v>
      </c>
      <c r="P139" s="18">
        <f t="shared" si="163"/>
        <v>-600</v>
      </c>
      <c r="Q139" s="35">
        <f t="shared" ref="Q139:S139" si="174">Q138</f>
        <v>0</v>
      </c>
      <c r="R139" s="35">
        <f t="shared" si="174"/>
        <v>0</v>
      </c>
      <c r="S139" s="35">
        <f t="shared" si="174"/>
        <v>0</v>
      </c>
      <c r="T139" s="4">
        <f t="shared" si="95"/>
        <v>1536</v>
      </c>
      <c r="U139" s="83">
        <f t="shared" si="117"/>
        <v>900</v>
      </c>
      <c r="V139" s="83">
        <f t="shared" si="118"/>
        <v>900</v>
      </c>
      <c r="W139" s="83">
        <f t="shared" si="119"/>
        <v>900</v>
      </c>
      <c r="X139" s="4"/>
      <c r="Y139" s="18"/>
      <c r="Z139" s="18"/>
      <c r="AA139" s="18"/>
      <c r="AB139" s="50"/>
    </row>
    <row r="140" spans="1:28" ht="13.15" customHeight="1">
      <c r="A140" s="3">
        <v>126</v>
      </c>
      <c r="B140" s="34">
        <f t="shared" si="96"/>
        <v>45437</v>
      </c>
      <c r="C140" s="2">
        <f t="shared" si="97"/>
        <v>884</v>
      </c>
      <c r="D140" s="5">
        <f t="shared" si="160"/>
        <v>1554</v>
      </c>
      <c r="E140" s="35">
        <f t="shared" si="101"/>
        <v>718</v>
      </c>
      <c r="F140" s="35">
        <f t="shared" si="102"/>
        <v>1168</v>
      </c>
      <c r="G140" s="35">
        <f t="shared" si="103"/>
        <v>1038</v>
      </c>
      <c r="H140" s="18">
        <f t="shared" si="121"/>
        <v>1720</v>
      </c>
      <c r="I140" s="18">
        <f t="shared" si="121"/>
        <v>1270</v>
      </c>
      <c r="J140" s="18">
        <f t="shared" si="121"/>
        <v>1400</v>
      </c>
      <c r="K140" s="18">
        <f t="shared" si="161"/>
        <v>2000</v>
      </c>
      <c r="L140" s="18">
        <f t="shared" si="161"/>
        <v>2000</v>
      </c>
      <c r="M140" s="18">
        <f t="shared" si="161"/>
        <v>2000</v>
      </c>
      <c r="N140" s="18">
        <f t="shared" si="163"/>
        <v>-280</v>
      </c>
      <c r="O140" s="18">
        <f t="shared" si="163"/>
        <v>-730</v>
      </c>
      <c r="P140" s="18">
        <f t="shared" si="163"/>
        <v>-600</v>
      </c>
      <c r="Q140" s="35">
        <f t="shared" ref="Q140:S140" si="175">Q139</f>
        <v>0</v>
      </c>
      <c r="R140" s="35">
        <f t="shared" si="175"/>
        <v>0</v>
      </c>
      <c r="S140" s="35">
        <f t="shared" si="175"/>
        <v>0</v>
      </c>
      <c r="T140" s="4">
        <f t="shared" si="95"/>
        <v>1538</v>
      </c>
      <c r="U140" s="83">
        <f t="shared" si="117"/>
        <v>900</v>
      </c>
      <c r="V140" s="83">
        <f t="shared" si="118"/>
        <v>900</v>
      </c>
      <c r="W140" s="83">
        <f t="shared" si="119"/>
        <v>900</v>
      </c>
      <c r="X140" s="4"/>
      <c r="Y140" s="18"/>
      <c r="Z140" s="18"/>
      <c r="AA140" s="18"/>
      <c r="AB140" s="50"/>
    </row>
    <row r="141" spans="1:28" ht="13.15" customHeight="1">
      <c r="A141" s="3">
        <v>127</v>
      </c>
      <c r="B141" s="34">
        <f t="shared" si="96"/>
        <v>45438</v>
      </c>
      <c r="C141" s="2">
        <f t="shared" si="97"/>
        <v>884</v>
      </c>
      <c r="D141" s="5">
        <f t="shared" si="160"/>
        <v>1556</v>
      </c>
      <c r="E141" s="35">
        <f t="shared" si="101"/>
        <v>720</v>
      </c>
      <c r="F141" s="35">
        <f t="shared" si="102"/>
        <v>1170</v>
      </c>
      <c r="G141" s="35">
        <f t="shared" si="103"/>
        <v>1040</v>
      </c>
      <c r="H141" s="18">
        <f t="shared" si="121"/>
        <v>1720</v>
      </c>
      <c r="I141" s="18">
        <f t="shared" si="121"/>
        <v>1270</v>
      </c>
      <c r="J141" s="18">
        <f t="shared" si="121"/>
        <v>1400</v>
      </c>
      <c r="K141" s="18">
        <f t="shared" si="161"/>
        <v>2000</v>
      </c>
      <c r="L141" s="18">
        <f t="shared" si="161"/>
        <v>2000</v>
      </c>
      <c r="M141" s="18">
        <f t="shared" si="161"/>
        <v>2000</v>
      </c>
      <c r="N141" s="18">
        <f t="shared" si="163"/>
        <v>-280</v>
      </c>
      <c r="O141" s="18">
        <f t="shared" si="163"/>
        <v>-730</v>
      </c>
      <c r="P141" s="18">
        <f t="shared" si="163"/>
        <v>-600</v>
      </c>
      <c r="Q141" s="35">
        <f t="shared" ref="Q141:S141" si="176">Q140</f>
        <v>0</v>
      </c>
      <c r="R141" s="35">
        <f t="shared" si="176"/>
        <v>0</v>
      </c>
      <c r="S141" s="35">
        <f t="shared" si="176"/>
        <v>0</v>
      </c>
      <c r="T141" s="4">
        <f t="shared" si="95"/>
        <v>1540</v>
      </c>
      <c r="U141" s="83">
        <f t="shared" si="117"/>
        <v>900</v>
      </c>
      <c r="V141" s="83">
        <f t="shared" si="118"/>
        <v>900</v>
      </c>
      <c r="W141" s="83">
        <f t="shared" si="119"/>
        <v>900</v>
      </c>
      <c r="X141" s="4"/>
      <c r="Y141" s="18"/>
      <c r="Z141" s="18"/>
      <c r="AA141" s="18"/>
      <c r="AB141" s="50"/>
    </row>
    <row r="142" spans="1:28" ht="13.15" customHeight="1">
      <c r="A142" s="3">
        <v>128</v>
      </c>
      <c r="B142" s="34">
        <f t="shared" si="96"/>
        <v>45439</v>
      </c>
      <c r="C142" s="2">
        <f t="shared" si="97"/>
        <v>884</v>
      </c>
      <c r="D142" s="5">
        <f t="shared" si="160"/>
        <v>1558</v>
      </c>
      <c r="E142" s="35">
        <f t="shared" si="101"/>
        <v>722</v>
      </c>
      <c r="F142" s="35">
        <f t="shared" si="102"/>
        <v>1172</v>
      </c>
      <c r="G142" s="35">
        <f t="shared" si="103"/>
        <v>1042</v>
      </c>
      <c r="H142" s="18">
        <f t="shared" si="121"/>
        <v>1720</v>
      </c>
      <c r="I142" s="18">
        <f t="shared" si="121"/>
        <v>1270</v>
      </c>
      <c r="J142" s="18">
        <f t="shared" si="121"/>
        <v>1400</v>
      </c>
      <c r="K142" s="18">
        <f t="shared" si="161"/>
        <v>2000</v>
      </c>
      <c r="L142" s="18">
        <f t="shared" si="161"/>
        <v>2000</v>
      </c>
      <c r="M142" s="18">
        <f t="shared" si="161"/>
        <v>2000</v>
      </c>
      <c r="N142" s="18">
        <f t="shared" si="163"/>
        <v>-280</v>
      </c>
      <c r="O142" s="18">
        <f t="shared" si="163"/>
        <v>-730</v>
      </c>
      <c r="P142" s="18">
        <f t="shared" si="163"/>
        <v>-600</v>
      </c>
      <c r="Q142" s="35">
        <f t="shared" ref="Q142:S142" si="177">Q141</f>
        <v>0</v>
      </c>
      <c r="R142" s="35">
        <f t="shared" si="177"/>
        <v>0</v>
      </c>
      <c r="S142" s="35">
        <f t="shared" si="177"/>
        <v>0</v>
      </c>
      <c r="T142" s="4">
        <f t="shared" si="95"/>
        <v>1542</v>
      </c>
      <c r="U142" s="83">
        <f t="shared" si="117"/>
        <v>900</v>
      </c>
      <c r="V142" s="83">
        <f t="shared" si="118"/>
        <v>900</v>
      </c>
      <c r="W142" s="83">
        <f t="shared" si="119"/>
        <v>900</v>
      </c>
      <c r="X142" s="4"/>
      <c r="Y142" s="18"/>
      <c r="Z142" s="18"/>
      <c r="AA142" s="18"/>
      <c r="AB142" s="50"/>
    </row>
    <row r="143" spans="1:28" ht="13.15" customHeight="1">
      <c r="A143" s="3">
        <v>129</v>
      </c>
      <c r="B143" s="34">
        <f t="shared" si="96"/>
        <v>45440</v>
      </c>
      <c r="C143" s="2">
        <f t="shared" si="97"/>
        <v>884</v>
      </c>
      <c r="D143" s="5">
        <f t="shared" si="160"/>
        <v>1560</v>
      </c>
      <c r="E143" s="35">
        <f t="shared" si="101"/>
        <v>724</v>
      </c>
      <c r="F143" s="35">
        <f t="shared" si="102"/>
        <v>1174</v>
      </c>
      <c r="G143" s="35">
        <f t="shared" si="103"/>
        <v>1044</v>
      </c>
      <c r="H143" s="18">
        <f t="shared" si="121"/>
        <v>1720</v>
      </c>
      <c r="I143" s="18">
        <f t="shared" si="121"/>
        <v>1270</v>
      </c>
      <c r="J143" s="18">
        <f t="shared" si="121"/>
        <v>1400</v>
      </c>
      <c r="K143" s="18">
        <f t="shared" si="161"/>
        <v>2000</v>
      </c>
      <c r="L143" s="18">
        <f t="shared" si="161"/>
        <v>2000</v>
      </c>
      <c r="M143" s="18">
        <f t="shared" si="161"/>
        <v>2000</v>
      </c>
      <c r="N143" s="18">
        <f t="shared" si="163"/>
        <v>-280</v>
      </c>
      <c r="O143" s="18">
        <f t="shared" si="163"/>
        <v>-730</v>
      </c>
      <c r="P143" s="18">
        <f t="shared" si="163"/>
        <v>-600</v>
      </c>
      <c r="Q143" s="35">
        <f t="shared" ref="Q143:S143" si="178">Q142</f>
        <v>0</v>
      </c>
      <c r="R143" s="35">
        <f t="shared" si="178"/>
        <v>0</v>
      </c>
      <c r="S143" s="35">
        <f t="shared" si="178"/>
        <v>0</v>
      </c>
      <c r="T143" s="4">
        <f t="shared" ref="T143:T206" si="179">D143+C143-V143</f>
        <v>1544</v>
      </c>
      <c r="U143" s="83">
        <f t="shared" si="117"/>
        <v>900</v>
      </c>
      <c r="V143" s="83">
        <f t="shared" si="118"/>
        <v>900</v>
      </c>
      <c r="W143" s="83">
        <f t="shared" si="119"/>
        <v>900</v>
      </c>
      <c r="X143" s="4"/>
      <c r="Y143" s="18"/>
      <c r="Z143" s="18"/>
      <c r="AA143" s="18"/>
      <c r="AB143" s="50"/>
    </row>
    <row r="144" spans="1:28" ht="13.15" customHeight="1">
      <c r="A144" s="3">
        <v>130</v>
      </c>
      <c r="B144" s="34">
        <f t="shared" ref="B144:B207" si="180">B143+1</f>
        <v>45441</v>
      </c>
      <c r="C144" s="2">
        <f t="shared" ref="C144:C207" si="181">C143</f>
        <v>884</v>
      </c>
      <c r="D144" s="5">
        <f t="shared" si="160"/>
        <v>1562</v>
      </c>
      <c r="E144" s="35">
        <f t="shared" si="101"/>
        <v>726</v>
      </c>
      <c r="F144" s="35">
        <f t="shared" si="102"/>
        <v>1176</v>
      </c>
      <c r="G144" s="35">
        <f t="shared" si="103"/>
        <v>1046</v>
      </c>
      <c r="H144" s="18">
        <f t="shared" si="121"/>
        <v>1720</v>
      </c>
      <c r="I144" s="18">
        <f t="shared" si="121"/>
        <v>1270</v>
      </c>
      <c r="J144" s="18">
        <f t="shared" si="121"/>
        <v>1400</v>
      </c>
      <c r="K144" s="18">
        <f t="shared" ref="K144:M159" si="182">K143</f>
        <v>2000</v>
      </c>
      <c r="L144" s="18">
        <f t="shared" si="182"/>
        <v>2000</v>
      </c>
      <c r="M144" s="18">
        <f t="shared" si="182"/>
        <v>2000</v>
      </c>
      <c r="N144" s="18">
        <f t="shared" si="163"/>
        <v>-280</v>
      </c>
      <c r="O144" s="18">
        <f t="shared" si="163"/>
        <v>-730</v>
      </c>
      <c r="P144" s="18">
        <f t="shared" si="163"/>
        <v>-600</v>
      </c>
      <c r="Q144" s="35">
        <f t="shared" ref="Q144:S144" si="183">Q143</f>
        <v>0</v>
      </c>
      <c r="R144" s="35">
        <f t="shared" si="183"/>
        <v>0</v>
      </c>
      <c r="S144" s="35">
        <f t="shared" si="183"/>
        <v>0</v>
      </c>
      <c r="T144" s="4">
        <f t="shared" si="179"/>
        <v>1546</v>
      </c>
      <c r="U144" s="83">
        <f t="shared" si="117"/>
        <v>900</v>
      </c>
      <c r="V144" s="83">
        <f t="shared" si="118"/>
        <v>900</v>
      </c>
      <c r="W144" s="83">
        <f t="shared" si="119"/>
        <v>900</v>
      </c>
      <c r="X144" s="4"/>
      <c r="Y144" s="18"/>
      <c r="Z144" s="18"/>
      <c r="AA144" s="18"/>
      <c r="AB144" s="50"/>
    </row>
    <row r="145" spans="1:28" ht="13.15" customHeight="1">
      <c r="A145" s="3">
        <v>131</v>
      </c>
      <c r="B145" s="34">
        <f t="shared" si="180"/>
        <v>45442</v>
      </c>
      <c r="C145" s="2">
        <f t="shared" si="181"/>
        <v>884</v>
      </c>
      <c r="D145" s="5">
        <f t="shared" si="160"/>
        <v>1564</v>
      </c>
      <c r="E145" s="35">
        <f t="shared" ref="E145:E208" si="184">C145+D145-H145</f>
        <v>728</v>
      </c>
      <c r="F145" s="35">
        <f t="shared" ref="F145:F208" si="185">C145+D145-I145</f>
        <v>1178</v>
      </c>
      <c r="G145" s="35">
        <f t="shared" ref="G145:G208" si="186">D145+C145-J145</f>
        <v>1048</v>
      </c>
      <c r="H145" s="18">
        <f t="shared" si="121"/>
        <v>1720</v>
      </c>
      <c r="I145" s="18">
        <f t="shared" si="121"/>
        <v>1270</v>
      </c>
      <c r="J145" s="18">
        <f t="shared" si="121"/>
        <v>1400</v>
      </c>
      <c r="K145" s="18">
        <f t="shared" si="182"/>
        <v>2000</v>
      </c>
      <c r="L145" s="18">
        <f t="shared" si="182"/>
        <v>2000</v>
      </c>
      <c r="M145" s="18">
        <f t="shared" si="182"/>
        <v>2000</v>
      </c>
      <c r="N145" s="18">
        <f t="shared" ref="N145:P160" si="187">N144-Q145</f>
        <v>-280</v>
      </c>
      <c r="O145" s="18">
        <f t="shared" si="187"/>
        <v>-730</v>
      </c>
      <c r="P145" s="18">
        <f t="shared" si="187"/>
        <v>-600</v>
      </c>
      <c r="Q145" s="35">
        <f t="shared" ref="Q145:S145" si="188">Q144</f>
        <v>0</v>
      </c>
      <c r="R145" s="35">
        <f t="shared" si="188"/>
        <v>0</v>
      </c>
      <c r="S145" s="35">
        <f t="shared" si="188"/>
        <v>0</v>
      </c>
      <c r="T145" s="4">
        <f t="shared" si="179"/>
        <v>1548</v>
      </c>
      <c r="U145" s="83">
        <f t="shared" si="117"/>
        <v>900</v>
      </c>
      <c r="V145" s="83">
        <f t="shared" si="118"/>
        <v>900</v>
      </c>
      <c r="W145" s="83">
        <f t="shared" si="119"/>
        <v>900</v>
      </c>
      <c r="X145" s="4"/>
      <c r="Y145" s="18"/>
      <c r="Z145" s="18"/>
      <c r="AA145" s="18"/>
      <c r="AB145" s="50"/>
    </row>
    <row r="146" spans="1:28" ht="13.15" customHeight="1">
      <c r="A146" s="3">
        <v>132</v>
      </c>
      <c r="B146" s="34">
        <f t="shared" si="180"/>
        <v>45443</v>
      </c>
      <c r="C146" s="2">
        <f t="shared" si="181"/>
        <v>884</v>
      </c>
      <c r="D146" s="5">
        <f t="shared" si="160"/>
        <v>1566</v>
      </c>
      <c r="E146" s="35">
        <f t="shared" si="184"/>
        <v>730</v>
      </c>
      <c r="F146" s="35">
        <f t="shared" si="185"/>
        <v>1180</v>
      </c>
      <c r="G146" s="35">
        <f t="shared" si="186"/>
        <v>1050</v>
      </c>
      <c r="H146" s="18">
        <f t="shared" si="121"/>
        <v>1720</v>
      </c>
      <c r="I146" s="18">
        <f t="shared" si="121"/>
        <v>1270</v>
      </c>
      <c r="J146" s="18">
        <f t="shared" si="121"/>
        <v>1400</v>
      </c>
      <c r="K146" s="18">
        <f t="shared" si="182"/>
        <v>2000</v>
      </c>
      <c r="L146" s="18">
        <f t="shared" si="182"/>
        <v>2000</v>
      </c>
      <c r="M146" s="18">
        <f t="shared" si="182"/>
        <v>2000</v>
      </c>
      <c r="N146" s="18">
        <f t="shared" si="187"/>
        <v>-280</v>
      </c>
      <c r="O146" s="18">
        <f t="shared" si="187"/>
        <v>-730</v>
      </c>
      <c r="P146" s="18">
        <f t="shared" si="187"/>
        <v>-600</v>
      </c>
      <c r="Q146" s="35">
        <f t="shared" ref="Q146:S146" si="189">Q145</f>
        <v>0</v>
      </c>
      <c r="R146" s="35">
        <f t="shared" si="189"/>
        <v>0</v>
      </c>
      <c r="S146" s="35">
        <f t="shared" si="189"/>
        <v>0</v>
      </c>
      <c r="T146" s="4">
        <f t="shared" si="179"/>
        <v>1550</v>
      </c>
      <c r="U146" s="83">
        <f t="shared" si="117"/>
        <v>900</v>
      </c>
      <c r="V146" s="83">
        <f t="shared" si="118"/>
        <v>900</v>
      </c>
      <c r="W146" s="83">
        <f t="shared" si="119"/>
        <v>900</v>
      </c>
      <c r="X146" s="4"/>
      <c r="Y146" s="18"/>
      <c r="Z146" s="18"/>
      <c r="AA146" s="18"/>
      <c r="AB146" s="50"/>
    </row>
    <row r="147" spans="1:28" ht="13.15" customHeight="1">
      <c r="A147" s="3">
        <v>133</v>
      </c>
      <c r="B147" s="34">
        <f t="shared" si="180"/>
        <v>45444</v>
      </c>
      <c r="C147" s="2">
        <f t="shared" si="181"/>
        <v>884</v>
      </c>
      <c r="D147" s="5">
        <f t="shared" si="160"/>
        <v>1568</v>
      </c>
      <c r="E147" s="35">
        <f t="shared" si="184"/>
        <v>732</v>
      </c>
      <c r="F147" s="35">
        <f t="shared" si="185"/>
        <v>1182</v>
      </c>
      <c r="G147" s="35">
        <f t="shared" si="186"/>
        <v>1052</v>
      </c>
      <c r="H147" s="18">
        <f t="shared" si="121"/>
        <v>1720</v>
      </c>
      <c r="I147" s="18">
        <f t="shared" si="121"/>
        <v>1270</v>
      </c>
      <c r="J147" s="18">
        <f t="shared" si="121"/>
        <v>1400</v>
      </c>
      <c r="K147" s="18">
        <f t="shared" si="182"/>
        <v>2000</v>
      </c>
      <c r="L147" s="18">
        <f t="shared" si="182"/>
        <v>2000</v>
      </c>
      <c r="M147" s="18">
        <f t="shared" si="182"/>
        <v>2000</v>
      </c>
      <c r="N147" s="18">
        <f t="shared" si="187"/>
        <v>-280</v>
      </c>
      <c r="O147" s="18">
        <f t="shared" si="187"/>
        <v>-730</v>
      </c>
      <c r="P147" s="18">
        <f t="shared" si="187"/>
        <v>-600</v>
      </c>
      <c r="Q147" s="35">
        <f t="shared" ref="Q147:S147" si="190">Q146</f>
        <v>0</v>
      </c>
      <c r="R147" s="35">
        <f t="shared" si="190"/>
        <v>0</v>
      </c>
      <c r="S147" s="35">
        <f t="shared" si="190"/>
        <v>0</v>
      </c>
      <c r="T147" s="4">
        <f t="shared" si="179"/>
        <v>1552</v>
      </c>
      <c r="U147" s="83">
        <f t="shared" si="117"/>
        <v>900</v>
      </c>
      <c r="V147" s="83">
        <f t="shared" si="118"/>
        <v>900</v>
      </c>
      <c r="W147" s="83">
        <f t="shared" si="119"/>
        <v>900</v>
      </c>
      <c r="X147" s="4"/>
      <c r="Y147" s="18"/>
      <c r="Z147" s="18"/>
      <c r="AA147" s="18"/>
      <c r="AB147" s="50"/>
    </row>
    <row r="148" spans="1:28" ht="13.15" customHeight="1">
      <c r="A148" s="3">
        <v>134</v>
      </c>
      <c r="B148" s="34">
        <f t="shared" si="180"/>
        <v>45445</v>
      </c>
      <c r="C148" s="2">
        <f t="shared" si="181"/>
        <v>884</v>
      </c>
      <c r="D148" s="5">
        <f t="shared" si="160"/>
        <v>1570</v>
      </c>
      <c r="E148" s="35">
        <f t="shared" si="184"/>
        <v>734</v>
      </c>
      <c r="F148" s="35">
        <f t="shared" si="185"/>
        <v>1184</v>
      </c>
      <c r="G148" s="35">
        <f t="shared" si="186"/>
        <v>1054</v>
      </c>
      <c r="H148" s="18">
        <f t="shared" si="121"/>
        <v>1720</v>
      </c>
      <c r="I148" s="18">
        <f t="shared" si="121"/>
        <v>1270</v>
      </c>
      <c r="J148" s="18">
        <f t="shared" si="121"/>
        <v>1400</v>
      </c>
      <c r="K148" s="18">
        <f t="shared" si="182"/>
        <v>2000</v>
      </c>
      <c r="L148" s="18">
        <f t="shared" si="182"/>
        <v>2000</v>
      </c>
      <c r="M148" s="18">
        <f t="shared" si="182"/>
        <v>2000</v>
      </c>
      <c r="N148" s="18">
        <f t="shared" si="187"/>
        <v>-280</v>
      </c>
      <c r="O148" s="18">
        <f t="shared" si="187"/>
        <v>-730</v>
      </c>
      <c r="P148" s="18">
        <f t="shared" si="187"/>
        <v>-600</v>
      </c>
      <c r="Q148" s="35">
        <f t="shared" ref="Q148:S148" si="191">Q147</f>
        <v>0</v>
      </c>
      <c r="R148" s="35">
        <f t="shared" si="191"/>
        <v>0</v>
      </c>
      <c r="S148" s="35">
        <f t="shared" si="191"/>
        <v>0</v>
      </c>
      <c r="T148" s="4">
        <f t="shared" si="179"/>
        <v>1554</v>
      </c>
      <c r="U148" s="83">
        <f t="shared" si="117"/>
        <v>900</v>
      </c>
      <c r="V148" s="83">
        <f t="shared" si="118"/>
        <v>900</v>
      </c>
      <c r="W148" s="83">
        <f t="shared" si="119"/>
        <v>900</v>
      </c>
      <c r="X148" s="4"/>
      <c r="Y148" s="18"/>
      <c r="Z148" s="18"/>
      <c r="AA148" s="18"/>
      <c r="AB148" s="50"/>
    </row>
    <row r="149" spans="1:28" ht="13.15" customHeight="1">
      <c r="A149" s="3">
        <v>135</v>
      </c>
      <c r="B149" s="34">
        <f t="shared" si="180"/>
        <v>45446</v>
      </c>
      <c r="C149" s="2">
        <f t="shared" si="181"/>
        <v>884</v>
      </c>
      <c r="D149" s="5">
        <f t="shared" si="160"/>
        <v>1572</v>
      </c>
      <c r="E149" s="35">
        <f t="shared" si="184"/>
        <v>736</v>
      </c>
      <c r="F149" s="35">
        <f t="shared" si="185"/>
        <v>1186</v>
      </c>
      <c r="G149" s="35">
        <f t="shared" si="186"/>
        <v>1056</v>
      </c>
      <c r="H149" s="18">
        <f t="shared" si="121"/>
        <v>1720</v>
      </c>
      <c r="I149" s="18">
        <f t="shared" si="121"/>
        <v>1270</v>
      </c>
      <c r="J149" s="18">
        <f t="shared" si="121"/>
        <v>1400</v>
      </c>
      <c r="K149" s="18">
        <f t="shared" si="182"/>
        <v>2000</v>
      </c>
      <c r="L149" s="18">
        <f t="shared" si="182"/>
        <v>2000</v>
      </c>
      <c r="M149" s="18">
        <f t="shared" si="182"/>
        <v>2000</v>
      </c>
      <c r="N149" s="18">
        <f t="shared" si="187"/>
        <v>-280</v>
      </c>
      <c r="O149" s="18">
        <f t="shared" si="187"/>
        <v>-730</v>
      </c>
      <c r="P149" s="18">
        <f t="shared" si="187"/>
        <v>-600</v>
      </c>
      <c r="Q149" s="35">
        <f t="shared" ref="Q149:S149" si="192">Q148</f>
        <v>0</v>
      </c>
      <c r="R149" s="35">
        <f t="shared" si="192"/>
        <v>0</v>
      </c>
      <c r="S149" s="35">
        <f t="shared" si="192"/>
        <v>0</v>
      </c>
      <c r="T149" s="4">
        <f t="shared" si="179"/>
        <v>1556</v>
      </c>
      <c r="U149" s="83">
        <f t="shared" si="117"/>
        <v>900</v>
      </c>
      <c r="V149" s="83">
        <f t="shared" si="118"/>
        <v>900</v>
      </c>
      <c r="W149" s="83">
        <f t="shared" si="119"/>
        <v>900</v>
      </c>
      <c r="X149" s="4"/>
      <c r="Y149" s="18"/>
      <c r="Z149" s="18"/>
      <c r="AA149" s="18"/>
      <c r="AB149" s="50"/>
    </row>
    <row r="150" spans="1:28" ht="13.15" customHeight="1">
      <c r="A150" s="3">
        <v>136</v>
      </c>
      <c r="B150" s="34">
        <f t="shared" si="180"/>
        <v>45447</v>
      </c>
      <c r="C150" s="2">
        <f t="shared" si="181"/>
        <v>884</v>
      </c>
      <c r="D150" s="5">
        <f t="shared" si="160"/>
        <v>1574</v>
      </c>
      <c r="E150" s="35">
        <f t="shared" si="184"/>
        <v>738</v>
      </c>
      <c r="F150" s="35">
        <f t="shared" si="185"/>
        <v>1188</v>
      </c>
      <c r="G150" s="35">
        <f t="shared" si="186"/>
        <v>1058</v>
      </c>
      <c r="H150" s="18">
        <f t="shared" si="121"/>
        <v>1720</v>
      </c>
      <c r="I150" s="18">
        <f t="shared" si="121"/>
        <v>1270</v>
      </c>
      <c r="J150" s="18">
        <f t="shared" si="121"/>
        <v>1400</v>
      </c>
      <c r="K150" s="18">
        <f t="shared" si="182"/>
        <v>2000</v>
      </c>
      <c r="L150" s="18">
        <f t="shared" si="182"/>
        <v>2000</v>
      </c>
      <c r="M150" s="18">
        <f t="shared" si="182"/>
        <v>2000</v>
      </c>
      <c r="N150" s="18">
        <f t="shared" si="187"/>
        <v>-280</v>
      </c>
      <c r="O150" s="18">
        <f t="shared" si="187"/>
        <v>-730</v>
      </c>
      <c r="P150" s="18">
        <f t="shared" si="187"/>
        <v>-600</v>
      </c>
      <c r="Q150" s="35">
        <f t="shared" ref="Q150:S150" si="193">Q149</f>
        <v>0</v>
      </c>
      <c r="R150" s="35">
        <f t="shared" si="193"/>
        <v>0</v>
      </c>
      <c r="S150" s="35">
        <f t="shared" si="193"/>
        <v>0</v>
      </c>
      <c r="T150" s="4">
        <f t="shared" si="179"/>
        <v>1558</v>
      </c>
      <c r="U150" s="83">
        <f t="shared" si="117"/>
        <v>900</v>
      </c>
      <c r="V150" s="83">
        <f t="shared" si="118"/>
        <v>900</v>
      </c>
      <c r="W150" s="83">
        <f t="shared" si="119"/>
        <v>900</v>
      </c>
      <c r="X150" s="4"/>
      <c r="Y150" s="18"/>
      <c r="Z150" s="18"/>
      <c r="AA150" s="18"/>
      <c r="AB150" s="50"/>
    </row>
    <row r="151" spans="1:28" ht="13.15" customHeight="1">
      <c r="A151" s="3">
        <v>137</v>
      </c>
      <c r="B151" s="34">
        <f t="shared" si="180"/>
        <v>45448</v>
      </c>
      <c r="C151" s="2">
        <f t="shared" si="181"/>
        <v>884</v>
      </c>
      <c r="D151" s="5">
        <f t="shared" si="160"/>
        <v>1576</v>
      </c>
      <c r="E151" s="35">
        <f t="shared" si="184"/>
        <v>740</v>
      </c>
      <c r="F151" s="35">
        <f t="shared" si="185"/>
        <v>1190</v>
      </c>
      <c r="G151" s="35">
        <f t="shared" si="186"/>
        <v>1060</v>
      </c>
      <c r="H151" s="18">
        <f t="shared" si="121"/>
        <v>1720</v>
      </c>
      <c r="I151" s="18">
        <f t="shared" si="121"/>
        <v>1270</v>
      </c>
      <c r="J151" s="18">
        <f t="shared" si="121"/>
        <v>1400</v>
      </c>
      <c r="K151" s="18">
        <f t="shared" si="182"/>
        <v>2000</v>
      </c>
      <c r="L151" s="18">
        <f t="shared" si="182"/>
        <v>2000</v>
      </c>
      <c r="M151" s="18">
        <f t="shared" si="182"/>
        <v>2000</v>
      </c>
      <c r="N151" s="18">
        <f t="shared" si="187"/>
        <v>-280</v>
      </c>
      <c r="O151" s="18">
        <f t="shared" si="187"/>
        <v>-730</v>
      </c>
      <c r="P151" s="18">
        <f t="shared" si="187"/>
        <v>-600</v>
      </c>
      <c r="Q151" s="35">
        <f t="shared" ref="Q151:S151" si="194">Q150</f>
        <v>0</v>
      </c>
      <c r="R151" s="35">
        <f t="shared" si="194"/>
        <v>0</v>
      </c>
      <c r="S151" s="35">
        <f t="shared" si="194"/>
        <v>0</v>
      </c>
      <c r="T151" s="4">
        <f t="shared" si="179"/>
        <v>1560</v>
      </c>
      <c r="U151" s="83">
        <f t="shared" si="117"/>
        <v>900</v>
      </c>
      <c r="V151" s="83">
        <f t="shared" si="118"/>
        <v>900</v>
      </c>
      <c r="W151" s="83">
        <f t="shared" si="119"/>
        <v>900</v>
      </c>
      <c r="X151" s="4"/>
      <c r="Y151" s="18"/>
      <c r="Z151" s="18"/>
      <c r="AA151" s="18"/>
      <c r="AB151" s="50"/>
    </row>
    <row r="152" spans="1:28" ht="13.15" customHeight="1">
      <c r="A152" s="3">
        <v>138</v>
      </c>
      <c r="B152" s="34">
        <f t="shared" si="180"/>
        <v>45449</v>
      </c>
      <c r="C152" s="2">
        <f t="shared" si="181"/>
        <v>884</v>
      </c>
      <c r="D152" s="5">
        <f t="shared" si="160"/>
        <v>1578</v>
      </c>
      <c r="E152" s="35">
        <f t="shared" si="184"/>
        <v>742</v>
      </c>
      <c r="F152" s="35">
        <f t="shared" si="185"/>
        <v>1192</v>
      </c>
      <c r="G152" s="35">
        <f t="shared" si="186"/>
        <v>1062</v>
      </c>
      <c r="H152" s="18">
        <f t="shared" si="121"/>
        <v>1720</v>
      </c>
      <c r="I152" s="18">
        <f t="shared" si="121"/>
        <v>1270</v>
      </c>
      <c r="J152" s="18">
        <f t="shared" si="121"/>
        <v>1400</v>
      </c>
      <c r="K152" s="18">
        <f t="shared" si="182"/>
        <v>2000</v>
      </c>
      <c r="L152" s="18">
        <f t="shared" si="182"/>
        <v>2000</v>
      </c>
      <c r="M152" s="18">
        <f t="shared" si="182"/>
        <v>2000</v>
      </c>
      <c r="N152" s="18">
        <f t="shared" si="187"/>
        <v>-280</v>
      </c>
      <c r="O152" s="18">
        <f t="shared" si="187"/>
        <v>-730</v>
      </c>
      <c r="P152" s="18">
        <f t="shared" si="187"/>
        <v>-600</v>
      </c>
      <c r="Q152" s="35">
        <f t="shared" ref="Q152:S152" si="195">Q151</f>
        <v>0</v>
      </c>
      <c r="R152" s="35">
        <f t="shared" si="195"/>
        <v>0</v>
      </c>
      <c r="S152" s="35">
        <f t="shared" si="195"/>
        <v>0</v>
      </c>
      <c r="T152" s="4">
        <f t="shared" si="179"/>
        <v>1562</v>
      </c>
      <c r="U152" s="83">
        <f t="shared" si="117"/>
        <v>900</v>
      </c>
      <c r="V152" s="83">
        <f t="shared" si="118"/>
        <v>900</v>
      </c>
      <c r="W152" s="83">
        <f t="shared" si="119"/>
        <v>900</v>
      </c>
      <c r="X152" s="4"/>
      <c r="Y152" s="18"/>
      <c r="Z152" s="18"/>
      <c r="AA152" s="18"/>
      <c r="AB152" s="50"/>
    </row>
    <row r="153" spans="1:28" ht="13.15" customHeight="1">
      <c r="A153" s="3">
        <v>139</v>
      </c>
      <c r="B153" s="34">
        <f t="shared" si="180"/>
        <v>45450</v>
      </c>
      <c r="C153" s="2">
        <f t="shared" si="181"/>
        <v>884</v>
      </c>
      <c r="D153" s="5">
        <f t="shared" si="160"/>
        <v>1580</v>
      </c>
      <c r="E153" s="35">
        <f t="shared" si="184"/>
        <v>744</v>
      </c>
      <c r="F153" s="35">
        <f t="shared" si="185"/>
        <v>1194</v>
      </c>
      <c r="G153" s="35">
        <f t="shared" si="186"/>
        <v>1064</v>
      </c>
      <c r="H153" s="18">
        <f t="shared" si="121"/>
        <v>1720</v>
      </c>
      <c r="I153" s="18">
        <f t="shared" si="121"/>
        <v>1270</v>
      </c>
      <c r="J153" s="18">
        <f t="shared" si="121"/>
        <v>1400</v>
      </c>
      <c r="K153" s="18">
        <f t="shared" si="182"/>
        <v>2000</v>
      </c>
      <c r="L153" s="18">
        <f t="shared" si="182"/>
        <v>2000</v>
      </c>
      <c r="M153" s="18">
        <f t="shared" si="182"/>
        <v>2000</v>
      </c>
      <c r="N153" s="18">
        <f t="shared" si="187"/>
        <v>-280</v>
      </c>
      <c r="O153" s="18">
        <f t="shared" si="187"/>
        <v>-730</v>
      </c>
      <c r="P153" s="18">
        <f t="shared" si="187"/>
        <v>-600</v>
      </c>
      <c r="Q153" s="35">
        <f t="shared" ref="Q153:S153" si="196">Q152</f>
        <v>0</v>
      </c>
      <c r="R153" s="35">
        <f t="shared" si="196"/>
        <v>0</v>
      </c>
      <c r="S153" s="35">
        <f t="shared" si="196"/>
        <v>0</v>
      </c>
      <c r="T153" s="4">
        <f t="shared" si="179"/>
        <v>1564</v>
      </c>
      <c r="U153" s="83">
        <f t="shared" si="117"/>
        <v>900</v>
      </c>
      <c r="V153" s="83">
        <f t="shared" si="118"/>
        <v>900</v>
      </c>
      <c r="W153" s="83">
        <f t="shared" si="119"/>
        <v>900</v>
      </c>
      <c r="X153" s="4"/>
      <c r="Y153" s="18"/>
      <c r="Z153" s="18"/>
      <c r="AA153" s="18"/>
      <c r="AB153" s="50"/>
    </row>
    <row r="154" spans="1:28" ht="13.15" customHeight="1">
      <c r="A154" s="3">
        <v>140</v>
      </c>
      <c r="B154" s="34">
        <f t="shared" si="180"/>
        <v>45451</v>
      </c>
      <c r="C154" s="2">
        <f t="shared" si="181"/>
        <v>884</v>
      </c>
      <c r="D154" s="5">
        <f t="shared" si="160"/>
        <v>1582</v>
      </c>
      <c r="E154" s="35">
        <f t="shared" si="184"/>
        <v>746</v>
      </c>
      <c r="F154" s="35">
        <f t="shared" si="185"/>
        <v>1196</v>
      </c>
      <c r="G154" s="35">
        <f t="shared" si="186"/>
        <v>1066</v>
      </c>
      <c r="H154" s="18">
        <f t="shared" si="121"/>
        <v>1720</v>
      </c>
      <c r="I154" s="18">
        <f t="shared" si="121"/>
        <v>1270</v>
      </c>
      <c r="J154" s="18">
        <f t="shared" si="121"/>
        <v>1400</v>
      </c>
      <c r="K154" s="18">
        <f t="shared" si="182"/>
        <v>2000</v>
      </c>
      <c r="L154" s="18">
        <f t="shared" si="182"/>
        <v>2000</v>
      </c>
      <c r="M154" s="18">
        <f t="shared" si="182"/>
        <v>2000</v>
      </c>
      <c r="N154" s="18">
        <f t="shared" si="187"/>
        <v>-280</v>
      </c>
      <c r="O154" s="18">
        <f t="shared" si="187"/>
        <v>-730</v>
      </c>
      <c r="P154" s="18">
        <f t="shared" si="187"/>
        <v>-600</v>
      </c>
      <c r="Q154" s="35">
        <f t="shared" ref="Q154:S154" si="197">Q153</f>
        <v>0</v>
      </c>
      <c r="R154" s="35">
        <f t="shared" si="197"/>
        <v>0</v>
      </c>
      <c r="S154" s="35">
        <f t="shared" si="197"/>
        <v>0</v>
      </c>
      <c r="T154" s="4">
        <f t="shared" si="179"/>
        <v>1566</v>
      </c>
      <c r="U154" s="83">
        <f t="shared" si="117"/>
        <v>900</v>
      </c>
      <c r="V154" s="83">
        <f t="shared" si="118"/>
        <v>900</v>
      </c>
      <c r="W154" s="83">
        <f t="shared" si="119"/>
        <v>900</v>
      </c>
      <c r="X154" s="4"/>
      <c r="Y154" s="18"/>
      <c r="Z154" s="18"/>
      <c r="AA154" s="18"/>
      <c r="AB154" s="50"/>
    </row>
    <row r="155" spans="1:28" ht="13.15" customHeight="1">
      <c r="A155" s="3">
        <v>141</v>
      </c>
      <c r="B155" s="34">
        <f t="shared" si="180"/>
        <v>45452</v>
      </c>
      <c r="C155" s="2">
        <f t="shared" si="181"/>
        <v>884</v>
      </c>
      <c r="D155" s="5">
        <f t="shared" si="160"/>
        <v>1584</v>
      </c>
      <c r="E155" s="35">
        <f t="shared" si="184"/>
        <v>748</v>
      </c>
      <c r="F155" s="35">
        <f t="shared" si="185"/>
        <v>1198</v>
      </c>
      <c r="G155" s="35">
        <f t="shared" si="186"/>
        <v>1068</v>
      </c>
      <c r="H155" s="18">
        <f t="shared" si="121"/>
        <v>1720</v>
      </c>
      <c r="I155" s="18">
        <f t="shared" si="121"/>
        <v>1270</v>
      </c>
      <c r="J155" s="18">
        <f t="shared" si="121"/>
        <v>1400</v>
      </c>
      <c r="K155" s="18">
        <f t="shared" si="182"/>
        <v>2000</v>
      </c>
      <c r="L155" s="18">
        <f t="shared" si="182"/>
        <v>2000</v>
      </c>
      <c r="M155" s="18">
        <f t="shared" si="182"/>
        <v>2000</v>
      </c>
      <c r="N155" s="18">
        <f t="shared" si="187"/>
        <v>-280</v>
      </c>
      <c r="O155" s="18">
        <f t="shared" si="187"/>
        <v>-730</v>
      </c>
      <c r="P155" s="18">
        <f t="shared" si="187"/>
        <v>-600</v>
      </c>
      <c r="Q155" s="35">
        <f t="shared" ref="Q155:S155" si="198">Q154</f>
        <v>0</v>
      </c>
      <c r="R155" s="35">
        <f t="shared" si="198"/>
        <v>0</v>
      </c>
      <c r="S155" s="35">
        <f t="shared" si="198"/>
        <v>0</v>
      </c>
      <c r="T155" s="4">
        <f t="shared" si="179"/>
        <v>1568</v>
      </c>
      <c r="U155" s="83">
        <f t="shared" si="117"/>
        <v>900</v>
      </c>
      <c r="V155" s="83">
        <f t="shared" si="118"/>
        <v>900</v>
      </c>
      <c r="W155" s="83">
        <f t="shared" si="119"/>
        <v>900</v>
      </c>
      <c r="X155" s="4"/>
      <c r="Y155" s="18"/>
      <c r="Z155" s="18"/>
      <c r="AA155" s="18"/>
      <c r="AB155" s="50"/>
    </row>
    <row r="156" spans="1:28" ht="13.15" customHeight="1">
      <c r="A156" s="3">
        <v>142</v>
      </c>
      <c r="B156" s="34">
        <f t="shared" si="180"/>
        <v>45453</v>
      </c>
      <c r="C156" s="2">
        <f t="shared" si="181"/>
        <v>884</v>
      </c>
      <c r="D156" s="5">
        <f t="shared" si="160"/>
        <v>1586</v>
      </c>
      <c r="E156" s="35">
        <f t="shared" si="184"/>
        <v>750</v>
      </c>
      <c r="F156" s="35">
        <f t="shared" si="185"/>
        <v>1200</v>
      </c>
      <c r="G156" s="35">
        <f t="shared" si="186"/>
        <v>1070</v>
      </c>
      <c r="H156" s="18">
        <f t="shared" si="121"/>
        <v>1720</v>
      </c>
      <c r="I156" s="18">
        <f t="shared" si="121"/>
        <v>1270</v>
      </c>
      <c r="J156" s="18">
        <f t="shared" si="121"/>
        <v>1400</v>
      </c>
      <c r="K156" s="18">
        <f t="shared" si="182"/>
        <v>2000</v>
      </c>
      <c r="L156" s="18">
        <f t="shared" si="182"/>
        <v>2000</v>
      </c>
      <c r="M156" s="18">
        <f t="shared" si="182"/>
        <v>2000</v>
      </c>
      <c r="N156" s="18">
        <f t="shared" si="187"/>
        <v>-280</v>
      </c>
      <c r="O156" s="18">
        <f t="shared" si="187"/>
        <v>-730</v>
      </c>
      <c r="P156" s="18">
        <f t="shared" si="187"/>
        <v>-600</v>
      </c>
      <c r="Q156" s="35">
        <f t="shared" ref="Q156:S156" si="199">Q155</f>
        <v>0</v>
      </c>
      <c r="R156" s="35">
        <f t="shared" si="199"/>
        <v>0</v>
      </c>
      <c r="S156" s="35">
        <f t="shared" si="199"/>
        <v>0</v>
      </c>
      <c r="T156" s="4">
        <f t="shared" si="179"/>
        <v>1570</v>
      </c>
      <c r="U156" s="83">
        <f t="shared" ref="U156:U219" si="200">U155+$X156*1000-Q156</f>
        <v>900</v>
      </c>
      <c r="V156" s="83">
        <f t="shared" ref="V156:V219" si="201">V155+$X156*1000-R156</f>
        <v>900</v>
      </c>
      <c r="W156" s="83">
        <f t="shared" ref="W156:W219" si="202">W155+$X156*1000-S156</f>
        <v>900</v>
      </c>
      <c r="X156" s="4"/>
      <c r="Y156" s="18"/>
      <c r="Z156" s="18"/>
      <c r="AA156" s="18"/>
      <c r="AB156" s="50"/>
    </row>
    <row r="157" spans="1:28" ht="13.15" customHeight="1">
      <c r="A157" s="3">
        <v>143</v>
      </c>
      <c r="B157" s="34">
        <f t="shared" si="180"/>
        <v>45454</v>
      </c>
      <c r="C157" s="2">
        <f t="shared" si="181"/>
        <v>884</v>
      </c>
      <c r="D157" s="5">
        <f t="shared" si="160"/>
        <v>1588</v>
      </c>
      <c r="E157" s="35">
        <f t="shared" si="184"/>
        <v>752</v>
      </c>
      <c r="F157" s="35">
        <f t="shared" si="185"/>
        <v>1202</v>
      </c>
      <c r="G157" s="35">
        <f t="shared" si="186"/>
        <v>1072</v>
      </c>
      <c r="H157" s="18">
        <f t="shared" si="121"/>
        <v>1720</v>
      </c>
      <c r="I157" s="18">
        <f t="shared" si="121"/>
        <v>1270</v>
      </c>
      <c r="J157" s="18">
        <f t="shared" si="121"/>
        <v>1400</v>
      </c>
      <c r="K157" s="18">
        <f t="shared" si="182"/>
        <v>2000</v>
      </c>
      <c r="L157" s="18">
        <f t="shared" si="182"/>
        <v>2000</v>
      </c>
      <c r="M157" s="18">
        <f t="shared" si="182"/>
        <v>2000</v>
      </c>
      <c r="N157" s="18">
        <f t="shared" si="187"/>
        <v>-280</v>
      </c>
      <c r="O157" s="18">
        <f t="shared" si="187"/>
        <v>-730</v>
      </c>
      <c r="P157" s="18">
        <f t="shared" si="187"/>
        <v>-600</v>
      </c>
      <c r="Q157" s="35">
        <f t="shared" ref="Q157:S157" si="203">Q156</f>
        <v>0</v>
      </c>
      <c r="R157" s="35">
        <f t="shared" si="203"/>
        <v>0</v>
      </c>
      <c r="S157" s="35">
        <f t="shared" si="203"/>
        <v>0</v>
      </c>
      <c r="T157" s="4">
        <f t="shared" si="179"/>
        <v>1572</v>
      </c>
      <c r="U157" s="83">
        <f t="shared" si="200"/>
        <v>900</v>
      </c>
      <c r="V157" s="83">
        <f t="shared" si="201"/>
        <v>900</v>
      </c>
      <c r="W157" s="83">
        <f t="shared" si="202"/>
        <v>900</v>
      </c>
      <c r="X157" s="4"/>
      <c r="Y157" s="18"/>
      <c r="Z157" s="18"/>
      <c r="AA157" s="18"/>
      <c r="AB157" s="50"/>
    </row>
    <row r="158" spans="1:28" ht="13.15" customHeight="1">
      <c r="A158" s="3">
        <v>144</v>
      </c>
      <c r="B158" s="34">
        <f t="shared" si="180"/>
        <v>45455</v>
      </c>
      <c r="C158" s="2">
        <f t="shared" si="181"/>
        <v>884</v>
      </c>
      <c r="D158" s="5">
        <f t="shared" si="160"/>
        <v>1590</v>
      </c>
      <c r="E158" s="35">
        <f t="shared" si="184"/>
        <v>754</v>
      </c>
      <c r="F158" s="35">
        <f t="shared" si="185"/>
        <v>1204</v>
      </c>
      <c r="G158" s="35">
        <f t="shared" si="186"/>
        <v>1074</v>
      </c>
      <c r="H158" s="18">
        <f t="shared" ref="H158:J214" si="204">K158+N158</f>
        <v>1720</v>
      </c>
      <c r="I158" s="18">
        <f t="shared" si="204"/>
        <v>1270</v>
      </c>
      <c r="J158" s="18">
        <f t="shared" si="204"/>
        <v>1400</v>
      </c>
      <c r="K158" s="18">
        <f t="shared" si="182"/>
        <v>2000</v>
      </c>
      <c r="L158" s="18">
        <f t="shared" si="182"/>
        <v>2000</v>
      </c>
      <c r="M158" s="18">
        <f t="shared" si="182"/>
        <v>2000</v>
      </c>
      <c r="N158" s="18">
        <f t="shared" si="187"/>
        <v>-280</v>
      </c>
      <c r="O158" s="18">
        <f t="shared" si="187"/>
        <v>-730</v>
      </c>
      <c r="P158" s="18">
        <f t="shared" si="187"/>
        <v>-600</v>
      </c>
      <c r="Q158" s="35">
        <f t="shared" ref="Q158:S158" si="205">Q157</f>
        <v>0</v>
      </c>
      <c r="R158" s="35">
        <f t="shared" si="205"/>
        <v>0</v>
      </c>
      <c r="S158" s="35">
        <f t="shared" si="205"/>
        <v>0</v>
      </c>
      <c r="T158" s="4">
        <f t="shared" si="179"/>
        <v>1574</v>
      </c>
      <c r="U158" s="83">
        <f t="shared" si="200"/>
        <v>900</v>
      </c>
      <c r="V158" s="83">
        <f t="shared" si="201"/>
        <v>900</v>
      </c>
      <c r="W158" s="83">
        <f t="shared" si="202"/>
        <v>900</v>
      </c>
      <c r="X158" s="4"/>
      <c r="Y158" s="18"/>
      <c r="Z158" s="18"/>
      <c r="AA158" s="18"/>
      <c r="AB158" s="50"/>
    </row>
    <row r="159" spans="1:28" ht="13.15" customHeight="1">
      <c r="A159" s="3">
        <v>145</v>
      </c>
      <c r="B159" s="34">
        <f t="shared" si="180"/>
        <v>45456</v>
      </c>
      <c r="C159" s="2">
        <f t="shared" si="181"/>
        <v>884</v>
      </c>
      <c r="D159" s="5">
        <f t="shared" si="160"/>
        <v>1592</v>
      </c>
      <c r="E159" s="35">
        <f t="shared" si="184"/>
        <v>756</v>
      </c>
      <c r="F159" s="35">
        <f t="shared" si="185"/>
        <v>1206</v>
      </c>
      <c r="G159" s="35">
        <f t="shared" si="186"/>
        <v>1076</v>
      </c>
      <c r="H159" s="18">
        <f t="shared" si="204"/>
        <v>1720</v>
      </c>
      <c r="I159" s="18">
        <f t="shared" si="204"/>
        <v>1270</v>
      </c>
      <c r="J159" s="18">
        <f t="shared" si="204"/>
        <v>1400</v>
      </c>
      <c r="K159" s="18">
        <f t="shared" si="182"/>
        <v>2000</v>
      </c>
      <c r="L159" s="18">
        <f t="shared" si="182"/>
        <v>2000</v>
      </c>
      <c r="M159" s="18">
        <f t="shared" si="182"/>
        <v>2000</v>
      </c>
      <c r="N159" s="18">
        <f t="shared" si="187"/>
        <v>-280</v>
      </c>
      <c r="O159" s="18">
        <f t="shared" si="187"/>
        <v>-730</v>
      </c>
      <c r="P159" s="18">
        <f t="shared" si="187"/>
        <v>-600</v>
      </c>
      <c r="Q159" s="35">
        <f t="shared" ref="Q159:S159" si="206">Q158</f>
        <v>0</v>
      </c>
      <c r="R159" s="35">
        <f t="shared" si="206"/>
        <v>0</v>
      </c>
      <c r="S159" s="35">
        <f t="shared" si="206"/>
        <v>0</v>
      </c>
      <c r="T159" s="4">
        <f t="shared" si="179"/>
        <v>1576</v>
      </c>
      <c r="U159" s="83">
        <f t="shared" si="200"/>
        <v>900</v>
      </c>
      <c r="V159" s="83">
        <f t="shared" si="201"/>
        <v>900</v>
      </c>
      <c r="W159" s="83">
        <f t="shared" si="202"/>
        <v>900</v>
      </c>
      <c r="X159" s="4"/>
      <c r="Y159" s="18"/>
      <c r="Z159" s="18"/>
      <c r="AA159" s="18"/>
      <c r="AB159" s="50"/>
    </row>
    <row r="160" spans="1:28" ht="13.15" customHeight="1">
      <c r="A160" s="3">
        <v>146</v>
      </c>
      <c r="B160" s="34">
        <f t="shared" si="180"/>
        <v>45457</v>
      </c>
      <c r="C160" s="2">
        <f t="shared" si="181"/>
        <v>884</v>
      </c>
      <c r="D160" s="5">
        <f t="shared" si="160"/>
        <v>1594</v>
      </c>
      <c r="E160" s="35">
        <f t="shared" si="184"/>
        <v>758</v>
      </c>
      <c r="F160" s="35">
        <f t="shared" si="185"/>
        <v>1208</v>
      </c>
      <c r="G160" s="35">
        <f t="shared" si="186"/>
        <v>1078</v>
      </c>
      <c r="H160" s="18">
        <f t="shared" si="204"/>
        <v>1720</v>
      </c>
      <c r="I160" s="18">
        <f t="shared" si="204"/>
        <v>1270</v>
      </c>
      <c r="J160" s="18">
        <f t="shared" si="204"/>
        <v>1400</v>
      </c>
      <c r="K160" s="18">
        <f t="shared" ref="K160:M175" si="207">K159</f>
        <v>2000</v>
      </c>
      <c r="L160" s="18">
        <f t="shared" si="207"/>
        <v>2000</v>
      </c>
      <c r="M160" s="18">
        <f t="shared" si="207"/>
        <v>2000</v>
      </c>
      <c r="N160" s="18">
        <f t="shared" si="187"/>
        <v>-280</v>
      </c>
      <c r="O160" s="18">
        <f t="shared" si="187"/>
        <v>-730</v>
      </c>
      <c r="P160" s="18">
        <f t="shared" si="187"/>
        <v>-600</v>
      </c>
      <c r="Q160" s="35">
        <f t="shared" ref="Q160:S160" si="208">Q159</f>
        <v>0</v>
      </c>
      <c r="R160" s="35">
        <f t="shared" si="208"/>
        <v>0</v>
      </c>
      <c r="S160" s="35">
        <f t="shared" si="208"/>
        <v>0</v>
      </c>
      <c r="T160" s="4">
        <f t="shared" si="179"/>
        <v>1578</v>
      </c>
      <c r="U160" s="83">
        <f t="shared" si="200"/>
        <v>900</v>
      </c>
      <c r="V160" s="83">
        <f t="shared" si="201"/>
        <v>900</v>
      </c>
      <c r="W160" s="83">
        <f t="shared" si="202"/>
        <v>900</v>
      </c>
      <c r="X160" s="4"/>
      <c r="Y160" s="18"/>
      <c r="Z160" s="18"/>
      <c r="AA160" s="18"/>
      <c r="AB160" s="50"/>
    </row>
    <row r="161" spans="1:28" ht="13.15" customHeight="1">
      <c r="A161" s="3">
        <v>147</v>
      </c>
      <c r="B161" s="34">
        <f t="shared" si="180"/>
        <v>45458</v>
      </c>
      <c r="C161" s="2">
        <f t="shared" si="181"/>
        <v>884</v>
      </c>
      <c r="D161" s="5">
        <f t="shared" si="160"/>
        <v>1596</v>
      </c>
      <c r="E161" s="35">
        <f t="shared" si="184"/>
        <v>760</v>
      </c>
      <c r="F161" s="35">
        <f t="shared" si="185"/>
        <v>1210</v>
      </c>
      <c r="G161" s="35">
        <f t="shared" si="186"/>
        <v>1080</v>
      </c>
      <c r="H161" s="18">
        <f t="shared" si="204"/>
        <v>1720</v>
      </c>
      <c r="I161" s="18">
        <f t="shared" si="204"/>
        <v>1270</v>
      </c>
      <c r="J161" s="18">
        <f t="shared" si="204"/>
        <v>1400</v>
      </c>
      <c r="K161" s="18">
        <f t="shared" si="207"/>
        <v>2000</v>
      </c>
      <c r="L161" s="18">
        <f t="shared" si="207"/>
        <v>2000</v>
      </c>
      <c r="M161" s="18">
        <f t="shared" si="207"/>
        <v>2000</v>
      </c>
      <c r="N161" s="18">
        <f t="shared" ref="N161:P176" si="209">N160-Q161</f>
        <v>-280</v>
      </c>
      <c r="O161" s="18">
        <f t="shared" si="209"/>
        <v>-730</v>
      </c>
      <c r="P161" s="18">
        <f t="shared" si="209"/>
        <v>-600</v>
      </c>
      <c r="Q161" s="35">
        <f t="shared" ref="Q161:S161" si="210">Q160</f>
        <v>0</v>
      </c>
      <c r="R161" s="35">
        <f t="shared" si="210"/>
        <v>0</v>
      </c>
      <c r="S161" s="35">
        <f t="shared" si="210"/>
        <v>0</v>
      </c>
      <c r="T161" s="4">
        <f t="shared" si="179"/>
        <v>1580</v>
      </c>
      <c r="U161" s="83">
        <f t="shared" si="200"/>
        <v>900</v>
      </c>
      <c r="V161" s="83">
        <f t="shared" si="201"/>
        <v>900</v>
      </c>
      <c r="W161" s="83">
        <f t="shared" si="202"/>
        <v>900</v>
      </c>
      <c r="X161" s="4"/>
      <c r="Y161" s="18"/>
      <c r="Z161" s="18"/>
      <c r="AA161" s="18"/>
      <c r="AB161" s="50"/>
    </row>
    <row r="162" spans="1:28" ht="13.15" customHeight="1">
      <c r="A162" s="3">
        <v>148</v>
      </c>
      <c r="B162" s="34">
        <f t="shared" si="180"/>
        <v>45459</v>
      </c>
      <c r="C162" s="2">
        <f t="shared" si="181"/>
        <v>884</v>
      </c>
      <c r="D162" s="5">
        <f t="shared" si="160"/>
        <v>1598</v>
      </c>
      <c r="E162" s="35">
        <f t="shared" si="184"/>
        <v>762</v>
      </c>
      <c r="F162" s="35">
        <f t="shared" si="185"/>
        <v>1212</v>
      </c>
      <c r="G162" s="35">
        <f t="shared" si="186"/>
        <v>1082</v>
      </c>
      <c r="H162" s="18">
        <f t="shared" si="204"/>
        <v>1720</v>
      </c>
      <c r="I162" s="18">
        <f t="shared" si="204"/>
        <v>1270</v>
      </c>
      <c r="J162" s="18">
        <f t="shared" si="204"/>
        <v>1400</v>
      </c>
      <c r="K162" s="18">
        <f t="shared" si="207"/>
        <v>2000</v>
      </c>
      <c r="L162" s="18">
        <f t="shared" si="207"/>
        <v>2000</v>
      </c>
      <c r="M162" s="18">
        <f t="shared" si="207"/>
        <v>2000</v>
      </c>
      <c r="N162" s="18">
        <f t="shared" si="209"/>
        <v>-280</v>
      </c>
      <c r="O162" s="18">
        <f t="shared" si="209"/>
        <v>-730</v>
      </c>
      <c r="P162" s="18">
        <f t="shared" si="209"/>
        <v>-600</v>
      </c>
      <c r="Q162" s="35">
        <f t="shared" ref="Q162:S162" si="211">Q161</f>
        <v>0</v>
      </c>
      <c r="R162" s="35">
        <f t="shared" si="211"/>
        <v>0</v>
      </c>
      <c r="S162" s="35">
        <f t="shared" si="211"/>
        <v>0</v>
      </c>
      <c r="T162" s="4">
        <f t="shared" si="179"/>
        <v>1582</v>
      </c>
      <c r="U162" s="83">
        <f t="shared" si="200"/>
        <v>900</v>
      </c>
      <c r="V162" s="83">
        <f t="shared" si="201"/>
        <v>900</v>
      </c>
      <c r="W162" s="83">
        <f t="shared" si="202"/>
        <v>900</v>
      </c>
      <c r="X162" s="4"/>
      <c r="Y162" s="18"/>
      <c r="Z162" s="18"/>
      <c r="AA162" s="18"/>
      <c r="AB162" s="50"/>
    </row>
    <row r="163" spans="1:28" ht="13.15" customHeight="1">
      <c r="A163" s="3">
        <v>149</v>
      </c>
      <c r="B163" s="34">
        <f t="shared" si="180"/>
        <v>45460</v>
      </c>
      <c r="C163" s="2">
        <f t="shared" si="181"/>
        <v>884</v>
      </c>
      <c r="D163" s="5">
        <f t="shared" si="160"/>
        <v>1600</v>
      </c>
      <c r="E163" s="35">
        <f t="shared" si="184"/>
        <v>764</v>
      </c>
      <c r="F163" s="35">
        <f t="shared" si="185"/>
        <v>1214</v>
      </c>
      <c r="G163" s="35">
        <f t="shared" si="186"/>
        <v>1084</v>
      </c>
      <c r="H163" s="18">
        <f t="shared" si="204"/>
        <v>1720</v>
      </c>
      <c r="I163" s="18">
        <f t="shared" si="204"/>
        <v>1270</v>
      </c>
      <c r="J163" s="18">
        <f t="shared" si="204"/>
        <v>1400</v>
      </c>
      <c r="K163" s="18">
        <f t="shared" si="207"/>
        <v>2000</v>
      </c>
      <c r="L163" s="18">
        <f t="shared" si="207"/>
        <v>2000</v>
      </c>
      <c r="M163" s="18">
        <f t="shared" si="207"/>
        <v>2000</v>
      </c>
      <c r="N163" s="18">
        <f t="shared" si="209"/>
        <v>-280</v>
      </c>
      <c r="O163" s="18">
        <f t="shared" si="209"/>
        <v>-730</v>
      </c>
      <c r="P163" s="18">
        <f t="shared" si="209"/>
        <v>-600</v>
      </c>
      <c r="Q163" s="35">
        <f t="shared" ref="Q163:S163" si="212">Q162</f>
        <v>0</v>
      </c>
      <c r="R163" s="35">
        <f t="shared" si="212"/>
        <v>0</v>
      </c>
      <c r="S163" s="35">
        <f t="shared" si="212"/>
        <v>0</v>
      </c>
      <c r="T163" s="4">
        <f t="shared" si="179"/>
        <v>1584</v>
      </c>
      <c r="U163" s="83">
        <f t="shared" si="200"/>
        <v>900</v>
      </c>
      <c r="V163" s="83">
        <f t="shared" si="201"/>
        <v>900</v>
      </c>
      <c r="W163" s="83">
        <f t="shared" si="202"/>
        <v>900</v>
      </c>
      <c r="X163" s="4"/>
      <c r="Y163" s="18"/>
      <c r="Z163" s="18"/>
      <c r="AA163" s="18"/>
      <c r="AB163" s="50"/>
    </row>
    <row r="164" spans="1:28" ht="13.15" customHeight="1">
      <c r="A164" s="3">
        <v>150</v>
      </c>
      <c r="B164" s="34">
        <f t="shared" si="180"/>
        <v>45461</v>
      </c>
      <c r="C164" s="2">
        <f t="shared" si="181"/>
        <v>884</v>
      </c>
      <c r="D164" s="5">
        <f t="shared" si="160"/>
        <v>1602</v>
      </c>
      <c r="E164" s="35">
        <f t="shared" si="184"/>
        <v>766</v>
      </c>
      <c r="F164" s="35">
        <f t="shared" si="185"/>
        <v>1216</v>
      </c>
      <c r="G164" s="35">
        <f t="shared" si="186"/>
        <v>1086</v>
      </c>
      <c r="H164" s="18">
        <f t="shared" si="204"/>
        <v>1720</v>
      </c>
      <c r="I164" s="18">
        <f t="shared" si="204"/>
        <v>1270</v>
      </c>
      <c r="J164" s="18">
        <f t="shared" si="204"/>
        <v>1400</v>
      </c>
      <c r="K164" s="18">
        <f t="shared" si="207"/>
        <v>2000</v>
      </c>
      <c r="L164" s="18">
        <f t="shared" si="207"/>
        <v>2000</v>
      </c>
      <c r="M164" s="18">
        <f t="shared" si="207"/>
        <v>2000</v>
      </c>
      <c r="N164" s="18">
        <f t="shared" si="209"/>
        <v>-280</v>
      </c>
      <c r="O164" s="18">
        <f t="shared" si="209"/>
        <v>-730</v>
      </c>
      <c r="P164" s="18">
        <f t="shared" si="209"/>
        <v>-600</v>
      </c>
      <c r="Q164" s="35">
        <f t="shared" ref="Q164:S164" si="213">Q163</f>
        <v>0</v>
      </c>
      <c r="R164" s="35">
        <f t="shared" si="213"/>
        <v>0</v>
      </c>
      <c r="S164" s="35">
        <f t="shared" si="213"/>
        <v>0</v>
      </c>
      <c r="T164" s="4">
        <f t="shared" si="179"/>
        <v>1286</v>
      </c>
      <c r="U164" s="83">
        <f t="shared" si="200"/>
        <v>1200</v>
      </c>
      <c r="V164" s="83">
        <f t="shared" si="201"/>
        <v>1200</v>
      </c>
      <c r="W164" s="83">
        <f t="shared" si="202"/>
        <v>1200</v>
      </c>
      <c r="X164" s="89">
        <v>0.3</v>
      </c>
      <c r="Y164" s="18"/>
      <c r="Z164" s="18"/>
      <c r="AA164" s="18"/>
      <c r="AB164" s="50">
        <v>2</v>
      </c>
    </row>
    <row r="165" spans="1:28" ht="13.15" customHeight="1">
      <c r="A165" s="3">
        <v>151</v>
      </c>
      <c r="B165" s="34">
        <f t="shared" si="180"/>
        <v>45462</v>
      </c>
      <c r="C165" s="2">
        <f t="shared" si="181"/>
        <v>884</v>
      </c>
      <c r="D165" s="5">
        <f t="shared" si="160"/>
        <v>1604</v>
      </c>
      <c r="E165" s="35">
        <f t="shared" si="184"/>
        <v>768</v>
      </c>
      <c r="F165" s="35">
        <f t="shared" si="185"/>
        <v>1218</v>
      </c>
      <c r="G165" s="35">
        <f t="shared" si="186"/>
        <v>1088</v>
      </c>
      <c r="H165" s="18">
        <f t="shared" si="204"/>
        <v>1720</v>
      </c>
      <c r="I165" s="18">
        <f t="shared" si="204"/>
        <v>1270</v>
      </c>
      <c r="J165" s="18">
        <f t="shared" si="204"/>
        <v>1400</v>
      </c>
      <c r="K165" s="18">
        <f t="shared" si="207"/>
        <v>2000</v>
      </c>
      <c r="L165" s="18">
        <f t="shared" si="207"/>
        <v>2000</v>
      </c>
      <c r="M165" s="18">
        <f t="shared" si="207"/>
        <v>2000</v>
      </c>
      <c r="N165" s="18">
        <f t="shared" si="209"/>
        <v>-280</v>
      </c>
      <c r="O165" s="18">
        <f t="shared" si="209"/>
        <v>-730</v>
      </c>
      <c r="P165" s="18">
        <f t="shared" si="209"/>
        <v>-600</v>
      </c>
      <c r="Q165" s="35">
        <f t="shared" ref="Q165:S165" si="214">Q164</f>
        <v>0</v>
      </c>
      <c r="R165" s="35">
        <f t="shared" si="214"/>
        <v>0</v>
      </c>
      <c r="S165" s="35">
        <f t="shared" si="214"/>
        <v>0</v>
      </c>
      <c r="T165" s="4">
        <f t="shared" si="179"/>
        <v>1288</v>
      </c>
      <c r="U165" s="83">
        <f t="shared" si="200"/>
        <v>1200</v>
      </c>
      <c r="V165" s="83">
        <f t="shared" si="201"/>
        <v>1200</v>
      </c>
      <c r="W165" s="83">
        <f t="shared" si="202"/>
        <v>1200</v>
      </c>
      <c r="X165" s="4"/>
      <c r="Y165" s="18"/>
      <c r="Z165" s="18"/>
      <c r="AA165" s="18"/>
      <c r="AB165" s="50"/>
    </row>
    <row r="166" spans="1:28" ht="13.15" customHeight="1">
      <c r="A166" s="3">
        <v>152</v>
      </c>
      <c r="B166" s="34">
        <f t="shared" si="180"/>
        <v>45463</v>
      </c>
      <c r="C166" s="2">
        <f t="shared" si="181"/>
        <v>884</v>
      </c>
      <c r="D166" s="5">
        <f t="shared" si="160"/>
        <v>1606</v>
      </c>
      <c r="E166" s="35">
        <f t="shared" si="184"/>
        <v>770</v>
      </c>
      <c r="F166" s="35">
        <f t="shared" si="185"/>
        <v>1220</v>
      </c>
      <c r="G166" s="35">
        <f t="shared" si="186"/>
        <v>1090</v>
      </c>
      <c r="H166" s="18">
        <f t="shared" si="204"/>
        <v>1720</v>
      </c>
      <c r="I166" s="18">
        <f t="shared" si="204"/>
        <v>1270</v>
      </c>
      <c r="J166" s="18">
        <f t="shared" si="204"/>
        <v>1400</v>
      </c>
      <c r="K166" s="18">
        <f t="shared" si="207"/>
        <v>2000</v>
      </c>
      <c r="L166" s="18">
        <f t="shared" si="207"/>
        <v>2000</v>
      </c>
      <c r="M166" s="18">
        <f t="shared" si="207"/>
        <v>2000</v>
      </c>
      <c r="N166" s="18">
        <f t="shared" si="209"/>
        <v>-280</v>
      </c>
      <c r="O166" s="18">
        <f t="shared" si="209"/>
        <v>-730</v>
      </c>
      <c r="P166" s="18">
        <f t="shared" si="209"/>
        <v>-600</v>
      </c>
      <c r="Q166" s="35">
        <f t="shared" ref="Q166:S166" si="215">Q165</f>
        <v>0</v>
      </c>
      <c r="R166" s="35">
        <f t="shared" si="215"/>
        <v>0</v>
      </c>
      <c r="S166" s="35">
        <f t="shared" si="215"/>
        <v>0</v>
      </c>
      <c r="T166" s="4">
        <f t="shared" si="179"/>
        <v>1290</v>
      </c>
      <c r="U166" s="83">
        <f t="shared" si="200"/>
        <v>1200</v>
      </c>
      <c r="V166" s="83">
        <f t="shared" si="201"/>
        <v>1200</v>
      </c>
      <c r="W166" s="83">
        <f t="shared" si="202"/>
        <v>1200</v>
      </c>
      <c r="X166" s="4"/>
      <c r="Y166" s="18"/>
      <c r="Z166" s="18"/>
      <c r="AA166" s="18"/>
      <c r="AB166" s="50"/>
    </row>
    <row r="167" spans="1:28" ht="13.15" customHeight="1">
      <c r="A167" s="3">
        <v>153</v>
      </c>
      <c r="B167" s="34">
        <f t="shared" si="180"/>
        <v>45464</v>
      </c>
      <c r="C167" s="2">
        <f t="shared" si="181"/>
        <v>884</v>
      </c>
      <c r="D167" s="5">
        <f t="shared" si="160"/>
        <v>1608</v>
      </c>
      <c r="E167" s="35">
        <f t="shared" si="184"/>
        <v>772</v>
      </c>
      <c r="F167" s="35">
        <f t="shared" si="185"/>
        <v>1222</v>
      </c>
      <c r="G167" s="35">
        <f t="shared" si="186"/>
        <v>1092</v>
      </c>
      <c r="H167" s="18">
        <f t="shared" si="204"/>
        <v>1720</v>
      </c>
      <c r="I167" s="18">
        <f t="shared" si="204"/>
        <v>1270</v>
      </c>
      <c r="J167" s="18">
        <f t="shared" si="204"/>
        <v>1400</v>
      </c>
      <c r="K167" s="18">
        <f t="shared" si="207"/>
        <v>2000</v>
      </c>
      <c r="L167" s="18">
        <f t="shared" si="207"/>
        <v>2000</v>
      </c>
      <c r="M167" s="18">
        <f t="shared" si="207"/>
        <v>2000</v>
      </c>
      <c r="N167" s="18">
        <f t="shared" si="209"/>
        <v>-280</v>
      </c>
      <c r="O167" s="18">
        <f t="shared" si="209"/>
        <v>-730</v>
      </c>
      <c r="P167" s="18">
        <f t="shared" si="209"/>
        <v>-600</v>
      </c>
      <c r="Q167" s="35">
        <f t="shared" ref="Q167:S167" si="216">Q166</f>
        <v>0</v>
      </c>
      <c r="R167" s="35">
        <f t="shared" si="216"/>
        <v>0</v>
      </c>
      <c r="S167" s="35">
        <f t="shared" si="216"/>
        <v>0</v>
      </c>
      <c r="T167" s="4">
        <f t="shared" si="179"/>
        <v>1292</v>
      </c>
      <c r="U167" s="83">
        <f t="shared" si="200"/>
        <v>1200</v>
      </c>
      <c r="V167" s="83">
        <f t="shared" si="201"/>
        <v>1200</v>
      </c>
      <c r="W167" s="83">
        <f t="shared" si="202"/>
        <v>1200</v>
      </c>
      <c r="X167" s="4"/>
      <c r="Y167" s="18"/>
      <c r="Z167" s="18"/>
      <c r="AA167" s="18"/>
      <c r="AB167" s="50"/>
    </row>
    <row r="168" spans="1:28" ht="13.15" customHeight="1">
      <c r="A168" s="3">
        <v>154</v>
      </c>
      <c r="B168" s="34">
        <f t="shared" si="180"/>
        <v>45465</v>
      </c>
      <c r="C168" s="2">
        <f t="shared" si="181"/>
        <v>884</v>
      </c>
      <c r="D168" s="5">
        <f t="shared" si="160"/>
        <v>1610</v>
      </c>
      <c r="E168" s="35">
        <f t="shared" si="184"/>
        <v>774</v>
      </c>
      <c r="F168" s="35">
        <f t="shared" si="185"/>
        <v>1224</v>
      </c>
      <c r="G168" s="35">
        <f t="shared" si="186"/>
        <v>1094</v>
      </c>
      <c r="H168" s="18">
        <f t="shared" si="204"/>
        <v>1720</v>
      </c>
      <c r="I168" s="18">
        <f t="shared" si="204"/>
        <v>1270</v>
      </c>
      <c r="J168" s="18">
        <f t="shared" si="204"/>
        <v>1400</v>
      </c>
      <c r="K168" s="18">
        <f t="shared" si="207"/>
        <v>2000</v>
      </c>
      <c r="L168" s="18">
        <f t="shared" si="207"/>
        <v>2000</v>
      </c>
      <c r="M168" s="18">
        <f t="shared" si="207"/>
        <v>2000</v>
      </c>
      <c r="N168" s="18">
        <f t="shared" si="209"/>
        <v>-280</v>
      </c>
      <c r="O168" s="18">
        <f t="shared" si="209"/>
        <v>-730</v>
      </c>
      <c r="P168" s="18">
        <f t="shared" si="209"/>
        <v>-600</v>
      </c>
      <c r="Q168" s="35">
        <f t="shared" ref="Q168:S168" si="217">Q167</f>
        <v>0</v>
      </c>
      <c r="R168" s="35">
        <f t="shared" si="217"/>
        <v>0</v>
      </c>
      <c r="S168" s="35">
        <f t="shared" si="217"/>
        <v>0</v>
      </c>
      <c r="T168" s="4">
        <f t="shared" si="179"/>
        <v>994</v>
      </c>
      <c r="U168" s="83">
        <f t="shared" si="200"/>
        <v>1500</v>
      </c>
      <c r="V168" s="83">
        <f t="shared" si="201"/>
        <v>1500</v>
      </c>
      <c r="W168" s="83">
        <f t="shared" si="202"/>
        <v>1500</v>
      </c>
      <c r="X168" s="89">
        <v>0.3</v>
      </c>
      <c r="Y168" s="18"/>
      <c r="Z168" s="18"/>
      <c r="AA168" s="18"/>
      <c r="AB168" s="50">
        <v>1</v>
      </c>
    </row>
    <row r="169" spans="1:28" ht="13.15" customHeight="1">
      <c r="A169" s="3">
        <v>155</v>
      </c>
      <c r="B169" s="34">
        <f t="shared" si="180"/>
        <v>45466</v>
      </c>
      <c r="C169" s="2">
        <f t="shared" si="181"/>
        <v>884</v>
      </c>
      <c r="D169" s="5">
        <f t="shared" si="160"/>
        <v>1612</v>
      </c>
      <c r="E169" s="35">
        <f t="shared" si="184"/>
        <v>776</v>
      </c>
      <c r="F169" s="35">
        <f t="shared" si="185"/>
        <v>1226</v>
      </c>
      <c r="G169" s="35">
        <f t="shared" si="186"/>
        <v>1096</v>
      </c>
      <c r="H169" s="18">
        <f t="shared" si="204"/>
        <v>1720</v>
      </c>
      <c r="I169" s="18">
        <f t="shared" si="204"/>
        <v>1270</v>
      </c>
      <c r="J169" s="18">
        <f t="shared" si="204"/>
        <v>1400</v>
      </c>
      <c r="K169" s="18">
        <f t="shared" si="207"/>
        <v>2000</v>
      </c>
      <c r="L169" s="18">
        <f t="shared" si="207"/>
        <v>2000</v>
      </c>
      <c r="M169" s="18">
        <f t="shared" si="207"/>
        <v>2000</v>
      </c>
      <c r="N169" s="18">
        <f t="shared" si="209"/>
        <v>-280</v>
      </c>
      <c r="O169" s="18">
        <f t="shared" si="209"/>
        <v>-730</v>
      </c>
      <c r="P169" s="18">
        <f t="shared" si="209"/>
        <v>-600</v>
      </c>
      <c r="Q169" s="35">
        <f t="shared" ref="Q169:S169" si="218">Q168</f>
        <v>0</v>
      </c>
      <c r="R169" s="35">
        <f t="shared" si="218"/>
        <v>0</v>
      </c>
      <c r="S169" s="35">
        <f t="shared" si="218"/>
        <v>0</v>
      </c>
      <c r="T169" s="4">
        <f t="shared" si="179"/>
        <v>996</v>
      </c>
      <c r="U169" s="83">
        <f t="shared" si="200"/>
        <v>1500</v>
      </c>
      <c r="V169" s="83">
        <f t="shared" si="201"/>
        <v>1500</v>
      </c>
      <c r="W169" s="83">
        <f t="shared" si="202"/>
        <v>1500</v>
      </c>
      <c r="X169" s="4"/>
      <c r="Y169" s="18"/>
      <c r="Z169" s="18"/>
      <c r="AA169" s="18"/>
      <c r="AB169" s="50"/>
    </row>
    <row r="170" spans="1:28" ht="13.15" customHeight="1">
      <c r="A170" s="3">
        <v>156</v>
      </c>
      <c r="B170" s="34">
        <f t="shared" si="180"/>
        <v>45467</v>
      </c>
      <c r="C170" s="2">
        <f t="shared" si="181"/>
        <v>884</v>
      </c>
      <c r="D170" s="5">
        <f t="shared" si="160"/>
        <v>1614</v>
      </c>
      <c r="E170" s="35">
        <f t="shared" si="184"/>
        <v>778</v>
      </c>
      <c r="F170" s="35">
        <f t="shared" si="185"/>
        <v>1228</v>
      </c>
      <c r="G170" s="35">
        <f t="shared" si="186"/>
        <v>1098</v>
      </c>
      <c r="H170" s="18">
        <f t="shared" si="204"/>
        <v>1720</v>
      </c>
      <c r="I170" s="18">
        <f t="shared" si="204"/>
        <v>1270</v>
      </c>
      <c r="J170" s="18">
        <f t="shared" si="204"/>
        <v>1400</v>
      </c>
      <c r="K170" s="18">
        <f t="shared" si="207"/>
        <v>2000</v>
      </c>
      <c r="L170" s="18">
        <f t="shared" si="207"/>
        <v>2000</v>
      </c>
      <c r="M170" s="18">
        <f t="shared" si="207"/>
        <v>2000</v>
      </c>
      <c r="N170" s="18">
        <f t="shared" si="209"/>
        <v>-280</v>
      </c>
      <c r="O170" s="18">
        <f t="shared" si="209"/>
        <v>-730</v>
      </c>
      <c r="P170" s="18">
        <f t="shared" si="209"/>
        <v>-600</v>
      </c>
      <c r="Q170" s="35">
        <f t="shared" ref="Q170:S170" si="219">Q169</f>
        <v>0</v>
      </c>
      <c r="R170" s="35">
        <f t="shared" si="219"/>
        <v>0</v>
      </c>
      <c r="S170" s="35">
        <f t="shared" si="219"/>
        <v>0</v>
      </c>
      <c r="T170" s="4">
        <f t="shared" si="179"/>
        <v>998</v>
      </c>
      <c r="U170" s="83">
        <f t="shared" si="200"/>
        <v>1500</v>
      </c>
      <c r="V170" s="83">
        <f t="shared" si="201"/>
        <v>1500</v>
      </c>
      <c r="W170" s="83">
        <f t="shared" si="202"/>
        <v>1500</v>
      </c>
      <c r="X170" s="4"/>
      <c r="Y170" s="18"/>
      <c r="Z170" s="18"/>
      <c r="AA170" s="18"/>
      <c r="AB170" s="50"/>
    </row>
    <row r="171" spans="1:28" ht="13.15" customHeight="1">
      <c r="A171" s="3">
        <v>157</v>
      </c>
      <c r="B171" s="34">
        <f t="shared" si="180"/>
        <v>45468</v>
      </c>
      <c r="C171" s="2">
        <f t="shared" si="181"/>
        <v>884</v>
      </c>
      <c r="D171" s="5">
        <f t="shared" si="160"/>
        <v>1616</v>
      </c>
      <c r="E171" s="35">
        <f t="shared" si="184"/>
        <v>780</v>
      </c>
      <c r="F171" s="35">
        <f t="shared" si="185"/>
        <v>1230</v>
      </c>
      <c r="G171" s="35">
        <f t="shared" si="186"/>
        <v>1100</v>
      </c>
      <c r="H171" s="18">
        <f t="shared" si="204"/>
        <v>1720</v>
      </c>
      <c r="I171" s="18">
        <f t="shared" si="204"/>
        <v>1270</v>
      </c>
      <c r="J171" s="18">
        <f t="shared" si="204"/>
        <v>1400</v>
      </c>
      <c r="K171" s="18">
        <f t="shared" si="207"/>
        <v>2000</v>
      </c>
      <c r="L171" s="18">
        <f t="shared" si="207"/>
        <v>2000</v>
      </c>
      <c r="M171" s="18">
        <f t="shared" si="207"/>
        <v>2000</v>
      </c>
      <c r="N171" s="18">
        <f t="shared" si="209"/>
        <v>-280</v>
      </c>
      <c r="O171" s="18">
        <f t="shared" si="209"/>
        <v>-730</v>
      </c>
      <c r="P171" s="18">
        <f t="shared" si="209"/>
        <v>-600</v>
      </c>
      <c r="Q171" s="35">
        <f t="shared" ref="Q171:S171" si="220">Q170</f>
        <v>0</v>
      </c>
      <c r="R171" s="35">
        <f t="shared" si="220"/>
        <v>0</v>
      </c>
      <c r="S171" s="35">
        <f t="shared" si="220"/>
        <v>0</v>
      </c>
      <c r="T171" s="4">
        <f t="shared" si="179"/>
        <v>1000</v>
      </c>
      <c r="U171" s="83">
        <f t="shared" si="200"/>
        <v>1500</v>
      </c>
      <c r="V171" s="83">
        <f t="shared" si="201"/>
        <v>1500</v>
      </c>
      <c r="W171" s="83">
        <f t="shared" si="202"/>
        <v>1500</v>
      </c>
      <c r="X171" s="4"/>
      <c r="Y171" s="18"/>
      <c r="Z171" s="18"/>
      <c r="AA171" s="18"/>
      <c r="AB171" s="50"/>
    </row>
    <row r="172" spans="1:28" ht="13.15" customHeight="1">
      <c r="A172" s="3">
        <v>158</v>
      </c>
      <c r="B172" s="34">
        <f t="shared" si="180"/>
        <v>45469</v>
      </c>
      <c r="C172" s="2">
        <f t="shared" si="181"/>
        <v>884</v>
      </c>
      <c r="D172" s="5">
        <f t="shared" si="160"/>
        <v>1618</v>
      </c>
      <c r="E172" s="35">
        <f t="shared" si="184"/>
        <v>782</v>
      </c>
      <c r="F172" s="35">
        <f t="shared" si="185"/>
        <v>1232</v>
      </c>
      <c r="G172" s="35">
        <f t="shared" si="186"/>
        <v>1102</v>
      </c>
      <c r="H172" s="18">
        <f t="shared" si="204"/>
        <v>1720</v>
      </c>
      <c r="I172" s="18">
        <f t="shared" si="204"/>
        <v>1270</v>
      </c>
      <c r="J172" s="18">
        <f t="shared" si="204"/>
        <v>1400</v>
      </c>
      <c r="K172" s="18">
        <f t="shared" si="207"/>
        <v>2000</v>
      </c>
      <c r="L172" s="18">
        <f t="shared" si="207"/>
        <v>2000</v>
      </c>
      <c r="M172" s="18">
        <f t="shared" si="207"/>
        <v>2000</v>
      </c>
      <c r="N172" s="18">
        <f t="shared" si="209"/>
        <v>-280</v>
      </c>
      <c r="O172" s="18">
        <f t="shared" si="209"/>
        <v>-730</v>
      </c>
      <c r="P172" s="18">
        <f t="shared" si="209"/>
        <v>-600</v>
      </c>
      <c r="Q172" s="35">
        <f t="shared" ref="Q172:S172" si="221">Q171</f>
        <v>0</v>
      </c>
      <c r="R172" s="35">
        <f t="shared" si="221"/>
        <v>0</v>
      </c>
      <c r="S172" s="35">
        <f t="shared" si="221"/>
        <v>0</v>
      </c>
      <c r="T172" s="4">
        <f t="shared" si="179"/>
        <v>1002</v>
      </c>
      <c r="U172" s="83">
        <f t="shared" si="200"/>
        <v>1500</v>
      </c>
      <c r="V172" s="83">
        <f t="shared" si="201"/>
        <v>1500</v>
      </c>
      <c r="W172" s="83">
        <f t="shared" si="202"/>
        <v>1500</v>
      </c>
      <c r="X172" s="4"/>
      <c r="Y172" s="18"/>
      <c r="Z172" s="18"/>
      <c r="AA172" s="18"/>
      <c r="AB172" s="50"/>
    </row>
    <row r="173" spans="1:28" ht="13.15" customHeight="1">
      <c r="A173" s="3">
        <v>159</v>
      </c>
      <c r="B173" s="34">
        <f t="shared" si="180"/>
        <v>45470</v>
      </c>
      <c r="C173" s="2">
        <f t="shared" si="181"/>
        <v>884</v>
      </c>
      <c r="D173" s="5">
        <f t="shared" si="160"/>
        <v>1620</v>
      </c>
      <c r="E173" s="35">
        <f t="shared" si="184"/>
        <v>784</v>
      </c>
      <c r="F173" s="35">
        <f t="shared" si="185"/>
        <v>1234</v>
      </c>
      <c r="G173" s="35">
        <f t="shared" si="186"/>
        <v>1104</v>
      </c>
      <c r="H173" s="18">
        <f t="shared" si="204"/>
        <v>1720</v>
      </c>
      <c r="I173" s="18">
        <f t="shared" si="204"/>
        <v>1270</v>
      </c>
      <c r="J173" s="18">
        <f t="shared" si="204"/>
        <v>1400</v>
      </c>
      <c r="K173" s="18">
        <f t="shared" si="207"/>
        <v>2000</v>
      </c>
      <c r="L173" s="18">
        <f t="shared" si="207"/>
        <v>2000</v>
      </c>
      <c r="M173" s="18">
        <f t="shared" si="207"/>
        <v>2000</v>
      </c>
      <c r="N173" s="18">
        <f t="shared" si="209"/>
        <v>-280</v>
      </c>
      <c r="O173" s="18">
        <f t="shared" si="209"/>
        <v>-730</v>
      </c>
      <c r="P173" s="18">
        <f t="shared" si="209"/>
        <v>-600</v>
      </c>
      <c r="Q173" s="35">
        <f t="shared" ref="Q173:S173" si="222">Q172</f>
        <v>0</v>
      </c>
      <c r="R173" s="35">
        <f t="shared" si="222"/>
        <v>0</v>
      </c>
      <c r="S173" s="35">
        <f t="shared" si="222"/>
        <v>0</v>
      </c>
      <c r="T173" s="4">
        <f t="shared" si="179"/>
        <v>1004</v>
      </c>
      <c r="U173" s="83">
        <f t="shared" si="200"/>
        <v>1500</v>
      </c>
      <c r="V173" s="83">
        <f t="shared" si="201"/>
        <v>1500</v>
      </c>
      <c r="W173" s="83">
        <f t="shared" si="202"/>
        <v>1500</v>
      </c>
      <c r="X173" s="4"/>
      <c r="Y173" s="18"/>
      <c r="Z173" s="18"/>
      <c r="AA173" s="18"/>
      <c r="AB173" s="50"/>
    </row>
    <row r="174" spans="1:28" ht="13.15" customHeight="1">
      <c r="A174" s="3">
        <v>160</v>
      </c>
      <c r="B174" s="34">
        <f t="shared" si="180"/>
        <v>45471</v>
      </c>
      <c r="C174" s="2">
        <f t="shared" si="181"/>
        <v>884</v>
      </c>
      <c r="D174" s="5">
        <f t="shared" si="160"/>
        <v>1622</v>
      </c>
      <c r="E174" s="35">
        <f t="shared" si="184"/>
        <v>786</v>
      </c>
      <c r="F174" s="35">
        <f t="shared" si="185"/>
        <v>1236</v>
      </c>
      <c r="G174" s="35">
        <f t="shared" si="186"/>
        <v>1106</v>
      </c>
      <c r="H174" s="18">
        <f t="shared" si="204"/>
        <v>1720</v>
      </c>
      <c r="I174" s="18">
        <f t="shared" si="204"/>
        <v>1270</v>
      </c>
      <c r="J174" s="18">
        <f t="shared" si="204"/>
        <v>1400</v>
      </c>
      <c r="K174" s="18">
        <f t="shared" si="207"/>
        <v>2000</v>
      </c>
      <c r="L174" s="18">
        <f t="shared" si="207"/>
        <v>2000</v>
      </c>
      <c r="M174" s="18">
        <f t="shared" si="207"/>
        <v>2000</v>
      </c>
      <c r="N174" s="18">
        <f t="shared" si="209"/>
        <v>-280</v>
      </c>
      <c r="O174" s="18">
        <f t="shared" si="209"/>
        <v>-730</v>
      </c>
      <c r="P174" s="18">
        <f t="shared" si="209"/>
        <v>-600</v>
      </c>
      <c r="Q174" s="35">
        <f t="shared" ref="Q174:S174" si="223">Q173</f>
        <v>0</v>
      </c>
      <c r="R174" s="35">
        <f t="shared" si="223"/>
        <v>0</v>
      </c>
      <c r="S174" s="35">
        <f t="shared" si="223"/>
        <v>0</v>
      </c>
      <c r="T174" s="4">
        <f t="shared" si="179"/>
        <v>1006</v>
      </c>
      <c r="U174" s="83">
        <f t="shared" si="200"/>
        <v>1500</v>
      </c>
      <c r="V174" s="83">
        <f t="shared" si="201"/>
        <v>1500</v>
      </c>
      <c r="W174" s="83">
        <f t="shared" si="202"/>
        <v>1500</v>
      </c>
      <c r="X174" s="4"/>
      <c r="Y174" s="18"/>
      <c r="Z174" s="18"/>
      <c r="AA174" s="18"/>
      <c r="AB174" s="50"/>
    </row>
    <row r="175" spans="1:28" ht="13.15" customHeight="1">
      <c r="A175" s="3">
        <v>161</v>
      </c>
      <c r="B175" s="34">
        <f t="shared" si="180"/>
        <v>45472</v>
      </c>
      <c r="C175" s="2">
        <f t="shared" si="181"/>
        <v>884</v>
      </c>
      <c r="D175" s="5">
        <f t="shared" si="160"/>
        <v>1624</v>
      </c>
      <c r="E175" s="35">
        <f t="shared" si="184"/>
        <v>788</v>
      </c>
      <c r="F175" s="35">
        <f t="shared" si="185"/>
        <v>1238</v>
      </c>
      <c r="G175" s="35">
        <f t="shared" si="186"/>
        <v>1108</v>
      </c>
      <c r="H175" s="18">
        <f t="shared" si="204"/>
        <v>1720</v>
      </c>
      <c r="I175" s="18">
        <f t="shared" si="204"/>
        <v>1270</v>
      </c>
      <c r="J175" s="18">
        <f t="shared" si="204"/>
        <v>1400</v>
      </c>
      <c r="K175" s="18">
        <f t="shared" si="207"/>
        <v>2000</v>
      </c>
      <c r="L175" s="18">
        <f t="shared" si="207"/>
        <v>2000</v>
      </c>
      <c r="M175" s="18">
        <f t="shared" si="207"/>
        <v>2000</v>
      </c>
      <c r="N175" s="18">
        <f t="shared" si="209"/>
        <v>-280</v>
      </c>
      <c r="O175" s="18">
        <f t="shared" si="209"/>
        <v>-730</v>
      </c>
      <c r="P175" s="18">
        <f t="shared" si="209"/>
        <v>-600</v>
      </c>
      <c r="Q175" s="35">
        <f t="shared" ref="Q175:S175" si="224">Q174</f>
        <v>0</v>
      </c>
      <c r="R175" s="35">
        <f t="shared" si="224"/>
        <v>0</v>
      </c>
      <c r="S175" s="35">
        <f t="shared" si="224"/>
        <v>0</v>
      </c>
      <c r="T175" s="4">
        <f t="shared" si="179"/>
        <v>1008</v>
      </c>
      <c r="U175" s="83">
        <f t="shared" si="200"/>
        <v>1500</v>
      </c>
      <c r="V175" s="83">
        <f t="shared" si="201"/>
        <v>1500</v>
      </c>
      <c r="W175" s="83">
        <f t="shared" si="202"/>
        <v>1500</v>
      </c>
      <c r="X175" s="4"/>
      <c r="Y175" s="18"/>
      <c r="Z175" s="18"/>
      <c r="AA175" s="18"/>
      <c r="AB175" s="50"/>
    </row>
    <row r="176" spans="1:28" ht="13.15" customHeight="1">
      <c r="A176" s="3">
        <v>162</v>
      </c>
      <c r="B176" s="34">
        <f t="shared" si="180"/>
        <v>45473</v>
      </c>
      <c r="C176" s="2">
        <f t="shared" si="181"/>
        <v>884</v>
      </c>
      <c r="D176" s="5">
        <f t="shared" si="160"/>
        <v>1626</v>
      </c>
      <c r="E176" s="35">
        <f t="shared" si="184"/>
        <v>790</v>
      </c>
      <c r="F176" s="35">
        <f t="shared" si="185"/>
        <v>1240</v>
      </c>
      <c r="G176" s="35">
        <f t="shared" si="186"/>
        <v>1110</v>
      </c>
      <c r="H176" s="18">
        <f t="shared" si="204"/>
        <v>1720</v>
      </c>
      <c r="I176" s="18">
        <f t="shared" si="204"/>
        <v>1270</v>
      </c>
      <c r="J176" s="18">
        <f t="shared" si="204"/>
        <v>1400</v>
      </c>
      <c r="K176" s="18">
        <f t="shared" ref="K176:M191" si="225">K175</f>
        <v>2000</v>
      </c>
      <c r="L176" s="18">
        <f t="shared" si="225"/>
        <v>2000</v>
      </c>
      <c r="M176" s="18">
        <f t="shared" si="225"/>
        <v>2000</v>
      </c>
      <c r="N176" s="18">
        <f t="shared" si="209"/>
        <v>-280</v>
      </c>
      <c r="O176" s="18">
        <f t="shared" si="209"/>
        <v>-730</v>
      </c>
      <c r="P176" s="18">
        <f t="shared" si="209"/>
        <v>-600</v>
      </c>
      <c r="Q176" s="35">
        <f t="shared" ref="Q176:S176" si="226">Q175</f>
        <v>0</v>
      </c>
      <c r="R176" s="35">
        <f t="shared" si="226"/>
        <v>0</v>
      </c>
      <c r="S176" s="35">
        <f t="shared" si="226"/>
        <v>0</v>
      </c>
      <c r="T176" s="4">
        <f t="shared" si="179"/>
        <v>1010</v>
      </c>
      <c r="U176" s="83">
        <f t="shared" si="200"/>
        <v>1500</v>
      </c>
      <c r="V176" s="83">
        <f t="shared" si="201"/>
        <v>1500</v>
      </c>
      <c r="W176" s="83">
        <f t="shared" si="202"/>
        <v>1500</v>
      </c>
      <c r="X176" s="4"/>
      <c r="Y176" s="18"/>
      <c r="Z176" s="18"/>
      <c r="AA176" s="18"/>
      <c r="AB176" s="50"/>
    </row>
    <row r="177" spans="1:28" ht="13.15" customHeight="1">
      <c r="A177" s="3">
        <v>163</v>
      </c>
      <c r="B177" s="34">
        <f t="shared" si="180"/>
        <v>45474</v>
      </c>
      <c r="C177" s="2">
        <f t="shared" si="181"/>
        <v>884</v>
      </c>
      <c r="D177" s="5">
        <f t="shared" si="160"/>
        <v>1628</v>
      </c>
      <c r="E177" s="35">
        <f t="shared" si="184"/>
        <v>792</v>
      </c>
      <c r="F177" s="35">
        <f t="shared" si="185"/>
        <v>1242</v>
      </c>
      <c r="G177" s="35">
        <f t="shared" si="186"/>
        <v>1112</v>
      </c>
      <c r="H177" s="18">
        <f t="shared" si="204"/>
        <v>1720</v>
      </c>
      <c r="I177" s="18">
        <f t="shared" si="204"/>
        <v>1270</v>
      </c>
      <c r="J177" s="18">
        <f t="shared" si="204"/>
        <v>1400</v>
      </c>
      <c r="K177" s="18">
        <f t="shared" si="225"/>
        <v>2000</v>
      </c>
      <c r="L177" s="18">
        <f t="shared" si="225"/>
        <v>2000</v>
      </c>
      <c r="M177" s="18">
        <f t="shared" si="225"/>
        <v>2000</v>
      </c>
      <c r="N177" s="18">
        <f t="shared" ref="N177:P192" si="227">N176-Q177</f>
        <v>-280</v>
      </c>
      <c r="O177" s="18">
        <f t="shared" si="227"/>
        <v>-730</v>
      </c>
      <c r="P177" s="18">
        <f t="shared" si="227"/>
        <v>-600</v>
      </c>
      <c r="Q177" s="35">
        <f t="shared" ref="Q177:S177" si="228">Q176</f>
        <v>0</v>
      </c>
      <c r="R177" s="35">
        <f t="shared" si="228"/>
        <v>0</v>
      </c>
      <c r="S177" s="35">
        <f t="shared" si="228"/>
        <v>0</v>
      </c>
      <c r="T177" s="4">
        <f t="shared" si="179"/>
        <v>1012</v>
      </c>
      <c r="U177" s="83">
        <f t="shared" si="200"/>
        <v>1500</v>
      </c>
      <c r="V177" s="83">
        <f t="shared" si="201"/>
        <v>1500</v>
      </c>
      <c r="W177" s="83">
        <f t="shared" si="202"/>
        <v>1500</v>
      </c>
      <c r="X177" s="4"/>
      <c r="Y177" s="18"/>
      <c r="Z177" s="18"/>
      <c r="AA177" s="18"/>
      <c r="AB177" s="50"/>
    </row>
    <row r="178" spans="1:28" ht="13.15" customHeight="1">
      <c r="A178" s="3">
        <v>164</v>
      </c>
      <c r="B178" s="34">
        <f t="shared" si="180"/>
        <v>45475</v>
      </c>
      <c r="C178" s="2">
        <f t="shared" si="181"/>
        <v>884</v>
      </c>
      <c r="D178" s="5">
        <f t="shared" si="160"/>
        <v>1630</v>
      </c>
      <c r="E178" s="35">
        <f t="shared" si="184"/>
        <v>794</v>
      </c>
      <c r="F178" s="35">
        <f t="shared" si="185"/>
        <v>1244</v>
      </c>
      <c r="G178" s="35">
        <f t="shared" si="186"/>
        <v>1114</v>
      </c>
      <c r="H178" s="18">
        <f t="shared" si="204"/>
        <v>1720</v>
      </c>
      <c r="I178" s="18">
        <f t="shared" si="204"/>
        <v>1270</v>
      </c>
      <c r="J178" s="18">
        <f t="shared" si="204"/>
        <v>1400</v>
      </c>
      <c r="K178" s="18">
        <f t="shared" si="225"/>
        <v>2000</v>
      </c>
      <c r="L178" s="18">
        <f t="shared" si="225"/>
        <v>2000</v>
      </c>
      <c r="M178" s="18">
        <f t="shared" si="225"/>
        <v>2000</v>
      </c>
      <c r="N178" s="18">
        <f t="shared" si="227"/>
        <v>-280</v>
      </c>
      <c r="O178" s="18">
        <f t="shared" si="227"/>
        <v>-730</v>
      </c>
      <c r="P178" s="18">
        <f t="shared" si="227"/>
        <v>-600</v>
      </c>
      <c r="Q178" s="35">
        <f t="shared" ref="Q178:S178" si="229">Q177</f>
        <v>0</v>
      </c>
      <c r="R178" s="35">
        <f t="shared" si="229"/>
        <v>0</v>
      </c>
      <c r="S178" s="35">
        <f t="shared" si="229"/>
        <v>0</v>
      </c>
      <c r="T178" s="4">
        <f t="shared" si="179"/>
        <v>1014</v>
      </c>
      <c r="U178" s="83">
        <f t="shared" si="200"/>
        <v>1500</v>
      </c>
      <c r="V178" s="83">
        <f t="shared" si="201"/>
        <v>1500</v>
      </c>
      <c r="W178" s="83">
        <f t="shared" si="202"/>
        <v>1500</v>
      </c>
      <c r="X178" s="4"/>
      <c r="Y178" s="18"/>
      <c r="Z178" s="18"/>
      <c r="AA178" s="18"/>
      <c r="AB178" s="50"/>
    </row>
    <row r="179" spans="1:28" ht="13.15" customHeight="1">
      <c r="A179" s="3">
        <v>165</v>
      </c>
      <c r="B179" s="34">
        <f t="shared" si="180"/>
        <v>45476</v>
      </c>
      <c r="C179" s="2">
        <f t="shared" si="181"/>
        <v>884</v>
      </c>
      <c r="D179" s="5">
        <f t="shared" si="160"/>
        <v>1632</v>
      </c>
      <c r="E179" s="35">
        <f t="shared" si="184"/>
        <v>796</v>
      </c>
      <c r="F179" s="35">
        <f t="shared" si="185"/>
        <v>1246</v>
      </c>
      <c r="G179" s="35">
        <f t="shared" si="186"/>
        <v>1116</v>
      </c>
      <c r="H179" s="18">
        <f t="shared" si="204"/>
        <v>1720</v>
      </c>
      <c r="I179" s="18">
        <f t="shared" si="204"/>
        <v>1270</v>
      </c>
      <c r="J179" s="18">
        <f t="shared" si="204"/>
        <v>1400</v>
      </c>
      <c r="K179" s="18">
        <f t="shared" si="225"/>
        <v>2000</v>
      </c>
      <c r="L179" s="18">
        <f t="shared" si="225"/>
        <v>2000</v>
      </c>
      <c r="M179" s="18">
        <f t="shared" si="225"/>
        <v>2000</v>
      </c>
      <c r="N179" s="18">
        <f t="shared" si="227"/>
        <v>-280</v>
      </c>
      <c r="O179" s="18">
        <f t="shared" si="227"/>
        <v>-730</v>
      </c>
      <c r="P179" s="18">
        <f t="shared" si="227"/>
        <v>-600</v>
      </c>
      <c r="Q179" s="35">
        <f t="shared" ref="Q179:S179" si="230">Q178</f>
        <v>0</v>
      </c>
      <c r="R179" s="35">
        <f t="shared" si="230"/>
        <v>0</v>
      </c>
      <c r="S179" s="35">
        <f t="shared" si="230"/>
        <v>0</v>
      </c>
      <c r="T179" s="4">
        <f t="shared" si="179"/>
        <v>1016</v>
      </c>
      <c r="U179" s="83">
        <f t="shared" si="200"/>
        <v>1500</v>
      </c>
      <c r="V179" s="83">
        <f t="shared" si="201"/>
        <v>1500</v>
      </c>
      <c r="W179" s="83">
        <f t="shared" si="202"/>
        <v>1500</v>
      </c>
      <c r="X179" s="4"/>
      <c r="Y179" s="18"/>
      <c r="Z179" s="18"/>
      <c r="AA179" s="18"/>
      <c r="AB179" s="50"/>
    </row>
    <row r="180" spans="1:28" ht="13.15" customHeight="1">
      <c r="A180" s="3">
        <v>166</v>
      </c>
      <c r="B180" s="34">
        <f t="shared" si="180"/>
        <v>45477</v>
      </c>
      <c r="C180" s="2">
        <f t="shared" si="181"/>
        <v>884</v>
      </c>
      <c r="D180" s="5">
        <f t="shared" si="160"/>
        <v>1634</v>
      </c>
      <c r="E180" s="35">
        <f t="shared" si="184"/>
        <v>798</v>
      </c>
      <c r="F180" s="35">
        <f t="shared" si="185"/>
        <v>1248</v>
      </c>
      <c r="G180" s="35">
        <f t="shared" si="186"/>
        <v>1118</v>
      </c>
      <c r="H180" s="18">
        <f t="shared" si="204"/>
        <v>1720</v>
      </c>
      <c r="I180" s="18">
        <f t="shared" si="204"/>
        <v>1270</v>
      </c>
      <c r="J180" s="18">
        <f t="shared" si="204"/>
        <v>1400</v>
      </c>
      <c r="K180" s="18">
        <f t="shared" si="225"/>
        <v>2000</v>
      </c>
      <c r="L180" s="18">
        <f t="shared" si="225"/>
        <v>2000</v>
      </c>
      <c r="M180" s="18">
        <f t="shared" si="225"/>
        <v>2000</v>
      </c>
      <c r="N180" s="18">
        <f t="shared" si="227"/>
        <v>-280</v>
      </c>
      <c r="O180" s="18">
        <f t="shared" si="227"/>
        <v>-730</v>
      </c>
      <c r="P180" s="18">
        <f t="shared" si="227"/>
        <v>-600</v>
      </c>
      <c r="Q180" s="35">
        <f t="shared" ref="Q180:S180" si="231">Q179</f>
        <v>0</v>
      </c>
      <c r="R180" s="35">
        <f t="shared" si="231"/>
        <v>0</v>
      </c>
      <c r="S180" s="35">
        <f t="shared" si="231"/>
        <v>0</v>
      </c>
      <c r="T180" s="4">
        <f t="shared" si="179"/>
        <v>1018</v>
      </c>
      <c r="U180" s="83">
        <f t="shared" si="200"/>
        <v>1500</v>
      </c>
      <c r="V180" s="83">
        <f t="shared" si="201"/>
        <v>1500</v>
      </c>
      <c r="W180" s="83">
        <f t="shared" si="202"/>
        <v>1500</v>
      </c>
      <c r="X180" s="4"/>
      <c r="Y180" s="18"/>
      <c r="Z180" s="18"/>
      <c r="AA180" s="18"/>
      <c r="AB180" s="50"/>
    </row>
    <row r="181" spans="1:28" ht="13.15" customHeight="1">
      <c r="A181" s="3">
        <v>167</v>
      </c>
      <c r="B181" s="34">
        <f t="shared" si="180"/>
        <v>45478</v>
      </c>
      <c r="C181" s="2">
        <f t="shared" si="181"/>
        <v>884</v>
      </c>
      <c r="D181" s="5">
        <f t="shared" si="160"/>
        <v>1636</v>
      </c>
      <c r="E181" s="35">
        <f t="shared" si="184"/>
        <v>800</v>
      </c>
      <c r="F181" s="35">
        <f t="shared" si="185"/>
        <v>1250</v>
      </c>
      <c r="G181" s="35">
        <f t="shared" si="186"/>
        <v>1120</v>
      </c>
      <c r="H181" s="18">
        <f t="shared" si="204"/>
        <v>1720</v>
      </c>
      <c r="I181" s="18">
        <f t="shared" si="204"/>
        <v>1270</v>
      </c>
      <c r="J181" s="18">
        <f t="shared" si="204"/>
        <v>1400</v>
      </c>
      <c r="K181" s="18">
        <f t="shared" si="225"/>
        <v>2000</v>
      </c>
      <c r="L181" s="18">
        <f t="shared" si="225"/>
        <v>2000</v>
      </c>
      <c r="M181" s="18">
        <f t="shared" si="225"/>
        <v>2000</v>
      </c>
      <c r="N181" s="18">
        <f t="shared" si="227"/>
        <v>-280</v>
      </c>
      <c r="O181" s="18">
        <f t="shared" si="227"/>
        <v>-730</v>
      </c>
      <c r="P181" s="18">
        <f t="shared" si="227"/>
        <v>-600</v>
      </c>
      <c r="Q181" s="35">
        <f t="shared" ref="Q181:S181" si="232">Q180</f>
        <v>0</v>
      </c>
      <c r="R181" s="35">
        <f t="shared" si="232"/>
        <v>0</v>
      </c>
      <c r="S181" s="35">
        <f t="shared" si="232"/>
        <v>0</v>
      </c>
      <c r="T181" s="4">
        <f t="shared" si="179"/>
        <v>1020</v>
      </c>
      <c r="U181" s="83">
        <f t="shared" si="200"/>
        <v>1500</v>
      </c>
      <c r="V181" s="83">
        <f t="shared" si="201"/>
        <v>1500</v>
      </c>
      <c r="W181" s="83">
        <f t="shared" si="202"/>
        <v>1500</v>
      </c>
      <c r="X181" s="4"/>
      <c r="Y181" s="18"/>
      <c r="Z181" s="18"/>
      <c r="AA181" s="18"/>
      <c r="AB181" s="50"/>
    </row>
    <row r="182" spans="1:28" ht="13.15" customHeight="1">
      <c r="A182" s="3">
        <v>168</v>
      </c>
      <c r="B182" s="34">
        <f t="shared" si="180"/>
        <v>45479</v>
      </c>
      <c r="C182" s="2">
        <f t="shared" si="181"/>
        <v>884</v>
      </c>
      <c r="D182" s="5">
        <f t="shared" si="160"/>
        <v>1638</v>
      </c>
      <c r="E182" s="35">
        <f t="shared" si="184"/>
        <v>802</v>
      </c>
      <c r="F182" s="35">
        <f t="shared" si="185"/>
        <v>1252</v>
      </c>
      <c r="G182" s="35">
        <f t="shared" si="186"/>
        <v>1122</v>
      </c>
      <c r="H182" s="18">
        <f t="shared" si="204"/>
        <v>1720</v>
      </c>
      <c r="I182" s="18">
        <f t="shared" si="204"/>
        <v>1270</v>
      </c>
      <c r="J182" s="18">
        <f t="shared" si="204"/>
        <v>1400</v>
      </c>
      <c r="K182" s="18">
        <f t="shared" si="225"/>
        <v>2000</v>
      </c>
      <c r="L182" s="18">
        <f t="shared" si="225"/>
        <v>2000</v>
      </c>
      <c r="M182" s="18">
        <f t="shared" si="225"/>
        <v>2000</v>
      </c>
      <c r="N182" s="18">
        <f t="shared" si="227"/>
        <v>-280</v>
      </c>
      <c r="O182" s="18">
        <f t="shared" si="227"/>
        <v>-730</v>
      </c>
      <c r="P182" s="18">
        <f t="shared" si="227"/>
        <v>-600</v>
      </c>
      <c r="Q182" s="35">
        <f t="shared" ref="Q182:S182" si="233">Q181</f>
        <v>0</v>
      </c>
      <c r="R182" s="35">
        <f t="shared" si="233"/>
        <v>0</v>
      </c>
      <c r="S182" s="35">
        <f t="shared" si="233"/>
        <v>0</v>
      </c>
      <c r="T182" s="4">
        <f t="shared" si="179"/>
        <v>1022</v>
      </c>
      <c r="U182" s="83">
        <f t="shared" si="200"/>
        <v>1500</v>
      </c>
      <c r="V182" s="83">
        <f t="shared" si="201"/>
        <v>1500</v>
      </c>
      <c r="W182" s="83">
        <f t="shared" si="202"/>
        <v>1500</v>
      </c>
      <c r="X182" s="4"/>
      <c r="Y182" s="18"/>
      <c r="Z182" s="18"/>
      <c r="AA182" s="18"/>
      <c r="AB182" s="50"/>
    </row>
    <row r="183" spans="1:28" ht="13.15" customHeight="1">
      <c r="A183" s="3">
        <v>169</v>
      </c>
      <c r="B183" s="34">
        <f t="shared" si="180"/>
        <v>45480</v>
      </c>
      <c r="C183" s="2">
        <f t="shared" si="181"/>
        <v>884</v>
      </c>
      <c r="D183" s="5">
        <f t="shared" si="160"/>
        <v>1640</v>
      </c>
      <c r="E183" s="35">
        <f t="shared" si="184"/>
        <v>804</v>
      </c>
      <c r="F183" s="35">
        <f t="shared" si="185"/>
        <v>1254</v>
      </c>
      <c r="G183" s="35">
        <f t="shared" si="186"/>
        <v>1124</v>
      </c>
      <c r="H183" s="18">
        <f t="shared" si="204"/>
        <v>1720</v>
      </c>
      <c r="I183" s="18">
        <f t="shared" si="204"/>
        <v>1270</v>
      </c>
      <c r="J183" s="18">
        <f t="shared" si="204"/>
        <v>1400</v>
      </c>
      <c r="K183" s="18">
        <f t="shared" si="225"/>
        <v>2000</v>
      </c>
      <c r="L183" s="18">
        <f t="shared" si="225"/>
        <v>2000</v>
      </c>
      <c r="M183" s="18">
        <f t="shared" si="225"/>
        <v>2000</v>
      </c>
      <c r="N183" s="18">
        <f t="shared" si="227"/>
        <v>-280</v>
      </c>
      <c r="O183" s="18">
        <f t="shared" si="227"/>
        <v>-730</v>
      </c>
      <c r="P183" s="18">
        <f t="shared" si="227"/>
        <v>-600</v>
      </c>
      <c r="Q183" s="35">
        <f t="shared" ref="Q183:S183" si="234">Q182</f>
        <v>0</v>
      </c>
      <c r="R183" s="35">
        <f t="shared" si="234"/>
        <v>0</v>
      </c>
      <c r="S183" s="35">
        <f t="shared" si="234"/>
        <v>0</v>
      </c>
      <c r="T183" s="4">
        <f t="shared" si="179"/>
        <v>1024</v>
      </c>
      <c r="U183" s="83">
        <f t="shared" si="200"/>
        <v>1500</v>
      </c>
      <c r="V183" s="83">
        <f t="shared" si="201"/>
        <v>1500</v>
      </c>
      <c r="W183" s="83">
        <f t="shared" si="202"/>
        <v>1500</v>
      </c>
      <c r="X183" s="4"/>
      <c r="Y183" s="18"/>
      <c r="Z183" s="18"/>
      <c r="AA183" s="18"/>
      <c r="AB183" s="50"/>
    </row>
    <row r="184" spans="1:28" ht="13.15" customHeight="1">
      <c r="A184" s="3">
        <v>170</v>
      </c>
      <c r="B184" s="34">
        <f t="shared" si="180"/>
        <v>45481</v>
      </c>
      <c r="C184" s="2">
        <f t="shared" si="181"/>
        <v>884</v>
      </c>
      <c r="D184" s="5">
        <f t="shared" si="160"/>
        <v>1642</v>
      </c>
      <c r="E184" s="35">
        <f t="shared" si="184"/>
        <v>806</v>
      </c>
      <c r="F184" s="35">
        <f t="shared" si="185"/>
        <v>1256</v>
      </c>
      <c r="G184" s="35">
        <f t="shared" si="186"/>
        <v>1126</v>
      </c>
      <c r="H184" s="18">
        <f t="shared" si="204"/>
        <v>1720</v>
      </c>
      <c r="I184" s="18">
        <f t="shared" si="204"/>
        <v>1270</v>
      </c>
      <c r="J184" s="18">
        <f t="shared" si="204"/>
        <v>1400</v>
      </c>
      <c r="K184" s="18">
        <f t="shared" si="225"/>
        <v>2000</v>
      </c>
      <c r="L184" s="18">
        <f t="shared" si="225"/>
        <v>2000</v>
      </c>
      <c r="M184" s="18">
        <f t="shared" si="225"/>
        <v>2000</v>
      </c>
      <c r="N184" s="18">
        <f t="shared" si="227"/>
        <v>-280</v>
      </c>
      <c r="O184" s="18">
        <f t="shared" si="227"/>
        <v>-730</v>
      </c>
      <c r="P184" s="18">
        <f t="shared" si="227"/>
        <v>-600</v>
      </c>
      <c r="Q184" s="35">
        <f t="shared" ref="Q184:S184" si="235">Q183</f>
        <v>0</v>
      </c>
      <c r="R184" s="35">
        <f t="shared" si="235"/>
        <v>0</v>
      </c>
      <c r="S184" s="35">
        <f t="shared" si="235"/>
        <v>0</v>
      </c>
      <c r="T184" s="4">
        <f t="shared" si="179"/>
        <v>1026</v>
      </c>
      <c r="U184" s="83">
        <f t="shared" si="200"/>
        <v>1500</v>
      </c>
      <c r="V184" s="83">
        <f t="shared" si="201"/>
        <v>1500</v>
      </c>
      <c r="W184" s="83">
        <f t="shared" si="202"/>
        <v>1500</v>
      </c>
      <c r="X184" s="4"/>
      <c r="Y184" s="18"/>
      <c r="Z184" s="18"/>
      <c r="AA184" s="18"/>
      <c r="AB184" s="50"/>
    </row>
    <row r="185" spans="1:28" ht="13.15" customHeight="1">
      <c r="A185" s="3">
        <v>171</v>
      </c>
      <c r="B185" s="34">
        <f t="shared" si="180"/>
        <v>45482</v>
      </c>
      <c r="C185" s="2">
        <f t="shared" si="181"/>
        <v>884</v>
      </c>
      <c r="D185" s="5">
        <f t="shared" si="160"/>
        <v>1644</v>
      </c>
      <c r="E185" s="35">
        <f t="shared" si="184"/>
        <v>808</v>
      </c>
      <c r="F185" s="35">
        <f t="shared" si="185"/>
        <v>1258</v>
      </c>
      <c r="G185" s="35">
        <f t="shared" si="186"/>
        <v>1128</v>
      </c>
      <c r="H185" s="18">
        <f t="shared" si="204"/>
        <v>1720</v>
      </c>
      <c r="I185" s="18">
        <f t="shared" si="204"/>
        <v>1270</v>
      </c>
      <c r="J185" s="18">
        <f t="shared" si="204"/>
        <v>1400</v>
      </c>
      <c r="K185" s="18">
        <f t="shared" si="225"/>
        <v>2000</v>
      </c>
      <c r="L185" s="18">
        <f t="shared" si="225"/>
        <v>2000</v>
      </c>
      <c r="M185" s="18">
        <f t="shared" si="225"/>
        <v>2000</v>
      </c>
      <c r="N185" s="18">
        <f t="shared" si="227"/>
        <v>-280</v>
      </c>
      <c r="O185" s="18">
        <f t="shared" si="227"/>
        <v>-730</v>
      </c>
      <c r="P185" s="18">
        <f t="shared" si="227"/>
        <v>-600</v>
      </c>
      <c r="Q185" s="35">
        <f t="shared" ref="Q185:S185" si="236">Q184</f>
        <v>0</v>
      </c>
      <c r="R185" s="35">
        <f t="shared" si="236"/>
        <v>0</v>
      </c>
      <c r="S185" s="35">
        <f t="shared" si="236"/>
        <v>0</v>
      </c>
      <c r="T185" s="4">
        <f t="shared" si="179"/>
        <v>1028</v>
      </c>
      <c r="U185" s="83">
        <f t="shared" si="200"/>
        <v>1500</v>
      </c>
      <c r="V185" s="83">
        <f t="shared" si="201"/>
        <v>1500</v>
      </c>
      <c r="W185" s="83">
        <f t="shared" si="202"/>
        <v>1500</v>
      </c>
      <c r="X185" s="4"/>
      <c r="Y185" s="18"/>
      <c r="Z185" s="18"/>
      <c r="AA185" s="18"/>
      <c r="AB185" s="50"/>
    </row>
    <row r="186" spans="1:28" ht="13.15" customHeight="1">
      <c r="A186" s="3">
        <v>172</v>
      </c>
      <c r="B186" s="34">
        <f t="shared" si="180"/>
        <v>45483</v>
      </c>
      <c r="C186" s="2">
        <f t="shared" si="181"/>
        <v>884</v>
      </c>
      <c r="D186" s="5">
        <f t="shared" si="160"/>
        <v>1646</v>
      </c>
      <c r="E186" s="35">
        <f t="shared" si="184"/>
        <v>810</v>
      </c>
      <c r="F186" s="35">
        <f t="shared" si="185"/>
        <v>1260</v>
      </c>
      <c r="G186" s="35">
        <f t="shared" si="186"/>
        <v>1130</v>
      </c>
      <c r="H186" s="18">
        <f t="shared" si="204"/>
        <v>1720</v>
      </c>
      <c r="I186" s="18">
        <f t="shared" si="204"/>
        <v>1270</v>
      </c>
      <c r="J186" s="18">
        <f t="shared" si="204"/>
        <v>1400</v>
      </c>
      <c r="K186" s="18">
        <f t="shared" si="225"/>
        <v>2000</v>
      </c>
      <c r="L186" s="18">
        <f t="shared" si="225"/>
        <v>2000</v>
      </c>
      <c r="M186" s="18">
        <f t="shared" si="225"/>
        <v>2000</v>
      </c>
      <c r="N186" s="18">
        <f t="shared" si="227"/>
        <v>-280</v>
      </c>
      <c r="O186" s="18">
        <f t="shared" si="227"/>
        <v>-730</v>
      </c>
      <c r="P186" s="18">
        <f t="shared" si="227"/>
        <v>-600</v>
      </c>
      <c r="Q186" s="35">
        <f t="shared" ref="Q186:S186" si="237">Q185</f>
        <v>0</v>
      </c>
      <c r="R186" s="35">
        <f t="shared" si="237"/>
        <v>0</v>
      </c>
      <c r="S186" s="35">
        <f t="shared" si="237"/>
        <v>0</v>
      </c>
      <c r="T186" s="4">
        <f t="shared" si="179"/>
        <v>1030</v>
      </c>
      <c r="U186" s="83">
        <f t="shared" si="200"/>
        <v>1500</v>
      </c>
      <c r="V186" s="83">
        <f t="shared" si="201"/>
        <v>1500</v>
      </c>
      <c r="W186" s="83">
        <f t="shared" si="202"/>
        <v>1500</v>
      </c>
      <c r="X186" s="4"/>
      <c r="Y186" s="18"/>
      <c r="Z186" s="18"/>
      <c r="AA186" s="18"/>
      <c r="AB186" s="50"/>
    </row>
    <row r="187" spans="1:28" ht="13.15" customHeight="1">
      <c r="A187" s="3">
        <v>173</v>
      </c>
      <c r="B187" s="34">
        <f t="shared" si="180"/>
        <v>45484</v>
      </c>
      <c r="C187" s="2">
        <f t="shared" si="181"/>
        <v>884</v>
      </c>
      <c r="D187" s="5">
        <f t="shared" si="160"/>
        <v>1648</v>
      </c>
      <c r="E187" s="35">
        <f t="shared" si="184"/>
        <v>812</v>
      </c>
      <c r="F187" s="35">
        <f t="shared" si="185"/>
        <v>1262</v>
      </c>
      <c r="G187" s="35">
        <f t="shared" si="186"/>
        <v>1132</v>
      </c>
      <c r="H187" s="18">
        <f t="shared" si="204"/>
        <v>1720</v>
      </c>
      <c r="I187" s="18">
        <f t="shared" si="204"/>
        <v>1270</v>
      </c>
      <c r="J187" s="18">
        <f t="shared" si="204"/>
        <v>1400</v>
      </c>
      <c r="K187" s="18">
        <f t="shared" si="225"/>
        <v>2000</v>
      </c>
      <c r="L187" s="18">
        <f t="shared" si="225"/>
        <v>2000</v>
      </c>
      <c r="M187" s="18">
        <f t="shared" si="225"/>
        <v>2000</v>
      </c>
      <c r="N187" s="18">
        <f t="shared" si="227"/>
        <v>-280</v>
      </c>
      <c r="O187" s="18">
        <f t="shared" si="227"/>
        <v>-730</v>
      </c>
      <c r="P187" s="18">
        <f t="shared" si="227"/>
        <v>-600</v>
      </c>
      <c r="Q187" s="35">
        <f t="shared" ref="Q187:S187" si="238">Q186</f>
        <v>0</v>
      </c>
      <c r="R187" s="35">
        <f t="shared" si="238"/>
        <v>0</v>
      </c>
      <c r="S187" s="35">
        <f t="shared" si="238"/>
        <v>0</v>
      </c>
      <c r="T187" s="4">
        <f t="shared" si="179"/>
        <v>1032</v>
      </c>
      <c r="U187" s="83">
        <f t="shared" si="200"/>
        <v>1500</v>
      </c>
      <c r="V187" s="83">
        <f t="shared" si="201"/>
        <v>1500</v>
      </c>
      <c r="W187" s="83">
        <f t="shared" si="202"/>
        <v>1500</v>
      </c>
      <c r="X187" s="4"/>
      <c r="Y187" s="18"/>
      <c r="Z187" s="18"/>
      <c r="AA187" s="18"/>
      <c r="AB187" s="50"/>
    </row>
    <row r="188" spans="1:28" ht="13.15" customHeight="1">
      <c r="A188" s="3">
        <v>174</v>
      </c>
      <c r="B188" s="34">
        <f t="shared" si="180"/>
        <v>45485</v>
      </c>
      <c r="C188" s="2">
        <f t="shared" si="181"/>
        <v>884</v>
      </c>
      <c r="D188" s="5">
        <f t="shared" si="160"/>
        <v>1650</v>
      </c>
      <c r="E188" s="35">
        <f t="shared" si="184"/>
        <v>814</v>
      </c>
      <c r="F188" s="35">
        <f t="shared" si="185"/>
        <v>1264</v>
      </c>
      <c r="G188" s="35">
        <f t="shared" si="186"/>
        <v>1134</v>
      </c>
      <c r="H188" s="18">
        <f t="shared" si="204"/>
        <v>1720</v>
      </c>
      <c r="I188" s="18">
        <f t="shared" si="204"/>
        <v>1270</v>
      </c>
      <c r="J188" s="18">
        <f t="shared" si="204"/>
        <v>1400</v>
      </c>
      <c r="K188" s="18">
        <f t="shared" si="225"/>
        <v>2000</v>
      </c>
      <c r="L188" s="18">
        <f t="shared" si="225"/>
        <v>2000</v>
      </c>
      <c r="M188" s="18">
        <f t="shared" si="225"/>
        <v>2000</v>
      </c>
      <c r="N188" s="18">
        <f t="shared" si="227"/>
        <v>-280</v>
      </c>
      <c r="O188" s="18">
        <f t="shared" si="227"/>
        <v>-730</v>
      </c>
      <c r="P188" s="18">
        <f t="shared" si="227"/>
        <v>-600</v>
      </c>
      <c r="Q188" s="35">
        <f t="shared" ref="Q188:S188" si="239">Q187</f>
        <v>0</v>
      </c>
      <c r="R188" s="35">
        <f t="shared" si="239"/>
        <v>0</v>
      </c>
      <c r="S188" s="35">
        <f t="shared" si="239"/>
        <v>0</v>
      </c>
      <c r="T188" s="4">
        <f t="shared" si="179"/>
        <v>1034</v>
      </c>
      <c r="U188" s="83">
        <f t="shared" si="200"/>
        <v>1500</v>
      </c>
      <c r="V188" s="83">
        <f t="shared" si="201"/>
        <v>1500</v>
      </c>
      <c r="W188" s="83">
        <f t="shared" si="202"/>
        <v>1500</v>
      </c>
      <c r="X188" s="4"/>
      <c r="Y188" s="18"/>
      <c r="Z188" s="18"/>
      <c r="AA188" s="18"/>
      <c r="AB188" s="50"/>
    </row>
    <row r="189" spans="1:28" ht="13.15" customHeight="1">
      <c r="A189" s="3">
        <v>175</v>
      </c>
      <c r="B189" s="34">
        <f t="shared" si="180"/>
        <v>45486</v>
      </c>
      <c r="C189" s="2">
        <f t="shared" si="181"/>
        <v>884</v>
      </c>
      <c r="D189" s="5">
        <f t="shared" si="160"/>
        <v>1652</v>
      </c>
      <c r="E189" s="35">
        <f t="shared" si="184"/>
        <v>816</v>
      </c>
      <c r="F189" s="35">
        <f t="shared" si="185"/>
        <v>1266</v>
      </c>
      <c r="G189" s="35">
        <f t="shared" si="186"/>
        <v>1136</v>
      </c>
      <c r="H189" s="18">
        <f t="shared" si="204"/>
        <v>1720</v>
      </c>
      <c r="I189" s="18">
        <f t="shared" si="204"/>
        <v>1270</v>
      </c>
      <c r="J189" s="18">
        <f t="shared" si="204"/>
        <v>1400</v>
      </c>
      <c r="K189" s="18">
        <f t="shared" si="225"/>
        <v>2000</v>
      </c>
      <c r="L189" s="18">
        <f t="shared" si="225"/>
        <v>2000</v>
      </c>
      <c r="M189" s="18">
        <f t="shared" si="225"/>
        <v>2000</v>
      </c>
      <c r="N189" s="18">
        <f t="shared" si="227"/>
        <v>-280</v>
      </c>
      <c r="O189" s="18">
        <f t="shared" si="227"/>
        <v>-730</v>
      </c>
      <c r="P189" s="18">
        <f t="shared" si="227"/>
        <v>-600</v>
      </c>
      <c r="Q189" s="35">
        <f t="shared" ref="Q189:S189" si="240">Q188</f>
        <v>0</v>
      </c>
      <c r="R189" s="35">
        <f t="shared" si="240"/>
        <v>0</v>
      </c>
      <c r="S189" s="35">
        <f t="shared" si="240"/>
        <v>0</v>
      </c>
      <c r="T189" s="4">
        <f t="shared" si="179"/>
        <v>1036</v>
      </c>
      <c r="U189" s="83">
        <f t="shared" si="200"/>
        <v>1500</v>
      </c>
      <c r="V189" s="83">
        <f t="shared" si="201"/>
        <v>1500</v>
      </c>
      <c r="W189" s="83">
        <f t="shared" si="202"/>
        <v>1500</v>
      </c>
      <c r="X189" s="4"/>
      <c r="Y189" s="18"/>
      <c r="Z189" s="18"/>
      <c r="AA189" s="18"/>
      <c r="AB189" s="50"/>
    </row>
    <row r="190" spans="1:28" ht="13.15" customHeight="1">
      <c r="A190" s="3">
        <v>176</v>
      </c>
      <c r="B190" s="34">
        <f t="shared" si="180"/>
        <v>45487</v>
      </c>
      <c r="C190" s="2">
        <f t="shared" si="181"/>
        <v>884</v>
      </c>
      <c r="D190" s="5">
        <f t="shared" si="160"/>
        <v>1654</v>
      </c>
      <c r="E190" s="35">
        <f t="shared" si="184"/>
        <v>818</v>
      </c>
      <c r="F190" s="35">
        <f t="shared" si="185"/>
        <v>1268</v>
      </c>
      <c r="G190" s="35">
        <f t="shared" si="186"/>
        <v>1138</v>
      </c>
      <c r="H190" s="18">
        <f t="shared" si="204"/>
        <v>1720</v>
      </c>
      <c r="I190" s="18">
        <f t="shared" si="204"/>
        <v>1270</v>
      </c>
      <c r="J190" s="18">
        <f t="shared" si="204"/>
        <v>1400</v>
      </c>
      <c r="K190" s="18">
        <f t="shared" si="225"/>
        <v>2000</v>
      </c>
      <c r="L190" s="18">
        <f t="shared" si="225"/>
        <v>2000</v>
      </c>
      <c r="M190" s="18">
        <f t="shared" si="225"/>
        <v>2000</v>
      </c>
      <c r="N190" s="18">
        <f t="shared" si="227"/>
        <v>-280</v>
      </c>
      <c r="O190" s="18">
        <f t="shared" si="227"/>
        <v>-730</v>
      </c>
      <c r="P190" s="18">
        <f t="shared" si="227"/>
        <v>-600</v>
      </c>
      <c r="Q190" s="35">
        <f t="shared" ref="Q190:S190" si="241">Q189</f>
        <v>0</v>
      </c>
      <c r="R190" s="35">
        <f t="shared" si="241"/>
        <v>0</v>
      </c>
      <c r="S190" s="35">
        <f t="shared" si="241"/>
        <v>0</v>
      </c>
      <c r="T190" s="4">
        <f t="shared" si="179"/>
        <v>1038</v>
      </c>
      <c r="U190" s="83">
        <f t="shared" si="200"/>
        <v>1500</v>
      </c>
      <c r="V190" s="83">
        <f t="shared" si="201"/>
        <v>1500</v>
      </c>
      <c r="W190" s="83">
        <f t="shared" si="202"/>
        <v>1500</v>
      </c>
      <c r="X190" s="4"/>
      <c r="Y190" s="18"/>
      <c r="Z190" s="18"/>
      <c r="AA190" s="18"/>
      <c r="AB190" s="50"/>
    </row>
    <row r="191" spans="1:28" ht="13.15" customHeight="1">
      <c r="A191" s="3">
        <v>177</v>
      </c>
      <c r="B191" s="34">
        <f t="shared" si="180"/>
        <v>45488</v>
      </c>
      <c r="C191" s="2">
        <f t="shared" si="181"/>
        <v>884</v>
      </c>
      <c r="D191" s="5">
        <f t="shared" si="160"/>
        <v>1656</v>
      </c>
      <c r="E191" s="35">
        <f t="shared" si="184"/>
        <v>820</v>
      </c>
      <c r="F191" s="35">
        <f t="shared" si="185"/>
        <v>1270</v>
      </c>
      <c r="G191" s="35">
        <f t="shared" si="186"/>
        <v>1140</v>
      </c>
      <c r="H191" s="18">
        <f t="shared" si="204"/>
        <v>1720</v>
      </c>
      <c r="I191" s="18">
        <f t="shared" si="204"/>
        <v>1270</v>
      </c>
      <c r="J191" s="18">
        <f t="shared" si="204"/>
        <v>1400</v>
      </c>
      <c r="K191" s="18">
        <f t="shared" si="225"/>
        <v>2000</v>
      </c>
      <c r="L191" s="18">
        <f t="shared" si="225"/>
        <v>2000</v>
      </c>
      <c r="M191" s="18">
        <f t="shared" si="225"/>
        <v>2000</v>
      </c>
      <c r="N191" s="18">
        <f t="shared" si="227"/>
        <v>-280</v>
      </c>
      <c r="O191" s="18">
        <f t="shared" si="227"/>
        <v>-730</v>
      </c>
      <c r="P191" s="18">
        <f t="shared" si="227"/>
        <v>-600</v>
      </c>
      <c r="Q191" s="35">
        <f t="shared" ref="Q191:S191" si="242">Q190</f>
        <v>0</v>
      </c>
      <c r="R191" s="35">
        <f t="shared" si="242"/>
        <v>0</v>
      </c>
      <c r="S191" s="35">
        <f t="shared" si="242"/>
        <v>0</v>
      </c>
      <c r="T191" s="4">
        <f t="shared" si="179"/>
        <v>1040</v>
      </c>
      <c r="U191" s="83">
        <f t="shared" si="200"/>
        <v>1500</v>
      </c>
      <c r="V191" s="83">
        <f t="shared" si="201"/>
        <v>1500</v>
      </c>
      <c r="W191" s="83">
        <f t="shared" si="202"/>
        <v>1500</v>
      </c>
      <c r="X191" s="4"/>
      <c r="Y191" s="18"/>
      <c r="Z191" s="18"/>
      <c r="AA191" s="18"/>
      <c r="AB191" s="50"/>
    </row>
    <row r="192" spans="1:28" ht="13.15" customHeight="1">
      <c r="A192" s="3">
        <v>178</v>
      </c>
      <c r="B192" s="34">
        <f t="shared" si="180"/>
        <v>45489</v>
      </c>
      <c r="C192" s="2">
        <f t="shared" si="181"/>
        <v>884</v>
      </c>
      <c r="D192" s="5">
        <f t="shared" ref="D192:D255" si="243">D191+2</f>
        <v>1658</v>
      </c>
      <c r="E192" s="35">
        <f t="shared" si="184"/>
        <v>822</v>
      </c>
      <c r="F192" s="35">
        <f t="shared" si="185"/>
        <v>1272</v>
      </c>
      <c r="G192" s="35">
        <f t="shared" si="186"/>
        <v>1142</v>
      </c>
      <c r="H192" s="18">
        <f t="shared" si="204"/>
        <v>1720</v>
      </c>
      <c r="I192" s="18">
        <f t="shared" si="204"/>
        <v>1270</v>
      </c>
      <c r="J192" s="18">
        <f t="shared" si="204"/>
        <v>1400</v>
      </c>
      <c r="K192" s="18">
        <f t="shared" ref="K192:M207" si="244">K191</f>
        <v>2000</v>
      </c>
      <c r="L192" s="18">
        <f t="shared" si="244"/>
        <v>2000</v>
      </c>
      <c r="M192" s="18">
        <f t="shared" si="244"/>
        <v>2000</v>
      </c>
      <c r="N192" s="18">
        <f t="shared" si="227"/>
        <v>-280</v>
      </c>
      <c r="O192" s="18">
        <f t="shared" si="227"/>
        <v>-730</v>
      </c>
      <c r="P192" s="18">
        <f t="shared" si="227"/>
        <v>-600</v>
      </c>
      <c r="Q192" s="35">
        <f t="shared" ref="Q192:S192" si="245">Q191</f>
        <v>0</v>
      </c>
      <c r="R192" s="35">
        <f t="shared" si="245"/>
        <v>0</v>
      </c>
      <c r="S192" s="35">
        <f t="shared" si="245"/>
        <v>0</v>
      </c>
      <c r="T192" s="4">
        <f t="shared" si="179"/>
        <v>1042</v>
      </c>
      <c r="U192" s="83">
        <f t="shared" si="200"/>
        <v>1500</v>
      </c>
      <c r="V192" s="83">
        <f t="shared" si="201"/>
        <v>1500</v>
      </c>
      <c r="W192" s="83">
        <f t="shared" si="202"/>
        <v>1500</v>
      </c>
      <c r="X192" s="4"/>
      <c r="Y192" s="18"/>
      <c r="Z192" s="18"/>
      <c r="AA192" s="18"/>
      <c r="AB192" s="50"/>
    </row>
    <row r="193" spans="1:28" ht="13.15" customHeight="1">
      <c r="A193" s="3">
        <v>179</v>
      </c>
      <c r="B193" s="34">
        <f t="shared" si="180"/>
        <v>45490</v>
      </c>
      <c r="C193" s="2">
        <f t="shared" si="181"/>
        <v>884</v>
      </c>
      <c r="D193" s="5">
        <f t="shared" si="243"/>
        <v>1660</v>
      </c>
      <c r="E193" s="35">
        <f t="shared" si="184"/>
        <v>824</v>
      </c>
      <c r="F193" s="35">
        <f t="shared" si="185"/>
        <v>1274</v>
      </c>
      <c r="G193" s="35">
        <f t="shared" si="186"/>
        <v>1144</v>
      </c>
      <c r="H193" s="18">
        <f t="shared" si="204"/>
        <v>1720</v>
      </c>
      <c r="I193" s="18">
        <f t="shared" si="204"/>
        <v>1270</v>
      </c>
      <c r="J193" s="18">
        <f t="shared" si="204"/>
        <v>1400</v>
      </c>
      <c r="K193" s="18">
        <f t="shared" si="244"/>
        <v>2000</v>
      </c>
      <c r="L193" s="18">
        <f t="shared" si="244"/>
        <v>2000</v>
      </c>
      <c r="M193" s="18">
        <f t="shared" si="244"/>
        <v>2000</v>
      </c>
      <c r="N193" s="18">
        <f t="shared" ref="N193:P208" si="246">N192-Q193</f>
        <v>-280</v>
      </c>
      <c r="O193" s="18">
        <f t="shared" si="246"/>
        <v>-730</v>
      </c>
      <c r="P193" s="18">
        <f t="shared" si="246"/>
        <v>-600</v>
      </c>
      <c r="Q193" s="35">
        <f t="shared" ref="Q193:S193" si="247">Q192</f>
        <v>0</v>
      </c>
      <c r="R193" s="35">
        <f t="shared" si="247"/>
        <v>0</v>
      </c>
      <c r="S193" s="35">
        <f t="shared" si="247"/>
        <v>0</v>
      </c>
      <c r="T193" s="4">
        <f t="shared" si="179"/>
        <v>1044</v>
      </c>
      <c r="U193" s="83">
        <f t="shared" si="200"/>
        <v>1500</v>
      </c>
      <c r="V193" s="83">
        <f t="shared" si="201"/>
        <v>1500</v>
      </c>
      <c r="W193" s="83">
        <f t="shared" si="202"/>
        <v>1500</v>
      </c>
      <c r="X193" s="4"/>
      <c r="Y193" s="18"/>
      <c r="Z193" s="18"/>
      <c r="AA193" s="18"/>
      <c r="AB193" s="50"/>
    </row>
    <row r="194" spans="1:28" ht="13.15" customHeight="1">
      <c r="A194" s="3">
        <v>180</v>
      </c>
      <c r="B194" s="34">
        <f t="shared" si="180"/>
        <v>45491</v>
      </c>
      <c r="C194" s="2">
        <f t="shared" si="181"/>
        <v>884</v>
      </c>
      <c r="D194" s="5">
        <f t="shared" si="243"/>
        <v>1662</v>
      </c>
      <c r="E194" s="35">
        <f t="shared" si="184"/>
        <v>826</v>
      </c>
      <c r="F194" s="35">
        <f t="shared" si="185"/>
        <v>1276</v>
      </c>
      <c r="G194" s="35">
        <f t="shared" si="186"/>
        <v>1146</v>
      </c>
      <c r="H194" s="18">
        <f t="shared" si="204"/>
        <v>1720</v>
      </c>
      <c r="I194" s="18">
        <f t="shared" si="204"/>
        <v>1270</v>
      </c>
      <c r="J194" s="18">
        <f t="shared" si="204"/>
        <v>1400</v>
      </c>
      <c r="K194" s="18">
        <f t="shared" si="244"/>
        <v>2000</v>
      </c>
      <c r="L194" s="18">
        <f t="shared" si="244"/>
        <v>2000</v>
      </c>
      <c r="M194" s="18">
        <f t="shared" si="244"/>
        <v>2000</v>
      </c>
      <c r="N194" s="18">
        <f t="shared" si="246"/>
        <v>-280</v>
      </c>
      <c r="O194" s="18">
        <f t="shared" si="246"/>
        <v>-730</v>
      </c>
      <c r="P194" s="18">
        <f t="shared" si="246"/>
        <v>-600</v>
      </c>
      <c r="Q194" s="35">
        <f t="shared" ref="Q194:S194" si="248">Q193</f>
        <v>0</v>
      </c>
      <c r="R194" s="35">
        <f t="shared" si="248"/>
        <v>0</v>
      </c>
      <c r="S194" s="35">
        <f t="shared" si="248"/>
        <v>0</v>
      </c>
      <c r="T194" s="4">
        <f t="shared" si="179"/>
        <v>1046</v>
      </c>
      <c r="U194" s="83">
        <f t="shared" si="200"/>
        <v>1500</v>
      </c>
      <c r="V194" s="83">
        <f t="shared" si="201"/>
        <v>1500</v>
      </c>
      <c r="W194" s="83">
        <f t="shared" si="202"/>
        <v>1500</v>
      </c>
      <c r="X194" s="4"/>
      <c r="Y194" s="18"/>
      <c r="Z194" s="18"/>
      <c r="AA194" s="18"/>
      <c r="AB194" s="50"/>
    </row>
    <row r="195" spans="1:28" ht="13.15" customHeight="1">
      <c r="A195" s="3">
        <v>181</v>
      </c>
      <c r="B195" s="34">
        <f t="shared" si="180"/>
        <v>45492</v>
      </c>
      <c r="C195" s="2">
        <f t="shared" si="181"/>
        <v>884</v>
      </c>
      <c r="D195" s="5">
        <f t="shared" si="243"/>
        <v>1664</v>
      </c>
      <c r="E195" s="35">
        <f t="shared" si="184"/>
        <v>828</v>
      </c>
      <c r="F195" s="35">
        <f t="shared" si="185"/>
        <v>1278</v>
      </c>
      <c r="G195" s="35">
        <f t="shared" si="186"/>
        <v>1148</v>
      </c>
      <c r="H195" s="18">
        <f t="shared" si="204"/>
        <v>1720</v>
      </c>
      <c r="I195" s="18">
        <f t="shared" si="204"/>
        <v>1270</v>
      </c>
      <c r="J195" s="18">
        <f t="shared" si="204"/>
        <v>1400</v>
      </c>
      <c r="K195" s="18">
        <f t="shared" si="244"/>
        <v>2000</v>
      </c>
      <c r="L195" s="18">
        <f t="shared" si="244"/>
        <v>2000</v>
      </c>
      <c r="M195" s="18">
        <f t="shared" si="244"/>
        <v>2000</v>
      </c>
      <c r="N195" s="18">
        <f t="shared" si="246"/>
        <v>-280</v>
      </c>
      <c r="O195" s="18">
        <f t="shared" si="246"/>
        <v>-730</v>
      </c>
      <c r="P195" s="18">
        <f t="shared" si="246"/>
        <v>-600</v>
      </c>
      <c r="Q195" s="35">
        <f t="shared" ref="Q195:S195" si="249">Q194</f>
        <v>0</v>
      </c>
      <c r="R195" s="35">
        <f t="shared" si="249"/>
        <v>0</v>
      </c>
      <c r="S195" s="35">
        <f t="shared" si="249"/>
        <v>0</v>
      </c>
      <c r="T195" s="4">
        <f t="shared" si="179"/>
        <v>1048</v>
      </c>
      <c r="U195" s="83">
        <f t="shared" si="200"/>
        <v>1500</v>
      </c>
      <c r="V195" s="83">
        <f t="shared" si="201"/>
        <v>1500</v>
      </c>
      <c r="W195" s="83">
        <f t="shared" si="202"/>
        <v>1500</v>
      </c>
      <c r="X195" s="4"/>
      <c r="Y195" s="18"/>
      <c r="Z195" s="18"/>
      <c r="AA195" s="18"/>
      <c r="AB195" s="50"/>
    </row>
    <row r="196" spans="1:28" ht="13.15" customHeight="1">
      <c r="A196" s="3">
        <v>182</v>
      </c>
      <c r="B196" s="34">
        <f t="shared" si="180"/>
        <v>45493</v>
      </c>
      <c r="C196" s="2">
        <f t="shared" si="181"/>
        <v>884</v>
      </c>
      <c r="D196" s="5">
        <f t="shared" si="243"/>
        <v>1666</v>
      </c>
      <c r="E196" s="35">
        <f t="shared" si="184"/>
        <v>830</v>
      </c>
      <c r="F196" s="35">
        <f t="shared" si="185"/>
        <v>1280</v>
      </c>
      <c r="G196" s="35">
        <f t="shared" si="186"/>
        <v>1150</v>
      </c>
      <c r="H196" s="18">
        <f t="shared" si="204"/>
        <v>1720</v>
      </c>
      <c r="I196" s="18">
        <f t="shared" si="204"/>
        <v>1270</v>
      </c>
      <c r="J196" s="18">
        <f t="shared" si="204"/>
        <v>1400</v>
      </c>
      <c r="K196" s="18">
        <f t="shared" si="244"/>
        <v>2000</v>
      </c>
      <c r="L196" s="18">
        <f t="shared" si="244"/>
        <v>2000</v>
      </c>
      <c r="M196" s="18">
        <f t="shared" si="244"/>
        <v>2000</v>
      </c>
      <c r="N196" s="18">
        <f t="shared" si="246"/>
        <v>-280</v>
      </c>
      <c r="O196" s="18">
        <f t="shared" si="246"/>
        <v>-730</v>
      </c>
      <c r="P196" s="18">
        <f t="shared" si="246"/>
        <v>-600</v>
      </c>
      <c r="Q196" s="35">
        <f t="shared" ref="Q196:S196" si="250">Q195</f>
        <v>0</v>
      </c>
      <c r="R196" s="35">
        <f t="shared" si="250"/>
        <v>0</v>
      </c>
      <c r="S196" s="35">
        <f t="shared" si="250"/>
        <v>0</v>
      </c>
      <c r="T196" s="4">
        <f t="shared" si="179"/>
        <v>1050</v>
      </c>
      <c r="U196" s="83">
        <f t="shared" si="200"/>
        <v>1500</v>
      </c>
      <c r="V196" s="83">
        <f t="shared" si="201"/>
        <v>1500</v>
      </c>
      <c r="W196" s="83">
        <f t="shared" si="202"/>
        <v>1500</v>
      </c>
      <c r="X196" s="4"/>
      <c r="Y196" s="18"/>
      <c r="Z196" s="18"/>
      <c r="AA196" s="18"/>
      <c r="AB196" s="50"/>
    </row>
    <row r="197" spans="1:28" ht="13.15" customHeight="1">
      <c r="A197" s="3">
        <v>183</v>
      </c>
      <c r="B197" s="34">
        <f t="shared" si="180"/>
        <v>45494</v>
      </c>
      <c r="C197" s="2">
        <f t="shared" si="181"/>
        <v>884</v>
      </c>
      <c r="D197" s="5">
        <f t="shared" si="243"/>
        <v>1668</v>
      </c>
      <c r="E197" s="35">
        <f t="shared" si="184"/>
        <v>832</v>
      </c>
      <c r="F197" s="35">
        <f t="shared" si="185"/>
        <v>1282</v>
      </c>
      <c r="G197" s="35">
        <f t="shared" si="186"/>
        <v>1152</v>
      </c>
      <c r="H197" s="18">
        <f t="shared" si="204"/>
        <v>1720</v>
      </c>
      <c r="I197" s="18">
        <f t="shared" si="204"/>
        <v>1270</v>
      </c>
      <c r="J197" s="18">
        <f t="shared" si="204"/>
        <v>1400</v>
      </c>
      <c r="K197" s="18">
        <f t="shared" si="244"/>
        <v>2000</v>
      </c>
      <c r="L197" s="18">
        <f t="shared" si="244"/>
        <v>2000</v>
      </c>
      <c r="M197" s="18">
        <f t="shared" si="244"/>
        <v>2000</v>
      </c>
      <c r="N197" s="18">
        <f t="shared" si="246"/>
        <v>-280</v>
      </c>
      <c r="O197" s="18">
        <f t="shared" si="246"/>
        <v>-730</v>
      </c>
      <c r="P197" s="18">
        <f t="shared" si="246"/>
        <v>-600</v>
      </c>
      <c r="Q197" s="35">
        <f t="shared" ref="Q197:S197" si="251">Q196</f>
        <v>0</v>
      </c>
      <c r="R197" s="35">
        <f t="shared" si="251"/>
        <v>0</v>
      </c>
      <c r="S197" s="35">
        <f t="shared" si="251"/>
        <v>0</v>
      </c>
      <c r="T197" s="4">
        <f t="shared" si="179"/>
        <v>1052</v>
      </c>
      <c r="U197" s="83">
        <f t="shared" si="200"/>
        <v>1500</v>
      </c>
      <c r="V197" s="83">
        <f t="shared" si="201"/>
        <v>1500</v>
      </c>
      <c r="W197" s="83">
        <f t="shared" si="202"/>
        <v>1500</v>
      </c>
      <c r="X197" s="4"/>
      <c r="Y197" s="18"/>
      <c r="Z197" s="18"/>
      <c r="AA197" s="18"/>
      <c r="AB197" s="50"/>
    </row>
    <row r="198" spans="1:28" ht="13.15" customHeight="1">
      <c r="A198" s="3">
        <v>184</v>
      </c>
      <c r="B198" s="34">
        <f t="shared" si="180"/>
        <v>45495</v>
      </c>
      <c r="C198" s="2">
        <f t="shared" si="181"/>
        <v>884</v>
      </c>
      <c r="D198" s="5">
        <f t="shared" si="243"/>
        <v>1670</v>
      </c>
      <c r="E198" s="35">
        <f t="shared" si="184"/>
        <v>834</v>
      </c>
      <c r="F198" s="35">
        <f t="shared" si="185"/>
        <v>1284</v>
      </c>
      <c r="G198" s="35">
        <f t="shared" si="186"/>
        <v>1154</v>
      </c>
      <c r="H198" s="18">
        <f t="shared" si="204"/>
        <v>1720</v>
      </c>
      <c r="I198" s="18">
        <f t="shared" si="204"/>
        <v>1270</v>
      </c>
      <c r="J198" s="18">
        <f t="shared" si="204"/>
        <v>1400</v>
      </c>
      <c r="K198" s="18">
        <f t="shared" si="244"/>
        <v>2000</v>
      </c>
      <c r="L198" s="18">
        <f t="shared" si="244"/>
        <v>2000</v>
      </c>
      <c r="M198" s="18">
        <f t="shared" si="244"/>
        <v>2000</v>
      </c>
      <c r="N198" s="18">
        <f t="shared" si="246"/>
        <v>-280</v>
      </c>
      <c r="O198" s="18">
        <f t="shared" si="246"/>
        <v>-730</v>
      </c>
      <c r="P198" s="18">
        <f t="shared" si="246"/>
        <v>-600</v>
      </c>
      <c r="Q198" s="35">
        <f t="shared" ref="Q198:S198" si="252">Q197</f>
        <v>0</v>
      </c>
      <c r="R198" s="35">
        <f t="shared" si="252"/>
        <v>0</v>
      </c>
      <c r="S198" s="35">
        <f t="shared" si="252"/>
        <v>0</v>
      </c>
      <c r="T198" s="4">
        <f t="shared" si="179"/>
        <v>1054</v>
      </c>
      <c r="U198" s="83">
        <f t="shared" si="200"/>
        <v>1500</v>
      </c>
      <c r="V198" s="83">
        <f t="shared" si="201"/>
        <v>1500</v>
      </c>
      <c r="W198" s="83">
        <f t="shared" si="202"/>
        <v>1500</v>
      </c>
      <c r="X198" s="4"/>
      <c r="Y198" s="18"/>
      <c r="Z198" s="18"/>
      <c r="AA198" s="18"/>
      <c r="AB198" s="50"/>
    </row>
    <row r="199" spans="1:28" ht="13.15" customHeight="1">
      <c r="A199" s="3">
        <v>185</v>
      </c>
      <c r="B199" s="34">
        <f t="shared" si="180"/>
        <v>45496</v>
      </c>
      <c r="C199" s="2">
        <f t="shared" si="181"/>
        <v>884</v>
      </c>
      <c r="D199" s="5">
        <f t="shared" si="243"/>
        <v>1672</v>
      </c>
      <c r="E199" s="35">
        <f t="shared" si="184"/>
        <v>836</v>
      </c>
      <c r="F199" s="35">
        <f t="shared" si="185"/>
        <v>1286</v>
      </c>
      <c r="G199" s="35">
        <f t="shared" si="186"/>
        <v>1156</v>
      </c>
      <c r="H199" s="18">
        <f t="shared" si="204"/>
        <v>1720</v>
      </c>
      <c r="I199" s="18">
        <f t="shared" si="204"/>
        <v>1270</v>
      </c>
      <c r="J199" s="18">
        <f t="shared" si="204"/>
        <v>1400</v>
      </c>
      <c r="K199" s="18">
        <f t="shared" si="244"/>
        <v>2000</v>
      </c>
      <c r="L199" s="18">
        <f t="shared" si="244"/>
        <v>2000</v>
      </c>
      <c r="M199" s="18">
        <f t="shared" si="244"/>
        <v>2000</v>
      </c>
      <c r="N199" s="18">
        <f t="shared" si="246"/>
        <v>-280</v>
      </c>
      <c r="O199" s="18">
        <f t="shared" si="246"/>
        <v>-730</v>
      </c>
      <c r="P199" s="18">
        <f t="shared" si="246"/>
        <v>-600</v>
      </c>
      <c r="Q199" s="35">
        <f t="shared" ref="Q199:S199" si="253">Q198</f>
        <v>0</v>
      </c>
      <c r="R199" s="35">
        <f t="shared" si="253"/>
        <v>0</v>
      </c>
      <c r="S199" s="35">
        <f t="shared" si="253"/>
        <v>0</v>
      </c>
      <c r="T199" s="4">
        <f t="shared" si="179"/>
        <v>1056</v>
      </c>
      <c r="U199" s="83">
        <f t="shared" si="200"/>
        <v>1500</v>
      </c>
      <c r="V199" s="83">
        <f t="shared" si="201"/>
        <v>1500</v>
      </c>
      <c r="W199" s="83">
        <f t="shared" si="202"/>
        <v>1500</v>
      </c>
      <c r="X199" s="4"/>
      <c r="Y199" s="18"/>
      <c r="Z199" s="18"/>
      <c r="AA199" s="18"/>
      <c r="AB199" s="50"/>
    </row>
    <row r="200" spans="1:28" ht="13.15" customHeight="1">
      <c r="A200" s="3">
        <v>186</v>
      </c>
      <c r="B200" s="34">
        <f t="shared" si="180"/>
        <v>45497</v>
      </c>
      <c r="C200" s="2">
        <f t="shared" si="181"/>
        <v>884</v>
      </c>
      <c r="D200" s="5">
        <f t="shared" si="243"/>
        <v>1674</v>
      </c>
      <c r="E200" s="35">
        <f t="shared" si="184"/>
        <v>838</v>
      </c>
      <c r="F200" s="35">
        <f t="shared" si="185"/>
        <v>1288</v>
      </c>
      <c r="G200" s="35">
        <f t="shared" si="186"/>
        <v>1158</v>
      </c>
      <c r="H200" s="18">
        <f t="shared" si="204"/>
        <v>1720</v>
      </c>
      <c r="I200" s="18">
        <f t="shared" si="204"/>
        <v>1270</v>
      </c>
      <c r="J200" s="18">
        <f t="shared" si="204"/>
        <v>1400</v>
      </c>
      <c r="K200" s="18">
        <f t="shared" si="244"/>
        <v>2000</v>
      </c>
      <c r="L200" s="18">
        <f t="shared" si="244"/>
        <v>2000</v>
      </c>
      <c r="M200" s="18">
        <f t="shared" si="244"/>
        <v>2000</v>
      </c>
      <c r="N200" s="18">
        <f t="shared" si="246"/>
        <v>-280</v>
      </c>
      <c r="O200" s="18">
        <f t="shared" si="246"/>
        <v>-730</v>
      </c>
      <c r="P200" s="18">
        <f t="shared" si="246"/>
        <v>-600</v>
      </c>
      <c r="Q200" s="35">
        <f t="shared" ref="Q200:S200" si="254">Q199</f>
        <v>0</v>
      </c>
      <c r="R200" s="35">
        <f t="shared" si="254"/>
        <v>0</v>
      </c>
      <c r="S200" s="35">
        <f t="shared" si="254"/>
        <v>0</v>
      </c>
      <c r="T200" s="4">
        <f t="shared" si="179"/>
        <v>1058</v>
      </c>
      <c r="U200" s="83">
        <f t="shared" si="200"/>
        <v>1500</v>
      </c>
      <c r="V200" s="83">
        <f t="shared" si="201"/>
        <v>1500</v>
      </c>
      <c r="W200" s="83">
        <f t="shared" si="202"/>
        <v>1500</v>
      </c>
      <c r="X200" s="4"/>
      <c r="Y200" s="18"/>
      <c r="Z200" s="18"/>
      <c r="AA200" s="18"/>
      <c r="AB200" s="50"/>
    </row>
    <row r="201" spans="1:28" ht="13.15" customHeight="1">
      <c r="A201" s="3">
        <v>187</v>
      </c>
      <c r="B201" s="34">
        <f t="shared" si="180"/>
        <v>45498</v>
      </c>
      <c r="C201" s="2">
        <f t="shared" si="181"/>
        <v>884</v>
      </c>
      <c r="D201" s="5">
        <f t="shared" si="243"/>
        <v>1676</v>
      </c>
      <c r="E201" s="35">
        <f t="shared" si="184"/>
        <v>840</v>
      </c>
      <c r="F201" s="35">
        <f t="shared" si="185"/>
        <v>1290</v>
      </c>
      <c r="G201" s="35">
        <f t="shared" si="186"/>
        <v>1160</v>
      </c>
      <c r="H201" s="18">
        <f t="shared" si="204"/>
        <v>1720</v>
      </c>
      <c r="I201" s="18">
        <f t="shared" si="204"/>
        <v>1270</v>
      </c>
      <c r="J201" s="18">
        <f t="shared" si="204"/>
        <v>1400</v>
      </c>
      <c r="K201" s="18">
        <f t="shared" si="244"/>
        <v>2000</v>
      </c>
      <c r="L201" s="18">
        <f t="shared" si="244"/>
        <v>2000</v>
      </c>
      <c r="M201" s="18">
        <f t="shared" si="244"/>
        <v>2000</v>
      </c>
      <c r="N201" s="18">
        <f t="shared" si="246"/>
        <v>-280</v>
      </c>
      <c r="O201" s="18">
        <f t="shared" si="246"/>
        <v>-730</v>
      </c>
      <c r="P201" s="18">
        <f t="shared" si="246"/>
        <v>-600</v>
      </c>
      <c r="Q201" s="35">
        <f t="shared" ref="Q201:S201" si="255">Q200</f>
        <v>0</v>
      </c>
      <c r="R201" s="35">
        <f t="shared" si="255"/>
        <v>0</v>
      </c>
      <c r="S201" s="35">
        <f t="shared" si="255"/>
        <v>0</v>
      </c>
      <c r="T201" s="4">
        <f t="shared" si="179"/>
        <v>1060</v>
      </c>
      <c r="U201" s="83">
        <f t="shared" si="200"/>
        <v>1500</v>
      </c>
      <c r="V201" s="83">
        <f t="shared" si="201"/>
        <v>1500</v>
      </c>
      <c r="W201" s="83">
        <f t="shared" si="202"/>
        <v>1500</v>
      </c>
      <c r="X201" s="4"/>
      <c r="Y201" s="18"/>
      <c r="Z201" s="18"/>
      <c r="AA201" s="18"/>
      <c r="AB201" s="50"/>
    </row>
    <row r="202" spans="1:28" ht="13.15" customHeight="1">
      <c r="A202" s="3">
        <v>188</v>
      </c>
      <c r="B202" s="34">
        <f t="shared" si="180"/>
        <v>45499</v>
      </c>
      <c r="C202" s="2">
        <f t="shared" si="181"/>
        <v>884</v>
      </c>
      <c r="D202" s="5">
        <f t="shared" si="243"/>
        <v>1678</v>
      </c>
      <c r="E202" s="35">
        <f t="shared" si="184"/>
        <v>842</v>
      </c>
      <c r="F202" s="35">
        <f t="shared" si="185"/>
        <v>1292</v>
      </c>
      <c r="G202" s="35">
        <f t="shared" si="186"/>
        <v>1162</v>
      </c>
      <c r="H202" s="18">
        <f t="shared" si="204"/>
        <v>1720</v>
      </c>
      <c r="I202" s="18">
        <f t="shared" si="204"/>
        <v>1270</v>
      </c>
      <c r="J202" s="18">
        <f t="shared" si="204"/>
        <v>1400</v>
      </c>
      <c r="K202" s="18">
        <f t="shared" si="244"/>
        <v>2000</v>
      </c>
      <c r="L202" s="18">
        <f t="shared" si="244"/>
        <v>2000</v>
      </c>
      <c r="M202" s="18">
        <f t="shared" si="244"/>
        <v>2000</v>
      </c>
      <c r="N202" s="18">
        <f t="shared" si="246"/>
        <v>-280</v>
      </c>
      <c r="O202" s="18">
        <f t="shared" si="246"/>
        <v>-730</v>
      </c>
      <c r="P202" s="18">
        <f t="shared" si="246"/>
        <v>-600</v>
      </c>
      <c r="Q202" s="35">
        <f t="shared" ref="Q202:S202" si="256">Q201</f>
        <v>0</v>
      </c>
      <c r="R202" s="35">
        <f t="shared" si="256"/>
        <v>0</v>
      </c>
      <c r="S202" s="35">
        <f t="shared" si="256"/>
        <v>0</v>
      </c>
      <c r="T202" s="4">
        <f t="shared" si="179"/>
        <v>1062</v>
      </c>
      <c r="U202" s="83">
        <f t="shared" si="200"/>
        <v>1500</v>
      </c>
      <c r="V202" s="83">
        <f t="shared" si="201"/>
        <v>1500</v>
      </c>
      <c r="W202" s="83">
        <f t="shared" si="202"/>
        <v>1500</v>
      </c>
      <c r="X202" s="4"/>
      <c r="Y202" s="18"/>
      <c r="Z202" s="18"/>
      <c r="AA202" s="18"/>
      <c r="AB202" s="50"/>
    </row>
    <row r="203" spans="1:28" ht="13.15" customHeight="1">
      <c r="A203" s="3">
        <v>189</v>
      </c>
      <c r="B203" s="34">
        <f t="shared" si="180"/>
        <v>45500</v>
      </c>
      <c r="C203" s="2">
        <f t="shared" si="181"/>
        <v>884</v>
      </c>
      <c r="D203" s="5">
        <f t="shared" si="243"/>
        <v>1680</v>
      </c>
      <c r="E203" s="35">
        <f t="shared" si="184"/>
        <v>844</v>
      </c>
      <c r="F203" s="35">
        <f t="shared" si="185"/>
        <v>1294</v>
      </c>
      <c r="G203" s="35">
        <f t="shared" si="186"/>
        <v>1164</v>
      </c>
      <c r="H203" s="18">
        <f t="shared" si="204"/>
        <v>1720</v>
      </c>
      <c r="I203" s="18">
        <f t="shared" si="204"/>
        <v>1270</v>
      </c>
      <c r="J203" s="18">
        <f t="shared" si="204"/>
        <v>1400</v>
      </c>
      <c r="K203" s="18">
        <f t="shared" si="244"/>
        <v>2000</v>
      </c>
      <c r="L203" s="18">
        <f t="shared" si="244"/>
        <v>2000</v>
      </c>
      <c r="M203" s="18">
        <f t="shared" si="244"/>
        <v>2000</v>
      </c>
      <c r="N203" s="18">
        <f t="shared" si="246"/>
        <v>-280</v>
      </c>
      <c r="O203" s="18">
        <f t="shared" si="246"/>
        <v>-730</v>
      </c>
      <c r="P203" s="18">
        <f t="shared" si="246"/>
        <v>-600</v>
      </c>
      <c r="Q203" s="35">
        <f t="shared" ref="Q203:S203" si="257">Q202</f>
        <v>0</v>
      </c>
      <c r="R203" s="35">
        <f t="shared" si="257"/>
        <v>0</v>
      </c>
      <c r="S203" s="35">
        <f t="shared" si="257"/>
        <v>0</v>
      </c>
      <c r="T203" s="4">
        <f t="shared" si="179"/>
        <v>1064</v>
      </c>
      <c r="U203" s="83">
        <f t="shared" si="200"/>
        <v>1500</v>
      </c>
      <c r="V203" s="83">
        <f t="shared" si="201"/>
        <v>1500</v>
      </c>
      <c r="W203" s="83">
        <f t="shared" si="202"/>
        <v>1500</v>
      </c>
      <c r="X203" s="4"/>
      <c r="Y203" s="18"/>
      <c r="Z203" s="18"/>
      <c r="AA203" s="18"/>
      <c r="AB203" s="50"/>
    </row>
    <row r="204" spans="1:28" ht="13.15" customHeight="1">
      <c r="A204" s="3">
        <v>190</v>
      </c>
      <c r="B204" s="34">
        <f t="shared" si="180"/>
        <v>45501</v>
      </c>
      <c r="C204" s="2">
        <f t="shared" si="181"/>
        <v>884</v>
      </c>
      <c r="D204" s="5">
        <f t="shared" si="243"/>
        <v>1682</v>
      </c>
      <c r="E204" s="35">
        <f t="shared" si="184"/>
        <v>846</v>
      </c>
      <c r="F204" s="35">
        <f t="shared" si="185"/>
        <v>1296</v>
      </c>
      <c r="G204" s="35">
        <f t="shared" si="186"/>
        <v>1166</v>
      </c>
      <c r="H204" s="18">
        <f t="shared" si="204"/>
        <v>1720</v>
      </c>
      <c r="I204" s="18">
        <f t="shared" si="204"/>
        <v>1270</v>
      </c>
      <c r="J204" s="18">
        <f t="shared" si="204"/>
        <v>1400</v>
      </c>
      <c r="K204" s="18">
        <f t="shared" si="244"/>
        <v>2000</v>
      </c>
      <c r="L204" s="18">
        <f t="shared" si="244"/>
        <v>2000</v>
      </c>
      <c r="M204" s="18">
        <f t="shared" si="244"/>
        <v>2000</v>
      </c>
      <c r="N204" s="18">
        <f t="shared" si="246"/>
        <v>-280</v>
      </c>
      <c r="O204" s="18">
        <f t="shared" si="246"/>
        <v>-730</v>
      </c>
      <c r="P204" s="18">
        <f t="shared" si="246"/>
        <v>-600</v>
      </c>
      <c r="Q204" s="35">
        <f t="shared" ref="Q204:S204" si="258">Q203</f>
        <v>0</v>
      </c>
      <c r="R204" s="35">
        <f t="shared" si="258"/>
        <v>0</v>
      </c>
      <c r="S204" s="35">
        <f t="shared" si="258"/>
        <v>0</v>
      </c>
      <c r="T204" s="4">
        <f t="shared" si="179"/>
        <v>1066</v>
      </c>
      <c r="U204" s="83">
        <f t="shared" si="200"/>
        <v>1500</v>
      </c>
      <c r="V204" s="83">
        <f t="shared" si="201"/>
        <v>1500</v>
      </c>
      <c r="W204" s="83">
        <f t="shared" si="202"/>
        <v>1500</v>
      </c>
      <c r="X204" s="4"/>
      <c r="Y204" s="18"/>
      <c r="Z204" s="18"/>
      <c r="AA204" s="18"/>
      <c r="AB204" s="50"/>
    </row>
    <row r="205" spans="1:28" ht="13.15" customHeight="1">
      <c r="A205" s="3">
        <v>191</v>
      </c>
      <c r="B205" s="34">
        <f t="shared" si="180"/>
        <v>45502</v>
      </c>
      <c r="C205" s="2">
        <f t="shared" si="181"/>
        <v>884</v>
      </c>
      <c r="D205" s="5">
        <f t="shared" si="243"/>
        <v>1684</v>
      </c>
      <c r="E205" s="35">
        <f t="shared" si="184"/>
        <v>848</v>
      </c>
      <c r="F205" s="35">
        <f t="shared" si="185"/>
        <v>1298</v>
      </c>
      <c r="G205" s="35">
        <f t="shared" si="186"/>
        <v>1168</v>
      </c>
      <c r="H205" s="18">
        <f t="shared" si="204"/>
        <v>1720</v>
      </c>
      <c r="I205" s="18">
        <f t="shared" si="204"/>
        <v>1270</v>
      </c>
      <c r="J205" s="18">
        <f t="shared" si="204"/>
        <v>1400</v>
      </c>
      <c r="K205" s="18">
        <f t="shared" si="244"/>
        <v>2000</v>
      </c>
      <c r="L205" s="18">
        <f t="shared" si="244"/>
        <v>2000</v>
      </c>
      <c r="M205" s="18">
        <f t="shared" si="244"/>
        <v>2000</v>
      </c>
      <c r="N205" s="18">
        <f t="shared" si="246"/>
        <v>-280</v>
      </c>
      <c r="O205" s="18">
        <f t="shared" si="246"/>
        <v>-730</v>
      </c>
      <c r="P205" s="18">
        <f t="shared" si="246"/>
        <v>-600</v>
      </c>
      <c r="Q205" s="35">
        <f t="shared" ref="Q205:S205" si="259">Q204</f>
        <v>0</v>
      </c>
      <c r="R205" s="35">
        <f t="shared" si="259"/>
        <v>0</v>
      </c>
      <c r="S205" s="35">
        <f t="shared" si="259"/>
        <v>0</v>
      </c>
      <c r="T205" s="4">
        <f t="shared" si="179"/>
        <v>1068</v>
      </c>
      <c r="U205" s="83">
        <f t="shared" si="200"/>
        <v>1500</v>
      </c>
      <c r="V205" s="83">
        <f t="shared" si="201"/>
        <v>1500</v>
      </c>
      <c r="W205" s="83">
        <f t="shared" si="202"/>
        <v>1500</v>
      </c>
      <c r="X205" s="4"/>
      <c r="Y205" s="18"/>
      <c r="Z205" s="18"/>
      <c r="AA205" s="18"/>
      <c r="AB205" s="50"/>
    </row>
    <row r="206" spans="1:28" ht="13.15" customHeight="1">
      <c r="A206" s="3">
        <v>192</v>
      </c>
      <c r="B206" s="34">
        <f t="shared" si="180"/>
        <v>45503</v>
      </c>
      <c r="C206" s="2">
        <f t="shared" si="181"/>
        <v>884</v>
      </c>
      <c r="D206" s="5">
        <f t="shared" si="243"/>
        <v>1686</v>
      </c>
      <c r="E206" s="35">
        <f t="shared" si="184"/>
        <v>850</v>
      </c>
      <c r="F206" s="35">
        <f t="shared" si="185"/>
        <v>1300</v>
      </c>
      <c r="G206" s="35">
        <f t="shared" si="186"/>
        <v>1170</v>
      </c>
      <c r="H206" s="18">
        <f t="shared" si="204"/>
        <v>1720</v>
      </c>
      <c r="I206" s="18">
        <f t="shared" si="204"/>
        <v>1270</v>
      </c>
      <c r="J206" s="18">
        <f t="shared" si="204"/>
        <v>1400</v>
      </c>
      <c r="K206" s="18">
        <f t="shared" si="244"/>
        <v>2000</v>
      </c>
      <c r="L206" s="18">
        <f t="shared" si="244"/>
        <v>2000</v>
      </c>
      <c r="M206" s="18">
        <f t="shared" si="244"/>
        <v>2000</v>
      </c>
      <c r="N206" s="18">
        <f t="shared" si="246"/>
        <v>-280</v>
      </c>
      <c r="O206" s="18">
        <f t="shared" si="246"/>
        <v>-730</v>
      </c>
      <c r="P206" s="18">
        <f t="shared" si="246"/>
        <v>-600</v>
      </c>
      <c r="Q206" s="35">
        <f t="shared" ref="Q206:S206" si="260">Q205</f>
        <v>0</v>
      </c>
      <c r="R206" s="35">
        <f t="shared" si="260"/>
        <v>0</v>
      </c>
      <c r="S206" s="35">
        <f t="shared" si="260"/>
        <v>0</v>
      </c>
      <c r="T206" s="4">
        <f t="shared" si="179"/>
        <v>1070</v>
      </c>
      <c r="U206" s="83">
        <f t="shared" si="200"/>
        <v>1500</v>
      </c>
      <c r="V206" s="83">
        <f t="shared" si="201"/>
        <v>1500</v>
      </c>
      <c r="W206" s="83">
        <f t="shared" si="202"/>
        <v>1500</v>
      </c>
      <c r="X206" s="4"/>
      <c r="Y206" s="18"/>
      <c r="Z206" s="18"/>
      <c r="AA206" s="18"/>
      <c r="AB206" s="50"/>
    </row>
    <row r="207" spans="1:28" ht="13.15" customHeight="1">
      <c r="A207" s="3">
        <v>193</v>
      </c>
      <c r="B207" s="34">
        <f t="shared" si="180"/>
        <v>45504</v>
      </c>
      <c r="C207" s="2">
        <f t="shared" si="181"/>
        <v>884</v>
      </c>
      <c r="D207" s="5">
        <f t="shared" si="243"/>
        <v>1688</v>
      </c>
      <c r="E207" s="35">
        <f t="shared" si="184"/>
        <v>852</v>
      </c>
      <c r="F207" s="35">
        <f t="shared" si="185"/>
        <v>1302</v>
      </c>
      <c r="G207" s="35">
        <f t="shared" si="186"/>
        <v>1172</v>
      </c>
      <c r="H207" s="18">
        <f t="shared" si="204"/>
        <v>1720</v>
      </c>
      <c r="I207" s="18">
        <f t="shared" si="204"/>
        <v>1270</v>
      </c>
      <c r="J207" s="18">
        <f t="shared" si="204"/>
        <v>1400</v>
      </c>
      <c r="K207" s="18">
        <f t="shared" si="244"/>
        <v>2000</v>
      </c>
      <c r="L207" s="18">
        <f t="shared" si="244"/>
        <v>2000</v>
      </c>
      <c r="M207" s="18">
        <f t="shared" si="244"/>
        <v>2000</v>
      </c>
      <c r="N207" s="18">
        <f t="shared" si="246"/>
        <v>-280</v>
      </c>
      <c r="O207" s="18">
        <f t="shared" si="246"/>
        <v>-730</v>
      </c>
      <c r="P207" s="18">
        <f t="shared" si="246"/>
        <v>-600</v>
      </c>
      <c r="Q207" s="35">
        <f t="shared" ref="Q207:S207" si="261">Q206</f>
        <v>0</v>
      </c>
      <c r="R207" s="35">
        <f t="shared" si="261"/>
        <v>0</v>
      </c>
      <c r="S207" s="35">
        <f t="shared" si="261"/>
        <v>0</v>
      </c>
      <c r="T207" s="4">
        <f t="shared" ref="T207:T214" si="262">D207+C207-V207</f>
        <v>1072</v>
      </c>
      <c r="U207" s="83">
        <f t="shared" si="200"/>
        <v>1500</v>
      </c>
      <c r="V207" s="83">
        <f t="shared" si="201"/>
        <v>1500</v>
      </c>
      <c r="W207" s="83">
        <f t="shared" si="202"/>
        <v>1500</v>
      </c>
      <c r="X207" s="4"/>
      <c r="Y207" s="18"/>
      <c r="Z207" s="18"/>
      <c r="AA207" s="18"/>
      <c r="AB207" s="50"/>
    </row>
    <row r="208" spans="1:28" ht="13.15" customHeight="1">
      <c r="A208" s="3">
        <v>194</v>
      </c>
      <c r="B208" s="34">
        <f t="shared" ref="B208:B271" si="263">B207+1</f>
        <v>45505</v>
      </c>
      <c r="C208" s="2">
        <f t="shared" ref="C208:C271" si="264">C207</f>
        <v>884</v>
      </c>
      <c r="D208" s="5">
        <f t="shared" si="243"/>
        <v>1690</v>
      </c>
      <c r="E208" s="35">
        <f t="shared" si="184"/>
        <v>854</v>
      </c>
      <c r="F208" s="35">
        <f t="shared" si="185"/>
        <v>1304</v>
      </c>
      <c r="G208" s="35">
        <f t="shared" si="186"/>
        <v>1174</v>
      </c>
      <c r="H208" s="18">
        <f t="shared" si="204"/>
        <v>1720</v>
      </c>
      <c r="I208" s="18">
        <f t="shared" si="204"/>
        <v>1270</v>
      </c>
      <c r="J208" s="18">
        <f t="shared" si="204"/>
        <v>1400</v>
      </c>
      <c r="K208" s="18">
        <f t="shared" ref="K208:M214" si="265">K207</f>
        <v>2000</v>
      </c>
      <c r="L208" s="18">
        <f t="shared" si="265"/>
        <v>2000</v>
      </c>
      <c r="M208" s="18">
        <f t="shared" si="265"/>
        <v>2000</v>
      </c>
      <c r="N208" s="18">
        <f t="shared" si="246"/>
        <v>-280</v>
      </c>
      <c r="O208" s="18">
        <f t="shared" si="246"/>
        <v>-730</v>
      </c>
      <c r="P208" s="18">
        <f t="shared" si="246"/>
        <v>-600</v>
      </c>
      <c r="Q208" s="35">
        <f t="shared" ref="Q208:S208" si="266">Q207</f>
        <v>0</v>
      </c>
      <c r="R208" s="35">
        <f t="shared" si="266"/>
        <v>0</v>
      </c>
      <c r="S208" s="35">
        <f t="shared" si="266"/>
        <v>0</v>
      </c>
      <c r="T208" s="4">
        <f t="shared" si="262"/>
        <v>1074</v>
      </c>
      <c r="U208" s="83">
        <f t="shared" si="200"/>
        <v>1500</v>
      </c>
      <c r="V208" s="83">
        <f t="shared" si="201"/>
        <v>1500</v>
      </c>
      <c r="W208" s="83">
        <f t="shared" si="202"/>
        <v>1500</v>
      </c>
      <c r="X208" s="4"/>
      <c r="Y208" s="18"/>
      <c r="Z208" s="18"/>
      <c r="AA208" s="18"/>
      <c r="AB208" s="50"/>
    </row>
    <row r="209" spans="1:28" ht="13.15" customHeight="1">
      <c r="A209" s="3">
        <v>195</v>
      </c>
      <c r="B209" s="34">
        <f t="shared" si="263"/>
        <v>45506</v>
      </c>
      <c r="C209" s="2">
        <f t="shared" si="264"/>
        <v>884</v>
      </c>
      <c r="D209" s="5">
        <f t="shared" si="243"/>
        <v>1692</v>
      </c>
      <c r="E209" s="35">
        <f t="shared" ref="E209:E214" si="267">C209+D209-H209</f>
        <v>856</v>
      </c>
      <c r="F209" s="35">
        <f t="shared" ref="F209:F214" si="268">C209+D209-I209</f>
        <v>1306</v>
      </c>
      <c r="G209" s="35">
        <f t="shared" ref="G209:G214" si="269">D209+C209-J209</f>
        <v>1176</v>
      </c>
      <c r="H209" s="18">
        <f t="shared" si="204"/>
        <v>1720</v>
      </c>
      <c r="I209" s="18">
        <f t="shared" si="204"/>
        <v>1270</v>
      </c>
      <c r="J209" s="18">
        <f t="shared" si="204"/>
        <v>1400</v>
      </c>
      <c r="K209" s="18">
        <f t="shared" si="265"/>
        <v>2000</v>
      </c>
      <c r="L209" s="18">
        <f t="shared" si="265"/>
        <v>2000</v>
      </c>
      <c r="M209" s="18">
        <f t="shared" si="265"/>
        <v>2000</v>
      </c>
      <c r="N209" s="18">
        <f t="shared" ref="N209:P214" si="270">N208-Q209</f>
        <v>-280</v>
      </c>
      <c r="O209" s="18">
        <f t="shared" si="270"/>
        <v>-730</v>
      </c>
      <c r="P209" s="18">
        <f t="shared" si="270"/>
        <v>-600</v>
      </c>
      <c r="Q209" s="35">
        <f t="shared" ref="Q209:S209" si="271">Q208</f>
        <v>0</v>
      </c>
      <c r="R209" s="35">
        <f t="shared" si="271"/>
        <v>0</v>
      </c>
      <c r="S209" s="35">
        <f t="shared" si="271"/>
        <v>0</v>
      </c>
      <c r="T209" s="4">
        <f t="shared" si="262"/>
        <v>1076</v>
      </c>
      <c r="U209" s="83">
        <f t="shared" si="200"/>
        <v>1500</v>
      </c>
      <c r="V209" s="83">
        <f t="shared" si="201"/>
        <v>1500</v>
      </c>
      <c r="W209" s="83">
        <f t="shared" si="202"/>
        <v>1500</v>
      </c>
      <c r="X209" s="4"/>
      <c r="Y209" s="18"/>
      <c r="Z209" s="18"/>
      <c r="AA209" s="18"/>
      <c r="AB209" s="50"/>
    </row>
    <row r="210" spans="1:28" ht="13.15" customHeight="1">
      <c r="A210" s="3">
        <v>196</v>
      </c>
      <c r="B210" s="34">
        <f t="shared" si="263"/>
        <v>45507</v>
      </c>
      <c r="C210" s="2">
        <f t="shared" si="264"/>
        <v>884</v>
      </c>
      <c r="D210" s="5">
        <f t="shared" si="243"/>
        <v>1694</v>
      </c>
      <c r="E210" s="35">
        <f t="shared" si="267"/>
        <v>858</v>
      </c>
      <c r="F210" s="35">
        <f t="shared" si="268"/>
        <v>1308</v>
      </c>
      <c r="G210" s="35">
        <f t="shared" si="269"/>
        <v>1178</v>
      </c>
      <c r="H210" s="18">
        <f t="shared" si="204"/>
        <v>1720</v>
      </c>
      <c r="I210" s="18">
        <f t="shared" si="204"/>
        <v>1270</v>
      </c>
      <c r="J210" s="18">
        <f t="shared" si="204"/>
        <v>1400</v>
      </c>
      <c r="K210" s="18">
        <f t="shared" si="265"/>
        <v>2000</v>
      </c>
      <c r="L210" s="18">
        <f t="shared" si="265"/>
        <v>2000</v>
      </c>
      <c r="M210" s="18">
        <f t="shared" si="265"/>
        <v>2000</v>
      </c>
      <c r="N210" s="18">
        <f t="shared" si="270"/>
        <v>-280</v>
      </c>
      <c r="O210" s="18">
        <f t="shared" si="270"/>
        <v>-730</v>
      </c>
      <c r="P210" s="18">
        <f t="shared" si="270"/>
        <v>-600</v>
      </c>
      <c r="Q210" s="35">
        <f t="shared" ref="Q210:S210" si="272">Q209</f>
        <v>0</v>
      </c>
      <c r="R210" s="35">
        <f t="shared" si="272"/>
        <v>0</v>
      </c>
      <c r="S210" s="35">
        <f t="shared" si="272"/>
        <v>0</v>
      </c>
      <c r="T210" s="4">
        <f t="shared" si="262"/>
        <v>1078</v>
      </c>
      <c r="U210" s="83">
        <f t="shared" si="200"/>
        <v>1500</v>
      </c>
      <c r="V210" s="83">
        <f t="shared" si="201"/>
        <v>1500</v>
      </c>
      <c r="W210" s="83">
        <f t="shared" si="202"/>
        <v>1500</v>
      </c>
      <c r="X210" s="4"/>
      <c r="Y210" s="18"/>
      <c r="Z210" s="18"/>
      <c r="AA210" s="18"/>
      <c r="AB210" s="50"/>
    </row>
    <row r="211" spans="1:28" ht="13.15" customHeight="1">
      <c r="A211" s="3">
        <v>197</v>
      </c>
      <c r="B211" s="34">
        <f t="shared" si="263"/>
        <v>45508</v>
      </c>
      <c r="C211" s="2">
        <f t="shared" si="264"/>
        <v>884</v>
      </c>
      <c r="D211" s="5">
        <f t="shared" si="243"/>
        <v>1696</v>
      </c>
      <c r="E211" s="35">
        <f t="shared" si="267"/>
        <v>860</v>
      </c>
      <c r="F211" s="35">
        <f t="shared" si="268"/>
        <v>1310</v>
      </c>
      <c r="G211" s="35">
        <f t="shared" si="269"/>
        <v>1180</v>
      </c>
      <c r="H211" s="18">
        <f t="shared" si="204"/>
        <v>1720</v>
      </c>
      <c r="I211" s="18">
        <f t="shared" si="204"/>
        <v>1270</v>
      </c>
      <c r="J211" s="18">
        <f t="shared" si="204"/>
        <v>1400</v>
      </c>
      <c r="K211" s="18">
        <f t="shared" si="265"/>
        <v>2000</v>
      </c>
      <c r="L211" s="18">
        <f t="shared" si="265"/>
        <v>2000</v>
      </c>
      <c r="M211" s="18">
        <f t="shared" si="265"/>
        <v>2000</v>
      </c>
      <c r="N211" s="18">
        <f t="shared" si="270"/>
        <v>-280</v>
      </c>
      <c r="O211" s="18">
        <f t="shared" si="270"/>
        <v>-730</v>
      </c>
      <c r="P211" s="18">
        <f t="shared" si="270"/>
        <v>-600</v>
      </c>
      <c r="Q211" s="35">
        <f t="shared" ref="Q211:S211" si="273">Q210</f>
        <v>0</v>
      </c>
      <c r="R211" s="35">
        <f t="shared" si="273"/>
        <v>0</v>
      </c>
      <c r="S211" s="35">
        <f t="shared" si="273"/>
        <v>0</v>
      </c>
      <c r="T211" s="4">
        <f t="shared" si="262"/>
        <v>1080</v>
      </c>
      <c r="U211" s="83">
        <f t="shared" si="200"/>
        <v>1500</v>
      </c>
      <c r="V211" s="83">
        <f t="shared" si="201"/>
        <v>1500</v>
      </c>
      <c r="W211" s="83">
        <f t="shared" si="202"/>
        <v>1500</v>
      </c>
      <c r="X211" s="4"/>
      <c r="Y211" s="18"/>
      <c r="Z211" s="18"/>
      <c r="AA211" s="18"/>
      <c r="AB211" s="50"/>
    </row>
    <row r="212" spans="1:28" ht="13.15" customHeight="1">
      <c r="A212" s="3">
        <v>198</v>
      </c>
      <c r="B212" s="34">
        <f t="shared" si="263"/>
        <v>45509</v>
      </c>
      <c r="C212" s="2">
        <f t="shared" si="264"/>
        <v>884</v>
      </c>
      <c r="D212" s="5">
        <f t="shared" si="243"/>
        <v>1698</v>
      </c>
      <c r="E212" s="35">
        <f t="shared" si="267"/>
        <v>862</v>
      </c>
      <c r="F212" s="35">
        <f t="shared" si="268"/>
        <v>1312</v>
      </c>
      <c r="G212" s="35">
        <f t="shared" si="269"/>
        <v>1182</v>
      </c>
      <c r="H212" s="18">
        <f t="shared" si="204"/>
        <v>1720</v>
      </c>
      <c r="I212" s="18">
        <f t="shared" si="204"/>
        <v>1270</v>
      </c>
      <c r="J212" s="18">
        <f t="shared" si="204"/>
        <v>1400</v>
      </c>
      <c r="K212" s="18">
        <f t="shared" si="265"/>
        <v>2000</v>
      </c>
      <c r="L212" s="18">
        <f t="shared" si="265"/>
        <v>2000</v>
      </c>
      <c r="M212" s="18">
        <f t="shared" si="265"/>
        <v>2000</v>
      </c>
      <c r="N212" s="18">
        <f t="shared" si="270"/>
        <v>-280</v>
      </c>
      <c r="O212" s="18">
        <f t="shared" si="270"/>
        <v>-730</v>
      </c>
      <c r="P212" s="18">
        <f t="shared" si="270"/>
        <v>-600</v>
      </c>
      <c r="Q212" s="35">
        <f t="shared" ref="Q212:S212" si="274">Q211</f>
        <v>0</v>
      </c>
      <c r="R212" s="35">
        <f t="shared" si="274"/>
        <v>0</v>
      </c>
      <c r="S212" s="35">
        <f t="shared" si="274"/>
        <v>0</v>
      </c>
      <c r="T212" s="4">
        <f t="shared" si="262"/>
        <v>1082</v>
      </c>
      <c r="U212" s="83">
        <f t="shared" si="200"/>
        <v>1500</v>
      </c>
      <c r="V212" s="83">
        <f t="shared" si="201"/>
        <v>1500</v>
      </c>
      <c r="W212" s="83">
        <f t="shared" si="202"/>
        <v>1500</v>
      </c>
      <c r="X212" s="4"/>
      <c r="Y212" s="18"/>
      <c r="Z212" s="18"/>
      <c r="AA212" s="18"/>
      <c r="AB212" s="50"/>
    </row>
    <row r="213" spans="1:28" ht="13.15" customHeight="1">
      <c r="A213" s="3">
        <v>199</v>
      </c>
      <c r="B213" s="34">
        <f t="shared" si="263"/>
        <v>45510</v>
      </c>
      <c r="C213" s="2">
        <f t="shared" si="264"/>
        <v>884</v>
      </c>
      <c r="D213" s="5">
        <f t="shared" si="243"/>
        <v>1700</v>
      </c>
      <c r="E213" s="35">
        <f t="shared" si="267"/>
        <v>864</v>
      </c>
      <c r="F213" s="35">
        <f t="shared" si="268"/>
        <v>1314</v>
      </c>
      <c r="G213" s="35">
        <f t="shared" si="269"/>
        <v>1184</v>
      </c>
      <c r="H213" s="18">
        <f t="shared" si="204"/>
        <v>1720</v>
      </c>
      <c r="I213" s="18">
        <f t="shared" si="204"/>
        <v>1270</v>
      </c>
      <c r="J213" s="18">
        <f t="shared" si="204"/>
        <v>1400</v>
      </c>
      <c r="K213" s="18">
        <f t="shared" si="265"/>
        <v>2000</v>
      </c>
      <c r="L213" s="18">
        <f t="shared" si="265"/>
        <v>2000</v>
      </c>
      <c r="M213" s="18">
        <f t="shared" si="265"/>
        <v>2000</v>
      </c>
      <c r="N213" s="18">
        <f t="shared" si="270"/>
        <v>-280</v>
      </c>
      <c r="O213" s="18">
        <f t="shared" si="270"/>
        <v>-730</v>
      </c>
      <c r="P213" s="18">
        <f t="shared" si="270"/>
        <v>-600</v>
      </c>
      <c r="Q213" s="35">
        <f t="shared" ref="Q213:S213" si="275">Q212</f>
        <v>0</v>
      </c>
      <c r="R213" s="35">
        <f t="shared" si="275"/>
        <v>0</v>
      </c>
      <c r="S213" s="35">
        <f t="shared" si="275"/>
        <v>0</v>
      </c>
      <c r="T213" s="4">
        <f t="shared" si="262"/>
        <v>1084</v>
      </c>
      <c r="U213" s="83">
        <f t="shared" si="200"/>
        <v>1500</v>
      </c>
      <c r="V213" s="83">
        <f t="shared" si="201"/>
        <v>1500</v>
      </c>
      <c r="W213" s="83">
        <f t="shared" si="202"/>
        <v>1500</v>
      </c>
      <c r="X213" s="4"/>
      <c r="Y213" s="18"/>
      <c r="Z213" s="18"/>
      <c r="AA213" s="18"/>
      <c r="AB213" s="50"/>
    </row>
    <row r="214" spans="1:28" ht="13.15" customHeight="1">
      <c r="A214" s="3">
        <v>200</v>
      </c>
      <c r="B214" s="34">
        <f t="shared" si="263"/>
        <v>45511</v>
      </c>
      <c r="C214" s="2">
        <f t="shared" si="264"/>
        <v>884</v>
      </c>
      <c r="D214" s="5">
        <f t="shared" si="243"/>
        <v>1702</v>
      </c>
      <c r="E214" s="35">
        <f t="shared" si="267"/>
        <v>866</v>
      </c>
      <c r="F214" s="35">
        <f t="shared" si="268"/>
        <v>1316</v>
      </c>
      <c r="G214" s="35">
        <f t="shared" si="269"/>
        <v>1186</v>
      </c>
      <c r="H214" s="18">
        <f t="shared" si="204"/>
        <v>1720</v>
      </c>
      <c r="I214" s="18">
        <f t="shared" si="204"/>
        <v>1270</v>
      </c>
      <c r="J214" s="18">
        <f t="shared" si="204"/>
        <v>1400</v>
      </c>
      <c r="K214" s="18">
        <f t="shared" si="265"/>
        <v>2000</v>
      </c>
      <c r="L214" s="18">
        <f t="shared" si="265"/>
        <v>2000</v>
      </c>
      <c r="M214" s="18">
        <f t="shared" si="265"/>
        <v>2000</v>
      </c>
      <c r="N214" s="18">
        <f t="shared" si="270"/>
        <v>-280</v>
      </c>
      <c r="O214" s="18">
        <f t="shared" si="270"/>
        <v>-730</v>
      </c>
      <c r="P214" s="18">
        <f t="shared" si="270"/>
        <v>-600</v>
      </c>
      <c r="Q214" s="35">
        <f t="shared" ref="Q214:S214" si="276">Q213</f>
        <v>0</v>
      </c>
      <c r="R214" s="35">
        <f t="shared" si="276"/>
        <v>0</v>
      </c>
      <c r="S214" s="35">
        <f t="shared" si="276"/>
        <v>0</v>
      </c>
      <c r="T214" s="4">
        <f t="shared" si="262"/>
        <v>1086</v>
      </c>
      <c r="U214" s="83">
        <f t="shared" si="200"/>
        <v>1500</v>
      </c>
      <c r="V214" s="83">
        <f t="shared" si="201"/>
        <v>1500</v>
      </c>
      <c r="W214" s="83">
        <f t="shared" si="202"/>
        <v>1500</v>
      </c>
      <c r="X214" s="4"/>
      <c r="Y214" s="18"/>
      <c r="Z214" s="18"/>
      <c r="AA214" s="18"/>
      <c r="AB214" s="50"/>
    </row>
    <row r="215" spans="1:28" ht="13.15" customHeight="1">
      <c r="A215" s="3">
        <v>201</v>
      </c>
      <c r="B215" s="34">
        <f t="shared" si="263"/>
        <v>45512</v>
      </c>
      <c r="C215" s="2">
        <f t="shared" si="264"/>
        <v>884</v>
      </c>
      <c r="D215" s="5">
        <f t="shared" si="243"/>
        <v>1704</v>
      </c>
      <c r="E215" s="35">
        <f t="shared" ref="E215:E238" si="277">C215+D215-H215</f>
        <v>868</v>
      </c>
      <c r="F215" s="35">
        <f t="shared" ref="F215:F238" si="278">C215+D215-I215</f>
        <v>1318</v>
      </c>
      <c r="G215" s="35">
        <f t="shared" ref="G215:G238" si="279">D215+C215-J215</f>
        <v>1188</v>
      </c>
      <c r="H215" s="18">
        <f t="shared" ref="H215:H238" si="280">K215+N215</f>
        <v>1720</v>
      </c>
      <c r="I215" s="18">
        <f t="shared" ref="I215:I238" si="281">L215+O215</f>
        <v>1270</v>
      </c>
      <c r="J215" s="18">
        <f t="shared" ref="J215:J238" si="282">M215+P215</f>
        <v>1400</v>
      </c>
      <c r="K215" s="18">
        <f t="shared" ref="K215:M215" si="283">K214</f>
        <v>2000</v>
      </c>
      <c r="L215" s="18">
        <f t="shared" si="283"/>
        <v>2000</v>
      </c>
      <c r="M215" s="18">
        <f t="shared" si="283"/>
        <v>2000</v>
      </c>
      <c r="N215" s="18">
        <f t="shared" ref="N215:N238" si="284">N214-Q215</f>
        <v>-280</v>
      </c>
      <c r="O215" s="18">
        <f t="shared" ref="O215:O238" si="285">O214-R215</f>
        <v>-730</v>
      </c>
      <c r="P215" s="18">
        <f t="shared" ref="P215:P238" si="286">P214-S215</f>
        <v>-600</v>
      </c>
      <c r="Q215" s="35">
        <f t="shared" ref="Q215:S215" si="287">Q214</f>
        <v>0</v>
      </c>
      <c r="R215" s="35">
        <f t="shared" si="287"/>
        <v>0</v>
      </c>
      <c r="S215" s="35">
        <f t="shared" si="287"/>
        <v>0</v>
      </c>
      <c r="T215" s="4">
        <f t="shared" ref="T215:T238" si="288">D215+C215-V215</f>
        <v>1088</v>
      </c>
      <c r="U215" s="83">
        <f t="shared" si="200"/>
        <v>1500</v>
      </c>
      <c r="V215" s="83">
        <f t="shared" si="201"/>
        <v>1500</v>
      </c>
      <c r="W215" s="83">
        <f t="shared" si="202"/>
        <v>1500</v>
      </c>
      <c r="X215" s="4"/>
      <c r="Y215" s="18"/>
      <c r="Z215" s="18"/>
      <c r="AA215" s="18"/>
      <c r="AB215" s="50"/>
    </row>
    <row r="216" spans="1:28" ht="13.15" customHeight="1">
      <c r="A216" s="3">
        <v>202</v>
      </c>
      <c r="B216" s="34">
        <f t="shared" si="263"/>
        <v>45513</v>
      </c>
      <c r="C216" s="2">
        <f t="shared" si="264"/>
        <v>884</v>
      </c>
      <c r="D216" s="5">
        <f t="shared" si="243"/>
        <v>1706</v>
      </c>
      <c r="E216" s="35">
        <f t="shared" si="277"/>
        <v>870</v>
      </c>
      <c r="F216" s="35">
        <f t="shared" si="278"/>
        <v>1320</v>
      </c>
      <c r="G216" s="35">
        <f t="shared" si="279"/>
        <v>1190</v>
      </c>
      <c r="H216" s="18">
        <f t="shared" si="280"/>
        <v>1720</v>
      </c>
      <c r="I216" s="18">
        <f t="shared" si="281"/>
        <v>1270</v>
      </c>
      <c r="J216" s="18">
        <f t="shared" si="282"/>
        <v>1400</v>
      </c>
      <c r="K216" s="18">
        <f t="shared" ref="K216:M216" si="289">K215</f>
        <v>2000</v>
      </c>
      <c r="L216" s="18">
        <f t="shared" si="289"/>
        <v>2000</v>
      </c>
      <c r="M216" s="18">
        <f t="shared" si="289"/>
        <v>2000</v>
      </c>
      <c r="N216" s="18">
        <f t="shared" si="284"/>
        <v>-280</v>
      </c>
      <c r="O216" s="18">
        <f t="shared" si="285"/>
        <v>-730</v>
      </c>
      <c r="P216" s="18">
        <f t="shared" si="286"/>
        <v>-600</v>
      </c>
      <c r="Q216" s="35">
        <f t="shared" ref="Q216:S216" si="290">Q215</f>
        <v>0</v>
      </c>
      <c r="R216" s="35">
        <f t="shared" si="290"/>
        <v>0</v>
      </c>
      <c r="S216" s="35">
        <f t="shared" si="290"/>
        <v>0</v>
      </c>
      <c r="T216" s="4">
        <f t="shared" si="288"/>
        <v>1090</v>
      </c>
      <c r="U216" s="83">
        <f t="shared" si="200"/>
        <v>1500</v>
      </c>
      <c r="V216" s="83">
        <f t="shared" si="201"/>
        <v>1500</v>
      </c>
      <c r="W216" s="83">
        <f t="shared" si="202"/>
        <v>1500</v>
      </c>
      <c r="X216" s="4"/>
      <c r="Y216" s="18"/>
      <c r="Z216" s="18"/>
      <c r="AA216" s="18"/>
      <c r="AB216" s="50"/>
    </row>
    <row r="217" spans="1:28" ht="13.15" customHeight="1">
      <c r="A217" s="3">
        <v>203</v>
      </c>
      <c r="B217" s="34">
        <f t="shared" si="263"/>
        <v>45514</v>
      </c>
      <c r="C217" s="2">
        <f t="shared" si="264"/>
        <v>884</v>
      </c>
      <c r="D217" s="5">
        <f t="shared" si="243"/>
        <v>1708</v>
      </c>
      <c r="E217" s="35">
        <f t="shared" si="277"/>
        <v>872</v>
      </c>
      <c r="F217" s="35">
        <f t="shared" si="278"/>
        <v>1322</v>
      </c>
      <c r="G217" s="35">
        <f t="shared" si="279"/>
        <v>1192</v>
      </c>
      <c r="H217" s="18">
        <f t="shared" si="280"/>
        <v>1720</v>
      </c>
      <c r="I217" s="18">
        <f t="shared" si="281"/>
        <v>1270</v>
      </c>
      <c r="J217" s="18">
        <f t="shared" si="282"/>
        <v>1400</v>
      </c>
      <c r="K217" s="18">
        <f t="shared" ref="K217:M217" si="291">K216</f>
        <v>2000</v>
      </c>
      <c r="L217" s="18">
        <f t="shared" si="291"/>
        <v>2000</v>
      </c>
      <c r="M217" s="18">
        <f t="shared" si="291"/>
        <v>2000</v>
      </c>
      <c r="N217" s="18">
        <f t="shared" si="284"/>
        <v>-280</v>
      </c>
      <c r="O217" s="18">
        <f t="shared" si="285"/>
        <v>-730</v>
      </c>
      <c r="P217" s="18">
        <f t="shared" si="286"/>
        <v>-600</v>
      </c>
      <c r="Q217" s="35">
        <f t="shared" ref="Q217:S217" si="292">Q216</f>
        <v>0</v>
      </c>
      <c r="R217" s="35">
        <f t="shared" si="292"/>
        <v>0</v>
      </c>
      <c r="S217" s="35">
        <f t="shared" si="292"/>
        <v>0</v>
      </c>
      <c r="T217" s="4">
        <f t="shared" si="288"/>
        <v>1092</v>
      </c>
      <c r="U217" s="83">
        <f t="shared" si="200"/>
        <v>1500</v>
      </c>
      <c r="V217" s="83">
        <f t="shared" si="201"/>
        <v>1500</v>
      </c>
      <c r="W217" s="83">
        <f t="shared" si="202"/>
        <v>1500</v>
      </c>
      <c r="X217" s="4"/>
      <c r="Y217" s="18"/>
      <c r="Z217" s="18"/>
      <c r="AA217" s="18"/>
      <c r="AB217" s="50"/>
    </row>
    <row r="218" spans="1:28" ht="13.15" customHeight="1">
      <c r="A218" s="3">
        <v>204</v>
      </c>
      <c r="B218" s="34">
        <f t="shared" si="263"/>
        <v>45515</v>
      </c>
      <c r="C218" s="2">
        <f t="shared" si="264"/>
        <v>884</v>
      </c>
      <c r="D218" s="5">
        <f t="shared" si="243"/>
        <v>1710</v>
      </c>
      <c r="E218" s="35">
        <f t="shared" si="277"/>
        <v>874</v>
      </c>
      <c r="F218" s="35">
        <f t="shared" si="278"/>
        <v>1324</v>
      </c>
      <c r="G218" s="35">
        <f t="shared" si="279"/>
        <v>1194</v>
      </c>
      <c r="H218" s="18">
        <f t="shared" si="280"/>
        <v>1720</v>
      </c>
      <c r="I218" s="18">
        <f t="shared" si="281"/>
        <v>1270</v>
      </c>
      <c r="J218" s="18">
        <f t="shared" si="282"/>
        <v>1400</v>
      </c>
      <c r="K218" s="18">
        <f t="shared" ref="K218:M218" si="293">K217</f>
        <v>2000</v>
      </c>
      <c r="L218" s="18">
        <f t="shared" si="293"/>
        <v>2000</v>
      </c>
      <c r="M218" s="18">
        <f t="shared" si="293"/>
        <v>2000</v>
      </c>
      <c r="N218" s="18">
        <f t="shared" si="284"/>
        <v>-280</v>
      </c>
      <c r="O218" s="18">
        <f t="shared" si="285"/>
        <v>-730</v>
      </c>
      <c r="P218" s="18">
        <f t="shared" si="286"/>
        <v>-600</v>
      </c>
      <c r="Q218" s="35">
        <f t="shared" ref="Q218:S218" si="294">Q217</f>
        <v>0</v>
      </c>
      <c r="R218" s="35">
        <f t="shared" si="294"/>
        <v>0</v>
      </c>
      <c r="S218" s="35">
        <f t="shared" si="294"/>
        <v>0</v>
      </c>
      <c r="T218" s="4">
        <f t="shared" si="288"/>
        <v>1094</v>
      </c>
      <c r="U218" s="83">
        <f t="shared" si="200"/>
        <v>1500</v>
      </c>
      <c r="V218" s="83">
        <f t="shared" si="201"/>
        <v>1500</v>
      </c>
      <c r="W218" s="83">
        <f t="shared" si="202"/>
        <v>1500</v>
      </c>
      <c r="X218" s="4"/>
      <c r="Y218" s="18"/>
      <c r="Z218" s="18"/>
      <c r="AA218" s="18"/>
      <c r="AB218" s="50"/>
    </row>
    <row r="219" spans="1:28" ht="13.15" customHeight="1">
      <c r="A219" s="3">
        <v>205</v>
      </c>
      <c r="B219" s="34">
        <f t="shared" si="263"/>
        <v>45516</v>
      </c>
      <c r="C219" s="2">
        <f t="shared" si="264"/>
        <v>884</v>
      </c>
      <c r="D219" s="5">
        <f t="shared" si="243"/>
        <v>1712</v>
      </c>
      <c r="E219" s="35">
        <f t="shared" si="277"/>
        <v>876</v>
      </c>
      <c r="F219" s="35">
        <f t="shared" si="278"/>
        <v>1326</v>
      </c>
      <c r="G219" s="35">
        <f t="shared" si="279"/>
        <v>1196</v>
      </c>
      <c r="H219" s="18">
        <f t="shared" si="280"/>
        <v>1720</v>
      </c>
      <c r="I219" s="18">
        <f t="shared" si="281"/>
        <v>1270</v>
      </c>
      <c r="J219" s="18">
        <f t="shared" si="282"/>
        <v>1400</v>
      </c>
      <c r="K219" s="18">
        <f t="shared" ref="K219:M219" si="295">K218</f>
        <v>2000</v>
      </c>
      <c r="L219" s="18">
        <f t="shared" si="295"/>
        <v>2000</v>
      </c>
      <c r="M219" s="18">
        <f t="shared" si="295"/>
        <v>2000</v>
      </c>
      <c r="N219" s="18">
        <f t="shared" si="284"/>
        <v>-280</v>
      </c>
      <c r="O219" s="18">
        <f t="shared" si="285"/>
        <v>-730</v>
      </c>
      <c r="P219" s="18">
        <f t="shared" si="286"/>
        <v>-600</v>
      </c>
      <c r="Q219" s="35">
        <f t="shared" ref="Q219:S219" si="296">Q218</f>
        <v>0</v>
      </c>
      <c r="R219" s="35">
        <f t="shared" si="296"/>
        <v>0</v>
      </c>
      <c r="S219" s="35">
        <f t="shared" si="296"/>
        <v>0</v>
      </c>
      <c r="T219" s="4">
        <f t="shared" si="288"/>
        <v>1096</v>
      </c>
      <c r="U219" s="83">
        <f t="shared" si="200"/>
        <v>1500</v>
      </c>
      <c r="V219" s="83">
        <f t="shared" si="201"/>
        <v>1500</v>
      </c>
      <c r="W219" s="83">
        <f t="shared" si="202"/>
        <v>1500</v>
      </c>
      <c r="X219" s="4"/>
      <c r="Y219" s="18"/>
      <c r="Z219" s="18"/>
      <c r="AA219" s="18"/>
      <c r="AB219" s="50"/>
    </row>
    <row r="220" spans="1:28" ht="13.15" customHeight="1">
      <c r="A220" s="3">
        <v>206</v>
      </c>
      <c r="B220" s="34">
        <f t="shared" si="263"/>
        <v>45517</v>
      </c>
      <c r="C220" s="2">
        <f t="shared" si="264"/>
        <v>884</v>
      </c>
      <c r="D220" s="5">
        <f t="shared" si="243"/>
        <v>1714</v>
      </c>
      <c r="E220" s="35">
        <f t="shared" si="277"/>
        <v>878</v>
      </c>
      <c r="F220" s="35">
        <f t="shared" si="278"/>
        <v>1328</v>
      </c>
      <c r="G220" s="35">
        <f t="shared" si="279"/>
        <v>1198</v>
      </c>
      <c r="H220" s="18">
        <f t="shared" si="280"/>
        <v>1720</v>
      </c>
      <c r="I220" s="18">
        <f t="shared" si="281"/>
        <v>1270</v>
      </c>
      <c r="J220" s="18">
        <f t="shared" si="282"/>
        <v>1400</v>
      </c>
      <c r="K220" s="18">
        <f t="shared" ref="K220:M220" si="297">K219</f>
        <v>2000</v>
      </c>
      <c r="L220" s="18">
        <f t="shared" si="297"/>
        <v>2000</v>
      </c>
      <c r="M220" s="18">
        <f t="shared" si="297"/>
        <v>2000</v>
      </c>
      <c r="N220" s="18">
        <f t="shared" si="284"/>
        <v>-280</v>
      </c>
      <c r="O220" s="18">
        <f t="shared" si="285"/>
        <v>-730</v>
      </c>
      <c r="P220" s="18">
        <f t="shared" si="286"/>
        <v>-600</v>
      </c>
      <c r="Q220" s="35">
        <f t="shared" ref="Q220:S220" si="298">Q219</f>
        <v>0</v>
      </c>
      <c r="R220" s="35">
        <f t="shared" si="298"/>
        <v>0</v>
      </c>
      <c r="S220" s="35">
        <f t="shared" si="298"/>
        <v>0</v>
      </c>
      <c r="T220" s="4">
        <f t="shared" si="288"/>
        <v>1098</v>
      </c>
      <c r="U220" s="83">
        <f t="shared" ref="U220:U283" si="299">U219+$X220*1000-Q220</f>
        <v>1500</v>
      </c>
      <c r="V220" s="83">
        <f t="shared" ref="V220:V283" si="300">V219+$X220*1000-R220</f>
        <v>1500</v>
      </c>
      <c r="W220" s="83">
        <f t="shared" ref="W220:W283" si="301">W219+$X220*1000-S220</f>
        <v>1500</v>
      </c>
      <c r="X220" s="4"/>
      <c r="Y220" s="18"/>
      <c r="Z220" s="18"/>
      <c r="AA220" s="18"/>
      <c r="AB220" s="50"/>
    </row>
    <row r="221" spans="1:28" ht="13.15" customHeight="1">
      <c r="A221" s="3">
        <v>207</v>
      </c>
      <c r="B221" s="34">
        <f t="shared" si="263"/>
        <v>45518</v>
      </c>
      <c r="C221" s="2">
        <f t="shared" si="264"/>
        <v>884</v>
      </c>
      <c r="D221" s="5">
        <f t="shared" si="243"/>
        <v>1716</v>
      </c>
      <c r="E221" s="35">
        <f t="shared" si="277"/>
        <v>880</v>
      </c>
      <c r="F221" s="35">
        <f t="shared" si="278"/>
        <v>1330</v>
      </c>
      <c r="G221" s="35">
        <f t="shared" si="279"/>
        <v>1200</v>
      </c>
      <c r="H221" s="18">
        <f t="shared" si="280"/>
        <v>1720</v>
      </c>
      <c r="I221" s="18">
        <f t="shared" si="281"/>
        <v>1270</v>
      </c>
      <c r="J221" s="18">
        <f t="shared" si="282"/>
        <v>1400</v>
      </c>
      <c r="K221" s="18">
        <f t="shared" ref="K221:M221" si="302">K220</f>
        <v>2000</v>
      </c>
      <c r="L221" s="18">
        <f t="shared" si="302"/>
        <v>2000</v>
      </c>
      <c r="M221" s="18">
        <f t="shared" si="302"/>
        <v>2000</v>
      </c>
      <c r="N221" s="18">
        <f t="shared" si="284"/>
        <v>-280</v>
      </c>
      <c r="O221" s="18">
        <f t="shared" si="285"/>
        <v>-730</v>
      </c>
      <c r="P221" s="18">
        <f t="shared" si="286"/>
        <v>-600</v>
      </c>
      <c r="Q221" s="35">
        <f t="shared" ref="Q221:S221" si="303">Q220</f>
        <v>0</v>
      </c>
      <c r="R221" s="35">
        <f t="shared" si="303"/>
        <v>0</v>
      </c>
      <c r="S221" s="35">
        <f t="shared" si="303"/>
        <v>0</v>
      </c>
      <c r="T221" s="4">
        <f t="shared" si="288"/>
        <v>1100</v>
      </c>
      <c r="U221" s="83">
        <f t="shared" si="299"/>
        <v>1500</v>
      </c>
      <c r="V221" s="83">
        <f t="shared" si="300"/>
        <v>1500</v>
      </c>
      <c r="W221" s="83">
        <f t="shared" si="301"/>
        <v>1500</v>
      </c>
      <c r="X221" s="4"/>
      <c r="Y221" s="18"/>
      <c r="Z221" s="18"/>
      <c r="AA221" s="18"/>
      <c r="AB221" s="50"/>
    </row>
    <row r="222" spans="1:28" ht="13.15" customHeight="1">
      <c r="A222" s="3">
        <v>208</v>
      </c>
      <c r="B222" s="34">
        <f t="shared" si="263"/>
        <v>45519</v>
      </c>
      <c r="C222" s="2">
        <f t="shared" si="264"/>
        <v>884</v>
      </c>
      <c r="D222" s="5">
        <f t="shared" si="243"/>
        <v>1718</v>
      </c>
      <c r="E222" s="35">
        <f t="shared" si="277"/>
        <v>882</v>
      </c>
      <c r="F222" s="35">
        <f t="shared" si="278"/>
        <v>1332</v>
      </c>
      <c r="G222" s="35">
        <f t="shared" si="279"/>
        <v>1202</v>
      </c>
      <c r="H222" s="18">
        <f t="shared" si="280"/>
        <v>1720</v>
      </c>
      <c r="I222" s="18">
        <f t="shared" si="281"/>
        <v>1270</v>
      </c>
      <c r="J222" s="18">
        <f t="shared" si="282"/>
        <v>1400</v>
      </c>
      <c r="K222" s="18">
        <f t="shared" ref="K222:M222" si="304">K221</f>
        <v>2000</v>
      </c>
      <c r="L222" s="18">
        <f t="shared" si="304"/>
        <v>2000</v>
      </c>
      <c r="M222" s="18">
        <f t="shared" si="304"/>
        <v>2000</v>
      </c>
      <c r="N222" s="18">
        <f t="shared" si="284"/>
        <v>-280</v>
      </c>
      <c r="O222" s="18">
        <f t="shared" si="285"/>
        <v>-730</v>
      </c>
      <c r="P222" s="18">
        <f t="shared" si="286"/>
        <v>-600</v>
      </c>
      <c r="Q222" s="35">
        <f t="shared" ref="Q222:S222" si="305">Q221</f>
        <v>0</v>
      </c>
      <c r="R222" s="35">
        <f t="shared" si="305"/>
        <v>0</v>
      </c>
      <c r="S222" s="35">
        <f t="shared" si="305"/>
        <v>0</v>
      </c>
      <c r="T222" s="4">
        <f t="shared" si="288"/>
        <v>1102</v>
      </c>
      <c r="U222" s="83">
        <f t="shared" si="299"/>
        <v>1500</v>
      </c>
      <c r="V222" s="83">
        <f t="shared" si="300"/>
        <v>1500</v>
      </c>
      <c r="W222" s="83">
        <f t="shared" si="301"/>
        <v>1500</v>
      </c>
      <c r="X222" s="4"/>
      <c r="Y222" s="18"/>
      <c r="Z222" s="18"/>
      <c r="AA222" s="18"/>
      <c r="AB222" s="50"/>
    </row>
    <row r="223" spans="1:28" ht="13.15" customHeight="1">
      <c r="A223" s="3">
        <v>209</v>
      </c>
      <c r="B223" s="34">
        <f t="shared" si="263"/>
        <v>45520</v>
      </c>
      <c r="C223" s="2">
        <f t="shared" si="264"/>
        <v>884</v>
      </c>
      <c r="D223" s="5">
        <f t="shared" si="243"/>
        <v>1720</v>
      </c>
      <c r="E223" s="35">
        <f t="shared" si="277"/>
        <v>884</v>
      </c>
      <c r="F223" s="35">
        <f t="shared" si="278"/>
        <v>1334</v>
      </c>
      <c r="G223" s="35">
        <f t="shared" si="279"/>
        <v>1204</v>
      </c>
      <c r="H223" s="18">
        <f t="shared" si="280"/>
        <v>1720</v>
      </c>
      <c r="I223" s="18">
        <f t="shared" si="281"/>
        <v>1270</v>
      </c>
      <c r="J223" s="18">
        <f t="shared" si="282"/>
        <v>1400</v>
      </c>
      <c r="K223" s="18">
        <f t="shared" ref="K223:M223" si="306">K222</f>
        <v>2000</v>
      </c>
      <c r="L223" s="18">
        <f t="shared" si="306"/>
        <v>2000</v>
      </c>
      <c r="M223" s="18">
        <f t="shared" si="306"/>
        <v>2000</v>
      </c>
      <c r="N223" s="18">
        <f t="shared" si="284"/>
        <v>-280</v>
      </c>
      <c r="O223" s="18">
        <f t="shared" si="285"/>
        <v>-730</v>
      </c>
      <c r="P223" s="18">
        <f t="shared" si="286"/>
        <v>-600</v>
      </c>
      <c r="Q223" s="35">
        <f t="shared" ref="Q223:S223" si="307">Q222</f>
        <v>0</v>
      </c>
      <c r="R223" s="35">
        <f t="shared" si="307"/>
        <v>0</v>
      </c>
      <c r="S223" s="35">
        <f t="shared" si="307"/>
        <v>0</v>
      </c>
      <c r="T223" s="4">
        <f t="shared" si="288"/>
        <v>1104</v>
      </c>
      <c r="U223" s="83">
        <f t="shared" si="299"/>
        <v>1500</v>
      </c>
      <c r="V223" s="83">
        <f t="shared" si="300"/>
        <v>1500</v>
      </c>
      <c r="W223" s="83">
        <f t="shared" si="301"/>
        <v>1500</v>
      </c>
      <c r="X223" s="4"/>
      <c r="Y223" s="18"/>
      <c r="Z223" s="18"/>
      <c r="AA223" s="18"/>
      <c r="AB223" s="50"/>
    </row>
    <row r="224" spans="1:28" ht="13.15" customHeight="1">
      <c r="A224" s="3">
        <v>210</v>
      </c>
      <c r="B224" s="34">
        <f t="shared" si="263"/>
        <v>45521</v>
      </c>
      <c r="C224" s="2">
        <f t="shared" si="264"/>
        <v>884</v>
      </c>
      <c r="D224" s="5">
        <f t="shared" si="243"/>
        <v>1722</v>
      </c>
      <c r="E224" s="35">
        <f t="shared" si="277"/>
        <v>886</v>
      </c>
      <c r="F224" s="35">
        <f t="shared" si="278"/>
        <v>1336</v>
      </c>
      <c r="G224" s="35">
        <f t="shared" si="279"/>
        <v>1206</v>
      </c>
      <c r="H224" s="18">
        <f t="shared" si="280"/>
        <v>1720</v>
      </c>
      <c r="I224" s="18">
        <f t="shared" si="281"/>
        <v>1270</v>
      </c>
      <c r="J224" s="18">
        <f t="shared" si="282"/>
        <v>1400</v>
      </c>
      <c r="K224" s="18">
        <f t="shared" ref="K224:M224" si="308">K223</f>
        <v>2000</v>
      </c>
      <c r="L224" s="18">
        <f t="shared" si="308"/>
        <v>2000</v>
      </c>
      <c r="M224" s="18">
        <f t="shared" si="308"/>
        <v>2000</v>
      </c>
      <c r="N224" s="18">
        <f t="shared" si="284"/>
        <v>-280</v>
      </c>
      <c r="O224" s="18">
        <f t="shared" si="285"/>
        <v>-730</v>
      </c>
      <c r="P224" s="18">
        <f t="shared" si="286"/>
        <v>-600</v>
      </c>
      <c r="Q224" s="35">
        <f t="shared" ref="Q224:S224" si="309">Q223</f>
        <v>0</v>
      </c>
      <c r="R224" s="35">
        <f t="shared" si="309"/>
        <v>0</v>
      </c>
      <c r="S224" s="35">
        <f t="shared" si="309"/>
        <v>0</v>
      </c>
      <c r="T224" s="4">
        <f t="shared" si="288"/>
        <v>1106</v>
      </c>
      <c r="U224" s="83">
        <f t="shared" si="299"/>
        <v>1500</v>
      </c>
      <c r="V224" s="83">
        <f t="shared" si="300"/>
        <v>1500</v>
      </c>
      <c r="W224" s="83">
        <f t="shared" si="301"/>
        <v>1500</v>
      </c>
      <c r="X224" s="4"/>
      <c r="Y224" s="18"/>
      <c r="Z224" s="18"/>
      <c r="AA224" s="18"/>
      <c r="AB224" s="50"/>
    </row>
    <row r="225" spans="1:28" ht="13.15" customHeight="1">
      <c r="A225" s="3">
        <v>211</v>
      </c>
      <c r="B225" s="34">
        <f t="shared" si="263"/>
        <v>45522</v>
      </c>
      <c r="C225" s="2">
        <f t="shared" si="264"/>
        <v>884</v>
      </c>
      <c r="D225" s="5">
        <f t="shared" si="243"/>
        <v>1724</v>
      </c>
      <c r="E225" s="35">
        <f t="shared" si="277"/>
        <v>888</v>
      </c>
      <c r="F225" s="35">
        <f t="shared" si="278"/>
        <v>1338</v>
      </c>
      <c r="G225" s="35">
        <f t="shared" si="279"/>
        <v>1208</v>
      </c>
      <c r="H225" s="18">
        <f t="shared" si="280"/>
        <v>1720</v>
      </c>
      <c r="I225" s="18">
        <f t="shared" si="281"/>
        <v>1270</v>
      </c>
      <c r="J225" s="18">
        <f t="shared" si="282"/>
        <v>1400</v>
      </c>
      <c r="K225" s="18">
        <f t="shared" ref="K225:M225" si="310">K224</f>
        <v>2000</v>
      </c>
      <c r="L225" s="18">
        <f t="shared" si="310"/>
        <v>2000</v>
      </c>
      <c r="M225" s="18">
        <f t="shared" si="310"/>
        <v>2000</v>
      </c>
      <c r="N225" s="18">
        <f t="shared" si="284"/>
        <v>-280</v>
      </c>
      <c r="O225" s="18">
        <f t="shared" si="285"/>
        <v>-730</v>
      </c>
      <c r="P225" s="18">
        <f t="shared" si="286"/>
        <v>-600</v>
      </c>
      <c r="Q225" s="35">
        <f t="shared" ref="Q225:S225" si="311">Q224</f>
        <v>0</v>
      </c>
      <c r="R225" s="35">
        <f t="shared" si="311"/>
        <v>0</v>
      </c>
      <c r="S225" s="35">
        <f t="shared" si="311"/>
        <v>0</v>
      </c>
      <c r="T225" s="4">
        <f t="shared" si="288"/>
        <v>1108</v>
      </c>
      <c r="U225" s="83">
        <f t="shared" si="299"/>
        <v>1500</v>
      </c>
      <c r="V225" s="83">
        <f t="shared" si="300"/>
        <v>1500</v>
      </c>
      <c r="W225" s="83">
        <f t="shared" si="301"/>
        <v>1500</v>
      </c>
      <c r="X225" s="4"/>
      <c r="Y225" s="18"/>
      <c r="Z225" s="18"/>
      <c r="AA225" s="18"/>
      <c r="AB225" s="50"/>
    </row>
    <row r="226" spans="1:28" ht="13.15" customHeight="1">
      <c r="A226" s="3">
        <v>212</v>
      </c>
      <c r="B226" s="34">
        <f t="shared" si="263"/>
        <v>45523</v>
      </c>
      <c r="C226" s="2">
        <f t="shared" si="264"/>
        <v>884</v>
      </c>
      <c r="D226" s="5">
        <f t="shared" si="243"/>
        <v>1726</v>
      </c>
      <c r="E226" s="35">
        <f t="shared" si="277"/>
        <v>890</v>
      </c>
      <c r="F226" s="35">
        <f t="shared" si="278"/>
        <v>1340</v>
      </c>
      <c r="G226" s="35">
        <f t="shared" si="279"/>
        <v>1210</v>
      </c>
      <c r="H226" s="18">
        <f t="shared" si="280"/>
        <v>1720</v>
      </c>
      <c r="I226" s="18">
        <f t="shared" si="281"/>
        <v>1270</v>
      </c>
      <c r="J226" s="18">
        <f t="shared" si="282"/>
        <v>1400</v>
      </c>
      <c r="K226" s="18">
        <f t="shared" ref="K226:M226" si="312">K225</f>
        <v>2000</v>
      </c>
      <c r="L226" s="18">
        <f t="shared" si="312"/>
        <v>2000</v>
      </c>
      <c r="M226" s="18">
        <f t="shared" si="312"/>
        <v>2000</v>
      </c>
      <c r="N226" s="18">
        <f t="shared" si="284"/>
        <v>-280</v>
      </c>
      <c r="O226" s="18">
        <f t="shared" si="285"/>
        <v>-730</v>
      </c>
      <c r="P226" s="18">
        <f t="shared" si="286"/>
        <v>-600</v>
      </c>
      <c r="Q226" s="35">
        <f t="shared" ref="Q226:S226" si="313">Q225</f>
        <v>0</v>
      </c>
      <c r="R226" s="35">
        <f t="shared" si="313"/>
        <v>0</v>
      </c>
      <c r="S226" s="35">
        <f t="shared" si="313"/>
        <v>0</v>
      </c>
      <c r="T226" s="4">
        <f t="shared" si="288"/>
        <v>1110</v>
      </c>
      <c r="U226" s="83">
        <f t="shared" si="299"/>
        <v>1500</v>
      </c>
      <c r="V226" s="83">
        <f t="shared" si="300"/>
        <v>1500</v>
      </c>
      <c r="W226" s="83">
        <f t="shared" si="301"/>
        <v>1500</v>
      </c>
      <c r="X226" s="4"/>
      <c r="Y226" s="18"/>
      <c r="Z226" s="18"/>
      <c r="AA226" s="18"/>
      <c r="AB226" s="50"/>
    </row>
    <row r="227" spans="1:28" ht="13.15" customHeight="1">
      <c r="A227" s="3">
        <v>213</v>
      </c>
      <c r="B227" s="34">
        <f t="shared" si="263"/>
        <v>45524</v>
      </c>
      <c r="C227" s="2">
        <f t="shared" si="264"/>
        <v>884</v>
      </c>
      <c r="D227" s="5">
        <f t="shared" si="243"/>
        <v>1728</v>
      </c>
      <c r="E227" s="35">
        <f t="shared" si="277"/>
        <v>892</v>
      </c>
      <c r="F227" s="35">
        <f t="shared" si="278"/>
        <v>1342</v>
      </c>
      <c r="G227" s="35">
        <f t="shared" si="279"/>
        <v>1212</v>
      </c>
      <c r="H227" s="18">
        <f t="shared" si="280"/>
        <v>1720</v>
      </c>
      <c r="I227" s="18">
        <f t="shared" si="281"/>
        <v>1270</v>
      </c>
      <c r="J227" s="18">
        <f t="shared" si="282"/>
        <v>1400</v>
      </c>
      <c r="K227" s="18">
        <f t="shared" ref="K227:M227" si="314">K226</f>
        <v>2000</v>
      </c>
      <c r="L227" s="18">
        <f t="shared" si="314"/>
        <v>2000</v>
      </c>
      <c r="M227" s="18">
        <f t="shared" si="314"/>
        <v>2000</v>
      </c>
      <c r="N227" s="18">
        <f t="shared" si="284"/>
        <v>-280</v>
      </c>
      <c r="O227" s="18">
        <f t="shared" si="285"/>
        <v>-730</v>
      </c>
      <c r="P227" s="18">
        <f t="shared" si="286"/>
        <v>-600</v>
      </c>
      <c r="Q227" s="35">
        <f t="shared" ref="Q227:S227" si="315">Q226</f>
        <v>0</v>
      </c>
      <c r="R227" s="35">
        <f t="shared" si="315"/>
        <v>0</v>
      </c>
      <c r="S227" s="35">
        <f t="shared" si="315"/>
        <v>0</v>
      </c>
      <c r="T227" s="4">
        <f t="shared" si="288"/>
        <v>1112</v>
      </c>
      <c r="U227" s="83">
        <f t="shared" si="299"/>
        <v>1500</v>
      </c>
      <c r="V227" s="83">
        <f t="shared" si="300"/>
        <v>1500</v>
      </c>
      <c r="W227" s="83">
        <f t="shared" si="301"/>
        <v>1500</v>
      </c>
      <c r="X227" s="4"/>
      <c r="Y227" s="18"/>
      <c r="Z227" s="18"/>
      <c r="AA227" s="18"/>
      <c r="AB227" s="50"/>
    </row>
    <row r="228" spans="1:28" ht="13.15" customHeight="1">
      <c r="A228" s="3">
        <v>214</v>
      </c>
      <c r="B228" s="34">
        <f t="shared" si="263"/>
        <v>45525</v>
      </c>
      <c r="C228" s="2">
        <f t="shared" si="264"/>
        <v>884</v>
      </c>
      <c r="D228" s="5">
        <f t="shared" si="243"/>
        <v>1730</v>
      </c>
      <c r="E228" s="35">
        <f t="shared" si="277"/>
        <v>894</v>
      </c>
      <c r="F228" s="35">
        <f t="shared" si="278"/>
        <v>1344</v>
      </c>
      <c r="G228" s="35">
        <f t="shared" si="279"/>
        <v>1214</v>
      </c>
      <c r="H228" s="18">
        <f t="shared" si="280"/>
        <v>1720</v>
      </c>
      <c r="I228" s="18">
        <f t="shared" si="281"/>
        <v>1270</v>
      </c>
      <c r="J228" s="18">
        <f t="shared" si="282"/>
        <v>1400</v>
      </c>
      <c r="K228" s="18">
        <f t="shared" ref="K228:M228" si="316">K227</f>
        <v>2000</v>
      </c>
      <c r="L228" s="18">
        <f t="shared" si="316"/>
        <v>2000</v>
      </c>
      <c r="M228" s="18">
        <f t="shared" si="316"/>
        <v>2000</v>
      </c>
      <c r="N228" s="18">
        <f t="shared" si="284"/>
        <v>-280</v>
      </c>
      <c r="O228" s="18">
        <f t="shared" si="285"/>
        <v>-730</v>
      </c>
      <c r="P228" s="18">
        <f t="shared" si="286"/>
        <v>-600</v>
      </c>
      <c r="Q228" s="35">
        <f t="shared" ref="Q228:S228" si="317">Q227</f>
        <v>0</v>
      </c>
      <c r="R228" s="35">
        <f t="shared" si="317"/>
        <v>0</v>
      </c>
      <c r="S228" s="35">
        <f t="shared" si="317"/>
        <v>0</v>
      </c>
      <c r="T228" s="4">
        <f t="shared" si="288"/>
        <v>1114</v>
      </c>
      <c r="U228" s="83">
        <f t="shared" si="299"/>
        <v>1500</v>
      </c>
      <c r="V228" s="83">
        <f t="shared" si="300"/>
        <v>1500</v>
      </c>
      <c r="W228" s="83">
        <f t="shared" si="301"/>
        <v>1500</v>
      </c>
      <c r="X228" s="4"/>
      <c r="Y228" s="18"/>
      <c r="Z228" s="18"/>
      <c r="AA228" s="18"/>
      <c r="AB228" s="50"/>
    </row>
    <row r="229" spans="1:28" ht="13.15" customHeight="1">
      <c r="A229" s="3">
        <v>215</v>
      </c>
      <c r="B229" s="34">
        <f t="shared" si="263"/>
        <v>45526</v>
      </c>
      <c r="C229" s="2">
        <f t="shared" si="264"/>
        <v>884</v>
      </c>
      <c r="D229" s="5">
        <f t="shared" si="243"/>
        <v>1732</v>
      </c>
      <c r="E229" s="35">
        <f t="shared" si="277"/>
        <v>896</v>
      </c>
      <c r="F229" s="35">
        <f t="shared" si="278"/>
        <v>1346</v>
      </c>
      <c r="G229" s="35">
        <f t="shared" si="279"/>
        <v>1216</v>
      </c>
      <c r="H229" s="18">
        <f t="shared" si="280"/>
        <v>1720</v>
      </c>
      <c r="I229" s="18">
        <f t="shared" si="281"/>
        <v>1270</v>
      </c>
      <c r="J229" s="18">
        <f t="shared" si="282"/>
        <v>1400</v>
      </c>
      <c r="K229" s="18">
        <f t="shared" ref="K229:M229" si="318">K228</f>
        <v>2000</v>
      </c>
      <c r="L229" s="18">
        <f t="shared" si="318"/>
        <v>2000</v>
      </c>
      <c r="M229" s="18">
        <f t="shared" si="318"/>
        <v>2000</v>
      </c>
      <c r="N229" s="18">
        <f t="shared" si="284"/>
        <v>-280</v>
      </c>
      <c r="O229" s="18">
        <f t="shared" si="285"/>
        <v>-730</v>
      </c>
      <c r="P229" s="18">
        <f t="shared" si="286"/>
        <v>-600</v>
      </c>
      <c r="Q229" s="35">
        <f t="shared" ref="Q229:S229" si="319">Q228</f>
        <v>0</v>
      </c>
      <c r="R229" s="35">
        <f t="shared" si="319"/>
        <v>0</v>
      </c>
      <c r="S229" s="35">
        <f t="shared" si="319"/>
        <v>0</v>
      </c>
      <c r="T229" s="4">
        <f t="shared" si="288"/>
        <v>1116</v>
      </c>
      <c r="U229" s="83">
        <f t="shared" si="299"/>
        <v>1500</v>
      </c>
      <c r="V229" s="83">
        <f t="shared" si="300"/>
        <v>1500</v>
      </c>
      <c r="W229" s="83">
        <f t="shared" si="301"/>
        <v>1500</v>
      </c>
      <c r="X229" s="4"/>
      <c r="Y229" s="18"/>
      <c r="Z229" s="18"/>
      <c r="AA229" s="18"/>
      <c r="AB229" s="50"/>
    </row>
    <row r="230" spans="1:28" ht="13.15" customHeight="1">
      <c r="A230" s="3">
        <v>216</v>
      </c>
      <c r="B230" s="34">
        <f t="shared" si="263"/>
        <v>45527</v>
      </c>
      <c r="C230" s="2">
        <f t="shared" si="264"/>
        <v>884</v>
      </c>
      <c r="D230" s="5">
        <f t="shared" si="243"/>
        <v>1734</v>
      </c>
      <c r="E230" s="35">
        <f t="shared" si="277"/>
        <v>898</v>
      </c>
      <c r="F230" s="35">
        <f t="shared" si="278"/>
        <v>1348</v>
      </c>
      <c r="G230" s="35">
        <f t="shared" si="279"/>
        <v>1218</v>
      </c>
      <c r="H230" s="18">
        <f t="shared" si="280"/>
        <v>1720</v>
      </c>
      <c r="I230" s="18">
        <f t="shared" si="281"/>
        <v>1270</v>
      </c>
      <c r="J230" s="18">
        <f t="shared" si="282"/>
        <v>1400</v>
      </c>
      <c r="K230" s="18">
        <f t="shared" ref="K230:M230" si="320">K229</f>
        <v>2000</v>
      </c>
      <c r="L230" s="18">
        <f t="shared" si="320"/>
        <v>2000</v>
      </c>
      <c r="M230" s="18">
        <f t="shared" si="320"/>
        <v>2000</v>
      </c>
      <c r="N230" s="18">
        <f t="shared" si="284"/>
        <v>-280</v>
      </c>
      <c r="O230" s="18">
        <f t="shared" si="285"/>
        <v>-730</v>
      </c>
      <c r="P230" s="18">
        <f t="shared" si="286"/>
        <v>-600</v>
      </c>
      <c r="Q230" s="35">
        <f t="shared" ref="Q230:S230" si="321">Q229</f>
        <v>0</v>
      </c>
      <c r="R230" s="35">
        <f t="shared" si="321"/>
        <v>0</v>
      </c>
      <c r="S230" s="35">
        <f t="shared" si="321"/>
        <v>0</v>
      </c>
      <c r="T230" s="4">
        <f t="shared" si="288"/>
        <v>1118</v>
      </c>
      <c r="U230" s="83">
        <f t="shared" si="299"/>
        <v>1500</v>
      </c>
      <c r="V230" s="83">
        <f t="shared" si="300"/>
        <v>1500</v>
      </c>
      <c r="W230" s="83">
        <f t="shared" si="301"/>
        <v>1500</v>
      </c>
      <c r="X230" s="4"/>
      <c r="Y230" s="18"/>
      <c r="Z230" s="18"/>
      <c r="AA230" s="18"/>
      <c r="AB230" s="50"/>
    </row>
    <row r="231" spans="1:28" ht="13.15" customHeight="1">
      <c r="A231" s="3">
        <v>217</v>
      </c>
      <c r="B231" s="34">
        <f t="shared" si="263"/>
        <v>45528</v>
      </c>
      <c r="C231" s="2">
        <f t="shared" si="264"/>
        <v>884</v>
      </c>
      <c r="D231" s="5">
        <f t="shared" si="243"/>
        <v>1736</v>
      </c>
      <c r="E231" s="35">
        <f t="shared" si="277"/>
        <v>900</v>
      </c>
      <c r="F231" s="35">
        <f t="shared" si="278"/>
        <v>1350</v>
      </c>
      <c r="G231" s="35">
        <f t="shared" si="279"/>
        <v>1220</v>
      </c>
      <c r="H231" s="18">
        <f t="shared" si="280"/>
        <v>1720</v>
      </c>
      <c r="I231" s="18">
        <f t="shared" si="281"/>
        <v>1270</v>
      </c>
      <c r="J231" s="18">
        <f t="shared" si="282"/>
        <v>1400</v>
      </c>
      <c r="K231" s="18">
        <f t="shared" ref="K231:M231" si="322">K230</f>
        <v>2000</v>
      </c>
      <c r="L231" s="18">
        <f t="shared" si="322"/>
        <v>2000</v>
      </c>
      <c r="M231" s="18">
        <f t="shared" si="322"/>
        <v>2000</v>
      </c>
      <c r="N231" s="18">
        <f t="shared" si="284"/>
        <v>-280</v>
      </c>
      <c r="O231" s="18">
        <f t="shared" si="285"/>
        <v>-730</v>
      </c>
      <c r="P231" s="18">
        <f t="shared" si="286"/>
        <v>-600</v>
      </c>
      <c r="Q231" s="35">
        <f t="shared" ref="Q231:S231" si="323">Q230</f>
        <v>0</v>
      </c>
      <c r="R231" s="35">
        <f t="shared" si="323"/>
        <v>0</v>
      </c>
      <c r="S231" s="35">
        <f t="shared" si="323"/>
        <v>0</v>
      </c>
      <c r="T231" s="4">
        <f t="shared" si="288"/>
        <v>1120</v>
      </c>
      <c r="U231" s="83">
        <f t="shared" si="299"/>
        <v>1500</v>
      </c>
      <c r="V231" s="83">
        <f t="shared" si="300"/>
        <v>1500</v>
      </c>
      <c r="W231" s="83">
        <f t="shared" si="301"/>
        <v>1500</v>
      </c>
      <c r="X231" s="4"/>
      <c r="Y231" s="18"/>
      <c r="Z231" s="18"/>
      <c r="AA231" s="18"/>
      <c r="AB231" s="50"/>
    </row>
    <row r="232" spans="1:28" ht="13.15" customHeight="1">
      <c r="A232" s="3">
        <v>218</v>
      </c>
      <c r="B232" s="34">
        <f t="shared" si="263"/>
        <v>45529</v>
      </c>
      <c r="C232" s="2">
        <f t="shared" si="264"/>
        <v>884</v>
      </c>
      <c r="D232" s="5">
        <f t="shared" si="243"/>
        <v>1738</v>
      </c>
      <c r="E232" s="35">
        <f t="shared" si="277"/>
        <v>902</v>
      </c>
      <c r="F232" s="35">
        <f t="shared" si="278"/>
        <v>1352</v>
      </c>
      <c r="G232" s="35">
        <f t="shared" si="279"/>
        <v>1222</v>
      </c>
      <c r="H232" s="18">
        <f t="shared" si="280"/>
        <v>1720</v>
      </c>
      <c r="I232" s="18">
        <f t="shared" si="281"/>
        <v>1270</v>
      </c>
      <c r="J232" s="18">
        <f t="shared" si="282"/>
        <v>1400</v>
      </c>
      <c r="K232" s="18">
        <f t="shared" ref="K232:M232" si="324">K231</f>
        <v>2000</v>
      </c>
      <c r="L232" s="18">
        <f t="shared" si="324"/>
        <v>2000</v>
      </c>
      <c r="M232" s="18">
        <f t="shared" si="324"/>
        <v>2000</v>
      </c>
      <c r="N232" s="18">
        <f t="shared" si="284"/>
        <v>-280</v>
      </c>
      <c r="O232" s="18">
        <f t="shared" si="285"/>
        <v>-730</v>
      </c>
      <c r="P232" s="18">
        <f t="shared" si="286"/>
        <v>-600</v>
      </c>
      <c r="Q232" s="35">
        <f t="shared" ref="Q232:S232" si="325">Q231</f>
        <v>0</v>
      </c>
      <c r="R232" s="35">
        <f t="shared" si="325"/>
        <v>0</v>
      </c>
      <c r="S232" s="35">
        <f t="shared" si="325"/>
        <v>0</v>
      </c>
      <c r="T232" s="4">
        <f t="shared" si="288"/>
        <v>1122</v>
      </c>
      <c r="U232" s="83">
        <f t="shared" si="299"/>
        <v>1500</v>
      </c>
      <c r="V232" s="83">
        <f t="shared" si="300"/>
        <v>1500</v>
      </c>
      <c r="W232" s="83">
        <f t="shared" si="301"/>
        <v>1500</v>
      </c>
      <c r="X232" s="4"/>
      <c r="Y232" s="18"/>
      <c r="Z232" s="18"/>
      <c r="AA232" s="18"/>
      <c r="AB232" s="50"/>
    </row>
    <row r="233" spans="1:28" ht="13.15" customHeight="1">
      <c r="A233" s="3">
        <v>219</v>
      </c>
      <c r="B233" s="34">
        <f t="shared" si="263"/>
        <v>45530</v>
      </c>
      <c r="C233" s="2">
        <f t="shared" si="264"/>
        <v>884</v>
      </c>
      <c r="D233" s="5">
        <f t="shared" si="243"/>
        <v>1740</v>
      </c>
      <c r="E233" s="35">
        <f t="shared" si="277"/>
        <v>904</v>
      </c>
      <c r="F233" s="35">
        <f t="shared" si="278"/>
        <v>1354</v>
      </c>
      <c r="G233" s="35">
        <f t="shared" si="279"/>
        <v>1224</v>
      </c>
      <c r="H233" s="18">
        <f t="shared" si="280"/>
        <v>1720</v>
      </c>
      <c r="I233" s="18">
        <f t="shared" si="281"/>
        <v>1270</v>
      </c>
      <c r="J233" s="18">
        <f t="shared" si="282"/>
        <v>1400</v>
      </c>
      <c r="K233" s="18">
        <f t="shared" ref="K233:M233" si="326">K232</f>
        <v>2000</v>
      </c>
      <c r="L233" s="18">
        <f t="shared" si="326"/>
        <v>2000</v>
      </c>
      <c r="M233" s="18">
        <f t="shared" si="326"/>
        <v>2000</v>
      </c>
      <c r="N233" s="18">
        <f t="shared" si="284"/>
        <v>-280</v>
      </c>
      <c r="O233" s="18">
        <f t="shared" si="285"/>
        <v>-730</v>
      </c>
      <c r="P233" s="18">
        <f t="shared" si="286"/>
        <v>-600</v>
      </c>
      <c r="Q233" s="35">
        <f t="shared" ref="Q233:S233" si="327">Q232</f>
        <v>0</v>
      </c>
      <c r="R233" s="35">
        <f t="shared" si="327"/>
        <v>0</v>
      </c>
      <c r="S233" s="35">
        <f t="shared" si="327"/>
        <v>0</v>
      </c>
      <c r="T233" s="4">
        <f t="shared" si="288"/>
        <v>1124</v>
      </c>
      <c r="U233" s="83">
        <f t="shared" si="299"/>
        <v>1500</v>
      </c>
      <c r="V233" s="83">
        <f t="shared" si="300"/>
        <v>1500</v>
      </c>
      <c r="W233" s="83">
        <f t="shared" si="301"/>
        <v>1500</v>
      </c>
      <c r="X233" s="4"/>
      <c r="Y233" s="18"/>
      <c r="Z233" s="18"/>
      <c r="AA233" s="18"/>
      <c r="AB233" s="50"/>
    </row>
    <row r="234" spans="1:28" ht="13.15" customHeight="1">
      <c r="A234" s="3">
        <v>220</v>
      </c>
      <c r="B234" s="34">
        <f t="shared" si="263"/>
        <v>45531</v>
      </c>
      <c r="C234" s="2">
        <f t="shared" si="264"/>
        <v>884</v>
      </c>
      <c r="D234" s="5">
        <f t="shared" si="243"/>
        <v>1742</v>
      </c>
      <c r="E234" s="35">
        <f t="shared" si="277"/>
        <v>906</v>
      </c>
      <c r="F234" s="35">
        <f t="shared" si="278"/>
        <v>1356</v>
      </c>
      <c r="G234" s="35">
        <f t="shared" si="279"/>
        <v>1226</v>
      </c>
      <c r="H234" s="18">
        <f t="shared" si="280"/>
        <v>1720</v>
      </c>
      <c r="I234" s="18">
        <f t="shared" si="281"/>
        <v>1270</v>
      </c>
      <c r="J234" s="18">
        <f t="shared" si="282"/>
        <v>1400</v>
      </c>
      <c r="K234" s="18">
        <f t="shared" ref="K234:M234" si="328">K233</f>
        <v>2000</v>
      </c>
      <c r="L234" s="18">
        <f t="shared" si="328"/>
        <v>2000</v>
      </c>
      <c r="M234" s="18">
        <f t="shared" si="328"/>
        <v>2000</v>
      </c>
      <c r="N234" s="18">
        <f t="shared" si="284"/>
        <v>-280</v>
      </c>
      <c r="O234" s="18">
        <f t="shared" si="285"/>
        <v>-730</v>
      </c>
      <c r="P234" s="18">
        <f t="shared" si="286"/>
        <v>-600</v>
      </c>
      <c r="Q234" s="35">
        <f t="shared" ref="Q234:S234" si="329">Q233</f>
        <v>0</v>
      </c>
      <c r="R234" s="35">
        <f t="shared" si="329"/>
        <v>0</v>
      </c>
      <c r="S234" s="35">
        <f t="shared" si="329"/>
        <v>0</v>
      </c>
      <c r="T234" s="4">
        <f t="shared" si="288"/>
        <v>1126</v>
      </c>
      <c r="U234" s="83">
        <f t="shared" si="299"/>
        <v>1500</v>
      </c>
      <c r="V234" s="83">
        <f t="shared" si="300"/>
        <v>1500</v>
      </c>
      <c r="W234" s="83">
        <f t="shared" si="301"/>
        <v>1500</v>
      </c>
      <c r="X234" s="4"/>
      <c r="Y234" s="18"/>
      <c r="Z234" s="18"/>
      <c r="AA234" s="18"/>
      <c r="AB234" s="50"/>
    </row>
    <row r="235" spans="1:28" ht="13.15" customHeight="1">
      <c r="A235" s="3">
        <v>221</v>
      </c>
      <c r="B235" s="34">
        <f t="shared" si="263"/>
        <v>45532</v>
      </c>
      <c r="C235" s="2">
        <f t="shared" si="264"/>
        <v>884</v>
      </c>
      <c r="D235" s="5">
        <f t="shared" si="243"/>
        <v>1744</v>
      </c>
      <c r="E235" s="35">
        <f t="shared" si="277"/>
        <v>908</v>
      </c>
      <c r="F235" s="35">
        <f t="shared" si="278"/>
        <v>1358</v>
      </c>
      <c r="G235" s="35">
        <f t="shared" si="279"/>
        <v>1228</v>
      </c>
      <c r="H235" s="18">
        <f t="shared" si="280"/>
        <v>1720</v>
      </c>
      <c r="I235" s="18">
        <f t="shared" si="281"/>
        <v>1270</v>
      </c>
      <c r="J235" s="18">
        <f t="shared" si="282"/>
        <v>1400</v>
      </c>
      <c r="K235" s="18">
        <f t="shared" ref="K235:M235" si="330">K234</f>
        <v>2000</v>
      </c>
      <c r="L235" s="18">
        <f t="shared" si="330"/>
        <v>2000</v>
      </c>
      <c r="M235" s="18">
        <f t="shared" si="330"/>
        <v>2000</v>
      </c>
      <c r="N235" s="18">
        <f t="shared" si="284"/>
        <v>-280</v>
      </c>
      <c r="O235" s="18">
        <f t="shared" si="285"/>
        <v>-730</v>
      </c>
      <c r="P235" s="18">
        <f t="shared" si="286"/>
        <v>-600</v>
      </c>
      <c r="Q235" s="35">
        <f t="shared" ref="Q235:S235" si="331">Q234</f>
        <v>0</v>
      </c>
      <c r="R235" s="35">
        <f t="shared" si="331"/>
        <v>0</v>
      </c>
      <c r="S235" s="35">
        <f t="shared" si="331"/>
        <v>0</v>
      </c>
      <c r="T235" s="4">
        <f t="shared" si="288"/>
        <v>1128</v>
      </c>
      <c r="U235" s="83">
        <f t="shared" si="299"/>
        <v>1500</v>
      </c>
      <c r="V235" s="83">
        <f t="shared" si="300"/>
        <v>1500</v>
      </c>
      <c r="W235" s="83">
        <f t="shared" si="301"/>
        <v>1500</v>
      </c>
      <c r="X235" s="4"/>
      <c r="Y235" s="18"/>
      <c r="Z235" s="18"/>
      <c r="AA235" s="18"/>
      <c r="AB235" s="50"/>
    </row>
    <row r="236" spans="1:28" ht="13.15" customHeight="1">
      <c r="A236" s="3">
        <v>222</v>
      </c>
      <c r="B236" s="34">
        <f t="shared" si="263"/>
        <v>45533</v>
      </c>
      <c r="C236" s="2">
        <f t="shared" si="264"/>
        <v>884</v>
      </c>
      <c r="D236" s="5">
        <f t="shared" si="243"/>
        <v>1746</v>
      </c>
      <c r="E236" s="35">
        <f t="shared" si="277"/>
        <v>910</v>
      </c>
      <c r="F236" s="35">
        <f t="shared" si="278"/>
        <v>1360</v>
      </c>
      <c r="G236" s="35">
        <f t="shared" si="279"/>
        <v>1230</v>
      </c>
      <c r="H236" s="18">
        <f t="shared" si="280"/>
        <v>1720</v>
      </c>
      <c r="I236" s="18">
        <f t="shared" si="281"/>
        <v>1270</v>
      </c>
      <c r="J236" s="18">
        <f t="shared" si="282"/>
        <v>1400</v>
      </c>
      <c r="K236" s="18">
        <f t="shared" ref="K236:M236" si="332">K235</f>
        <v>2000</v>
      </c>
      <c r="L236" s="18">
        <f t="shared" si="332"/>
        <v>2000</v>
      </c>
      <c r="M236" s="18">
        <f t="shared" si="332"/>
        <v>2000</v>
      </c>
      <c r="N236" s="18">
        <f t="shared" si="284"/>
        <v>-280</v>
      </c>
      <c r="O236" s="18">
        <f t="shared" si="285"/>
        <v>-730</v>
      </c>
      <c r="P236" s="18">
        <f t="shared" si="286"/>
        <v>-600</v>
      </c>
      <c r="Q236" s="35">
        <f t="shared" ref="Q236:S236" si="333">Q235</f>
        <v>0</v>
      </c>
      <c r="R236" s="35">
        <f t="shared" si="333"/>
        <v>0</v>
      </c>
      <c r="S236" s="35">
        <f t="shared" si="333"/>
        <v>0</v>
      </c>
      <c r="T236" s="4">
        <f t="shared" si="288"/>
        <v>1130</v>
      </c>
      <c r="U236" s="83">
        <f t="shared" si="299"/>
        <v>1500</v>
      </c>
      <c r="V236" s="83">
        <f t="shared" si="300"/>
        <v>1500</v>
      </c>
      <c r="W236" s="83">
        <f t="shared" si="301"/>
        <v>1500</v>
      </c>
      <c r="X236" s="4"/>
      <c r="Y236" s="18"/>
      <c r="Z236" s="18"/>
      <c r="AA236" s="18"/>
      <c r="AB236" s="50"/>
    </row>
    <row r="237" spans="1:28" ht="13.15" customHeight="1">
      <c r="A237" s="3">
        <v>223</v>
      </c>
      <c r="B237" s="34">
        <f t="shared" si="263"/>
        <v>45534</v>
      </c>
      <c r="C237" s="2">
        <f t="shared" si="264"/>
        <v>884</v>
      </c>
      <c r="D237" s="5">
        <f t="shared" si="243"/>
        <v>1748</v>
      </c>
      <c r="E237" s="35">
        <f t="shared" si="277"/>
        <v>912</v>
      </c>
      <c r="F237" s="35">
        <f t="shared" si="278"/>
        <v>1362</v>
      </c>
      <c r="G237" s="35">
        <f t="shared" si="279"/>
        <v>1232</v>
      </c>
      <c r="H237" s="18">
        <f t="shared" si="280"/>
        <v>1720</v>
      </c>
      <c r="I237" s="18">
        <f t="shared" si="281"/>
        <v>1270</v>
      </c>
      <c r="J237" s="18">
        <f t="shared" si="282"/>
        <v>1400</v>
      </c>
      <c r="K237" s="18">
        <f t="shared" ref="K237:M237" si="334">K236</f>
        <v>2000</v>
      </c>
      <c r="L237" s="18">
        <f t="shared" si="334"/>
        <v>2000</v>
      </c>
      <c r="M237" s="18">
        <f t="shared" si="334"/>
        <v>2000</v>
      </c>
      <c r="N237" s="18">
        <f t="shared" si="284"/>
        <v>-280</v>
      </c>
      <c r="O237" s="18">
        <f t="shared" si="285"/>
        <v>-730</v>
      </c>
      <c r="P237" s="18">
        <f t="shared" si="286"/>
        <v>-600</v>
      </c>
      <c r="Q237" s="35">
        <f t="shared" ref="Q237:S237" si="335">Q236</f>
        <v>0</v>
      </c>
      <c r="R237" s="35">
        <f t="shared" si="335"/>
        <v>0</v>
      </c>
      <c r="S237" s="35">
        <f t="shared" si="335"/>
        <v>0</v>
      </c>
      <c r="T237" s="4">
        <f t="shared" si="288"/>
        <v>1132</v>
      </c>
      <c r="U237" s="83">
        <f t="shared" si="299"/>
        <v>1500</v>
      </c>
      <c r="V237" s="83">
        <f t="shared" si="300"/>
        <v>1500</v>
      </c>
      <c r="W237" s="83">
        <f t="shared" si="301"/>
        <v>1500</v>
      </c>
      <c r="X237" s="4"/>
      <c r="Y237" s="18"/>
      <c r="Z237" s="18"/>
      <c r="AA237" s="18"/>
      <c r="AB237" s="50"/>
    </row>
    <row r="238" spans="1:28" ht="13.15" customHeight="1">
      <c r="A238" s="3">
        <f>+A237+1</f>
        <v>224</v>
      </c>
      <c r="B238" s="34">
        <f t="shared" si="263"/>
        <v>45535</v>
      </c>
      <c r="C238" s="2">
        <f t="shared" si="264"/>
        <v>884</v>
      </c>
      <c r="D238" s="5">
        <f t="shared" si="243"/>
        <v>1750</v>
      </c>
      <c r="E238" s="35">
        <f t="shared" si="277"/>
        <v>914</v>
      </c>
      <c r="F238" s="35">
        <f t="shared" si="278"/>
        <v>1364</v>
      </c>
      <c r="G238" s="35">
        <f t="shared" si="279"/>
        <v>1234</v>
      </c>
      <c r="H238" s="18">
        <f t="shared" si="280"/>
        <v>1720</v>
      </c>
      <c r="I238" s="18">
        <f t="shared" si="281"/>
        <v>1270</v>
      </c>
      <c r="J238" s="18">
        <f t="shared" si="282"/>
        <v>1400</v>
      </c>
      <c r="K238" s="18">
        <f t="shared" ref="K238:M238" si="336">K237</f>
        <v>2000</v>
      </c>
      <c r="L238" s="18">
        <f t="shared" si="336"/>
        <v>2000</v>
      </c>
      <c r="M238" s="18">
        <f t="shared" si="336"/>
        <v>2000</v>
      </c>
      <c r="N238" s="18">
        <f t="shared" si="284"/>
        <v>-280</v>
      </c>
      <c r="O238" s="18">
        <f t="shared" si="285"/>
        <v>-730</v>
      </c>
      <c r="P238" s="18">
        <f t="shared" si="286"/>
        <v>-600</v>
      </c>
      <c r="Q238" s="35">
        <f t="shared" ref="Q238:S238" si="337">Q237</f>
        <v>0</v>
      </c>
      <c r="R238" s="35">
        <f t="shared" si="337"/>
        <v>0</v>
      </c>
      <c r="S238" s="35">
        <f t="shared" si="337"/>
        <v>0</v>
      </c>
      <c r="T238" s="4">
        <f t="shared" si="288"/>
        <v>1134</v>
      </c>
      <c r="U238" s="83">
        <f t="shared" si="299"/>
        <v>1500</v>
      </c>
      <c r="V238" s="83">
        <f t="shared" si="300"/>
        <v>1500</v>
      </c>
      <c r="W238" s="83">
        <f t="shared" si="301"/>
        <v>1500</v>
      </c>
      <c r="X238" s="4"/>
      <c r="Y238" s="18"/>
      <c r="Z238" s="18"/>
      <c r="AA238" s="18"/>
      <c r="AB238" s="50"/>
    </row>
    <row r="239" spans="1:28" ht="13.15" customHeight="1">
      <c r="A239" s="3">
        <f t="shared" ref="A239:A302" si="338">+A238+1</f>
        <v>225</v>
      </c>
      <c r="B239" s="34">
        <f t="shared" si="263"/>
        <v>45536</v>
      </c>
      <c r="C239" s="2">
        <f t="shared" si="264"/>
        <v>884</v>
      </c>
      <c r="D239" s="5">
        <f t="shared" si="243"/>
        <v>1752</v>
      </c>
      <c r="E239" s="35">
        <f t="shared" ref="E239:E268" si="339">C239+D239-H239</f>
        <v>916</v>
      </c>
      <c r="F239" s="35">
        <f t="shared" ref="F239:F268" si="340">C239+D239-I239</f>
        <v>1366</v>
      </c>
      <c r="G239" s="35">
        <f t="shared" ref="G239:G268" si="341">D239+C239-J239</f>
        <v>1236</v>
      </c>
      <c r="H239" s="18">
        <f t="shared" ref="H239:H268" si="342">K239+N239</f>
        <v>1720</v>
      </c>
      <c r="I239" s="18">
        <f t="shared" ref="I239:I268" si="343">L239+O239</f>
        <v>1270</v>
      </c>
      <c r="J239" s="18">
        <f t="shared" ref="J239:J268" si="344">M239+P239</f>
        <v>1400</v>
      </c>
      <c r="K239" s="18">
        <f t="shared" ref="K239:M239" si="345">K238</f>
        <v>2000</v>
      </c>
      <c r="L239" s="18">
        <f t="shared" si="345"/>
        <v>2000</v>
      </c>
      <c r="M239" s="18">
        <f t="shared" si="345"/>
        <v>2000</v>
      </c>
      <c r="N239" s="18">
        <f t="shared" ref="N239:N268" si="346">N238-Q239</f>
        <v>-280</v>
      </c>
      <c r="O239" s="18">
        <f t="shared" ref="O239:O268" si="347">O238-R239</f>
        <v>-730</v>
      </c>
      <c r="P239" s="18">
        <f t="shared" ref="P239:P268" si="348">P238-S239</f>
        <v>-600</v>
      </c>
      <c r="Q239" s="35">
        <f t="shared" ref="Q239:S239" si="349">Q238</f>
        <v>0</v>
      </c>
      <c r="R239" s="35">
        <f t="shared" si="349"/>
        <v>0</v>
      </c>
      <c r="S239" s="35">
        <f t="shared" si="349"/>
        <v>0</v>
      </c>
      <c r="T239" s="4">
        <f t="shared" ref="T239:T268" si="350">D239+C239-V239</f>
        <v>1136</v>
      </c>
      <c r="U239" s="83">
        <f t="shared" si="299"/>
        <v>1500</v>
      </c>
      <c r="V239" s="83">
        <f t="shared" si="300"/>
        <v>1500</v>
      </c>
      <c r="W239" s="83">
        <f t="shared" si="301"/>
        <v>1500</v>
      </c>
      <c r="X239" s="4"/>
      <c r="Y239" s="18"/>
      <c r="Z239" s="18"/>
      <c r="AA239" s="18"/>
      <c r="AB239" s="50"/>
    </row>
    <row r="240" spans="1:28" ht="13.15" customHeight="1">
      <c r="A240" s="3">
        <f t="shared" si="338"/>
        <v>226</v>
      </c>
      <c r="B240" s="34">
        <f t="shared" si="263"/>
        <v>45537</v>
      </c>
      <c r="C240" s="2">
        <f t="shared" si="264"/>
        <v>884</v>
      </c>
      <c r="D240" s="5">
        <f t="shared" si="243"/>
        <v>1754</v>
      </c>
      <c r="E240" s="35">
        <f t="shared" si="339"/>
        <v>918</v>
      </c>
      <c r="F240" s="35">
        <f t="shared" si="340"/>
        <v>1368</v>
      </c>
      <c r="G240" s="35">
        <f t="shared" si="341"/>
        <v>1238</v>
      </c>
      <c r="H240" s="18">
        <f t="shared" si="342"/>
        <v>1720</v>
      </c>
      <c r="I240" s="18">
        <f t="shared" si="343"/>
        <v>1270</v>
      </c>
      <c r="J240" s="18">
        <f t="shared" si="344"/>
        <v>1400</v>
      </c>
      <c r="K240" s="18">
        <f t="shared" ref="K240:M240" si="351">K239</f>
        <v>2000</v>
      </c>
      <c r="L240" s="18">
        <f t="shared" si="351"/>
        <v>2000</v>
      </c>
      <c r="M240" s="18">
        <f t="shared" si="351"/>
        <v>2000</v>
      </c>
      <c r="N240" s="18">
        <f t="shared" si="346"/>
        <v>-280</v>
      </c>
      <c r="O240" s="18">
        <f t="shared" si="347"/>
        <v>-730</v>
      </c>
      <c r="P240" s="18">
        <f t="shared" si="348"/>
        <v>-600</v>
      </c>
      <c r="Q240" s="35">
        <f t="shared" ref="Q240:S240" si="352">Q239</f>
        <v>0</v>
      </c>
      <c r="R240" s="35">
        <f t="shared" si="352"/>
        <v>0</v>
      </c>
      <c r="S240" s="35">
        <f t="shared" si="352"/>
        <v>0</v>
      </c>
      <c r="T240" s="4">
        <f t="shared" si="350"/>
        <v>1138</v>
      </c>
      <c r="U240" s="83">
        <f t="shared" si="299"/>
        <v>1500</v>
      </c>
      <c r="V240" s="83">
        <f t="shared" si="300"/>
        <v>1500</v>
      </c>
      <c r="W240" s="83">
        <f t="shared" si="301"/>
        <v>1500</v>
      </c>
      <c r="X240" s="4"/>
      <c r="Y240" s="18"/>
      <c r="Z240" s="18"/>
      <c r="AA240" s="18"/>
      <c r="AB240" s="50"/>
    </row>
    <row r="241" spans="1:28" ht="13.15" customHeight="1">
      <c r="A241" s="3">
        <f t="shared" si="338"/>
        <v>227</v>
      </c>
      <c r="B241" s="34">
        <f t="shared" si="263"/>
        <v>45538</v>
      </c>
      <c r="C241" s="2">
        <f t="shared" si="264"/>
        <v>884</v>
      </c>
      <c r="D241" s="5">
        <f t="shared" si="243"/>
        <v>1756</v>
      </c>
      <c r="E241" s="35">
        <f t="shared" si="339"/>
        <v>920</v>
      </c>
      <c r="F241" s="35">
        <f t="shared" si="340"/>
        <v>1370</v>
      </c>
      <c r="G241" s="35">
        <f t="shared" si="341"/>
        <v>1240</v>
      </c>
      <c r="H241" s="18">
        <f t="shared" si="342"/>
        <v>1720</v>
      </c>
      <c r="I241" s="18">
        <f t="shared" si="343"/>
        <v>1270</v>
      </c>
      <c r="J241" s="18">
        <f t="shared" si="344"/>
        <v>1400</v>
      </c>
      <c r="K241" s="18">
        <f t="shared" ref="K241:M241" si="353">K240</f>
        <v>2000</v>
      </c>
      <c r="L241" s="18">
        <f t="shared" si="353"/>
        <v>2000</v>
      </c>
      <c r="M241" s="18">
        <f t="shared" si="353"/>
        <v>2000</v>
      </c>
      <c r="N241" s="18">
        <f t="shared" si="346"/>
        <v>-280</v>
      </c>
      <c r="O241" s="18">
        <f t="shared" si="347"/>
        <v>-730</v>
      </c>
      <c r="P241" s="18">
        <f t="shared" si="348"/>
        <v>-600</v>
      </c>
      <c r="Q241" s="35">
        <f t="shared" ref="Q241:S241" si="354">Q240</f>
        <v>0</v>
      </c>
      <c r="R241" s="35">
        <f t="shared" si="354"/>
        <v>0</v>
      </c>
      <c r="S241" s="35">
        <f t="shared" si="354"/>
        <v>0</v>
      </c>
      <c r="T241" s="4">
        <f t="shared" si="350"/>
        <v>1140</v>
      </c>
      <c r="U241" s="83">
        <f t="shared" si="299"/>
        <v>1500</v>
      </c>
      <c r="V241" s="83">
        <f t="shared" si="300"/>
        <v>1500</v>
      </c>
      <c r="W241" s="83">
        <f t="shared" si="301"/>
        <v>1500</v>
      </c>
      <c r="X241" s="4"/>
      <c r="Y241" s="18"/>
      <c r="Z241" s="18"/>
      <c r="AA241" s="18"/>
      <c r="AB241" s="50"/>
    </row>
    <row r="242" spans="1:28" ht="13.15" customHeight="1">
      <c r="A242" s="3">
        <f t="shared" si="338"/>
        <v>228</v>
      </c>
      <c r="B242" s="34">
        <f t="shared" si="263"/>
        <v>45539</v>
      </c>
      <c r="C242" s="2">
        <f t="shared" si="264"/>
        <v>884</v>
      </c>
      <c r="D242" s="5">
        <f t="shared" si="243"/>
        <v>1758</v>
      </c>
      <c r="E242" s="35">
        <f t="shared" si="339"/>
        <v>922</v>
      </c>
      <c r="F242" s="35">
        <f t="shared" si="340"/>
        <v>1372</v>
      </c>
      <c r="G242" s="35">
        <f t="shared" si="341"/>
        <v>1242</v>
      </c>
      <c r="H242" s="18">
        <f t="shared" si="342"/>
        <v>1720</v>
      </c>
      <c r="I242" s="18">
        <f t="shared" si="343"/>
        <v>1270</v>
      </c>
      <c r="J242" s="18">
        <f t="shared" si="344"/>
        <v>1400</v>
      </c>
      <c r="K242" s="18">
        <f t="shared" ref="K242:M242" si="355">K241</f>
        <v>2000</v>
      </c>
      <c r="L242" s="18">
        <f t="shared" si="355"/>
        <v>2000</v>
      </c>
      <c r="M242" s="18">
        <f t="shared" si="355"/>
        <v>2000</v>
      </c>
      <c r="N242" s="18">
        <f t="shared" si="346"/>
        <v>-280</v>
      </c>
      <c r="O242" s="18">
        <f t="shared" si="347"/>
        <v>-730</v>
      </c>
      <c r="P242" s="18">
        <f t="shared" si="348"/>
        <v>-600</v>
      </c>
      <c r="Q242" s="35">
        <f t="shared" ref="Q242:S242" si="356">Q241</f>
        <v>0</v>
      </c>
      <c r="R242" s="35">
        <f t="shared" si="356"/>
        <v>0</v>
      </c>
      <c r="S242" s="35">
        <f t="shared" si="356"/>
        <v>0</v>
      </c>
      <c r="T242" s="4">
        <f t="shared" si="350"/>
        <v>1142</v>
      </c>
      <c r="U242" s="83">
        <f t="shared" si="299"/>
        <v>1500</v>
      </c>
      <c r="V242" s="83">
        <f t="shared" si="300"/>
        <v>1500</v>
      </c>
      <c r="W242" s="83">
        <f t="shared" si="301"/>
        <v>1500</v>
      </c>
      <c r="X242" s="4"/>
      <c r="Y242" s="18"/>
      <c r="Z242" s="18"/>
      <c r="AA242" s="18"/>
      <c r="AB242" s="50"/>
    </row>
    <row r="243" spans="1:28" ht="13.15" customHeight="1">
      <c r="A243" s="3">
        <f t="shared" si="338"/>
        <v>229</v>
      </c>
      <c r="B243" s="34">
        <f t="shared" si="263"/>
        <v>45540</v>
      </c>
      <c r="C243" s="2">
        <f t="shared" si="264"/>
        <v>884</v>
      </c>
      <c r="D243" s="5">
        <f t="shared" si="243"/>
        <v>1760</v>
      </c>
      <c r="E243" s="35">
        <f t="shared" si="339"/>
        <v>924</v>
      </c>
      <c r="F243" s="35">
        <f t="shared" si="340"/>
        <v>1374</v>
      </c>
      <c r="G243" s="35">
        <f t="shared" si="341"/>
        <v>1244</v>
      </c>
      <c r="H243" s="18">
        <f t="shared" si="342"/>
        <v>1720</v>
      </c>
      <c r="I243" s="18">
        <f t="shared" si="343"/>
        <v>1270</v>
      </c>
      <c r="J243" s="18">
        <f t="shared" si="344"/>
        <v>1400</v>
      </c>
      <c r="K243" s="18">
        <f t="shared" ref="K243:M243" si="357">K242</f>
        <v>2000</v>
      </c>
      <c r="L243" s="18">
        <f t="shared" si="357"/>
        <v>2000</v>
      </c>
      <c r="M243" s="18">
        <f t="shared" si="357"/>
        <v>2000</v>
      </c>
      <c r="N243" s="18">
        <f t="shared" si="346"/>
        <v>-280</v>
      </c>
      <c r="O243" s="18">
        <f t="shared" si="347"/>
        <v>-730</v>
      </c>
      <c r="P243" s="18">
        <f t="shared" si="348"/>
        <v>-600</v>
      </c>
      <c r="Q243" s="35">
        <f t="shared" ref="Q243:S243" si="358">Q242</f>
        <v>0</v>
      </c>
      <c r="R243" s="35">
        <f t="shared" si="358"/>
        <v>0</v>
      </c>
      <c r="S243" s="35">
        <f t="shared" si="358"/>
        <v>0</v>
      </c>
      <c r="T243" s="4">
        <f t="shared" si="350"/>
        <v>1144</v>
      </c>
      <c r="U243" s="83">
        <f t="shared" si="299"/>
        <v>1500</v>
      </c>
      <c r="V243" s="83">
        <f t="shared" si="300"/>
        <v>1500</v>
      </c>
      <c r="W243" s="83">
        <f t="shared" si="301"/>
        <v>1500</v>
      </c>
      <c r="X243" s="4"/>
      <c r="Y243" s="18"/>
      <c r="Z243" s="18"/>
      <c r="AA243" s="18"/>
      <c r="AB243" s="50"/>
    </row>
    <row r="244" spans="1:28" ht="13.15" customHeight="1">
      <c r="A244" s="3">
        <f t="shared" si="338"/>
        <v>230</v>
      </c>
      <c r="B244" s="34">
        <f t="shared" si="263"/>
        <v>45541</v>
      </c>
      <c r="C244" s="2">
        <f t="shared" si="264"/>
        <v>884</v>
      </c>
      <c r="D244" s="5">
        <f t="shared" si="243"/>
        <v>1762</v>
      </c>
      <c r="E244" s="35">
        <f t="shared" si="339"/>
        <v>926</v>
      </c>
      <c r="F244" s="35">
        <f t="shared" si="340"/>
        <v>1376</v>
      </c>
      <c r="G244" s="35">
        <f t="shared" si="341"/>
        <v>1246</v>
      </c>
      <c r="H244" s="18">
        <f t="shared" si="342"/>
        <v>1720</v>
      </c>
      <c r="I244" s="18">
        <f t="shared" si="343"/>
        <v>1270</v>
      </c>
      <c r="J244" s="18">
        <f t="shared" si="344"/>
        <v>1400</v>
      </c>
      <c r="K244" s="18">
        <f t="shared" ref="K244:M244" si="359">K243</f>
        <v>2000</v>
      </c>
      <c r="L244" s="18">
        <f t="shared" si="359"/>
        <v>2000</v>
      </c>
      <c r="M244" s="18">
        <f t="shared" si="359"/>
        <v>2000</v>
      </c>
      <c r="N244" s="18">
        <f t="shared" si="346"/>
        <v>-280</v>
      </c>
      <c r="O244" s="18">
        <f t="shared" si="347"/>
        <v>-730</v>
      </c>
      <c r="P244" s="18">
        <f t="shared" si="348"/>
        <v>-600</v>
      </c>
      <c r="Q244" s="35">
        <f t="shared" ref="Q244:S244" si="360">Q243</f>
        <v>0</v>
      </c>
      <c r="R244" s="35">
        <f t="shared" si="360"/>
        <v>0</v>
      </c>
      <c r="S244" s="35">
        <f t="shared" si="360"/>
        <v>0</v>
      </c>
      <c r="T244" s="4">
        <f t="shared" si="350"/>
        <v>1146</v>
      </c>
      <c r="U244" s="83">
        <f t="shared" si="299"/>
        <v>1500</v>
      </c>
      <c r="V244" s="83">
        <f t="shared" si="300"/>
        <v>1500</v>
      </c>
      <c r="W244" s="83">
        <f t="shared" si="301"/>
        <v>1500</v>
      </c>
      <c r="X244" s="4"/>
      <c r="Y244" s="18"/>
      <c r="Z244" s="18"/>
      <c r="AA244" s="18"/>
      <c r="AB244" s="50"/>
    </row>
    <row r="245" spans="1:28" ht="13.15" customHeight="1">
      <c r="A245" s="3">
        <f t="shared" si="338"/>
        <v>231</v>
      </c>
      <c r="B245" s="34">
        <f t="shared" si="263"/>
        <v>45542</v>
      </c>
      <c r="C245" s="2">
        <f t="shared" si="264"/>
        <v>884</v>
      </c>
      <c r="D245" s="5">
        <f t="shared" si="243"/>
        <v>1764</v>
      </c>
      <c r="E245" s="35">
        <f t="shared" si="339"/>
        <v>928</v>
      </c>
      <c r="F245" s="35">
        <f t="shared" si="340"/>
        <v>1378</v>
      </c>
      <c r="G245" s="35">
        <f t="shared" si="341"/>
        <v>1248</v>
      </c>
      <c r="H245" s="18">
        <f t="shared" si="342"/>
        <v>1720</v>
      </c>
      <c r="I245" s="18">
        <f t="shared" si="343"/>
        <v>1270</v>
      </c>
      <c r="J245" s="18">
        <f t="shared" si="344"/>
        <v>1400</v>
      </c>
      <c r="K245" s="18">
        <f t="shared" ref="K245:M245" si="361">K244</f>
        <v>2000</v>
      </c>
      <c r="L245" s="18">
        <f t="shared" si="361"/>
        <v>2000</v>
      </c>
      <c r="M245" s="18">
        <f t="shared" si="361"/>
        <v>2000</v>
      </c>
      <c r="N245" s="18">
        <f t="shared" si="346"/>
        <v>-280</v>
      </c>
      <c r="O245" s="18">
        <f t="shared" si="347"/>
        <v>-730</v>
      </c>
      <c r="P245" s="18">
        <f t="shared" si="348"/>
        <v>-600</v>
      </c>
      <c r="Q245" s="35">
        <f t="shared" ref="Q245:S245" si="362">Q244</f>
        <v>0</v>
      </c>
      <c r="R245" s="35">
        <f t="shared" si="362"/>
        <v>0</v>
      </c>
      <c r="S245" s="35">
        <f t="shared" si="362"/>
        <v>0</v>
      </c>
      <c r="T245" s="4">
        <f t="shared" si="350"/>
        <v>1148</v>
      </c>
      <c r="U245" s="83">
        <f t="shared" si="299"/>
        <v>1500</v>
      </c>
      <c r="V245" s="83">
        <f t="shared" si="300"/>
        <v>1500</v>
      </c>
      <c r="W245" s="83">
        <f t="shared" si="301"/>
        <v>1500</v>
      </c>
      <c r="X245" s="4"/>
      <c r="Y245" s="18"/>
      <c r="Z245" s="18"/>
      <c r="AA245" s="18"/>
      <c r="AB245" s="50"/>
    </row>
    <row r="246" spans="1:28" ht="13.15" customHeight="1">
      <c r="A246" s="3">
        <f t="shared" si="338"/>
        <v>232</v>
      </c>
      <c r="B246" s="34">
        <f t="shared" si="263"/>
        <v>45543</v>
      </c>
      <c r="C246" s="2">
        <f t="shared" si="264"/>
        <v>884</v>
      </c>
      <c r="D246" s="5">
        <f t="shared" si="243"/>
        <v>1766</v>
      </c>
      <c r="E246" s="35">
        <f t="shared" si="339"/>
        <v>930</v>
      </c>
      <c r="F246" s="35">
        <f t="shared" si="340"/>
        <v>1380</v>
      </c>
      <c r="G246" s="35">
        <f t="shared" si="341"/>
        <v>1250</v>
      </c>
      <c r="H246" s="18">
        <f t="shared" si="342"/>
        <v>1720</v>
      </c>
      <c r="I246" s="18">
        <f t="shared" si="343"/>
        <v>1270</v>
      </c>
      <c r="J246" s="18">
        <f t="shared" si="344"/>
        <v>1400</v>
      </c>
      <c r="K246" s="18">
        <f t="shared" ref="K246:M246" si="363">K245</f>
        <v>2000</v>
      </c>
      <c r="L246" s="18">
        <f t="shared" si="363"/>
        <v>2000</v>
      </c>
      <c r="M246" s="18">
        <f t="shared" si="363"/>
        <v>2000</v>
      </c>
      <c r="N246" s="18">
        <f t="shared" si="346"/>
        <v>-280</v>
      </c>
      <c r="O246" s="18">
        <f t="shared" si="347"/>
        <v>-730</v>
      </c>
      <c r="P246" s="18">
        <f t="shared" si="348"/>
        <v>-600</v>
      </c>
      <c r="Q246" s="35">
        <f t="shared" ref="Q246:S246" si="364">Q245</f>
        <v>0</v>
      </c>
      <c r="R246" s="35">
        <f t="shared" si="364"/>
        <v>0</v>
      </c>
      <c r="S246" s="35">
        <f t="shared" si="364"/>
        <v>0</v>
      </c>
      <c r="T246" s="4">
        <f t="shared" si="350"/>
        <v>1150</v>
      </c>
      <c r="U246" s="83">
        <f t="shared" si="299"/>
        <v>1500</v>
      </c>
      <c r="V246" s="83">
        <f t="shared" si="300"/>
        <v>1500</v>
      </c>
      <c r="W246" s="83">
        <f t="shared" si="301"/>
        <v>1500</v>
      </c>
      <c r="X246" s="4"/>
      <c r="Y246" s="18"/>
      <c r="Z246" s="18"/>
      <c r="AA246" s="18"/>
      <c r="AB246" s="50"/>
    </row>
    <row r="247" spans="1:28" ht="13.15" customHeight="1">
      <c r="A247" s="3">
        <f t="shared" si="338"/>
        <v>233</v>
      </c>
      <c r="B247" s="34">
        <f t="shared" si="263"/>
        <v>45544</v>
      </c>
      <c r="C247" s="2">
        <f t="shared" si="264"/>
        <v>884</v>
      </c>
      <c r="D247" s="5">
        <f t="shared" si="243"/>
        <v>1768</v>
      </c>
      <c r="E247" s="35">
        <f t="shared" si="339"/>
        <v>932</v>
      </c>
      <c r="F247" s="35">
        <f t="shared" si="340"/>
        <v>1382</v>
      </c>
      <c r="G247" s="35">
        <f t="shared" si="341"/>
        <v>1252</v>
      </c>
      <c r="H247" s="18">
        <f t="shared" si="342"/>
        <v>1720</v>
      </c>
      <c r="I247" s="18">
        <f t="shared" si="343"/>
        <v>1270</v>
      </c>
      <c r="J247" s="18">
        <f t="shared" si="344"/>
        <v>1400</v>
      </c>
      <c r="K247" s="18">
        <f t="shared" ref="K247:M247" si="365">K246</f>
        <v>2000</v>
      </c>
      <c r="L247" s="18">
        <f t="shared" si="365"/>
        <v>2000</v>
      </c>
      <c r="M247" s="18">
        <f t="shared" si="365"/>
        <v>2000</v>
      </c>
      <c r="N247" s="18">
        <f t="shared" si="346"/>
        <v>-280</v>
      </c>
      <c r="O247" s="18">
        <f t="shared" si="347"/>
        <v>-730</v>
      </c>
      <c r="P247" s="18">
        <f t="shared" si="348"/>
        <v>-600</v>
      </c>
      <c r="Q247" s="35">
        <f t="shared" ref="Q247:S247" si="366">Q246</f>
        <v>0</v>
      </c>
      <c r="R247" s="35">
        <f t="shared" si="366"/>
        <v>0</v>
      </c>
      <c r="S247" s="35">
        <f t="shared" si="366"/>
        <v>0</v>
      </c>
      <c r="T247" s="4">
        <f t="shared" si="350"/>
        <v>1152</v>
      </c>
      <c r="U247" s="83">
        <f t="shared" si="299"/>
        <v>1500</v>
      </c>
      <c r="V247" s="83">
        <f t="shared" si="300"/>
        <v>1500</v>
      </c>
      <c r="W247" s="83">
        <f t="shared" si="301"/>
        <v>1500</v>
      </c>
      <c r="X247" s="4"/>
      <c r="Y247" s="18"/>
      <c r="Z247" s="18"/>
      <c r="AA247" s="18"/>
      <c r="AB247" s="50"/>
    </row>
    <row r="248" spans="1:28" ht="13.15" customHeight="1">
      <c r="A248" s="3">
        <f t="shared" si="338"/>
        <v>234</v>
      </c>
      <c r="B248" s="34">
        <f t="shared" si="263"/>
        <v>45545</v>
      </c>
      <c r="C248" s="2">
        <f t="shared" si="264"/>
        <v>884</v>
      </c>
      <c r="D248" s="5">
        <f t="shared" si="243"/>
        <v>1770</v>
      </c>
      <c r="E248" s="35">
        <f t="shared" si="339"/>
        <v>934</v>
      </c>
      <c r="F248" s="35">
        <f t="shared" si="340"/>
        <v>1384</v>
      </c>
      <c r="G248" s="35">
        <f t="shared" si="341"/>
        <v>1254</v>
      </c>
      <c r="H248" s="18">
        <f t="shared" si="342"/>
        <v>1720</v>
      </c>
      <c r="I248" s="18">
        <f t="shared" si="343"/>
        <v>1270</v>
      </c>
      <c r="J248" s="18">
        <f t="shared" si="344"/>
        <v>1400</v>
      </c>
      <c r="K248" s="18">
        <f t="shared" ref="K248:M248" si="367">K247</f>
        <v>2000</v>
      </c>
      <c r="L248" s="18">
        <f t="shared" si="367"/>
        <v>2000</v>
      </c>
      <c r="M248" s="18">
        <f t="shared" si="367"/>
        <v>2000</v>
      </c>
      <c r="N248" s="18">
        <f t="shared" si="346"/>
        <v>-280</v>
      </c>
      <c r="O248" s="18">
        <f t="shared" si="347"/>
        <v>-730</v>
      </c>
      <c r="P248" s="18">
        <f t="shared" si="348"/>
        <v>-600</v>
      </c>
      <c r="Q248" s="35">
        <f t="shared" ref="Q248:S248" si="368">Q247</f>
        <v>0</v>
      </c>
      <c r="R248" s="35">
        <f t="shared" si="368"/>
        <v>0</v>
      </c>
      <c r="S248" s="35">
        <f t="shared" si="368"/>
        <v>0</v>
      </c>
      <c r="T248" s="4">
        <f t="shared" si="350"/>
        <v>1154</v>
      </c>
      <c r="U248" s="83">
        <f t="shared" si="299"/>
        <v>1500</v>
      </c>
      <c r="V248" s="83">
        <f t="shared" si="300"/>
        <v>1500</v>
      </c>
      <c r="W248" s="83">
        <f t="shared" si="301"/>
        <v>1500</v>
      </c>
      <c r="X248" s="4"/>
      <c r="Y248" s="18"/>
      <c r="Z248" s="18"/>
      <c r="AA248" s="18"/>
      <c r="AB248" s="50"/>
    </row>
    <row r="249" spans="1:28" ht="13.15" customHeight="1">
      <c r="A249" s="3">
        <f t="shared" si="338"/>
        <v>235</v>
      </c>
      <c r="B249" s="34">
        <f t="shared" si="263"/>
        <v>45546</v>
      </c>
      <c r="C249" s="2">
        <f t="shared" si="264"/>
        <v>884</v>
      </c>
      <c r="D249" s="5">
        <f t="shared" si="243"/>
        <v>1772</v>
      </c>
      <c r="E249" s="35">
        <f t="shared" si="339"/>
        <v>936</v>
      </c>
      <c r="F249" s="35">
        <f t="shared" si="340"/>
        <v>1386</v>
      </c>
      <c r="G249" s="35">
        <f t="shared" si="341"/>
        <v>1256</v>
      </c>
      <c r="H249" s="18">
        <f t="shared" si="342"/>
        <v>1720</v>
      </c>
      <c r="I249" s="18">
        <f t="shared" si="343"/>
        <v>1270</v>
      </c>
      <c r="J249" s="18">
        <f t="shared" si="344"/>
        <v>1400</v>
      </c>
      <c r="K249" s="18">
        <f t="shared" ref="K249:M249" si="369">K248</f>
        <v>2000</v>
      </c>
      <c r="L249" s="18">
        <f t="shared" si="369"/>
        <v>2000</v>
      </c>
      <c r="M249" s="18">
        <f t="shared" si="369"/>
        <v>2000</v>
      </c>
      <c r="N249" s="18">
        <f t="shared" si="346"/>
        <v>-280</v>
      </c>
      <c r="O249" s="18">
        <f t="shared" si="347"/>
        <v>-730</v>
      </c>
      <c r="P249" s="18">
        <f t="shared" si="348"/>
        <v>-600</v>
      </c>
      <c r="Q249" s="35">
        <f t="shared" ref="Q249:S249" si="370">Q248</f>
        <v>0</v>
      </c>
      <c r="R249" s="35">
        <f t="shared" si="370"/>
        <v>0</v>
      </c>
      <c r="S249" s="35">
        <f t="shared" si="370"/>
        <v>0</v>
      </c>
      <c r="T249" s="4">
        <f t="shared" si="350"/>
        <v>1156</v>
      </c>
      <c r="U249" s="83">
        <f t="shared" si="299"/>
        <v>1500</v>
      </c>
      <c r="V249" s="83">
        <f t="shared" si="300"/>
        <v>1500</v>
      </c>
      <c r="W249" s="83">
        <f t="shared" si="301"/>
        <v>1500</v>
      </c>
      <c r="X249" s="4"/>
      <c r="Y249" s="18"/>
      <c r="Z249" s="18"/>
      <c r="AA249" s="18"/>
      <c r="AB249" s="50"/>
    </row>
    <row r="250" spans="1:28" ht="13.15" customHeight="1">
      <c r="A250" s="3">
        <f t="shared" si="338"/>
        <v>236</v>
      </c>
      <c r="B250" s="34">
        <f t="shared" si="263"/>
        <v>45547</v>
      </c>
      <c r="C250" s="2">
        <f t="shared" si="264"/>
        <v>884</v>
      </c>
      <c r="D250" s="5">
        <f t="shared" si="243"/>
        <v>1774</v>
      </c>
      <c r="E250" s="35">
        <f t="shared" si="339"/>
        <v>938</v>
      </c>
      <c r="F250" s="35">
        <f t="shared" si="340"/>
        <v>1388</v>
      </c>
      <c r="G250" s="35">
        <f t="shared" si="341"/>
        <v>1258</v>
      </c>
      <c r="H250" s="18">
        <f t="shared" si="342"/>
        <v>1720</v>
      </c>
      <c r="I250" s="18">
        <f t="shared" si="343"/>
        <v>1270</v>
      </c>
      <c r="J250" s="18">
        <f t="shared" si="344"/>
        <v>1400</v>
      </c>
      <c r="K250" s="18">
        <f t="shared" ref="K250:M250" si="371">K249</f>
        <v>2000</v>
      </c>
      <c r="L250" s="18">
        <f t="shared" si="371"/>
        <v>2000</v>
      </c>
      <c r="M250" s="18">
        <f t="shared" si="371"/>
        <v>2000</v>
      </c>
      <c r="N250" s="18">
        <f t="shared" si="346"/>
        <v>-280</v>
      </c>
      <c r="O250" s="18">
        <f t="shared" si="347"/>
        <v>-730</v>
      </c>
      <c r="P250" s="18">
        <f t="shared" si="348"/>
        <v>-600</v>
      </c>
      <c r="Q250" s="35">
        <f t="shared" ref="Q250:S250" si="372">Q249</f>
        <v>0</v>
      </c>
      <c r="R250" s="35">
        <f t="shared" si="372"/>
        <v>0</v>
      </c>
      <c r="S250" s="35">
        <f t="shared" si="372"/>
        <v>0</v>
      </c>
      <c r="T250" s="4">
        <f t="shared" si="350"/>
        <v>1158</v>
      </c>
      <c r="U250" s="83">
        <f t="shared" si="299"/>
        <v>1500</v>
      </c>
      <c r="V250" s="83">
        <f t="shared" si="300"/>
        <v>1500</v>
      </c>
      <c r="W250" s="83">
        <f t="shared" si="301"/>
        <v>1500</v>
      </c>
      <c r="X250" s="4"/>
      <c r="Y250" s="18"/>
      <c r="Z250" s="18"/>
      <c r="AA250" s="18"/>
      <c r="AB250" s="50"/>
    </row>
    <row r="251" spans="1:28" ht="13.15" customHeight="1">
      <c r="A251" s="3">
        <f t="shared" si="338"/>
        <v>237</v>
      </c>
      <c r="B251" s="34">
        <f t="shared" si="263"/>
        <v>45548</v>
      </c>
      <c r="C251" s="2">
        <f t="shared" si="264"/>
        <v>884</v>
      </c>
      <c r="D251" s="5">
        <f t="shared" si="243"/>
        <v>1776</v>
      </c>
      <c r="E251" s="35">
        <f t="shared" si="339"/>
        <v>940</v>
      </c>
      <c r="F251" s="35">
        <f t="shared" si="340"/>
        <v>1390</v>
      </c>
      <c r="G251" s="35">
        <f t="shared" si="341"/>
        <v>1260</v>
      </c>
      <c r="H251" s="18">
        <f t="shared" si="342"/>
        <v>1720</v>
      </c>
      <c r="I251" s="18">
        <f t="shared" si="343"/>
        <v>1270</v>
      </c>
      <c r="J251" s="18">
        <f t="shared" si="344"/>
        <v>1400</v>
      </c>
      <c r="K251" s="18">
        <f t="shared" ref="K251:M251" si="373">K250</f>
        <v>2000</v>
      </c>
      <c r="L251" s="18">
        <f t="shared" si="373"/>
        <v>2000</v>
      </c>
      <c r="M251" s="18">
        <f t="shared" si="373"/>
        <v>2000</v>
      </c>
      <c r="N251" s="18">
        <f t="shared" si="346"/>
        <v>-280</v>
      </c>
      <c r="O251" s="18">
        <f t="shared" si="347"/>
        <v>-730</v>
      </c>
      <c r="P251" s="18">
        <f t="shared" si="348"/>
        <v>-600</v>
      </c>
      <c r="Q251" s="35">
        <f t="shared" ref="Q251:S251" si="374">Q250</f>
        <v>0</v>
      </c>
      <c r="R251" s="35">
        <f t="shared" si="374"/>
        <v>0</v>
      </c>
      <c r="S251" s="35">
        <f t="shared" si="374"/>
        <v>0</v>
      </c>
      <c r="T251" s="4">
        <f t="shared" si="350"/>
        <v>1160</v>
      </c>
      <c r="U251" s="83">
        <f t="shared" si="299"/>
        <v>1500</v>
      </c>
      <c r="V251" s="83">
        <f t="shared" si="300"/>
        <v>1500</v>
      </c>
      <c r="W251" s="83">
        <f t="shared" si="301"/>
        <v>1500</v>
      </c>
      <c r="X251" s="4"/>
      <c r="Y251" s="18"/>
      <c r="Z251" s="18"/>
      <c r="AA251" s="18"/>
      <c r="AB251" s="50"/>
    </row>
    <row r="252" spans="1:28" ht="13.15" customHeight="1">
      <c r="A252" s="3">
        <f t="shared" si="338"/>
        <v>238</v>
      </c>
      <c r="B252" s="34">
        <f t="shared" si="263"/>
        <v>45549</v>
      </c>
      <c r="C252" s="2">
        <f t="shared" si="264"/>
        <v>884</v>
      </c>
      <c r="D252" s="5">
        <f t="shared" si="243"/>
        <v>1778</v>
      </c>
      <c r="E252" s="35">
        <f t="shared" si="339"/>
        <v>942</v>
      </c>
      <c r="F252" s="35">
        <f t="shared" si="340"/>
        <v>1392</v>
      </c>
      <c r="G252" s="35">
        <f t="shared" si="341"/>
        <v>1262</v>
      </c>
      <c r="H252" s="18">
        <f t="shared" si="342"/>
        <v>1720</v>
      </c>
      <c r="I252" s="18">
        <f t="shared" si="343"/>
        <v>1270</v>
      </c>
      <c r="J252" s="18">
        <f t="shared" si="344"/>
        <v>1400</v>
      </c>
      <c r="K252" s="18">
        <f t="shared" ref="K252:M252" si="375">K251</f>
        <v>2000</v>
      </c>
      <c r="L252" s="18">
        <f t="shared" si="375"/>
        <v>2000</v>
      </c>
      <c r="M252" s="18">
        <f t="shared" si="375"/>
        <v>2000</v>
      </c>
      <c r="N252" s="18">
        <f t="shared" si="346"/>
        <v>-280</v>
      </c>
      <c r="O252" s="18">
        <f t="shared" si="347"/>
        <v>-730</v>
      </c>
      <c r="P252" s="18">
        <f t="shared" si="348"/>
        <v>-600</v>
      </c>
      <c r="Q252" s="35">
        <f t="shared" ref="Q252:S252" si="376">Q251</f>
        <v>0</v>
      </c>
      <c r="R252" s="35">
        <f t="shared" si="376"/>
        <v>0</v>
      </c>
      <c r="S252" s="35">
        <f t="shared" si="376"/>
        <v>0</v>
      </c>
      <c r="T252" s="4">
        <f t="shared" si="350"/>
        <v>1162</v>
      </c>
      <c r="U252" s="83">
        <f t="shared" si="299"/>
        <v>1500</v>
      </c>
      <c r="V252" s="83">
        <f t="shared" si="300"/>
        <v>1500</v>
      </c>
      <c r="W252" s="83">
        <f t="shared" si="301"/>
        <v>1500</v>
      </c>
      <c r="X252" s="4"/>
      <c r="Y252" s="18"/>
      <c r="Z252" s="18"/>
      <c r="AA252" s="18"/>
      <c r="AB252" s="50"/>
    </row>
    <row r="253" spans="1:28" ht="13.15" customHeight="1">
      <c r="A253" s="3">
        <f t="shared" si="338"/>
        <v>239</v>
      </c>
      <c r="B253" s="34">
        <f t="shared" si="263"/>
        <v>45550</v>
      </c>
      <c r="C253" s="2">
        <f t="shared" si="264"/>
        <v>884</v>
      </c>
      <c r="D253" s="5">
        <f t="shared" si="243"/>
        <v>1780</v>
      </c>
      <c r="E253" s="35">
        <f t="shared" si="339"/>
        <v>944</v>
      </c>
      <c r="F253" s="35">
        <f t="shared" si="340"/>
        <v>1394</v>
      </c>
      <c r="G253" s="35">
        <f t="shared" si="341"/>
        <v>1264</v>
      </c>
      <c r="H253" s="18">
        <f t="shared" si="342"/>
        <v>1720</v>
      </c>
      <c r="I253" s="18">
        <f t="shared" si="343"/>
        <v>1270</v>
      </c>
      <c r="J253" s="18">
        <f t="shared" si="344"/>
        <v>1400</v>
      </c>
      <c r="K253" s="18">
        <f t="shared" ref="K253:M253" si="377">K252</f>
        <v>2000</v>
      </c>
      <c r="L253" s="18">
        <f t="shared" si="377"/>
        <v>2000</v>
      </c>
      <c r="M253" s="18">
        <f t="shared" si="377"/>
        <v>2000</v>
      </c>
      <c r="N253" s="18">
        <f t="shared" si="346"/>
        <v>-280</v>
      </c>
      <c r="O253" s="18">
        <f t="shared" si="347"/>
        <v>-730</v>
      </c>
      <c r="P253" s="18">
        <f t="shared" si="348"/>
        <v>-600</v>
      </c>
      <c r="Q253" s="35">
        <f t="shared" ref="Q253:S253" si="378">Q252</f>
        <v>0</v>
      </c>
      <c r="R253" s="35">
        <f t="shared" si="378"/>
        <v>0</v>
      </c>
      <c r="S253" s="35">
        <f t="shared" si="378"/>
        <v>0</v>
      </c>
      <c r="T253" s="4">
        <f t="shared" si="350"/>
        <v>1164</v>
      </c>
      <c r="U253" s="83">
        <f t="shared" si="299"/>
        <v>1500</v>
      </c>
      <c r="V253" s="83">
        <f t="shared" si="300"/>
        <v>1500</v>
      </c>
      <c r="W253" s="83">
        <f t="shared" si="301"/>
        <v>1500</v>
      </c>
      <c r="X253" s="4"/>
      <c r="Y253" s="18"/>
      <c r="Z253" s="18"/>
      <c r="AA253" s="18"/>
      <c r="AB253" s="50"/>
    </row>
    <row r="254" spans="1:28" ht="13.15" customHeight="1">
      <c r="A254" s="3">
        <f t="shared" si="338"/>
        <v>240</v>
      </c>
      <c r="B254" s="34">
        <f t="shared" si="263"/>
        <v>45551</v>
      </c>
      <c r="C254" s="2">
        <f t="shared" si="264"/>
        <v>884</v>
      </c>
      <c r="D254" s="5">
        <f t="shared" si="243"/>
        <v>1782</v>
      </c>
      <c r="E254" s="35">
        <f t="shared" si="339"/>
        <v>946</v>
      </c>
      <c r="F254" s="35">
        <f t="shared" si="340"/>
        <v>1396</v>
      </c>
      <c r="G254" s="35">
        <f t="shared" si="341"/>
        <v>1266</v>
      </c>
      <c r="H254" s="18">
        <f t="shared" si="342"/>
        <v>1720</v>
      </c>
      <c r="I254" s="18">
        <f t="shared" si="343"/>
        <v>1270</v>
      </c>
      <c r="J254" s="18">
        <f t="shared" si="344"/>
        <v>1400</v>
      </c>
      <c r="K254" s="18">
        <f t="shared" ref="K254:M254" si="379">K253</f>
        <v>2000</v>
      </c>
      <c r="L254" s="18">
        <f t="shared" si="379"/>
        <v>2000</v>
      </c>
      <c r="M254" s="18">
        <f t="shared" si="379"/>
        <v>2000</v>
      </c>
      <c r="N254" s="18">
        <f t="shared" si="346"/>
        <v>-280</v>
      </c>
      <c r="O254" s="18">
        <f t="shared" si="347"/>
        <v>-730</v>
      </c>
      <c r="P254" s="18">
        <f t="shared" si="348"/>
        <v>-600</v>
      </c>
      <c r="Q254" s="35">
        <f t="shared" ref="Q254:S254" si="380">Q253</f>
        <v>0</v>
      </c>
      <c r="R254" s="35">
        <f t="shared" si="380"/>
        <v>0</v>
      </c>
      <c r="S254" s="35">
        <f t="shared" si="380"/>
        <v>0</v>
      </c>
      <c r="T254" s="4">
        <f t="shared" si="350"/>
        <v>1166</v>
      </c>
      <c r="U254" s="83">
        <f t="shared" si="299"/>
        <v>1500</v>
      </c>
      <c r="V254" s="83">
        <f t="shared" si="300"/>
        <v>1500</v>
      </c>
      <c r="W254" s="83">
        <f t="shared" si="301"/>
        <v>1500</v>
      </c>
      <c r="X254" s="4"/>
      <c r="Y254" s="18"/>
      <c r="Z254" s="18"/>
      <c r="AA254" s="18"/>
      <c r="AB254" s="50"/>
    </row>
    <row r="255" spans="1:28" ht="13.15" customHeight="1">
      <c r="A255" s="3">
        <f t="shared" si="338"/>
        <v>241</v>
      </c>
      <c r="B255" s="34">
        <f t="shared" si="263"/>
        <v>45552</v>
      </c>
      <c r="C255" s="2">
        <f t="shared" si="264"/>
        <v>884</v>
      </c>
      <c r="D255" s="5">
        <f t="shared" si="243"/>
        <v>1784</v>
      </c>
      <c r="E255" s="35">
        <f t="shared" si="339"/>
        <v>948</v>
      </c>
      <c r="F255" s="35">
        <f t="shared" si="340"/>
        <v>1398</v>
      </c>
      <c r="G255" s="35">
        <f t="shared" si="341"/>
        <v>1268</v>
      </c>
      <c r="H255" s="18">
        <f t="shared" si="342"/>
        <v>1720</v>
      </c>
      <c r="I255" s="18">
        <f t="shared" si="343"/>
        <v>1270</v>
      </c>
      <c r="J255" s="18">
        <f t="shared" si="344"/>
        <v>1400</v>
      </c>
      <c r="K255" s="18">
        <f t="shared" ref="K255:M255" si="381">K254</f>
        <v>2000</v>
      </c>
      <c r="L255" s="18">
        <f t="shared" si="381"/>
        <v>2000</v>
      </c>
      <c r="M255" s="18">
        <f t="shared" si="381"/>
        <v>2000</v>
      </c>
      <c r="N255" s="18">
        <f t="shared" si="346"/>
        <v>-280</v>
      </c>
      <c r="O255" s="18">
        <f t="shared" si="347"/>
        <v>-730</v>
      </c>
      <c r="P255" s="18">
        <f t="shared" si="348"/>
        <v>-600</v>
      </c>
      <c r="Q255" s="35">
        <f t="shared" ref="Q255:S255" si="382">Q254</f>
        <v>0</v>
      </c>
      <c r="R255" s="35">
        <f t="shared" si="382"/>
        <v>0</v>
      </c>
      <c r="S255" s="35">
        <f t="shared" si="382"/>
        <v>0</v>
      </c>
      <c r="T255" s="4">
        <f t="shared" si="350"/>
        <v>1168</v>
      </c>
      <c r="U255" s="83">
        <f t="shared" si="299"/>
        <v>1500</v>
      </c>
      <c r="V255" s="83">
        <f t="shared" si="300"/>
        <v>1500</v>
      </c>
      <c r="W255" s="83">
        <f t="shared" si="301"/>
        <v>1500</v>
      </c>
      <c r="X255" s="4"/>
      <c r="Y255" s="18"/>
      <c r="Z255" s="18"/>
      <c r="AA255" s="18"/>
      <c r="AB255" s="50"/>
    </row>
    <row r="256" spans="1:28" ht="13.15" customHeight="1">
      <c r="A256" s="3">
        <f t="shared" si="338"/>
        <v>242</v>
      </c>
      <c r="B256" s="34">
        <f t="shared" si="263"/>
        <v>45553</v>
      </c>
      <c r="C256" s="2">
        <f t="shared" si="264"/>
        <v>884</v>
      </c>
      <c r="D256" s="5">
        <f t="shared" ref="D256:D319" si="383">D255+2</f>
        <v>1786</v>
      </c>
      <c r="E256" s="35">
        <f t="shared" si="339"/>
        <v>950</v>
      </c>
      <c r="F256" s="35">
        <f t="shared" si="340"/>
        <v>1400</v>
      </c>
      <c r="G256" s="35">
        <f t="shared" si="341"/>
        <v>1270</v>
      </c>
      <c r="H256" s="18">
        <f t="shared" si="342"/>
        <v>1720</v>
      </c>
      <c r="I256" s="18">
        <f t="shared" si="343"/>
        <v>1270</v>
      </c>
      <c r="J256" s="18">
        <f t="shared" si="344"/>
        <v>1400</v>
      </c>
      <c r="K256" s="18">
        <f t="shared" ref="K256:M256" si="384">K255</f>
        <v>2000</v>
      </c>
      <c r="L256" s="18">
        <f t="shared" si="384"/>
        <v>2000</v>
      </c>
      <c r="M256" s="18">
        <f t="shared" si="384"/>
        <v>2000</v>
      </c>
      <c r="N256" s="18">
        <f t="shared" si="346"/>
        <v>-280</v>
      </c>
      <c r="O256" s="18">
        <f t="shared" si="347"/>
        <v>-730</v>
      </c>
      <c r="P256" s="18">
        <f t="shared" si="348"/>
        <v>-600</v>
      </c>
      <c r="Q256" s="35">
        <f t="shared" ref="Q256:S256" si="385">Q255</f>
        <v>0</v>
      </c>
      <c r="R256" s="35">
        <f t="shared" si="385"/>
        <v>0</v>
      </c>
      <c r="S256" s="35">
        <f t="shared" si="385"/>
        <v>0</v>
      </c>
      <c r="T256" s="4">
        <f t="shared" si="350"/>
        <v>1170</v>
      </c>
      <c r="U256" s="83">
        <f t="shared" si="299"/>
        <v>1500</v>
      </c>
      <c r="V256" s="83">
        <f t="shared" si="300"/>
        <v>1500</v>
      </c>
      <c r="W256" s="83">
        <f t="shared" si="301"/>
        <v>1500</v>
      </c>
      <c r="X256" s="4"/>
      <c r="Y256" s="18"/>
      <c r="Z256" s="18"/>
      <c r="AA256" s="18"/>
      <c r="AB256" s="50"/>
    </row>
    <row r="257" spans="1:28" ht="13.15" customHeight="1">
      <c r="A257" s="3">
        <f t="shared" si="338"/>
        <v>243</v>
      </c>
      <c r="B257" s="34">
        <f t="shared" si="263"/>
        <v>45554</v>
      </c>
      <c r="C257" s="2">
        <f t="shared" si="264"/>
        <v>884</v>
      </c>
      <c r="D257" s="5">
        <f t="shared" si="383"/>
        <v>1788</v>
      </c>
      <c r="E257" s="35">
        <f t="shared" si="339"/>
        <v>952</v>
      </c>
      <c r="F257" s="35">
        <f t="shared" si="340"/>
        <v>1402</v>
      </c>
      <c r="G257" s="35">
        <f t="shared" si="341"/>
        <v>1272</v>
      </c>
      <c r="H257" s="18">
        <f t="shared" si="342"/>
        <v>1720</v>
      </c>
      <c r="I257" s="18">
        <f t="shared" si="343"/>
        <v>1270</v>
      </c>
      <c r="J257" s="18">
        <f t="shared" si="344"/>
        <v>1400</v>
      </c>
      <c r="K257" s="18">
        <f t="shared" ref="K257:M257" si="386">K256</f>
        <v>2000</v>
      </c>
      <c r="L257" s="18">
        <f t="shared" si="386"/>
        <v>2000</v>
      </c>
      <c r="M257" s="18">
        <f t="shared" si="386"/>
        <v>2000</v>
      </c>
      <c r="N257" s="18">
        <f t="shared" si="346"/>
        <v>-280</v>
      </c>
      <c r="O257" s="18">
        <f t="shared" si="347"/>
        <v>-730</v>
      </c>
      <c r="P257" s="18">
        <f t="shared" si="348"/>
        <v>-600</v>
      </c>
      <c r="Q257" s="35">
        <f t="shared" ref="Q257:S257" si="387">Q256</f>
        <v>0</v>
      </c>
      <c r="R257" s="35">
        <f t="shared" si="387"/>
        <v>0</v>
      </c>
      <c r="S257" s="35">
        <f t="shared" si="387"/>
        <v>0</v>
      </c>
      <c r="T257" s="4">
        <f t="shared" si="350"/>
        <v>1172</v>
      </c>
      <c r="U257" s="83">
        <f t="shared" si="299"/>
        <v>1500</v>
      </c>
      <c r="V257" s="83">
        <f t="shared" si="300"/>
        <v>1500</v>
      </c>
      <c r="W257" s="83">
        <f t="shared" si="301"/>
        <v>1500</v>
      </c>
      <c r="X257" s="4"/>
      <c r="Y257" s="18"/>
      <c r="Z257" s="18"/>
      <c r="AA257" s="18"/>
      <c r="AB257" s="50"/>
    </row>
    <row r="258" spans="1:28" ht="13.15" customHeight="1">
      <c r="A258" s="3">
        <f t="shared" si="338"/>
        <v>244</v>
      </c>
      <c r="B258" s="34">
        <f t="shared" si="263"/>
        <v>45555</v>
      </c>
      <c r="C258" s="2">
        <f t="shared" si="264"/>
        <v>884</v>
      </c>
      <c r="D258" s="5">
        <f t="shared" si="383"/>
        <v>1790</v>
      </c>
      <c r="E258" s="35">
        <f t="shared" si="339"/>
        <v>954</v>
      </c>
      <c r="F258" s="35">
        <f t="shared" si="340"/>
        <v>1404</v>
      </c>
      <c r="G258" s="35">
        <f t="shared" si="341"/>
        <v>1274</v>
      </c>
      <c r="H258" s="18">
        <f t="shared" si="342"/>
        <v>1720</v>
      </c>
      <c r="I258" s="18">
        <f t="shared" si="343"/>
        <v>1270</v>
      </c>
      <c r="J258" s="18">
        <f t="shared" si="344"/>
        <v>1400</v>
      </c>
      <c r="K258" s="18">
        <f t="shared" ref="K258:M258" si="388">K257</f>
        <v>2000</v>
      </c>
      <c r="L258" s="18">
        <f t="shared" si="388"/>
        <v>2000</v>
      </c>
      <c r="M258" s="18">
        <f t="shared" si="388"/>
        <v>2000</v>
      </c>
      <c r="N258" s="18">
        <f t="shared" si="346"/>
        <v>-280</v>
      </c>
      <c r="O258" s="18">
        <f t="shared" si="347"/>
        <v>-730</v>
      </c>
      <c r="P258" s="18">
        <f t="shared" si="348"/>
        <v>-600</v>
      </c>
      <c r="Q258" s="35">
        <f t="shared" ref="Q258:S258" si="389">Q257</f>
        <v>0</v>
      </c>
      <c r="R258" s="35">
        <f t="shared" si="389"/>
        <v>0</v>
      </c>
      <c r="S258" s="35">
        <f t="shared" si="389"/>
        <v>0</v>
      </c>
      <c r="T258" s="4">
        <f t="shared" si="350"/>
        <v>1174</v>
      </c>
      <c r="U258" s="83">
        <f t="shared" si="299"/>
        <v>1500</v>
      </c>
      <c r="V258" s="83">
        <f t="shared" si="300"/>
        <v>1500</v>
      </c>
      <c r="W258" s="83">
        <f t="shared" si="301"/>
        <v>1500</v>
      </c>
      <c r="X258" s="4"/>
      <c r="Y258" s="18"/>
      <c r="Z258" s="18"/>
      <c r="AA258" s="18"/>
      <c r="AB258" s="50"/>
    </row>
    <row r="259" spans="1:28" ht="13.15" customHeight="1">
      <c r="A259" s="3">
        <f t="shared" si="338"/>
        <v>245</v>
      </c>
      <c r="B259" s="34">
        <f t="shared" si="263"/>
        <v>45556</v>
      </c>
      <c r="C259" s="2">
        <f t="shared" si="264"/>
        <v>884</v>
      </c>
      <c r="D259" s="5">
        <f t="shared" si="383"/>
        <v>1792</v>
      </c>
      <c r="E259" s="35">
        <f t="shared" si="339"/>
        <v>956</v>
      </c>
      <c r="F259" s="35">
        <f t="shared" si="340"/>
        <v>1406</v>
      </c>
      <c r="G259" s="35">
        <f t="shared" si="341"/>
        <v>1276</v>
      </c>
      <c r="H259" s="18">
        <f t="shared" si="342"/>
        <v>1720</v>
      </c>
      <c r="I259" s="18">
        <f t="shared" si="343"/>
        <v>1270</v>
      </c>
      <c r="J259" s="18">
        <f t="shared" si="344"/>
        <v>1400</v>
      </c>
      <c r="K259" s="18">
        <f t="shared" ref="K259:M259" si="390">K258</f>
        <v>2000</v>
      </c>
      <c r="L259" s="18">
        <f t="shared" si="390"/>
        <v>2000</v>
      </c>
      <c r="M259" s="18">
        <f t="shared" si="390"/>
        <v>2000</v>
      </c>
      <c r="N259" s="18">
        <f t="shared" si="346"/>
        <v>-280</v>
      </c>
      <c r="O259" s="18">
        <f t="shared" si="347"/>
        <v>-730</v>
      </c>
      <c r="P259" s="18">
        <f t="shared" si="348"/>
        <v>-600</v>
      </c>
      <c r="Q259" s="35">
        <f t="shared" ref="Q259:S259" si="391">Q258</f>
        <v>0</v>
      </c>
      <c r="R259" s="35">
        <f t="shared" si="391"/>
        <v>0</v>
      </c>
      <c r="S259" s="35">
        <f t="shared" si="391"/>
        <v>0</v>
      </c>
      <c r="T259" s="4">
        <f t="shared" si="350"/>
        <v>1176</v>
      </c>
      <c r="U259" s="83">
        <f t="shared" si="299"/>
        <v>1500</v>
      </c>
      <c r="V259" s="83">
        <f t="shared" si="300"/>
        <v>1500</v>
      </c>
      <c r="W259" s="83">
        <f t="shared" si="301"/>
        <v>1500</v>
      </c>
      <c r="X259" s="4"/>
      <c r="Y259" s="18"/>
      <c r="Z259" s="18"/>
      <c r="AA259" s="18"/>
      <c r="AB259" s="50"/>
    </row>
    <row r="260" spans="1:28" ht="13.15" customHeight="1">
      <c r="A260" s="3">
        <f t="shared" si="338"/>
        <v>246</v>
      </c>
      <c r="B260" s="34">
        <f t="shared" si="263"/>
        <v>45557</v>
      </c>
      <c r="C260" s="2">
        <f t="shared" si="264"/>
        <v>884</v>
      </c>
      <c r="D260" s="5">
        <f t="shared" si="383"/>
        <v>1794</v>
      </c>
      <c r="E260" s="35">
        <f t="shared" si="339"/>
        <v>958</v>
      </c>
      <c r="F260" s="35">
        <f t="shared" si="340"/>
        <v>1408</v>
      </c>
      <c r="G260" s="35">
        <f t="shared" si="341"/>
        <v>1278</v>
      </c>
      <c r="H260" s="18">
        <f t="shared" si="342"/>
        <v>1720</v>
      </c>
      <c r="I260" s="18">
        <f t="shared" si="343"/>
        <v>1270</v>
      </c>
      <c r="J260" s="18">
        <f t="shared" si="344"/>
        <v>1400</v>
      </c>
      <c r="K260" s="18">
        <f t="shared" ref="K260:M260" si="392">K259</f>
        <v>2000</v>
      </c>
      <c r="L260" s="18">
        <f t="shared" si="392"/>
        <v>2000</v>
      </c>
      <c r="M260" s="18">
        <f t="shared" si="392"/>
        <v>2000</v>
      </c>
      <c r="N260" s="18">
        <f t="shared" si="346"/>
        <v>-280</v>
      </c>
      <c r="O260" s="18">
        <f t="shared" si="347"/>
        <v>-730</v>
      </c>
      <c r="P260" s="18">
        <f t="shared" si="348"/>
        <v>-600</v>
      </c>
      <c r="Q260" s="35">
        <f t="shared" ref="Q260:S260" si="393">Q259</f>
        <v>0</v>
      </c>
      <c r="R260" s="35">
        <f t="shared" si="393"/>
        <v>0</v>
      </c>
      <c r="S260" s="35">
        <f t="shared" si="393"/>
        <v>0</v>
      </c>
      <c r="T260" s="4">
        <f t="shared" si="350"/>
        <v>1178</v>
      </c>
      <c r="U260" s="83">
        <f t="shared" si="299"/>
        <v>1500</v>
      </c>
      <c r="V260" s="83">
        <f t="shared" si="300"/>
        <v>1500</v>
      </c>
      <c r="W260" s="83">
        <f t="shared" si="301"/>
        <v>1500</v>
      </c>
      <c r="X260" s="4"/>
      <c r="Y260" s="18"/>
      <c r="Z260" s="18"/>
      <c r="AA260" s="18"/>
      <c r="AB260" s="50"/>
    </row>
    <row r="261" spans="1:28" ht="13.15" customHeight="1">
      <c r="A261" s="3">
        <f t="shared" si="338"/>
        <v>247</v>
      </c>
      <c r="B261" s="34">
        <f t="shared" si="263"/>
        <v>45558</v>
      </c>
      <c r="C261" s="2">
        <f t="shared" si="264"/>
        <v>884</v>
      </c>
      <c r="D261" s="5">
        <f t="shared" si="383"/>
        <v>1796</v>
      </c>
      <c r="E261" s="35">
        <f t="shared" si="339"/>
        <v>960</v>
      </c>
      <c r="F261" s="35">
        <f t="shared" si="340"/>
        <v>1410</v>
      </c>
      <c r="G261" s="35">
        <f t="shared" si="341"/>
        <v>1280</v>
      </c>
      <c r="H261" s="18">
        <f t="shared" si="342"/>
        <v>1720</v>
      </c>
      <c r="I261" s="18">
        <f t="shared" si="343"/>
        <v>1270</v>
      </c>
      <c r="J261" s="18">
        <f t="shared" si="344"/>
        <v>1400</v>
      </c>
      <c r="K261" s="18">
        <f t="shared" ref="K261:M261" si="394">K260</f>
        <v>2000</v>
      </c>
      <c r="L261" s="18">
        <f t="shared" si="394"/>
        <v>2000</v>
      </c>
      <c r="M261" s="18">
        <f t="shared" si="394"/>
        <v>2000</v>
      </c>
      <c r="N261" s="18">
        <f t="shared" si="346"/>
        <v>-280</v>
      </c>
      <c r="O261" s="18">
        <f t="shared" si="347"/>
        <v>-730</v>
      </c>
      <c r="P261" s="18">
        <f t="shared" si="348"/>
        <v>-600</v>
      </c>
      <c r="Q261" s="35">
        <f t="shared" ref="Q261:S261" si="395">Q260</f>
        <v>0</v>
      </c>
      <c r="R261" s="35">
        <f t="shared" si="395"/>
        <v>0</v>
      </c>
      <c r="S261" s="35">
        <f t="shared" si="395"/>
        <v>0</v>
      </c>
      <c r="T261" s="4">
        <f t="shared" si="350"/>
        <v>1180</v>
      </c>
      <c r="U261" s="83">
        <f t="shared" si="299"/>
        <v>1500</v>
      </c>
      <c r="V261" s="83">
        <f t="shared" si="300"/>
        <v>1500</v>
      </c>
      <c r="W261" s="83">
        <f t="shared" si="301"/>
        <v>1500</v>
      </c>
      <c r="X261" s="4"/>
      <c r="Y261" s="18"/>
      <c r="Z261" s="18"/>
      <c r="AA261" s="18"/>
      <c r="AB261" s="50"/>
    </row>
    <row r="262" spans="1:28" ht="13.15" customHeight="1">
      <c r="A262" s="3">
        <f t="shared" si="338"/>
        <v>248</v>
      </c>
      <c r="B262" s="34">
        <f t="shared" si="263"/>
        <v>45559</v>
      </c>
      <c r="C262" s="2">
        <f t="shared" si="264"/>
        <v>884</v>
      </c>
      <c r="D262" s="5">
        <f t="shared" si="383"/>
        <v>1798</v>
      </c>
      <c r="E262" s="35">
        <f t="shared" si="339"/>
        <v>962</v>
      </c>
      <c r="F262" s="35">
        <f t="shared" si="340"/>
        <v>1412</v>
      </c>
      <c r="G262" s="35">
        <f t="shared" si="341"/>
        <v>1282</v>
      </c>
      <c r="H262" s="18">
        <f t="shared" si="342"/>
        <v>1720</v>
      </c>
      <c r="I262" s="18">
        <f t="shared" si="343"/>
        <v>1270</v>
      </c>
      <c r="J262" s="18">
        <f t="shared" si="344"/>
        <v>1400</v>
      </c>
      <c r="K262" s="18">
        <f t="shared" ref="K262:M262" si="396">K261</f>
        <v>2000</v>
      </c>
      <c r="L262" s="18">
        <f t="shared" si="396"/>
        <v>2000</v>
      </c>
      <c r="M262" s="18">
        <f t="shared" si="396"/>
        <v>2000</v>
      </c>
      <c r="N262" s="18">
        <f t="shared" si="346"/>
        <v>-280</v>
      </c>
      <c r="O262" s="18">
        <f t="shared" si="347"/>
        <v>-730</v>
      </c>
      <c r="P262" s="18">
        <f t="shared" si="348"/>
        <v>-600</v>
      </c>
      <c r="Q262" s="35">
        <f t="shared" ref="Q262:S262" si="397">Q261</f>
        <v>0</v>
      </c>
      <c r="R262" s="35">
        <f t="shared" si="397"/>
        <v>0</v>
      </c>
      <c r="S262" s="35">
        <f t="shared" si="397"/>
        <v>0</v>
      </c>
      <c r="T262" s="4">
        <f t="shared" si="350"/>
        <v>1182</v>
      </c>
      <c r="U262" s="83">
        <f t="shared" si="299"/>
        <v>1500</v>
      </c>
      <c r="V262" s="83">
        <f t="shared" si="300"/>
        <v>1500</v>
      </c>
      <c r="W262" s="83">
        <f t="shared" si="301"/>
        <v>1500</v>
      </c>
      <c r="X262" s="4"/>
      <c r="Y262" s="18"/>
      <c r="Z262" s="18"/>
      <c r="AA262" s="18"/>
      <c r="AB262" s="50"/>
    </row>
    <row r="263" spans="1:28" ht="13.15" customHeight="1">
      <c r="A263" s="3">
        <f t="shared" si="338"/>
        <v>249</v>
      </c>
      <c r="B263" s="34">
        <f t="shared" si="263"/>
        <v>45560</v>
      </c>
      <c r="C263" s="2">
        <f t="shared" si="264"/>
        <v>884</v>
      </c>
      <c r="D263" s="5">
        <f t="shared" si="383"/>
        <v>1800</v>
      </c>
      <c r="E263" s="35">
        <f t="shared" si="339"/>
        <v>964</v>
      </c>
      <c r="F263" s="35">
        <f t="shared" si="340"/>
        <v>1414</v>
      </c>
      <c r="G263" s="35">
        <f t="shared" si="341"/>
        <v>1284</v>
      </c>
      <c r="H263" s="18">
        <f t="shared" si="342"/>
        <v>1720</v>
      </c>
      <c r="I263" s="18">
        <f t="shared" si="343"/>
        <v>1270</v>
      </c>
      <c r="J263" s="18">
        <f t="shared" si="344"/>
        <v>1400</v>
      </c>
      <c r="K263" s="18">
        <f t="shared" ref="K263:M263" si="398">K262</f>
        <v>2000</v>
      </c>
      <c r="L263" s="18">
        <f t="shared" si="398"/>
        <v>2000</v>
      </c>
      <c r="M263" s="18">
        <f t="shared" si="398"/>
        <v>2000</v>
      </c>
      <c r="N263" s="18">
        <f t="shared" si="346"/>
        <v>-280</v>
      </c>
      <c r="O263" s="18">
        <f t="shared" si="347"/>
        <v>-730</v>
      </c>
      <c r="P263" s="18">
        <f t="shared" si="348"/>
        <v>-600</v>
      </c>
      <c r="Q263" s="35">
        <f t="shared" ref="Q263:S263" si="399">Q262</f>
        <v>0</v>
      </c>
      <c r="R263" s="35">
        <f t="shared" si="399"/>
        <v>0</v>
      </c>
      <c r="S263" s="35">
        <f t="shared" si="399"/>
        <v>0</v>
      </c>
      <c r="T263" s="4">
        <f t="shared" si="350"/>
        <v>1184</v>
      </c>
      <c r="U263" s="83">
        <f t="shared" si="299"/>
        <v>1500</v>
      </c>
      <c r="V263" s="83">
        <f t="shared" si="300"/>
        <v>1500</v>
      </c>
      <c r="W263" s="83">
        <f t="shared" si="301"/>
        <v>1500</v>
      </c>
      <c r="X263" s="4"/>
      <c r="Y263" s="18"/>
      <c r="Z263" s="18"/>
      <c r="AA263" s="18"/>
      <c r="AB263" s="50"/>
    </row>
    <row r="264" spans="1:28" ht="13.15" customHeight="1">
      <c r="A264" s="3">
        <f t="shared" si="338"/>
        <v>250</v>
      </c>
      <c r="B264" s="34">
        <f t="shared" si="263"/>
        <v>45561</v>
      </c>
      <c r="C264" s="2">
        <f t="shared" si="264"/>
        <v>884</v>
      </c>
      <c r="D264" s="5">
        <f t="shared" si="383"/>
        <v>1802</v>
      </c>
      <c r="E264" s="35">
        <f t="shared" si="339"/>
        <v>966</v>
      </c>
      <c r="F264" s="35">
        <f t="shared" si="340"/>
        <v>1416</v>
      </c>
      <c r="G264" s="35">
        <f t="shared" si="341"/>
        <v>1286</v>
      </c>
      <c r="H264" s="18">
        <f t="shared" si="342"/>
        <v>1720</v>
      </c>
      <c r="I264" s="18">
        <f t="shared" si="343"/>
        <v>1270</v>
      </c>
      <c r="J264" s="18">
        <f t="shared" si="344"/>
        <v>1400</v>
      </c>
      <c r="K264" s="18">
        <f t="shared" ref="K264:M264" si="400">K263</f>
        <v>2000</v>
      </c>
      <c r="L264" s="18">
        <f t="shared" si="400"/>
        <v>2000</v>
      </c>
      <c r="M264" s="18">
        <f t="shared" si="400"/>
        <v>2000</v>
      </c>
      <c r="N264" s="18">
        <f t="shared" si="346"/>
        <v>-280</v>
      </c>
      <c r="O264" s="18">
        <f t="shared" si="347"/>
        <v>-730</v>
      </c>
      <c r="P264" s="18">
        <f t="shared" si="348"/>
        <v>-600</v>
      </c>
      <c r="Q264" s="35">
        <f t="shared" ref="Q264:S264" si="401">Q263</f>
        <v>0</v>
      </c>
      <c r="R264" s="35">
        <f t="shared" si="401"/>
        <v>0</v>
      </c>
      <c r="S264" s="35">
        <f t="shared" si="401"/>
        <v>0</v>
      </c>
      <c r="T264" s="4">
        <f t="shared" si="350"/>
        <v>1186</v>
      </c>
      <c r="U264" s="83">
        <f t="shared" si="299"/>
        <v>1500</v>
      </c>
      <c r="V264" s="83">
        <f t="shared" si="300"/>
        <v>1500</v>
      </c>
      <c r="W264" s="83">
        <f t="shared" si="301"/>
        <v>1500</v>
      </c>
      <c r="X264" s="4"/>
      <c r="Y264" s="18"/>
      <c r="Z264" s="18"/>
      <c r="AA264" s="18"/>
      <c r="AB264" s="50"/>
    </row>
    <row r="265" spans="1:28" ht="13.15" customHeight="1">
      <c r="A265" s="3">
        <f t="shared" si="338"/>
        <v>251</v>
      </c>
      <c r="B265" s="34">
        <f t="shared" si="263"/>
        <v>45562</v>
      </c>
      <c r="C265" s="2">
        <f t="shared" si="264"/>
        <v>884</v>
      </c>
      <c r="D265" s="5">
        <f t="shared" si="383"/>
        <v>1804</v>
      </c>
      <c r="E265" s="35">
        <f t="shared" si="339"/>
        <v>968</v>
      </c>
      <c r="F265" s="35">
        <f t="shared" si="340"/>
        <v>1418</v>
      </c>
      <c r="G265" s="35">
        <f t="shared" si="341"/>
        <v>1288</v>
      </c>
      <c r="H265" s="18">
        <f t="shared" si="342"/>
        <v>1720</v>
      </c>
      <c r="I265" s="18">
        <f t="shared" si="343"/>
        <v>1270</v>
      </c>
      <c r="J265" s="18">
        <f t="shared" si="344"/>
        <v>1400</v>
      </c>
      <c r="K265" s="18">
        <f t="shared" ref="K265:M265" si="402">K264</f>
        <v>2000</v>
      </c>
      <c r="L265" s="18">
        <f t="shared" si="402"/>
        <v>2000</v>
      </c>
      <c r="M265" s="18">
        <f t="shared" si="402"/>
        <v>2000</v>
      </c>
      <c r="N265" s="18">
        <f t="shared" si="346"/>
        <v>-280</v>
      </c>
      <c r="O265" s="18">
        <f t="shared" si="347"/>
        <v>-730</v>
      </c>
      <c r="P265" s="18">
        <f t="shared" si="348"/>
        <v>-600</v>
      </c>
      <c r="Q265" s="35">
        <f t="shared" ref="Q265:S265" si="403">Q264</f>
        <v>0</v>
      </c>
      <c r="R265" s="35">
        <f t="shared" si="403"/>
        <v>0</v>
      </c>
      <c r="S265" s="35">
        <f t="shared" si="403"/>
        <v>0</v>
      </c>
      <c r="T265" s="4">
        <f t="shared" si="350"/>
        <v>1188</v>
      </c>
      <c r="U265" s="83">
        <f t="shared" si="299"/>
        <v>1500</v>
      </c>
      <c r="V265" s="83">
        <f t="shared" si="300"/>
        <v>1500</v>
      </c>
      <c r="W265" s="83">
        <f t="shared" si="301"/>
        <v>1500</v>
      </c>
      <c r="X265" s="4"/>
      <c r="Y265" s="18"/>
      <c r="Z265" s="18"/>
      <c r="AA265" s="18"/>
      <c r="AB265" s="50"/>
    </row>
    <row r="266" spans="1:28" ht="13.15" customHeight="1">
      <c r="A266" s="3">
        <f t="shared" si="338"/>
        <v>252</v>
      </c>
      <c r="B266" s="34">
        <f t="shared" si="263"/>
        <v>45563</v>
      </c>
      <c r="C266" s="2">
        <f t="shared" si="264"/>
        <v>884</v>
      </c>
      <c r="D266" s="5">
        <f t="shared" si="383"/>
        <v>1806</v>
      </c>
      <c r="E266" s="35">
        <f t="shared" si="339"/>
        <v>970</v>
      </c>
      <c r="F266" s="35">
        <f t="shared" si="340"/>
        <v>1420</v>
      </c>
      <c r="G266" s="35">
        <f t="shared" si="341"/>
        <v>1290</v>
      </c>
      <c r="H266" s="18">
        <f t="shared" si="342"/>
        <v>1720</v>
      </c>
      <c r="I266" s="18">
        <f t="shared" si="343"/>
        <v>1270</v>
      </c>
      <c r="J266" s="18">
        <f t="shared" si="344"/>
        <v>1400</v>
      </c>
      <c r="K266" s="18">
        <f t="shared" ref="K266:M266" si="404">K265</f>
        <v>2000</v>
      </c>
      <c r="L266" s="18">
        <f t="shared" si="404"/>
        <v>2000</v>
      </c>
      <c r="M266" s="18">
        <f t="shared" si="404"/>
        <v>2000</v>
      </c>
      <c r="N266" s="18">
        <f t="shared" si="346"/>
        <v>-280</v>
      </c>
      <c r="O266" s="18">
        <f t="shared" si="347"/>
        <v>-730</v>
      </c>
      <c r="P266" s="18">
        <f t="shared" si="348"/>
        <v>-600</v>
      </c>
      <c r="Q266" s="35">
        <f t="shared" ref="Q266:S266" si="405">Q265</f>
        <v>0</v>
      </c>
      <c r="R266" s="35">
        <f t="shared" si="405"/>
        <v>0</v>
      </c>
      <c r="S266" s="35">
        <f t="shared" si="405"/>
        <v>0</v>
      </c>
      <c r="T266" s="4">
        <f t="shared" si="350"/>
        <v>1190</v>
      </c>
      <c r="U266" s="83">
        <f t="shared" si="299"/>
        <v>1500</v>
      </c>
      <c r="V266" s="83">
        <f t="shared" si="300"/>
        <v>1500</v>
      </c>
      <c r="W266" s="83">
        <f t="shared" si="301"/>
        <v>1500</v>
      </c>
      <c r="X266" s="4"/>
      <c r="Y266" s="18"/>
      <c r="Z266" s="18"/>
      <c r="AA266" s="18"/>
      <c r="AB266" s="50"/>
    </row>
    <row r="267" spans="1:28" ht="13.15" customHeight="1">
      <c r="A267" s="3">
        <f t="shared" si="338"/>
        <v>253</v>
      </c>
      <c r="B267" s="34">
        <f t="shared" si="263"/>
        <v>45564</v>
      </c>
      <c r="C267" s="2">
        <f t="shared" si="264"/>
        <v>884</v>
      </c>
      <c r="D267" s="5">
        <f t="shared" si="383"/>
        <v>1808</v>
      </c>
      <c r="E267" s="35">
        <f t="shared" si="339"/>
        <v>972</v>
      </c>
      <c r="F267" s="35">
        <f t="shared" si="340"/>
        <v>1422</v>
      </c>
      <c r="G267" s="35">
        <f t="shared" si="341"/>
        <v>1292</v>
      </c>
      <c r="H267" s="18">
        <f t="shared" si="342"/>
        <v>1720</v>
      </c>
      <c r="I267" s="18">
        <f t="shared" si="343"/>
        <v>1270</v>
      </c>
      <c r="J267" s="18">
        <f t="shared" si="344"/>
        <v>1400</v>
      </c>
      <c r="K267" s="18">
        <f t="shared" ref="K267:M267" si="406">K266</f>
        <v>2000</v>
      </c>
      <c r="L267" s="18">
        <f t="shared" si="406"/>
        <v>2000</v>
      </c>
      <c r="M267" s="18">
        <f t="shared" si="406"/>
        <v>2000</v>
      </c>
      <c r="N267" s="18">
        <f t="shared" si="346"/>
        <v>-280</v>
      </c>
      <c r="O267" s="18">
        <f t="shared" si="347"/>
        <v>-730</v>
      </c>
      <c r="P267" s="18">
        <f t="shared" si="348"/>
        <v>-600</v>
      </c>
      <c r="Q267" s="35">
        <f t="shared" ref="Q267:S267" si="407">Q266</f>
        <v>0</v>
      </c>
      <c r="R267" s="35">
        <f t="shared" si="407"/>
        <v>0</v>
      </c>
      <c r="S267" s="35">
        <f t="shared" si="407"/>
        <v>0</v>
      </c>
      <c r="T267" s="4">
        <f t="shared" si="350"/>
        <v>1192</v>
      </c>
      <c r="U267" s="83">
        <f t="shared" si="299"/>
        <v>1500</v>
      </c>
      <c r="V267" s="83">
        <f t="shared" si="300"/>
        <v>1500</v>
      </c>
      <c r="W267" s="83">
        <f t="shared" si="301"/>
        <v>1500</v>
      </c>
      <c r="X267" s="4"/>
      <c r="Y267" s="18"/>
      <c r="Z267" s="18"/>
      <c r="AA267" s="18"/>
      <c r="AB267" s="50"/>
    </row>
    <row r="268" spans="1:28" ht="13.15" customHeight="1">
      <c r="A268" s="2">
        <f t="shared" si="338"/>
        <v>254</v>
      </c>
      <c r="B268" s="64">
        <f t="shared" si="263"/>
        <v>45565</v>
      </c>
      <c r="C268" s="2">
        <f t="shared" si="264"/>
        <v>884</v>
      </c>
      <c r="D268" s="5">
        <f t="shared" si="383"/>
        <v>1810</v>
      </c>
      <c r="E268" s="35">
        <f t="shared" si="339"/>
        <v>974</v>
      </c>
      <c r="F268" s="35">
        <f t="shared" si="340"/>
        <v>1424</v>
      </c>
      <c r="G268" s="35">
        <f t="shared" si="341"/>
        <v>1294</v>
      </c>
      <c r="H268" s="18">
        <f t="shared" si="342"/>
        <v>1720</v>
      </c>
      <c r="I268" s="18">
        <f t="shared" si="343"/>
        <v>1270</v>
      </c>
      <c r="J268" s="18">
        <f t="shared" si="344"/>
        <v>1400</v>
      </c>
      <c r="K268" s="18">
        <f t="shared" ref="K268:M268" si="408">K267</f>
        <v>2000</v>
      </c>
      <c r="L268" s="18">
        <f t="shared" si="408"/>
        <v>2000</v>
      </c>
      <c r="M268" s="18">
        <f t="shared" si="408"/>
        <v>2000</v>
      </c>
      <c r="N268" s="18">
        <f t="shared" si="346"/>
        <v>-280</v>
      </c>
      <c r="O268" s="18">
        <f t="shared" si="347"/>
        <v>-730</v>
      </c>
      <c r="P268" s="18">
        <f t="shared" si="348"/>
        <v>-600</v>
      </c>
      <c r="Q268" s="35">
        <f t="shared" ref="Q268:S268" si="409">Q267</f>
        <v>0</v>
      </c>
      <c r="R268" s="35">
        <f t="shared" si="409"/>
        <v>0</v>
      </c>
      <c r="S268" s="35">
        <f t="shared" si="409"/>
        <v>0</v>
      </c>
      <c r="T268" s="4">
        <f t="shared" si="350"/>
        <v>1194</v>
      </c>
      <c r="U268" s="83">
        <f t="shared" si="299"/>
        <v>1500</v>
      </c>
      <c r="V268" s="83">
        <f t="shared" si="300"/>
        <v>1500</v>
      </c>
      <c r="W268" s="83">
        <f t="shared" si="301"/>
        <v>1500</v>
      </c>
      <c r="X268" s="4"/>
      <c r="Y268" s="18"/>
      <c r="Z268" s="18"/>
      <c r="AA268" s="18"/>
      <c r="AB268" s="50"/>
    </row>
    <row r="269" spans="1:28" ht="13.15" customHeight="1">
      <c r="A269" s="2">
        <f t="shared" si="338"/>
        <v>255</v>
      </c>
      <c r="B269" s="64">
        <f t="shared" si="263"/>
        <v>45566</v>
      </c>
      <c r="C269" s="2">
        <f t="shared" si="264"/>
        <v>884</v>
      </c>
      <c r="D269" s="5">
        <f t="shared" si="383"/>
        <v>1812</v>
      </c>
      <c r="E269" s="35">
        <f t="shared" ref="E269:E299" si="410">C269+D269-H269</f>
        <v>976</v>
      </c>
      <c r="F269" s="35">
        <f t="shared" ref="F269:F299" si="411">C269+D269-I269</f>
        <v>1426</v>
      </c>
      <c r="G269" s="35">
        <f t="shared" ref="G269:G299" si="412">D269+C269-J269</f>
        <v>1296</v>
      </c>
      <c r="H269" s="18">
        <f t="shared" ref="H269:H299" si="413">K269+N269</f>
        <v>1720</v>
      </c>
      <c r="I269" s="18">
        <f t="shared" ref="I269:I299" si="414">L269+O269</f>
        <v>1270</v>
      </c>
      <c r="J269" s="18">
        <f t="shared" ref="J269:J299" si="415">M269+P269</f>
        <v>1400</v>
      </c>
      <c r="K269" s="18">
        <f t="shared" ref="K269:M269" si="416">K268</f>
        <v>2000</v>
      </c>
      <c r="L269" s="18">
        <f t="shared" si="416"/>
        <v>2000</v>
      </c>
      <c r="M269" s="18">
        <f t="shared" si="416"/>
        <v>2000</v>
      </c>
      <c r="N269" s="18">
        <f t="shared" ref="N269:N299" si="417">N268-Q269</f>
        <v>-280</v>
      </c>
      <c r="O269" s="18">
        <f t="shared" ref="O269:O299" si="418">O268-R269</f>
        <v>-730</v>
      </c>
      <c r="P269" s="18">
        <f t="shared" ref="P269:P299" si="419">P268-S269</f>
        <v>-600</v>
      </c>
      <c r="Q269" s="35">
        <f t="shared" ref="Q269:S269" si="420">Q268</f>
        <v>0</v>
      </c>
      <c r="R269" s="35">
        <f t="shared" si="420"/>
        <v>0</v>
      </c>
      <c r="S269" s="35">
        <f t="shared" si="420"/>
        <v>0</v>
      </c>
      <c r="T269" s="4">
        <f t="shared" ref="T269:T299" si="421">D269+C269-V269</f>
        <v>1196</v>
      </c>
      <c r="U269" s="83">
        <f t="shared" si="299"/>
        <v>1500</v>
      </c>
      <c r="V269" s="83">
        <f t="shared" si="300"/>
        <v>1500</v>
      </c>
      <c r="W269" s="83">
        <f t="shared" si="301"/>
        <v>1500</v>
      </c>
      <c r="X269" s="4"/>
      <c r="Y269" s="18"/>
      <c r="Z269" s="18"/>
      <c r="AA269" s="18"/>
      <c r="AB269" s="50"/>
    </row>
    <row r="270" spans="1:28" ht="13.15" customHeight="1">
      <c r="A270" s="2">
        <f t="shared" si="338"/>
        <v>256</v>
      </c>
      <c r="B270" s="64">
        <f t="shared" si="263"/>
        <v>45567</v>
      </c>
      <c r="C270" s="2">
        <f t="shared" si="264"/>
        <v>884</v>
      </c>
      <c r="D270" s="5">
        <f t="shared" si="383"/>
        <v>1814</v>
      </c>
      <c r="E270" s="35">
        <f t="shared" si="410"/>
        <v>978</v>
      </c>
      <c r="F270" s="35">
        <f t="shared" si="411"/>
        <v>1428</v>
      </c>
      <c r="G270" s="35">
        <f t="shared" si="412"/>
        <v>1298</v>
      </c>
      <c r="H270" s="18">
        <f t="shared" si="413"/>
        <v>1720</v>
      </c>
      <c r="I270" s="18">
        <f t="shared" si="414"/>
        <v>1270</v>
      </c>
      <c r="J270" s="18">
        <f t="shared" si="415"/>
        <v>1400</v>
      </c>
      <c r="K270" s="18">
        <f t="shared" ref="K270:M270" si="422">K269</f>
        <v>2000</v>
      </c>
      <c r="L270" s="18">
        <f t="shared" si="422"/>
        <v>2000</v>
      </c>
      <c r="M270" s="18">
        <f t="shared" si="422"/>
        <v>2000</v>
      </c>
      <c r="N270" s="18">
        <f t="shared" si="417"/>
        <v>-280</v>
      </c>
      <c r="O270" s="18">
        <f t="shared" si="418"/>
        <v>-730</v>
      </c>
      <c r="P270" s="18">
        <f t="shared" si="419"/>
        <v>-600</v>
      </c>
      <c r="Q270" s="35">
        <f t="shared" ref="Q270:S270" si="423">Q269</f>
        <v>0</v>
      </c>
      <c r="R270" s="35">
        <f t="shared" si="423"/>
        <v>0</v>
      </c>
      <c r="S270" s="35">
        <f t="shared" si="423"/>
        <v>0</v>
      </c>
      <c r="T270" s="4">
        <f t="shared" si="421"/>
        <v>1198</v>
      </c>
      <c r="U270" s="83">
        <f t="shared" si="299"/>
        <v>1500</v>
      </c>
      <c r="V270" s="83">
        <f t="shared" si="300"/>
        <v>1500</v>
      </c>
      <c r="W270" s="83">
        <f t="shared" si="301"/>
        <v>1500</v>
      </c>
      <c r="X270" s="4"/>
      <c r="Y270" s="18"/>
      <c r="Z270" s="18"/>
      <c r="AA270" s="18"/>
      <c r="AB270" s="50"/>
    </row>
    <row r="271" spans="1:28" ht="13.15" customHeight="1">
      <c r="A271" s="2">
        <f t="shared" si="338"/>
        <v>257</v>
      </c>
      <c r="B271" s="64">
        <f t="shared" si="263"/>
        <v>45568</v>
      </c>
      <c r="C271" s="2">
        <f t="shared" si="264"/>
        <v>884</v>
      </c>
      <c r="D271" s="5">
        <f t="shared" si="383"/>
        <v>1816</v>
      </c>
      <c r="E271" s="35">
        <f t="shared" si="410"/>
        <v>980</v>
      </c>
      <c r="F271" s="35">
        <f t="shared" si="411"/>
        <v>1430</v>
      </c>
      <c r="G271" s="35">
        <f t="shared" si="412"/>
        <v>1300</v>
      </c>
      <c r="H271" s="18">
        <f t="shared" si="413"/>
        <v>1720</v>
      </c>
      <c r="I271" s="18">
        <f t="shared" si="414"/>
        <v>1270</v>
      </c>
      <c r="J271" s="18">
        <f t="shared" si="415"/>
        <v>1400</v>
      </c>
      <c r="K271" s="18">
        <f t="shared" ref="K271:M271" si="424">K270</f>
        <v>2000</v>
      </c>
      <c r="L271" s="18">
        <f t="shared" si="424"/>
        <v>2000</v>
      </c>
      <c r="M271" s="18">
        <f t="shared" si="424"/>
        <v>2000</v>
      </c>
      <c r="N271" s="18">
        <f t="shared" si="417"/>
        <v>-280</v>
      </c>
      <c r="O271" s="18">
        <f t="shared" si="418"/>
        <v>-730</v>
      </c>
      <c r="P271" s="18">
        <f t="shared" si="419"/>
        <v>-600</v>
      </c>
      <c r="Q271" s="35">
        <f t="shared" ref="Q271:S271" si="425">Q270</f>
        <v>0</v>
      </c>
      <c r="R271" s="35">
        <f t="shared" si="425"/>
        <v>0</v>
      </c>
      <c r="S271" s="35">
        <f t="shared" si="425"/>
        <v>0</v>
      </c>
      <c r="T271" s="4">
        <f t="shared" si="421"/>
        <v>1200</v>
      </c>
      <c r="U271" s="83">
        <f t="shared" si="299"/>
        <v>1500</v>
      </c>
      <c r="V271" s="83">
        <f t="shared" si="300"/>
        <v>1500</v>
      </c>
      <c r="W271" s="83">
        <f t="shared" si="301"/>
        <v>1500</v>
      </c>
      <c r="X271" s="4"/>
      <c r="Y271" s="18"/>
      <c r="Z271" s="18"/>
      <c r="AA271" s="18"/>
      <c r="AB271" s="50"/>
    </row>
    <row r="272" spans="1:28" ht="13.15" customHeight="1">
      <c r="A272" s="2">
        <f t="shared" si="338"/>
        <v>258</v>
      </c>
      <c r="B272" s="64">
        <f t="shared" ref="B272:B335" si="426">B271+1</f>
        <v>45569</v>
      </c>
      <c r="C272" s="2">
        <f t="shared" ref="C272:C335" si="427">C271</f>
        <v>884</v>
      </c>
      <c r="D272" s="5">
        <f t="shared" si="383"/>
        <v>1818</v>
      </c>
      <c r="E272" s="35">
        <f t="shared" si="410"/>
        <v>982</v>
      </c>
      <c r="F272" s="35">
        <f t="shared" si="411"/>
        <v>1432</v>
      </c>
      <c r="G272" s="35">
        <f t="shared" si="412"/>
        <v>1302</v>
      </c>
      <c r="H272" s="18">
        <f t="shared" si="413"/>
        <v>1720</v>
      </c>
      <c r="I272" s="18">
        <f t="shared" si="414"/>
        <v>1270</v>
      </c>
      <c r="J272" s="18">
        <f t="shared" si="415"/>
        <v>1400</v>
      </c>
      <c r="K272" s="18">
        <f t="shared" ref="K272:M272" si="428">K271</f>
        <v>2000</v>
      </c>
      <c r="L272" s="18">
        <f t="shared" si="428"/>
        <v>2000</v>
      </c>
      <c r="M272" s="18">
        <f t="shared" si="428"/>
        <v>2000</v>
      </c>
      <c r="N272" s="18">
        <f t="shared" si="417"/>
        <v>-280</v>
      </c>
      <c r="O272" s="18">
        <f t="shared" si="418"/>
        <v>-730</v>
      </c>
      <c r="P272" s="18">
        <f t="shared" si="419"/>
        <v>-600</v>
      </c>
      <c r="Q272" s="35">
        <f t="shared" ref="Q272:S272" si="429">Q271</f>
        <v>0</v>
      </c>
      <c r="R272" s="35">
        <f t="shared" si="429"/>
        <v>0</v>
      </c>
      <c r="S272" s="35">
        <f t="shared" si="429"/>
        <v>0</v>
      </c>
      <c r="T272" s="4">
        <f t="shared" si="421"/>
        <v>1202</v>
      </c>
      <c r="U272" s="83">
        <f t="shared" si="299"/>
        <v>1500</v>
      </c>
      <c r="V272" s="83">
        <f t="shared" si="300"/>
        <v>1500</v>
      </c>
      <c r="W272" s="83">
        <f t="shared" si="301"/>
        <v>1500</v>
      </c>
      <c r="X272" s="4"/>
      <c r="Y272" s="18"/>
      <c r="Z272" s="18"/>
      <c r="AA272" s="18"/>
      <c r="AB272" s="50"/>
    </row>
    <row r="273" spans="1:28" ht="13.15" customHeight="1">
      <c r="A273" s="2">
        <f t="shared" si="338"/>
        <v>259</v>
      </c>
      <c r="B273" s="64">
        <f t="shared" si="426"/>
        <v>45570</v>
      </c>
      <c r="C273" s="2">
        <f t="shared" si="427"/>
        <v>884</v>
      </c>
      <c r="D273" s="5">
        <f t="shared" si="383"/>
        <v>1820</v>
      </c>
      <c r="E273" s="35">
        <f t="shared" si="410"/>
        <v>984</v>
      </c>
      <c r="F273" s="35">
        <f t="shared" si="411"/>
        <v>1434</v>
      </c>
      <c r="G273" s="35">
        <f t="shared" si="412"/>
        <v>1304</v>
      </c>
      <c r="H273" s="18">
        <f t="shared" si="413"/>
        <v>1720</v>
      </c>
      <c r="I273" s="18">
        <f t="shared" si="414"/>
        <v>1270</v>
      </c>
      <c r="J273" s="18">
        <f t="shared" si="415"/>
        <v>1400</v>
      </c>
      <c r="K273" s="18">
        <f t="shared" ref="K273:M273" si="430">K272</f>
        <v>2000</v>
      </c>
      <c r="L273" s="18">
        <f t="shared" si="430"/>
        <v>2000</v>
      </c>
      <c r="M273" s="18">
        <f t="shared" si="430"/>
        <v>2000</v>
      </c>
      <c r="N273" s="18">
        <f t="shared" si="417"/>
        <v>-280</v>
      </c>
      <c r="O273" s="18">
        <f t="shared" si="418"/>
        <v>-730</v>
      </c>
      <c r="P273" s="18">
        <f t="shared" si="419"/>
        <v>-600</v>
      </c>
      <c r="Q273" s="35">
        <f t="shared" ref="Q273:S273" si="431">Q272</f>
        <v>0</v>
      </c>
      <c r="R273" s="35">
        <f t="shared" si="431"/>
        <v>0</v>
      </c>
      <c r="S273" s="35">
        <f t="shared" si="431"/>
        <v>0</v>
      </c>
      <c r="T273" s="4">
        <f t="shared" si="421"/>
        <v>1204</v>
      </c>
      <c r="U273" s="83">
        <f t="shared" si="299"/>
        <v>1500</v>
      </c>
      <c r="V273" s="83">
        <f t="shared" si="300"/>
        <v>1500</v>
      </c>
      <c r="W273" s="83">
        <f t="shared" si="301"/>
        <v>1500</v>
      </c>
      <c r="X273" s="4"/>
      <c r="Y273" s="18"/>
      <c r="Z273" s="18"/>
      <c r="AA273" s="18"/>
      <c r="AB273" s="50"/>
    </row>
    <row r="274" spans="1:28" ht="13.15" customHeight="1">
      <c r="A274" s="2">
        <f t="shared" si="338"/>
        <v>260</v>
      </c>
      <c r="B274" s="64">
        <f t="shared" si="426"/>
        <v>45571</v>
      </c>
      <c r="C274" s="2">
        <f t="shared" si="427"/>
        <v>884</v>
      </c>
      <c r="D274" s="5">
        <f t="shared" si="383"/>
        <v>1822</v>
      </c>
      <c r="E274" s="35">
        <f t="shared" si="410"/>
        <v>986</v>
      </c>
      <c r="F274" s="35">
        <f t="shared" si="411"/>
        <v>1436</v>
      </c>
      <c r="G274" s="35">
        <f t="shared" si="412"/>
        <v>1306</v>
      </c>
      <c r="H274" s="18">
        <f t="shared" si="413"/>
        <v>1720</v>
      </c>
      <c r="I274" s="18">
        <f t="shared" si="414"/>
        <v>1270</v>
      </c>
      <c r="J274" s="18">
        <f t="shared" si="415"/>
        <v>1400</v>
      </c>
      <c r="K274" s="18">
        <f t="shared" ref="K274:M274" si="432">K273</f>
        <v>2000</v>
      </c>
      <c r="L274" s="18">
        <f t="shared" si="432"/>
        <v>2000</v>
      </c>
      <c r="M274" s="18">
        <f t="shared" si="432"/>
        <v>2000</v>
      </c>
      <c r="N274" s="18">
        <f t="shared" si="417"/>
        <v>-280</v>
      </c>
      <c r="O274" s="18">
        <f t="shared" si="418"/>
        <v>-730</v>
      </c>
      <c r="P274" s="18">
        <f t="shared" si="419"/>
        <v>-600</v>
      </c>
      <c r="Q274" s="35">
        <f t="shared" ref="Q274:S274" si="433">Q273</f>
        <v>0</v>
      </c>
      <c r="R274" s="35">
        <f t="shared" si="433"/>
        <v>0</v>
      </c>
      <c r="S274" s="35">
        <f t="shared" si="433"/>
        <v>0</v>
      </c>
      <c r="T274" s="4">
        <f t="shared" si="421"/>
        <v>1206</v>
      </c>
      <c r="U274" s="83">
        <f t="shared" si="299"/>
        <v>1500</v>
      </c>
      <c r="V274" s="83">
        <f t="shared" si="300"/>
        <v>1500</v>
      </c>
      <c r="W274" s="83">
        <f t="shared" si="301"/>
        <v>1500</v>
      </c>
      <c r="X274" s="4"/>
      <c r="Y274" s="18"/>
      <c r="Z274" s="18"/>
      <c r="AA274" s="18"/>
      <c r="AB274" s="50"/>
    </row>
    <row r="275" spans="1:28" ht="13.15" customHeight="1">
      <c r="A275" s="2">
        <f t="shared" si="338"/>
        <v>261</v>
      </c>
      <c r="B275" s="64">
        <f t="shared" si="426"/>
        <v>45572</v>
      </c>
      <c r="C275" s="2">
        <f t="shared" si="427"/>
        <v>884</v>
      </c>
      <c r="D275" s="5">
        <f t="shared" si="383"/>
        <v>1824</v>
      </c>
      <c r="E275" s="35">
        <f t="shared" si="410"/>
        <v>988</v>
      </c>
      <c r="F275" s="35">
        <f t="shared" si="411"/>
        <v>1438</v>
      </c>
      <c r="G275" s="35">
        <f t="shared" si="412"/>
        <v>1308</v>
      </c>
      <c r="H275" s="18">
        <f t="shared" si="413"/>
        <v>1720</v>
      </c>
      <c r="I275" s="18">
        <f t="shared" si="414"/>
        <v>1270</v>
      </c>
      <c r="J275" s="18">
        <f t="shared" si="415"/>
        <v>1400</v>
      </c>
      <c r="K275" s="18">
        <f t="shared" ref="K275:M275" si="434">K274</f>
        <v>2000</v>
      </c>
      <c r="L275" s="18">
        <f t="shared" si="434"/>
        <v>2000</v>
      </c>
      <c r="M275" s="18">
        <f t="shared" si="434"/>
        <v>2000</v>
      </c>
      <c r="N275" s="18">
        <f t="shared" si="417"/>
        <v>-280</v>
      </c>
      <c r="O275" s="18">
        <f t="shared" si="418"/>
        <v>-730</v>
      </c>
      <c r="P275" s="18">
        <f t="shared" si="419"/>
        <v>-600</v>
      </c>
      <c r="Q275" s="35">
        <f t="shared" ref="Q275:S275" si="435">Q274</f>
        <v>0</v>
      </c>
      <c r="R275" s="35">
        <f t="shared" si="435"/>
        <v>0</v>
      </c>
      <c r="S275" s="35">
        <f t="shared" si="435"/>
        <v>0</v>
      </c>
      <c r="T275" s="4">
        <f t="shared" si="421"/>
        <v>1208</v>
      </c>
      <c r="U275" s="83">
        <f t="shared" si="299"/>
        <v>1500</v>
      </c>
      <c r="V275" s="83">
        <f t="shared" si="300"/>
        <v>1500</v>
      </c>
      <c r="W275" s="83">
        <f t="shared" si="301"/>
        <v>1500</v>
      </c>
      <c r="X275" s="4"/>
      <c r="Y275" s="18"/>
      <c r="Z275" s="18"/>
      <c r="AA275" s="18"/>
      <c r="AB275" s="50"/>
    </row>
    <row r="276" spans="1:28" ht="13.15" customHeight="1">
      <c r="A276" s="2">
        <f t="shared" si="338"/>
        <v>262</v>
      </c>
      <c r="B276" s="64">
        <f t="shared" si="426"/>
        <v>45573</v>
      </c>
      <c r="C276" s="2">
        <f t="shared" si="427"/>
        <v>884</v>
      </c>
      <c r="D276" s="5">
        <f t="shared" si="383"/>
        <v>1826</v>
      </c>
      <c r="E276" s="35">
        <f t="shared" si="410"/>
        <v>990</v>
      </c>
      <c r="F276" s="35">
        <f t="shared" si="411"/>
        <v>1440</v>
      </c>
      <c r="G276" s="35">
        <f t="shared" si="412"/>
        <v>1310</v>
      </c>
      <c r="H276" s="18">
        <f t="shared" si="413"/>
        <v>1720</v>
      </c>
      <c r="I276" s="18">
        <f t="shared" si="414"/>
        <v>1270</v>
      </c>
      <c r="J276" s="18">
        <f t="shared" si="415"/>
        <v>1400</v>
      </c>
      <c r="K276" s="18">
        <f t="shared" ref="K276:M276" si="436">K275</f>
        <v>2000</v>
      </c>
      <c r="L276" s="18">
        <f t="shared" si="436"/>
        <v>2000</v>
      </c>
      <c r="M276" s="18">
        <f t="shared" si="436"/>
        <v>2000</v>
      </c>
      <c r="N276" s="18">
        <f t="shared" si="417"/>
        <v>-280</v>
      </c>
      <c r="O276" s="18">
        <f t="shared" si="418"/>
        <v>-730</v>
      </c>
      <c r="P276" s="18">
        <f t="shared" si="419"/>
        <v>-600</v>
      </c>
      <c r="Q276" s="35">
        <f t="shared" ref="Q276:S276" si="437">Q275</f>
        <v>0</v>
      </c>
      <c r="R276" s="35">
        <f t="shared" si="437"/>
        <v>0</v>
      </c>
      <c r="S276" s="35">
        <f t="shared" si="437"/>
        <v>0</v>
      </c>
      <c r="T276" s="4">
        <f t="shared" si="421"/>
        <v>1210</v>
      </c>
      <c r="U276" s="83">
        <f t="shared" si="299"/>
        <v>1500</v>
      </c>
      <c r="V276" s="83">
        <f t="shared" si="300"/>
        <v>1500</v>
      </c>
      <c r="W276" s="83">
        <f t="shared" si="301"/>
        <v>1500</v>
      </c>
      <c r="X276" s="4"/>
      <c r="Y276" s="18"/>
      <c r="Z276" s="18"/>
      <c r="AA276" s="18"/>
      <c r="AB276" s="50"/>
    </row>
    <row r="277" spans="1:28" ht="13.15" customHeight="1">
      <c r="A277" s="2">
        <f t="shared" si="338"/>
        <v>263</v>
      </c>
      <c r="B277" s="64">
        <f t="shared" si="426"/>
        <v>45574</v>
      </c>
      <c r="C277" s="2">
        <f t="shared" si="427"/>
        <v>884</v>
      </c>
      <c r="D277" s="5">
        <f t="shared" si="383"/>
        <v>1828</v>
      </c>
      <c r="E277" s="35">
        <f t="shared" si="410"/>
        <v>992</v>
      </c>
      <c r="F277" s="35">
        <f t="shared" si="411"/>
        <v>1442</v>
      </c>
      <c r="G277" s="35">
        <f t="shared" si="412"/>
        <v>1312</v>
      </c>
      <c r="H277" s="18">
        <f t="shared" si="413"/>
        <v>1720</v>
      </c>
      <c r="I277" s="18">
        <f t="shared" si="414"/>
        <v>1270</v>
      </c>
      <c r="J277" s="18">
        <f t="shared" si="415"/>
        <v>1400</v>
      </c>
      <c r="K277" s="18">
        <f t="shared" ref="K277:M277" si="438">K276</f>
        <v>2000</v>
      </c>
      <c r="L277" s="18">
        <f t="shared" si="438"/>
        <v>2000</v>
      </c>
      <c r="M277" s="18">
        <f t="shared" si="438"/>
        <v>2000</v>
      </c>
      <c r="N277" s="18">
        <f t="shared" si="417"/>
        <v>-280</v>
      </c>
      <c r="O277" s="18">
        <f t="shared" si="418"/>
        <v>-730</v>
      </c>
      <c r="P277" s="18">
        <f t="shared" si="419"/>
        <v>-600</v>
      </c>
      <c r="Q277" s="35">
        <f t="shared" ref="Q277:S277" si="439">Q276</f>
        <v>0</v>
      </c>
      <c r="R277" s="35">
        <f t="shared" si="439"/>
        <v>0</v>
      </c>
      <c r="S277" s="35">
        <f t="shared" si="439"/>
        <v>0</v>
      </c>
      <c r="T277" s="4">
        <f t="shared" si="421"/>
        <v>1212</v>
      </c>
      <c r="U277" s="83">
        <f t="shared" si="299"/>
        <v>1500</v>
      </c>
      <c r="V277" s="83">
        <f t="shared" si="300"/>
        <v>1500</v>
      </c>
      <c r="W277" s="83">
        <f t="shared" si="301"/>
        <v>1500</v>
      </c>
      <c r="X277" s="4"/>
      <c r="Y277" s="18"/>
      <c r="Z277" s="18"/>
      <c r="AA277" s="18"/>
      <c r="AB277" s="50"/>
    </row>
    <row r="278" spans="1:28" ht="13.15" customHeight="1">
      <c r="A278" s="2">
        <f t="shared" si="338"/>
        <v>264</v>
      </c>
      <c r="B278" s="64">
        <f t="shared" si="426"/>
        <v>45575</v>
      </c>
      <c r="C278" s="2">
        <f t="shared" si="427"/>
        <v>884</v>
      </c>
      <c r="D278" s="5">
        <f t="shared" si="383"/>
        <v>1830</v>
      </c>
      <c r="E278" s="35">
        <f t="shared" si="410"/>
        <v>994</v>
      </c>
      <c r="F278" s="35">
        <f t="shared" si="411"/>
        <v>1444</v>
      </c>
      <c r="G278" s="35">
        <f t="shared" si="412"/>
        <v>1314</v>
      </c>
      <c r="H278" s="18">
        <f t="shared" si="413"/>
        <v>1720</v>
      </c>
      <c r="I278" s="18">
        <f t="shared" si="414"/>
        <v>1270</v>
      </c>
      <c r="J278" s="18">
        <f t="shared" si="415"/>
        <v>1400</v>
      </c>
      <c r="K278" s="18">
        <f t="shared" ref="K278:M278" si="440">K277</f>
        <v>2000</v>
      </c>
      <c r="L278" s="18">
        <f t="shared" si="440"/>
        <v>2000</v>
      </c>
      <c r="M278" s="18">
        <f t="shared" si="440"/>
        <v>2000</v>
      </c>
      <c r="N278" s="18">
        <f t="shared" si="417"/>
        <v>-280</v>
      </c>
      <c r="O278" s="18">
        <f t="shared" si="418"/>
        <v>-730</v>
      </c>
      <c r="P278" s="18">
        <f t="shared" si="419"/>
        <v>-600</v>
      </c>
      <c r="Q278" s="35">
        <f t="shared" ref="Q278:S278" si="441">Q277</f>
        <v>0</v>
      </c>
      <c r="R278" s="35">
        <f t="shared" si="441"/>
        <v>0</v>
      </c>
      <c r="S278" s="35">
        <f t="shared" si="441"/>
        <v>0</v>
      </c>
      <c r="T278" s="4">
        <f t="shared" si="421"/>
        <v>1214</v>
      </c>
      <c r="U278" s="83">
        <f t="shared" si="299"/>
        <v>1500</v>
      </c>
      <c r="V278" s="83">
        <f t="shared" si="300"/>
        <v>1500</v>
      </c>
      <c r="W278" s="83">
        <f t="shared" si="301"/>
        <v>1500</v>
      </c>
      <c r="X278" s="4"/>
      <c r="Y278" s="18"/>
      <c r="Z278" s="18"/>
      <c r="AA278" s="18"/>
      <c r="AB278" s="50"/>
    </row>
    <row r="279" spans="1:28" ht="13.15" customHeight="1">
      <c r="A279" s="2">
        <f t="shared" si="338"/>
        <v>265</v>
      </c>
      <c r="B279" s="64">
        <f t="shared" si="426"/>
        <v>45576</v>
      </c>
      <c r="C279" s="2">
        <f t="shared" si="427"/>
        <v>884</v>
      </c>
      <c r="D279" s="5">
        <f t="shared" si="383"/>
        <v>1832</v>
      </c>
      <c r="E279" s="35">
        <f t="shared" si="410"/>
        <v>996</v>
      </c>
      <c r="F279" s="35">
        <f t="shared" si="411"/>
        <v>1446</v>
      </c>
      <c r="G279" s="35">
        <f t="shared" si="412"/>
        <v>1316</v>
      </c>
      <c r="H279" s="18">
        <f t="shared" si="413"/>
        <v>1720</v>
      </c>
      <c r="I279" s="18">
        <f t="shared" si="414"/>
        <v>1270</v>
      </c>
      <c r="J279" s="18">
        <f t="shared" si="415"/>
        <v>1400</v>
      </c>
      <c r="K279" s="18">
        <f t="shared" ref="K279:M279" si="442">K278</f>
        <v>2000</v>
      </c>
      <c r="L279" s="18">
        <f t="shared" si="442"/>
        <v>2000</v>
      </c>
      <c r="M279" s="18">
        <f t="shared" si="442"/>
        <v>2000</v>
      </c>
      <c r="N279" s="18">
        <f t="shared" si="417"/>
        <v>-280</v>
      </c>
      <c r="O279" s="18">
        <f t="shared" si="418"/>
        <v>-730</v>
      </c>
      <c r="P279" s="18">
        <f t="shared" si="419"/>
        <v>-600</v>
      </c>
      <c r="Q279" s="35">
        <f t="shared" ref="Q279:S279" si="443">Q278</f>
        <v>0</v>
      </c>
      <c r="R279" s="35">
        <f t="shared" si="443"/>
        <v>0</v>
      </c>
      <c r="S279" s="35">
        <f t="shared" si="443"/>
        <v>0</v>
      </c>
      <c r="T279" s="4">
        <f t="shared" si="421"/>
        <v>1216</v>
      </c>
      <c r="U279" s="83">
        <f t="shared" si="299"/>
        <v>1500</v>
      </c>
      <c r="V279" s="83">
        <f t="shared" si="300"/>
        <v>1500</v>
      </c>
      <c r="W279" s="83">
        <f t="shared" si="301"/>
        <v>1500</v>
      </c>
      <c r="X279" s="4"/>
      <c r="Y279" s="18"/>
      <c r="Z279" s="18"/>
      <c r="AA279" s="18"/>
      <c r="AB279" s="50"/>
    </row>
    <row r="280" spans="1:28" ht="13.15" customHeight="1">
      <c r="A280" s="2">
        <f t="shared" si="338"/>
        <v>266</v>
      </c>
      <c r="B280" s="64">
        <f t="shared" si="426"/>
        <v>45577</v>
      </c>
      <c r="C280" s="2">
        <f t="shared" si="427"/>
        <v>884</v>
      </c>
      <c r="D280" s="5">
        <f t="shared" si="383"/>
        <v>1834</v>
      </c>
      <c r="E280" s="35">
        <f t="shared" si="410"/>
        <v>998</v>
      </c>
      <c r="F280" s="35">
        <f t="shared" si="411"/>
        <v>1448</v>
      </c>
      <c r="G280" s="35">
        <f t="shared" si="412"/>
        <v>1318</v>
      </c>
      <c r="H280" s="18">
        <f t="shared" si="413"/>
        <v>1720</v>
      </c>
      <c r="I280" s="18">
        <f t="shared" si="414"/>
        <v>1270</v>
      </c>
      <c r="J280" s="18">
        <f t="shared" si="415"/>
        <v>1400</v>
      </c>
      <c r="K280" s="18">
        <f t="shared" ref="K280:M280" si="444">K279</f>
        <v>2000</v>
      </c>
      <c r="L280" s="18">
        <f t="shared" si="444"/>
        <v>2000</v>
      </c>
      <c r="M280" s="18">
        <f t="shared" si="444"/>
        <v>2000</v>
      </c>
      <c r="N280" s="18">
        <f t="shared" si="417"/>
        <v>-280</v>
      </c>
      <c r="O280" s="18">
        <f t="shared" si="418"/>
        <v>-730</v>
      </c>
      <c r="P280" s="18">
        <f t="shared" si="419"/>
        <v>-600</v>
      </c>
      <c r="Q280" s="35">
        <f t="shared" ref="Q280:S280" si="445">Q279</f>
        <v>0</v>
      </c>
      <c r="R280" s="35">
        <f t="shared" si="445"/>
        <v>0</v>
      </c>
      <c r="S280" s="35">
        <f t="shared" si="445"/>
        <v>0</v>
      </c>
      <c r="T280" s="4">
        <f t="shared" si="421"/>
        <v>1218</v>
      </c>
      <c r="U280" s="83">
        <f t="shared" si="299"/>
        <v>1500</v>
      </c>
      <c r="V280" s="83">
        <f t="shared" si="300"/>
        <v>1500</v>
      </c>
      <c r="W280" s="83">
        <f t="shared" si="301"/>
        <v>1500</v>
      </c>
      <c r="X280" s="4"/>
      <c r="Y280" s="18"/>
      <c r="Z280" s="18"/>
      <c r="AA280" s="18"/>
      <c r="AB280" s="50"/>
    </row>
    <row r="281" spans="1:28" ht="13.15" customHeight="1">
      <c r="A281" s="2">
        <f t="shared" si="338"/>
        <v>267</v>
      </c>
      <c r="B281" s="64">
        <f t="shared" si="426"/>
        <v>45578</v>
      </c>
      <c r="C281" s="2">
        <f t="shared" si="427"/>
        <v>884</v>
      </c>
      <c r="D281" s="5">
        <f t="shared" si="383"/>
        <v>1836</v>
      </c>
      <c r="E281" s="35">
        <f t="shared" si="410"/>
        <v>1000</v>
      </c>
      <c r="F281" s="35">
        <f t="shared" si="411"/>
        <v>1450</v>
      </c>
      <c r="G281" s="35">
        <f t="shared" si="412"/>
        <v>1320</v>
      </c>
      <c r="H281" s="18">
        <f t="shared" si="413"/>
        <v>1720</v>
      </c>
      <c r="I281" s="18">
        <f t="shared" si="414"/>
        <v>1270</v>
      </c>
      <c r="J281" s="18">
        <f t="shared" si="415"/>
        <v>1400</v>
      </c>
      <c r="K281" s="18">
        <f t="shared" ref="K281:M281" si="446">K280</f>
        <v>2000</v>
      </c>
      <c r="L281" s="18">
        <f t="shared" si="446"/>
        <v>2000</v>
      </c>
      <c r="M281" s="18">
        <f t="shared" si="446"/>
        <v>2000</v>
      </c>
      <c r="N281" s="18">
        <f t="shared" si="417"/>
        <v>-280</v>
      </c>
      <c r="O281" s="18">
        <f t="shared" si="418"/>
        <v>-730</v>
      </c>
      <c r="P281" s="18">
        <f t="shared" si="419"/>
        <v>-600</v>
      </c>
      <c r="Q281" s="35">
        <f t="shared" ref="Q281:S281" si="447">Q280</f>
        <v>0</v>
      </c>
      <c r="R281" s="35">
        <f t="shared" si="447"/>
        <v>0</v>
      </c>
      <c r="S281" s="35">
        <f t="shared" si="447"/>
        <v>0</v>
      </c>
      <c r="T281" s="4">
        <f t="shared" si="421"/>
        <v>1220</v>
      </c>
      <c r="U281" s="83">
        <f t="shared" si="299"/>
        <v>1500</v>
      </c>
      <c r="V281" s="83">
        <f t="shared" si="300"/>
        <v>1500</v>
      </c>
      <c r="W281" s="83">
        <f t="shared" si="301"/>
        <v>1500</v>
      </c>
      <c r="X281" s="4"/>
      <c r="Y281" s="18"/>
      <c r="Z281" s="18"/>
      <c r="AA281" s="18"/>
      <c r="AB281" s="50"/>
    </row>
    <row r="282" spans="1:28" ht="13.15" customHeight="1">
      <c r="A282" s="2">
        <f t="shared" si="338"/>
        <v>268</v>
      </c>
      <c r="B282" s="64">
        <f t="shared" si="426"/>
        <v>45579</v>
      </c>
      <c r="C282" s="2">
        <f t="shared" si="427"/>
        <v>884</v>
      </c>
      <c r="D282" s="5">
        <f t="shared" si="383"/>
        <v>1838</v>
      </c>
      <c r="E282" s="35">
        <f t="shared" si="410"/>
        <v>1002</v>
      </c>
      <c r="F282" s="35">
        <f t="shared" si="411"/>
        <v>1452</v>
      </c>
      <c r="G282" s="35">
        <f t="shared" si="412"/>
        <v>1322</v>
      </c>
      <c r="H282" s="18">
        <f t="shared" si="413"/>
        <v>1720</v>
      </c>
      <c r="I282" s="18">
        <f t="shared" si="414"/>
        <v>1270</v>
      </c>
      <c r="J282" s="18">
        <f t="shared" si="415"/>
        <v>1400</v>
      </c>
      <c r="K282" s="18">
        <f t="shared" ref="K282:M282" si="448">K281</f>
        <v>2000</v>
      </c>
      <c r="L282" s="18">
        <f t="shared" si="448"/>
        <v>2000</v>
      </c>
      <c r="M282" s="18">
        <f t="shared" si="448"/>
        <v>2000</v>
      </c>
      <c r="N282" s="18">
        <f t="shared" si="417"/>
        <v>-280</v>
      </c>
      <c r="O282" s="18">
        <f t="shared" si="418"/>
        <v>-730</v>
      </c>
      <c r="P282" s="18">
        <f t="shared" si="419"/>
        <v>-600</v>
      </c>
      <c r="Q282" s="35">
        <f t="shared" ref="Q282:S282" si="449">Q281</f>
        <v>0</v>
      </c>
      <c r="R282" s="35">
        <f t="shared" si="449"/>
        <v>0</v>
      </c>
      <c r="S282" s="35">
        <f t="shared" si="449"/>
        <v>0</v>
      </c>
      <c r="T282" s="4">
        <f t="shared" si="421"/>
        <v>1222</v>
      </c>
      <c r="U282" s="83">
        <f t="shared" si="299"/>
        <v>1500</v>
      </c>
      <c r="V282" s="83">
        <f t="shared" si="300"/>
        <v>1500</v>
      </c>
      <c r="W282" s="83">
        <f t="shared" si="301"/>
        <v>1500</v>
      </c>
      <c r="X282" s="4"/>
      <c r="Y282" s="18"/>
      <c r="Z282" s="18"/>
      <c r="AA282" s="18"/>
      <c r="AB282" s="50"/>
    </row>
    <row r="283" spans="1:28" ht="13.15" customHeight="1">
      <c r="A283" s="2">
        <f t="shared" si="338"/>
        <v>269</v>
      </c>
      <c r="B283" s="64">
        <f t="shared" si="426"/>
        <v>45580</v>
      </c>
      <c r="C283" s="2">
        <f t="shared" si="427"/>
        <v>884</v>
      </c>
      <c r="D283" s="5">
        <f t="shared" si="383"/>
        <v>1840</v>
      </c>
      <c r="E283" s="35">
        <f t="shared" si="410"/>
        <v>1004</v>
      </c>
      <c r="F283" s="35">
        <f t="shared" si="411"/>
        <v>1454</v>
      </c>
      <c r="G283" s="35">
        <f t="shared" si="412"/>
        <v>1324</v>
      </c>
      <c r="H283" s="18">
        <f t="shared" si="413"/>
        <v>1720</v>
      </c>
      <c r="I283" s="18">
        <f t="shared" si="414"/>
        <v>1270</v>
      </c>
      <c r="J283" s="18">
        <f t="shared" si="415"/>
        <v>1400</v>
      </c>
      <c r="K283" s="18">
        <f t="shared" ref="K283:M283" si="450">K282</f>
        <v>2000</v>
      </c>
      <c r="L283" s="18">
        <f t="shared" si="450"/>
        <v>2000</v>
      </c>
      <c r="M283" s="18">
        <f t="shared" si="450"/>
        <v>2000</v>
      </c>
      <c r="N283" s="18">
        <f t="shared" si="417"/>
        <v>-280</v>
      </c>
      <c r="O283" s="18">
        <f t="shared" si="418"/>
        <v>-730</v>
      </c>
      <c r="P283" s="18">
        <f t="shared" si="419"/>
        <v>-600</v>
      </c>
      <c r="Q283" s="35">
        <f t="shared" ref="Q283:S283" si="451">Q282</f>
        <v>0</v>
      </c>
      <c r="R283" s="35">
        <f t="shared" si="451"/>
        <v>0</v>
      </c>
      <c r="S283" s="35">
        <f t="shared" si="451"/>
        <v>0</v>
      </c>
      <c r="T283" s="4">
        <f t="shared" si="421"/>
        <v>1224</v>
      </c>
      <c r="U283" s="83">
        <f t="shared" si="299"/>
        <v>1500</v>
      </c>
      <c r="V283" s="83">
        <f t="shared" si="300"/>
        <v>1500</v>
      </c>
      <c r="W283" s="83">
        <f t="shared" si="301"/>
        <v>1500</v>
      </c>
      <c r="X283" s="4"/>
      <c r="Y283" s="18"/>
      <c r="Z283" s="18"/>
      <c r="AA283" s="18"/>
      <c r="AB283" s="50"/>
    </row>
    <row r="284" spans="1:28" ht="13.15" customHeight="1">
      <c r="A284" s="2">
        <f t="shared" si="338"/>
        <v>270</v>
      </c>
      <c r="B284" s="64">
        <f t="shared" si="426"/>
        <v>45581</v>
      </c>
      <c r="C284" s="2">
        <f t="shared" si="427"/>
        <v>884</v>
      </c>
      <c r="D284" s="5">
        <f t="shared" si="383"/>
        <v>1842</v>
      </c>
      <c r="E284" s="35">
        <f t="shared" si="410"/>
        <v>1006</v>
      </c>
      <c r="F284" s="35">
        <f t="shared" si="411"/>
        <v>1456</v>
      </c>
      <c r="G284" s="35">
        <f t="shared" si="412"/>
        <v>1326</v>
      </c>
      <c r="H284" s="18">
        <f t="shared" si="413"/>
        <v>1720</v>
      </c>
      <c r="I284" s="18">
        <f t="shared" si="414"/>
        <v>1270</v>
      </c>
      <c r="J284" s="18">
        <f t="shared" si="415"/>
        <v>1400</v>
      </c>
      <c r="K284" s="18">
        <f t="shared" ref="K284:M284" si="452">K283</f>
        <v>2000</v>
      </c>
      <c r="L284" s="18">
        <f t="shared" si="452"/>
        <v>2000</v>
      </c>
      <c r="M284" s="18">
        <f t="shared" si="452"/>
        <v>2000</v>
      </c>
      <c r="N284" s="18">
        <f t="shared" si="417"/>
        <v>-280</v>
      </c>
      <c r="O284" s="18">
        <f t="shared" si="418"/>
        <v>-730</v>
      </c>
      <c r="P284" s="18">
        <f t="shared" si="419"/>
        <v>-600</v>
      </c>
      <c r="Q284" s="35">
        <f t="shared" ref="Q284:S284" si="453">Q283</f>
        <v>0</v>
      </c>
      <c r="R284" s="35">
        <f t="shared" si="453"/>
        <v>0</v>
      </c>
      <c r="S284" s="35">
        <f t="shared" si="453"/>
        <v>0</v>
      </c>
      <c r="T284" s="4">
        <f t="shared" si="421"/>
        <v>1226</v>
      </c>
      <c r="U284" s="83">
        <f t="shared" ref="U284:U347" si="454">U283+$X284*1000-Q284</f>
        <v>1500</v>
      </c>
      <c r="V284" s="83">
        <f t="shared" ref="V284:V347" si="455">V283+$X284*1000-R284</f>
        <v>1500</v>
      </c>
      <c r="W284" s="83">
        <f t="shared" ref="W284:W347" si="456">W283+$X284*1000-S284</f>
        <v>1500</v>
      </c>
      <c r="X284" s="4"/>
      <c r="Y284" s="18"/>
      <c r="Z284" s="18"/>
      <c r="AA284" s="18"/>
      <c r="AB284" s="50"/>
    </row>
    <row r="285" spans="1:28" ht="13.15" customHeight="1">
      <c r="A285" s="2">
        <f t="shared" si="338"/>
        <v>271</v>
      </c>
      <c r="B285" s="64">
        <f t="shared" si="426"/>
        <v>45582</v>
      </c>
      <c r="C285" s="2">
        <f t="shared" si="427"/>
        <v>884</v>
      </c>
      <c r="D285" s="5">
        <f t="shared" si="383"/>
        <v>1844</v>
      </c>
      <c r="E285" s="35">
        <f t="shared" si="410"/>
        <v>1008</v>
      </c>
      <c r="F285" s="35">
        <f t="shared" si="411"/>
        <v>1458</v>
      </c>
      <c r="G285" s="35">
        <f t="shared" si="412"/>
        <v>1328</v>
      </c>
      <c r="H285" s="18">
        <f t="shared" si="413"/>
        <v>1720</v>
      </c>
      <c r="I285" s="18">
        <f t="shared" si="414"/>
        <v>1270</v>
      </c>
      <c r="J285" s="18">
        <f t="shared" si="415"/>
        <v>1400</v>
      </c>
      <c r="K285" s="18">
        <f t="shared" ref="K285:M285" si="457">K284</f>
        <v>2000</v>
      </c>
      <c r="L285" s="18">
        <f t="shared" si="457"/>
        <v>2000</v>
      </c>
      <c r="M285" s="18">
        <f t="shared" si="457"/>
        <v>2000</v>
      </c>
      <c r="N285" s="18">
        <f t="shared" si="417"/>
        <v>-280</v>
      </c>
      <c r="O285" s="18">
        <f t="shared" si="418"/>
        <v>-730</v>
      </c>
      <c r="P285" s="18">
        <f t="shared" si="419"/>
        <v>-600</v>
      </c>
      <c r="Q285" s="35">
        <f t="shared" ref="Q285:S285" si="458">Q284</f>
        <v>0</v>
      </c>
      <c r="R285" s="35">
        <f t="shared" si="458"/>
        <v>0</v>
      </c>
      <c r="S285" s="35">
        <f t="shared" si="458"/>
        <v>0</v>
      </c>
      <c r="T285" s="4">
        <f t="shared" si="421"/>
        <v>1228</v>
      </c>
      <c r="U285" s="83">
        <f t="shared" si="454"/>
        <v>1500</v>
      </c>
      <c r="V285" s="83">
        <f t="shared" si="455"/>
        <v>1500</v>
      </c>
      <c r="W285" s="83">
        <f t="shared" si="456"/>
        <v>1500</v>
      </c>
      <c r="X285" s="4"/>
      <c r="Y285" s="18"/>
      <c r="Z285" s="18"/>
      <c r="AA285" s="18"/>
      <c r="AB285" s="50"/>
    </row>
    <row r="286" spans="1:28" ht="13.15" customHeight="1">
      <c r="A286" s="2">
        <f t="shared" si="338"/>
        <v>272</v>
      </c>
      <c r="B286" s="64">
        <f t="shared" si="426"/>
        <v>45583</v>
      </c>
      <c r="C286" s="2">
        <f t="shared" si="427"/>
        <v>884</v>
      </c>
      <c r="D286" s="5">
        <f t="shared" si="383"/>
        <v>1846</v>
      </c>
      <c r="E286" s="35">
        <f t="shared" si="410"/>
        <v>1010</v>
      </c>
      <c r="F286" s="35">
        <f t="shared" si="411"/>
        <v>1460</v>
      </c>
      <c r="G286" s="35">
        <f t="shared" si="412"/>
        <v>1330</v>
      </c>
      <c r="H286" s="18">
        <f t="shared" si="413"/>
        <v>1720</v>
      </c>
      <c r="I286" s="18">
        <f t="shared" si="414"/>
        <v>1270</v>
      </c>
      <c r="J286" s="18">
        <f t="shared" si="415"/>
        <v>1400</v>
      </c>
      <c r="K286" s="18">
        <f t="shared" ref="K286:M286" si="459">K285</f>
        <v>2000</v>
      </c>
      <c r="L286" s="18">
        <f t="shared" si="459"/>
        <v>2000</v>
      </c>
      <c r="M286" s="18">
        <f t="shared" si="459"/>
        <v>2000</v>
      </c>
      <c r="N286" s="18">
        <f t="shared" si="417"/>
        <v>-280</v>
      </c>
      <c r="O286" s="18">
        <f t="shared" si="418"/>
        <v>-730</v>
      </c>
      <c r="P286" s="18">
        <f t="shared" si="419"/>
        <v>-600</v>
      </c>
      <c r="Q286" s="35">
        <f t="shared" ref="Q286:S286" si="460">Q285</f>
        <v>0</v>
      </c>
      <c r="R286" s="35">
        <f t="shared" si="460"/>
        <v>0</v>
      </c>
      <c r="S286" s="35">
        <f t="shared" si="460"/>
        <v>0</v>
      </c>
      <c r="T286" s="4">
        <f t="shared" si="421"/>
        <v>1230</v>
      </c>
      <c r="U286" s="83">
        <f t="shared" si="454"/>
        <v>1500</v>
      </c>
      <c r="V286" s="83">
        <f t="shared" si="455"/>
        <v>1500</v>
      </c>
      <c r="W286" s="83">
        <f t="shared" si="456"/>
        <v>1500</v>
      </c>
      <c r="X286" s="4"/>
      <c r="Y286" s="18"/>
      <c r="Z286" s="18"/>
      <c r="AA286" s="18"/>
      <c r="AB286" s="50"/>
    </row>
    <row r="287" spans="1:28" ht="13.15" customHeight="1">
      <c r="A287" s="2">
        <f t="shared" si="338"/>
        <v>273</v>
      </c>
      <c r="B287" s="64">
        <f t="shared" si="426"/>
        <v>45584</v>
      </c>
      <c r="C287" s="2">
        <f t="shared" si="427"/>
        <v>884</v>
      </c>
      <c r="D287" s="5">
        <f t="shared" si="383"/>
        <v>1848</v>
      </c>
      <c r="E287" s="35">
        <f t="shared" si="410"/>
        <v>1012</v>
      </c>
      <c r="F287" s="35">
        <f t="shared" si="411"/>
        <v>1462</v>
      </c>
      <c r="G287" s="35">
        <f t="shared" si="412"/>
        <v>1332</v>
      </c>
      <c r="H287" s="18">
        <f t="shared" si="413"/>
        <v>1720</v>
      </c>
      <c r="I287" s="18">
        <f t="shared" si="414"/>
        <v>1270</v>
      </c>
      <c r="J287" s="18">
        <f t="shared" si="415"/>
        <v>1400</v>
      </c>
      <c r="K287" s="18">
        <f t="shared" ref="K287:M287" si="461">K286</f>
        <v>2000</v>
      </c>
      <c r="L287" s="18">
        <f t="shared" si="461"/>
        <v>2000</v>
      </c>
      <c r="M287" s="18">
        <f t="shared" si="461"/>
        <v>2000</v>
      </c>
      <c r="N287" s="18">
        <f t="shared" si="417"/>
        <v>-280</v>
      </c>
      <c r="O287" s="18">
        <f t="shared" si="418"/>
        <v>-730</v>
      </c>
      <c r="P287" s="18">
        <f t="shared" si="419"/>
        <v>-600</v>
      </c>
      <c r="Q287" s="35">
        <f t="shared" ref="Q287:S287" si="462">Q286</f>
        <v>0</v>
      </c>
      <c r="R287" s="35">
        <f t="shared" si="462"/>
        <v>0</v>
      </c>
      <c r="S287" s="35">
        <f t="shared" si="462"/>
        <v>0</v>
      </c>
      <c r="T287" s="4">
        <f t="shared" si="421"/>
        <v>1232</v>
      </c>
      <c r="U287" s="83">
        <f t="shared" si="454"/>
        <v>1500</v>
      </c>
      <c r="V287" s="83">
        <f t="shared" si="455"/>
        <v>1500</v>
      </c>
      <c r="W287" s="83">
        <f t="shared" si="456"/>
        <v>1500</v>
      </c>
      <c r="X287" s="4"/>
      <c r="Y287" s="18"/>
      <c r="Z287" s="18"/>
      <c r="AA287" s="18"/>
      <c r="AB287" s="50"/>
    </row>
    <row r="288" spans="1:28" ht="13.15" customHeight="1">
      <c r="A288" s="2">
        <f t="shared" si="338"/>
        <v>274</v>
      </c>
      <c r="B288" s="64">
        <f t="shared" si="426"/>
        <v>45585</v>
      </c>
      <c r="C288" s="2">
        <f t="shared" si="427"/>
        <v>884</v>
      </c>
      <c r="D288" s="5">
        <f t="shared" si="383"/>
        <v>1850</v>
      </c>
      <c r="E288" s="35">
        <f t="shared" si="410"/>
        <v>1014</v>
      </c>
      <c r="F288" s="35">
        <f t="shared" si="411"/>
        <v>1464</v>
      </c>
      <c r="G288" s="35">
        <f t="shared" si="412"/>
        <v>1334</v>
      </c>
      <c r="H288" s="18">
        <f t="shared" si="413"/>
        <v>1720</v>
      </c>
      <c r="I288" s="18">
        <f t="shared" si="414"/>
        <v>1270</v>
      </c>
      <c r="J288" s="18">
        <f t="shared" si="415"/>
        <v>1400</v>
      </c>
      <c r="K288" s="18">
        <f t="shared" ref="K288:M288" si="463">K287</f>
        <v>2000</v>
      </c>
      <c r="L288" s="18">
        <f t="shared" si="463"/>
        <v>2000</v>
      </c>
      <c r="M288" s="18">
        <f t="shared" si="463"/>
        <v>2000</v>
      </c>
      <c r="N288" s="18">
        <f t="shared" si="417"/>
        <v>-280</v>
      </c>
      <c r="O288" s="18">
        <f t="shared" si="418"/>
        <v>-730</v>
      </c>
      <c r="P288" s="18">
        <f t="shared" si="419"/>
        <v>-600</v>
      </c>
      <c r="Q288" s="35">
        <f t="shared" ref="Q288:S288" si="464">Q287</f>
        <v>0</v>
      </c>
      <c r="R288" s="35">
        <f t="shared" si="464"/>
        <v>0</v>
      </c>
      <c r="S288" s="35">
        <f t="shared" si="464"/>
        <v>0</v>
      </c>
      <c r="T288" s="4">
        <f t="shared" si="421"/>
        <v>1234</v>
      </c>
      <c r="U288" s="83">
        <f t="shared" si="454"/>
        <v>1500</v>
      </c>
      <c r="V288" s="83">
        <f t="shared" si="455"/>
        <v>1500</v>
      </c>
      <c r="W288" s="83">
        <f t="shared" si="456"/>
        <v>1500</v>
      </c>
      <c r="X288" s="4"/>
      <c r="Y288" s="18"/>
      <c r="Z288" s="18"/>
      <c r="AA288" s="18"/>
      <c r="AB288" s="50"/>
    </row>
    <row r="289" spans="1:28" ht="13.15" customHeight="1">
      <c r="A289" s="2">
        <f t="shared" si="338"/>
        <v>275</v>
      </c>
      <c r="B289" s="64">
        <f t="shared" si="426"/>
        <v>45586</v>
      </c>
      <c r="C289" s="2">
        <f t="shared" si="427"/>
        <v>884</v>
      </c>
      <c r="D289" s="5">
        <f t="shared" si="383"/>
        <v>1852</v>
      </c>
      <c r="E289" s="35">
        <f t="shared" si="410"/>
        <v>1016</v>
      </c>
      <c r="F289" s="35">
        <f t="shared" si="411"/>
        <v>1466</v>
      </c>
      <c r="G289" s="35">
        <f t="shared" si="412"/>
        <v>1336</v>
      </c>
      <c r="H289" s="18">
        <f t="shared" si="413"/>
        <v>1720</v>
      </c>
      <c r="I289" s="18">
        <f t="shared" si="414"/>
        <v>1270</v>
      </c>
      <c r="J289" s="18">
        <f t="shared" si="415"/>
        <v>1400</v>
      </c>
      <c r="K289" s="18">
        <f t="shared" ref="K289:M289" si="465">K288</f>
        <v>2000</v>
      </c>
      <c r="L289" s="18">
        <f t="shared" si="465"/>
        <v>2000</v>
      </c>
      <c r="M289" s="18">
        <f t="shared" si="465"/>
        <v>2000</v>
      </c>
      <c r="N289" s="18">
        <f t="shared" si="417"/>
        <v>-280</v>
      </c>
      <c r="O289" s="18">
        <f t="shared" si="418"/>
        <v>-730</v>
      </c>
      <c r="P289" s="18">
        <f t="shared" si="419"/>
        <v>-600</v>
      </c>
      <c r="Q289" s="35">
        <f t="shared" ref="Q289:S289" si="466">Q288</f>
        <v>0</v>
      </c>
      <c r="R289" s="35">
        <f t="shared" si="466"/>
        <v>0</v>
      </c>
      <c r="S289" s="35">
        <f t="shared" si="466"/>
        <v>0</v>
      </c>
      <c r="T289" s="4">
        <f t="shared" si="421"/>
        <v>1236</v>
      </c>
      <c r="U289" s="83">
        <f t="shared" si="454"/>
        <v>1500</v>
      </c>
      <c r="V289" s="83">
        <f t="shared" si="455"/>
        <v>1500</v>
      </c>
      <c r="W289" s="83">
        <f t="shared" si="456"/>
        <v>1500</v>
      </c>
      <c r="X289" s="4"/>
      <c r="Y289" s="18"/>
      <c r="Z289" s="18"/>
      <c r="AA289" s="18"/>
      <c r="AB289" s="50"/>
    </row>
    <row r="290" spans="1:28" ht="13.15" customHeight="1">
      <c r="A290" s="2">
        <f t="shared" si="338"/>
        <v>276</v>
      </c>
      <c r="B290" s="64">
        <f t="shared" si="426"/>
        <v>45587</v>
      </c>
      <c r="C290" s="2">
        <f t="shared" si="427"/>
        <v>884</v>
      </c>
      <c r="D290" s="5">
        <f t="shared" si="383"/>
        <v>1854</v>
      </c>
      <c r="E290" s="35">
        <f t="shared" si="410"/>
        <v>1018</v>
      </c>
      <c r="F290" s="35">
        <f t="shared" si="411"/>
        <v>1468</v>
      </c>
      <c r="G290" s="35">
        <f t="shared" si="412"/>
        <v>1338</v>
      </c>
      <c r="H290" s="18">
        <f t="shared" si="413"/>
        <v>1720</v>
      </c>
      <c r="I290" s="18">
        <f t="shared" si="414"/>
        <v>1270</v>
      </c>
      <c r="J290" s="18">
        <f t="shared" si="415"/>
        <v>1400</v>
      </c>
      <c r="K290" s="18">
        <f t="shared" ref="K290:M290" si="467">K289</f>
        <v>2000</v>
      </c>
      <c r="L290" s="18">
        <f t="shared" si="467"/>
        <v>2000</v>
      </c>
      <c r="M290" s="18">
        <f t="shared" si="467"/>
        <v>2000</v>
      </c>
      <c r="N290" s="18">
        <f t="shared" si="417"/>
        <v>-280</v>
      </c>
      <c r="O290" s="18">
        <f t="shared" si="418"/>
        <v>-730</v>
      </c>
      <c r="P290" s="18">
        <f t="shared" si="419"/>
        <v>-600</v>
      </c>
      <c r="Q290" s="35">
        <f t="shared" ref="Q290:S290" si="468">Q289</f>
        <v>0</v>
      </c>
      <c r="R290" s="35">
        <f t="shared" si="468"/>
        <v>0</v>
      </c>
      <c r="S290" s="35">
        <f t="shared" si="468"/>
        <v>0</v>
      </c>
      <c r="T290" s="4">
        <f t="shared" si="421"/>
        <v>1238</v>
      </c>
      <c r="U290" s="83">
        <f t="shared" si="454"/>
        <v>1500</v>
      </c>
      <c r="V290" s="83">
        <f t="shared" si="455"/>
        <v>1500</v>
      </c>
      <c r="W290" s="83">
        <f t="shared" si="456"/>
        <v>1500</v>
      </c>
      <c r="X290" s="4"/>
      <c r="Y290" s="18"/>
      <c r="Z290" s="18"/>
      <c r="AA290" s="18"/>
      <c r="AB290" s="50"/>
    </row>
    <row r="291" spans="1:28" ht="13.15" customHeight="1">
      <c r="A291" s="2">
        <f t="shared" si="338"/>
        <v>277</v>
      </c>
      <c r="B291" s="64">
        <f t="shared" si="426"/>
        <v>45588</v>
      </c>
      <c r="C291" s="2">
        <f t="shared" si="427"/>
        <v>884</v>
      </c>
      <c r="D291" s="5">
        <f t="shared" si="383"/>
        <v>1856</v>
      </c>
      <c r="E291" s="35">
        <f t="shared" si="410"/>
        <v>1020</v>
      </c>
      <c r="F291" s="35">
        <f t="shared" si="411"/>
        <v>1470</v>
      </c>
      <c r="G291" s="35">
        <f t="shared" si="412"/>
        <v>1340</v>
      </c>
      <c r="H291" s="18">
        <f t="shared" si="413"/>
        <v>1720</v>
      </c>
      <c r="I291" s="18">
        <f t="shared" si="414"/>
        <v>1270</v>
      </c>
      <c r="J291" s="18">
        <f t="shared" si="415"/>
        <v>1400</v>
      </c>
      <c r="K291" s="18">
        <f t="shared" ref="K291:M291" si="469">K290</f>
        <v>2000</v>
      </c>
      <c r="L291" s="18">
        <f t="shared" si="469"/>
        <v>2000</v>
      </c>
      <c r="M291" s="18">
        <f t="shared" si="469"/>
        <v>2000</v>
      </c>
      <c r="N291" s="18">
        <f t="shared" si="417"/>
        <v>-280</v>
      </c>
      <c r="O291" s="18">
        <f t="shared" si="418"/>
        <v>-730</v>
      </c>
      <c r="P291" s="18">
        <f t="shared" si="419"/>
        <v>-600</v>
      </c>
      <c r="Q291" s="35">
        <f t="shared" ref="Q291:S291" si="470">Q290</f>
        <v>0</v>
      </c>
      <c r="R291" s="35">
        <f t="shared" si="470"/>
        <v>0</v>
      </c>
      <c r="S291" s="35">
        <f t="shared" si="470"/>
        <v>0</v>
      </c>
      <c r="T291" s="4">
        <f t="shared" si="421"/>
        <v>1240</v>
      </c>
      <c r="U291" s="83">
        <f t="shared" si="454"/>
        <v>1500</v>
      </c>
      <c r="V291" s="83">
        <f t="shared" si="455"/>
        <v>1500</v>
      </c>
      <c r="W291" s="83">
        <f t="shared" si="456"/>
        <v>1500</v>
      </c>
      <c r="X291" s="4"/>
      <c r="Y291" s="18"/>
      <c r="Z291" s="18"/>
      <c r="AA291" s="18"/>
      <c r="AB291" s="50"/>
    </row>
    <row r="292" spans="1:28" ht="13.15" customHeight="1">
      <c r="A292" s="2">
        <f t="shared" si="338"/>
        <v>278</v>
      </c>
      <c r="B292" s="64">
        <f t="shared" si="426"/>
        <v>45589</v>
      </c>
      <c r="C292" s="2">
        <f t="shared" si="427"/>
        <v>884</v>
      </c>
      <c r="D292" s="5">
        <f t="shared" si="383"/>
        <v>1858</v>
      </c>
      <c r="E292" s="35">
        <f t="shared" si="410"/>
        <v>1022</v>
      </c>
      <c r="F292" s="35">
        <f t="shared" si="411"/>
        <v>1472</v>
      </c>
      <c r="G292" s="35">
        <f t="shared" si="412"/>
        <v>1342</v>
      </c>
      <c r="H292" s="18">
        <f t="shared" si="413"/>
        <v>1720</v>
      </c>
      <c r="I292" s="18">
        <f t="shared" si="414"/>
        <v>1270</v>
      </c>
      <c r="J292" s="18">
        <f t="shared" si="415"/>
        <v>1400</v>
      </c>
      <c r="K292" s="18">
        <f t="shared" ref="K292:M292" si="471">K291</f>
        <v>2000</v>
      </c>
      <c r="L292" s="18">
        <f t="shared" si="471"/>
        <v>2000</v>
      </c>
      <c r="M292" s="18">
        <f t="shared" si="471"/>
        <v>2000</v>
      </c>
      <c r="N292" s="18">
        <f t="shared" si="417"/>
        <v>-280</v>
      </c>
      <c r="O292" s="18">
        <f t="shared" si="418"/>
        <v>-730</v>
      </c>
      <c r="P292" s="18">
        <f t="shared" si="419"/>
        <v>-600</v>
      </c>
      <c r="Q292" s="35">
        <f t="shared" ref="Q292:S292" si="472">Q291</f>
        <v>0</v>
      </c>
      <c r="R292" s="35">
        <f t="shared" si="472"/>
        <v>0</v>
      </c>
      <c r="S292" s="35">
        <f t="shared" si="472"/>
        <v>0</v>
      </c>
      <c r="T292" s="4">
        <f t="shared" si="421"/>
        <v>1242</v>
      </c>
      <c r="U292" s="83">
        <f t="shared" si="454"/>
        <v>1500</v>
      </c>
      <c r="V292" s="83">
        <f t="shared" si="455"/>
        <v>1500</v>
      </c>
      <c r="W292" s="83">
        <f t="shared" si="456"/>
        <v>1500</v>
      </c>
      <c r="X292" s="4"/>
      <c r="Y292" s="18"/>
      <c r="Z292" s="18"/>
      <c r="AA292" s="18"/>
      <c r="AB292" s="50"/>
    </row>
    <row r="293" spans="1:28" ht="13.15" customHeight="1">
      <c r="A293" s="2">
        <f t="shared" si="338"/>
        <v>279</v>
      </c>
      <c r="B293" s="64">
        <f t="shared" si="426"/>
        <v>45590</v>
      </c>
      <c r="C293" s="2">
        <f t="shared" si="427"/>
        <v>884</v>
      </c>
      <c r="D293" s="5">
        <f t="shared" si="383"/>
        <v>1860</v>
      </c>
      <c r="E293" s="35">
        <f t="shared" si="410"/>
        <v>1024</v>
      </c>
      <c r="F293" s="35">
        <f t="shared" si="411"/>
        <v>1474</v>
      </c>
      <c r="G293" s="35">
        <f t="shared" si="412"/>
        <v>1344</v>
      </c>
      <c r="H293" s="18">
        <f t="shared" si="413"/>
        <v>1720</v>
      </c>
      <c r="I293" s="18">
        <f t="shared" si="414"/>
        <v>1270</v>
      </c>
      <c r="J293" s="18">
        <f t="shared" si="415"/>
        <v>1400</v>
      </c>
      <c r="K293" s="18">
        <f t="shared" ref="K293:M293" si="473">K292</f>
        <v>2000</v>
      </c>
      <c r="L293" s="18">
        <f t="shared" si="473"/>
        <v>2000</v>
      </c>
      <c r="M293" s="18">
        <f t="shared" si="473"/>
        <v>2000</v>
      </c>
      <c r="N293" s="18">
        <f t="shared" si="417"/>
        <v>-280</v>
      </c>
      <c r="O293" s="18">
        <f t="shared" si="418"/>
        <v>-730</v>
      </c>
      <c r="P293" s="18">
        <f t="shared" si="419"/>
        <v>-600</v>
      </c>
      <c r="Q293" s="35">
        <f t="shared" ref="Q293:S293" si="474">Q292</f>
        <v>0</v>
      </c>
      <c r="R293" s="35">
        <f t="shared" si="474"/>
        <v>0</v>
      </c>
      <c r="S293" s="35">
        <f t="shared" si="474"/>
        <v>0</v>
      </c>
      <c r="T293" s="4">
        <f t="shared" si="421"/>
        <v>1244</v>
      </c>
      <c r="U293" s="83">
        <f t="shared" si="454"/>
        <v>1500</v>
      </c>
      <c r="V293" s="83">
        <f t="shared" si="455"/>
        <v>1500</v>
      </c>
      <c r="W293" s="83">
        <f t="shared" si="456"/>
        <v>1500</v>
      </c>
      <c r="X293" s="4"/>
      <c r="Y293" s="18"/>
      <c r="Z293" s="18"/>
      <c r="AA293" s="18"/>
      <c r="AB293" s="50"/>
    </row>
    <row r="294" spans="1:28" ht="13.15" customHeight="1">
      <c r="A294" s="2">
        <f t="shared" si="338"/>
        <v>280</v>
      </c>
      <c r="B294" s="64">
        <f t="shared" si="426"/>
        <v>45591</v>
      </c>
      <c r="C294" s="2">
        <f t="shared" si="427"/>
        <v>884</v>
      </c>
      <c r="D294" s="5">
        <f t="shared" si="383"/>
        <v>1862</v>
      </c>
      <c r="E294" s="35">
        <f t="shared" si="410"/>
        <v>1026</v>
      </c>
      <c r="F294" s="35">
        <f t="shared" si="411"/>
        <v>1476</v>
      </c>
      <c r="G294" s="35">
        <f t="shared" si="412"/>
        <v>1346</v>
      </c>
      <c r="H294" s="18">
        <f t="shared" si="413"/>
        <v>1720</v>
      </c>
      <c r="I294" s="18">
        <f t="shared" si="414"/>
        <v>1270</v>
      </c>
      <c r="J294" s="18">
        <f t="shared" si="415"/>
        <v>1400</v>
      </c>
      <c r="K294" s="18">
        <f t="shared" ref="K294:M294" si="475">K293</f>
        <v>2000</v>
      </c>
      <c r="L294" s="18">
        <f t="shared" si="475"/>
        <v>2000</v>
      </c>
      <c r="M294" s="18">
        <f t="shared" si="475"/>
        <v>2000</v>
      </c>
      <c r="N294" s="18">
        <f t="shared" si="417"/>
        <v>-280</v>
      </c>
      <c r="O294" s="18">
        <f t="shared" si="418"/>
        <v>-730</v>
      </c>
      <c r="P294" s="18">
        <f t="shared" si="419"/>
        <v>-600</v>
      </c>
      <c r="Q294" s="35">
        <f t="shared" ref="Q294:S294" si="476">Q293</f>
        <v>0</v>
      </c>
      <c r="R294" s="35">
        <f t="shared" si="476"/>
        <v>0</v>
      </c>
      <c r="S294" s="35">
        <f t="shared" si="476"/>
        <v>0</v>
      </c>
      <c r="T294" s="4">
        <f t="shared" si="421"/>
        <v>1246</v>
      </c>
      <c r="U294" s="83">
        <f t="shared" si="454"/>
        <v>1500</v>
      </c>
      <c r="V294" s="83">
        <f t="shared" si="455"/>
        <v>1500</v>
      </c>
      <c r="W294" s="83">
        <f t="shared" si="456"/>
        <v>1500</v>
      </c>
      <c r="X294" s="4"/>
      <c r="Y294" s="18"/>
      <c r="Z294" s="18"/>
      <c r="AA294" s="18"/>
      <c r="AB294" s="50"/>
    </row>
    <row r="295" spans="1:28" ht="13.15" customHeight="1">
      <c r="A295" s="2">
        <f t="shared" si="338"/>
        <v>281</v>
      </c>
      <c r="B295" s="64">
        <f t="shared" si="426"/>
        <v>45592</v>
      </c>
      <c r="C295" s="2">
        <f t="shared" si="427"/>
        <v>884</v>
      </c>
      <c r="D295" s="5">
        <f t="shared" si="383"/>
        <v>1864</v>
      </c>
      <c r="E295" s="35">
        <f t="shared" si="410"/>
        <v>1028</v>
      </c>
      <c r="F295" s="35">
        <f t="shared" si="411"/>
        <v>1478</v>
      </c>
      <c r="G295" s="35">
        <f t="shared" si="412"/>
        <v>1348</v>
      </c>
      <c r="H295" s="18">
        <f t="shared" si="413"/>
        <v>1720</v>
      </c>
      <c r="I295" s="18">
        <f t="shared" si="414"/>
        <v>1270</v>
      </c>
      <c r="J295" s="18">
        <f t="shared" si="415"/>
        <v>1400</v>
      </c>
      <c r="K295" s="18">
        <f t="shared" ref="K295:M295" si="477">K294</f>
        <v>2000</v>
      </c>
      <c r="L295" s="18">
        <f t="shared" si="477"/>
        <v>2000</v>
      </c>
      <c r="M295" s="18">
        <f t="shared" si="477"/>
        <v>2000</v>
      </c>
      <c r="N295" s="18">
        <f t="shared" si="417"/>
        <v>-280</v>
      </c>
      <c r="O295" s="18">
        <f t="shared" si="418"/>
        <v>-730</v>
      </c>
      <c r="P295" s="18">
        <f t="shared" si="419"/>
        <v>-600</v>
      </c>
      <c r="Q295" s="35">
        <f t="shared" ref="Q295:S295" si="478">Q294</f>
        <v>0</v>
      </c>
      <c r="R295" s="35">
        <f t="shared" si="478"/>
        <v>0</v>
      </c>
      <c r="S295" s="35">
        <f t="shared" si="478"/>
        <v>0</v>
      </c>
      <c r="T295" s="4">
        <f t="shared" si="421"/>
        <v>1248</v>
      </c>
      <c r="U295" s="83">
        <f t="shared" si="454"/>
        <v>1500</v>
      </c>
      <c r="V295" s="83">
        <f t="shared" si="455"/>
        <v>1500</v>
      </c>
      <c r="W295" s="83">
        <f t="shared" si="456"/>
        <v>1500</v>
      </c>
      <c r="X295" s="4"/>
      <c r="Y295" s="18"/>
      <c r="Z295" s="18"/>
      <c r="AA295" s="18"/>
      <c r="AB295" s="50"/>
    </row>
    <row r="296" spans="1:28" ht="13.15" customHeight="1">
      <c r="A296" s="2">
        <f t="shared" si="338"/>
        <v>282</v>
      </c>
      <c r="B296" s="64">
        <f t="shared" si="426"/>
        <v>45593</v>
      </c>
      <c r="C296" s="2">
        <f t="shared" si="427"/>
        <v>884</v>
      </c>
      <c r="D296" s="5">
        <f t="shared" si="383"/>
        <v>1866</v>
      </c>
      <c r="E296" s="35">
        <f t="shared" si="410"/>
        <v>1030</v>
      </c>
      <c r="F296" s="35">
        <f t="shared" si="411"/>
        <v>1480</v>
      </c>
      <c r="G296" s="35">
        <f t="shared" si="412"/>
        <v>1350</v>
      </c>
      <c r="H296" s="18">
        <f t="shared" si="413"/>
        <v>1720</v>
      </c>
      <c r="I296" s="18">
        <f t="shared" si="414"/>
        <v>1270</v>
      </c>
      <c r="J296" s="18">
        <f t="shared" si="415"/>
        <v>1400</v>
      </c>
      <c r="K296" s="18">
        <f t="shared" ref="K296:M296" si="479">K295</f>
        <v>2000</v>
      </c>
      <c r="L296" s="18">
        <f t="shared" si="479"/>
        <v>2000</v>
      </c>
      <c r="M296" s="18">
        <f t="shared" si="479"/>
        <v>2000</v>
      </c>
      <c r="N296" s="18">
        <f t="shared" si="417"/>
        <v>-280</v>
      </c>
      <c r="O296" s="18">
        <f t="shared" si="418"/>
        <v>-730</v>
      </c>
      <c r="P296" s="18">
        <f t="shared" si="419"/>
        <v>-600</v>
      </c>
      <c r="Q296" s="35">
        <f t="shared" ref="Q296:S296" si="480">Q295</f>
        <v>0</v>
      </c>
      <c r="R296" s="35">
        <f t="shared" si="480"/>
        <v>0</v>
      </c>
      <c r="S296" s="35">
        <f t="shared" si="480"/>
        <v>0</v>
      </c>
      <c r="T296" s="4">
        <f t="shared" si="421"/>
        <v>1250</v>
      </c>
      <c r="U296" s="83">
        <f t="shared" si="454"/>
        <v>1500</v>
      </c>
      <c r="V296" s="83">
        <f t="shared" si="455"/>
        <v>1500</v>
      </c>
      <c r="W296" s="83">
        <f t="shared" si="456"/>
        <v>1500</v>
      </c>
      <c r="X296" s="4"/>
      <c r="Y296" s="18"/>
      <c r="Z296" s="18"/>
      <c r="AA296" s="18"/>
      <c r="AB296" s="50"/>
    </row>
    <row r="297" spans="1:28" ht="13.15" customHeight="1">
      <c r="A297" s="2">
        <f t="shared" si="338"/>
        <v>283</v>
      </c>
      <c r="B297" s="64">
        <f t="shared" si="426"/>
        <v>45594</v>
      </c>
      <c r="C297" s="2">
        <f t="shared" si="427"/>
        <v>884</v>
      </c>
      <c r="D297" s="5">
        <f t="shared" si="383"/>
        <v>1868</v>
      </c>
      <c r="E297" s="35">
        <f t="shared" si="410"/>
        <v>1032</v>
      </c>
      <c r="F297" s="35">
        <f t="shared" si="411"/>
        <v>1482</v>
      </c>
      <c r="G297" s="35">
        <f t="shared" si="412"/>
        <v>1352</v>
      </c>
      <c r="H297" s="18">
        <f t="shared" si="413"/>
        <v>1720</v>
      </c>
      <c r="I297" s="18">
        <f t="shared" si="414"/>
        <v>1270</v>
      </c>
      <c r="J297" s="18">
        <f t="shared" si="415"/>
        <v>1400</v>
      </c>
      <c r="K297" s="18">
        <f t="shared" ref="K297:M297" si="481">K296</f>
        <v>2000</v>
      </c>
      <c r="L297" s="18">
        <f t="shared" si="481"/>
        <v>2000</v>
      </c>
      <c r="M297" s="18">
        <f t="shared" si="481"/>
        <v>2000</v>
      </c>
      <c r="N297" s="18">
        <f t="shared" si="417"/>
        <v>-280</v>
      </c>
      <c r="O297" s="18">
        <f t="shared" si="418"/>
        <v>-730</v>
      </c>
      <c r="P297" s="18">
        <f t="shared" si="419"/>
        <v>-600</v>
      </c>
      <c r="Q297" s="35">
        <f t="shared" ref="Q297:S297" si="482">Q296</f>
        <v>0</v>
      </c>
      <c r="R297" s="35">
        <f t="shared" si="482"/>
        <v>0</v>
      </c>
      <c r="S297" s="35">
        <f t="shared" si="482"/>
        <v>0</v>
      </c>
      <c r="T297" s="4">
        <f t="shared" si="421"/>
        <v>1252</v>
      </c>
      <c r="U297" s="83">
        <f t="shared" si="454"/>
        <v>1500</v>
      </c>
      <c r="V297" s="83">
        <f t="shared" si="455"/>
        <v>1500</v>
      </c>
      <c r="W297" s="83">
        <f t="shared" si="456"/>
        <v>1500</v>
      </c>
      <c r="X297" s="4"/>
      <c r="Y297" s="18"/>
      <c r="Z297" s="18"/>
      <c r="AA297" s="18"/>
      <c r="AB297" s="50"/>
    </row>
    <row r="298" spans="1:28" ht="13.15" customHeight="1">
      <c r="A298" s="2">
        <f t="shared" si="338"/>
        <v>284</v>
      </c>
      <c r="B298" s="64">
        <f t="shared" si="426"/>
        <v>45595</v>
      </c>
      <c r="C298" s="2">
        <f t="shared" si="427"/>
        <v>884</v>
      </c>
      <c r="D298" s="5">
        <f t="shared" si="383"/>
        <v>1870</v>
      </c>
      <c r="E298" s="35">
        <f t="shared" si="410"/>
        <v>1034</v>
      </c>
      <c r="F298" s="35">
        <f t="shared" si="411"/>
        <v>1484</v>
      </c>
      <c r="G298" s="35">
        <f t="shared" si="412"/>
        <v>1354</v>
      </c>
      <c r="H298" s="18">
        <f t="shared" si="413"/>
        <v>1720</v>
      </c>
      <c r="I298" s="18">
        <f t="shared" si="414"/>
        <v>1270</v>
      </c>
      <c r="J298" s="18">
        <f t="shared" si="415"/>
        <v>1400</v>
      </c>
      <c r="K298" s="18">
        <f t="shared" ref="K298:M298" si="483">K297</f>
        <v>2000</v>
      </c>
      <c r="L298" s="18">
        <f t="shared" si="483"/>
        <v>2000</v>
      </c>
      <c r="M298" s="18">
        <f t="shared" si="483"/>
        <v>2000</v>
      </c>
      <c r="N298" s="18">
        <f t="shared" si="417"/>
        <v>-280</v>
      </c>
      <c r="O298" s="18">
        <f t="shared" si="418"/>
        <v>-730</v>
      </c>
      <c r="P298" s="18">
        <f t="shared" si="419"/>
        <v>-600</v>
      </c>
      <c r="Q298" s="35">
        <f t="shared" ref="Q298:S298" si="484">Q297</f>
        <v>0</v>
      </c>
      <c r="R298" s="35">
        <f t="shared" si="484"/>
        <v>0</v>
      </c>
      <c r="S298" s="35">
        <f t="shared" si="484"/>
        <v>0</v>
      </c>
      <c r="T298" s="4">
        <f t="shared" si="421"/>
        <v>1254</v>
      </c>
      <c r="U298" s="83">
        <f t="shared" si="454"/>
        <v>1500</v>
      </c>
      <c r="V298" s="83">
        <f t="shared" si="455"/>
        <v>1500</v>
      </c>
      <c r="W298" s="83">
        <f t="shared" si="456"/>
        <v>1500</v>
      </c>
      <c r="X298" s="4"/>
      <c r="Y298" s="18"/>
      <c r="Z298" s="18"/>
      <c r="AA298" s="18"/>
      <c r="AB298" s="50"/>
    </row>
    <row r="299" spans="1:28" ht="13.15" customHeight="1">
      <c r="A299" s="2">
        <f t="shared" si="338"/>
        <v>285</v>
      </c>
      <c r="B299" s="64">
        <f t="shared" si="426"/>
        <v>45596</v>
      </c>
      <c r="C299" s="2">
        <f t="shared" si="427"/>
        <v>884</v>
      </c>
      <c r="D299" s="5">
        <f t="shared" si="383"/>
        <v>1872</v>
      </c>
      <c r="E299" s="35">
        <f t="shared" si="410"/>
        <v>1036</v>
      </c>
      <c r="F299" s="35">
        <f t="shared" si="411"/>
        <v>1486</v>
      </c>
      <c r="G299" s="35">
        <f t="shared" si="412"/>
        <v>1356</v>
      </c>
      <c r="H299" s="18">
        <f t="shared" si="413"/>
        <v>1720</v>
      </c>
      <c r="I299" s="18">
        <f t="shared" si="414"/>
        <v>1270</v>
      </c>
      <c r="J299" s="18">
        <f t="shared" si="415"/>
        <v>1400</v>
      </c>
      <c r="K299" s="18">
        <f t="shared" ref="K299:M299" si="485">K298</f>
        <v>2000</v>
      </c>
      <c r="L299" s="18">
        <f t="shared" si="485"/>
        <v>2000</v>
      </c>
      <c r="M299" s="18">
        <f t="shared" si="485"/>
        <v>2000</v>
      </c>
      <c r="N299" s="18">
        <f t="shared" si="417"/>
        <v>-280</v>
      </c>
      <c r="O299" s="18">
        <f t="shared" si="418"/>
        <v>-730</v>
      </c>
      <c r="P299" s="18">
        <f t="shared" si="419"/>
        <v>-600</v>
      </c>
      <c r="Q299" s="35">
        <f t="shared" ref="Q299:S299" si="486">Q298</f>
        <v>0</v>
      </c>
      <c r="R299" s="35">
        <f t="shared" si="486"/>
        <v>0</v>
      </c>
      <c r="S299" s="35">
        <f t="shared" si="486"/>
        <v>0</v>
      </c>
      <c r="T299" s="4">
        <f t="shared" si="421"/>
        <v>1256</v>
      </c>
      <c r="U299" s="83">
        <f t="shared" si="454"/>
        <v>1500</v>
      </c>
      <c r="V299" s="83">
        <f t="shared" si="455"/>
        <v>1500</v>
      </c>
      <c r="W299" s="83">
        <f t="shared" si="456"/>
        <v>1500</v>
      </c>
      <c r="X299" s="4"/>
      <c r="Y299" s="18"/>
      <c r="Z299" s="18"/>
      <c r="AA299" s="18"/>
      <c r="AB299" s="50"/>
    </row>
    <row r="300" spans="1:28" ht="13.15" customHeight="1">
      <c r="A300" s="2">
        <f t="shared" si="338"/>
        <v>286</v>
      </c>
      <c r="B300" s="64">
        <f t="shared" si="426"/>
        <v>45597</v>
      </c>
      <c r="C300" s="2">
        <f t="shared" si="427"/>
        <v>884</v>
      </c>
      <c r="D300" s="5">
        <f t="shared" si="383"/>
        <v>1874</v>
      </c>
      <c r="E300" s="35">
        <f t="shared" ref="E300:E360" si="487">C300+D300-H300</f>
        <v>1038</v>
      </c>
      <c r="F300" s="35">
        <f t="shared" ref="F300:F360" si="488">C300+D300-I300</f>
        <v>1488</v>
      </c>
      <c r="G300" s="35">
        <f t="shared" ref="G300:G360" si="489">D300+C300-J300</f>
        <v>1358</v>
      </c>
      <c r="H300" s="18">
        <f t="shared" ref="H300:H360" si="490">K300+N300</f>
        <v>1720</v>
      </c>
      <c r="I300" s="18">
        <f t="shared" ref="I300:I360" si="491">L300+O300</f>
        <v>1270</v>
      </c>
      <c r="J300" s="18">
        <f t="shared" ref="J300:J360" si="492">M300+P300</f>
        <v>1400</v>
      </c>
      <c r="K300" s="18">
        <f t="shared" ref="K300:M300" si="493">K299</f>
        <v>2000</v>
      </c>
      <c r="L300" s="18">
        <f t="shared" si="493"/>
        <v>2000</v>
      </c>
      <c r="M300" s="18">
        <f t="shared" si="493"/>
        <v>2000</v>
      </c>
      <c r="N300" s="18">
        <f t="shared" ref="N300:N360" si="494">N299-Q300</f>
        <v>-280</v>
      </c>
      <c r="O300" s="18">
        <f t="shared" ref="O300:O360" si="495">O299-R300</f>
        <v>-730</v>
      </c>
      <c r="P300" s="18">
        <f t="shared" ref="P300:P360" si="496">P299-S300</f>
        <v>-600</v>
      </c>
      <c r="Q300" s="35">
        <f t="shared" ref="Q300:S300" si="497">Q299</f>
        <v>0</v>
      </c>
      <c r="R300" s="35">
        <f t="shared" si="497"/>
        <v>0</v>
      </c>
      <c r="S300" s="35">
        <f t="shared" si="497"/>
        <v>0</v>
      </c>
      <c r="T300" s="4">
        <f t="shared" ref="T300:T360" si="498">D300+C300-V300</f>
        <v>1258</v>
      </c>
      <c r="U300" s="83">
        <f t="shared" si="454"/>
        <v>1500</v>
      </c>
      <c r="V300" s="83">
        <f t="shared" si="455"/>
        <v>1500</v>
      </c>
      <c r="W300" s="83">
        <f t="shared" si="456"/>
        <v>1500</v>
      </c>
      <c r="X300" s="4"/>
      <c r="Y300" s="18"/>
      <c r="Z300" s="18"/>
      <c r="AA300" s="18"/>
      <c r="AB300" s="50"/>
    </row>
    <row r="301" spans="1:28" ht="13.15" customHeight="1">
      <c r="A301" s="2">
        <f t="shared" si="338"/>
        <v>287</v>
      </c>
      <c r="B301" s="64">
        <f t="shared" si="426"/>
        <v>45598</v>
      </c>
      <c r="C301" s="2">
        <f t="shared" si="427"/>
        <v>884</v>
      </c>
      <c r="D301" s="5">
        <f t="shared" si="383"/>
        <v>1876</v>
      </c>
      <c r="E301" s="35">
        <f t="shared" si="487"/>
        <v>1040</v>
      </c>
      <c r="F301" s="35">
        <f t="shared" si="488"/>
        <v>1490</v>
      </c>
      <c r="G301" s="35">
        <f t="shared" si="489"/>
        <v>1360</v>
      </c>
      <c r="H301" s="18">
        <f t="shared" si="490"/>
        <v>1720</v>
      </c>
      <c r="I301" s="18">
        <f t="shared" si="491"/>
        <v>1270</v>
      </c>
      <c r="J301" s="18">
        <f t="shared" si="492"/>
        <v>1400</v>
      </c>
      <c r="K301" s="18">
        <f t="shared" ref="K301:M301" si="499">K300</f>
        <v>2000</v>
      </c>
      <c r="L301" s="18">
        <f t="shared" si="499"/>
        <v>2000</v>
      </c>
      <c r="M301" s="18">
        <f t="shared" si="499"/>
        <v>2000</v>
      </c>
      <c r="N301" s="18">
        <f t="shared" si="494"/>
        <v>-280</v>
      </c>
      <c r="O301" s="18">
        <f t="shared" si="495"/>
        <v>-730</v>
      </c>
      <c r="P301" s="18">
        <f t="shared" si="496"/>
        <v>-600</v>
      </c>
      <c r="Q301" s="35">
        <f t="shared" ref="Q301:S301" si="500">Q300</f>
        <v>0</v>
      </c>
      <c r="R301" s="35">
        <f t="shared" si="500"/>
        <v>0</v>
      </c>
      <c r="S301" s="35">
        <f t="shared" si="500"/>
        <v>0</v>
      </c>
      <c r="T301" s="4">
        <f t="shared" si="498"/>
        <v>1260</v>
      </c>
      <c r="U301" s="83">
        <f t="shared" si="454"/>
        <v>1500</v>
      </c>
      <c r="V301" s="83">
        <f t="shared" si="455"/>
        <v>1500</v>
      </c>
      <c r="W301" s="83">
        <f t="shared" si="456"/>
        <v>1500</v>
      </c>
      <c r="X301" s="4"/>
      <c r="Y301" s="18"/>
      <c r="Z301" s="18"/>
      <c r="AA301" s="18"/>
      <c r="AB301" s="50"/>
    </row>
    <row r="302" spans="1:28" ht="13.15" customHeight="1">
      <c r="A302" s="2">
        <f t="shared" si="338"/>
        <v>288</v>
      </c>
      <c r="B302" s="64">
        <f t="shared" si="426"/>
        <v>45599</v>
      </c>
      <c r="C302" s="2">
        <f t="shared" si="427"/>
        <v>884</v>
      </c>
      <c r="D302" s="5">
        <f t="shared" si="383"/>
        <v>1878</v>
      </c>
      <c r="E302" s="35">
        <f t="shared" si="487"/>
        <v>1042</v>
      </c>
      <c r="F302" s="35">
        <f t="shared" si="488"/>
        <v>1492</v>
      </c>
      <c r="G302" s="35">
        <f t="shared" si="489"/>
        <v>1362</v>
      </c>
      <c r="H302" s="18">
        <f t="shared" si="490"/>
        <v>1720</v>
      </c>
      <c r="I302" s="18">
        <f t="shared" si="491"/>
        <v>1270</v>
      </c>
      <c r="J302" s="18">
        <f t="shared" si="492"/>
        <v>1400</v>
      </c>
      <c r="K302" s="18">
        <f t="shared" ref="K302:M302" si="501">K301</f>
        <v>2000</v>
      </c>
      <c r="L302" s="18">
        <f t="shared" si="501"/>
        <v>2000</v>
      </c>
      <c r="M302" s="18">
        <f t="shared" si="501"/>
        <v>2000</v>
      </c>
      <c r="N302" s="18">
        <f t="shared" si="494"/>
        <v>-280</v>
      </c>
      <c r="O302" s="18">
        <f t="shared" si="495"/>
        <v>-730</v>
      </c>
      <c r="P302" s="18">
        <f t="shared" si="496"/>
        <v>-600</v>
      </c>
      <c r="Q302" s="35">
        <f t="shared" ref="Q302:S302" si="502">Q301</f>
        <v>0</v>
      </c>
      <c r="R302" s="35">
        <f t="shared" si="502"/>
        <v>0</v>
      </c>
      <c r="S302" s="35">
        <f t="shared" si="502"/>
        <v>0</v>
      </c>
      <c r="T302" s="4">
        <f t="shared" si="498"/>
        <v>1262</v>
      </c>
      <c r="U302" s="83">
        <f t="shared" si="454"/>
        <v>1500</v>
      </c>
      <c r="V302" s="83">
        <f t="shared" si="455"/>
        <v>1500</v>
      </c>
      <c r="W302" s="83">
        <f t="shared" si="456"/>
        <v>1500</v>
      </c>
      <c r="X302" s="4"/>
      <c r="Y302" s="18"/>
      <c r="Z302" s="18"/>
      <c r="AA302" s="18"/>
      <c r="AB302" s="50"/>
    </row>
    <row r="303" spans="1:28" ht="13.15" customHeight="1">
      <c r="A303" s="2">
        <f t="shared" ref="A303:A360" si="503">+A302+1</f>
        <v>289</v>
      </c>
      <c r="B303" s="64">
        <f t="shared" si="426"/>
        <v>45600</v>
      </c>
      <c r="C303" s="2">
        <f t="shared" si="427"/>
        <v>884</v>
      </c>
      <c r="D303" s="5">
        <f t="shared" si="383"/>
        <v>1880</v>
      </c>
      <c r="E303" s="35">
        <f t="shared" si="487"/>
        <v>1044</v>
      </c>
      <c r="F303" s="35">
        <f t="shared" si="488"/>
        <v>1494</v>
      </c>
      <c r="G303" s="35">
        <f t="shared" si="489"/>
        <v>1364</v>
      </c>
      <c r="H303" s="18">
        <f t="shared" si="490"/>
        <v>1720</v>
      </c>
      <c r="I303" s="18">
        <f t="shared" si="491"/>
        <v>1270</v>
      </c>
      <c r="J303" s="18">
        <f t="shared" si="492"/>
        <v>1400</v>
      </c>
      <c r="K303" s="18">
        <f t="shared" ref="K303:M303" si="504">K302</f>
        <v>2000</v>
      </c>
      <c r="L303" s="18">
        <f t="shared" si="504"/>
        <v>2000</v>
      </c>
      <c r="M303" s="18">
        <f t="shared" si="504"/>
        <v>2000</v>
      </c>
      <c r="N303" s="18">
        <f t="shared" si="494"/>
        <v>-280</v>
      </c>
      <c r="O303" s="18">
        <f t="shared" si="495"/>
        <v>-730</v>
      </c>
      <c r="P303" s="18">
        <f t="shared" si="496"/>
        <v>-600</v>
      </c>
      <c r="Q303" s="35">
        <f t="shared" ref="Q303:S303" si="505">Q302</f>
        <v>0</v>
      </c>
      <c r="R303" s="35">
        <f t="shared" si="505"/>
        <v>0</v>
      </c>
      <c r="S303" s="35">
        <f t="shared" si="505"/>
        <v>0</v>
      </c>
      <c r="T303" s="4">
        <f t="shared" si="498"/>
        <v>1264</v>
      </c>
      <c r="U303" s="83">
        <f t="shared" si="454"/>
        <v>1500</v>
      </c>
      <c r="V303" s="83">
        <f t="shared" si="455"/>
        <v>1500</v>
      </c>
      <c r="W303" s="83">
        <f t="shared" si="456"/>
        <v>1500</v>
      </c>
      <c r="X303" s="4"/>
      <c r="Y303" s="18"/>
      <c r="Z303" s="18"/>
      <c r="AA303" s="18"/>
      <c r="AB303" s="50"/>
    </row>
    <row r="304" spans="1:28" ht="13.15" customHeight="1">
      <c r="A304" s="2">
        <f t="shared" si="503"/>
        <v>290</v>
      </c>
      <c r="B304" s="64">
        <f t="shared" si="426"/>
        <v>45601</v>
      </c>
      <c r="C304" s="2">
        <f t="shared" si="427"/>
        <v>884</v>
      </c>
      <c r="D304" s="5">
        <f t="shared" si="383"/>
        <v>1882</v>
      </c>
      <c r="E304" s="35">
        <f t="shared" si="487"/>
        <v>1046</v>
      </c>
      <c r="F304" s="35">
        <f t="shared" si="488"/>
        <v>1496</v>
      </c>
      <c r="G304" s="35">
        <f t="shared" si="489"/>
        <v>1366</v>
      </c>
      <c r="H304" s="18">
        <f t="shared" si="490"/>
        <v>1720</v>
      </c>
      <c r="I304" s="18">
        <f t="shared" si="491"/>
        <v>1270</v>
      </c>
      <c r="J304" s="18">
        <f t="shared" si="492"/>
        <v>1400</v>
      </c>
      <c r="K304" s="18">
        <f t="shared" ref="K304:M304" si="506">K303</f>
        <v>2000</v>
      </c>
      <c r="L304" s="18">
        <f t="shared" si="506"/>
        <v>2000</v>
      </c>
      <c r="M304" s="18">
        <f t="shared" si="506"/>
        <v>2000</v>
      </c>
      <c r="N304" s="18">
        <f t="shared" si="494"/>
        <v>-280</v>
      </c>
      <c r="O304" s="18">
        <f t="shared" si="495"/>
        <v>-730</v>
      </c>
      <c r="P304" s="18">
        <f t="shared" si="496"/>
        <v>-600</v>
      </c>
      <c r="Q304" s="35">
        <f t="shared" ref="Q304:S304" si="507">Q303</f>
        <v>0</v>
      </c>
      <c r="R304" s="35">
        <f t="shared" si="507"/>
        <v>0</v>
      </c>
      <c r="S304" s="35">
        <f t="shared" si="507"/>
        <v>0</v>
      </c>
      <c r="T304" s="4">
        <f t="shared" si="498"/>
        <v>1266</v>
      </c>
      <c r="U304" s="83">
        <f t="shared" si="454"/>
        <v>1500</v>
      </c>
      <c r="V304" s="83">
        <f t="shared" si="455"/>
        <v>1500</v>
      </c>
      <c r="W304" s="83">
        <f t="shared" si="456"/>
        <v>1500</v>
      </c>
      <c r="X304" s="4"/>
      <c r="Y304" s="18"/>
      <c r="Z304" s="18"/>
      <c r="AA304" s="18"/>
      <c r="AB304" s="50"/>
    </row>
    <row r="305" spans="1:28" ht="13.15" customHeight="1">
      <c r="A305" s="2">
        <f t="shared" si="503"/>
        <v>291</v>
      </c>
      <c r="B305" s="64">
        <f t="shared" si="426"/>
        <v>45602</v>
      </c>
      <c r="C305" s="2">
        <f t="shared" si="427"/>
        <v>884</v>
      </c>
      <c r="D305" s="5">
        <f t="shared" si="383"/>
        <v>1884</v>
      </c>
      <c r="E305" s="35">
        <f t="shared" si="487"/>
        <v>1048</v>
      </c>
      <c r="F305" s="35">
        <f t="shared" si="488"/>
        <v>1498</v>
      </c>
      <c r="G305" s="35">
        <f t="shared" si="489"/>
        <v>1368</v>
      </c>
      <c r="H305" s="18">
        <f t="shared" si="490"/>
        <v>1720</v>
      </c>
      <c r="I305" s="18">
        <f t="shared" si="491"/>
        <v>1270</v>
      </c>
      <c r="J305" s="18">
        <f t="shared" si="492"/>
        <v>1400</v>
      </c>
      <c r="K305" s="18">
        <f t="shared" ref="K305:M305" si="508">K304</f>
        <v>2000</v>
      </c>
      <c r="L305" s="18">
        <f t="shared" si="508"/>
        <v>2000</v>
      </c>
      <c r="M305" s="18">
        <f t="shared" si="508"/>
        <v>2000</v>
      </c>
      <c r="N305" s="18">
        <f t="shared" si="494"/>
        <v>-280</v>
      </c>
      <c r="O305" s="18">
        <f t="shared" si="495"/>
        <v>-730</v>
      </c>
      <c r="P305" s="18">
        <f t="shared" si="496"/>
        <v>-600</v>
      </c>
      <c r="Q305" s="35">
        <f t="shared" ref="Q305:S305" si="509">Q304</f>
        <v>0</v>
      </c>
      <c r="R305" s="35">
        <f t="shared" si="509"/>
        <v>0</v>
      </c>
      <c r="S305" s="35">
        <f t="shared" si="509"/>
        <v>0</v>
      </c>
      <c r="T305" s="4">
        <f t="shared" si="498"/>
        <v>1268</v>
      </c>
      <c r="U305" s="83">
        <f t="shared" si="454"/>
        <v>1500</v>
      </c>
      <c r="V305" s="83">
        <f t="shared" si="455"/>
        <v>1500</v>
      </c>
      <c r="W305" s="83">
        <f t="shared" si="456"/>
        <v>1500</v>
      </c>
      <c r="X305" s="4"/>
      <c r="Y305" s="18"/>
      <c r="Z305" s="18"/>
      <c r="AA305" s="18"/>
      <c r="AB305" s="50"/>
    </row>
    <row r="306" spans="1:28" ht="13.15" customHeight="1">
      <c r="A306" s="2">
        <f t="shared" si="503"/>
        <v>292</v>
      </c>
      <c r="B306" s="64">
        <f t="shared" si="426"/>
        <v>45603</v>
      </c>
      <c r="C306" s="2">
        <f t="shared" si="427"/>
        <v>884</v>
      </c>
      <c r="D306" s="5">
        <f t="shared" si="383"/>
        <v>1886</v>
      </c>
      <c r="E306" s="35">
        <f t="shared" si="487"/>
        <v>1050</v>
      </c>
      <c r="F306" s="35">
        <f t="shared" si="488"/>
        <v>1500</v>
      </c>
      <c r="G306" s="35">
        <f t="shared" si="489"/>
        <v>1370</v>
      </c>
      <c r="H306" s="18">
        <f t="shared" si="490"/>
        <v>1720</v>
      </c>
      <c r="I306" s="18">
        <f t="shared" si="491"/>
        <v>1270</v>
      </c>
      <c r="J306" s="18">
        <f t="shared" si="492"/>
        <v>1400</v>
      </c>
      <c r="K306" s="18">
        <f t="shared" ref="K306:M306" si="510">K305</f>
        <v>2000</v>
      </c>
      <c r="L306" s="18">
        <f t="shared" si="510"/>
        <v>2000</v>
      </c>
      <c r="M306" s="18">
        <f t="shared" si="510"/>
        <v>2000</v>
      </c>
      <c r="N306" s="18">
        <f t="shared" si="494"/>
        <v>-280</v>
      </c>
      <c r="O306" s="18">
        <f t="shared" si="495"/>
        <v>-730</v>
      </c>
      <c r="P306" s="18">
        <f t="shared" si="496"/>
        <v>-600</v>
      </c>
      <c r="Q306" s="35">
        <f t="shared" ref="Q306:S306" si="511">Q305</f>
        <v>0</v>
      </c>
      <c r="R306" s="35">
        <f t="shared" si="511"/>
        <v>0</v>
      </c>
      <c r="S306" s="35">
        <f t="shared" si="511"/>
        <v>0</v>
      </c>
      <c r="T306" s="4">
        <f t="shared" si="498"/>
        <v>1270</v>
      </c>
      <c r="U306" s="83">
        <f t="shared" si="454"/>
        <v>1500</v>
      </c>
      <c r="V306" s="83">
        <f t="shared" si="455"/>
        <v>1500</v>
      </c>
      <c r="W306" s="83">
        <f t="shared" si="456"/>
        <v>1500</v>
      </c>
      <c r="X306" s="4"/>
      <c r="Y306" s="18"/>
      <c r="Z306" s="18"/>
      <c r="AA306" s="18"/>
      <c r="AB306" s="50"/>
    </row>
    <row r="307" spans="1:28" ht="13.15" customHeight="1">
      <c r="A307" s="2">
        <f t="shared" si="503"/>
        <v>293</v>
      </c>
      <c r="B307" s="64">
        <f t="shared" si="426"/>
        <v>45604</v>
      </c>
      <c r="C307" s="2">
        <f t="shared" si="427"/>
        <v>884</v>
      </c>
      <c r="D307" s="5">
        <f t="shared" si="383"/>
        <v>1888</v>
      </c>
      <c r="E307" s="35">
        <f t="shared" si="487"/>
        <v>1052</v>
      </c>
      <c r="F307" s="35">
        <f t="shared" si="488"/>
        <v>1502</v>
      </c>
      <c r="G307" s="35">
        <f t="shared" si="489"/>
        <v>1372</v>
      </c>
      <c r="H307" s="18">
        <f t="shared" si="490"/>
        <v>1720</v>
      </c>
      <c r="I307" s="18">
        <f t="shared" si="491"/>
        <v>1270</v>
      </c>
      <c r="J307" s="18">
        <f t="shared" si="492"/>
        <v>1400</v>
      </c>
      <c r="K307" s="18">
        <f t="shared" ref="K307:M307" si="512">K306</f>
        <v>2000</v>
      </c>
      <c r="L307" s="18">
        <f t="shared" si="512"/>
        <v>2000</v>
      </c>
      <c r="M307" s="18">
        <f t="shared" si="512"/>
        <v>2000</v>
      </c>
      <c r="N307" s="18">
        <f t="shared" si="494"/>
        <v>-280</v>
      </c>
      <c r="O307" s="18">
        <f t="shared" si="495"/>
        <v>-730</v>
      </c>
      <c r="P307" s="18">
        <f t="shared" si="496"/>
        <v>-600</v>
      </c>
      <c r="Q307" s="35">
        <f t="shared" ref="Q307:S307" si="513">Q306</f>
        <v>0</v>
      </c>
      <c r="R307" s="35">
        <f t="shared" si="513"/>
        <v>0</v>
      </c>
      <c r="S307" s="35">
        <f t="shared" si="513"/>
        <v>0</v>
      </c>
      <c r="T307" s="4">
        <f t="shared" si="498"/>
        <v>1272</v>
      </c>
      <c r="U307" s="83">
        <f t="shared" si="454"/>
        <v>1500</v>
      </c>
      <c r="V307" s="83">
        <f t="shared" si="455"/>
        <v>1500</v>
      </c>
      <c r="W307" s="83">
        <f t="shared" si="456"/>
        <v>1500</v>
      </c>
      <c r="X307" s="4"/>
      <c r="Y307" s="18"/>
      <c r="Z307" s="18"/>
      <c r="AA307" s="18"/>
      <c r="AB307" s="50"/>
    </row>
    <row r="308" spans="1:28" ht="13.15" customHeight="1">
      <c r="A308" s="2">
        <f t="shared" si="503"/>
        <v>294</v>
      </c>
      <c r="B308" s="64">
        <f t="shared" si="426"/>
        <v>45605</v>
      </c>
      <c r="C308" s="2">
        <f t="shared" si="427"/>
        <v>884</v>
      </c>
      <c r="D308" s="5">
        <f t="shared" si="383"/>
        <v>1890</v>
      </c>
      <c r="E308" s="35">
        <f t="shared" si="487"/>
        <v>1054</v>
      </c>
      <c r="F308" s="35">
        <f t="shared" si="488"/>
        <v>1504</v>
      </c>
      <c r="G308" s="35">
        <f t="shared" si="489"/>
        <v>1374</v>
      </c>
      <c r="H308" s="18">
        <f t="shared" si="490"/>
        <v>1720</v>
      </c>
      <c r="I308" s="18">
        <f t="shared" si="491"/>
        <v>1270</v>
      </c>
      <c r="J308" s="18">
        <f t="shared" si="492"/>
        <v>1400</v>
      </c>
      <c r="K308" s="18">
        <f t="shared" ref="K308:M308" si="514">K307</f>
        <v>2000</v>
      </c>
      <c r="L308" s="18">
        <f t="shared" si="514"/>
        <v>2000</v>
      </c>
      <c r="M308" s="18">
        <f t="shared" si="514"/>
        <v>2000</v>
      </c>
      <c r="N308" s="18">
        <f t="shared" si="494"/>
        <v>-280</v>
      </c>
      <c r="O308" s="18">
        <f t="shared" si="495"/>
        <v>-730</v>
      </c>
      <c r="P308" s="18">
        <f t="shared" si="496"/>
        <v>-600</v>
      </c>
      <c r="Q308" s="35">
        <f t="shared" ref="Q308:S308" si="515">Q307</f>
        <v>0</v>
      </c>
      <c r="R308" s="35">
        <f t="shared" si="515"/>
        <v>0</v>
      </c>
      <c r="S308" s="35">
        <f t="shared" si="515"/>
        <v>0</v>
      </c>
      <c r="T308" s="4">
        <f t="shared" si="498"/>
        <v>1274</v>
      </c>
      <c r="U308" s="83">
        <f t="shared" si="454"/>
        <v>1500</v>
      </c>
      <c r="V308" s="83">
        <f t="shared" si="455"/>
        <v>1500</v>
      </c>
      <c r="W308" s="83">
        <f t="shared" si="456"/>
        <v>1500</v>
      </c>
      <c r="X308" s="4"/>
      <c r="Y308" s="18"/>
      <c r="Z308" s="18"/>
      <c r="AA308" s="18"/>
      <c r="AB308" s="50"/>
    </row>
    <row r="309" spans="1:28" ht="13.15" customHeight="1">
      <c r="A309" s="2">
        <f t="shared" si="503"/>
        <v>295</v>
      </c>
      <c r="B309" s="64">
        <f t="shared" si="426"/>
        <v>45606</v>
      </c>
      <c r="C309" s="2">
        <f t="shared" si="427"/>
        <v>884</v>
      </c>
      <c r="D309" s="5">
        <f t="shared" si="383"/>
        <v>1892</v>
      </c>
      <c r="E309" s="35">
        <f t="shared" si="487"/>
        <v>1056</v>
      </c>
      <c r="F309" s="35">
        <f t="shared" si="488"/>
        <v>1506</v>
      </c>
      <c r="G309" s="35">
        <f t="shared" si="489"/>
        <v>1376</v>
      </c>
      <c r="H309" s="18">
        <f t="shared" si="490"/>
        <v>1720</v>
      </c>
      <c r="I309" s="18">
        <f t="shared" si="491"/>
        <v>1270</v>
      </c>
      <c r="J309" s="18">
        <f t="shared" si="492"/>
        <v>1400</v>
      </c>
      <c r="K309" s="18">
        <f t="shared" ref="K309:M309" si="516">K308</f>
        <v>2000</v>
      </c>
      <c r="L309" s="18">
        <f t="shared" si="516"/>
        <v>2000</v>
      </c>
      <c r="M309" s="18">
        <f t="shared" si="516"/>
        <v>2000</v>
      </c>
      <c r="N309" s="18">
        <f t="shared" si="494"/>
        <v>-280</v>
      </c>
      <c r="O309" s="18">
        <f t="shared" si="495"/>
        <v>-730</v>
      </c>
      <c r="P309" s="18">
        <f t="shared" si="496"/>
        <v>-600</v>
      </c>
      <c r="Q309" s="35">
        <f t="shared" ref="Q309:S309" si="517">Q308</f>
        <v>0</v>
      </c>
      <c r="R309" s="35">
        <f t="shared" si="517"/>
        <v>0</v>
      </c>
      <c r="S309" s="35">
        <f t="shared" si="517"/>
        <v>0</v>
      </c>
      <c r="T309" s="4">
        <f t="shared" si="498"/>
        <v>1276</v>
      </c>
      <c r="U309" s="83">
        <f t="shared" si="454"/>
        <v>1500</v>
      </c>
      <c r="V309" s="83">
        <f t="shared" si="455"/>
        <v>1500</v>
      </c>
      <c r="W309" s="83">
        <f t="shared" si="456"/>
        <v>1500</v>
      </c>
      <c r="X309" s="4"/>
      <c r="Y309" s="18"/>
      <c r="Z309" s="18"/>
      <c r="AA309" s="18"/>
      <c r="AB309" s="50"/>
    </row>
    <row r="310" spans="1:28" ht="13.15" customHeight="1">
      <c r="A310" s="2">
        <f t="shared" si="503"/>
        <v>296</v>
      </c>
      <c r="B310" s="64">
        <f t="shared" si="426"/>
        <v>45607</v>
      </c>
      <c r="C310" s="2">
        <f t="shared" si="427"/>
        <v>884</v>
      </c>
      <c r="D310" s="5">
        <f t="shared" si="383"/>
        <v>1894</v>
      </c>
      <c r="E310" s="35">
        <f t="shared" si="487"/>
        <v>1058</v>
      </c>
      <c r="F310" s="35">
        <f t="shared" si="488"/>
        <v>1508</v>
      </c>
      <c r="G310" s="35">
        <f t="shared" si="489"/>
        <v>1378</v>
      </c>
      <c r="H310" s="18">
        <f t="shared" si="490"/>
        <v>1720</v>
      </c>
      <c r="I310" s="18">
        <f t="shared" si="491"/>
        <v>1270</v>
      </c>
      <c r="J310" s="18">
        <f t="shared" si="492"/>
        <v>1400</v>
      </c>
      <c r="K310" s="18">
        <f t="shared" ref="K310:M310" si="518">K309</f>
        <v>2000</v>
      </c>
      <c r="L310" s="18">
        <f t="shared" si="518"/>
        <v>2000</v>
      </c>
      <c r="M310" s="18">
        <f t="shared" si="518"/>
        <v>2000</v>
      </c>
      <c r="N310" s="18">
        <f t="shared" si="494"/>
        <v>-280</v>
      </c>
      <c r="O310" s="18">
        <f t="shared" si="495"/>
        <v>-730</v>
      </c>
      <c r="P310" s="18">
        <f t="shared" si="496"/>
        <v>-600</v>
      </c>
      <c r="Q310" s="35">
        <f t="shared" ref="Q310:S310" si="519">Q309</f>
        <v>0</v>
      </c>
      <c r="R310" s="35">
        <f t="shared" si="519"/>
        <v>0</v>
      </c>
      <c r="S310" s="35">
        <f t="shared" si="519"/>
        <v>0</v>
      </c>
      <c r="T310" s="4">
        <f t="shared" si="498"/>
        <v>1278</v>
      </c>
      <c r="U310" s="83">
        <f t="shared" si="454"/>
        <v>1500</v>
      </c>
      <c r="V310" s="83">
        <f t="shared" si="455"/>
        <v>1500</v>
      </c>
      <c r="W310" s="83">
        <f t="shared" si="456"/>
        <v>1500</v>
      </c>
      <c r="X310" s="4"/>
      <c r="Y310" s="18"/>
      <c r="Z310" s="18"/>
      <c r="AA310" s="18"/>
      <c r="AB310" s="50"/>
    </row>
    <row r="311" spans="1:28" ht="13.15" customHeight="1">
      <c r="A311" s="2">
        <f t="shared" si="503"/>
        <v>297</v>
      </c>
      <c r="B311" s="64">
        <f t="shared" si="426"/>
        <v>45608</v>
      </c>
      <c r="C311" s="2">
        <f t="shared" si="427"/>
        <v>884</v>
      </c>
      <c r="D311" s="5">
        <f t="shared" si="383"/>
        <v>1896</v>
      </c>
      <c r="E311" s="35">
        <f t="shared" si="487"/>
        <v>1060</v>
      </c>
      <c r="F311" s="35">
        <f t="shared" si="488"/>
        <v>1510</v>
      </c>
      <c r="G311" s="35">
        <f t="shared" si="489"/>
        <v>1380</v>
      </c>
      <c r="H311" s="18">
        <f t="shared" si="490"/>
        <v>1720</v>
      </c>
      <c r="I311" s="18">
        <f t="shared" si="491"/>
        <v>1270</v>
      </c>
      <c r="J311" s="18">
        <f t="shared" si="492"/>
        <v>1400</v>
      </c>
      <c r="K311" s="18">
        <f t="shared" ref="K311:M311" si="520">K310</f>
        <v>2000</v>
      </c>
      <c r="L311" s="18">
        <f t="shared" si="520"/>
        <v>2000</v>
      </c>
      <c r="M311" s="18">
        <f t="shared" si="520"/>
        <v>2000</v>
      </c>
      <c r="N311" s="18">
        <f t="shared" si="494"/>
        <v>-280</v>
      </c>
      <c r="O311" s="18">
        <f t="shared" si="495"/>
        <v>-730</v>
      </c>
      <c r="P311" s="18">
        <f t="shared" si="496"/>
        <v>-600</v>
      </c>
      <c r="Q311" s="35">
        <f t="shared" ref="Q311:S311" si="521">Q310</f>
        <v>0</v>
      </c>
      <c r="R311" s="35">
        <f t="shared" si="521"/>
        <v>0</v>
      </c>
      <c r="S311" s="35">
        <f t="shared" si="521"/>
        <v>0</v>
      </c>
      <c r="T311" s="4">
        <f t="shared" si="498"/>
        <v>1280</v>
      </c>
      <c r="U311" s="83">
        <f t="shared" si="454"/>
        <v>1500</v>
      </c>
      <c r="V311" s="83">
        <f t="shared" si="455"/>
        <v>1500</v>
      </c>
      <c r="W311" s="83">
        <f t="shared" si="456"/>
        <v>1500</v>
      </c>
      <c r="X311" s="4"/>
      <c r="Y311" s="18"/>
      <c r="Z311" s="18"/>
      <c r="AA311" s="18"/>
      <c r="AB311" s="50"/>
    </row>
    <row r="312" spans="1:28" ht="13.15" customHeight="1">
      <c r="A312" s="2">
        <f t="shared" si="503"/>
        <v>298</v>
      </c>
      <c r="B312" s="64">
        <f t="shared" si="426"/>
        <v>45609</v>
      </c>
      <c r="C312" s="2">
        <f t="shared" si="427"/>
        <v>884</v>
      </c>
      <c r="D312" s="5">
        <f t="shared" si="383"/>
        <v>1898</v>
      </c>
      <c r="E312" s="35">
        <f t="shared" si="487"/>
        <v>1062</v>
      </c>
      <c r="F312" s="35">
        <f t="shared" si="488"/>
        <v>1512</v>
      </c>
      <c r="G312" s="35">
        <f t="shared" si="489"/>
        <v>1382</v>
      </c>
      <c r="H312" s="18">
        <f t="shared" si="490"/>
        <v>1720</v>
      </c>
      <c r="I312" s="18">
        <f t="shared" si="491"/>
        <v>1270</v>
      </c>
      <c r="J312" s="18">
        <f t="shared" si="492"/>
        <v>1400</v>
      </c>
      <c r="K312" s="18">
        <f t="shared" ref="K312:M312" si="522">K311</f>
        <v>2000</v>
      </c>
      <c r="L312" s="18">
        <f t="shared" si="522"/>
        <v>2000</v>
      </c>
      <c r="M312" s="18">
        <f t="shared" si="522"/>
        <v>2000</v>
      </c>
      <c r="N312" s="18">
        <f t="shared" si="494"/>
        <v>-280</v>
      </c>
      <c r="O312" s="18">
        <f t="shared" si="495"/>
        <v>-730</v>
      </c>
      <c r="P312" s="18">
        <f t="shared" si="496"/>
        <v>-600</v>
      </c>
      <c r="Q312" s="35">
        <f t="shared" ref="Q312:S312" si="523">Q311</f>
        <v>0</v>
      </c>
      <c r="R312" s="35">
        <f t="shared" si="523"/>
        <v>0</v>
      </c>
      <c r="S312" s="35">
        <f t="shared" si="523"/>
        <v>0</v>
      </c>
      <c r="T312" s="4">
        <f t="shared" si="498"/>
        <v>1282</v>
      </c>
      <c r="U312" s="83">
        <f t="shared" si="454"/>
        <v>1500</v>
      </c>
      <c r="V312" s="83">
        <f t="shared" si="455"/>
        <v>1500</v>
      </c>
      <c r="W312" s="83">
        <f t="shared" si="456"/>
        <v>1500</v>
      </c>
      <c r="X312" s="4"/>
      <c r="Y312" s="18"/>
      <c r="Z312" s="18"/>
      <c r="AA312" s="18"/>
      <c r="AB312" s="50"/>
    </row>
    <row r="313" spans="1:28" ht="13.15" customHeight="1">
      <c r="A313" s="2">
        <f t="shared" si="503"/>
        <v>299</v>
      </c>
      <c r="B313" s="64">
        <f t="shared" si="426"/>
        <v>45610</v>
      </c>
      <c r="C313" s="2">
        <f t="shared" si="427"/>
        <v>884</v>
      </c>
      <c r="D313" s="5">
        <f t="shared" si="383"/>
        <v>1900</v>
      </c>
      <c r="E313" s="35">
        <f t="shared" si="487"/>
        <v>1064</v>
      </c>
      <c r="F313" s="35">
        <f t="shared" si="488"/>
        <v>1514</v>
      </c>
      <c r="G313" s="35">
        <f t="shared" si="489"/>
        <v>1384</v>
      </c>
      <c r="H313" s="18">
        <f t="shared" si="490"/>
        <v>1720</v>
      </c>
      <c r="I313" s="18">
        <f t="shared" si="491"/>
        <v>1270</v>
      </c>
      <c r="J313" s="18">
        <f t="shared" si="492"/>
        <v>1400</v>
      </c>
      <c r="K313" s="18">
        <f t="shared" ref="K313:M313" si="524">K312</f>
        <v>2000</v>
      </c>
      <c r="L313" s="18">
        <f t="shared" si="524"/>
        <v>2000</v>
      </c>
      <c r="M313" s="18">
        <f t="shared" si="524"/>
        <v>2000</v>
      </c>
      <c r="N313" s="18">
        <f t="shared" si="494"/>
        <v>-280</v>
      </c>
      <c r="O313" s="18">
        <f t="shared" si="495"/>
        <v>-730</v>
      </c>
      <c r="P313" s="18">
        <f t="shared" si="496"/>
        <v>-600</v>
      </c>
      <c r="Q313" s="35">
        <f t="shared" ref="Q313:S313" si="525">Q312</f>
        <v>0</v>
      </c>
      <c r="R313" s="35">
        <f t="shared" si="525"/>
        <v>0</v>
      </c>
      <c r="S313" s="35">
        <f t="shared" si="525"/>
        <v>0</v>
      </c>
      <c r="T313" s="4">
        <f t="shared" si="498"/>
        <v>1284</v>
      </c>
      <c r="U313" s="83">
        <f t="shared" si="454"/>
        <v>1500</v>
      </c>
      <c r="V313" s="83">
        <f t="shared" si="455"/>
        <v>1500</v>
      </c>
      <c r="W313" s="83">
        <f t="shared" si="456"/>
        <v>1500</v>
      </c>
      <c r="X313" s="4"/>
      <c r="Y313" s="18"/>
      <c r="Z313" s="18"/>
      <c r="AA313" s="18"/>
      <c r="AB313" s="50"/>
    </row>
    <row r="314" spans="1:28" ht="13.15" customHeight="1">
      <c r="A314" s="2">
        <f t="shared" si="503"/>
        <v>300</v>
      </c>
      <c r="B314" s="64">
        <f t="shared" si="426"/>
        <v>45611</v>
      </c>
      <c r="C314" s="2">
        <f t="shared" si="427"/>
        <v>884</v>
      </c>
      <c r="D314" s="5">
        <f t="shared" si="383"/>
        <v>1902</v>
      </c>
      <c r="E314" s="35">
        <f t="shared" si="487"/>
        <v>1066</v>
      </c>
      <c r="F314" s="35">
        <f t="shared" si="488"/>
        <v>1516</v>
      </c>
      <c r="G314" s="35">
        <f t="shared" si="489"/>
        <v>1386</v>
      </c>
      <c r="H314" s="18">
        <f t="shared" si="490"/>
        <v>1720</v>
      </c>
      <c r="I314" s="18">
        <f t="shared" si="491"/>
        <v>1270</v>
      </c>
      <c r="J314" s="18">
        <f t="shared" si="492"/>
        <v>1400</v>
      </c>
      <c r="K314" s="18">
        <f t="shared" ref="K314:M314" si="526">K313</f>
        <v>2000</v>
      </c>
      <c r="L314" s="18">
        <f t="shared" si="526"/>
        <v>2000</v>
      </c>
      <c r="M314" s="18">
        <f t="shared" si="526"/>
        <v>2000</v>
      </c>
      <c r="N314" s="18">
        <f t="shared" si="494"/>
        <v>-280</v>
      </c>
      <c r="O314" s="18">
        <f t="shared" si="495"/>
        <v>-730</v>
      </c>
      <c r="P314" s="18">
        <f t="shared" si="496"/>
        <v>-600</v>
      </c>
      <c r="Q314" s="35">
        <f t="shared" ref="Q314:S314" si="527">Q313</f>
        <v>0</v>
      </c>
      <c r="R314" s="35">
        <f t="shared" si="527"/>
        <v>0</v>
      </c>
      <c r="S314" s="35">
        <f t="shared" si="527"/>
        <v>0</v>
      </c>
      <c r="T314" s="4">
        <f t="shared" si="498"/>
        <v>1286</v>
      </c>
      <c r="U314" s="83">
        <f t="shared" si="454"/>
        <v>1500</v>
      </c>
      <c r="V314" s="83">
        <f t="shared" si="455"/>
        <v>1500</v>
      </c>
      <c r="W314" s="83">
        <f t="shared" si="456"/>
        <v>1500</v>
      </c>
      <c r="X314" s="4"/>
      <c r="Y314" s="18"/>
      <c r="Z314" s="18"/>
      <c r="AA314" s="18"/>
      <c r="AB314" s="50"/>
    </row>
    <row r="315" spans="1:28" ht="13.15" customHeight="1">
      <c r="A315" s="2">
        <f t="shared" si="503"/>
        <v>301</v>
      </c>
      <c r="B315" s="64">
        <f t="shared" si="426"/>
        <v>45612</v>
      </c>
      <c r="C315" s="2">
        <f t="shared" si="427"/>
        <v>884</v>
      </c>
      <c r="D315" s="5">
        <f t="shared" si="383"/>
        <v>1904</v>
      </c>
      <c r="E315" s="35">
        <f t="shared" si="487"/>
        <v>1068</v>
      </c>
      <c r="F315" s="35">
        <f t="shared" si="488"/>
        <v>1518</v>
      </c>
      <c r="G315" s="35">
        <f t="shared" si="489"/>
        <v>1388</v>
      </c>
      <c r="H315" s="18">
        <f t="shared" si="490"/>
        <v>1720</v>
      </c>
      <c r="I315" s="18">
        <f t="shared" si="491"/>
        <v>1270</v>
      </c>
      <c r="J315" s="18">
        <f t="shared" si="492"/>
        <v>1400</v>
      </c>
      <c r="K315" s="18">
        <f t="shared" ref="K315:M315" si="528">K314</f>
        <v>2000</v>
      </c>
      <c r="L315" s="18">
        <f t="shared" si="528"/>
        <v>2000</v>
      </c>
      <c r="M315" s="18">
        <f t="shared" si="528"/>
        <v>2000</v>
      </c>
      <c r="N315" s="18">
        <f t="shared" si="494"/>
        <v>-280</v>
      </c>
      <c r="O315" s="18">
        <f t="shared" si="495"/>
        <v>-730</v>
      </c>
      <c r="P315" s="18">
        <f t="shared" si="496"/>
        <v>-600</v>
      </c>
      <c r="Q315" s="35">
        <f t="shared" ref="Q315:S315" si="529">Q314</f>
        <v>0</v>
      </c>
      <c r="R315" s="35">
        <f t="shared" si="529"/>
        <v>0</v>
      </c>
      <c r="S315" s="35">
        <f t="shared" si="529"/>
        <v>0</v>
      </c>
      <c r="T315" s="4">
        <f t="shared" si="498"/>
        <v>1288</v>
      </c>
      <c r="U315" s="83">
        <f t="shared" si="454"/>
        <v>1500</v>
      </c>
      <c r="V315" s="83">
        <f t="shared" si="455"/>
        <v>1500</v>
      </c>
      <c r="W315" s="83">
        <f t="shared" si="456"/>
        <v>1500</v>
      </c>
      <c r="X315" s="4"/>
      <c r="Y315" s="18"/>
      <c r="Z315" s="18"/>
      <c r="AA315" s="18"/>
      <c r="AB315" s="50"/>
    </row>
    <row r="316" spans="1:28" ht="13.15" customHeight="1">
      <c r="A316" s="2">
        <f t="shared" si="503"/>
        <v>302</v>
      </c>
      <c r="B316" s="64">
        <f t="shared" si="426"/>
        <v>45613</v>
      </c>
      <c r="C316" s="2">
        <f t="shared" si="427"/>
        <v>884</v>
      </c>
      <c r="D316" s="5">
        <f t="shared" si="383"/>
        <v>1906</v>
      </c>
      <c r="E316" s="35">
        <f t="shared" si="487"/>
        <v>1070</v>
      </c>
      <c r="F316" s="35">
        <f t="shared" si="488"/>
        <v>1520</v>
      </c>
      <c r="G316" s="35">
        <f t="shared" si="489"/>
        <v>1390</v>
      </c>
      <c r="H316" s="18">
        <f t="shared" si="490"/>
        <v>1720</v>
      </c>
      <c r="I316" s="18">
        <f t="shared" si="491"/>
        <v>1270</v>
      </c>
      <c r="J316" s="18">
        <f t="shared" si="492"/>
        <v>1400</v>
      </c>
      <c r="K316" s="18">
        <f t="shared" ref="K316:M316" si="530">K315</f>
        <v>2000</v>
      </c>
      <c r="L316" s="18">
        <f t="shared" si="530"/>
        <v>2000</v>
      </c>
      <c r="M316" s="18">
        <f t="shared" si="530"/>
        <v>2000</v>
      </c>
      <c r="N316" s="18">
        <f t="shared" si="494"/>
        <v>-280</v>
      </c>
      <c r="O316" s="18">
        <f t="shared" si="495"/>
        <v>-730</v>
      </c>
      <c r="P316" s="18">
        <f t="shared" si="496"/>
        <v>-600</v>
      </c>
      <c r="Q316" s="35">
        <f t="shared" ref="Q316:S316" si="531">Q315</f>
        <v>0</v>
      </c>
      <c r="R316" s="35">
        <f t="shared" si="531"/>
        <v>0</v>
      </c>
      <c r="S316" s="35">
        <f t="shared" si="531"/>
        <v>0</v>
      </c>
      <c r="T316" s="4">
        <f t="shared" si="498"/>
        <v>1290</v>
      </c>
      <c r="U316" s="83">
        <f t="shared" si="454"/>
        <v>1500</v>
      </c>
      <c r="V316" s="83">
        <f t="shared" si="455"/>
        <v>1500</v>
      </c>
      <c r="W316" s="83">
        <f t="shared" si="456"/>
        <v>1500</v>
      </c>
      <c r="X316" s="4"/>
      <c r="Y316" s="18"/>
      <c r="Z316" s="18"/>
      <c r="AA316" s="18"/>
      <c r="AB316" s="50"/>
    </row>
    <row r="317" spans="1:28" ht="13.15" customHeight="1">
      <c r="A317" s="2">
        <f t="shared" si="503"/>
        <v>303</v>
      </c>
      <c r="B317" s="64">
        <f t="shared" si="426"/>
        <v>45614</v>
      </c>
      <c r="C317" s="2">
        <f t="shared" si="427"/>
        <v>884</v>
      </c>
      <c r="D317" s="5">
        <f t="shared" si="383"/>
        <v>1908</v>
      </c>
      <c r="E317" s="35">
        <f t="shared" si="487"/>
        <v>1072</v>
      </c>
      <c r="F317" s="35">
        <f t="shared" si="488"/>
        <v>1522</v>
      </c>
      <c r="G317" s="35">
        <f t="shared" si="489"/>
        <v>1392</v>
      </c>
      <c r="H317" s="18">
        <f t="shared" si="490"/>
        <v>1720</v>
      </c>
      <c r="I317" s="18">
        <f t="shared" si="491"/>
        <v>1270</v>
      </c>
      <c r="J317" s="18">
        <f t="shared" si="492"/>
        <v>1400</v>
      </c>
      <c r="K317" s="18">
        <f t="shared" ref="K317:M317" si="532">K316</f>
        <v>2000</v>
      </c>
      <c r="L317" s="18">
        <f t="shared" si="532"/>
        <v>2000</v>
      </c>
      <c r="M317" s="18">
        <f t="shared" si="532"/>
        <v>2000</v>
      </c>
      <c r="N317" s="18">
        <f t="shared" si="494"/>
        <v>-280</v>
      </c>
      <c r="O317" s="18">
        <f t="shared" si="495"/>
        <v>-730</v>
      </c>
      <c r="P317" s="18">
        <f t="shared" si="496"/>
        <v>-600</v>
      </c>
      <c r="Q317" s="35">
        <f t="shared" ref="Q317:S317" si="533">Q316</f>
        <v>0</v>
      </c>
      <c r="R317" s="35">
        <f t="shared" si="533"/>
        <v>0</v>
      </c>
      <c r="S317" s="35">
        <f t="shared" si="533"/>
        <v>0</v>
      </c>
      <c r="T317" s="4">
        <f t="shared" si="498"/>
        <v>1292</v>
      </c>
      <c r="U317" s="83">
        <f t="shared" si="454"/>
        <v>1500</v>
      </c>
      <c r="V317" s="83">
        <f t="shared" si="455"/>
        <v>1500</v>
      </c>
      <c r="W317" s="83">
        <f t="shared" si="456"/>
        <v>1500</v>
      </c>
      <c r="X317" s="4"/>
      <c r="Y317" s="18"/>
      <c r="Z317" s="18"/>
      <c r="AA317" s="18"/>
      <c r="AB317" s="50"/>
    </row>
    <row r="318" spans="1:28" ht="13.15" customHeight="1">
      <c r="A318" s="2">
        <f t="shared" si="503"/>
        <v>304</v>
      </c>
      <c r="B318" s="64">
        <f t="shared" si="426"/>
        <v>45615</v>
      </c>
      <c r="C318" s="2">
        <f t="shared" si="427"/>
        <v>884</v>
      </c>
      <c r="D318" s="5">
        <f t="shared" si="383"/>
        <v>1910</v>
      </c>
      <c r="E318" s="35">
        <f t="shared" si="487"/>
        <v>1074</v>
      </c>
      <c r="F318" s="35">
        <f t="shared" si="488"/>
        <v>1524</v>
      </c>
      <c r="G318" s="35">
        <f t="shared" si="489"/>
        <v>1394</v>
      </c>
      <c r="H318" s="18">
        <f t="shared" si="490"/>
        <v>1720</v>
      </c>
      <c r="I318" s="18">
        <f t="shared" si="491"/>
        <v>1270</v>
      </c>
      <c r="J318" s="18">
        <f t="shared" si="492"/>
        <v>1400</v>
      </c>
      <c r="K318" s="18">
        <f t="shared" ref="K318:M318" si="534">K317</f>
        <v>2000</v>
      </c>
      <c r="L318" s="18">
        <f t="shared" si="534"/>
        <v>2000</v>
      </c>
      <c r="M318" s="18">
        <f t="shared" si="534"/>
        <v>2000</v>
      </c>
      <c r="N318" s="18">
        <f t="shared" si="494"/>
        <v>-280</v>
      </c>
      <c r="O318" s="18">
        <f t="shared" si="495"/>
        <v>-730</v>
      </c>
      <c r="P318" s="18">
        <f t="shared" si="496"/>
        <v>-600</v>
      </c>
      <c r="Q318" s="35">
        <f t="shared" ref="Q318:S318" si="535">Q317</f>
        <v>0</v>
      </c>
      <c r="R318" s="35">
        <f t="shared" si="535"/>
        <v>0</v>
      </c>
      <c r="S318" s="35">
        <f t="shared" si="535"/>
        <v>0</v>
      </c>
      <c r="T318" s="4">
        <f t="shared" si="498"/>
        <v>1294</v>
      </c>
      <c r="U318" s="83">
        <f t="shared" si="454"/>
        <v>1500</v>
      </c>
      <c r="V318" s="83">
        <f t="shared" si="455"/>
        <v>1500</v>
      </c>
      <c r="W318" s="83">
        <f t="shared" si="456"/>
        <v>1500</v>
      </c>
      <c r="X318" s="4"/>
      <c r="Y318" s="18"/>
      <c r="Z318" s="18"/>
      <c r="AA318" s="18"/>
      <c r="AB318" s="50"/>
    </row>
    <row r="319" spans="1:28" ht="13.15" customHeight="1">
      <c r="A319" s="2">
        <f t="shared" si="503"/>
        <v>305</v>
      </c>
      <c r="B319" s="64">
        <f t="shared" si="426"/>
        <v>45616</v>
      </c>
      <c r="C319" s="2">
        <f t="shared" si="427"/>
        <v>884</v>
      </c>
      <c r="D319" s="5">
        <f t="shared" si="383"/>
        <v>1912</v>
      </c>
      <c r="E319" s="35">
        <f t="shared" si="487"/>
        <v>1076</v>
      </c>
      <c r="F319" s="35">
        <f t="shared" si="488"/>
        <v>1526</v>
      </c>
      <c r="G319" s="35">
        <f t="shared" si="489"/>
        <v>1396</v>
      </c>
      <c r="H319" s="18">
        <f t="shared" si="490"/>
        <v>1720</v>
      </c>
      <c r="I319" s="18">
        <f t="shared" si="491"/>
        <v>1270</v>
      </c>
      <c r="J319" s="18">
        <f t="shared" si="492"/>
        <v>1400</v>
      </c>
      <c r="K319" s="18">
        <f t="shared" ref="K319:M319" si="536">K318</f>
        <v>2000</v>
      </c>
      <c r="L319" s="18">
        <f t="shared" si="536"/>
        <v>2000</v>
      </c>
      <c r="M319" s="18">
        <f t="shared" si="536"/>
        <v>2000</v>
      </c>
      <c r="N319" s="18">
        <f t="shared" si="494"/>
        <v>-280</v>
      </c>
      <c r="O319" s="18">
        <f t="shared" si="495"/>
        <v>-730</v>
      </c>
      <c r="P319" s="18">
        <f t="shared" si="496"/>
        <v>-600</v>
      </c>
      <c r="Q319" s="35">
        <f t="shared" ref="Q319:S319" si="537">Q318</f>
        <v>0</v>
      </c>
      <c r="R319" s="35">
        <f t="shared" si="537"/>
        <v>0</v>
      </c>
      <c r="S319" s="35">
        <f t="shared" si="537"/>
        <v>0</v>
      </c>
      <c r="T319" s="4">
        <f t="shared" si="498"/>
        <v>1296</v>
      </c>
      <c r="U319" s="83">
        <f t="shared" si="454"/>
        <v>1500</v>
      </c>
      <c r="V319" s="83">
        <f t="shared" si="455"/>
        <v>1500</v>
      </c>
      <c r="W319" s="83">
        <f t="shared" si="456"/>
        <v>1500</v>
      </c>
      <c r="X319" s="4"/>
      <c r="Y319" s="18"/>
      <c r="Z319" s="18"/>
      <c r="AA319" s="18"/>
      <c r="AB319" s="50"/>
    </row>
    <row r="320" spans="1:28" ht="13.15" customHeight="1">
      <c r="A320" s="2">
        <f t="shared" si="503"/>
        <v>306</v>
      </c>
      <c r="B320" s="64">
        <f t="shared" si="426"/>
        <v>45617</v>
      </c>
      <c r="C320" s="2">
        <f t="shared" si="427"/>
        <v>884</v>
      </c>
      <c r="D320" s="5">
        <f t="shared" ref="D320:D360" si="538">D319+2</f>
        <v>1914</v>
      </c>
      <c r="E320" s="35">
        <f t="shared" si="487"/>
        <v>1078</v>
      </c>
      <c r="F320" s="35">
        <f t="shared" si="488"/>
        <v>1528</v>
      </c>
      <c r="G320" s="35">
        <f t="shared" si="489"/>
        <v>1398</v>
      </c>
      <c r="H320" s="18">
        <f t="shared" si="490"/>
        <v>1720</v>
      </c>
      <c r="I320" s="18">
        <f t="shared" si="491"/>
        <v>1270</v>
      </c>
      <c r="J320" s="18">
        <f t="shared" si="492"/>
        <v>1400</v>
      </c>
      <c r="K320" s="18">
        <f t="shared" ref="K320:M320" si="539">K319</f>
        <v>2000</v>
      </c>
      <c r="L320" s="18">
        <f t="shared" si="539"/>
        <v>2000</v>
      </c>
      <c r="M320" s="18">
        <f t="shared" si="539"/>
        <v>2000</v>
      </c>
      <c r="N320" s="18">
        <f t="shared" si="494"/>
        <v>-280</v>
      </c>
      <c r="O320" s="18">
        <f t="shared" si="495"/>
        <v>-730</v>
      </c>
      <c r="P320" s="18">
        <f t="shared" si="496"/>
        <v>-600</v>
      </c>
      <c r="Q320" s="35">
        <f t="shared" ref="Q320:S320" si="540">Q319</f>
        <v>0</v>
      </c>
      <c r="R320" s="35">
        <f t="shared" si="540"/>
        <v>0</v>
      </c>
      <c r="S320" s="35">
        <f t="shared" si="540"/>
        <v>0</v>
      </c>
      <c r="T320" s="4">
        <f t="shared" si="498"/>
        <v>1298</v>
      </c>
      <c r="U320" s="83">
        <f t="shared" si="454"/>
        <v>1500</v>
      </c>
      <c r="V320" s="83">
        <f t="shared" si="455"/>
        <v>1500</v>
      </c>
      <c r="W320" s="83">
        <f t="shared" si="456"/>
        <v>1500</v>
      </c>
      <c r="X320" s="4"/>
      <c r="Y320" s="18"/>
      <c r="Z320" s="18"/>
      <c r="AA320" s="18"/>
      <c r="AB320" s="50"/>
    </row>
    <row r="321" spans="1:28" ht="13.15" customHeight="1">
      <c r="A321" s="2">
        <f t="shared" si="503"/>
        <v>307</v>
      </c>
      <c r="B321" s="64">
        <f t="shared" si="426"/>
        <v>45618</v>
      </c>
      <c r="C321" s="2">
        <f t="shared" si="427"/>
        <v>884</v>
      </c>
      <c r="D321" s="5">
        <f t="shared" si="538"/>
        <v>1916</v>
      </c>
      <c r="E321" s="35">
        <f t="shared" si="487"/>
        <v>1080</v>
      </c>
      <c r="F321" s="35">
        <f t="shared" si="488"/>
        <v>1530</v>
      </c>
      <c r="G321" s="35">
        <f t="shared" si="489"/>
        <v>1400</v>
      </c>
      <c r="H321" s="18">
        <f t="shared" si="490"/>
        <v>1720</v>
      </c>
      <c r="I321" s="18">
        <f t="shared" si="491"/>
        <v>1270</v>
      </c>
      <c r="J321" s="18">
        <f t="shared" si="492"/>
        <v>1400</v>
      </c>
      <c r="K321" s="18">
        <f t="shared" ref="K321:M321" si="541">K320</f>
        <v>2000</v>
      </c>
      <c r="L321" s="18">
        <f t="shared" si="541"/>
        <v>2000</v>
      </c>
      <c r="M321" s="18">
        <f t="shared" si="541"/>
        <v>2000</v>
      </c>
      <c r="N321" s="18">
        <f t="shared" si="494"/>
        <v>-280</v>
      </c>
      <c r="O321" s="18">
        <f t="shared" si="495"/>
        <v>-730</v>
      </c>
      <c r="P321" s="18">
        <f t="shared" si="496"/>
        <v>-600</v>
      </c>
      <c r="Q321" s="35">
        <f t="shared" ref="Q321:S321" si="542">Q320</f>
        <v>0</v>
      </c>
      <c r="R321" s="35">
        <f t="shared" si="542"/>
        <v>0</v>
      </c>
      <c r="S321" s="35">
        <f t="shared" si="542"/>
        <v>0</v>
      </c>
      <c r="T321" s="4">
        <f t="shared" si="498"/>
        <v>1300</v>
      </c>
      <c r="U321" s="83">
        <f t="shared" si="454"/>
        <v>1500</v>
      </c>
      <c r="V321" s="83">
        <f t="shared" si="455"/>
        <v>1500</v>
      </c>
      <c r="W321" s="83">
        <f t="shared" si="456"/>
        <v>1500</v>
      </c>
      <c r="X321" s="4"/>
      <c r="Y321" s="18"/>
      <c r="Z321" s="18"/>
      <c r="AA321" s="18"/>
      <c r="AB321" s="50"/>
    </row>
    <row r="322" spans="1:28" ht="13.15" customHeight="1">
      <c r="A322" s="2">
        <f t="shared" si="503"/>
        <v>308</v>
      </c>
      <c r="B322" s="64">
        <f t="shared" si="426"/>
        <v>45619</v>
      </c>
      <c r="C322" s="2">
        <f t="shared" si="427"/>
        <v>884</v>
      </c>
      <c r="D322" s="5">
        <f t="shared" si="538"/>
        <v>1918</v>
      </c>
      <c r="E322" s="35">
        <f t="shared" si="487"/>
        <v>1082</v>
      </c>
      <c r="F322" s="35">
        <f t="shared" si="488"/>
        <v>1532</v>
      </c>
      <c r="G322" s="35">
        <f t="shared" si="489"/>
        <v>1402</v>
      </c>
      <c r="H322" s="18">
        <f t="shared" si="490"/>
        <v>1720</v>
      </c>
      <c r="I322" s="18">
        <f t="shared" si="491"/>
        <v>1270</v>
      </c>
      <c r="J322" s="18">
        <f t="shared" si="492"/>
        <v>1400</v>
      </c>
      <c r="K322" s="18">
        <f t="shared" ref="K322:M322" si="543">K321</f>
        <v>2000</v>
      </c>
      <c r="L322" s="18">
        <f t="shared" si="543"/>
        <v>2000</v>
      </c>
      <c r="M322" s="18">
        <f t="shared" si="543"/>
        <v>2000</v>
      </c>
      <c r="N322" s="18">
        <f t="shared" si="494"/>
        <v>-280</v>
      </c>
      <c r="O322" s="18">
        <f t="shared" si="495"/>
        <v>-730</v>
      </c>
      <c r="P322" s="18">
        <f t="shared" si="496"/>
        <v>-600</v>
      </c>
      <c r="Q322" s="35">
        <f t="shared" ref="Q322:S322" si="544">Q321</f>
        <v>0</v>
      </c>
      <c r="R322" s="35">
        <f t="shared" si="544"/>
        <v>0</v>
      </c>
      <c r="S322" s="35">
        <f t="shared" si="544"/>
        <v>0</v>
      </c>
      <c r="T322" s="4">
        <f t="shared" si="498"/>
        <v>1302</v>
      </c>
      <c r="U322" s="83">
        <f t="shared" si="454"/>
        <v>1500</v>
      </c>
      <c r="V322" s="83">
        <f t="shared" si="455"/>
        <v>1500</v>
      </c>
      <c r="W322" s="83">
        <f t="shared" si="456"/>
        <v>1500</v>
      </c>
      <c r="X322" s="4"/>
      <c r="Y322" s="18"/>
      <c r="Z322" s="18"/>
      <c r="AA322" s="18"/>
      <c r="AB322" s="50"/>
    </row>
    <row r="323" spans="1:28" ht="13.15" customHeight="1">
      <c r="A323" s="2">
        <f t="shared" si="503"/>
        <v>309</v>
      </c>
      <c r="B323" s="64">
        <f t="shared" si="426"/>
        <v>45620</v>
      </c>
      <c r="C323" s="2">
        <f t="shared" si="427"/>
        <v>884</v>
      </c>
      <c r="D323" s="5">
        <f t="shared" si="538"/>
        <v>1920</v>
      </c>
      <c r="E323" s="35">
        <f t="shared" si="487"/>
        <v>1084</v>
      </c>
      <c r="F323" s="35">
        <f t="shared" si="488"/>
        <v>1534</v>
      </c>
      <c r="G323" s="35">
        <f t="shared" si="489"/>
        <v>1404</v>
      </c>
      <c r="H323" s="18">
        <f t="shared" si="490"/>
        <v>1720</v>
      </c>
      <c r="I323" s="18">
        <f t="shared" si="491"/>
        <v>1270</v>
      </c>
      <c r="J323" s="18">
        <f t="shared" si="492"/>
        <v>1400</v>
      </c>
      <c r="K323" s="18">
        <f t="shared" ref="K323:M323" si="545">K322</f>
        <v>2000</v>
      </c>
      <c r="L323" s="18">
        <f t="shared" si="545"/>
        <v>2000</v>
      </c>
      <c r="M323" s="18">
        <f t="shared" si="545"/>
        <v>2000</v>
      </c>
      <c r="N323" s="18">
        <f t="shared" si="494"/>
        <v>-280</v>
      </c>
      <c r="O323" s="18">
        <f t="shared" si="495"/>
        <v>-730</v>
      </c>
      <c r="P323" s="18">
        <f t="shared" si="496"/>
        <v>-600</v>
      </c>
      <c r="Q323" s="35">
        <f t="shared" ref="Q323:S323" si="546">Q322</f>
        <v>0</v>
      </c>
      <c r="R323" s="35">
        <f t="shared" si="546"/>
        <v>0</v>
      </c>
      <c r="S323" s="35">
        <f t="shared" si="546"/>
        <v>0</v>
      </c>
      <c r="T323" s="4">
        <f t="shared" si="498"/>
        <v>1304</v>
      </c>
      <c r="U323" s="83">
        <f t="shared" si="454"/>
        <v>1500</v>
      </c>
      <c r="V323" s="83">
        <f t="shared" si="455"/>
        <v>1500</v>
      </c>
      <c r="W323" s="83">
        <f t="shared" si="456"/>
        <v>1500</v>
      </c>
      <c r="X323" s="4"/>
      <c r="Y323" s="18"/>
      <c r="Z323" s="18"/>
      <c r="AA323" s="18"/>
      <c r="AB323" s="50"/>
    </row>
    <row r="324" spans="1:28" ht="13.15" customHeight="1">
      <c r="A324" s="2">
        <f t="shared" si="503"/>
        <v>310</v>
      </c>
      <c r="B324" s="64">
        <f t="shared" si="426"/>
        <v>45621</v>
      </c>
      <c r="C324" s="2">
        <f t="shared" si="427"/>
        <v>884</v>
      </c>
      <c r="D324" s="5">
        <f t="shared" si="538"/>
        <v>1922</v>
      </c>
      <c r="E324" s="35">
        <f t="shared" si="487"/>
        <v>1086</v>
      </c>
      <c r="F324" s="35">
        <f t="shared" si="488"/>
        <v>1536</v>
      </c>
      <c r="G324" s="35">
        <f t="shared" si="489"/>
        <v>1406</v>
      </c>
      <c r="H324" s="18">
        <f t="shared" si="490"/>
        <v>1720</v>
      </c>
      <c r="I324" s="18">
        <f t="shared" si="491"/>
        <v>1270</v>
      </c>
      <c r="J324" s="18">
        <f t="shared" si="492"/>
        <v>1400</v>
      </c>
      <c r="K324" s="18">
        <f t="shared" ref="K324:M324" si="547">K323</f>
        <v>2000</v>
      </c>
      <c r="L324" s="18">
        <f t="shared" si="547"/>
        <v>2000</v>
      </c>
      <c r="M324" s="18">
        <f t="shared" si="547"/>
        <v>2000</v>
      </c>
      <c r="N324" s="18">
        <f t="shared" si="494"/>
        <v>-280</v>
      </c>
      <c r="O324" s="18">
        <f t="shared" si="495"/>
        <v>-730</v>
      </c>
      <c r="P324" s="18">
        <f t="shared" si="496"/>
        <v>-600</v>
      </c>
      <c r="Q324" s="35">
        <f t="shared" ref="Q324:S324" si="548">Q323</f>
        <v>0</v>
      </c>
      <c r="R324" s="35">
        <f t="shared" si="548"/>
        <v>0</v>
      </c>
      <c r="S324" s="35">
        <f t="shared" si="548"/>
        <v>0</v>
      </c>
      <c r="T324" s="4">
        <f t="shared" si="498"/>
        <v>1306</v>
      </c>
      <c r="U324" s="83">
        <f t="shared" si="454"/>
        <v>1500</v>
      </c>
      <c r="V324" s="83">
        <f t="shared" si="455"/>
        <v>1500</v>
      </c>
      <c r="W324" s="83">
        <f t="shared" si="456"/>
        <v>1500</v>
      </c>
      <c r="X324" s="4"/>
      <c r="Y324" s="18"/>
      <c r="Z324" s="18"/>
      <c r="AA324" s="18"/>
      <c r="AB324" s="50"/>
    </row>
    <row r="325" spans="1:28" ht="13.15" customHeight="1">
      <c r="A325" s="2">
        <f t="shared" si="503"/>
        <v>311</v>
      </c>
      <c r="B325" s="64">
        <f t="shared" si="426"/>
        <v>45622</v>
      </c>
      <c r="C325" s="2">
        <f t="shared" si="427"/>
        <v>884</v>
      </c>
      <c r="D325" s="5">
        <f t="shared" si="538"/>
        <v>1924</v>
      </c>
      <c r="E325" s="35">
        <f t="shared" si="487"/>
        <v>1088</v>
      </c>
      <c r="F325" s="35">
        <f t="shared" si="488"/>
        <v>1538</v>
      </c>
      <c r="G325" s="35">
        <f t="shared" si="489"/>
        <v>1408</v>
      </c>
      <c r="H325" s="18">
        <f t="shared" si="490"/>
        <v>1720</v>
      </c>
      <c r="I325" s="18">
        <f t="shared" si="491"/>
        <v>1270</v>
      </c>
      <c r="J325" s="18">
        <f t="shared" si="492"/>
        <v>1400</v>
      </c>
      <c r="K325" s="18">
        <f t="shared" ref="K325:M325" si="549">K324</f>
        <v>2000</v>
      </c>
      <c r="L325" s="18">
        <f t="shared" si="549"/>
        <v>2000</v>
      </c>
      <c r="M325" s="18">
        <f t="shared" si="549"/>
        <v>2000</v>
      </c>
      <c r="N325" s="18">
        <f t="shared" si="494"/>
        <v>-280</v>
      </c>
      <c r="O325" s="18">
        <f t="shared" si="495"/>
        <v>-730</v>
      </c>
      <c r="P325" s="18">
        <f t="shared" si="496"/>
        <v>-600</v>
      </c>
      <c r="Q325" s="35">
        <f t="shared" ref="Q325:S325" si="550">Q324</f>
        <v>0</v>
      </c>
      <c r="R325" s="35">
        <f t="shared" si="550"/>
        <v>0</v>
      </c>
      <c r="S325" s="35">
        <f t="shared" si="550"/>
        <v>0</v>
      </c>
      <c r="T325" s="4">
        <f t="shared" si="498"/>
        <v>1308</v>
      </c>
      <c r="U325" s="83">
        <f t="shared" si="454"/>
        <v>1500</v>
      </c>
      <c r="V325" s="83">
        <f t="shared" si="455"/>
        <v>1500</v>
      </c>
      <c r="W325" s="83">
        <f t="shared" si="456"/>
        <v>1500</v>
      </c>
      <c r="X325" s="4"/>
      <c r="Y325" s="18"/>
      <c r="Z325" s="18"/>
      <c r="AA325" s="18"/>
      <c r="AB325" s="50"/>
    </row>
    <row r="326" spans="1:28" ht="13.15" customHeight="1">
      <c r="A326" s="2">
        <f t="shared" si="503"/>
        <v>312</v>
      </c>
      <c r="B326" s="64">
        <f t="shared" si="426"/>
        <v>45623</v>
      </c>
      <c r="C326" s="2">
        <f t="shared" si="427"/>
        <v>884</v>
      </c>
      <c r="D326" s="5">
        <f t="shared" si="538"/>
        <v>1926</v>
      </c>
      <c r="E326" s="35">
        <f t="shared" si="487"/>
        <v>1090</v>
      </c>
      <c r="F326" s="35">
        <f t="shared" si="488"/>
        <v>1540</v>
      </c>
      <c r="G326" s="35">
        <f t="shared" si="489"/>
        <v>1410</v>
      </c>
      <c r="H326" s="18">
        <f t="shared" si="490"/>
        <v>1720</v>
      </c>
      <c r="I326" s="18">
        <f t="shared" si="491"/>
        <v>1270</v>
      </c>
      <c r="J326" s="18">
        <f t="shared" si="492"/>
        <v>1400</v>
      </c>
      <c r="K326" s="18">
        <f t="shared" ref="K326:M326" si="551">K325</f>
        <v>2000</v>
      </c>
      <c r="L326" s="18">
        <f t="shared" si="551"/>
        <v>2000</v>
      </c>
      <c r="M326" s="18">
        <f t="shared" si="551"/>
        <v>2000</v>
      </c>
      <c r="N326" s="18">
        <f t="shared" si="494"/>
        <v>-280</v>
      </c>
      <c r="O326" s="18">
        <f t="shared" si="495"/>
        <v>-730</v>
      </c>
      <c r="P326" s="18">
        <f t="shared" si="496"/>
        <v>-600</v>
      </c>
      <c r="Q326" s="35">
        <f t="shared" ref="Q326:S326" si="552">Q325</f>
        <v>0</v>
      </c>
      <c r="R326" s="35">
        <f t="shared" si="552"/>
        <v>0</v>
      </c>
      <c r="S326" s="35">
        <f t="shared" si="552"/>
        <v>0</v>
      </c>
      <c r="T326" s="4">
        <f t="shared" si="498"/>
        <v>1310</v>
      </c>
      <c r="U326" s="83">
        <f t="shared" si="454"/>
        <v>1500</v>
      </c>
      <c r="V326" s="83">
        <f t="shared" si="455"/>
        <v>1500</v>
      </c>
      <c r="W326" s="83">
        <f t="shared" si="456"/>
        <v>1500</v>
      </c>
      <c r="X326" s="4"/>
      <c r="Y326" s="18"/>
      <c r="Z326" s="18"/>
      <c r="AA326" s="18"/>
      <c r="AB326" s="50"/>
    </row>
    <row r="327" spans="1:28" ht="13.15" customHeight="1">
      <c r="A327" s="2">
        <f t="shared" si="503"/>
        <v>313</v>
      </c>
      <c r="B327" s="64">
        <f t="shared" si="426"/>
        <v>45624</v>
      </c>
      <c r="C327" s="2">
        <f t="shared" si="427"/>
        <v>884</v>
      </c>
      <c r="D327" s="5">
        <f t="shared" si="538"/>
        <v>1928</v>
      </c>
      <c r="E327" s="35">
        <f t="shared" si="487"/>
        <v>1092</v>
      </c>
      <c r="F327" s="35">
        <f t="shared" si="488"/>
        <v>1542</v>
      </c>
      <c r="G327" s="35">
        <f t="shared" si="489"/>
        <v>1412</v>
      </c>
      <c r="H327" s="18">
        <f t="shared" si="490"/>
        <v>1720</v>
      </c>
      <c r="I327" s="18">
        <f t="shared" si="491"/>
        <v>1270</v>
      </c>
      <c r="J327" s="18">
        <f t="shared" si="492"/>
        <v>1400</v>
      </c>
      <c r="K327" s="18">
        <f t="shared" ref="K327:M327" si="553">K326</f>
        <v>2000</v>
      </c>
      <c r="L327" s="18">
        <f t="shared" si="553"/>
        <v>2000</v>
      </c>
      <c r="M327" s="18">
        <f t="shared" si="553"/>
        <v>2000</v>
      </c>
      <c r="N327" s="18">
        <f t="shared" si="494"/>
        <v>-280</v>
      </c>
      <c r="O327" s="18">
        <f t="shared" si="495"/>
        <v>-730</v>
      </c>
      <c r="P327" s="18">
        <f t="shared" si="496"/>
        <v>-600</v>
      </c>
      <c r="Q327" s="35">
        <f t="shared" ref="Q327:S327" si="554">Q326</f>
        <v>0</v>
      </c>
      <c r="R327" s="35">
        <f t="shared" si="554"/>
        <v>0</v>
      </c>
      <c r="S327" s="35">
        <f t="shared" si="554"/>
        <v>0</v>
      </c>
      <c r="T327" s="4">
        <f t="shared" si="498"/>
        <v>1312</v>
      </c>
      <c r="U327" s="83">
        <f t="shared" si="454"/>
        <v>1500</v>
      </c>
      <c r="V327" s="83">
        <f t="shared" si="455"/>
        <v>1500</v>
      </c>
      <c r="W327" s="83">
        <f t="shared" si="456"/>
        <v>1500</v>
      </c>
      <c r="X327" s="4"/>
      <c r="Y327" s="18"/>
      <c r="Z327" s="18"/>
      <c r="AA327" s="18"/>
      <c r="AB327" s="50"/>
    </row>
    <row r="328" spans="1:28" ht="13.15" customHeight="1">
      <c r="A328" s="2">
        <f t="shared" si="503"/>
        <v>314</v>
      </c>
      <c r="B328" s="64">
        <f t="shared" si="426"/>
        <v>45625</v>
      </c>
      <c r="C328" s="2">
        <f t="shared" si="427"/>
        <v>884</v>
      </c>
      <c r="D328" s="5">
        <f t="shared" si="538"/>
        <v>1930</v>
      </c>
      <c r="E328" s="35">
        <f t="shared" si="487"/>
        <v>1094</v>
      </c>
      <c r="F328" s="35">
        <f t="shared" si="488"/>
        <v>1544</v>
      </c>
      <c r="G328" s="35">
        <f t="shared" si="489"/>
        <v>1414</v>
      </c>
      <c r="H328" s="18">
        <f t="shared" si="490"/>
        <v>1720</v>
      </c>
      <c r="I328" s="18">
        <f t="shared" si="491"/>
        <v>1270</v>
      </c>
      <c r="J328" s="18">
        <f t="shared" si="492"/>
        <v>1400</v>
      </c>
      <c r="K328" s="18">
        <f t="shared" ref="K328:M328" si="555">K327</f>
        <v>2000</v>
      </c>
      <c r="L328" s="18">
        <f t="shared" si="555"/>
        <v>2000</v>
      </c>
      <c r="M328" s="18">
        <f t="shared" si="555"/>
        <v>2000</v>
      </c>
      <c r="N328" s="18">
        <f t="shared" si="494"/>
        <v>-280</v>
      </c>
      <c r="O328" s="18">
        <f t="shared" si="495"/>
        <v>-730</v>
      </c>
      <c r="P328" s="18">
        <f t="shared" si="496"/>
        <v>-600</v>
      </c>
      <c r="Q328" s="35">
        <f t="shared" ref="Q328:S328" si="556">Q327</f>
        <v>0</v>
      </c>
      <c r="R328" s="35">
        <f t="shared" si="556"/>
        <v>0</v>
      </c>
      <c r="S328" s="35">
        <f t="shared" si="556"/>
        <v>0</v>
      </c>
      <c r="T328" s="4">
        <f t="shared" si="498"/>
        <v>1314</v>
      </c>
      <c r="U328" s="83">
        <f t="shared" si="454"/>
        <v>1500</v>
      </c>
      <c r="V328" s="83">
        <f t="shared" si="455"/>
        <v>1500</v>
      </c>
      <c r="W328" s="83">
        <f t="shared" si="456"/>
        <v>1500</v>
      </c>
      <c r="X328" s="4"/>
      <c r="Y328" s="18"/>
      <c r="Z328" s="18"/>
      <c r="AA328" s="18"/>
      <c r="AB328" s="50"/>
    </row>
    <row r="329" spans="1:28" ht="13.15" customHeight="1">
      <c r="A329" s="2">
        <f t="shared" si="503"/>
        <v>315</v>
      </c>
      <c r="B329" s="64">
        <f t="shared" si="426"/>
        <v>45626</v>
      </c>
      <c r="C329" s="2">
        <f t="shared" si="427"/>
        <v>884</v>
      </c>
      <c r="D329" s="5">
        <f t="shared" si="538"/>
        <v>1932</v>
      </c>
      <c r="E329" s="35">
        <f t="shared" si="487"/>
        <v>1096</v>
      </c>
      <c r="F329" s="35">
        <f t="shared" si="488"/>
        <v>1546</v>
      </c>
      <c r="G329" s="35">
        <f t="shared" si="489"/>
        <v>1416</v>
      </c>
      <c r="H329" s="18">
        <f t="shared" si="490"/>
        <v>1720</v>
      </c>
      <c r="I329" s="18">
        <f t="shared" si="491"/>
        <v>1270</v>
      </c>
      <c r="J329" s="18">
        <f t="shared" si="492"/>
        <v>1400</v>
      </c>
      <c r="K329" s="18">
        <f t="shared" ref="K329:M329" si="557">K328</f>
        <v>2000</v>
      </c>
      <c r="L329" s="18">
        <f t="shared" si="557"/>
        <v>2000</v>
      </c>
      <c r="M329" s="18">
        <f t="shared" si="557"/>
        <v>2000</v>
      </c>
      <c r="N329" s="18">
        <f t="shared" si="494"/>
        <v>-280</v>
      </c>
      <c r="O329" s="18">
        <f t="shared" si="495"/>
        <v>-730</v>
      </c>
      <c r="P329" s="18">
        <f t="shared" si="496"/>
        <v>-600</v>
      </c>
      <c r="Q329" s="35">
        <f t="shared" ref="Q329:S329" si="558">Q328</f>
        <v>0</v>
      </c>
      <c r="R329" s="35">
        <f t="shared" si="558"/>
        <v>0</v>
      </c>
      <c r="S329" s="35">
        <f t="shared" si="558"/>
        <v>0</v>
      </c>
      <c r="T329" s="4">
        <f t="shared" si="498"/>
        <v>1316</v>
      </c>
      <c r="U329" s="83">
        <f t="shared" si="454"/>
        <v>1500</v>
      </c>
      <c r="V329" s="83">
        <f t="shared" si="455"/>
        <v>1500</v>
      </c>
      <c r="W329" s="83">
        <f t="shared" si="456"/>
        <v>1500</v>
      </c>
      <c r="X329" s="4"/>
      <c r="Y329" s="18"/>
      <c r="Z329" s="18"/>
      <c r="AA329" s="18"/>
      <c r="AB329" s="50"/>
    </row>
    <row r="330" spans="1:28" ht="13.15" customHeight="1">
      <c r="A330" s="2">
        <f t="shared" si="503"/>
        <v>316</v>
      </c>
      <c r="B330" s="64">
        <f t="shared" si="426"/>
        <v>45627</v>
      </c>
      <c r="C330" s="2">
        <f t="shared" si="427"/>
        <v>884</v>
      </c>
      <c r="D330" s="5">
        <f t="shared" si="538"/>
        <v>1934</v>
      </c>
      <c r="E330" s="35">
        <f t="shared" si="487"/>
        <v>1098</v>
      </c>
      <c r="F330" s="35">
        <f t="shared" si="488"/>
        <v>1548</v>
      </c>
      <c r="G330" s="35">
        <f t="shared" si="489"/>
        <v>1418</v>
      </c>
      <c r="H330" s="18">
        <f t="shared" si="490"/>
        <v>1720</v>
      </c>
      <c r="I330" s="18">
        <f t="shared" si="491"/>
        <v>1270</v>
      </c>
      <c r="J330" s="18">
        <f t="shared" si="492"/>
        <v>1400</v>
      </c>
      <c r="K330" s="18">
        <f t="shared" ref="K330:M330" si="559">K329</f>
        <v>2000</v>
      </c>
      <c r="L330" s="18">
        <f t="shared" si="559"/>
        <v>2000</v>
      </c>
      <c r="M330" s="18">
        <f t="shared" si="559"/>
        <v>2000</v>
      </c>
      <c r="N330" s="18">
        <f t="shared" si="494"/>
        <v>-280</v>
      </c>
      <c r="O330" s="18">
        <f t="shared" si="495"/>
        <v>-730</v>
      </c>
      <c r="P330" s="18">
        <f t="shared" si="496"/>
        <v>-600</v>
      </c>
      <c r="Q330" s="35">
        <f t="shared" ref="Q330:S330" si="560">Q329</f>
        <v>0</v>
      </c>
      <c r="R330" s="35">
        <f t="shared" si="560"/>
        <v>0</v>
      </c>
      <c r="S330" s="35">
        <f t="shared" si="560"/>
        <v>0</v>
      </c>
      <c r="T330" s="4">
        <f t="shared" si="498"/>
        <v>1318</v>
      </c>
      <c r="U330" s="83">
        <f t="shared" si="454"/>
        <v>1500</v>
      </c>
      <c r="V330" s="83">
        <f t="shared" si="455"/>
        <v>1500</v>
      </c>
      <c r="W330" s="83">
        <f t="shared" si="456"/>
        <v>1500</v>
      </c>
      <c r="X330" s="4"/>
      <c r="Y330" s="18"/>
      <c r="Z330" s="18"/>
      <c r="AA330" s="18"/>
      <c r="AB330" s="50"/>
    </row>
    <row r="331" spans="1:28" ht="13.15" customHeight="1">
      <c r="A331" s="2">
        <f t="shared" si="503"/>
        <v>317</v>
      </c>
      <c r="B331" s="64">
        <f t="shared" si="426"/>
        <v>45628</v>
      </c>
      <c r="C331" s="2">
        <f t="shared" si="427"/>
        <v>884</v>
      </c>
      <c r="D331" s="5">
        <f t="shared" si="538"/>
        <v>1936</v>
      </c>
      <c r="E331" s="35">
        <f t="shared" si="487"/>
        <v>1100</v>
      </c>
      <c r="F331" s="35">
        <f t="shared" si="488"/>
        <v>1550</v>
      </c>
      <c r="G331" s="35">
        <f t="shared" si="489"/>
        <v>1420</v>
      </c>
      <c r="H331" s="18">
        <f t="shared" si="490"/>
        <v>1720</v>
      </c>
      <c r="I331" s="18">
        <f t="shared" si="491"/>
        <v>1270</v>
      </c>
      <c r="J331" s="18">
        <f t="shared" si="492"/>
        <v>1400</v>
      </c>
      <c r="K331" s="18">
        <f t="shared" ref="K331:M331" si="561">K330</f>
        <v>2000</v>
      </c>
      <c r="L331" s="18">
        <f t="shared" si="561"/>
        <v>2000</v>
      </c>
      <c r="M331" s="18">
        <f t="shared" si="561"/>
        <v>2000</v>
      </c>
      <c r="N331" s="18">
        <f t="shared" si="494"/>
        <v>-280</v>
      </c>
      <c r="O331" s="18">
        <f t="shared" si="495"/>
        <v>-730</v>
      </c>
      <c r="P331" s="18">
        <f t="shared" si="496"/>
        <v>-600</v>
      </c>
      <c r="Q331" s="35">
        <f t="shared" ref="Q331:S331" si="562">Q330</f>
        <v>0</v>
      </c>
      <c r="R331" s="35">
        <f t="shared" si="562"/>
        <v>0</v>
      </c>
      <c r="S331" s="35">
        <f t="shared" si="562"/>
        <v>0</v>
      </c>
      <c r="T331" s="4">
        <f t="shared" si="498"/>
        <v>1320</v>
      </c>
      <c r="U331" s="83">
        <f t="shared" si="454"/>
        <v>1500</v>
      </c>
      <c r="V331" s="83">
        <f t="shared" si="455"/>
        <v>1500</v>
      </c>
      <c r="W331" s="83">
        <f t="shared" si="456"/>
        <v>1500</v>
      </c>
      <c r="X331" s="4"/>
      <c r="Y331" s="18"/>
      <c r="Z331" s="18"/>
      <c r="AA331" s="18"/>
      <c r="AB331" s="50"/>
    </row>
    <row r="332" spans="1:28" ht="13.15" customHeight="1">
      <c r="A332" s="2">
        <f t="shared" si="503"/>
        <v>318</v>
      </c>
      <c r="B332" s="64">
        <f t="shared" si="426"/>
        <v>45629</v>
      </c>
      <c r="C332" s="2">
        <f t="shared" si="427"/>
        <v>884</v>
      </c>
      <c r="D332" s="5">
        <f t="shared" si="538"/>
        <v>1938</v>
      </c>
      <c r="E332" s="35">
        <f t="shared" si="487"/>
        <v>1102</v>
      </c>
      <c r="F332" s="35">
        <f t="shared" si="488"/>
        <v>1552</v>
      </c>
      <c r="G332" s="35">
        <f t="shared" si="489"/>
        <v>1422</v>
      </c>
      <c r="H332" s="18">
        <f t="shared" si="490"/>
        <v>1720</v>
      </c>
      <c r="I332" s="18">
        <f t="shared" si="491"/>
        <v>1270</v>
      </c>
      <c r="J332" s="18">
        <f t="shared" si="492"/>
        <v>1400</v>
      </c>
      <c r="K332" s="18">
        <f t="shared" ref="K332:M332" si="563">K331</f>
        <v>2000</v>
      </c>
      <c r="L332" s="18">
        <f t="shared" si="563"/>
        <v>2000</v>
      </c>
      <c r="M332" s="18">
        <f t="shared" si="563"/>
        <v>2000</v>
      </c>
      <c r="N332" s="18">
        <f t="shared" si="494"/>
        <v>-280</v>
      </c>
      <c r="O332" s="18">
        <f t="shared" si="495"/>
        <v>-730</v>
      </c>
      <c r="P332" s="18">
        <f t="shared" si="496"/>
        <v>-600</v>
      </c>
      <c r="Q332" s="35">
        <f t="shared" ref="Q332:S332" si="564">Q331</f>
        <v>0</v>
      </c>
      <c r="R332" s="35">
        <f t="shared" si="564"/>
        <v>0</v>
      </c>
      <c r="S332" s="35">
        <f t="shared" si="564"/>
        <v>0</v>
      </c>
      <c r="T332" s="4">
        <f t="shared" si="498"/>
        <v>1322</v>
      </c>
      <c r="U332" s="83">
        <f t="shared" si="454"/>
        <v>1500</v>
      </c>
      <c r="V332" s="83">
        <f t="shared" si="455"/>
        <v>1500</v>
      </c>
      <c r="W332" s="83">
        <f t="shared" si="456"/>
        <v>1500</v>
      </c>
      <c r="X332" s="4"/>
      <c r="Y332" s="18"/>
      <c r="Z332" s="18"/>
      <c r="AA332" s="18"/>
      <c r="AB332" s="50"/>
    </row>
    <row r="333" spans="1:28" ht="13.15" customHeight="1">
      <c r="A333" s="2">
        <f t="shared" si="503"/>
        <v>319</v>
      </c>
      <c r="B333" s="64">
        <f t="shared" si="426"/>
        <v>45630</v>
      </c>
      <c r="C333" s="2">
        <f t="shared" si="427"/>
        <v>884</v>
      </c>
      <c r="D333" s="5">
        <f t="shared" si="538"/>
        <v>1940</v>
      </c>
      <c r="E333" s="35">
        <f t="shared" si="487"/>
        <v>1104</v>
      </c>
      <c r="F333" s="35">
        <f t="shared" si="488"/>
        <v>1554</v>
      </c>
      <c r="G333" s="35">
        <f t="shared" si="489"/>
        <v>1424</v>
      </c>
      <c r="H333" s="18">
        <f t="shared" si="490"/>
        <v>1720</v>
      </c>
      <c r="I333" s="18">
        <f t="shared" si="491"/>
        <v>1270</v>
      </c>
      <c r="J333" s="18">
        <f t="shared" si="492"/>
        <v>1400</v>
      </c>
      <c r="K333" s="18">
        <f t="shared" ref="K333:M333" si="565">K332</f>
        <v>2000</v>
      </c>
      <c r="L333" s="18">
        <f t="shared" si="565"/>
        <v>2000</v>
      </c>
      <c r="M333" s="18">
        <f t="shared" si="565"/>
        <v>2000</v>
      </c>
      <c r="N333" s="18">
        <f t="shared" si="494"/>
        <v>-280</v>
      </c>
      <c r="O333" s="18">
        <f t="shared" si="495"/>
        <v>-730</v>
      </c>
      <c r="P333" s="18">
        <f t="shared" si="496"/>
        <v>-600</v>
      </c>
      <c r="Q333" s="35">
        <f t="shared" ref="Q333:S333" si="566">Q332</f>
        <v>0</v>
      </c>
      <c r="R333" s="35">
        <f t="shared" si="566"/>
        <v>0</v>
      </c>
      <c r="S333" s="35">
        <f t="shared" si="566"/>
        <v>0</v>
      </c>
      <c r="T333" s="4">
        <f t="shared" si="498"/>
        <v>1324</v>
      </c>
      <c r="U333" s="83">
        <f t="shared" si="454"/>
        <v>1500</v>
      </c>
      <c r="V333" s="83">
        <f t="shared" si="455"/>
        <v>1500</v>
      </c>
      <c r="W333" s="83">
        <f t="shared" si="456"/>
        <v>1500</v>
      </c>
      <c r="X333" s="4"/>
      <c r="Y333" s="18"/>
      <c r="Z333" s="18"/>
      <c r="AA333" s="18"/>
      <c r="AB333" s="50"/>
    </row>
    <row r="334" spans="1:28" ht="13.15" customHeight="1">
      <c r="A334" s="2">
        <f t="shared" si="503"/>
        <v>320</v>
      </c>
      <c r="B334" s="64">
        <f t="shared" si="426"/>
        <v>45631</v>
      </c>
      <c r="C334" s="2">
        <f t="shared" si="427"/>
        <v>884</v>
      </c>
      <c r="D334" s="5">
        <f t="shared" si="538"/>
        <v>1942</v>
      </c>
      <c r="E334" s="35">
        <f t="shared" si="487"/>
        <v>1106</v>
      </c>
      <c r="F334" s="35">
        <f t="shared" si="488"/>
        <v>1556</v>
      </c>
      <c r="G334" s="35">
        <f t="shared" si="489"/>
        <v>1426</v>
      </c>
      <c r="H334" s="18">
        <f t="shared" si="490"/>
        <v>1720</v>
      </c>
      <c r="I334" s="18">
        <f t="shared" si="491"/>
        <v>1270</v>
      </c>
      <c r="J334" s="18">
        <f t="shared" si="492"/>
        <v>1400</v>
      </c>
      <c r="K334" s="18">
        <f t="shared" ref="K334:M334" si="567">K333</f>
        <v>2000</v>
      </c>
      <c r="L334" s="18">
        <f t="shared" si="567"/>
        <v>2000</v>
      </c>
      <c r="M334" s="18">
        <f t="shared" si="567"/>
        <v>2000</v>
      </c>
      <c r="N334" s="18">
        <f t="shared" si="494"/>
        <v>-280</v>
      </c>
      <c r="O334" s="18">
        <f t="shared" si="495"/>
        <v>-730</v>
      </c>
      <c r="P334" s="18">
        <f t="shared" si="496"/>
        <v>-600</v>
      </c>
      <c r="Q334" s="35">
        <f t="shared" ref="Q334:S334" si="568">Q333</f>
        <v>0</v>
      </c>
      <c r="R334" s="35">
        <f t="shared" si="568"/>
        <v>0</v>
      </c>
      <c r="S334" s="35">
        <f t="shared" si="568"/>
        <v>0</v>
      </c>
      <c r="T334" s="4">
        <f t="shared" si="498"/>
        <v>1326</v>
      </c>
      <c r="U334" s="83">
        <f t="shared" si="454"/>
        <v>1500</v>
      </c>
      <c r="V334" s="83">
        <f t="shared" si="455"/>
        <v>1500</v>
      </c>
      <c r="W334" s="83">
        <f t="shared" si="456"/>
        <v>1500</v>
      </c>
      <c r="X334" s="4"/>
      <c r="Y334" s="18"/>
      <c r="Z334" s="18"/>
      <c r="AA334" s="18"/>
      <c r="AB334" s="50"/>
    </row>
    <row r="335" spans="1:28" ht="13.15" customHeight="1">
      <c r="A335" s="2">
        <f t="shared" si="503"/>
        <v>321</v>
      </c>
      <c r="B335" s="64">
        <f t="shared" si="426"/>
        <v>45632</v>
      </c>
      <c r="C335" s="2">
        <f t="shared" si="427"/>
        <v>884</v>
      </c>
      <c r="D335" s="5">
        <f t="shared" si="538"/>
        <v>1944</v>
      </c>
      <c r="E335" s="35">
        <f t="shared" si="487"/>
        <v>1108</v>
      </c>
      <c r="F335" s="35">
        <f t="shared" si="488"/>
        <v>1558</v>
      </c>
      <c r="G335" s="35">
        <f t="shared" si="489"/>
        <v>1428</v>
      </c>
      <c r="H335" s="18">
        <f t="shared" si="490"/>
        <v>1720</v>
      </c>
      <c r="I335" s="18">
        <f t="shared" si="491"/>
        <v>1270</v>
      </c>
      <c r="J335" s="18">
        <f t="shared" si="492"/>
        <v>1400</v>
      </c>
      <c r="K335" s="18">
        <f t="shared" ref="K335:M335" si="569">K334</f>
        <v>2000</v>
      </c>
      <c r="L335" s="18">
        <f t="shared" si="569"/>
        <v>2000</v>
      </c>
      <c r="M335" s="18">
        <f t="shared" si="569"/>
        <v>2000</v>
      </c>
      <c r="N335" s="18">
        <f t="shared" si="494"/>
        <v>-280</v>
      </c>
      <c r="O335" s="18">
        <f t="shared" si="495"/>
        <v>-730</v>
      </c>
      <c r="P335" s="18">
        <f t="shared" si="496"/>
        <v>-600</v>
      </c>
      <c r="Q335" s="35">
        <f t="shared" ref="Q335:S335" si="570">Q334</f>
        <v>0</v>
      </c>
      <c r="R335" s="35">
        <f t="shared" si="570"/>
        <v>0</v>
      </c>
      <c r="S335" s="35">
        <f t="shared" si="570"/>
        <v>0</v>
      </c>
      <c r="T335" s="4">
        <f t="shared" si="498"/>
        <v>1328</v>
      </c>
      <c r="U335" s="83">
        <f t="shared" si="454"/>
        <v>1500</v>
      </c>
      <c r="V335" s="83">
        <f t="shared" si="455"/>
        <v>1500</v>
      </c>
      <c r="W335" s="83">
        <f t="shared" si="456"/>
        <v>1500</v>
      </c>
      <c r="X335" s="4"/>
      <c r="Y335" s="18"/>
      <c r="Z335" s="18"/>
      <c r="AA335" s="18"/>
      <c r="AB335" s="50"/>
    </row>
    <row r="336" spans="1:28" ht="13.15" customHeight="1">
      <c r="A336" s="2">
        <f t="shared" si="503"/>
        <v>322</v>
      </c>
      <c r="B336" s="64">
        <f t="shared" ref="B336:B360" si="571">B335+1</f>
        <v>45633</v>
      </c>
      <c r="C336" s="2">
        <f t="shared" ref="C336:C360" si="572">C335</f>
        <v>884</v>
      </c>
      <c r="D336" s="5">
        <f t="shared" si="538"/>
        <v>1946</v>
      </c>
      <c r="E336" s="35">
        <f t="shared" si="487"/>
        <v>1110</v>
      </c>
      <c r="F336" s="35">
        <f t="shared" si="488"/>
        <v>1560</v>
      </c>
      <c r="G336" s="35">
        <f t="shared" si="489"/>
        <v>1430</v>
      </c>
      <c r="H336" s="18">
        <f t="shared" si="490"/>
        <v>1720</v>
      </c>
      <c r="I336" s="18">
        <f t="shared" si="491"/>
        <v>1270</v>
      </c>
      <c r="J336" s="18">
        <f t="shared" si="492"/>
        <v>1400</v>
      </c>
      <c r="K336" s="18">
        <f t="shared" ref="K336:M336" si="573">K335</f>
        <v>2000</v>
      </c>
      <c r="L336" s="18">
        <f t="shared" si="573"/>
        <v>2000</v>
      </c>
      <c r="M336" s="18">
        <f t="shared" si="573"/>
        <v>2000</v>
      </c>
      <c r="N336" s="18">
        <f t="shared" si="494"/>
        <v>-280</v>
      </c>
      <c r="O336" s="18">
        <f t="shared" si="495"/>
        <v>-730</v>
      </c>
      <c r="P336" s="18">
        <f t="shared" si="496"/>
        <v>-600</v>
      </c>
      <c r="Q336" s="35">
        <f t="shared" ref="Q336:S336" si="574">Q335</f>
        <v>0</v>
      </c>
      <c r="R336" s="35">
        <f t="shared" si="574"/>
        <v>0</v>
      </c>
      <c r="S336" s="35">
        <f t="shared" si="574"/>
        <v>0</v>
      </c>
      <c r="T336" s="4">
        <f t="shared" si="498"/>
        <v>1330</v>
      </c>
      <c r="U336" s="83">
        <f t="shared" si="454"/>
        <v>1500</v>
      </c>
      <c r="V336" s="83">
        <f t="shared" si="455"/>
        <v>1500</v>
      </c>
      <c r="W336" s="83">
        <f t="shared" si="456"/>
        <v>1500</v>
      </c>
      <c r="X336" s="4"/>
      <c r="Y336" s="18"/>
      <c r="Z336" s="18"/>
      <c r="AA336" s="18"/>
      <c r="AB336" s="50"/>
    </row>
    <row r="337" spans="1:28" ht="13.15" customHeight="1">
      <c r="A337" s="2">
        <f t="shared" si="503"/>
        <v>323</v>
      </c>
      <c r="B337" s="64">
        <f t="shared" si="571"/>
        <v>45634</v>
      </c>
      <c r="C337" s="2">
        <f t="shared" si="572"/>
        <v>884</v>
      </c>
      <c r="D337" s="5">
        <f t="shared" si="538"/>
        <v>1948</v>
      </c>
      <c r="E337" s="35">
        <f t="shared" si="487"/>
        <v>1112</v>
      </c>
      <c r="F337" s="35">
        <f t="shared" si="488"/>
        <v>1562</v>
      </c>
      <c r="G337" s="35">
        <f t="shared" si="489"/>
        <v>1432</v>
      </c>
      <c r="H337" s="18">
        <f t="shared" si="490"/>
        <v>1720</v>
      </c>
      <c r="I337" s="18">
        <f t="shared" si="491"/>
        <v>1270</v>
      </c>
      <c r="J337" s="18">
        <f t="shared" si="492"/>
        <v>1400</v>
      </c>
      <c r="K337" s="18">
        <f t="shared" ref="K337:M337" si="575">K336</f>
        <v>2000</v>
      </c>
      <c r="L337" s="18">
        <f t="shared" si="575"/>
        <v>2000</v>
      </c>
      <c r="M337" s="18">
        <f t="shared" si="575"/>
        <v>2000</v>
      </c>
      <c r="N337" s="18">
        <f t="shared" si="494"/>
        <v>-280</v>
      </c>
      <c r="O337" s="18">
        <f t="shared" si="495"/>
        <v>-730</v>
      </c>
      <c r="P337" s="18">
        <f t="shared" si="496"/>
        <v>-600</v>
      </c>
      <c r="Q337" s="35">
        <f t="shared" ref="Q337:S337" si="576">Q336</f>
        <v>0</v>
      </c>
      <c r="R337" s="35">
        <f t="shared" si="576"/>
        <v>0</v>
      </c>
      <c r="S337" s="35">
        <f t="shared" si="576"/>
        <v>0</v>
      </c>
      <c r="T337" s="4">
        <f t="shared" si="498"/>
        <v>1332</v>
      </c>
      <c r="U337" s="83">
        <f t="shared" si="454"/>
        <v>1500</v>
      </c>
      <c r="V337" s="83">
        <f t="shared" si="455"/>
        <v>1500</v>
      </c>
      <c r="W337" s="83">
        <f t="shared" si="456"/>
        <v>1500</v>
      </c>
      <c r="X337" s="4"/>
      <c r="Y337" s="18"/>
      <c r="Z337" s="18"/>
      <c r="AA337" s="18"/>
      <c r="AB337" s="50"/>
    </row>
    <row r="338" spans="1:28" ht="13.15" customHeight="1">
      <c r="A338" s="2">
        <f t="shared" si="503"/>
        <v>324</v>
      </c>
      <c r="B338" s="64">
        <f t="shared" si="571"/>
        <v>45635</v>
      </c>
      <c r="C338" s="2">
        <f t="shared" si="572"/>
        <v>884</v>
      </c>
      <c r="D338" s="5">
        <f t="shared" si="538"/>
        <v>1950</v>
      </c>
      <c r="E338" s="35">
        <f t="shared" si="487"/>
        <v>1114</v>
      </c>
      <c r="F338" s="35">
        <f t="shared" si="488"/>
        <v>1564</v>
      </c>
      <c r="G338" s="35">
        <f t="shared" si="489"/>
        <v>1434</v>
      </c>
      <c r="H338" s="18">
        <f t="shared" si="490"/>
        <v>1720</v>
      </c>
      <c r="I338" s="18">
        <f t="shared" si="491"/>
        <v>1270</v>
      </c>
      <c r="J338" s="18">
        <f t="shared" si="492"/>
        <v>1400</v>
      </c>
      <c r="K338" s="18">
        <f t="shared" ref="K338:M338" si="577">K337</f>
        <v>2000</v>
      </c>
      <c r="L338" s="18">
        <f t="shared" si="577"/>
        <v>2000</v>
      </c>
      <c r="M338" s="18">
        <f t="shared" si="577"/>
        <v>2000</v>
      </c>
      <c r="N338" s="18">
        <f t="shared" si="494"/>
        <v>-280</v>
      </c>
      <c r="O338" s="18">
        <f t="shared" si="495"/>
        <v>-730</v>
      </c>
      <c r="P338" s="18">
        <f t="shared" si="496"/>
        <v>-600</v>
      </c>
      <c r="Q338" s="35">
        <f t="shared" ref="Q338:S338" si="578">Q337</f>
        <v>0</v>
      </c>
      <c r="R338" s="35">
        <f t="shared" si="578"/>
        <v>0</v>
      </c>
      <c r="S338" s="35">
        <f t="shared" si="578"/>
        <v>0</v>
      </c>
      <c r="T338" s="4">
        <f t="shared" si="498"/>
        <v>1334</v>
      </c>
      <c r="U338" s="83">
        <f t="shared" si="454"/>
        <v>1500</v>
      </c>
      <c r="V338" s="83">
        <f t="shared" si="455"/>
        <v>1500</v>
      </c>
      <c r="W338" s="83">
        <f t="shared" si="456"/>
        <v>1500</v>
      </c>
      <c r="X338" s="4"/>
      <c r="Y338" s="18"/>
      <c r="Z338" s="18"/>
      <c r="AA338" s="18"/>
      <c r="AB338" s="50"/>
    </row>
    <row r="339" spans="1:28" ht="13.15" customHeight="1">
      <c r="A339" s="2">
        <f t="shared" si="503"/>
        <v>325</v>
      </c>
      <c r="B339" s="64">
        <f t="shared" si="571"/>
        <v>45636</v>
      </c>
      <c r="C339" s="2">
        <f t="shared" si="572"/>
        <v>884</v>
      </c>
      <c r="D339" s="5">
        <f t="shared" si="538"/>
        <v>1952</v>
      </c>
      <c r="E339" s="35">
        <f t="shared" si="487"/>
        <v>1116</v>
      </c>
      <c r="F339" s="35">
        <f t="shared" si="488"/>
        <v>1566</v>
      </c>
      <c r="G339" s="35">
        <f t="shared" si="489"/>
        <v>1436</v>
      </c>
      <c r="H339" s="18">
        <f t="shared" si="490"/>
        <v>1720</v>
      </c>
      <c r="I339" s="18">
        <f t="shared" si="491"/>
        <v>1270</v>
      </c>
      <c r="J339" s="18">
        <f t="shared" si="492"/>
        <v>1400</v>
      </c>
      <c r="K339" s="18">
        <f t="shared" ref="K339:M339" si="579">K338</f>
        <v>2000</v>
      </c>
      <c r="L339" s="18">
        <f t="shared" si="579"/>
        <v>2000</v>
      </c>
      <c r="M339" s="18">
        <f t="shared" si="579"/>
        <v>2000</v>
      </c>
      <c r="N339" s="18">
        <f t="shared" si="494"/>
        <v>-280</v>
      </c>
      <c r="O339" s="18">
        <f t="shared" si="495"/>
        <v>-730</v>
      </c>
      <c r="P339" s="18">
        <f t="shared" si="496"/>
        <v>-600</v>
      </c>
      <c r="Q339" s="35">
        <f t="shared" ref="Q339:S339" si="580">Q338</f>
        <v>0</v>
      </c>
      <c r="R339" s="35">
        <f t="shared" si="580"/>
        <v>0</v>
      </c>
      <c r="S339" s="35">
        <f t="shared" si="580"/>
        <v>0</v>
      </c>
      <c r="T339" s="4">
        <f t="shared" si="498"/>
        <v>1336</v>
      </c>
      <c r="U339" s="83">
        <f t="shared" si="454"/>
        <v>1500</v>
      </c>
      <c r="V339" s="83">
        <f t="shared" si="455"/>
        <v>1500</v>
      </c>
      <c r="W339" s="83">
        <f t="shared" si="456"/>
        <v>1500</v>
      </c>
      <c r="X339" s="4"/>
      <c r="Y339" s="18"/>
      <c r="Z339" s="18"/>
      <c r="AA339" s="18"/>
      <c r="AB339" s="50"/>
    </row>
    <row r="340" spans="1:28" ht="13.15" customHeight="1">
      <c r="A340" s="2">
        <f t="shared" si="503"/>
        <v>326</v>
      </c>
      <c r="B340" s="64">
        <f t="shared" si="571"/>
        <v>45637</v>
      </c>
      <c r="C340" s="2">
        <f t="shared" si="572"/>
        <v>884</v>
      </c>
      <c r="D340" s="5">
        <f t="shared" si="538"/>
        <v>1954</v>
      </c>
      <c r="E340" s="35">
        <f t="shared" si="487"/>
        <v>1118</v>
      </c>
      <c r="F340" s="35">
        <f t="shared" si="488"/>
        <v>1568</v>
      </c>
      <c r="G340" s="35">
        <f t="shared" si="489"/>
        <v>1438</v>
      </c>
      <c r="H340" s="18">
        <f t="shared" si="490"/>
        <v>1720</v>
      </c>
      <c r="I340" s="18">
        <f t="shared" si="491"/>
        <v>1270</v>
      </c>
      <c r="J340" s="18">
        <f t="shared" si="492"/>
        <v>1400</v>
      </c>
      <c r="K340" s="18">
        <f t="shared" ref="K340:M340" si="581">K339</f>
        <v>2000</v>
      </c>
      <c r="L340" s="18">
        <f t="shared" si="581"/>
        <v>2000</v>
      </c>
      <c r="M340" s="18">
        <f t="shared" si="581"/>
        <v>2000</v>
      </c>
      <c r="N340" s="18">
        <f t="shared" si="494"/>
        <v>-280</v>
      </c>
      <c r="O340" s="18">
        <f t="shared" si="495"/>
        <v>-730</v>
      </c>
      <c r="P340" s="18">
        <f t="shared" si="496"/>
        <v>-600</v>
      </c>
      <c r="Q340" s="35">
        <f t="shared" ref="Q340:S340" si="582">Q339</f>
        <v>0</v>
      </c>
      <c r="R340" s="35">
        <f t="shared" si="582"/>
        <v>0</v>
      </c>
      <c r="S340" s="35">
        <f t="shared" si="582"/>
        <v>0</v>
      </c>
      <c r="T340" s="4">
        <f t="shared" si="498"/>
        <v>1338</v>
      </c>
      <c r="U340" s="83">
        <f t="shared" si="454"/>
        <v>1500</v>
      </c>
      <c r="V340" s="83">
        <f t="shared" si="455"/>
        <v>1500</v>
      </c>
      <c r="W340" s="83">
        <f t="shared" si="456"/>
        <v>1500</v>
      </c>
      <c r="X340" s="4"/>
      <c r="Y340" s="18"/>
      <c r="Z340" s="18"/>
      <c r="AA340" s="18"/>
      <c r="AB340" s="50"/>
    </row>
    <row r="341" spans="1:28" ht="13.15" customHeight="1">
      <c r="A341" s="2">
        <f t="shared" si="503"/>
        <v>327</v>
      </c>
      <c r="B341" s="64">
        <f t="shared" si="571"/>
        <v>45638</v>
      </c>
      <c r="C341" s="2">
        <f t="shared" si="572"/>
        <v>884</v>
      </c>
      <c r="D341" s="5">
        <f t="shared" si="538"/>
        <v>1956</v>
      </c>
      <c r="E341" s="35">
        <f t="shared" si="487"/>
        <v>1120</v>
      </c>
      <c r="F341" s="35">
        <f t="shared" si="488"/>
        <v>1570</v>
      </c>
      <c r="G341" s="35">
        <f t="shared" si="489"/>
        <v>1440</v>
      </c>
      <c r="H341" s="18">
        <f t="shared" si="490"/>
        <v>1720</v>
      </c>
      <c r="I341" s="18">
        <f t="shared" si="491"/>
        <v>1270</v>
      </c>
      <c r="J341" s="18">
        <f t="shared" si="492"/>
        <v>1400</v>
      </c>
      <c r="K341" s="18">
        <f t="shared" ref="K341:M341" si="583">K340</f>
        <v>2000</v>
      </c>
      <c r="L341" s="18">
        <f t="shared" si="583"/>
        <v>2000</v>
      </c>
      <c r="M341" s="18">
        <f t="shared" si="583"/>
        <v>2000</v>
      </c>
      <c r="N341" s="18">
        <f t="shared" si="494"/>
        <v>-280</v>
      </c>
      <c r="O341" s="18">
        <f t="shared" si="495"/>
        <v>-730</v>
      </c>
      <c r="P341" s="18">
        <f t="shared" si="496"/>
        <v>-600</v>
      </c>
      <c r="Q341" s="35">
        <f t="shared" ref="Q341:S341" si="584">Q340</f>
        <v>0</v>
      </c>
      <c r="R341" s="35">
        <f t="shared" si="584"/>
        <v>0</v>
      </c>
      <c r="S341" s="35">
        <f t="shared" si="584"/>
        <v>0</v>
      </c>
      <c r="T341" s="4">
        <f t="shared" si="498"/>
        <v>1340</v>
      </c>
      <c r="U341" s="83">
        <f t="shared" si="454"/>
        <v>1500</v>
      </c>
      <c r="V341" s="83">
        <f t="shared" si="455"/>
        <v>1500</v>
      </c>
      <c r="W341" s="83">
        <f t="shared" si="456"/>
        <v>1500</v>
      </c>
      <c r="X341" s="4"/>
      <c r="Y341" s="18"/>
      <c r="Z341" s="18"/>
      <c r="AA341" s="18"/>
      <c r="AB341" s="50"/>
    </row>
    <row r="342" spans="1:28" ht="13.15" customHeight="1">
      <c r="A342" s="2">
        <f t="shared" si="503"/>
        <v>328</v>
      </c>
      <c r="B342" s="64">
        <f t="shared" si="571"/>
        <v>45639</v>
      </c>
      <c r="C342" s="2">
        <f t="shared" si="572"/>
        <v>884</v>
      </c>
      <c r="D342" s="5">
        <f t="shared" si="538"/>
        <v>1958</v>
      </c>
      <c r="E342" s="35">
        <f t="shared" si="487"/>
        <v>1122</v>
      </c>
      <c r="F342" s="35">
        <f t="shared" si="488"/>
        <v>1572</v>
      </c>
      <c r="G342" s="35">
        <f t="shared" si="489"/>
        <v>1442</v>
      </c>
      <c r="H342" s="18">
        <f t="shared" si="490"/>
        <v>1720</v>
      </c>
      <c r="I342" s="18">
        <f t="shared" si="491"/>
        <v>1270</v>
      </c>
      <c r="J342" s="18">
        <f t="shared" si="492"/>
        <v>1400</v>
      </c>
      <c r="K342" s="18">
        <f t="shared" ref="K342:M342" si="585">K341</f>
        <v>2000</v>
      </c>
      <c r="L342" s="18">
        <f t="shared" si="585"/>
        <v>2000</v>
      </c>
      <c r="M342" s="18">
        <f t="shared" si="585"/>
        <v>2000</v>
      </c>
      <c r="N342" s="18">
        <f t="shared" si="494"/>
        <v>-280</v>
      </c>
      <c r="O342" s="18">
        <f t="shared" si="495"/>
        <v>-730</v>
      </c>
      <c r="P342" s="18">
        <f t="shared" si="496"/>
        <v>-600</v>
      </c>
      <c r="Q342" s="35">
        <f t="shared" ref="Q342:S342" si="586">Q341</f>
        <v>0</v>
      </c>
      <c r="R342" s="35">
        <f t="shared" si="586"/>
        <v>0</v>
      </c>
      <c r="S342" s="35">
        <f t="shared" si="586"/>
        <v>0</v>
      </c>
      <c r="T342" s="4">
        <f t="shared" si="498"/>
        <v>1342</v>
      </c>
      <c r="U342" s="83">
        <f t="shared" si="454"/>
        <v>1500</v>
      </c>
      <c r="V342" s="83">
        <f t="shared" si="455"/>
        <v>1500</v>
      </c>
      <c r="W342" s="83">
        <f t="shared" si="456"/>
        <v>1500</v>
      </c>
      <c r="X342" s="4"/>
      <c r="Y342" s="18"/>
      <c r="Z342" s="18"/>
      <c r="AA342" s="18"/>
      <c r="AB342" s="50"/>
    </row>
    <row r="343" spans="1:28" ht="13.15" customHeight="1">
      <c r="A343" s="2">
        <f t="shared" si="503"/>
        <v>329</v>
      </c>
      <c r="B343" s="64">
        <f t="shared" si="571"/>
        <v>45640</v>
      </c>
      <c r="C343" s="2">
        <f t="shared" si="572"/>
        <v>884</v>
      </c>
      <c r="D343" s="5">
        <f t="shared" si="538"/>
        <v>1960</v>
      </c>
      <c r="E343" s="35">
        <f t="shared" si="487"/>
        <v>1124</v>
      </c>
      <c r="F343" s="35">
        <f t="shared" si="488"/>
        <v>1574</v>
      </c>
      <c r="G343" s="35">
        <f t="shared" si="489"/>
        <v>1444</v>
      </c>
      <c r="H343" s="18">
        <f t="shared" si="490"/>
        <v>1720</v>
      </c>
      <c r="I343" s="18">
        <f t="shared" si="491"/>
        <v>1270</v>
      </c>
      <c r="J343" s="18">
        <f t="shared" si="492"/>
        <v>1400</v>
      </c>
      <c r="K343" s="18">
        <f t="shared" ref="K343:M343" si="587">K342</f>
        <v>2000</v>
      </c>
      <c r="L343" s="18">
        <f t="shared" si="587"/>
        <v>2000</v>
      </c>
      <c r="M343" s="18">
        <f t="shared" si="587"/>
        <v>2000</v>
      </c>
      <c r="N343" s="18">
        <f t="shared" si="494"/>
        <v>-280</v>
      </c>
      <c r="O343" s="18">
        <f t="shared" si="495"/>
        <v>-730</v>
      </c>
      <c r="P343" s="18">
        <f t="shared" si="496"/>
        <v>-600</v>
      </c>
      <c r="Q343" s="35">
        <f t="shared" ref="Q343:S343" si="588">Q342</f>
        <v>0</v>
      </c>
      <c r="R343" s="35">
        <f t="shared" si="588"/>
        <v>0</v>
      </c>
      <c r="S343" s="35">
        <f t="shared" si="588"/>
        <v>0</v>
      </c>
      <c r="T343" s="4">
        <f t="shared" si="498"/>
        <v>1344</v>
      </c>
      <c r="U343" s="83">
        <f t="shared" si="454"/>
        <v>1500</v>
      </c>
      <c r="V343" s="83">
        <f t="shared" si="455"/>
        <v>1500</v>
      </c>
      <c r="W343" s="83">
        <f t="shared" si="456"/>
        <v>1500</v>
      </c>
      <c r="X343" s="4"/>
      <c r="Y343" s="18"/>
      <c r="Z343" s="18"/>
      <c r="AA343" s="18"/>
      <c r="AB343" s="50"/>
    </row>
    <row r="344" spans="1:28" ht="13.15" customHeight="1">
      <c r="A344" s="2">
        <f t="shared" si="503"/>
        <v>330</v>
      </c>
      <c r="B344" s="64">
        <f t="shared" si="571"/>
        <v>45641</v>
      </c>
      <c r="C344" s="2">
        <f t="shared" si="572"/>
        <v>884</v>
      </c>
      <c r="D344" s="5">
        <f t="shared" si="538"/>
        <v>1962</v>
      </c>
      <c r="E344" s="35">
        <f t="shared" si="487"/>
        <v>1126</v>
      </c>
      <c r="F344" s="35">
        <f t="shared" si="488"/>
        <v>1576</v>
      </c>
      <c r="G344" s="35">
        <f t="shared" si="489"/>
        <v>1446</v>
      </c>
      <c r="H344" s="18">
        <f t="shared" si="490"/>
        <v>1720</v>
      </c>
      <c r="I344" s="18">
        <f t="shared" si="491"/>
        <v>1270</v>
      </c>
      <c r="J344" s="18">
        <f t="shared" si="492"/>
        <v>1400</v>
      </c>
      <c r="K344" s="18">
        <f t="shared" ref="K344:M344" si="589">K343</f>
        <v>2000</v>
      </c>
      <c r="L344" s="18">
        <f t="shared" si="589"/>
        <v>2000</v>
      </c>
      <c r="M344" s="18">
        <f t="shared" si="589"/>
        <v>2000</v>
      </c>
      <c r="N344" s="18">
        <f t="shared" si="494"/>
        <v>-280</v>
      </c>
      <c r="O344" s="18">
        <f t="shared" si="495"/>
        <v>-730</v>
      </c>
      <c r="P344" s="18">
        <f t="shared" si="496"/>
        <v>-600</v>
      </c>
      <c r="Q344" s="35">
        <f t="shared" ref="Q344:S344" si="590">Q343</f>
        <v>0</v>
      </c>
      <c r="R344" s="35">
        <f t="shared" si="590"/>
        <v>0</v>
      </c>
      <c r="S344" s="35">
        <f t="shared" si="590"/>
        <v>0</v>
      </c>
      <c r="T344" s="4">
        <f t="shared" si="498"/>
        <v>1346</v>
      </c>
      <c r="U344" s="83">
        <f t="shared" si="454"/>
        <v>1500</v>
      </c>
      <c r="V344" s="83">
        <f t="shared" si="455"/>
        <v>1500</v>
      </c>
      <c r="W344" s="83">
        <f t="shared" si="456"/>
        <v>1500</v>
      </c>
      <c r="X344" s="4"/>
      <c r="Y344" s="18"/>
      <c r="Z344" s="18"/>
      <c r="AA344" s="18"/>
      <c r="AB344" s="50"/>
    </row>
    <row r="345" spans="1:28" ht="13.15" customHeight="1">
      <c r="A345" s="2">
        <f t="shared" si="503"/>
        <v>331</v>
      </c>
      <c r="B345" s="64">
        <f t="shared" si="571"/>
        <v>45642</v>
      </c>
      <c r="C345" s="2">
        <f t="shared" si="572"/>
        <v>884</v>
      </c>
      <c r="D345" s="5">
        <f t="shared" si="538"/>
        <v>1964</v>
      </c>
      <c r="E345" s="35">
        <f t="shared" si="487"/>
        <v>1128</v>
      </c>
      <c r="F345" s="35">
        <f t="shared" si="488"/>
        <v>1578</v>
      </c>
      <c r="G345" s="35">
        <f t="shared" si="489"/>
        <v>1448</v>
      </c>
      <c r="H345" s="18">
        <f t="shared" si="490"/>
        <v>1720</v>
      </c>
      <c r="I345" s="18">
        <f t="shared" si="491"/>
        <v>1270</v>
      </c>
      <c r="J345" s="18">
        <f t="shared" si="492"/>
        <v>1400</v>
      </c>
      <c r="K345" s="18">
        <f t="shared" ref="K345:M345" si="591">K344</f>
        <v>2000</v>
      </c>
      <c r="L345" s="18">
        <f t="shared" si="591"/>
        <v>2000</v>
      </c>
      <c r="M345" s="18">
        <f t="shared" si="591"/>
        <v>2000</v>
      </c>
      <c r="N345" s="18">
        <f t="shared" si="494"/>
        <v>-280</v>
      </c>
      <c r="O345" s="18">
        <f t="shared" si="495"/>
        <v>-730</v>
      </c>
      <c r="P345" s="18">
        <f t="shared" si="496"/>
        <v>-600</v>
      </c>
      <c r="Q345" s="35">
        <f t="shared" ref="Q345:S345" si="592">Q344</f>
        <v>0</v>
      </c>
      <c r="R345" s="35">
        <f t="shared" si="592"/>
        <v>0</v>
      </c>
      <c r="S345" s="35">
        <f t="shared" si="592"/>
        <v>0</v>
      </c>
      <c r="T345" s="4">
        <f t="shared" si="498"/>
        <v>1348</v>
      </c>
      <c r="U345" s="83">
        <f t="shared" si="454"/>
        <v>1500</v>
      </c>
      <c r="V345" s="83">
        <f t="shared" si="455"/>
        <v>1500</v>
      </c>
      <c r="W345" s="83">
        <f t="shared" si="456"/>
        <v>1500</v>
      </c>
      <c r="X345" s="4"/>
      <c r="Y345" s="18"/>
      <c r="Z345" s="18"/>
      <c r="AA345" s="18"/>
      <c r="AB345" s="50"/>
    </row>
    <row r="346" spans="1:28" ht="13.15" customHeight="1">
      <c r="A346" s="2">
        <f t="shared" si="503"/>
        <v>332</v>
      </c>
      <c r="B346" s="64">
        <f t="shared" si="571"/>
        <v>45643</v>
      </c>
      <c r="C346" s="2">
        <f t="shared" si="572"/>
        <v>884</v>
      </c>
      <c r="D346" s="5">
        <f t="shared" si="538"/>
        <v>1966</v>
      </c>
      <c r="E346" s="35">
        <f t="shared" si="487"/>
        <v>1130</v>
      </c>
      <c r="F346" s="35">
        <f t="shared" si="488"/>
        <v>1580</v>
      </c>
      <c r="G346" s="35">
        <f t="shared" si="489"/>
        <v>1450</v>
      </c>
      <c r="H346" s="18">
        <f t="shared" si="490"/>
        <v>1720</v>
      </c>
      <c r="I346" s="18">
        <f t="shared" si="491"/>
        <v>1270</v>
      </c>
      <c r="J346" s="18">
        <f t="shared" si="492"/>
        <v>1400</v>
      </c>
      <c r="K346" s="18">
        <f t="shared" ref="K346:M346" si="593">K345</f>
        <v>2000</v>
      </c>
      <c r="L346" s="18">
        <f t="shared" si="593"/>
        <v>2000</v>
      </c>
      <c r="M346" s="18">
        <f t="shared" si="593"/>
        <v>2000</v>
      </c>
      <c r="N346" s="18">
        <f t="shared" si="494"/>
        <v>-280</v>
      </c>
      <c r="O346" s="18">
        <f t="shared" si="495"/>
        <v>-730</v>
      </c>
      <c r="P346" s="18">
        <f t="shared" si="496"/>
        <v>-600</v>
      </c>
      <c r="Q346" s="35">
        <f t="shared" ref="Q346:S346" si="594">Q345</f>
        <v>0</v>
      </c>
      <c r="R346" s="35">
        <f t="shared" si="594"/>
        <v>0</v>
      </c>
      <c r="S346" s="35">
        <f t="shared" si="594"/>
        <v>0</v>
      </c>
      <c r="T346" s="4">
        <f t="shared" si="498"/>
        <v>1350</v>
      </c>
      <c r="U346" s="83">
        <f t="shared" si="454"/>
        <v>1500</v>
      </c>
      <c r="V346" s="83">
        <f t="shared" si="455"/>
        <v>1500</v>
      </c>
      <c r="W346" s="83">
        <f t="shared" si="456"/>
        <v>1500</v>
      </c>
      <c r="X346" s="4"/>
      <c r="Y346" s="18"/>
      <c r="Z346" s="18"/>
      <c r="AA346" s="18"/>
      <c r="AB346" s="50"/>
    </row>
    <row r="347" spans="1:28" ht="13.15" customHeight="1">
      <c r="A347" s="2">
        <f t="shared" si="503"/>
        <v>333</v>
      </c>
      <c r="B347" s="64">
        <f t="shared" si="571"/>
        <v>45644</v>
      </c>
      <c r="C347" s="2">
        <f t="shared" si="572"/>
        <v>884</v>
      </c>
      <c r="D347" s="5">
        <f t="shared" si="538"/>
        <v>1968</v>
      </c>
      <c r="E347" s="35">
        <f t="shared" si="487"/>
        <v>1132</v>
      </c>
      <c r="F347" s="35">
        <f t="shared" si="488"/>
        <v>1582</v>
      </c>
      <c r="G347" s="35">
        <f t="shared" si="489"/>
        <v>1452</v>
      </c>
      <c r="H347" s="18">
        <f t="shared" si="490"/>
        <v>1720</v>
      </c>
      <c r="I347" s="18">
        <f t="shared" si="491"/>
        <v>1270</v>
      </c>
      <c r="J347" s="18">
        <f t="shared" si="492"/>
        <v>1400</v>
      </c>
      <c r="K347" s="18">
        <f t="shared" ref="K347:M347" si="595">K346</f>
        <v>2000</v>
      </c>
      <c r="L347" s="18">
        <f t="shared" si="595"/>
        <v>2000</v>
      </c>
      <c r="M347" s="18">
        <f t="shared" si="595"/>
        <v>2000</v>
      </c>
      <c r="N347" s="18">
        <f t="shared" si="494"/>
        <v>-280</v>
      </c>
      <c r="O347" s="18">
        <f t="shared" si="495"/>
        <v>-730</v>
      </c>
      <c r="P347" s="18">
        <f t="shared" si="496"/>
        <v>-600</v>
      </c>
      <c r="Q347" s="35">
        <f t="shared" ref="Q347:S347" si="596">Q346</f>
        <v>0</v>
      </c>
      <c r="R347" s="35">
        <f t="shared" si="596"/>
        <v>0</v>
      </c>
      <c r="S347" s="35">
        <f t="shared" si="596"/>
        <v>0</v>
      </c>
      <c r="T347" s="4">
        <f t="shared" si="498"/>
        <v>1352</v>
      </c>
      <c r="U347" s="83">
        <f t="shared" si="454"/>
        <v>1500</v>
      </c>
      <c r="V347" s="83">
        <f t="shared" si="455"/>
        <v>1500</v>
      </c>
      <c r="W347" s="83">
        <f t="shared" si="456"/>
        <v>1500</v>
      </c>
      <c r="X347" s="4"/>
      <c r="Y347" s="18"/>
      <c r="Z347" s="18"/>
      <c r="AA347" s="18"/>
      <c r="AB347" s="50"/>
    </row>
    <row r="348" spans="1:28" ht="13.15" customHeight="1">
      <c r="A348" s="2">
        <f t="shared" si="503"/>
        <v>334</v>
      </c>
      <c r="B348" s="64">
        <f t="shared" si="571"/>
        <v>45645</v>
      </c>
      <c r="C348" s="2">
        <f t="shared" si="572"/>
        <v>884</v>
      </c>
      <c r="D348" s="5">
        <f t="shared" si="538"/>
        <v>1970</v>
      </c>
      <c r="E348" s="35">
        <f t="shared" si="487"/>
        <v>1134</v>
      </c>
      <c r="F348" s="35">
        <f t="shared" si="488"/>
        <v>1584</v>
      </c>
      <c r="G348" s="35">
        <f t="shared" si="489"/>
        <v>1454</v>
      </c>
      <c r="H348" s="18">
        <f t="shared" si="490"/>
        <v>1720</v>
      </c>
      <c r="I348" s="18">
        <f t="shared" si="491"/>
        <v>1270</v>
      </c>
      <c r="J348" s="18">
        <f t="shared" si="492"/>
        <v>1400</v>
      </c>
      <c r="K348" s="18">
        <f t="shared" ref="K348:M348" si="597">K347</f>
        <v>2000</v>
      </c>
      <c r="L348" s="18">
        <f t="shared" si="597"/>
        <v>2000</v>
      </c>
      <c r="M348" s="18">
        <f t="shared" si="597"/>
        <v>2000</v>
      </c>
      <c r="N348" s="18">
        <f t="shared" si="494"/>
        <v>-280</v>
      </c>
      <c r="O348" s="18">
        <f t="shared" si="495"/>
        <v>-730</v>
      </c>
      <c r="P348" s="18">
        <f t="shared" si="496"/>
        <v>-600</v>
      </c>
      <c r="Q348" s="35">
        <f t="shared" ref="Q348:S348" si="598">Q347</f>
        <v>0</v>
      </c>
      <c r="R348" s="35">
        <f t="shared" si="598"/>
        <v>0</v>
      </c>
      <c r="S348" s="35">
        <f t="shared" si="598"/>
        <v>0</v>
      </c>
      <c r="T348" s="4">
        <f t="shared" si="498"/>
        <v>1354</v>
      </c>
      <c r="U348" s="83">
        <f t="shared" ref="U348:U360" si="599">U347+$X348*1000-Q348</f>
        <v>1500</v>
      </c>
      <c r="V348" s="83">
        <f t="shared" ref="V348:V360" si="600">V347+$X348*1000-R348</f>
        <v>1500</v>
      </c>
      <c r="W348" s="83">
        <f t="shared" ref="W348:W360" si="601">W347+$X348*1000-S348</f>
        <v>1500</v>
      </c>
      <c r="X348" s="4"/>
      <c r="Y348" s="18"/>
      <c r="Z348" s="18"/>
      <c r="AA348" s="18"/>
      <c r="AB348" s="50"/>
    </row>
    <row r="349" spans="1:28" ht="13.15" customHeight="1">
      <c r="A349" s="2">
        <f t="shared" si="503"/>
        <v>335</v>
      </c>
      <c r="B349" s="64">
        <f t="shared" si="571"/>
        <v>45646</v>
      </c>
      <c r="C349" s="2">
        <f t="shared" si="572"/>
        <v>884</v>
      </c>
      <c r="D349" s="5">
        <f t="shared" si="538"/>
        <v>1972</v>
      </c>
      <c r="E349" s="35">
        <f t="shared" si="487"/>
        <v>1136</v>
      </c>
      <c r="F349" s="35">
        <f t="shared" si="488"/>
        <v>1586</v>
      </c>
      <c r="G349" s="35">
        <f t="shared" si="489"/>
        <v>1456</v>
      </c>
      <c r="H349" s="18">
        <f t="shared" si="490"/>
        <v>1720</v>
      </c>
      <c r="I349" s="18">
        <f t="shared" si="491"/>
        <v>1270</v>
      </c>
      <c r="J349" s="18">
        <f t="shared" si="492"/>
        <v>1400</v>
      </c>
      <c r="K349" s="18">
        <f t="shared" ref="K349:M349" si="602">K348</f>
        <v>2000</v>
      </c>
      <c r="L349" s="18">
        <f t="shared" si="602"/>
        <v>2000</v>
      </c>
      <c r="M349" s="18">
        <f t="shared" si="602"/>
        <v>2000</v>
      </c>
      <c r="N349" s="18">
        <f t="shared" si="494"/>
        <v>-280</v>
      </c>
      <c r="O349" s="18">
        <f t="shared" si="495"/>
        <v>-730</v>
      </c>
      <c r="P349" s="18">
        <f t="shared" si="496"/>
        <v>-600</v>
      </c>
      <c r="Q349" s="35">
        <f t="shared" ref="Q349:S349" si="603">Q348</f>
        <v>0</v>
      </c>
      <c r="R349" s="35">
        <f t="shared" si="603"/>
        <v>0</v>
      </c>
      <c r="S349" s="35">
        <f t="shared" si="603"/>
        <v>0</v>
      </c>
      <c r="T349" s="4">
        <f t="shared" si="498"/>
        <v>1356</v>
      </c>
      <c r="U349" s="83">
        <f t="shared" si="599"/>
        <v>1500</v>
      </c>
      <c r="V349" s="83">
        <f t="shared" si="600"/>
        <v>1500</v>
      </c>
      <c r="W349" s="83">
        <f t="shared" si="601"/>
        <v>1500</v>
      </c>
      <c r="X349" s="4"/>
      <c r="Y349" s="18"/>
      <c r="Z349" s="18"/>
      <c r="AA349" s="18"/>
      <c r="AB349" s="50"/>
    </row>
    <row r="350" spans="1:28" ht="13.15" customHeight="1">
      <c r="A350" s="2">
        <f t="shared" si="503"/>
        <v>336</v>
      </c>
      <c r="B350" s="64">
        <f t="shared" si="571"/>
        <v>45647</v>
      </c>
      <c r="C350" s="2">
        <f t="shared" si="572"/>
        <v>884</v>
      </c>
      <c r="D350" s="5">
        <f t="shared" si="538"/>
        <v>1974</v>
      </c>
      <c r="E350" s="35">
        <f t="shared" si="487"/>
        <v>1138</v>
      </c>
      <c r="F350" s="35">
        <f t="shared" si="488"/>
        <v>1588</v>
      </c>
      <c r="G350" s="35">
        <f t="shared" si="489"/>
        <v>1458</v>
      </c>
      <c r="H350" s="18">
        <f t="shared" si="490"/>
        <v>1720</v>
      </c>
      <c r="I350" s="18">
        <f t="shared" si="491"/>
        <v>1270</v>
      </c>
      <c r="J350" s="18">
        <f t="shared" si="492"/>
        <v>1400</v>
      </c>
      <c r="K350" s="18">
        <f t="shared" ref="K350:M350" si="604">K349</f>
        <v>2000</v>
      </c>
      <c r="L350" s="18">
        <f t="shared" si="604"/>
        <v>2000</v>
      </c>
      <c r="M350" s="18">
        <f t="shared" si="604"/>
        <v>2000</v>
      </c>
      <c r="N350" s="18">
        <f t="shared" si="494"/>
        <v>-280</v>
      </c>
      <c r="O350" s="18">
        <f t="shared" si="495"/>
        <v>-730</v>
      </c>
      <c r="P350" s="18">
        <f t="shared" si="496"/>
        <v>-600</v>
      </c>
      <c r="Q350" s="35">
        <f t="shared" ref="Q350:S350" si="605">Q349</f>
        <v>0</v>
      </c>
      <c r="R350" s="35">
        <f t="shared" si="605"/>
        <v>0</v>
      </c>
      <c r="S350" s="35">
        <f t="shared" si="605"/>
        <v>0</v>
      </c>
      <c r="T350" s="4">
        <f t="shared" si="498"/>
        <v>1358</v>
      </c>
      <c r="U350" s="83">
        <f t="shared" si="599"/>
        <v>1500</v>
      </c>
      <c r="V350" s="83">
        <f t="shared" si="600"/>
        <v>1500</v>
      </c>
      <c r="W350" s="83">
        <f t="shared" si="601"/>
        <v>1500</v>
      </c>
      <c r="X350" s="4"/>
      <c r="Y350" s="18"/>
      <c r="Z350" s="18"/>
      <c r="AA350" s="18"/>
      <c r="AB350" s="50"/>
    </row>
    <row r="351" spans="1:28" ht="13.15" customHeight="1">
      <c r="A351" s="2">
        <f t="shared" si="503"/>
        <v>337</v>
      </c>
      <c r="B351" s="64">
        <f t="shared" si="571"/>
        <v>45648</v>
      </c>
      <c r="C351" s="2">
        <f t="shared" si="572"/>
        <v>884</v>
      </c>
      <c r="D351" s="5">
        <f t="shared" si="538"/>
        <v>1976</v>
      </c>
      <c r="E351" s="35">
        <f t="shared" si="487"/>
        <v>1140</v>
      </c>
      <c r="F351" s="35">
        <f t="shared" si="488"/>
        <v>1590</v>
      </c>
      <c r="G351" s="35">
        <f t="shared" si="489"/>
        <v>1460</v>
      </c>
      <c r="H351" s="18">
        <f t="shared" si="490"/>
        <v>1720</v>
      </c>
      <c r="I351" s="18">
        <f t="shared" si="491"/>
        <v>1270</v>
      </c>
      <c r="J351" s="18">
        <f t="shared" si="492"/>
        <v>1400</v>
      </c>
      <c r="K351" s="18">
        <f t="shared" ref="K351:M351" si="606">K350</f>
        <v>2000</v>
      </c>
      <c r="L351" s="18">
        <f t="shared" si="606"/>
        <v>2000</v>
      </c>
      <c r="M351" s="18">
        <f t="shared" si="606"/>
        <v>2000</v>
      </c>
      <c r="N351" s="18">
        <f t="shared" si="494"/>
        <v>-280</v>
      </c>
      <c r="O351" s="18">
        <f t="shared" si="495"/>
        <v>-730</v>
      </c>
      <c r="P351" s="18">
        <f t="shared" si="496"/>
        <v>-600</v>
      </c>
      <c r="Q351" s="35">
        <f t="shared" ref="Q351:S351" si="607">Q350</f>
        <v>0</v>
      </c>
      <c r="R351" s="35">
        <f t="shared" si="607"/>
        <v>0</v>
      </c>
      <c r="S351" s="35">
        <f t="shared" si="607"/>
        <v>0</v>
      </c>
      <c r="T351" s="4">
        <f t="shared" si="498"/>
        <v>1360</v>
      </c>
      <c r="U351" s="83">
        <f t="shared" si="599"/>
        <v>1500</v>
      </c>
      <c r="V351" s="83">
        <f t="shared" si="600"/>
        <v>1500</v>
      </c>
      <c r="W351" s="83">
        <f t="shared" si="601"/>
        <v>1500</v>
      </c>
      <c r="X351" s="4"/>
      <c r="Y351" s="18"/>
      <c r="Z351" s="18"/>
      <c r="AA351" s="18"/>
      <c r="AB351" s="50"/>
    </row>
    <row r="352" spans="1:28" ht="13.15" customHeight="1">
      <c r="A352" s="2">
        <f t="shared" si="503"/>
        <v>338</v>
      </c>
      <c r="B352" s="64">
        <f t="shared" si="571"/>
        <v>45649</v>
      </c>
      <c r="C352" s="2">
        <f t="shared" si="572"/>
        <v>884</v>
      </c>
      <c r="D352" s="5">
        <f t="shared" si="538"/>
        <v>1978</v>
      </c>
      <c r="E352" s="35">
        <f t="shared" si="487"/>
        <v>1142</v>
      </c>
      <c r="F352" s="35">
        <f t="shared" si="488"/>
        <v>1592</v>
      </c>
      <c r="G352" s="35">
        <f t="shared" si="489"/>
        <v>1462</v>
      </c>
      <c r="H352" s="18">
        <f t="shared" si="490"/>
        <v>1720</v>
      </c>
      <c r="I352" s="18">
        <f t="shared" si="491"/>
        <v>1270</v>
      </c>
      <c r="J352" s="18">
        <f t="shared" si="492"/>
        <v>1400</v>
      </c>
      <c r="K352" s="18">
        <f t="shared" ref="K352:M352" si="608">K351</f>
        <v>2000</v>
      </c>
      <c r="L352" s="18">
        <f t="shared" si="608"/>
        <v>2000</v>
      </c>
      <c r="M352" s="18">
        <f t="shared" si="608"/>
        <v>2000</v>
      </c>
      <c r="N352" s="18">
        <f t="shared" si="494"/>
        <v>-280</v>
      </c>
      <c r="O352" s="18">
        <f t="shared" si="495"/>
        <v>-730</v>
      </c>
      <c r="P352" s="18">
        <f t="shared" si="496"/>
        <v>-600</v>
      </c>
      <c r="Q352" s="35">
        <f t="shared" ref="Q352:S352" si="609">Q351</f>
        <v>0</v>
      </c>
      <c r="R352" s="35">
        <f t="shared" si="609"/>
        <v>0</v>
      </c>
      <c r="S352" s="35">
        <f t="shared" si="609"/>
        <v>0</v>
      </c>
      <c r="T352" s="4">
        <f t="shared" si="498"/>
        <v>1362</v>
      </c>
      <c r="U352" s="83">
        <f t="shared" si="599"/>
        <v>1500</v>
      </c>
      <c r="V352" s="83">
        <f t="shared" si="600"/>
        <v>1500</v>
      </c>
      <c r="W352" s="83">
        <f t="shared" si="601"/>
        <v>1500</v>
      </c>
      <c r="X352" s="4"/>
      <c r="Y352" s="18"/>
      <c r="Z352" s="18"/>
      <c r="AA352" s="18"/>
      <c r="AB352" s="50"/>
    </row>
    <row r="353" spans="1:28" ht="13.15" customHeight="1">
      <c r="A353" s="2">
        <f t="shared" si="503"/>
        <v>339</v>
      </c>
      <c r="B353" s="64">
        <f t="shared" si="571"/>
        <v>45650</v>
      </c>
      <c r="C353" s="2">
        <f t="shared" si="572"/>
        <v>884</v>
      </c>
      <c r="D353" s="5">
        <f t="shared" si="538"/>
        <v>1980</v>
      </c>
      <c r="E353" s="35">
        <f t="shared" si="487"/>
        <v>1144</v>
      </c>
      <c r="F353" s="35">
        <f t="shared" si="488"/>
        <v>1594</v>
      </c>
      <c r="G353" s="35">
        <f t="shared" si="489"/>
        <v>1464</v>
      </c>
      <c r="H353" s="18">
        <f t="shared" si="490"/>
        <v>1720</v>
      </c>
      <c r="I353" s="18">
        <f t="shared" si="491"/>
        <v>1270</v>
      </c>
      <c r="J353" s="18">
        <f t="shared" si="492"/>
        <v>1400</v>
      </c>
      <c r="K353" s="18">
        <f t="shared" ref="K353:M353" si="610">K352</f>
        <v>2000</v>
      </c>
      <c r="L353" s="18">
        <f t="shared" si="610"/>
        <v>2000</v>
      </c>
      <c r="M353" s="18">
        <f t="shared" si="610"/>
        <v>2000</v>
      </c>
      <c r="N353" s="18">
        <f t="shared" si="494"/>
        <v>-280</v>
      </c>
      <c r="O353" s="18">
        <f t="shared" si="495"/>
        <v>-730</v>
      </c>
      <c r="P353" s="18">
        <f t="shared" si="496"/>
        <v>-600</v>
      </c>
      <c r="Q353" s="35">
        <f t="shared" ref="Q353:S353" si="611">Q352</f>
        <v>0</v>
      </c>
      <c r="R353" s="35">
        <f t="shared" si="611"/>
        <v>0</v>
      </c>
      <c r="S353" s="35">
        <f t="shared" si="611"/>
        <v>0</v>
      </c>
      <c r="T353" s="4">
        <f t="shared" si="498"/>
        <v>1364</v>
      </c>
      <c r="U353" s="83">
        <f t="shared" si="599"/>
        <v>1500</v>
      </c>
      <c r="V353" s="83">
        <f t="shared" si="600"/>
        <v>1500</v>
      </c>
      <c r="W353" s="83">
        <f t="shared" si="601"/>
        <v>1500</v>
      </c>
      <c r="X353" s="4"/>
      <c r="Y353" s="18"/>
      <c r="Z353" s="18"/>
      <c r="AA353" s="18"/>
      <c r="AB353" s="50"/>
    </row>
    <row r="354" spans="1:28" ht="13.15" customHeight="1">
      <c r="A354" s="2">
        <f t="shared" si="503"/>
        <v>340</v>
      </c>
      <c r="B354" s="64">
        <f t="shared" si="571"/>
        <v>45651</v>
      </c>
      <c r="C354" s="2">
        <f t="shared" si="572"/>
        <v>884</v>
      </c>
      <c r="D354" s="5">
        <f t="shared" si="538"/>
        <v>1982</v>
      </c>
      <c r="E354" s="35">
        <f t="shared" si="487"/>
        <v>1146</v>
      </c>
      <c r="F354" s="35">
        <f t="shared" si="488"/>
        <v>1596</v>
      </c>
      <c r="G354" s="35">
        <f t="shared" si="489"/>
        <v>1466</v>
      </c>
      <c r="H354" s="18">
        <f t="shared" si="490"/>
        <v>1720</v>
      </c>
      <c r="I354" s="18">
        <f t="shared" si="491"/>
        <v>1270</v>
      </c>
      <c r="J354" s="18">
        <f t="shared" si="492"/>
        <v>1400</v>
      </c>
      <c r="K354" s="18">
        <f t="shared" ref="K354:M354" si="612">K353</f>
        <v>2000</v>
      </c>
      <c r="L354" s="18">
        <f t="shared" si="612"/>
        <v>2000</v>
      </c>
      <c r="M354" s="18">
        <f t="shared" si="612"/>
        <v>2000</v>
      </c>
      <c r="N354" s="18">
        <f t="shared" si="494"/>
        <v>-280</v>
      </c>
      <c r="O354" s="18">
        <f t="shared" si="495"/>
        <v>-730</v>
      </c>
      <c r="P354" s="18">
        <f t="shared" si="496"/>
        <v>-600</v>
      </c>
      <c r="Q354" s="35">
        <f t="shared" ref="Q354:S354" si="613">Q353</f>
        <v>0</v>
      </c>
      <c r="R354" s="35">
        <f t="shared" si="613"/>
        <v>0</v>
      </c>
      <c r="S354" s="35">
        <f t="shared" si="613"/>
        <v>0</v>
      </c>
      <c r="T354" s="4">
        <f t="shared" si="498"/>
        <v>1366</v>
      </c>
      <c r="U354" s="83">
        <f t="shared" si="599"/>
        <v>1500</v>
      </c>
      <c r="V354" s="83">
        <f t="shared" si="600"/>
        <v>1500</v>
      </c>
      <c r="W354" s="83">
        <f t="shared" si="601"/>
        <v>1500</v>
      </c>
      <c r="X354" s="4"/>
      <c r="Y354" s="18"/>
      <c r="Z354" s="18"/>
      <c r="AA354" s="18"/>
      <c r="AB354" s="50"/>
    </row>
    <row r="355" spans="1:28" ht="13.15" customHeight="1">
      <c r="A355" s="2">
        <f t="shared" si="503"/>
        <v>341</v>
      </c>
      <c r="B355" s="64">
        <f t="shared" si="571"/>
        <v>45652</v>
      </c>
      <c r="C355" s="2">
        <f t="shared" si="572"/>
        <v>884</v>
      </c>
      <c r="D355" s="5">
        <f t="shared" si="538"/>
        <v>1984</v>
      </c>
      <c r="E355" s="35">
        <f t="shared" si="487"/>
        <v>1148</v>
      </c>
      <c r="F355" s="35">
        <f t="shared" si="488"/>
        <v>1598</v>
      </c>
      <c r="G355" s="35">
        <f t="shared" si="489"/>
        <v>1468</v>
      </c>
      <c r="H355" s="18">
        <f t="shared" si="490"/>
        <v>1720</v>
      </c>
      <c r="I355" s="18">
        <f t="shared" si="491"/>
        <v>1270</v>
      </c>
      <c r="J355" s="18">
        <f t="shared" si="492"/>
        <v>1400</v>
      </c>
      <c r="K355" s="18">
        <f t="shared" ref="K355:M355" si="614">K354</f>
        <v>2000</v>
      </c>
      <c r="L355" s="18">
        <f t="shared" si="614"/>
        <v>2000</v>
      </c>
      <c r="M355" s="18">
        <f t="shared" si="614"/>
        <v>2000</v>
      </c>
      <c r="N355" s="18">
        <f t="shared" si="494"/>
        <v>-280</v>
      </c>
      <c r="O355" s="18">
        <f t="shared" si="495"/>
        <v>-730</v>
      </c>
      <c r="P355" s="18">
        <f t="shared" si="496"/>
        <v>-600</v>
      </c>
      <c r="Q355" s="35">
        <f t="shared" ref="Q355:S355" si="615">Q354</f>
        <v>0</v>
      </c>
      <c r="R355" s="35">
        <f t="shared" si="615"/>
        <v>0</v>
      </c>
      <c r="S355" s="35">
        <f t="shared" si="615"/>
        <v>0</v>
      </c>
      <c r="T355" s="4">
        <f t="shared" si="498"/>
        <v>1368</v>
      </c>
      <c r="U355" s="83">
        <f t="shared" si="599"/>
        <v>1500</v>
      </c>
      <c r="V355" s="83">
        <f t="shared" si="600"/>
        <v>1500</v>
      </c>
      <c r="W355" s="83">
        <f t="shared" si="601"/>
        <v>1500</v>
      </c>
      <c r="X355" s="4"/>
      <c r="Y355" s="18"/>
      <c r="Z355" s="18"/>
      <c r="AA355" s="18"/>
      <c r="AB355" s="50"/>
    </row>
    <row r="356" spans="1:28" ht="13.15" customHeight="1">
      <c r="A356" s="2">
        <f t="shared" si="503"/>
        <v>342</v>
      </c>
      <c r="B356" s="64">
        <f t="shared" si="571"/>
        <v>45653</v>
      </c>
      <c r="C356" s="2">
        <f t="shared" si="572"/>
        <v>884</v>
      </c>
      <c r="D356" s="5">
        <f t="shared" si="538"/>
        <v>1986</v>
      </c>
      <c r="E356" s="35">
        <f t="shared" si="487"/>
        <v>1150</v>
      </c>
      <c r="F356" s="35">
        <f t="shared" si="488"/>
        <v>1600</v>
      </c>
      <c r="G356" s="35">
        <f t="shared" si="489"/>
        <v>1470</v>
      </c>
      <c r="H356" s="18">
        <f t="shared" si="490"/>
        <v>1720</v>
      </c>
      <c r="I356" s="18">
        <f t="shared" si="491"/>
        <v>1270</v>
      </c>
      <c r="J356" s="18">
        <f t="shared" si="492"/>
        <v>1400</v>
      </c>
      <c r="K356" s="18">
        <f t="shared" ref="K356:M356" si="616">K355</f>
        <v>2000</v>
      </c>
      <c r="L356" s="18">
        <f t="shared" si="616"/>
        <v>2000</v>
      </c>
      <c r="M356" s="18">
        <f t="shared" si="616"/>
        <v>2000</v>
      </c>
      <c r="N356" s="18">
        <f t="shared" si="494"/>
        <v>-280</v>
      </c>
      <c r="O356" s="18">
        <f t="shared" si="495"/>
        <v>-730</v>
      </c>
      <c r="P356" s="18">
        <f t="shared" si="496"/>
        <v>-600</v>
      </c>
      <c r="Q356" s="35">
        <f t="shared" ref="Q356:S356" si="617">Q355</f>
        <v>0</v>
      </c>
      <c r="R356" s="35">
        <f t="shared" si="617"/>
        <v>0</v>
      </c>
      <c r="S356" s="35">
        <f t="shared" si="617"/>
        <v>0</v>
      </c>
      <c r="T356" s="4">
        <f t="shared" si="498"/>
        <v>1370</v>
      </c>
      <c r="U356" s="83">
        <f t="shared" si="599"/>
        <v>1500</v>
      </c>
      <c r="V356" s="83">
        <f t="shared" si="600"/>
        <v>1500</v>
      </c>
      <c r="W356" s="83">
        <f t="shared" si="601"/>
        <v>1500</v>
      </c>
      <c r="X356" s="4"/>
      <c r="Y356" s="18"/>
      <c r="Z356" s="18"/>
      <c r="AA356" s="18"/>
      <c r="AB356" s="50"/>
    </row>
    <row r="357" spans="1:28" ht="13.15" customHeight="1">
      <c r="A357" s="2">
        <f t="shared" si="503"/>
        <v>343</v>
      </c>
      <c r="B357" s="64">
        <f t="shared" si="571"/>
        <v>45654</v>
      </c>
      <c r="C357" s="2">
        <f t="shared" si="572"/>
        <v>884</v>
      </c>
      <c r="D357" s="5">
        <f t="shared" si="538"/>
        <v>1988</v>
      </c>
      <c r="E357" s="35">
        <f t="shared" si="487"/>
        <v>1152</v>
      </c>
      <c r="F357" s="35">
        <f t="shared" si="488"/>
        <v>1602</v>
      </c>
      <c r="G357" s="35">
        <f t="shared" si="489"/>
        <v>1472</v>
      </c>
      <c r="H357" s="18">
        <f t="shared" si="490"/>
        <v>1720</v>
      </c>
      <c r="I357" s="18">
        <f t="shared" si="491"/>
        <v>1270</v>
      </c>
      <c r="J357" s="18">
        <f t="shared" si="492"/>
        <v>1400</v>
      </c>
      <c r="K357" s="18">
        <f t="shared" ref="K357:M357" si="618">K356</f>
        <v>2000</v>
      </c>
      <c r="L357" s="18">
        <f t="shared" si="618"/>
        <v>2000</v>
      </c>
      <c r="M357" s="18">
        <f t="shared" si="618"/>
        <v>2000</v>
      </c>
      <c r="N357" s="18">
        <f t="shared" si="494"/>
        <v>-280</v>
      </c>
      <c r="O357" s="18">
        <f t="shared" si="495"/>
        <v>-730</v>
      </c>
      <c r="P357" s="18">
        <f t="shared" si="496"/>
        <v>-600</v>
      </c>
      <c r="Q357" s="35">
        <f t="shared" ref="Q357:S357" si="619">Q356</f>
        <v>0</v>
      </c>
      <c r="R357" s="35">
        <f t="shared" si="619"/>
        <v>0</v>
      </c>
      <c r="S357" s="35">
        <f t="shared" si="619"/>
        <v>0</v>
      </c>
      <c r="T357" s="4">
        <f t="shared" si="498"/>
        <v>1372</v>
      </c>
      <c r="U357" s="83">
        <f t="shared" si="599"/>
        <v>1500</v>
      </c>
      <c r="V357" s="83">
        <f t="shared" si="600"/>
        <v>1500</v>
      </c>
      <c r="W357" s="83">
        <f t="shared" si="601"/>
        <v>1500</v>
      </c>
      <c r="X357" s="4"/>
      <c r="Y357" s="18"/>
      <c r="Z357" s="18"/>
      <c r="AA357" s="18"/>
      <c r="AB357" s="50"/>
    </row>
    <row r="358" spans="1:28" ht="13.15" customHeight="1">
      <c r="A358" s="2">
        <f t="shared" si="503"/>
        <v>344</v>
      </c>
      <c r="B358" s="64">
        <f t="shared" si="571"/>
        <v>45655</v>
      </c>
      <c r="C358" s="2">
        <f t="shared" si="572"/>
        <v>884</v>
      </c>
      <c r="D358" s="5">
        <f t="shared" si="538"/>
        <v>1990</v>
      </c>
      <c r="E358" s="35">
        <f t="shared" si="487"/>
        <v>1154</v>
      </c>
      <c r="F358" s="35">
        <f t="shared" si="488"/>
        <v>1604</v>
      </c>
      <c r="G358" s="35">
        <f t="shared" si="489"/>
        <v>1474</v>
      </c>
      <c r="H358" s="18">
        <f t="shared" si="490"/>
        <v>1720</v>
      </c>
      <c r="I358" s="18">
        <f t="shared" si="491"/>
        <v>1270</v>
      </c>
      <c r="J358" s="18">
        <f t="shared" si="492"/>
        <v>1400</v>
      </c>
      <c r="K358" s="18">
        <f t="shared" ref="K358:M358" si="620">K357</f>
        <v>2000</v>
      </c>
      <c r="L358" s="18">
        <f t="shared" si="620"/>
        <v>2000</v>
      </c>
      <c r="M358" s="18">
        <f t="shared" si="620"/>
        <v>2000</v>
      </c>
      <c r="N358" s="18">
        <f t="shared" si="494"/>
        <v>-280</v>
      </c>
      <c r="O358" s="18">
        <f t="shared" si="495"/>
        <v>-730</v>
      </c>
      <c r="P358" s="18">
        <f t="shared" si="496"/>
        <v>-600</v>
      </c>
      <c r="Q358" s="35">
        <f t="shared" ref="Q358:S358" si="621">Q357</f>
        <v>0</v>
      </c>
      <c r="R358" s="35">
        <f t="shared" si="621"/>
        <v>0</v>
      </c>
      <c r="S358" s="35">
        <f t="shared" si="621"/>
        <v>0</v>
      </c>
      <c r="T358" s="4">
        <f t="shared" si="498"/>
        <v>1374</v>
      </c>
      <c r="U358" s="83">
        <f t="shared" si="599"/>
        <v>1500</v>
      </c>
      <c r="V358" s="83">
        <f t="shared" si="600"/>
        <v>1500</v>
      </c>
      <c r="W358" s="83">
        <f t="shared" si="601"/>
        <v>1500</v>
      </c>
      <c r="X358" s="4"/>
      <c r="Y358" s="18"/>
      <c r="Z358" s="18"/>
      <c r="AA358" s="18"/>
      <c r="AB358" s="50"/>
    </row>
    <row r="359" spans="1:28" ht="13.15" customHeight="1">
      <c r="A359" s="2">
        <f t="shared" si="503"/>
        <v>345</v>
      </c>
      <c r="B359" s="64">
        <f t="shared" si="571"/>
        <v>45656</v>
      </c>
      <c r="C359" s="2">
        <f t="shared" si="572"/>
        <v>884</v>
      </c>
      <c r="D359" s="5">
        <f t="shared" si="538"/>
        <v>1992</v>
      </c>
      <c r="E359" s="35">
        <f t="shared" si="487"/>
        <v>1156</v>
      </c>
      <c r="F359" s="35">
        <f t="shared" si="488"/>
        <v>1606</v>
      </c>
      <c r="G359" s="35">
        <f t="shared" si="489"/>
        <v>1476</v>
      </c>
      <c r="H359" s="18">
        <f t="shared" si="490"/>
        <v>1720</v>
      </c>
      <c r="I359" s="18">
        <f t="shared" si="491"/>
        <v>1270</v>
      </c>
      <c r="J359" s="18">
        <f t="shared" si="492"/>
        <v>1400</v>
      </c>
      <c r="K359" s="18">
        <f t="shared" ref="K359:M359" si="622">K358</f>
        <v>2000</v>
      </c>
      <c r="L359" s="18">
        <f t="shared" si="622"/>
        <v>2000</v>
      </c>
      <c r="M359" s="18">
        <f t="shared" si="622"/>
        <v>2000</v>
      </c>
      <c r="N359" s="18">
        <f t="shared" si="494"/>
        <v>-280</v>
      </c>
      <c r="O359" s="18">
        <f t="shared" si="495"/>
        <v>-730</v>
      </c>
      <c r="P359" s="18">
        <f t="shared" si="496"/>
        <v>-600</v>
      </c>
      <c r="Q359" s="35">
        <f t="shared" ref="Q359:S359" si="623">Q358</f>
        <v>0</v>
      </c>
      <c r="R359" s="35">
        <f t="shared" si="623"/>
        <v>0</v>
      </c>
      <c r="S359" s="35">
        <f t="shared" si="623"/>
        <v>0</v>
      </c>
      <c r="T359" s="4">
        <f t="shared" si="498"/>
        <v>1376</v>
      </c>
      <c r="U359" s="83">
        <f t="shared" si="599"/>
        <v>1500</v>
      </c>
      <c r="V359" s="83">
        <f t="shared" si="600"/>
        <v>1500</v>
      </c>
      <c r="W359" s="83">
        <f t="shared" si="601"/>
        <v>1500</v>
      </c>
      <c r="X359" s="4"/>
      <c r="Y359" s="18"/>
      <c r="Z359" s="18"/>
      <c r="AA359" s="18"/>
      <c r="AB359" s="50"/>
    </row>
    <row r="360" spans="1:28" ht="13.15" customHeight="1">
      <c r="A360" s="2">
        <f t="shared" si="503"/>
        <v>346</v>
      </c>
      <c r="B360" s="64">
        <f t="shared" si="571"/>
        <v>45657</v>
      </c>
      <c r="C360" s="2">
        <f t="shared" si="572"/>
        <v>884</v>
      </c>
      <c r="D360" s="5">
        <f t="shared" si="538"/>
        <v>1994</v>
      </c>
      <c r="E360" s="35">
        <f t="shared" si="487"/>
        <v>1158</v>
      </c>
      <c r="F360" s="35">
        <f t="shared" si="488"/>
        <v>1608</v>
      </c>
      <c r="G360" s="35">
        <f t="shared" si="489"/>
        <v>1478</v>
      </c>
      <c r="H360" s="18">
        <f t="shared" si="490"/>
        <v>1720</v>
      </c>
      <c r="I360" s="18">
        <f t="shared" si="491"/>
        <v>1270</v>
      </c>
      <c r="J360" s="18">
        <f t="shared" si="492"/>
        <v>1400</v>
      </c>
      <c r="K360" s="18">
        <f t="shared" ref="K360:M360" si="624">K359</f>
        <v>2000</v>
      </c>
      <c r="L360" s="18">
        <f t="shared" si="624"/>
        <v>2000</v>
      </c>
      <c r="M360" s="18">
        <f t="shared" si="624"/>
        <v>2000</v>
      </c>
      <c r="N360" s="18">
        <f t="shared" si="494"/>
        <v>-280</v>
      </c>
      <c r="O360" s="18">
        <f t="shared" si="495"/>
        <v>-730</v>
      </c>
      <c r="P360" s="18">
        <f t="shared" si="496"/>
        <v>-600</v>
      </c>
      <c r="Q360" s="35">
        <f t="shared" ref="Q360:S360" si="625">Q359</f>
        <v>0</v>
      </c>
      <c r="R360" s="35">
        <f t="shared" si="625"/>
        <v>0</v>
      </c>
      <c r="S360" s="35">
        <f t="shared" si="625"/>
        <v>0</v>
      </c>
      <c r="T360" s="4">
        <f t="shared" si="498"/>
        <v>1378</v>
      </c>
      <c r="U360" s="83">
        <f t="shared" si="599"/>
        <v>1500</v>
      </c>
      <c r="V360" s="83">
        <f t="shared" si="600"/>
        <v>1500</v>
      </c>
      <c r="W360" s="83">
        <f t="shared" si="601"/>
        <v>1500</v>
      </c>
      <c r="X360" s="4"/>
      <c r="Y360" s="18"/>
      <c r="Z360" s="18"/>
      <c r="AA360" s="18"/>
      <c r="AB360" s="50"/>
    </row>
    <row r="361" spans="1:28" ht="13.15" customHeight="1">
      <c r="Q361" s="35">
        <f t="shared" ref="Q361:S361" si="626">Q360</f>
        <v>0</v>
      </c>
      <c r="R361" s="35">
        <f t="shared" si="626"/>
        <v>0</v>
      </c>
      <c r="S361" s="35">
        <f t="shared" si="626"/>
        <v>0</v>
      </c>
    </row>
    <row r="362" spans="1:28" ht="13.15" customHeight="1">
      <c r="Q362" s="35">
        <f t="shared" ref="Q362:S362" si="627">Q361</f>
        <v>0</v>
      </c>
      <c r="R362" s="35">
        <f t="shared" si="627"/>
        <v>0</v>
      </c>
      <c r="S362" s="35">
        <f t="shared" si="627"/>
        <v>0</v>
      </c>
    </row>
  </sheetData>
  <mergeCells count="27"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  <mergeCell ref="A6:H6"/>
    <mergeCell ref="I6:R6"/>
    <mergeCell ref="S6:AB6"/>
    <mergeCell ref="A7:AB7"/>
    <mergeCell ref="M10:N10"/>
    <mergeCell ref="A12:A13"/>
    <mergeCell ref="B12:B13"/>
    <mergeCell ref="C12:C13"/>
    <mergeCell ref="D12:D13"/>
    <mergeCell ref="E12:G12"/>
    <mergeCell ref="A2:AB2"/>
    <mergeCell ref="A3:AB3"/>
    <mergeCell ref="A4:AB4"/>
    <mergeCell ref="A5:H5"/>
    <mergeCell ref="I5:R5"/>
    <mergeCell ref="S5:AB5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2BBA-A9A8-4F1A-ACBD-305C16879347}">
  <sheetPr codeName="Sheet16">
    <tabColor rgb="FF00B0F0"/>
    <pageSetUpPr fitToPage="1"/>
  </sheetPr>
  <dimension ref="A1:AF352"/>
  <sheetViews>
    <sheetView tabSelected="1" view="pageBreakPreview" zoomScale="80" zoomScaleNormal="83" zoomScaleSheetLayoutView="80" workbookViewId="0">
      <pane ySplit="13" topLeftCell="A331" activePane="bottomLeft" state="frozen"/>
      <selection activeCell="Q391" sqref="Q391:S391"/>
      <selection pane="bottomLeft" activeCell="V336" sqref="V336"/>
    </sheetView>
  </sheetViews>
  <sheetFormatPr defaultColWidth="9.28515625" defaultRowHeight="13.15" customHeight="1"/>
  <cols>
    <col min="1" max="1" width="4.28515625" style="8" customWidth="1"/>
    <col min="2" max="2" width="11" style="8" customWidth="1"/>
    <col min="3" max="3" width="8.85546875" style="37" customWidth="1"/>
    <col min="4" max="4" width="11.28515625" style="8" bestFit="1" customWidth="1"/>
    <col min="5" max="16" width="8.42578125" style="8" customWidth="1"/>
    <col min="17" max="19" width="7.42578125" style="38" customWidth="1"/>
    <col min="20" max="20" width="10.28515625" style="8" customWidth="1"/>
    <col min="21" max="24" width="9.28515625" style="8" customWidth="1"/>
    <col min="25" max="27" width="10.7109375" style="8" customWidth="1"/>
    <col min="28" max="28" width="16" style="8" customWidth="1"/>
    <col min="29" max="29" width="8.28515625" style="8" customWidth="1"/>
    <col min="30" max="30" width="12.85546875" style="8" customWidth="1"/>
    <col min="31" max="31" width="8.7109375" style="8" customWidth="1"/>
    <col min="32" max="32" width="11.7109375" style="8" customWidth="1"/>
    <col min="33" max="33" width="8.28515625" style="8" bestFit="1" customWidth="1"/>
    <col min="34" max="34" width="9.28515625" style="8" customWidth="1"/>
    <col min="35" max="16384" width="9.28515625" style="8"/>
  </cols>
  <sheetData>
    <row r="1" spans="1:32" ht="19.5" customHeight="1">
      <c r="B1" s="8">
        <v>1</v>
      </c>
      <c r="C1" s="37">
        <f>+B1+1</f>
        <v>2</v>
      </c>
      <c r="D1" s="37">
        <f t="shared" ref="D1:AB1" si="0">+C1+1</f>
        <v>3</v>
      </c>
      <c r="E1" s="37">
        <f t="shared" si="0"/>
        <v>4</v>
      </c>
      <c r="F1" s="37">
        <f t="shared" si="0"/>
        <v>5</v>
      </c>
      <c r="G1" s="37">
        <f t="shared" si="0"/>
        <v>6</v>
      </c>
      <c r="H1" s="37">
        <f t="shared" si="0"/>
        <v>7</v>
      </c>
      <c r="I1" s="37">
        <f t="shared" si="0"/>
        <v>8</v>
      </c>
      <c r="J1" s="37">
        <f t="shared" si="0"/>
        <v>9</v>
      </c>
      <c r="K1" s="37">
        <f t="shared" si="0"/>
        <v>10</v>
      </c>
      <c r="L1" s="37">
        <f t="shared" si="0"/>
        <v>11</v>
      </c>
      <c r="M1" s="37">
        <f t="shared" si="0"/>
        <v>12</v>
      </c>
      <c r="N1" s="37">
        <f t="shared" si="0"/>
        <v>13</v>
      </c>
      <c r="O1" s="37">
        <f t="shared" si="0"/>
        <v>14</v>
      </c>
      <c r="P1" s="37">
        <f t="shared" si="0"/>
        <v>15</v>
      </c>
      <c r="Q1" s="37">
        <f t="shared" si="0"/>
        <v>16</v>
      </c>
      <c r="R1" s="37">
        <f t="shared" si="0"/>
        <v>17</v>
      </c>
      <c r="S1" s="37">
        <f t="shared" si="0"/>
        <v>18</v>
      </c>
      <c r="T1" s="37">
        <f t="shared" si="0"/>
        <v>19</v>
      </c>
      <c r="U1" s="37">
        <f t="shared" si="0"/>
        <v>20</v>
      </c>
      <c r="V1" s="37">
        <f t="shared" si="0"/>
        <v>21</v>
      </c>
      <c r="W1" s="37">
        <f t="shared" si="0"/>
        <v>22</v>
      </c>
      <c r="X1" s="37"/>
      <c r="Y1" s="37">
        <f>+W1+1</f>
        <v>23</v>
      </c>
      <c r="Z1" s="37">
        <f t="shared" si="0"/>
        <v>24</v>
      </c>
      <c r="AA1" s="37">
        <f t="shared" si="0"/>
        <v>25</v>
      </c>
      <c r="AB1" s="37">
        <f t="shared" si="0"/>
        <v>26</v>
      </c>
    </row>
    <row r="2" spans="1:32" ht="19.5" customHeight="1">
      <c r="A2" s="122" t="s">
        <v>13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</row>
    <row r="3" spans="1:32" ht="19.5" customHeight="1">
      <c r="A3" s="122" t="s">
        <v>14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</row>
    <row r="4" spans="1:32" ht="19.5" customHeight="1">
      <c r="A4" s="122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</row>
    <row r="5" spans="1:32" ht="18.75" customHeight="1">
      <c r="A5" s="123" t="s">
        <v>22</v>
      </c>
      <c r="B5" s="124"/>
      <c r="C5" s="124"/>
      <c r="D5" s="124"/>
      <c r="E5" s="124"/>
      <c r="F5" s="124"/>
      <c r="G5" s="124"/>
      <c r="H5" s="125"/>
      <c r="I5" s="126" t="s">
        <v>24</v>
      </c>
      <c r="J5" s="127"/>
      <c r="K5" s="127"/>
      <c r="L5" s="127"/>
      <c r="M5" s="127"/>
      <c r="N5" s="127"/>
      <c r="O5" s="127"/>
      <c r="P5" s="127"/>
      <c r="Q5" s="127"/>
      <c r="R5" s="128"/>
      <c r="S5" s="126" t="s">
        <v>25</v>
      </c>
      <c r="T5" s="127"/>
      <c r="U5" s="127"/>
      <c r="V5" s="127"/>
      <c r="W5" s="127"/>
      <c r="X5" s="127"/>
      <c r="Y5" s="127"/>
      <c r="Z5" s="127"/>
      <c r="AA5" s="127"/>
      <c r="AB5" s="128"/>
    </row>
    <row r="6" spans="1:32" ht="17.25" customHeight="1">
      <c r="A6" s="129" t="s">
        <v>23</v>
      </c>
      <c r="B6" s="130"/>
      <c r="C6" s="130"/>
      <c r="D6" s="130"/>
      <c r="E6" s="130"/>
      <c r="F6" s="130"/>
      <c r="G6" s="130"/>
      <c r="H6" s="131"/>
      <c r="I6" s="132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33"/>
      <c r="K6" s="133"/>
      <c r="L6" s="133"/>
      <c r="M6" s="133"/>
      <c r="N6" s="133"/>
      <c r="O6" s="133"/>
      <c r="P6" s="133"/>
      <c r="Q6" s="133"/>
      <c r="R6" s="134"/>
      <c r="S6" s="135" t="s">
        <v>34</v>
      </c>
      <c r="T6" s="136"/>
      <c r="U6" s="136"/>
      <c r="V6" s="136"/>
      <c r="W6" s="136"/>
      <c r="X6" s="136"/>
      <c r="Y6" s="136"/>
      <c r="Z6" s="136"/>
      <c r="AA6" s="136"/>
      <c r="AB6" s="137"/>
    </row>
    <row r="7" spans="1:32" ht="21" customHeight="1">
      <c r="A7" s="138" t="s">
        <v>15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40"/>
    </row>
    <row r="8" spans="1:32" ht="15">
      <c r="A8" s="19" t="s">
        <v>16</v>
      </c>
      <c r="B8" s="20"/>
      <c r="C8" s="20"/>
      <c r="D8" s="20"/>
      <c r="E8" s="20"/>
      <c r="F8" s="20"/>
      <c r="G8" s="20"/>
      <c r="H8" s="20"/>
      <c r="I8" s="20"/>
      <c r="J8" s="21"/>
      <c r="K8" s="21" t="s">
        <v>17</v>
      </c>
      <c r="L8" s="21"/>
      <c r="M8" s="21"/>
      <c r="N8" s="21"/>
      <c r="O8" s="20"/>
      <c r="P8" s="20"/>
      <c r="Q8" s="20"/>
      <c r="R8" s="20"/>
      <c r="S8" s="20"/>
      <c r="T8" s="20"/>
      <c r="U8" s="20"/>
      <c r="V8" s="20"/>
      <c r="W8" s="22"/>
      <c r="X8" s="22"/>
      <c r="Y8" s="22"/>
      <c r="Z8" s="22"/>
      <c r="AA8" s="22"/>
      <c r="AB8" s="23"/>
    </row>
    <row r="9" spans="1:32" ht="15">
      <c r="A9" s="24" t="s">
        <v>18</v>
      </c>
      <c r="B9" s="25"/>
      <c r="C9" s="25" t="s">
        <v>35</v>
      </c>
      <c r="D9" s="25"/>
      <c r="E9" s="25"/>
      <c r="F9" s="25"/>
      <c r="G9" s="25"/>
      <c r="H9" s="25"/>
      <c r="I9" s="25"/>
      <c r="J9" s="26"/>
      <c r="K9" s="26" t="s">
        <v>19</v>
      </c>
      <c r="L9" s="26"/>
      <c r="M9" s="41">
        <f>C14</f>
        <v>884</v>
      </c>
      <c r="N9" s="26"/>
      <c r="O9" s="25"/>
      <c r="P9" s="25"/>
      <c r="Q9" s="25"/>
      <c r="R9" s="25"/>
      <c r="S9" s="25"/>
      <c r="T9" s="25"/>
      <c r="U9" s="25"/>
      <c r="V9" s="25"/>
      <c r="W9" s="27"/>
      <c r="X9" s="27"/>
      <c r="Y9" s="27"/>
      <c r="Z9" s="27"/>
      <c r="AA9" s="27"/>
      <c r="AB9" s="28"/>
    </row>
    <row r="10" spans="1:32" ht="15">
      <c r="A10" s="24" t="s">
        <v>20</v>
      </c>
      <c r="B10" s="25"/>
      <c r="C10" s="25" t="s">
        <v>42</v>
      </c>
      <c r="D10" s="25"/>
      <c r="E10" s="25"/>
      <c r="F10" s="25"/>
      <c r="G10" s="25"/>
      <c r="H10" s="25"/>
      <c r="I10" s="25"/>
      <c r="J10" s="26"/>
      <c r="K10" s="26" t="s">
        <v>21</v>
      </c>
      <c r="L10" s="26"/>
      <c r="M10" s="141">
        <f>B14</f>
        <v>45321</v>
      </c>
      <c r="N10" s="141"/>
      <c r="O10" s="25"/>
      <c r="P10" s="25"/>
      <c r="Q10" s="25"/>
      <c r="R10" s="25"/>
      <c r="S10" s="25"/>
      <c r="T10" s="25"/>
      <c r="U10" s="25"/>
      <c r="V10" s="25"/>
      <c r="W10" s="27"/>
      <c r="X10" s="27"/>
      <c r="Y10" s="27"/>
      <c r="Z10" s="27"/>
      <c r="AA10" s="27"/>
      <c r="AB10" s="28"/>
    </row>
    <row r="11" spans="1:32" ht="11.25" customHeight="1">
      <c r="A11" s="29"/>
      <c r="B11" s="30"/>
      <c r="C11" s="31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2"/>
      <c r="R11" s="32"/>
      <c r="S11" s="32"/>
      <c r="T11" s="30"/>
      <c r="U11" s="30"/>
      <c r="V11" s="30"/>
      <c r="W11" s="30"/>
      <c r="X11" s="30"/>
      <c r="Y11" s="30"/>
      <c r="Z11" s="30"/>
      <c r="AA11" s="30"/>
      <c r="AB11" s="33"/>
    </row>
    <row r="12" spans="1:32" ht="47.25" customHeight="1">
      <c r="A12" s="98" t="s">
        <v>10</v>
      </c>
      <c r="B12" s="98" t="s">
        <v>9</v>
      </c>
      <c r="C12" s="98" t="s">
        <v>8</v>
      </c>
      <c r="D12" s="98" t="s">
        <v>31</v>
      </c>
      <c r="E12" s="100" t="s">
        <v>30</v>
      </c>
      <c r="F12" s="101"/>
      <c r="G12" s="102"/>
      <c r="H12" s="100" t="s">
        <v>29</v>
      </c>
      <c r="I12" s="101"/>
      <c r="J12" s="102"/>
      <c r="K12" s="100" t="s">
        <v>28</v>
      </c>
      <c r="L12" s="101"/>
      <c r="M12" s="102"/>
      <c r="N12" s="100" t="s">
        <v>27</v>
      </c>
      <c r="O12" s="101"/>
      <c r="P12" s="102"/>
      <c r="Q12" s="116" t="s">
        <v>32</v>
      </c>
      <c r="R12" s="117"/>
      <c r="S12" s="118"/>
      <c r="T12" s="98" t="s">
        <v>7</v>
      </c>
      <c r="U12" s="119" t="s">
        <v>26</v>
      </c>
      <c r="V12" s="120"/>
      <c r="W12" s="121"/>
      <c r="X12" s="98" t="s">
        <v>12</v>
      </c>
      <c r="Y12" s="98" t="s">
        <v>6</v>
      </c>
      <c r="Z12" s="98" t="s">
        <v>5</v>
      </c>
      <c r="AA12" s="98" t="s">
        <v>4</v>
      </c>
      <c r="AB12" s="98" t="s">
        <v>3</v>
      </c>
    </row>
    <row r="13" spans="1:32" ht="33" customHeight="1">
      <c r="A13" s="99"/>
      <c r="B13" s="99"/>
      <c r="C13" s="99"/>
      <c r="D13" s="99"/>
      <c r="E13" s="43" t="s">
        <v>2</v>
      </c>
      <c r="F13" s="43" t="s">
        <v>1</v>
      </c>
      <c r="G13" s="43" t="s">
        <v>0</v>
      </c>
      <c r="H13" s="43" t="s">
        <v>2</v>
      </c>
      <c r="I13" s="43" t="s">
        <v>1</v>
      </c>
      <c r="J13" s="43" t="s">
        <v>0</v>
      </c>
      <c r="K13" s="43" t="s">
        <v>2</v>
      </c>
      <c r="L13" s="43" t="s">
        <v>1</v>
      </c>
      <c r="M13" s="43" t="s">
        <v>0</v>
      </c>
      <c r="N13" s="43" t="s">
        <v>2</v>
      </c>
      <c r="O13" s="43" t="s">
        <v>1</v>
      </c>
      <c r="P13" s="43" t="s">
        <v>0</v>
      </c>
      <c r="Q13" s="43" t="s">
        <v>2</v>
      </c>
      <c r="R13" s="43" t="s">
        <v>1</v>
      </c>
      <c r="S13" s="43" t="s">
        <v>0</v>
      </c>
      <c r="T13" s="99"/>
      <c r="U13" s="43" t="s">
        <v>2</v>
      </c>
      <c r="V13" s="43" t="s">
        <v>1</v>
      </c>
      <c r="W13" s="43" t="s">
        <v>0</v>
      </c>
      <c r="X13" s="99"/>
      <c r="Y13" s="99"/>
      <c r="Z13" s="99"/>
      <c r="AA13" s="99"/>
      <c r="AB13" s="99"/>
    </row>
    <row r="14" spans="1:32" s="54" customFormat="1" ht="15">
      <c r="A14" s="39">
        <v>0</v>
      </c>
      <c r="B14" s="51">
        <v>45321</v>
      </c>
      <c r="C14" s="44">
        <v>884</v>
      </c>
      <c r="D14" s="45">
        <v>1750</v>
      </c>
      <c r="E14" s="40">
        <f>C14+D14-H14</f>
        <v>34</v>
      </c>
      <c r="F14" s="40">
        <f>C14+D14-I14</f>
        <v>-176</v>
      </c>
      <c r="G14" s="40">
        <f>D14+C14-J14</f>
        <v>-166</v>
      </c>
      <c r="H14" s="6">
        <f t="shared" ref="H14:J29" si="1">K14+N14</f>
        <v>2600</v>
      </c>
      <c r="I14" s="6">
        <f t="shared" si="1"/>
        <v>2810</v>
      </c>
      <c r="J14" s="6">
        <f t="shared" si="1"/>
        <v>2800</v>
      </c>
      <c r="K14" s="1">
        <v>3000</v>
      </c>
      <c r="L14" s="1">
        <v>3000</v>
      </c>
      <c r="M14" s="1">
        <v>3000</v>
      </c>
      <c r="N14" s="1">
        <v>-400</v>
      </c>
      <c r="O14" s="1">
        <v>-190</v>
      </c>
      <c r="P14" s="1">
        <v>-200</v>
      </c>
      <c r="Q14" s="40">
        <v>0</v>
      </c>
      <c r="R14" s="40">
        <v>0</v>
      </c>
      <c r="S14" s="40">
        <v>0</v>
      </c>
      <c r="T14" s="7">
        <f>D14+C14-V14</f>
        <v>2824</v>
      </c>
      <c r="U14" s="7">
        <f>N14</f>
        <v>-400</v>
      </c>
      <c r="V14" s="7">
        <f t="shared" ref="V14:W14" si="2">O14</f>
        <v>-190</v>
      </c>
      <c r="W14" s="7">
        <f t="shared" si="2"/>
        <v>-200</v>
      </c>
      <c r="X14" s="7"/>
      <c r="Y14" s="52"/>
      <c r="Z14" s="6"/>
      <c r="AA14" s="6"/>
      <c r="AB14" s="53" t="s">
        <v>11</v>
      </c>
      <c r="AF14" s="55"/>
    </row>
    <row r="15" spans="1:32" ht="15">
      <c r="A15" s="3">
        <v>1</v>
      </c>
      <c r="B15" s="34">
        <f>B14+1</f>
        <v>45322</v>
      </c>
      <c r="C15" s="2">
        <f>C14</f>
        <v>884</v>
      </c>
      <c r="D15" s="5">
        <f>D14-2</f>
        <v>1748</v>
      </c>
      <c r="E15" s="35">
        <f>C15+D15-H15</f>
        <v>32</v>
      </c>
      <c r="F15" s="35">
        <f>C15+D15-I15</f>
        <v>-178</v>
      </c>
      <c r="G15" s="35">
        <f>D15+C15-J15</f>
        <v>-168</v>
      </c>
      <c r="H15" s="18">
        <f t="shared" si="1"/>
        <v>2600</v>
      </c>
      <c r="I15" s="18">
        <f t="shared" si="1"/>
        <v>2810</v>
      </c>
      <c r="J15" s="18">
        <f t="shared" si="1"/>
        <v>2800</v>
      </c>
      <c r="K15" s="18">
        <f>K14</f>
        <v>3000</v>
      </c>
      <c r="L15" s="18">
        <f>L14</f>
        <v>3000</v>
      </c>
      <c r="M15" s="18">
        <f>M14</f>
        <v>3000</v>
      </c>
      <c r="N15" s="18">
        <f>N14-Q15</f>
        <v>-400</v>
      </c>
      <c r="O15" s="18">
        <f t="shared" ref="O15:P30" si="3">O14-R15</f>
        <v>-190</v>
      </c>
      <c r="P15" s="18">
        <f t="shared" si="3"/>
        <v>-200</v>
      </c>
      <c r="Q15" s="35">
        <f>Q14</f>
        <v>0</v>
      </c>
      <c r="R15" s="35">
        <f t="shared" ref="R15:S15" si="4">R14</f>
        <v>0</v>
      </c>
      <c r="S15" s="35">
        <f t="shared" si="4"/>
        <v>0</v>
      </c>
      <c r="T15" s="4">
        <f t="shared" ref="T15:T78" si="5">D15+C15-V15</f>
        <v>2822</v>
      </c>
      <c r="U15" s="4">
        <f t="shared" ref="U15:W15" si="6">U14-Q15</f>
        <v>-400</v>
      </c>
      <c r="V15" s="4">
        <f t="shared" si="6"/>
        <v>-190</v>
      </c>
      <c r="W15" s="4">
        <f t="shared" si="6"/>
        <v>-200</v>
      </c>
      <c r="X15" s="4"/>
      <c r="Y15" s="36"/>
      <c r="Z15" s="18"/>
      <c r="AA15" s="18"/>
      <c r="AB15" s="49"/>
    </row>
    <row r="16" spans="1:32" ht="15">
      <c r="A16" s="3">
        <v>2</v>
      </c>
      <c r="B16" s="34">
        <f t="shared" ref="B16:B79" si="7">B15+1</f>
        <v>45323</v>
      </c>
      <c r="C16" s="2">
        <f t="shared" ref="C16:C79" si="8">C15</f>
        <v>884</v>
      </c>
      <c r="D16" s="5">
        <f t="shared" ref="D16:D79" si="9">D15-2</f>
        <v>1746</v>
      </c>
      <c r="E16" s="35">
        <f>C16+D16-H16</f>
        <v>30</v>
      </c>
      <c r="F16" s="35">
        <f>C16+D16-I16</f>
        <v>-180</v>
      </c>
      <c r="G16" s="35">
        <f>D16+C16-J16</f>
        <v>-170</v>
      </c>
      <c r="H16" s="18">
        <f t="shared" si="1"/>
        <v>2600</v>
      </c>
      <c r="I16" s="18">
        <f t="shared" si="1"/>
        <v>2810</v>
      </c>
      <c r="J16" s="18">
        <f t="shared" si="1"/>
        <v>2800</v>
      </c>
      <c r="K16" s="18">
        <f t="shared" ref="K16:M31" si="10">K15</f>
        <v>3000</v>
      </c>
      <c r="L16" s="18">
        <f t="shared" si="10"/>
        <v>3000</v>
      </c>
      <c r="M16" s="18">
        <f t="shared" si="10"/>
        <v>3000</v>
      </c>
      <c r="N16" s="18">
        <f>N15-Q16</f>
        <v>-400</v>
      </c>
      <c r="O16" s="18">
        <f t="shared" si="3"/>
        <v>-190</v>
      </c>
      <c r="P16" s="18">
        <f t="shared" si="3"/>
        <v>-200</v>
      </c>
      <c r="Q16" s="35">
        <f t="shared" ref="Q16:S79" si="11">Q15</f>
        <v>0</v>
      </c>
      <c r="R16" s="35">
        <f t="shared" si="11"/>
        <v>0</v>
      </c>
      <c r="S16" s="35">
        <f t="shared" si="11"/>
        <v>0</v>
      </c>
      <c r="T16" s="4">
        <f t="shared" si="5"/>
        <v>2820</v>
      </c>
      <c r="U16" s="4">
        <f t="shared" ref="U16:U21" si="12">U15-Q16</f>
        <v>-400</v>
      </c>
      <c r="V16" s="4">
        <f t="shared" ref="V16:V21" si="13">V15-R16</f>
        <v>-190</v>
      </c>
      <c r="W16" s="4">
        <f t="shared" ref="W16:W21" si="14">W15-S16</f>
        <v>-200</v>
      </c>
      <c r="X16" s="4"/>
      <c r="Y16" s="36"/>
      <c r="Z16" s="18"/>
      <c r="AA16" s="18"/>
      <c r="AB16" s="50"/>
      <c r="AD16" s="47"/>
    </row>
    <row r="17" spans="1:30" ht="15.75">
      <c r="A17" s="3">
        <v>3</v>
      </c>
      <c r="B17" s="34">
        <f t="shared" si="7"/>
        <v>45324</v>
      </c>
      <c r="C17" s="2">
        <f t="shared" si="8"/>
        <v>884</v>
      </c>
      <c r="D17" s="5">
        <f t="shared" si="9"/>
        <v>1744</v>
      </c>
      <c r="E17" s="35">
        <f t="shared" ref="E17:E80" si="15">C17+D17-H17</f>
        <v>28</v>
      </c>
      <c r="F17" s="35">
        <f t="shared" ref="F17:F80" si="16">C17+D17-I17</f>
        <v>-182</v>
      </c>
      <c r="G17" s="35">
        <f t="shared" ref="G17:G80" si="17">D17+C17-J17</f>
        <v>-172</v>
      </c>
      <c r="H17" s="18">
        <f t="shared" si="1"/>
        <v>2600</v>
      </c>
      <c r="I17" s="18">
        <f t="shared" si="1"/>
        <v>2810</v>
      </c>
      <c r="J17" s="18">
        <f t="shared" si="1"/>
        <v>2800</v>
      </c>
      <c r="K17" s="18">
        <f t="shared" si="10"/>
        <v>3000</v>
      </c>
      <c r="L17" s="18">
        <f t="shared" si="10"/>
        <v>3000</v>
      </c>
      <c r="M17" s="18">
        <f t="shared" si="10"/>
        <v>3000</v>
      </c>
      <c r="N17" s="18">
        <f t="shared" ref="N17:P32" si="18">N16-Q17</f>
        <v>-400</v>
      </c>
      <c r="O17" s="18">
        <f t="shared" si="3"/>
        <v>-190</v>
      </c>
      <c r="P17" s="18">
        <f t="shared" si="3"/>
        <v>-200</v>
      </c>
      <c r="Q17" s="35">
        <f t="shared" si="11"/>
        <v>0</v>
      </c>
      <c r="R17" s="35">
        <f t="shared" si="11"/>
        <v>0</v>
      </c>
      <c r="S17" s="35">
        <f t="shared" si="11"/>
        <v>0</v>
      </c>
      <c r="T17" s="4">
        <f t="shared" si="5"/>
        <v>2818</v>
      </c>
      <c r="U17" s="4">
        <f t="shared" si="12"/>
        <v>-400</v>
      </c>
      <c r="V17" s="4">
        <f t="shared" si="13"/>
        <v>-190</v>
      </c>
      <c r="W17" s="4">
        <f t="shared" si="14"/>
        <v>-200</v>
      </c>
      <c r="X17" s="4"/>
      <c r="Y17" s="18"/>
      <c r="Z17" s="18"/>
      <c r="AA17" s="18"/>
      <c r="AB17" s="50"/>
      <c r="AD17" s="57">
        <v>45323</v>
      </c>
    </row>
    <row r="18" spans="1:30" ht="16.5" customHeight="1">
      <c r="A18" s="3">
        <v>4</v>
      </c>
      <c r="B18" s="34">
        <f t="shared" si="7"/>
        <v>45325</v>
      </c>
      <c r="C18" s="2">
        <f t="shared" si="8"/>
        <v>884</v>
      </c>
      <c r="D18" s="5">
        <f t="shared" si="9"/>
        <v>1742</v>
      </c>
      <c r="E18" s="35">
        <f t="shared" si="15"/>
        <v>26</v>
      </c>
      <c r="F18" s="35">
        <f t="shared" si="16"/>
        <v>-184</v>
      </c>
      <c r="G18" s="35">
        <f t="shared" si="17"/>
        <v>-174</v>
      </c>
      <c r="H18" s="18">
        <f t="shared" si="1"/>
        <v>2600</v>
      </c>
      <c r="I18" s="18">
        <f t="shared" si="1"/>
        <v>2810</v>
      </c>
      <c r="J18" s="18">
        <f t="shared" si="1"/>
        <v>2800</v>
      </c>
      <c r="K18" s="18">
        <f t="shared" si="10"/>
        <v>3000</v>
      </c>
      <c r="L18" s="18">
        <f t="shared" si="10"/>
        <v>3000</v>
      </c>
      <c r="M18" s="18">
        <f t="shared" si="10"/>
        <v>3000</v>
      </c>
      <c r="N18" s="18">
        <f t="shared" si="18"/>
        <v>-400</v>
      </c>
      <c r="O18" s="18">
        <f t="shared" si="3"/>
        <v>-190</v>
      </c>
      <c r="P18" s="18">
        <f t="shared" si="3"/>
        <v>-200</v>
      </c>
      <c r="Q18" s="35">
        <f t="shared" si="11"/>
        <v>0</v>
      </c>
      <c r="R18" s="35">
        <f t="shared" si="11"/>
        <v>0</v>
      </c>
      <c r="S18" s="35">
        <f t="shared" si="11"/>
        <v>0</v>
      </c>
      <c r="T18" s="4">
        <f t="shared" si="5"/>
        <v>2816</v>
      </c>
      <c r="U18" s="4">
        <f t="shared" si="12"/>
        <v>-400</v>
      </c>
      <c r="V18" s="4">
        <f t="shared" si="13"/>
        <v>-190</v>
      </c>
      <c r="W18" s="4">
        <f t="shared" si="14"/>
        <v>-200</v>
      </c>
      <c r="X18" s="4"/>
      <c r="Y18" s="18"/>
      <c r="Z18" s="18"/>
      <c r="AA18" s="18"/>
      <c r="AB18" s="50"/>
      <c r="AD18" s="57">
        <v>45326</v>
      </c>
    </row>
    <row r="19" spans="1:30" ht="16.5" customHeight="1">
      <c r="A19" s="3">
        <v>5</v>
      </c>
      <c r="B19" s="34">
        <f t="shared" si="7"/>
        <v>45326</v>
      </c>
      <c r="C19" s="2">
        <f t="shared" si="8"/>
        <v>884</v>
      </c>
      <c r="D19" s="5">
        <f t="shared" si="9"/>
        <v>1740</v>
      </c>
      <c r="E19" s="35">
        <f t="shared" si="15"/>
        <v>24</v>
      </c>
      <c r="F19" s="35">
        <f t="shared" si="16"/>
        <v>-186</v>
      </c>
      <c r="G19" s="35">
        <f t="shared" si="17"/>
        <v>-176</v>
      </c>
      <c r="H19" s="18">
        <f t="shared" si="1"/>
        <v>2600</v>
      </c>
      <c r="I19" s="18">
        <f t="shared" si="1"/>
        <v>2810</v>
      </c>
      <c r="J19" s="18">
        <f t="shared" si="1"/>
        <v>2800</v>
      </c>
      <c r="K19" s="18">
        <f t="shared" si="10"/>
        <v>3000</v>
      </c>
      <c r="L19" s="18">
        <f t="shared" si="10"/>
        <v>3000</v>
      </c>
      <c r="M19" s="18">
        <f t="shared" si="10"/>
        <v>3000</v>
      </c>
      <c r="N19" s="18">
        <f t="shared" si="18"/>
        <v>-400</v>
      </c>
      <c r="O19" s="18">
        <f t="shared" si="3"/>
        <v>-190</v>
      </c>
      <c r="P19" s="18">
        <f t="shared" si="3"/>
        <v>-200</v>
      </c>
      <c r="Q19" s="35">
        <f t="shared" si="11"/>
        <v>0</v>
      </c>
      <c r="R19" s="35">
        <f t="shared" si="11"/>
        <v>0</v>
      </c>
      <c r="S19" s="35">
        <f t="shared" si="11"/>
        <v>0</v>
      </c>
      <c r="T19" s="4">
        <f t="shared" si="5"/>
        <v>2814</v>
      </c>
      <c r="U19" s="4">
        <f t="shared" si="12"/>
        <v>-400</v>
      </c>
      <c r="V19" s="4">
        <f t="shared" si="13"/>
        <v>-190</v>
      </c>
      <c r="W19" s="4">
        <f t="shared" si="14"/>
        <v>-200</v>
      </c>
      <c r="X19" s="4"/>
      <c r="Y19" s="18"/>
      <c r="Z19" s="18"/>
      <c r="AA19" s="18"/>
      <c r="AB19" s="50"/>
      <c r="AD19" s="57">
        <v>45330</v>
      </c>
    </row>
    <row r="20" spans="1:30" ht="16.5" customHeight="1">
      <c r="A20" s="3">
        <v>6</v>
      </c>
      <c r="B20" s="34">
        <f t="shared" si="7"/>
        <v>45327</v>
      </c>
      <c r="C20" s="2">
        <f t="shared" si="8"/>
        <v>884</v>
      </c>
      <c r="D20" s="5">
        <f t="shared" si="9"/>
        <v>1738</v>
      </c>
      <c r="E20" s="35">
        <f t="shared" si="15"/>
        <v>22</v>
      </c>
      <c r="F20" s="35">
        <f t="shared" si="16"/>
        <v>-188</v>
      </c>
      <c r="G20" s="35">
        <f t="shared" si="17"/>
        <v>-178</v>
      </c>
      <c r="H20" s="18">
        <f t="shared" si="1"/>
        <v>2600</v>
      </c>
      <c r="I20" s="18">
        <f t="shared" si="1"/>
        <v>2810</v>
      </c>
      <c r="J20" s="18">
        <f t="shared" si="1"/>
        <v>2800</v>
      </c>
      <c r="K20" s="18">
        <f t="shared" si="10"/>
        <v>3000</v>
      </c>
      <c r="L20" s="18">
        <f t="shared" si="10"/>
        <v>3000</v>
      </c>
      <c r="M20" s="18">
        <f t="shared" si="10"/>
        <v>3000</v>
      </c>
      <c r="N20" s="18">
        <f t="shared" si="18"/>
        <v>-400</v>
      </c>
      <c r="O20" s="18">
        <f t="shared" si="3"/>
        <v>-190</v>
      </c>
      <c r="P20" s="18">
        <f t="shared" si="3"/>
        <v>-200</v>
      </c>
      <c r="Q20" s="35">
        <f t="shared" si="11"/>
        <v>0</v>
      </c>
      <c r="R20" s="35">
        <f t="shared" si="11"/>
        <v>0</v>
      </c>
      <c r="S20" s="35">
        <f t="shared" si="11"/>
        <v>0</v>
      </c>
      <c r="T20" s="4">
        <f t="shared" si="5"/>
        <v>2812</v>
      </c>
      <c r="U20" s="4">
        <f t="shared" si="12"/>
        <v>-400</v>
      </c>
      <c r="V20" s="4">
        <f t="shared" si="13"/>
        <v>-190</v>
      </c>
      <c r="W20" s="4">
        <f t="shared" si="14"/>
        <v>-200</v>
      </c>
      <c r="X20" s="4"/>
      <c r="Y20" s="18"/>
      <c r="Z20" s="18"/>
      <c r="AA20" s="18"/>
      <c r="AB20" s="50"/>
      <c r="AD20" s="57">
        <v>45335</v>
      </c>
    </row>
    <row r="21" spans="1:30" ht="16.5" customHeight="1">
      <c r="A21" s="3">
        <v>7</v>
      </c>
      <c r="B21" s="34">
        <f t="shared" si="7"/>
        <v>45328</v>
      </c>
      <c r="C21" s="2">
        <f t="shared" si="8"/>
        <v>884</v>
      </c>
      <c r="D21" s="5">
        <f t="shared" si="9"/>
        <v>1736</v>
      </c>
      <c r="E21" s="35">
        <f t="shared" si="15"/>
        <v>20</v>
      </c>
      <c r="F21" s="35">
        <f t="shared" si="16"/>
        <v>-190</v>
      </c>
      <c r="G21" s="35">
        <f t="shared" si="17"/>
        <v>-180</v>
      </c>
      <c r="H21" s="18">
        <f t="shared" si="1"/>
        <v>2600</v>
      </c>
      <c r="I21" s="18">
        <f t="shared" si="1"/>
        <v>2810</v>
      </c>
      <c r="J21" s="18">
        <f t="shared" si="1"/>
        <v>2800</v>
      </c>
      <c r="K21" s="18">
        <f t="shared" si="10"/>
        <v>3000</v>
      </c>
      <c r="L21" s="18">
        <f t="shared" si="10"/>
        <v>3000</v>
      </c>
      <c r="M21" s="18">
        <f t="shared" si="10"/>
        <v>3000</v>
      </c>
      <c r="N21" s="18">
        <f t="shared" si="18"/>
        <v>-400</v>
      </c>
      <c r="O21" s="18">
        <f t="shared" si="3"/>
        <v>-190</v>
      </c>
      <c r="P21" s="18">
        <f t="shared" si="3"/>
        <v>-200</v>
      </c>
      <c r="Q21" s="35">
        <f t="shared" si="11"/>
        <v>0</v>
      </c>
      <c r="R21" s="35">
        <f t="shared" si="11"/>
        <v>0</v>
      </c>
      <c r="S21" s="35">
        <f t="shared" si="11"/>
        <v>0</v>
      </c>
      <c r="T21" s="4">
        <f t="shared" si="5"/>
        <v>2810</v>
      </c>
      <c r="U21" s="4">
        <f t="shared" si="12"/>
        <v>-400</v>
      </c>
      <c r="V21" s="4">
        <f t="shared" si="13"/>
        <v>-190</v>
      </c>
      <c r="W21" s="4">
        <f t="shared" si="14"/>
        <v>-200</v>
      </c>
      <c r="X21" s="4"/>
      <c r="Y21" s="18"/>
      <c r="Z21" s="18"/>
      <c r="AA21" s="18"/>
      <c r="AB21" s="50"/>
      <c r="AD21" s="57">
        <v>45339</v>
      </c>
    </row>
    <row r="22" spans="1:30" ht="16.5" customHeight="1">
      <c r="A22" s="3">
        <v>8</v>
      </c>
      <c r="B22" s="34">
        <f t="shared" si="7"/>
        <v>45329</v>
      </c>
      <c r="C22" s="2">
        <f t="shared" si="8"/>
        <v>884</v>
      </c>
      <c r="D22" s="5">
        <f t="shared" si="9"/>
        <v>1734</v>
      </c>
      <c r="E22" s="35">
        <f t="shared" si="15"/>
        <v>18</v>
      </c>
      <c r="F22" s="35">
        <f t="shared" si="16"/>
        <v>-192</v>
      </c>
      <c r="G22" s="35">
        <f t="shared" si="17"/>
        <v>-182</v>
      </c>
      <c r="H22" s="18">
        <f t="shared" si="1"/>
        <v>2600</v>
      </c>
      <c r="I22" s="18">
        <f t="shared" si="1"/>
        <v>2810</v>
      </c>
      <c r="J22" s="18">
        <f t="shared" si="1"/>
        <v>2800</v>
      </c>
      <c r="K22" s="18">
        <f t="shared" si="10"/>
        <v>3000</v>
      </c>
      <c r="L22" s="18">
        <f t="shared" si="10"/>
        <v>3000</v>
      </c>
      <c r="M22" s="18">
        <f t="shared" si="10"/>
        <v>3000</v>
      </c>
      <c r="N22" s="18">
        <f t="shared" si="18"/>
        <v>-400</v>
      </c>
      <c r="O22" s="18">
        <f t="shared" si="3"/>
        <v>-190</v>
      </c>
      <c r="P22" s="18">
        <f t="shared" si="3"/>
        <v>-200</v>
      </c>
      <c r="Q22" s="35">
        <f t="shared" si="11"/>
        <v>0</v>
      </c>
      <c r="R22" s="35">
        <f t="shared" si="11"/>
        <v>0</v>
      </c>
      <c r="S22" s="35">
        <f t="shared" si="11"/>
        <v>0</v>
      </c>
      <c r="T22" s="4">
        <f t="shared" si="5"/>
        <v>2808</v>
      </c>
      <c r="U22" s="4">
        <f t="shared" ref="U22:U26" si="19">U21-Q22</f>
        <v>-400</v>
      </c>
      <c r="V22" s="4">
        <f t="shared" ref="V22:V26" si="20">V21-R22</f>
        <v>-190</v>
      </c>
      <c r="W22" s="4">
        <f t="shared" ref="W22:W26" si="21">W21-S22</f>
        <v>-200</v>
      </c>
      <c r="X22" s="4"/>
      <c r="Y22" s="18"/>
      <c r="Z22" s="18"/>
      <c r="AA22" s="18"/>
      <c r="AB22" s="56">
        <v>8</v>
      </c>
      <c r="AD22" s="57">
        <v>45343</v>
      </c>
    </row>
    <row r="23" spans="1:30" ht="16.5" customHeight="1">
      <c r="A23" s="3">
        <v>9</v>
      </c>
      <c r="B23" s="34">
        <f t="shared" si="7"/>
        <v>45330</v>
      </c>
      <c r="C23" s="2">
        <f t="shared" si="8"/>
        <v>884</v>
      </c>
      <c r="D23" s="5">
        <f t="shared" si="9"/>
        <v>1732</v>
      </c>
      <c r="E23" s="35">
        <f t="shared" si="15"/>
        <v>16</v>
      </c>
      <c r="F23" s="35">
        <f t="shared" si="16"/>
        <v>-194</v>
      </c>
      <c r="G23" s="35">
        <f t="shared" si="17"/>
        <v>-184</v>
      </c>
      <c r="H23" s="18">
        <f t="shared" si="1"/>
        <v>2600</v>
      </c>
      <c r="I23" s="18">
        <f t="shared" si="1"/>
        <v>2810</v>
      </c>
      <c r="J23" s="18">
        <f t="shared" si="1"/>
        <v>2800</v>
      </c>
      <c r="K23" s="18">
        <f t="shared" si="10"/>
        <v>3000</v>
      </c>
      <c r="L23" s="18">
        <f t="shared" si="10"/>
        <v>3000</v>
      </c>
      <c r="M23" s="18">
        <f t="shared" si="10"/>
        <v>3000</v>
      </c>
      <c r="N23" s="18">
        <f t="shared" si="18"/>
        <v>-400</v>
      </c>
      <c r="O23" s="18">
        <f t="shared" si="3"/>
        <v>-190</v>
      </c>
      <c r="P23" s="18">
        <f t="shared" si="3"/>
        <v>-200</v>
      </c>
      <c r="Q23" s="35">
        <f t="shared" si="11"/>
        <v>0</v>
      </c>
      <c r="R23" s="35">
        <f t="shared" si="11"/>
        <v>0</v>
      </c>
      <c r="S23" s="35">
        <f t="shared" si="11"/>
        <v>0</v>
      </c>
      <c r="T23" s="4">
        <f t="shared" si="5"/>
        <v>2806</v>
      </c>
      <c r="U23" s="4">
        <f t="shared" si="19"/>
        <v>-400</v>
      </c>
      <c r="V23" s="4">
        <f t="shared" si="20"/>
        <v>-190</v>
      </c>
      <c r="W23" s="4">
        <f t="shared" si="21"/>
        <v>-200</v>
      </c>
      <c r="X23" s="4"/>
      <c r="Y23" s="18"/>
      <c r="Z23" s="18"/>
      <c r="AA23" s="18"/>
      <c r="AB23" s="56"/>
      <c r="AD23" s="57">
        <v>45347</v>
      </c>
    </row>
    <row r="24" spans="1:30" ht="16.5" customHeight="1">
      <c r="A24" s="3">
        <v>10</v>
      </c>
      <c r="B24" s="34">
        <f t="shared" si="7"/>
        <v>45331</v>
      </c>
      <c r="C24" s="2">
        <f t="shared" si="8"/>
        <v>884</v>
      </c>
      <c r="D24" s="5">
        <f t="shared" si="9"/>
        <v>1730</v>
      </c>
      <c r="E24" s="35">
        <f t="shared" si="15"/>
        <v>14</v>
      </c>
      <c r="F24" s="35">
        <f t="shared" si="16"/>
        <v>-196</v>
      </c>
      <c r="G24" s="35">
        <f t="shared" si="17"/>
        <v>-186</v>
      </c>
      <c r="H24" s="18">
        <f t="shared" si="1"/>
        <v>2600</v>
      </c>
      <c r="I24" s="18">
        <f t="shared" si="1"/>
        <v>2810</v>
      </c>
      <c r="J24" s="18">
        <f t="shared" si="1"/>
        <v>2800</v>
      </c>
      <c r="K24" s="18">
        <f t="shared" si="10"/>
        <v>3000</v>
      </c>
      <c r="L24" s="18">
        <f t="shared" si="10"/>
        <v>3000</v>
      </c>
      <c r="M24" s="18">
        <f t="shared" si="10"/>
        <v>3000</v>
      </c>
      <c r="N24" s="18">
        <f t="shared" si="18"/>
        <v>-400</v>
      </c>
      <c r="O24" s="18">
        <f t="shared" si="3"/>
        <v>-190</v>
      </c>
      <c r="P24" s="18">
        <f t="shared" si="3"/>
        <v>-200</v>
      </c>
      <c r="Q24" s="35">
        <f t="shared" si="11"/>
        <v>0</v>
      </c>
      <c r="R24" s="35">
        <f t="shared" si="11"/>
        <v>0</v>
      </c>
      <c r="S24" s="35">
        <f t="shared" si="11"/>
        <v>0</v>
      </c>
      <c r="T24" s="4">
        <f t="shared" si="5"/>
        <v>2804</v>
      </c>
      <c r="U24" s="4">
        <f t="shared" si="19"/>
        <v>-400</v>
      </c>
      <c r="V24" s="4">
        <f t="shared" si="20"/>
        <v>-190</v>
      </c>
      <c r="W24" s="4">
        <f t="shared" si="21"/>
        <v>-200</v>
      </c>
      <c r="X24" s="4"/>
      <c r="Y24" s="18"/>
      <c r="Z24" s="18"/>
      <c r="AA24" s="18"/>
      <c r="AB24" s="50"/>
      <c r="AD24" s="57">
        <v>45351</v>
      </c>
    </row>
    <row r="25" spans="1:30" ht="16.5" customHeight="1">
      <c r="A25" s="3">
        <v>11</v>
      </c>
      <c r="B25" s="34">
        <f t="shared" si="7"/>
        <v>45332</v>
      </c>
      <c r="C25" s="2">
        <f t="shared" si="8"/>
        <v>884</v>
      </c>
      <c r="D25" s="5">
        <f t="shared" si="9"/>
        <v>1728</v>
      </c>
      <c r="E25" s="35">
        <f t="shared" si="15"/>
        <v>12</v>
      </c>
      <c r="F25" s="35">
        <f t="shared" si="16"/>
        <v>-198</v>
      </c>
      <c r="G25" s="35">
        <f t="shared" si="17"/>
        <v>-188</v>
      </c>
      <c r="H25" s="18">
        <f t="shared" si="1"/>
        <v>2600</v>
      </c>
      <c r="I25" s="18">
        <f t="shared" si="1"/>
        <v>2810</v>
      </c>
      <c r="J25" s="18">
        <f t="shared" si="1"/>
        <v>2800</v>
      </c>
      <c r="K25" s="18">
        <f t="shared" si="10"/>
        <v>3000</v>
      </c>
      <c r="L25" s="18">
        <f t="shared" si="10"/>
        <v>3000</v>
      </c>
      <c r="M25" s="18">
        <f t="shared" si="10"/>
        <v>3000</v>
      </c>
      <c r="N25" s="18">
        <f t="shared" si="18"/>
        <v>-400</v>
      </c>
      <c r="O25" s="18">
        <f t="shared" si="3"/>
        <v>-190</v>
      </c>
      <c r="P25" s="18">
        <f t="shared" si="3"/>
        <v>-200</v>
      </c>
      <c r="Q25" s="35">
        <f t="shared" si="11"/>
        <v>0</v>
      </c>
      <c r="R25" s="35">
        <f t="shared" si="11"/>
        <v>0</v>
      </c>
      <c r="S25" s="35">
        <f t="shared" si="11"/>
        <v>0</v>
      </c>
      <c r="T25" s="4">
        <f t="shared" si="5"/>
        <v>2802</v>
      </c>
      <c r="U25" s="4">
        <f t="shared" si="19"/>
        <v>-400</v>
      </c>
      <c r="V25" s="4">
        <f t="shared" si="20"/>
        <v>-190</v>
      </c>
      <c r="W25" s="4">
        <f t="shared" si="21"/>
        <v>-200</v>
      </c>
      <c r="X25" s="4"/>
      <c r="Y25" s="18"/>
      <c r="Z25" s="18"/>
      <c r="AA25" s="18"/>
      <c r="AB25" s="50"/>
      <c r="AD25" s="57">
        <v>45469</v>
      </c>
    </row>
    <row r="26" spans="1:30" ht="16.5" customHeight="1">
      <c r="A26" s="3">
        <v>12</v>
      </c>
      <c r="B26" s="34">
        <f t="shared" si="7"/>
        <v>45333</v>
      </c>
      <c r="C26" s="2">
        <f t="shared" si="8"/>
        <v>884</v>
      </c>
      <c r="D26" s="5">
        <f t="shared" si="9"/>
        <v>1726</v>
      </c>
      <c r="E26" s="35">
        <f t="shared" si="15"/>
        <v>10</v>
      </c>
      <c r="F26" s="35">
        <f t="shared" si="16"/>
        <v>-200</v>
      </c>
      <c r="G26" s="35">
        <f t="shared" si="17"/>
        <v>-190</v>
      </c>
      <c r="H26" s="18">
        <f t="shared" si="1"/>
        <v>2600</v>
      </c>
      <c r="I26" s="18">
        <f t="shared" si="1"/>
        <v>2810</v>
      </c>
      <c r="J26" s="18">
        <f t="shared" si="1"/>
        <v>2800</v>
      </c>
      <c r="K26" s="18">
        <f t="shared" si="10"/>
        <v>3000</v>
      </c>
      <c r="L26" s="18">
        <f t="shared" si="10"/>
        <v>3000</v>
      </c>
      <c r="M26" s="18">
        <f t="shared" si="10"/>
        <v>3000</v>
      </c>
      <c r="N26" s="18">
        <f t="shared" si="18"/>
        <v>-400</v>
      </c>
      <c r="O26" s="18">
        <f t="shared" si="3"/>
        <v>-190</v>
      </c>
      <c r="P26" s="18">
        <f t="shared" si="3"/>
        <v>-200</v>
      </c>
      <c r="Q26" s="35">
        <f t="shared" si="11"/>
        <v>0</v>
      </c>
      <c r="R26" s="35">
        <f t="shared" si="11"/>
        <v>0</v>
      </c>
      <c r="S26" s="35">
        <f t="shared" si="11"/>
        <v>0</v>
      </c>
      <c r="T26" s="4">
        <f t="shared" si="5"/>
        <v>2800</v>
      </c>
      <c r="U26" s="4">
        <f t="shared" si="19"/>
        <v>-400</v>
      </c>
      <c r="V26" s="4">
        <f t="shared" si="20"/>
        <v>-190</v>
      </c>
      <c r="W26" s="4">
        <f t="shared" si="21"/>
        <v>-200</v>
      </c>
      <c r="X26" s="4"/>
      <c r="Y26" s="18"/>
      <c r="Z26" s="18"/>
      <c r="AA26" s="18"/>
      <c r="AB26" s="50"/>
      <c r="AD26" s="57">
        <v>45473</v>
      </c>
    </row>
    <row r="27" spans="1:30" ht="16.5" customHeight="1">
      <c r="A27" s="3">
        <v>13</v>
      </c>
      <c r="B27" s="34">
        <f t="shared" si="7"/>
        <v>45334</v>
      </c>
      <c r="C27" s="2">
        <f t="shared" si="8"/>
        <v>884</v>
      </c>
      <c r="D27" s="5">
        <f t="shared" si="9"/>
        <v>1724</v>
      </c>
      <c r="E27" s="35">
        <f t="shared" si="15"/>
        <v>8</v>
      </c>
      <c r="F27" s="35">
        <f t="shared" si="16"/>
        <v>-202</v>
      </c>
      <c r="G27" s="35">
        <f t="shared" si="17"/>
        <v>-192</v>
      </c>
      <c r="H27" s="18">
        <f t="shared" si="1"/>
        <v>2600</v>
      </c>
      <c r="I27" s="18">
        <f t="shared" si="1"/>
        <v>2810</v>
      </c>
      <c r="J27" s="18">
        <f t="shared" si="1"/>
        <v>2800</v>
      </c>
      <c r="K27" s="18">
        <f t="shared" si="10"/>
        <v>3000</v>
      </c>
      <c r="L27" s="18">
        <f t="shared" si="10"/>
        <v>3000</v>
      </c>
      <c r="M27" s="18">
        <f t="shared" si="10"/>
        <v>3000</v>
      </c>
      <c r="N27" s="18">
        <f t="shared" si="18"/>
        <v>-400</v>
      </c>
      <c r="O27" s="18">
        <f t="shared" si="3"/>
        <v>-190</v>
      </c>
      <c r="P27" s="18">
        <f t="shared" si="3"/>
        <v>-200</v>
      </c>
      <c r="Q27" s="65">
        <f t="shared" si="11"/>
        <v>0</v>
      </c>
      <c r="R27" s="35">
        <f t="shared" si="11"/>
        <v>0</v>
      </c>
      <c r="S27" s="35">
        <f t="shared" si="11"/>
        <v>0</v>
      </c>
      <c r="T27" s="4">
        <f t="shared" si="5"/>
        <v>2798</v>
      </c>
      <c r="U27" s="83">
        <f t="shared" ref="U27:W27" si="22">U26+$X27*1000-Q27</f>
        <v>-400</v>
      </c>
      <c r="V27" s="83">
        <f t="shared" si="22"/>
        <v>-190</v>
      </c>
      <c r="W27" s="83">
        <f t="shared" si="22"/>
        <v>-200</v>
      </c>
      <c r="X27" s="4"/>
      <c r="Y27" s="18"/>
      <c r="Z27" s="18"/>
      <c r="AA27" s="18"/>
      <c r="AB27" s="50"/>
      <c r="AD27" s="57"/>
    </row>
    <row r="28" spans="1:30" ht="16.5" customHeight="1">
      <c r="A28" s="3">
        <v>14</v>
      </c>
      <c r="B28" s="34">
        <f t="shared" si="7"/>
        <v>45335</v>
      </c>
      <c r="C28" s="2">
        <f t="shared" si="8"/>
        <v>884</v>
      </c>
      <c r="D28" s="5">
        <f t="shared" si="9"/>
        <v>1722</v>
      </c>
      <c r="E28" s="35">
        <f t="shared" si="15"/>
        <v>6</v>
      </c>
      <c r="F28" s="35">
        <f t="shared" si="16"/>
        <v>-204</v>
      </c>
      <c r="G28" s="35">
        <f t="shared" si="17"/>
        <v>-194</v>
      </c>
      <c r="H28" s="18">
        <f t="shared" si="1"/>
        <v>2600</v>
      </c>
      <c r="I28" s="18">
        <f t="shared" si="1"/>
        <v>2810</v>
      </c>
      <c r="J28" s="18">
        <f t="shared" si="1"/>
        <v>2800</v>
      </c>
      <c r="K28" s="18">
        <f t="shared" si="10"/>
        <v>3000</v>
      </c>
      <c r="L28" s="18">
        <f t="shared" si="10"/>
        <v>3000</v>
      </c>
      <c r="M28" s="18">
        <f t="shared" si="10"/>
        <v>3000</v>
      </c>
      <c r="N28" s="18">
        <f t="shared" si="18"/>
        <v>-400</v>
      </c>
      <c r="O28" s="18">
        <f t="shared" si="3"/>
        <v>-190</v>
      </c>
      <c r="P28" s="18">
        <f t="shared" si="3"/>
        <v>-200</v>
      </c>
      <c r="Q28" s="35">
        <f t="shared" si="11"/>
        <v>0</v>
      </c>
      <c r="R28" s="35">
        <f t="shared" si="11"/>
        <v>0</v>
      </c>
      <c r="S28" s="35">
        <f t="shared" si="11"/>
        <v>0</v>
      </c>
      <c r="T28" s="4">
        <f t="shared" si="5"/>
        <v>2796</v>
      </c>
      <c r="U28" s="84">
        <f>U27+0.2*1000-Q28</f>
        <v>-200</v>
      </c>
      <c r="V28" s="83">
        <f t="shared" ref="V28:V91" si="23">V27+$X28*1000-R28</f>
        <v>-190</v>
      </c>
      <c r="W28" s="83">
        <f t="shared" ref="W28:W91" si="24">W27+$X28*1000-S28</f>
        <v>-200</v>
      </c>
      <c r="X28" s="89"/>
      <c r="Y28" s="18">
        <v>200</v>
      </c>
      <c r="Z28" s="18">
        <v>300</v>
      </c>
      <c r="AA28" s="18">
        <v>300</v>
      </c>
      <c r="AB28" s="50">
        <v>7</v>
      </c>
      <c r="AD28" s="47"/>
    </row>
    <row r="29" spans="1:30" ht="16.5" customHeight="1">
      <c r="A29" s="3">
        <v>15</v>
      </c>
      <c r="B29" s="34">
        <f t="shared" si="7"/>
        <v>45336</v>
      </c>
      <c r="C29" s="2">
        <f t="shared" si="8"/>
        <v>884</v>
      </c>
      <c r="D29" s="5">
        <f t="shared" si="9"/>
        <v>1720</v>
      </c>
      <c r="E29" s="35">
        <f t="shared" si="15"/>
        <v>4</v>
      </c>
      <c r="F29" s="35">
        <f t="shared" si="16"/>
        <v>-206</v>
      </c>
      <c r="G29" s="35">
        <f t="shared" si="17"/>
        <v>-196</v>
      </c>
      <c r="H29" s="18">
        <f t="shared" si="1"/>
        <v>2600</v>
      </c>
      <c r="I29" s="18">
        <f t="shared" si="1"/>
        <v>2810</v>
      </c>
      <c r="J29" s="18">
        <f t="shared" si="1"/>
        <v>2800</v>
      </c>
      <c r="K29" s="18">
        <f t="shared" si="10"/>
        <v>3000</v>
      </c>
      <c r="L29" s="18">
        <f t="shared" si="10"/>
        <v>3000</v>
      </c>
      <c r="M29" s="18">
        <f t="shared" si="10"/>
        <v>3000</v>
      </c>
      <c r="N29" s="18">
        <f t="shared" si="18"/>
        <v>-400</v>
      </c>
      <c r="O29" s="18">
        <f t="shared" si="3"/>
        <v>-190</v>
      </c>
      <c r="P29" s="18">
        <f t="shared" si="3"/>
        <v>-200</v>
      </c>
      <c r="Q29" s="35">
        <f t="shared" si="11"/>
        <v>0</v>
      </c>
      <c r="R29" s="35">
        <f t="shared" si="11"/>
        <v>0</v>
      </c>
      <c r="S29" s="35">
        <f t="shared" si="11"/>
        <v>0</v>
      </c>
      <c r="T29" s="4">
        <f t="shared" si="5"/>
        <v>2794</v>
      </c>
      <c r="U29" s="83">
        <f t="shared" ref="U29:U91" si="25">U28+$X29*1000-Q29</f>
        <v>-200</v>
      </c>
      <c r="V29" s="83">
        <f t="shared" si="23"/>
        <v>-190</v>
      </c>
      <c r="W29" s="83">
        <f t="shared" si="24"/>
        <v>-200</v>
      </c>
      <c r="X29" s="4"/>
      <c r="Y29" s="18"/>
      <c r="Z29" s="18"/>
      <c r="AA29" s="18"/>
      <c r="AB29" s="50"/>
    </row>
    <row r="30" spans="1:30" ht="16.5" customHeight="1">
      <c r="A30" s="3">
        <v>16</v>
      </c>
      <c r="B30" s="34">
        <f t="shared" si="7"/>
        <v>45337</v>
      </c>
      <c r="C30" s="2">
        <f t="shared" si="8"/>
        <v>884</v>
      </c>
      <c r="D30" s="5">
        <f t="shared" si="9"/>
        <v>1718</v>
      </c>
      <c r="E30" s="35">
        <f t="shared" si="15"/>
        <v>2</v>
      </c>
      <c r="F30" s="35">
        <f t="shared" si="16"/>
        <v>-208</v>
      </c>
      <c r="G30" s="35">
        <f t="shared" si="17"/>
        <v>-198</v>
      </c>
      <c r="H30" s="18">
        <f t="shared" ref="H30:J93" si="26">K30+N30</f>
        <v>2600</v>
      </c>
      <c r="I30" s="18">
        <f t="shared" si="26"/>
        <v>2810</v>
      </c>
      <c r="J30" s="18">
        <f t="shared" si="26"/>
        <v>2800</v>
      </c>
      <c r="K30" s="18">
        <f t="shared" si="10"/>
        <v>3000</v>
      </c>
      <c r="L30" s="18">
        <f t="shared" si="10"/>
        <v>3000</v>
      </c>
      <c r="M30" s="18">
        <f t="shared" si="10"/>
        <v>3000</v>
      </c>
      <c r="N30" s="18">
        <f t="shared" si="18"/>
        <v>-400</v>
      </c>
      <c r="O30" s="18">
        <f t="shared" si="3"/>
        <v>-190</v>
      </c>
      <c r="P30" s="18">
        <f t="shared" si="3"/>
        <v>-200</v>
      </c>
      <c r="Q30" s="35">
        <f t="shared" si="11"/>
        <v>0</v>
      </c>
      <c r="R30" s="35">
        <f t="shared" si="11"/>
        <v>0</v>
      </c>
      <c r="S30" s="35">
        <f t="shared" si="11"/>
        <v>0</v>
      </c>
      <c r="T30" s="4">
        <f t="shared" si="5"/>
        <v>2792</v>
      </c>
      <c r="U30" s="83">
        <f t="shared" si="25"/>
        <v>-200</v>
      </c>
      <c r="V30" s="83">
        <f t="shared" si="23"/>
        <v>-190</v>
      </c>
      <c r="W30" s="83">
        <f t="shared" si="24"/>
        <v>-200</v>
      </c>
      <c r="X30" s="4"/>
      <c r="Y30" s="18"/>
      <c r="Z30" s="18"/>
      <c r="AA30" s="18"/>
      <c r="AB30" s="50"/>
    </row>
    <row r="31" spans="1:30" ht="16.5" customHeight="1">
      <c r="A31" s="3">
        <v>17</v>
      </c>
      <c r="B31" s="34">
        <f t="shared" si="7"/>
        <v>45338</v>
      </c>
      <c r="C31" s="2">
        <f t="shared" si="8"/>
        <v>884</v>
      </c>
      <c r="D31" s="5">
        <f t="shared" si="9"/>
        <v>1716</v>
      </c>
      <c r="E31" s="35">
        <f t="shared" si="15"/>
        <v>0</v>
      </c>
      <c r="F31" s="35">
        <f t="shared" si="16"/>
        <v>-210</v>
      </c>
      <c r="G31" s="35">
        <f t="shared" si="17"/>
        <v>-200</v>
      </c>
      <c r="H31" s="18">
        <f t="shared" si="26"/>
        <v>2600</v>
      </c>
      <c r="I31" s="18">
        <f t="shared" si="26"/>
        <v>2810</v>
      </c>
      <c r="J31" s="18">
        <f t="shared" si="26"/>
        <v>2800</v>
      </c>
      <c r="K31" s="18">
        <f t="shared" si="10"/>
        <v>3000</v>
      </c>
      <c r="L31" s="18">
        <f t="shared" si="10"/>
        <v>3000</v>
      </c>
      <c r="M31" s="18">
        <f t="shared" si="10"/>
        <v>3000</v>
      </c>
      <c r="N31" s="18">
        <f t="shared" si="18"/>
        <v>-400</v>
      </c>
      <c r="O31" s="18">
        <f t="shared" si="18"/>
        <v>-190</v>
      </c>
      <c r="P31" s="18">
        <f t="shared" si="18"/>
        <v>-200</v>
      </c>
      <c r="Q31" s="35">
        <f t="shared" si="11"/>
        <v>0</v>
      </c>
      <c r="R31" s="65">
        <f t="shared" si="11"/>
        <v>0</v>
      </c>
      <c r="S31" s="65">
        <f t="shared" si="11"/>
        <v>0</v>
      </c>
      <c r="T31" s="4">
        <f t="shared" si="5"/>
        <v>2790</v>
      </c>
      <c r="U31" s="83">
        <f t="shared" si="25"/>
        <v>-200</v>
      </c>
      <c r="V31" s="83">
        <f t="shared" si="23"/>
        <v>-190</v>
      </c>
      <c r="W31" s="83">
        <f t="shared" si="24"/>
        <v>-200</v>
      </c>
      <c r="X31" s="4"/>
      <c r="Y31" s="18"/>
      <c r="Z31" s="18"/>
      <c r="AA31" s="18"/>
      <c r="AB31" s="50"/>
    </row>
    <row r="32" spans="1:30" ht="16.5" customHeight="1">
      <c r="A32" s="3">
        <v>18</v>
      </c>
      <c r="B32" s="34">
        <f t="shared" si="7"/>
        <v>45339</v>
      </c>
      <c r="C32" s="2">
        <f t="shared" si="8"/>
        <v>884</v>
      </c>
      <c r="D32" s="5">
        <f t="shared" si="9"/>
        <v>1714</v>
      </c>
      <c r="E32" s="35">
        <f t="shared" si="15"/>
        <v>-2</v>
      </c>
      <c r="F32" s="35">
        <f t="shared" si="16"/>
        <v>-212</v>
      </c>
      <c r="G32" s="35">
        <f t="shared" si="17"/>
        <v>-202</v>
      </c>
      <c r="H32" s="18">
        <f t="shared" si="26"/>
        <v>2600</v>
      </c>
      <c r="I32" s="18">
        <f t="shared" si="26"/>
        <v>2810</v>
      </c>
      <c r="J32" s="18">
        <f t="shared" si="26"/>
        <v>2800</v>
      </c>
      <c r="K32" s="18">
        <f t="shared" ref="K32:M47" si="27">K31</f>
        <v>3000</v>
      </c>
      <c r="L32" s="18">
        <f t="shared" si="27"/>
        <v>3000</v>
      </c>
      <c r="M32" s="18">
        <f t="shared" si="27"/>
        <v>3000</v>
      </c>
      <c r="N32" s="18">
        <f t="shared" si="18"/>
        <v>-400</v>
      </c>
      <c r="O32" s="18">
        <f t="shared" si="18"/>
        <v>-190</v>
      </c>
      <c r="P32" s="18">
        <f t="shared" si="18"/>
        <v>-200</v>
      </c>
      <c r="Q32" s="35">
        <f t="shared" si="11"/>
        <v>0</v>
      </c>
      <c r="R32" s="35">
        <f t="shared" si="11"/>
        <v>0</v>
      </c>
      <c r="S32" s="35">
        <f t="shared" si="11"/>
        <v>0</v>
      </c>
      <c r="T32" s="4">
        <f t="shared" si="5"/>
        <v>2488</v>
      </c>
      <c r="U32" s="83">
        <f t="shared" si="25"/>
        <v>100</v>
      </c>
      <c r="V32" s="83">
        <f t="shared" si="23"/>
        <v>110</v>
      </c>
      <c r="W32" s="83">
        <f t="shared" si="24"/>
        <v>100</v>
      </c>
      <c r="X32" s="89">
        <v>0.3</v>
      </c>
      <c r="Y32" s="18"/>
      <c r="Z32" s="18"/>
      <c r="AA32" s="18"/>
      <c r="AB32" s="50">
        <v>6</v>
      </c>
    </row>
    <row r="33" spans="1:28" ht="16.5" customHeight="1">
      <c r="A33" s="3">
        <v>19</v>
      </c>
      <c r="B33" s="34">
        <f t="shared" si="7"/>
        <v>45340</v>
      </c>
      <c r="C33" s="2">
        <f t="shared" si="8"/>
        <v>884</v>
      </c>
      <c r="D33" s="5">
        <f t="shared" si="9"/>
        <v>1712</v>
      </c>
      <c r="E33" s="35">
        <f t="shared" si="15"/>
        <v>-4</v>
      </c>
      <c r="F33" s="35">
        <f t="shared" si="16"/>
        <v>-214</v>
      </c>
      <c r="G33" s="35">
        <f t="shared" si="17"/>
        <v>-204</v>
      </c>
      <c r="H33" s="18">
        <f t="shared" si="26"/>
        <v>2600</v>
      </c>
      <c r="I33" s="18">
        <f t="shared" si="26"/>
        <v>2810</v>
      </c>
      <c r="J33" s="18">
        <f t="shared" si="26"/>
        <v>2800</v>
      </c>
      <c r="K33" s="18">
        <f t="shared" si="27"/>
        <v>3000</v>
      </c>
      <c r="L33" s="18">
        <f t="shared" si="27"/>
        <v>3000</v>
      </c>
      <c r="M33" s="18">
        <f t="shared" si="27"/>
        <v>3000</v>
      </c>
      <c r="N33" s="18">
        <f t="shared" ref="N33:P48" si="28">N32-Q33</f>
        <v>-400</v>
      </c>
      <c r="O33" s="18">
        <f t="shared" si="28"/>
        <v>-190</v>
      </c>
      <c r="P33" s="18">
        <f t="shared" si="28"/>
        <v>-200</v>
      </c>
      <c r="Q33" s="35">
        <f t="shared" si="11"/>
        <v>0</v>
      </c>
      <c r="R33" s="35">
        <f t="shared" si="11"/>
        <v>0</v>
      </c>
      <c r="S33" s="35">
        <f t="shared" si="11"/>
        <v>0</v>
      </c>
      <c r="T33" s="4">
        <f t="shared" si="5"/>
        <v>2486</v>
      </c>
      <c r="U33" s="83">
        <f t="shared" si="25"/>
        <v>100</v>
      </c>
      <c r="V33" s="83">
        <f t="shared" si="23"/>
        <v>110</v>
      </c>
      <c r="W33" s="83">
        <f t="shared" si="24"/>
        <v>100</v>
      </c>
      <c r="X33" s="4"/>
      <c r="Y33" s="18"/>
      <c r="Z33" s="18"/>
      <c r="AA33" s="18"/>
      <c r="AB33" s="50"/>
    </row>
    <row r="34" spans="1:28" ht="16.5" customHeight="1">
      <c r="A34" s="3">
        <v>20</v>
      </c>
      <c r="B34" s="34">
        <f t="shared" si="7"/>
        <v>45341</v>
      </c>
      <c r="C34" s="2">
        <f t="shared" si="8"/>
        <v>884</v>
      </c>
      <c r="D34" s="5">
        <f t="shared" si="9"/>
        <v>1710</v>
      </c>
      <c r="E34" s="35">
        <f t="shared" si="15"/>
        <v>-6</v>
      </c>
      <c r="F34" s="35">
        <f t="shared" si="16"/>
        <v>-216</v>
      </c>
      <c r="G34" s="35">
        <f t="shared" si="17"/>
        <v>-206</v>
      </c>
      <c r="H34" s="18">
        <f t="shared" si="26"/>
        <v>2600</v>
      </c>
      <c r="I34" s="18">
        <f t="shared" si="26"/>
        <v>2810</v>
      </c>
      <c r="J34" s="18">
        <f t="shared" si="26"/>
        <v>2800</v>
      </c>
      <c r="K34" s="18">
        <f t="shared" si="27"/>
        <v>3000</v>
      </c>
      <c r="L34" s="18">
        <f t="shared" si="27"/>
        <v>3000</v>
      </c>
      <c r="M34" s="18">
        <f t="shared" si="27"/>
        <v>3000</v>
      </c>
      <c r="N34" s="18">
        <f t="shared" si="28"/>
        <v>-400</v>
      </c>
      <c r="O34" s="18">
        <f t="shared" si="28"/>
        <v>-190</v>
      </c>
      <c r="P34" s="18">
        <f t="shared" si="28"/>
        <v>-200</v>
      </c>
      <c r="Q34" s="35">
        <f t="shared" si="11"/>
        <v>0</v>
      </c>
      <c r="R34" s="35">
        <f t="shared" si="11"/>
        <v>0</v>
      </c>
      <c r="S34" s="35">
        <f t="shared" si="11"/>
        <v>0</v>
      </c>
      <c r="T34" s="4">
        <f t="shared" si="5"/>
        <v>2484</v>
      </c>
      <c r="U34" s="83">
        <f t="shared" si="25"/>
        <v>100</v>
      </c>
      <c r="V34" s="83">
        <f t="shared" si="23"/>
        <v>110</v>
      </c>
      <c r="W34" s="83">
        <f t="shared" si="24"/>
        <v>100</v>
      </c>
      <c r="X34" s="4"/>
      <c r="Y34" s="18"/>
      <c r="Z34" s="18"/>
      <c r="AA34" s="18"/>
      <c r="AB34" s="50"/>
    </row>
    <row r="35" spans="1:28" ht="16.5" customHeight="1">
      <c r="A35" s="3">
        <v>21</v>
      </c>
      <c r="B35" s="34">
        <f t="shared" si="7"/>
        <v>45342</v>
      </c>
      <c r="C35" s="2">
        <f t="shared" si="8"/>
        <v>884</v>
      </c>
      <c r="D35" s="5">
        <f t="shared" si="9"/>
        <v>1708</v>
      </c>
      <c r="E35" s="35">
        <f t="shared" si="15"/>
        <v>-8</v>
      </c>
      <c r="F35" s="35">
        <f t="shared" si="16"/>
        <v>-218</v>
      </c>
      <c r="G35" s="35">
        <f t="shared" si="17"/>
        <v>-208</v>
      </c>
      <c r="H35" s="18">
        <f t="shared" si="26"/>
        <v>2600</v>
      </c>
      <c r="I35" s="18">
        <f t="shared" si="26"/>
        <v>2810</v>
      </c>
      <c r="J35" s="18">
        <f t="shared" si="26"/>
        <v>2800</v>
      </c>
      <c r="K35" s="18">
        <f t="shared" si="27"/>
        <v>3000</v>
      </c>
      <c r="L35" s="18">
        <f t="shared" si="27"/>
        <v>3000</v>
      </c>
      <c r="M35" s="18">
        <f t="shared" si="27"/>
        <v>3000</v>
      </c>
      <c r="N35" s="18">
        <f t="shared" si="28"/>
        <v>-400</v>
      </c>
      <c r="O35" s="18">
        <f t="shared" si="28"/>
        <v>-190</v>
      </c>
      <c r="P35" s="18">
        <f t="shared" si="28"/>
        <v>-200</v>
      </c>
      <c r="Q35" s="35">
        <f t="shared" si="11"/>
        <v>0</v>
      </c>
      <c r="R35" s="35">
        <f t="shared" si="11"/>
        <v>0</v>
      </c>
      <c r="S35" s="35">
        <f t="shared" si="11"/>
        <v>0</v>
      </c>
      <c r="T35" s="4">
        <f t="shared" si="5"/>
        <v>2482</v>
      </c>
      <c r="U35" s="83">
        <f t="shared" si="25"/>
        <v>100</v>
      </c>
      <c r="V35" s="83">
        <f t="shared" si="23"/>
        <v>110</v>
      </c>
      <c r="W35" s="83">
        <f t="shared" si="24"/>
        <v>100</v>
      </c>
      <c r="X35" s="4"/>
      <c r="Y35" s="18"/>
      <c r="Z35" s="18"/>
      <c r="AA35" s="18"/>
      <c r="AB35" s="50"/>
    </row>
    <row r="36" spans="1:28" ht="16.5" customHeight="1">
      <c r="A36" s="3">
        <v>22</v>
      </c>
      <c r="B36" s="34">
        <f t="shared" si="7"/>
        <v>45343</v>
      </c>
      <c r="C36" s="2">
        <f t="shared" si="8"/>
        <v>884</v>
      </c>
      <c r="D36" s="5">
        <f t="shared" si="9"/>
        <v>1706</v>
      </c>
      <c r="E36" s="35">
        <f t="shared" si="15"/>
        <v>-10</v>
      </c>
      <c r="F36" s="35">
        <f t="shared" si="16"/>
        <v>-220</v>
      </c>
      <c r="G36" s="35">
        <f t="shared" si="17"/>
        <v>-210</v>
      </c>
      <c r="H36" s="18">
        <f t="shared" si="26"/>
        <v>2600</v>
      </c>
      <c r="I36" s="18">
        <f t="shared" si="26"/>
        <v>2810</v>
      </c>
      <c r="J36" s="18">
        <f t="shared" si="26"/>
        <v>2800</v>
      </c>
      <c r="K36" s="18">
        <f t="shared" si="27"/>
        <v>3000</v>
      </c>
      <c r="L36" s="18">
        <f t="shared" si="27"/>
        <v>3000</v>
      </c>
      <c r="M36" s="18">
        <f t="shared" si="27"/>
        <v>3000</v>
      </c>
      <c r="N36" s="18">
        <f t="shared" si="28"/>
        <v>-400</v>
      </c>
      <c r="O36" s="18">
        <f t="shared" si="28"/>
        <v>-190</v>
      </c>
      <c r="P36" s="18">
        <f t="shared" si="28"/>
        <v>-200</v>
      </c>
      <c r="Q36" s="35">
        <f t="shared" si="11"/>
        <v>0</v>
      </c>
      <c r="R36" s="35">
        <f t="shared" si="11"/>
        <v>0</v>
      </c>
      <c r="S36" s="35">
        <f t="shared" si="11"/>
        <v>0</v>
      </c>
      <c r="T36" s="4">
        <f t="shared" si="5"/>
        <v>2190</v>
      </c>
      <c r="U36" s="83">
        <f t="shared" si="25"/>
        <v>400</v>
      </c>
      <c r="V36" s="83">
        <f>V35+0.29*1000-R36</f>
        <v>400</v>
      </c>
      <c r="W36" s="83">
        <f t="shared" si="24"/>
        <v>400</v>
      </c>
      <c r="X36" s="89">
        <v>0.3</v>
      </c>
      <c r="Y36" s="18"/>
      <c r="Z36" s="18"/>
      <c r="AA36" s="18"/>
      <c r="AB36" s="50">
        <v>5</v>
      </c>
    </row>
    <row r="37" spans="1:28" ht="16.5" customHeight="1">
      <c r="A37" s="3">
        <v>23</v>
      </c>
      <c r="B37" s="34">
        <f t="shared" si="7"/>
        <v>45344</v>
      </c>
      <c r="C37" s="2">
        <f t="shared" si="8"/>
        <v>884</v>
      </c>
      <c r="D37" s="5">
        <f t="shared" si="9"/>
        <v>1704</v>
      </c>
      <c r="E37" s="35">
        <f t="shared" si="15"/>
        <v>-12</v>
      </c>
      <c r="F37" s="35">
        <f t="shared" si="16"/>
        <v>-222</v>
      </c>
      <c r="G37" s="35">
        <f t="shared" si="17"/>
        <v>-212</v>
      </c>
      <c r="H37" s="18">
        <f t="shared" si="26"/>
        <v>2600</v>
      </c>
      <c r="I37" s="18">
        <f t="shared" si="26"/>
        <v>2810</v>
      </c>
      <c r="J37" s="18">
        <f t="shared" si="26"/>
        <v>2800</v>
      </c>
      <c r="K37" s="18">
        <f t="shared" si="27"/>
        <v>3000</v>
      </c>
      <c r="L37" s="18">
        <f t="shared" si="27"/>
        <v>3000</v>
      </c>
      <c r="M37" s="18">
        <f t="shared" si="27"/>
        <v>3000</v>
      </c>
      <c r="N37" s="18">
        <f t="shared" si="28"/>
        <v>-400</v>
      </c>
      <c r="O37" s="18">
        <f t="shared" si="28"/>
        <v>-190</v>
      </c>
      <c r="P37" s="18">
        <f t="shared" si="28"/>
        <v>-200</v>
      </c>
      <c r="Q37" s="35">
        <f t="shared" si="11"/>
        <v>0</v>
      </c>
      <c r="R37" s="35">
        <f t="shared" si="11"/>
        <v>0</v>
      </c>
      <c r="S37" s="35">
        <f t="shared" si="11"/>
        <v>0</v>
      </c>
      <c r="T37" s="4">
        <f t="shared" si="5"/>
        <v>2188</v>
      </c>
      <c r="U37" s="83">
        <f t="shared" si="25"/>
        <v>400</v>
      </c>
      <c r="V37" s="83">
        <f t="shared" si="23"/>
        <v>400</v>
      </c>
      <c r="W37" s="83">
        <f t="shared" si="24"/>
        <v>400</v>
      </c>
      <c r="X37" s="4"/>
      <c r="Y37" s="18"/>
      <c r="Z37" s="18"/>
      <c r="AA37" s="18"/>
      <c r="AB37" s="50"/>
    </row>
    <row r="38" spans="1:28" ht="16.5" customHeight="1">
      <c r="A38" s="3">
        <v>24</v>
      </c>
      <c r="B38" s="34">
        <f t="shared" si="7"/>
        <v>45345</v>
      </c>
      <c r="C38" s="2">
        <f t="shared" si="8"/>
        <v>884</v>
      </c>
      <c r="D38" s="5">
        <f t="shared" si="9"/>
        <v>1702</v>
      </c>
      <c r="E38" s="35">
        <f t="shared" si="15"/>
        <v>-14</v>
      </c>
      <c r="F38" s="35">
        <f t="shared" si="16"/>
        <v>-224</v>
      </c>
      <c r="G38" s="35">
        <f t="shared" si="17"/>
        <v>-214</v>
      </c>
      <c r="H38" s="18">
        <f t="shared" si="26"/>
        <v>2600</v>
      </c>
      <c r="I38" s="18">
        <f t="shared" si="26"/>
        <v>2810</v>
      </c>
      <c r="J38" s="18">
        <f t="shared" si="26"/>
        <v>2800</v>
      </c>
      <c r="K38" s="18">
        <f t="shared" si="27"/>
        <v>3000</v>
      </c>
      <c r="L38" s="18">
        <f t="shared" si="27"/>
        <v>3000</v>
      </c>
      <c r="M38" s="18">
        <f t="shared" si="27"/>
        <v>3000</v>
      </c>
      <c r="N38" s="18">
        <f t="shared" si="28"/>
        <v>-400</v>
      </c>
      <c r="O38" s="18">
        <f t="shared" si="28"/>
        <v>-190</v>
      </c>
      <c r="P38" s="18">
        <f t="shared" si="28"/>
        <v>-200</v>
      </c>
      <c r="Q38" s="35">
        <f t="shared" si="11"/>
        <v>0</v>
      </c>
      <c r="R38" s="35">
        <f t="shared" si="11"/>
        <v>0</v>
      </c>
      <c r="S38" s="35">
        <f t="shared" si="11"/>
        <v>0</v>
      </c>
      <c r="T38" s="4">
        <f t="shared" si="5"/>
        <v>2186</v>
      </c>
      <c r="U38" s="83">
        <f t="shared" si="25"/>
        <v>400</v>
      </c>
      <c r="V38" s="83">
        <f t="shared" si="23"/>
        <v>400</v>
      </c>
      <c r="W38" s="83">
        <f t="shared" si="24"/>
        <v>400</v>
      </c>
      <c r="X38" s="4"/>
      <c r="Y38" s="18"/>
      <c r="Z38" s="18"/>
      <c r="AA38" s="18"/>
      <c r="AB38" s="50"/>
    </row>
    <row r="39" spans="1:28" ht="16.5" customHeight="1">
      <c r="A39" s="3">
        <v>25</v>
      </c>
      <c r="B39" s="34">
        <f t="shared" si="7"/>
        <v>45346</v>
      </c>
      <c r="C39" s="2">
        <f t="shared" si="8"/>
        <v>884</v>
      </c>
      <c r="D39" s="5">
        <f t="shared" si="9"/>
        <v>1700</v>
      </c>
      <c r="E39" s="35">
        <f t="shared" si="15"/>
        <v>-16</v>
      </c>
      <c r="F39" s="35">
        <f t="shared" si="16"/>
        <v>-226</v>
      </c>
      <c r="G39" s="35">
        <f t="shared" si="17"/>
        <v>-216</v>
      </c>
      <c r="H39" s="18">
        <f t="shared" si="26"/>
        <v>2600</v>
      </c>
      <c r="I39" s="18">
        <f t="shared" si="26"/>
        <v>2810</v>
      </c>
      <c r="J39" s="18">
        <f t="shared" si="26"/>
        <v>2800</v>
      </c>
      <c r="K39" s="18">
        <f t="shared" si="27"/>
        <v>3000</v>
      </c>
      <c r="L39" s="18">
        <f t="shared" si="27"/>
        <v>3000</v>
      </c>
      <c r="M39" s="18">
        <f t="shared" si="27"/>
        <v>3000</v>
      </c>
      <c r="N39" s="18">
        <f t="shared" si="28"/>
        <v>-400</v>
      </c>
      <c r="O39" s="18">
        <f t="shared" si="28"/>
        <v>-190</v>
      </c>
      <c r="P39" s="18">
        <f t="shared" si="28"/>
        <v>-200</v>
      </c>
      <c r="Q39" s="35">
        <f t="shared" si="11"/>
        <v>0</v>
      </c>
      <c r="R39" s="35">
        <f t="shared" si="11"/>
        <v>0</v>
      </c>
      <c r="S39" s="35">
        <f t="shared" si="11"/>
        <v>0</v>
      </c>
      <c r="T39" s="4">
        <f t="shared" si="5"/>
        <v>2184</v>
      </c>
      <c r="U39" s="83">
        <f t="shared" si="25"/>
        <v>400</v>
      </c>
      <c r="V39" s="83">
        <f t="shared" si="23"/>
        <v>400</v>
      </c>
      <c r="W39" s="83">
        <f t="shared" si="24"/>
        <v>400</v>
      </c>
      <c r="X39" s="4"/>
      <c r="Y39" s="18"/>
      <c r="Z39" s="18"/>
      <c r="AA39" s="18"/>
      <c r="AB39" s="56"/>
    </row>
    <row r="40" spans="1:28" ht="16.5" customHeight="1">
      <c r="A40" s="3">
        <v>26</v>
      </c>
      <c r="B40" s="34">
        <f t="shared" si="7"/>
        <v>45347</v>
      </c>
      <c r="C40" s="2">
        <f t="shared" si="8"/>
        <v>884</v>
      </c>
      <c r="D40" s="5">
        <f t="shared" si="9"/>
        <v>1698</v>
      </c>
      <c r="E40" s="35">
        <f t="shared" si="15"/>
        <v>-18</v>
      </c>
      <c r="F40" s="35">
        <f t="shared" si="16"/>
        <v>-228</v>
      </c>
      <c r="G40" s="35">
        <f t="shared" si="17"/>
        <v>-218</v>
      </c>
      <c r="H40" s="18">
        <f t="shared" si="26"/>
        <v>2600</v>
      </c>
      <c r="I40" s="18">
        <f t="shared" si="26"/>
        <v>2810</v>
      </c>
      <c r="J40" s="18">
        <f t="shared" si="26"/>
        <v>2800</v>
      </c>
      <c r="K40" s="18">
        <f t="shared" si="27"/>
        <v>3000</v>
      </c>
      <c r="L40" s="18">
        <f t="shared" si="27"/>
        <v>3000</v>
      </c>
      <c r="M40" s="18">
        <f t="shared" si="27"/>
        <v>3000</v>
      </c>
      <c r="N40" s="18">
        <f t="shared" si="28"/>
        <v>-400</v>
      </c>
      <c r="O40" s="18">
        <f t="shared" si="28"/>
        <v>-190</v>
      </c>
      <c r="P40" s="18">
        <f t="shared" si="28"/>
        <v>-200</v>
      </c>
      <c r="Q40" s="35">
        <f t="shared" si="11"/>
        <v>0</v>
      </c>
      <c r="R40" s="35">
        <f t="shared" si="11"/>
        <v>0</v>
      </c>
      <c r="S40" s="35">
        <f t="shared" si="11"/>
        <v>0</v>
      </c>
      <c r="T40" s="4">
        <f t="shared" si="5"/>
        <v>1882</v>
      </c>
      <c r="U40" s="83">
        <f t="shared" si="25"/>
        <v>700</v>
      </c>
      <c r="V40" s="83">
        <f t="shared" si="23"/>
        <v>700</v>
      </c>
      <c r="W40" s="83">
        <f t="shared" si="24"/>
        <v>700</v>
      </c>
      <c r="X40" s="89">
        <v>0.3</v>
      </c>
      <c r="Y40" s="18"/>
      <c r="Z40" s="18"/>
      <c r="AA40" s="18"/>
      <c r="AB40" s="50">
        <v>4</v>
      </c>
    </row>
    <row r="41" spans="1:28" ht="16.5" customHeight="1">
      <c r="A41" s="3">
        <v>27</v>
      </c>
      <c r="B41" s="34">
        <f t="shared" si="7"/>
        <v>45348</v>
      </c>
      <c r="C41" s="2">
        <f t="shared" si="8"/>
        <v>884</v>
      </c>
      <c r="D41" s="5">
        <f t="shared" si="9"/>
        <v>1696</v>
      </c>
      <c r="E41" s="35">
        <f t="shared" si="15"/>
        <v>-20</v>
      </c>
      <c r="F41" s="35">
        <f t="shared" si="16"/>
        <v>-230</v>
      </c>
      <c r="G41" s="35">
        <f t="shared" si="17"/>
        <v>-220</v>
      </c>
      <c r="H41" s="18">
        <f t="shared" si="26"/>
        <v>2600</v>
      </c>
      <c r="I41" s="18">
        <f t="shared" si="26"/>
        <v>2810</v>
      </c>
      <c r="J41" s="18">
        <f t="shared" si="26"/>
        <v>2800</v>
      </c>
      <c r="K41" s="18">
        <f t="shared" si="27"/>
        <v>3000</v>
      </c>
      <c r="L41" s="18">
        <f t="shared" si="27"/>
        <v>3000</v>
      </c>
      <c r="M41" s="18">
        <f t="shared" si="27"/>
        <v>3000</v>
      </c>
      <c r="N41" s="18">
        <f t="shared" si="28"/>
        <v>-400</v>
      </c>
      <c r="O41" s="18">
        <f t="shared" si="28"/>
        <v>-190</v>
      </c>
      <c r="P41" s="18">
        <f t="shared" si="28"/>
        <v>-200</v>
      </c>
      <c r="Q41" s="35">
        <f t="shared" si="11"/>
        <v>0</v>
      </c>
      <c r="R41" s="35">
        <f t="shared" si="11"/>
        <v>0</v>
      </c>
      <c r="S41" s="35">
        <f t="shared" si="11"/>
        <v>0</v>
      </c>
      <c r="T41" s="4">
        <f t="shared" si="5"/>
        <v>1880</v>
      </c>
      <c r="U41" s="83">
        <f t="shared" si="25"/>
        <v>700</v>
      </c>
      <c r="V41" s="83">
        <f t="shared" si="23"/>
        <v>700</v>
      </c>
      <c r="W41" s="83">
        <f t="shared" si="24"/>
        <v>700</v>
      </c>
      <c r="X41" s="4"/>
      <c r="Y41" s="18"/>
      <c r="Z41" s="18"/>
      <c r="AA41" s="18"/>
      <c r="AB41" s="50"/>
    </row>
    <row r="42" spans="1:28" ht="16.5" customHeight="1">
      <c r="A42" s="3">
        <v>28</v>
      </c>
      <c r="B42" s="34">
        <f t="shared" si="7"/>
        <v>45349</v>
      </c>
      <c r="C42" s="2">
        <f t="shared" si="8"/>
        <v>884</v>
      </c>
      <c r="D42" s="5">
        <f t="shared" si="9"/>
        <v>1694</v>
      </c>
      <c r="E42" s="35">
        <f t="shared" si="15"/>
        <v>-22</v>
      </c>
      <c r="F42" s="35">
        <f t="shared" si="16"/>
        <v>-232</v>
      </c>
      <c r="G42" s="35">
        <f t="shared" si="17"/>
        <v>-222</v>
      </c>
      <c r="H42" s="18">
        <f t="shared" si="26"/>
        <v>2600</v>
      </c>
      <c r="I42" s="18">
        <f t="shared" si="26"/>
        <v>2810</v>
      </c>
      <c r="J42" s="18">
        <f t="shared" si="26"/>
        <v>2800</v>
      </c>
      <c r="K42" s="18">
        <f t="shared" si="27"/>
        <v>3000</v>
      </c>
      <c r="L42" s="18">
        <f t="shared" si="27"/>
        <v>3000</v>
      </c>
      <c r="M42" s="18">
        <f t="shared" si="27"/>
        <v>3000</v>
      </c>
      <c r="N42" s="18">
        <f t="shared" si="28"/>
        <v>-400</v>
      </c>
      <c r="O42" s="18">
        <f t="shared" si="28"/>
        <v>-190</v>
      </c>
      <c r="P42" s="18">
        <f t="shared" si="28"/>
        <v>-200</v>
      </c>
      <c r="Q42" s="35">
        <f t="shared" si="11"/>
        <v>0</v>
      </c>
      <c r="R42" s="35">
        <f t="shared" si="11"/>
        <v>0</v>
      </c>
      <c r="S42" s="35">
        <f t="shared" si="11"/>
        <v>0</v>
      </c>
      <c r="T42" s="4">
        <f t="shared" si="5"/>
        <v>1878</v>
      </c>
      <c r="U42" s="83">
        <f t="shared" si="25"/>
        <v>700</v>
      </c>
      <c r="V42" s="83">
        <f t="shared" si="23"/>
        <v>700</v>
      </c>
      <c r="W42" s="83">
        <f t="shared" si="24"/>
        <v>700</v>
      </c>
      <c r="X42" s="4"/>
      <c r="Y42" s="18"/>
      <c r="Z42" s="18"/>
      <c r="AA42" s="18"/>
      <c r="AB42" s="50"/>
    </row>
    <row r="43" spans="1:28" ht="16.5" customHeight="1">
      <c r="A43" s="3">
        <v>29</v>
      </c>
      <c r="B43" s="34">
        <f t="shared" si="7"/>
        <v>45350</v>
      </c>
      <c r="C43" s="2">
        <f t="shared" si="8"/>
        <v>884</v>
      </c>
      <c r="D43" s="5">
        <f t="shared" si="9"/>
        <v>1692</v>
      </c>
      <c r="E43" s="35">
        <f t="shared" si="15"/>
        <v>-24</v>
      </c>
      <c r="F43" s="35">
        <f t="shared" si="16"/>
        <v>-234</v>
      </c>
      <c r="G43" s="35">
        <f t="shared" si="17"/>
        <v>-224</v>
      </c>
      <c r="H43" s="18">
        <f t="shared" si="26"/>
        <v>2600</v>
      </c>
      <c r="I43" s="18">
        <f t="shared" si="26"/>
        <v>2810</v>
      </c>
      <c r="J43" s="18">
        <f t="shared" si="26"/>
        <v>2800</v>
      </c>
      <c r="K43" s="18">
        <f t="shared" si="27"/>
        <v>3000</v>
      </c>
      <c r="L43" s="18">
        <f t="shared" si="27"/>
        <v>3000</v>
      </c>
      <c r="M43" s="18">
        <f t="shared" si="27"/>
        <v>3000</v>
      </c>
      <c r="N43" s="18">
        <f t="shared" si="28"/>
        <v>-400</v>
      </c>
      <c r="O43" s="18">
        <f t="shared" si="28"/>
        <v>-190</v>
      </c>
      <c r="P43" s="18">
        <f t="shared" si="28"/>
        <v>-200</v>
      </c>
      <c r="Q43" s="35">
        <f t="shared" si="11"/>
        <v>0</v>
      </c>
      <c r="R43" s="35">
        <f t="shared" si="11"/>
        <v>0</v>
      </c>
      <c r="S43" s="35">
        <f t="shared" si="11"/>
        <v>0</v>
      </c>
      <c r="T43" s="4">
        <f t="shared" si="5"/>
        <v>1876</v>
      </c>
      <c r="U43" s="83">
        <f t="shared" si="25"/>
        <v>700</v>
      </c>
      <c r="V43" s="83">
        <f t="shared" si="23"/>
        <v>700</v>
      </c>
      <c r="W43" s="83">
        <f t="shared" si="24"/>
        <v>700</v>
      </c>
      <c r="X43" s="4"/>
      <c r="Y43" s="18"/>
      <c r="Z43" s="18"/>
      <c r="AA43" s="18"/>
      <c r="AB43" s="50"/>
    </row>
    <row r="44" spans="1:28" ht="16.5" customHeight="1">
      <c r="A44" s="3">
        <v>30</v>
      </c>
      <c r="B44" s="34">
        <f t="shared" si="7"/>
        <v>45351</v>
      </c>
      <c r="C44" s="2">
        <f t="shared" si="8"/>
        <v>884</v>
      </c>
      <c r="D44" s="5">
        <f t="shared" si="9"/>
        <v>1690</v>
      </c>
      <c r="E44" s="35">
        <f t="shared" si="15"/>
        <v>-26</v>
      </c>
      <c r="F44" s="35">
        <f t="shared" si="16"/>
        <v>-236</v>
      </c>
      <c r="G44" s="35">
        <f t="shared" si="17"/>
        <v>-226</v>
      </c>
      <c r="H44" s="18">
        <f t="shared" si="26"/>
        <v>2600</v>
      </c>
      <c r="I44" s="18">
        <f t="shared" si="26"/>
        <v>2810</v>
      </c>
      <c r="J44" s="18">
        <f t="shared" si="26"/>
        <v>2800</v>
      </c>
      <c r="K44" s="18">
        <f t="shared" si="27"/>
        <v>3000</v>
      </c>
      <c r="L44" s="18">
        <f t="shared" si="27"/>
        <v>3000</v>
      </c>
      <c r="M44" s="18">
        <f t="shared" si="27"/>
        <v>3000</v>
      </c>
      <c r="N44" s="18">
        <f t="shared" si="28"/>
        <v>-400</v>
      </c>
      <c r="O44" s="18">
        <f t="shared" si="28"/>
        <v>-190</v>
      </c>
      <c r="P44" s="18">
        <f t="shared" si="28"/>
        <v>-200</v>
      </c>
      <c r="Q44" s="35">
        <f t="shared" si="11"/>
        <v>0</v>
      </c>
      <c r="R44" s="35">
        <f t="shared" si="11"/>
        <v>0</v>
      </c>
      <c r="S44" s="35">
        <f t="shared" si="11"/>
        <v>0</v>
      </c>
      <c r="T44" s="4">
        <f t="shared" si="5"/>
        <v>1574</v>
      </c>
      <c r="U44" s="83">
        <f t="shared" si="25"/>
        <v>1000</v>
      </c>
      <c r="V44" s="83">
        <f t="shared" si="23"/>
        <v>1000</v>
      </c>
      <c r="W44" s="83">
        <f t="shared" si="24"/>
        <v>1000</v>
      </c>
      <c r="X44" s="89">
        <v>0.3</v>
      </c>
      <c r="Y44" s="18"/>
      <c r="Z44" s="18"/>
      <c r="AA44" s="18"/>
      <c r="AB44" s="50">
        <v>3</v>
      </c>
    </row>
    <row r="45" spans="1:28" ht="15">
      <c r="A45" s="3">
        <v>31</v>
      </c>
      <c r="B45" s="34">
        <f t="shared" si="7"/>
        <v>45352</v>
      </c>
      <c r="C45" s="2">
        <f t="shared" si="8"/>
        <v>884</v>
      </c>
      <c r="D45" s="5">
        <f t="shared" si="9"/>
        <v>1688</v>
      </c>
      <c r="E45" s="35">
        <f t="shared" si="15"/>
        <v>-28</v>
      </c>
      <c r="F45" s="35">
        <f t="shared" si="16"/>
        <v>-238</v>
      </c>
      <c r="G45" s="35">
        <f t="shared" si="17"/>
        <v>-228</v>
      </c>
      <c r="H45" s="18">
        <f t="shared" si="26"/>
        <v>2600</v>
      </c>
      <c r="I45" s="18">
        <f t="shared" si="26"/>
        <v>2810</v>
      </c>
      <c r="J45" s="18">
        <f t="shared" si="26"/>
        <v>2800</v>
      </c>
      <c r="K45" s="18">
        <f t="shared" si="27"/>
        <v>3000</v>
      </c>
      <c r="L45" s="18">
        <f t="shared" si="27"/>
        <v>3000</v>
      </c>
      <c r="M45" s="18">
        <f t="shared" si="27"/>
        <v>3000</v>
      </c>
      <c r="N45" s="18">
        <f t="shared" si="28"/>
        <v>-400</v>
      </c>
      <c r="O45" s="18">
        <f t="shared" si="28"/>
        <v>-190</v>
      </c>
      <c r="P45" s="18">
        <f t="shared" si="28"/>
        <v>-200</v>
      </c>
      <c r="Q45" s="35">
        <f t="shared" si="11"/>
        <v>0</v>
      </c>
      <c r="R45" s="35">
        <f t="shared" si="11"/>
        <v>0</v>
      </c>
      <c r="S45" s="35">
        <f t="shared" si="11"/>
        <v>0</v>
      </c>
      <c r="T45" s="4">
        <f t="shared" si="5"/>
        <v>1572</v>
      </c>
      <c r="U45" s="83">
        <f t="shared" si="25"/>
        <v>1000</v>
      </c>
      <c r="V45" s="83">
        <f t="shared" si="23"/>
        <v>1000</v>
      </c>
      <c r="W45" s="83">
        <f t="shared" si="24"/>
        <v>1000</v>
      </c>
      <c r="X45" s="4"/>
      <c r="Y45" s="18"/>
      <c r="Z45" s="18"/>
      <c r="AA45" s="18"/>
      <c r="AB45" s="50"/>
    </row>
    <row r="46" spans="1:28" ht="15" customHeight="1">
      <c r="A46" s="3">
        <v>32</v>
      </c>
      <c r="B46" s="34">
        <f t="shared" si="7"/>
        <v>45353</v>
      </c>
      <c r="C46" s="2">
        <f t="shared" si="8"/>
        <v>884</v>
      </c>
      <c r="D46" s="5">
        <f t="shared" si="9"/>
        <v>1686</v>
      </c>
      <c r="E46" s="35">
        <f t="shared" si="15"/>
        <v>-30</v>
      </c>
      <c r="F46" s="35">
        <f t="shared" si="16"/>
        <v>-240</v>
      </c>
      <c r="G46" s="35">
        <f t="shared" si="17"/>
        <v>-230</v>
      </c>
      <c r="H46" s="18">
        <f t="shared" si="26"/>
        <v>2600</v>
      </c>
      <c r="I46" s="18">
        <f t="shared" si="26"/>
        <v>2810</v>
      </c>
      <c r="J46" s="18">
        <f t="shared" si="26"/>
        <v>2800</v>
      </c>
      <c r="K46" s="18">
        <f t="shared" si="27"/>
        <v>3000</v>
      </c>
      <c r="L46" s="18">
        <f t="shared" si="27"/>
        <v>3000</v>
      </c>
      <c r="M46" s="18">
        <f t="shared" si="27"/>
        <v>3000</v>
      </c>
      <c r="N46" s="18">
        <f t="shared" si="28"/>
        <v>-400</v>
      </c>
      <c r="O46" s="18">
        <f t="shared" si="28"/>
        <v>-190</v>
      </c>
      <c r="P46" s="18">
        <f t="shared" si="28"/>
        <v>-200</v>
      </c>
      <c r="Q46" s="35">
        <f t="shared" si="11"/>
        <v>0</v>
      </c>
      <c r="R46" s="35">
        <f t="shared" si="11"/>
        <v>0</v>
      </c>
      <c r="S46" s="35">
        <f t="shared" si="11"/>
        <v>0</v>
      </c>
      <c r="T46" s="4">
        <f t="shared" si="5"/>
        <v>1570</v>
      </c>
      <c r="U46" s="83">
        <f t="shared" si="25"/>
        <v>1000</v>
      </c>
      <c r="V46" s="83">
        <f t="shared" si="23"/>
        <v>1000</v>
      </c>
      <c r="W46" s="83">
        <f t="shared" si="24"/>
        <v>1000</v>
      </c>
      <c r="X46" s="4"/>
      <c r="Y46" s="18"/>
      <c r="Z46" s="18"/>
      <c r="AA46" s="18"/>
      <c r="AB46" s="50"/>
    </row>
    <row r="47" spans="1:28" ht="15" customHeight="1">
      <c r="A47" s="3">
        <v>33</v>
      </c>
      <c r="B47" s="34">
        <f t="shared" si="7"/>
        <v>45354</v>
      </c>
      <c r="C47" s="2">
        <f t="shared" si="8"/>
        <v>884</v>
      </c>
      <c r="D47" s="5">
        <f t="shared" si="9"/>
        <v>1684</v>
      </c>
      <c r="E47" s="35">
        <f t="shared" si="15"/>
        <v>-32</v>
      </c>
      <c r="F47" s="35">
        <f t="shared" si="16"/>
        <v>-242</v>
      </c>
      <c r="G47" s="35">
        <f t="shared" si="17"/>
        <v>-232</v>
      </c>
      <c r="H47" s="18">
        <f t="shared" si="26"/>
        <v>2600</v>
      </c>
      <c r="I47" s="18">
        <f t="shared" si="26"/>
        <v>2810</v>
      </c>
      <c r="J47" s="18">
        <f t="shared" si="26"/>
        <v>2800</v>
      </c>
      <c r="K47" s="18">
        <f t="shared" si="27"/>
        <v>3000</v>
      </c>
      <c r="L47" s="18">
        <f t="shared" si="27"/>
        <v>3000</v>
      </c>
      <c r="M47" s="18">
        <f t="shared" si="27"/>
        <v>3000</v>
      </c>
      <c r="N47" s="18">
        <f t="shared" si="28"/>
        <v>-400</v>
      </c>
      <c r="O47" s="18">
        <f t="shared" si="28"/>
        <v>-190</v>
      </c>
      <c r="P47" s="18">
        <f t="shared" si="28"/>
        <v>-200</v>
      </c>
      <c r="Q47" s="35">
        <f t="shared" si="11"/>
        <v>0</v>
      </c>
      <c r="R47" s="35">
        <f t="shared" si="11"/>
        <v>0</v>
      </c>
      <c r="S47" s="35">
        <f t="shared" si="11"/>
        <v>0</v>
      </c>
      <c r="T47" s="4">
        <f t="shared" si="5"/>
        <v>1568</v>
      </c>
      <c r="U47" s="83">
        <f t="shared" si="25"/>
        <v>1000</v>
      </c>
      <c r="V47" s="83">
        <f t="shared" si="23"/>
        <v>1000</v>
      </c>
      <c r="W47" s="83">
        <f t="shared" si="24"/>
        <v>1000</v>
      </c>
      <c r="X47" s="4"/>
      <c r="Y47" s="18"/>
      <c r="Z47" s="18"/>
      <c r="AA47" s="18"/>
      <c r="AB47" s="50"/>
    </row>
    <row r="48" spans="1:28" ht="15" customHeight="1">
      <c r="A48" s="3">
        <v>34</v>
      </c>
      <c r="B48" s="34">
        <f t="shared" si="7"/>
        <v>45355</v>
      </c>
      <c r="C48" s="2">
        <f t="shared" si="8"/>
        <v>884</v>
      </c>
      <c r="D48" s="5">
        <f t="shared" si="9"/>
        <v>1682</v>
      </c>
      <c r="E48" s="35">
        <f t="shared" si="15"/>
        <v>-34</v>
      </c>
      <c r="F48" s="35">
        <f t="shared" si="16"/>
        <v>-244</v>
      </c>
      <c r="G48" s="35">
        <f t="shared" si="17"/>
        <v>-234</v>
      </c>
      <c r="H48" s="18">
        <f t="shared" si="26"/>
        <v>2600</v>
      </c>
      <c r="I48" s="18">
        <f t="shared" si="26"/>
        <v>2810</v>
      </c>
      <c r="J48" s="18">
        <f t="shared" si="26"/>
        <v>2800</v>
      </c>
      <c r="K48" s="18">
        <f t="shared" ref="K48:M63" si="29">K47</f>
        <v>3000</v>
      </c>
      <c r="L48" s="18">
        <f t="shared" si="29"/>
        <v>3000</v>
      </c>
      <c r="M48" s="18">
        <f t="shared" si="29"/>
        <v>3000</v>
      </c>
      <c r="N48" s="18">
        <f t="shared" si="28"/>
        <v>-400</v>
      </c>
      <c r="O48" s="18">
        <f t="shared" si="28"/>
        <v>-190</v>
      </c>
      <c r="P48" s="18">
        <f t="shared" si="28"/>
        <v>-200</v>
      </c>
      <c r="Q48" s="35">
        <f t="shared" si="11"/>
        <v>0</v>
      </c>
      <c r="R48" s="35">
        <f t="shared" si="11"/>
        <v>0</v>
      </c>
      <c r="S48" s="35">
        <f t="shared" si="11"/>
        <v>0</v>
      </c>
      <c r="T48" s="4">
        <f t="shared" si="5"/>
        <v>1566</v>
      </c>
      <c r="U48" s="83">
        <f t="shared" si="25"/>
        <v>1000</v>
      </c>
      <c r="V48" s="83">
        <f t="shared" si="23"/>
        <v>1000</v>
      </c>
      <c r="W48" s="83">
        <f t="shared" si="24"/>
        <v>1000</v>
      </c>
      <c r="X48" s="4"/>
      <c r="Y48" s="18"/>
      <c r="Z48" s="18"/>
      <c r="AA48" s="18"/>
      <c r="AB48" s="50"/>
    </row>
    <row r="49" spans="1:28" ht="15" customHeight="1">
      <c r="A49" s="3">
        <v>35</v>
      </c>
      <c r="B49" s="34">
        <f t="shared" si="7"/>
        <v>45356</v>
      </c>
      <c r="C49" s="2">
        <f t="shared" si="8"/>
        <v>884</v>
      </c>
      <c r="D49" s="5">
        <f t="shared" si="9"/>
        <v>1680</v>
      </c>
      <c r="E49" s="35">
        <f t="shared" si="15"/>
        <v>-36</v>
      </c>
      <c r="F49" s="35">
        <f t="shared" si="16"/>
        <v>-246</v>
      </c>
      <c r="G49" s="35">
        <f t="shared" si="17"/>
        <v>-236</v>
      </c>
      <c r="H49" s="18">
        <f t="shared" si="26"/>
        <v>2600</v>
      </c>
      <c r="I49" s="18">
        <f t="shared" si="26"/>
        <v>2810</v>
      </c>
      <c r="J49" s="18">
        <f t="shared" si="26"/>
        <v>2800</v>
      </c>
      <c r="K49" s="18">
        <f t="shared" si="29"/>
        <v>3000</v>
      </c>
      <c r="L49" s="18">
        <f t="shared" si="29"/>
        <v>3000</v>
      </c>
      <c r="M49" s="18">
        <f t="shared" si="29"/>
        <v>3000</v>
      </c>
      <c r="N49" s="18">
        <f t="shared" ref="N49:P64" si="30">N48-Q49</f>
        <v>-400</v>
      </c>
      <c r="O49" s="18">
        <f t="shared" si="30"/>
        <v>-190</v>
      </c>
      <c r="P49" s="18">
        <f t="shared" si="30"/>
        <v>-200</v>
      </c>
      <c r="Q49" s="35">
        <f t="shared" si="11"/>
        <v>0</v>
      </c>
      <c r="R49" s="35">
        <f t="shared" si="11"/>
        <v>0</v>
      </c>
      <c r="S49" s="35">
        <f t="shared" si="11"/>
        <v>0</v>
      </c>
      <c r="T49" s="4">
        <f t="shared" si="5"/>
        <v>1564</v>
      </c>
      <c r="U49" s="83">
        <f t="shared" si="25"/>
        <v>1000</v>
      </c>
      <c r="V49" s="83">
        <f t="shared" si="23"/>
        <v>1000</v>
      </c>
      <c r="W49" s="83">
        <f t="shared" si="24"/>
        <v>1000</v>
      </c>
      <c r="X49" s="4"/>
      <c r="Y49" s="18"/>
      <c r="Z49" s="18"/>
      <c r="AA49" s="18"/>
      <c r="AB49" s="50"/>
    </row>
    <row r="50" spans="1:28" ht="15" customHeight="1">
      <c r="A50" s="3">
        <v>36</v>
      </c>
      <c r="B50" s="34">
        <f t="shared" si="7"/>
        <v>45357</v>
      </c>
      <c r="C50" s="2">
        <f t="shared" si="8"/>
        <v>884</v>
      </c>
      <c r="D50" s="5">
        <f t="shared" si="9"/>
        <v>1678</v>
      </c>
      <c r="E50" s="35">
        <f t="shared" si="15"/>
        <v>-38</v>
      </c>
      <c r="F50" s="35">
        <f t="shared" si="16"/>
        <v>-248</v>
      </c>
      <c r="G50" s="35">
        <f t="shared" si="17"/>
        <v>-238</v>
      </c>
      <c r="H50" s="18">
        <f t="shared" si="26"/>
        <v>2600</v>
      </c>
      <c r="I50" s="18">
        <f t="shared" si="26"/>
        <v>2810</v>
      </c>
      <c r="J50" s="18">
        <f t="shared" si="26"/>
        <v>2800</v>
      </c>
      <c r="K50" s="18">
        <f t="shared" si="29"/>
        <v>3000</v>
      </c>
      <c r="L50" s="18">
        <f t="shared" si="29"/>
        <v>3000</v>
      </c>
      <c r="M50" s="18">
        <f t="shared" si="29"/>
        <v>3000</v>
      </c>
      <c r="N50" s="18">
        <f t="shared" si="30"/>
        <v>-400</v>
      </c>
      <c r="O50" s="18">
        <f t="shared" si="30"/>
        <v>-190</v>
      </c>
      <c r="P50" s="18">
        <f t="shared" si="30"/>
        <v>-200</v>
      </c>
      <c r="Q50" s="35">
        <f t="shared" si="11"/>
        <v>0</v>
      </c>
      <c r="R50" s="35">
        <f t="shared" si="11"/>
        <v>0</v>
      </c>
      <c r="S50" s="35">
        <f t="shared" si="11"/>
        <v>0</v>
      </c>
      <c r="T50" s="4">
        <f t="shared" si="5"/>
        <v>1562</v>
      </c>
      <c r="U50" s="83">
        <f t="shared" si="25"/>
        <v>1000</v>
      </c>
      <c r="V50" s="83">
        <f t="shared" si="23"/>
        <v>1000</v>
      </c>
      <c r="W50" s="83">
        <f t="shared" si="24"/>
        <v>1000</v>
      </c>
      <c r="X50" s="4"/>
      <c r="Y50" s="18"/>
      <c r="Z50" s="18"/>
      <c r="AA50" s="18"/>
      <c r="AB50" s="50"/>
    </row>
    <row r="51" spans="1:28" ht="15" customHeight="1">
      <c r="A51" s="3">
        <v>37</v>
      </c>
      <c r="B51" s="34">
        <f t="shared" si="7"/>
        <v>45358</v>
      </c>
      <c r="C51" s="2">
        <f t="shared" si="8"/>
        <v>884</v>
      </c>
      <c r="D51" s="5">
        <f t="shared" si="9"/>
        <v>1676</v>
      </c>
      <c r="E51" s="35">
        <f t="shared" si="15"/>
        <v>-40</v>
      </c>
      <c r="F51" s="35">
        <f t="shared" si="16"/>
        <v>-250</v>
      </c>
      <c r="G51" s="35">
        <f t="shared" si="17"/>
        <v>-240</v>
      </c>
      <c r="H51" s="18">
        <f t="shared" si="26"/>
        <v>2600</v>
      </c>
      <c r="I51" s="18">
        <f t="shared" si="26"/>
        <v>2810</v>
      </c>
      <c r="J51" s="18">
        <f t="shared" si="26"/>
        <v>2800</v>
      </c>
      <c r="K51" s="18">
        <f t="shared" si="29"/>
        <v>3000</v>
      </c>
      <c r="L51" s="18">
        <f t="shared" si="29"/>
        <v>3000</v>
      </c>
      <c r="M51" s="18">
        <f t="shared" si="29"/>
        <v>3000</v>
      </c>
      <c r="N51" s="18">
        <f t="shared" si="30"/>
        <v>-400</v>
      </c>
      <c r="O51" s="18">
        <f t="shared" si="30"/>
        <v>-190</v>
      </c>
      <c r="P51" s="18">
        <f t="shared" si="30"/>
        <v>-200</v>
      </c>
      <c r="Q51" s="35">
        <f t="shared" si="11"/>
        <v>0</v>
      </c>
      <c r="R51" s="35">
        <f t="shared" si="11"/>
        <v>0</v>
      </c>
      <c r="S51" s="35">
        <f t="shared" si="11"/>
        <v>0</v>
      </c>
      <c r="T51" s="4">
        <f t="shared" si="5"/>
        <v>1560</v>
      </c>
      <c r="U51" s="83">
        <f t="shared" si="25"/>
        <v>1000</v>
      </c>
      <c r="V51" s="83">
        <f t="shared" si="23"/>
        <v>1000</v>
      </c>
      <c r="W51" s="83">
        <f t="shared" si="24"/>
        <v>1000</v>
      </c>
      <c r="X51" s="4"/>
      <c r="Y51" s="18"/>
      <c r="Z51" s="18"/>
      <c r="AA51" s="18"/>
      <c r="AB51" s="50"/>
    </row>
    <row r="52" spans="1:28" ht="15" customHeight="1">
      <c r="A52" s="3">
        <v>38</v>
      </c>
      <c r="B52" s="34">
        <f t="shared" si="7"/>
        <v>45359</v>
      </c>
      <c r="C52" s="2">
        <f t="shared" si="8"/>
        <v>884</v>
      </c>
      <c r="D52" s="5">
        <f t="shared" si="9"/>
        <v>1674</v>
      </c>
      <c r="E52" s="35">
        <f t="shared" si="15"/>
        <v>-42</v>
      </c>
      <c r="F52" s="35">
        <f t="shared" si="16"/>
        <v>-252</v>
      </c>
      <c r="G52" s="35">
        <f t="shared" si="17"/>
        <v>-242</v>
      </c>
      <c r="H52" s="18">
        <f t="shared" si="26"/>
        <v>2600</v>
      </c>
      <c r="I52" s="18">
        <f t="shared" si="26"/>
        <v>2810</v>
      </c>
      <c r="J52" s="18">
        <f t="shared" si="26"/>
        <v>2800</v>
      </c>
      <c r="K52" s="18">
        <f t="shared" si="29"/>
        <v>3000</v>
      </c>
      <c r="L52" s="18">
        <f t="shared" si="29"/>
        <v>3000</v>
      </c>
      <c r="M52" s="18">
        <f t="shared" si="29"/>
        <v>3000</v>
      </c>
      <c r="N52" s="18">
        <f t="shared" si="30"/>
        <v>-400</v>
      </c>
      <c r="O52" s="18">
        <f t="shared" si="30"/>
        <v>-190</v>
      </c>
      <c r="P52" s="18">
        <f t="shared" si="30"/>
        <v>-200</v>
      </c>
      <c r="Q52" s="35">
        <f t="shared" si="11"/>
        <v>0</v>
      </c>
      <c r="R52" s="35">
        <f t="shared" si="11"/>
        <v>0</v>
      </c>
      <c r="S52" s="35">
        <f t="shared" si="11"/>
        <v>0</v>
      </c>
      <c r="T52" s="4">
        <f t="shared" si="5"/>
        <v>1558</v>
      </c>
      <c r="U52" s="83">
        <f t="shared" si="25"/>
        <v>1000</v>
      </c>
      <c r="V52" s="83">
        <f t="shared" si="23"/>
        <v>1000</v>
      </c>
      <c r="W52" s="83">
        <f t="shared" si="24"/>
        <v>1000</v>
      </c>
      <c r="X52" s="4"/>
      <c r="Y52" s="18"/>
      <c r="Z52" s="18"/>
      <c r="AA52" s="18"/>
      <c r="AB52" s="50"/>
    </row>
    <row r="53" spans="1:28" ht="15" customHeight="1">
      <c r="A53" s="3">
        <v>39</v>
      </c>
      <c r="B53" s="34">
        <f t="shared" si="7"/>
        <v>45360</v>
      </c>
      <c r="C53" s="2">
        <f t="shared" si="8"/>
        <v>884</v>
      </c>
      <c r="D53" s="5">
        <f t="shared" si="9"/>
        <v>1672</v>
      </c>
      <c r="E53" s="35">
        <f t="shared" si="15"/>
        <v>-44</v>
      </c>
      <c r="F53" s="35">
        <f t="shared" si="16"/>
        <v>-254</v>
      </c>
      <c r="G53" s="35">
        <f t="shared" si="17"/>
        <v>-244</v>
      </c>
      <c r="H53" s="18">
        <f t="shared" si="26"/>
        <v>2600</v>
      </c>
      <c r="I53" s="18">
        <f t="shared" si="26"/>
        <v>2810</v>
      </c>
      <c r="J53" s="18">
        <f t="shared" si="26"/>
        <v>2800</v>
      </c>
      <c r="K53" s="18">
        <f t="shared" si="29"/>
        <v>3000</v>
      </c>
      <c r="L53" s="18">
        <f t="shared" si="29"/>
        <v>3000</v>
      </c>
      <c r="M53" s="18">
        <f t="shared" si="29"/>
        <v>3000</v>
      </c>
      <c r="N53" s="18">
        <f t="shared" si="30"/>
        <v>-400</v>
      </c>
      <c r="O53" s="18">
        <f t="shared" si="30"/>
        <v>-190</v>
      </c>
      <c r="P53" s="18">
        <f t="shared" si="30"/>
        <v>-200</v>
      </c>
      <c r="Q53" s="35">
        <f t="shared" si="11"/>
        <v>0</v>
      </c>
      <c r="R53" s="35">
        <f t="shared" si="11"/>
        <v>0</v>
      </c>
      <c r="S53" s="35">
        <f t="shared" si="11"/>
        <v>0</v>
      </c>
      <c r="T53" s="4">
        <f t="shared" si="5"/>
        <v>1556</v>
      </c>
      <c r="U53" s="83">
        <f t="shared" si="25"/>
        <v>1000</v>
      </c>
      <c r="V53" s="83">
        <f t="shared" si="23"/>
        <v>1000</v>
      </c>
      <c r="W53" s="83">
        <f t="shared" si="24"/>
        <v>1000</v>
      </c>
      <c r="X53" s="4"/>
      <c r="Y53" s="18"/>
      <c r="Z53" s="18"/>
      <c r="AA53" s="18"/>
      <c r="AB53" s="50"/>
    </row>
    <row r="54" spans="1:28" ht="15" customHeight="1">
      <c r="A54" s="3">
        <v>40</v>
      </c>
      <c r="B54" s="34">
        <f t="shared" si="7"/>
        <v>45361</v>
      </c>
      <c r="C54" s="2">
        <f t="shared" si="8"/>
        <v>884</v>
      </c>
      <c r="D54" s="5">
        <f t="shared" si="9"/>
        <v>1670</v>
      </c>
      <c r="E54" s="35">
        <f t="shared" si="15"/>
        <v>-46</v>
      </c>
      <c r="F54" s="35">
        <f t="shared" si="16"/>
        <v>-256</v>
      </c>
      <c r="G54" s="35">
        <f t="shared" si="17"/>
        <v>-246</v>
      </c>
      <c r="H54" s="18">
        <f t="shared" si="26"/>
        <v>2600</v>
      </c>
      <c r="I54" s="18">
        <f t="shared" si="26"/>
        <v>2810</v>
      </c>
      <c r="J54" s="18">
        <f t="shared" si="26"/>
        <v>2800</v>
      </c>
      <c r="K54" s="18">
        <f t="shared" si="29"/>
        <v>3000</v>
      </c>
      <c r="L54" s="18">
        <f t="shared" si="29"/>
        <v>3000</v>
      </c>
      <c r="M54" s="18">
        <f t="shared" si="29"/>
        <v>3000</v>
      </c>
      <c r="N54" s="18">
        <f t="shared" si="30"/>
        <v>-400</v>
      </c>
      <c r="O54" s="18">
        <f t="shared" si="30"/>
        <v>-190</v>
      </c>
      <c r="P54" s="18">
        <f t="shared" si="30"/>
        <v>-200</v>
      </c>
      <c r="Q54" s="35">
        <f t="shared" si="11"/>
        <v>0</v>
      </c>
      <c r="R54" s="35">
        <f t="shared" si="11"/>
        <v>0</v>
      </c>
      <c r="S54" s="35">
        <f t="shared" si="11"/>
        <v>0</v>
      </c>
      <c r="T54" s="4">
        <f t="shared" si="5"/>
        <v>1554</v>
      </c>
      <c r="U54" s="83">
        <f t="shared" si="25"/>
        <v>1000</v>
      </c>
      <c r="V54" s="83">
        <f t="shared" si="23"/>
        <v>1000</v>
      </c>
      <c r="W54" s="83">
        <f t="shared" si="24"/>
        <v>1000</v>
      </c>
      <c r="X54" s="4"/>
      <c r="Y54" s="18"/>
      <c r="Z54" s="18"/>
      <c r="AA54" s="18"/>
      <c r="AB54" s="50"/>
    </row>
    <row r="55" spans="1:28" ht="15" customHeight="1">
      <c r="A55" s="3">
        <v>41</v>
      </c>
      <c r="B55" s="34">
        <f t="shared" si="7"/>
        <v>45362</v>
      </c>
      <c r="C55" s="2">
        <f t="shared" si="8"/>
        <v>884</v>
      </c>
      <c r="D55" s="5">
        <f t="shared" si="9"/>
        <v>1668</v>
      </c>
      <c r="E55" s="35">
        <f t="shared" si="15"/>
        <v>-48</v>
      </c>
      <c r="F55" s="35">
        <f t="shared" si="16"/>
        <v>-258</v>
      </c>
      <c r="G55" s="35">
        <f t="shared" si="17"/>
        <v>-248</v>
      </c>
      <c r="H55" s="18">
        <f t="shared" si="26"/>
        <v>2600</v>
      </c>
      <c r="I55" s="18">
        <f t="shared" si="26"/>
        <v>2810</v>
      </c>
      <c r="J55" s="18">
        <f t="shared" si="26"/>
        <v>2800</v>
      </c>
      <c r="K55" s="18">
        <f t="shared" si="29"/>
        <v>3000</v>
      </c>
      <c r="L55" s="18">
        <f t="shared" si="29"/>
        <v>3000</v>
      </c>
      <c r="M55" s="18">
        <f t="shared" si="29"/>
        <v>3000</v>
      </c>
      <c r="N55" s="18">
        <f t="shared" si="30"/>
        <v>-400</v>
      </c>
      <c r="O55" s="18">
        <f t="shared" si="30"/>
        <v>-190</v>
      </c>
      <c r="P55" s="18">
        <f t="shared" si="30"/>
        <v>-200</v>
      </c>
      <c r="Q55" s="35">
        <f t="shared" si="11"/>
        <v>0</v>
      </c>
      <c r="R55" s="35">
        <f t="shared" si="11"/>
        <v>0</v>
      </c>
      <c r="S55" s="35">
        <f t="shared" si="11"/>
        <v>0</v>
      </c>
      <c r="T55" s="4">
        <f t="shared" si="5"/>
        <v>1552</v>
      </c>
      <c r="U55" s="83">
        <f t="shared" si="25"/>
        <v>1000</v>
      </c>
      <c r="V55" s="83">
        <f t="shared" si="23"/>
        <v>1000</v>
      </c>
      <c r="W55" s="83">
        <f t="shared" si="24"/>
        <v>1000</v>
      </c>
      <c r="X55" s="4"/>
      <c r="Y55" s="18"/>
      <c r="Z55" s="18"/>
      <c r="AA55" s="18"/>
      <c r="AB55" s="50"/>
    </row>
    <row r="56" spans="1:28" ht="15" customHeight="1">
      <c r="A56" s="3">
        <v>42</v>
      </c>
      <c r="B56" s="34">
        <f t="shared" si="7"/>
        <v>45363</v>
      </c>
      <c r="C56" s="2">
        <f t="shared" si="8"/>
        <v>884</v>
      </c>
      <c r="D56" s="5">
        <f t="shared" si="9"/>
        <v>1666</v>
      </c>
      <c r="E56" s="35">
        <f t="shared" si="15"/>
        <v>-50</v>
      </c>
      <c r="F56" s="35">
        <f t="shared" si="16"/>
        <v>-260</v>
      </c>
      <c r="G56" s="35">
        <f t="shared" si="17"/>
        <v>-250</v>
      </c>
      <c r="H56" s="18">
        <f t="shared" si="26"/>
        <v>2600</v>
      </c>
      <c r="I56" s="18">
        <f t="shared" si="26"/>
        <v>2810</v>
      </c>
      <c r="J56" s="18">
        <f t="shared" si="26"/>
        <v>2800</v>
      </c>
      <c r="K56" s="18">
        <f t="shared" si="29"/>
        <v>3000</v>
      </c>
      <c r="L56" s="18">
        <f t="shared" si="29"/>
        <v>3000</v>
      </c>
      <c r="M56" s="18">
        <f t="shared" si="29"/>
        <v>3000</v>
      </c>
      <c r="N56" s="18">
        <f t="shared" si="30"/>
        <v>-400</v>
      </c>
      <c r="O56" s="18">
        <f t="shared" si="30"/>
        <v>-190</v>
      </c>
      <c r="P56" s="18">
        <f t="shared" si="30"/>
        <v>-200</v>
      </c>
      <c r="Q56" s="35">
        <f t="shared" si="11"/>
        <v>0</v>
      </c>
      <c r="R56" s="35">
        <f t="shared" si="11"/>
        <v>0</v>
      </c>
      <c r="S56" s="35">
        <f t="shared" si="11"/>
        <v>0</v>
      </c>
      <c r="T56" s="4">
        <f t="shared" si="5"/>
        <v>1550</v>
      </c>
      <c r="U56" s="83">
        <f t="shared" si="25"/>
        <v>1000</v>
      </c>
      <c r="V56" s="83">
        <f t="shared" si="23"/>
        <v>1000</v>
      </c>
      <c r="W56" s="83">
        <f t="shared" si="24"/>
        <v>1000</v>
      </c>
      <c r="X56" s="4"/>
      <c r="Y56" s="18"/>
      <c r="Z56" s="18"/>
      <c r="AA56" s="18"/>
      <c r="AB56" s="50"/>
    </row>
    <row r="57" spans="1:28" ht="15" customHeight="1">
      <c r="A57" s="3">
        <v>43</v>
      </c>
      <c r="B57" s="34">
        <f t="shared" si="7"/>
        <v>45364</v>
      </c>
      <c r="C57" s="2">
        <f t="shared" si="8"/>
        <v>884</v>
      </c>
      <c r="D57" s="5">
        <f t="shared" si="9"/>
        <v>1664</v>
      </c>
      <c r="E57" s="35">
        <f t="shared" si="15"/>
        <v>-52</v>
      </c>
      <c r="F57" s="35">
        <f t="shared" si="16"/>
        <v>-262</v>
      </c>
      <c r="G57" s="35">
        <f t="shared" si="17"/>
        <v>-252</v>
      </c>
      <c r="H57" s="18">
        <f t="shared" si="26"/>
        <v>2600</v>
      </c>
      <c r="I57" s="18">
        <f t="shared" si="26"/>
        <v>2810</v>
      </c>
      <c r="J57" s="18">
        <f t="shared" si="26"/>
        <v>2800</v>
      </c>
      <c r="K57" s="18">
        <f t="shared" si="29"/>
        <v>3000</v>
      </c>
      <c r="L57" s="18">
        <f t="shared" si="29"/>
        <v>3000</v>
      </c>
      <c r="M57" s="18">
        <f t="shared" si="29"/>
        <v>3000</v>
      </c>
      <c r="N57" s="18">
        <f t="shared" si="30"/>
        <v>-400</v>
      </c>
      <c r="O57" s="18">
        <f t="shared" si="30"/>
        <v>-190</v>
      </c>
      <c r="P57" s="18">
        <f t="shared" si="30"/>
        <v>-200</v>
      </c>
      <c r="Q57" s="35">
        <f t="shared" si="11"/>
        <v>0</v>
      </c>
      <c r="R57" s="35">
        <f t="shared" si="11"/>
        <v>0</v>
      </c>
      <c r="S57" s="35">
        <f t="shared" si="11"/>
        <v>0</v>
      </c>
      <c r="T57" s="4">
        <f t="shared" si="5"/>
        <v>1548</v>
      </c>
      <c r="U57" s="83">
        <f t="shared" si="25"/>
        <v>1000</v>
      </c>
      <c r="V57" s="83">
        <f t="shared" si="23"/>
        <v>1000</v>
      </c>
      <c r="W57" s="83">
        <f t="shared" si="24"/>
        <v>1000</v>
      </c>
      <c r="X57" s="4"/>
      <c r="Y57" s="18"/>
      <c r="Z57" s="18"/>
      <c r="AA57" s="18"/>
      <c r="AB57" s="50"/>
    </row>
    <row r="58" spans="1:28" ht="15" customHeight="1">
      <c r="A58" s="3">
        <v>44</v>
      </c>
      <c r="B58" s="34">
        <f t="shared" si="7"/>
        <v>45365</v>
      </c>
      <c r="C58" s="2">
        <f t="shared" si="8"/>
        <v>884</v>
      </c>
      <c r="D58" s="5">
        <f t="shared" si="9"/>
        <v>1662</v>
      </c>
      <c r="E58" s="35">
        <f t="shared" si="15"/>
        <v>-54</v>
      </c>
      <c r="F58" s="35">
        <f t="shared" si="16"/>
        <v>-264</v>
      </c>
      <c r="G58" s="35">
        <f t="shared" si="17"/>
        <v>-254</v>
      </c>
      <c r="H58" s="18">
        <f t="shared" si="26"/>
        <v>2600</v>
      </c>
      <c r="I58" s="18">
        <f t="shared" si="26"/>
        <v>2810</v>
      </c>
      <c r="J58" s="18">
        <f t="shared" si="26"/>
        <v>2800</v>
      </c>
      <c r="K58" s="18">
        <f t="shared" si="29"/>
        <v>3000</v>
      </c>
      <c r="L58" s="18">
        <f t="shared" si="29"/>
        <v>3000</v>
      </c>
      <c r="M58" s="18">
        <f t="shared" si="29"/>
        <v>3000</v>
      </c>
      <c r="N58" s="18">
        <f t="shared" si="30"/>
        <v>-400</v>
      </c>
      <c r="O58" s="18">
        <f t="shared" si="30"/>
        <v>-190</v>
      </c>
      <c r="P58" s="18">
        <f t="shared" si="30"/>
        <v>-200</v>
      </c>
      <c r="Q58" s="35">
        <f t="shared" si="11"/>
        <v>0</v>
      </c>
      <c r="R58" s="35">
        <f t="shared" si="11"/>
        <v>0</v>
      </c>
      <c r="S58" s="35">
        <f t="shared" si="11"/>
        <v>0</v>
      </c>
      <c r="T58" s="4">
        <f t="shared" si="5"/>
        <v>1546</v>
      </c>
      <c r="U58" s="83">
        <f t="shared" si="25"/>
        <v>1000</v>
      </c>
      <c r="V58" s="83">
        <f t="shared" si="23"/>
        <v>1000</v>
      </c>
      <c r="W58" s="83">
        <f t="shared" si="24"/>
        <v>1000</v>
      </c>
      <c r="X58" s="4"/>
      <c r="Y58" s="18"/>
      <c r="Z58" s="18"/>
      <c r="AA58" s="18"/>
      <c r="AB58" s="50"/>
    </row>
    <row r="59" spans="1:28" ht="15" customHeight="1">
      <c r="A59" s="3">
        <v>45</v>
      </c>
      <c r="B59" s="34">
        <f t="shared" si="7"/>
        <v>45366</v>
      </c>
      <c r="C59" s="2">
        <f t="shared" si="8"/>
        <v>884</v>
      </c>
      <c r="D59" s="5">
        <f t="shared" si="9"/>
        <v>1660</v>
      </c>
      <c r="E59" s="35">
        <f t="shared" si="15"/>
        <v>-56</v>
      </c>
      <c r="F59" s="35">
        <f t="shared" si="16"/>
        <v>-266</v>
      </c>
      <c r="G59" s="35">
        <f t="shared" si="17"/>
        <v>-256</v>
      </c>
      <c r="H59" s="18">
        <f t="shared" si="26"/>
        <v>2600</v>
      </c>
      <c r="I59" s="18">
        <f t="shared" si="26"/>
        <v>2810</v>
      </c>
      <c r="J59" s="18">
        <f t="shared" si="26"/>
        <v>2800</v>
      </c>
      <c r="K59" s="18">
        <f t="shared" si="29"/>
        <v>3000</v>
      </c>
      <c r="L59" s="18">
        <f t="shared" si="29"/>
        <v>3000</v>
      </c>
      <c r="M59" s="18">
        <f t="shared" si="29"/>
        <v>3000</v>
      </c>
      <c r="N59" s="18">
        <f t="shared" si="30"/>
        <v>-400</v>
      </c>
      <c r="O59" s="18">
        <f t="shared" si="30"/>
        <v>-190</v>
      </c>
      <c r="P59" s="18">
        <f t="shared" si="30"/>
        <v>-200</v>
      </c>
      <c r="Q59" s="35">
        <f t="shared" si="11"/>
        <v>0</v>
      </c>
      <c r="R59" s="35">
        <f t="shared" si="11"/>
        <v>0</v>
      </c>
      <c r="S59" s="35">
        <f t="shared" si="11"/>
        <v>0</v>
      </c>
      <c r="T59" s="4">
        <f t="shared" si="5"/>
        <v>1544</v>
      </c>
      <c r="U59" s="83">
        <f t="shared" si="25"/>
        <v>1000</v>
      </c>
      <c r="V59" s="83">
        <f t="shared" si="23"/>
        <v>1000</v>
      </c>
      <c r="W59" s="83">
        <f t="shared" si="24"/>
        <v>1000</v>
      </c>
      <c r="X59" s="4"/>
      <c r="Y59" s="18"/>
      <c r="Z59" s="18"/>
      <c r="AA59" s="18"/>
      <c r="AB59" s="50"/>
    </row>
    <row r="60" spans="1:28" ht="15" customHeight="1">
      <c r="A60" s="3">
        <v>46</v>
      </c>
      <c r="B60" s="34">
        <f t="shared" si="7"/>
        <v>45367</v>
      </c>
      <c r="C60" s="2">
        <f t="shared" si="8"/>
        <v>884</v>
      </c>
      <c r="D60" s="5">
        <f t="shared" si="9"/>
        <v>1658</v>
      </c>
      <c r="E60" s="35">
        <f t="shared" si="15"/>
        <v>-58</v>
      </c>
      <c r="F60" s="35">
        <f t="shared" si="16"/>
        <v>-268</v>
      </c>
      <c r="G60" s="35">
        <f t="shared" si="17"/>
        <v>-258</v>
      </c>
      <c r="H60" s="18">
        <f t="shared" si="26"/>
        <v>2600</v>
      </c>
      <c r="I60" s="18">
        <f t="shared" si="26"/>
        <v>2810</v>
      </c>
      <c r="J60" s="18">
        <f t="shared" si="26"/>
        <v>2800</v>
      </c>
      <c r="K60" s="18">
        <f t="shared" si="29"/>
        <v>3000</v>
      </c>
      <c r="L60" s="18">
        <f t="shared" si="29"/>
        <v>3000</v>
      </c>
      <c r="M60" s="18">
        <f t="shared" si="29"/>
        <v>3000</v>
      </c>
      <c r="N60" s="18">
        <f t="shared" si="30"/>
        <v>-400</v>
      </c>
      <c r="O60" s="18">
        <f t="shared" si="30"/>
        <v>-190</v>
      </c>
      <c r="P60" s="18">
        <f t="shared" si="30"/>
        <v>-200</v>
      </c>
      <c r="Q60" s="35">
        <f t="shared" si="11"/>
        <v>0</v>
      </c>
      <c r="R60" s="35">
        <f t="shared" si="11"/>
        <v>0</v>
      </c>
      <c r="S60" s="35">
        <f t="shared" si="11"/>
        <v>0</v>
      </c>
      <c r="T60" s="4">
        <f t="shared" si="5"/>
        <v>1542</v>
      </c>
      <c r="U60" s="83">
        <f t="shared" si="25"/>
        <v>1000</v>
      </c>
      <c r="V60" s="83">
        <f t="shared" si="23"/>
        <v>1000</v>
      </c>
      <c r="W60" s="83">
        <f t="shared" si="24"/>
        <v>1000</v>
      </c>
      <c r="X60" s="4"/>
      <c r="Y60" s="18"/>
      <c r="Z60" s="18"/>
      <c r="AA60" s="18"/>
      <c r="AB60" s="50"/>
    </row>
    <row r="61" spans="1:28" ht="15" customHeight="1">
      <c r="A61" s="3">
        <v>47</v>
      </c>
      <c r="B61" s="34">
        <f t="shared" si="7"/>
        <v>45368</v>
      </c>
      <c r="C61" s="2">
        <f t="shared" si="8"/>
        <v>884</v>
      </c>
      <c r="D61" s="5">
        <f t="shared" si="9"/>
        <v>1656</v>
      </c>
      <c r="E61" s="35">
        <f t="shared" si="15"/>
        <v>-60</v>
      </c>
      <c r="F61" s="35">
        <f t="shared" si="16"/>
        <v>-270</v>
      </c>
      <c r="G61" s="35">
        <f t="shared" si="17"/>
        <v>-260</v>
      </c>
      <c r="H61" s="18">
        <f t="shared" si="26"/>
        <v>2600</v>
      </c>
      <c r="I61" s="18">
        <f t="shared" si="26"/>
        <v>2810</v>
      </c>
      <c r="J61" s="18">
        <f t="shared" si="26"/>
        <v>2800</v>
      </c>
      <c r="K61" s="18">
        <f t="shared" si="29"/>
        <v>3000</v>
      </c>
      <c r="L61" s="18">
        <f t="shared" si="29"/>
        <v>3000</v>
      </c>
      <c r="M61" s="18">
        <f t="shared" si="29"/>
        <v>3000</v>
      </c>
      <c r="N61" s="18">
        <f t="shared" si="30"/>
        <v>-400</v>
      </c>
      <c r="O61" s="18">
        <f t="shared" si="30"/>
        <v>-190</v>
      </c>
      <c r="P61" s="18">
        <f t="shared" si="30"/>
        <v>-200</v>
      </c>
      <c r="Q61" s="35">
        <f t="shared" si="11"/>
        <v>0</v>
      </c>
      <c r="R61" s="35">
        <f t="shared" si="11"/>
        <v>0</v>
      </c>
      <c r="S61" s="35">
        <f t="shared" si="11"/>
        <v>0</v>
      </c>
      <c r="T61" s="4">
        <f t="shared" si="5"/>
        <v>1540</v>
      </c>
      <c r="U61" s="83">
        <f t="shared" si="25"/>
        <v>1000</v>
      </c>
      <c r="V61" s="83">
        <f t="shared" si="23"/>
        <v>1000</v>
      </c>
      <c r="W61" s="83">
        <f t="shared" si="24"/>
        <v>1000</v>
      </c>
      <c r="X61" s="4"/>
      <c r="Y61" s="18"/>
      <c r="Z61" s="18"/>
      <c r="AA61" s="18"/>
      <c r="AB61" s="50"/>
    </row>
    <row r="62" spans="1:28" ht="15" customHeight="1">
      <c r="A62" s="3">
        <v>48</v>
      </c>
      <c r="B62" s="34">
        <f t="shared" si="7"/>
        <v>45369</v>
      </c>
      <c r="C62" s="2">
        <f t="shared" si="8"/>
        <v>884</v>
      </c>
      <c r="D62" s="5">
        <f t="shared" si="9"/>
        <v>1654</v>
      </c>
      <c r="E62" s="35">
        <f t="shared" si="15"/>
        <v>-62</v>
      </c>
      <c r="F62" s="35">
        <f t="shared" si="16"/>
        <v>-272</v>
      </c>
      <c r="G62" s="35">
        <f t="shared" si="17"/>
        <v>-262</v>
      </c>
      <c r="H62" s="18">
        <f t="shared" si="26"/>
        <v>2600</v>
      </c>
      <c r="I62" s="18">
        <f t="shared" si="26"/>
        <v>2810</v>
      </c>
      <c r="J62" s="18">
        <f t="shared" si="26"/>
        <v>2800</v>
      </c>
      <c r="K62" s="18">
        <f t="shared" si="29"/>
        <v>3000</v>
      </c>
      <c r="L62" s="18">
        <f t="shared" si="29"/>
        <v>3000</v>
      </c>
      <c r="M62" s="18">
        <f t="shared" si="29"/>
        <v>3000</v>
      </c>
      <c r="N62" s="18">
        <f t="shared" si="30"/>
        <v>-400</v>
      </c>
      <c r="O62" s="18">
        <f t="shared" si="30"/>
        <v>-190</v>
      </c>
      <c r="P62" s="18">
        <f t="shared" si="30"/>
        <v>-200</v>
      </c>
      <c r="Q62" s="35">
        <f t="shared" si="11"/>
        <v>0</v>
      </c>
      <c r="R62" s="35">
        <f t="shared" si="11"/>
        <v>0</v>
      </c>
      <c r="S62" s="35">
        <f t="shared" si="11"/>
        <v>0</v>
      </c>
      <c r="T62" s="4">
        <f t="shared" si="5"/>
        <v>1538</v>
      </c>
      <c r="U62" s="83">
        <f t="shared" si="25"/>
        <v>1000</v>
      </c>
      <c r="V62" s="83">
        <f t="shared" si="23"/>
        <v>1000</v>
      </c>
      <c r="W62" s="83">
        <f t="shared" si="24"/>
        <v>1000</v>
      </c>
      <c r="X62" s="4"/>
      <c r="Y62" s="18"/>
      <c r="Z62" s="18"/>
      <c r="AA62" s="18"/>
      <c r="AB62" s="50"/>
    </row>
    <row r="63" spans="1:28" ht="15" customHeight="1">
      <c r="A63" s="3">
        <v>49</v>
      </c>
      <c r="B63" s="34">
        <f t="shared" si="7"/>
        <v>45370</v>
      </c>
      <c r="C63" s="2">
        <f t="shared" si="8"/>
        <v>884</v>
      </c>
      <c r="D63" s="5">
        <f t="shared" si="9"/>
        <v>1652</v>
      </c>
      <c r="E63" s="35">
        <f t="shared" si="15"/>
        <v>-64</v>
      </c>
      <c r="F63" s="35">
        <f t="shared" si="16"/>
        <v>-274</v>
      </c>
      <c r="G63" s="35">
        <f t="shared" si="17"/>
        <v>-264</v>
      </c>
      <c r="H63" s="18">
        <f t="shared" si="26"/>
        <v>2600</v>
      </c>
      <c r="I63" s="18">
        <f t="shared" si="26"/>
        <v>2810</v>
      </c>
      <c r="J63" s="18">
        <f t="shared" si="26"/>
        <v>2800</v>
      </c>
      <c r="K63" s="18">
        <f t="shared" si="29"/>
        <v>3000</v>
      </c>
      <c r="L63" s="18">
        <f t="shared" si="29"/>
        <v>3000</v>
      </c>
      <c r="M63" s="18">
        <f t="shared" si="29"/>
        <v>3000</v>
      </c>
      <c r="N63" s="18">
        <f t="shared" si="30"/>
        <v>-400</v>
      </c>
      <c r="O63" s="18">
        <f t="shared" si="30"/>
        <v>-190</v>
      </c>
      <c r="P63" s="18">
        <f t="shared" si="30"/>
        <v>-200</v>
      </c>
      <c r="Q63" s="35">
        <f t="shared" si="11"/>
        <v>0</v>
      </c>
      <c r="R63" s="35">
        <f t="shared" si="11"/>
        <v>0</v>
      </c>
      <c r="S63" s="35">
        <f t="shared" si="11"/>
        <v>0</v>
      </c>
      <c r="T63" s="4">
        <f t="shared" si="5"/>
        <v>1536</v>
      </c>
      <c r="U63" s="83">
        <f t="shared" si="25"/>
        <v>1000</v>
      </c>
      <c r="V63" s="83">
        <f t="shared" si="23"/>
        <v>1000</v>
      </c>
      <c r="W63" s="83">
        <f t="shared" si="24"/>
        <v>1000</v>
      </c>
      <c r="X63" s="4"/>
      <c r="Y63" s="18"/>
      <c r="Z63" s="18"/>
      <c r="AA63" s="18"/>
      <c r="AB63" s="50"/>
    </row>
    <row r="64" spans="1:28" ht="15" customHeight="1">
      <c r="A64" s="3">
        <v>50</v>
      </c>
      <c r="B64" s="34">
        <f t="shared" si="7"/>
        <v>45371</v>
      </c>
      <c r="C64" s="2">
        <f t="shared" si="8"/>
        <v>884</v>
      </c>
      <c r="D64" s="5">
        <f t="shared" si="9"/>
        <v>1650</v>
      </c>
      <c r="E64" s="35">
        <f t="shared" si="15"/>
        <v>-66</v>
      </c>
      <c r="F64" s="35">
        <f t="shared" si="16"/>
        <v>-276</v>
      </c>
      <c r="G64" s="35">
        <f t="shared" si="17"/>
        <v>-266</v>
      </c>
      <c r="H64" s="18">
        <f t="shared" si="26"/>
        <v>2600</v>
      </c>
      <c r="I64" s="18">
        <f t="shared" si="26"/>
        <v>2810</v>
      </c>
      <c r="J64" s="18">
        <f t="shared" si="26"/>
        <v>2800</v>
      </c>
      <c r="K64" s="18">
        <f t="shared" ref="K64:M79" si="31">K63</f>
        <v>3000</v>
      </c>
      <c r="L64" s="18">
        <f t="shared" si="31"/>
        <v>3000</v>
      </c>
      <c r="M64" s="18">
        <f t="shared" si="31"/>
        <v>3000</v>
      </c>
      <c r="N64" s="18">
        <f t="shared" si="30"/>
        <v>-400</v>
      </c>
      <c r="O64" s="18">
        <f t="shared" si="30"/>
        <v>-190</v>
      </c>
      <c r="P64" s="18">
        <f t="shared" si="30"/>
        <v>-200</v>
      </c>
      <c r="Q64" s="35">
        <f t="shared" si="11"/>
        <v>0</v>
      </c>
      <c r="R64" s="35">
        <f t="shared" si="11"/>
        <v>0</v>
      </c>
      <c r="S64" s="35">
        <f t="shared" si="11"/>
        <v>0</v>
      </c>
      <c r="T64" s="4">
        <f t="shared" si="5"/>
        <v>1534</v>
      </c>
      <c r="U64" s="83">
        <f t="shared" si="25"/>
        <v>1000</v>
      </c>
      <c r="V64" s="83">
        <f t="shared" si="23"/>
        <v>1000</v>
      </c>
      <c r="W64" s="83">
        <f t="shared" si="24"/>
        <v>1000</v>
      </c>
      <c r="X64" s="4"/>
      <c r="Y64" s="18"/>
      <c r="Z64" s="18"/>
      <c r="AA64" s="18"/>
      <c r="AB64" s="50"/>
    </row>
    <row r="65" spans="1:28" ht="15" customHeight="1">
      <c r="A65" s="3">
        <v>51</v>
      </c>
      <c r="B65" s="34">
        <f t="shared" si="7"/>
        <v>45372</v>
      </c>
      <c r="C65" s="2">
        <f t="shared" si="8"/>
        <v>884</v>
      </c>
      <c r="D65" s="5">
        <f t="shared" si="9"/>
        <v>1648</v>
      </c>
      <c r="E65" s="35">
        <f t="shared" si="15"/>
        <v>-68</v>
      </c>
      <c r="F65" s="35">
        <f t="shared" si="16"/>
        <v>-278</v>
      </c>
      <c r="G65" s="35">
        <f t="shared" si="17"/>
        <v>-268</v>
      </c>
      <c r="H65" s="18">
        <f t="shared" si="26"/>
        <v>2600</v>
      </c>
      <c r="I65" s="18">
        <f t="shared" si="26"/>
        <v>2810</v>
      </c>
      <c r="J65" s="18">
        <f t="shared" si="26"/>
        <v>2800</v>
      </c>
      <c r="K65" s="18">
        <f t="shared" si="31"/>
        <v>3000</v>
      </c>
      <c r="L65" s="18">
        <f t="shared" si="31"/>
        <v>3000</v>
      </c>
      <c r="M65" s="18">
        <f t="shared" si="31"/>
        <v>3000</v>
      </c>
      <c r="N65" s="18">
        <f t="shared" ref="N65:P80" si="32">N64-Q65</f>
        <v>-400</v>
      </c>
      <c r="O65" s="18">
        <f t="shared" si="32"/>
        <v>-190</v>
      </c>
      <c r="P65" s="18">
        <f t="shared" si="32"/>
        <v>-200</v>
      </c>
      <c r="Q65" s="35">
        <f t="shared" si="11"/>
        <v>0</v>
      </c>
      <c r="R65" s="35">
        <f t="shared" si="11"/>
        <v>0</v>
      </c>
      <c r="S65" s="35">
        <f t="shared" si="11"/>
        <v>0</v>
      </c>
      <c r="T65" s="4">
        <f t="shared" si="5"/>
        <v>1532</v>
      </c>
      <c r="U65" s="83">
        <f t="shared" si="25"/>
        <v>1000</v>
      </c>
      <c r="V65" s="83">
        <f t="shared" si="23"/>
        <v>1000</v>
      </c>
      <c r="W65" s="83">
        <f t="shared" si="24"/>
        <v>1000</v>
      </c>
      <c r="X65" s="4"/>
      <c r="Y65" s="18"/>
      <c r="Z65" s="18"/>
      <c r="AA65" s="18"/>
      <c r="AB65" s="50"/>
    </row>
    <row r="66" spans="1:28" ht="15" customHeight="1">
      <c r="A66" s="3">
        <v>52</v>
      </c>
      <c r="B66" s="34">
        <f t="shared" si="7"/>
        <v>45373</v>
      </c>
      <c r="C66" s="2">
        <f t="shared" si="8"/>
        <v>884</v>
      </c>
      <c r="D66" s="5">
        <f t="shared" si="9"/>
        <v>1646</v>
      </c>
      <c r="E66" s="35">
        <f t="shared" si="15"/>
        <v>-70</v>
      </c>
      <c r="F66" s="35">
        <f t="shared" si="16"/>
        <v>-280</v>
      </c>
      <c r="G66" s="35">
        <f t="shared" si="17"/>
        <v>-270</v>
      </c>
      <c r="H66" s="18">
        <f t="shared" si="26"/>
        <v>2600</v>
      </c>
      <c r="I66" s="18">
        <f t="shared" si="26"/>
        <v>2810</v>
      </c>
      <c r="J66" s="18">
        <f t="shared" si="26"/>
        <v>2800</v>
      </c>
      <c r="K66" s="18">
        <f t="shared" si="31"/>
        <v>3000</v>
      </c>
      <c r="L66" s="18">
        <f t="shared" si="31"/>
        <v>3000</v>
      </c>
      <c r="M66" s="18">
        <f t="shared" si="31"/>
        <v>3000</v>
      </c>
      <c r="N66" s="18">
        <f t="shared" si="32"/>
        <v>-400</v>
      </c>
      <c r="O66" s="18">
        <f t="shared" si="32"/>
        <v>-190</v>
      </c>
      <c r="P66" s="18">
        <f t="shared" si="32"/>
        <v>-200</v>
      </c>
      <c r="Q66" s="35">
        <f t="shared" si="11"/>
        <v>0</v>
      </c>
      <c r="R66" s="35">
        <f t="shared" si="11"/>
        <v>0</v>
      </c>
      <c r="S66" s="35">
        <f t="shared" si="11"/>
        <v>0</v>
      </c>
      <c r="T66" s="4">
        <f t="shared" si="5"/>
        <v>1530</v>
      </c>
      <c r="U66" s="83">
        <f t="shared" si="25"/>
        <v>1000</v>
      </c>
      <c r="V66" s="83">
        <f t="shared" si="23"/>
        <v>1000</v>
      </c>
      <c r="W66" s="83">
        <f t="shared" si="24"/>
        <v>1000</v>
      </c>
      <c r="X66" s="4"/>
      <c r="Y66" s="18"/>
      <c r="Z66" s="18"/>
      <c r="AA66" s="18"/>
      <c r="AB66" s="50"/>
    </row>
    <row r="67" spans="1:28" ht="15" customHeight="1">
      <c r="A67" s="3">
        <v>53</v>
      </c>
      <c r="B67" s="34">
        <f t="shared" si="7"/>
        <v>45374</v>
      </c>
      <c r="C67" s="2">
        <f t="shared" si="8"/>
        <v>884</v>
      </c>
      <c r="D67" s="5">
        <f t="shared" si="9"/>
        <v>1644</v>
      </c>
      <c r="E67" s="35">
        <f t="shared" si="15"/>
        <v>-72</v>
      </c>
      <c r="F67" s="35">
        <f t="shared" si="16"/>
        <v>-282</v>
      </c>
      <c r="G67" s="35">
        <f t="shared" si="17"/>
        <v>-272</v>
      </c>
      <c r="H67" s="18">
        <f t="shared" si="26"/>
        <v>2600</v>
      </c>
      <c r="I67" s="18">
        <f t="shared" si="26"/>
        <v>2810</v>
      </c>
      <c r="J67" s="18">
        <f t="shared" si="26"/>
        <v>2800</v>
      </c>
      <c r="K67" s="18">
        <f t="shared" si="31"/>
        <v>3000</v>
      </c>
      <c r="L67" s="18">
        <f t="shared" si="31"/>
        <v>3000</v>
      </c>
      <c r="M67" s="18">
        <f t="shared" si="31"/>
        <v>3000</v>
      </c>
      <c r="N67" s="18">
        <f t="shared" si="32"/>
        <v>-400</v>
      </c>
      <c r="O67" s="18">
        <f t="shared" si="32"/>
        <v>-190</v>
      </c>
      <c r="P67" s="18">
        <f t="shared" si="32"/>
        <v>-200</v>
      </c>
      <c r="Q67" s="35">
        <f t="shared" si="11"/>
        <v>0</v>
      </c>
      <c r="R67" s="35">
        <f t="shared" si="11"/>
        <v>0</v>
      </c>
      <c r="S67" s="35">
        <f t="shared" si="11"/>
        <v>0</v>
      </c>
      <c r="T67" s="4">
        <f t="shared" si="5"/>
        <v>1528</v>
      </c>
      <c r="U67" s="83">
        <f t="shared" si="25"/>
        <v>1000</v>
      </c>
      <c r="V67" s="83">
        <f t="shared" si="23"/>
        <v>1000</v>
      </c>
      <c r="W67" s="83">
        <f t="shared" si="24"/>
        <v>1000</v>
      </c>
      <c r="X67" s="4"/>
      <c r="Y67" s="18"/>
      <c r="Z67" s="18"/>
      <c r="AA67" s="18"/>
      <c r="AB67" s="50"/>
    </row>
    <row r="68" spans="1:28" ht="15" customHeight="1">
      <c r="A68" s="3">
        <v>54</v>
      </c>
      <c r="B68" s="34">
        <f t="shared" si="7"/>
        <v>45375</v>
      </c>
      <c r="C68" s="2">
        <f t="shared" si="8"/>
        <v>884</v>
      </c>
      <c r="D68" s="5">
        <f t="shared" si="9"/>
        <v>1642</v>
      </c>
      <c r="E68" s="35">
        <f t="shared" si="15"/>
        <v>-74</v>
      </c>
      <c r="F68" s="35">
        <f t="shared" si="16"/>
        <v>-284</v>
      </c>
      <c r="G68" s="35">
        <f t="shared" si="17"/>
        <v>-274</v>
      </c>
      <c r="H68" s="18">
        <f t="shared" si="26"/>
        <v>2600</v>
      </c>
      <c r="I68" s="18">
        <f t="shared" si="26"/>
        <v>2810</v>
      </c>
      <c r="J68" s="18">
        <f t="shared" si="26"/>
        <v>2800</v>
      </c>
      <c r="K68" s="18">
        <f t="shared" si="31"/>
        <v>3000</v>
      </c>
      <c r="L68" s="18">
        <f t="shared" si="31"/>
        <v>3000</v>
      </c>
      <c r="M68" s="18">
        <f t="shared" si="31"/>
        <v>3000</v>
      </c>
      <c r="N68" s="18">
        <f t="shared" si="32"/>
        <v>-400</v>
      </c>
      <c r="O68" s="18">
        <f t="shared" si="32"/>
        <v>-190</v>
      </c>
      <c r="P68" s="18">
        <f t="shared" si="32"/>
        <v>-200</v>
      </c>
      <c r="Q68" s="35">
        <f t="shared" si="11"/>
        <v>0</v>
      </c>
      <c r="R68" s="35">
        <f t="shared" si="11"/>
        <v>0</v>
      </c>
      <c r="S68" s="35">
        <f t="shared" si="11"/>
        <v>0</v>
      </c>
      <c r="T68" s="4">
        <f t="shared" si="5"/>
        <v>1526</v>
      </c>
      <c r="U68" s="83">
        <f t="shared" si="25"/>
        <v>1000</v>
      </c>
      <c r="V68" s="83">
        <f t="shared" si="23"/>
        <v>1000</v>
      </c>
      <c r="W68" s="83">
        <f t="shared" si="24"/>
        <v>1000</v>
      </c>
      <c r="X68" s="4"/>
      <c r="Y68" s="18"/>
      <c r="Z68" s="18"/>
      <c r="AA68" s="18"/>
      <c r="AB68" s="50"/>
    </row>
    <row r="69" spans="1:28" ht="15" customHeight="1">
      <c r="A69" s="3">
        <v>55</v>
      </c>
      <c r="B69" s="34">
        <f t="shared" si="7"/>
        <v>45376</v>
      </c>
      <c r="C69" s="2">
        <f t="shared" si="8"/>
        <v>884</v>
      </c>
      <c r="D69" s="5">
        <f t="shared" si="9"/>
        <v>1640</v>
      </c>
      <c r="E69" s="35">
        <f t="shared" si="15"/>
        <v>-76</v>
      </c>
      <c r="F69" s="35">
        <f t="shared" si="16"/>
        <v>-286</v>
      </c>
      <c r="G69" s="35">
        <f t="shared" si="17"/>
        <v>-276</v>
      </c>
      <c r="H69" s="18">
        <f t="shared" si="26"/>
        <v>2600</v>
      </c>
      <c r="I69" s="18">
        <f t="shared" si="26"/>
        <v>2810</v>
      </c>
      <c r="J69" s="18">
        <f t="shared" si="26"/>
        <v>2800</v>
      </c>
      <c r="K69" s="18">
        <f t="shared" si="31"/>
        <v>3000</v>
      </c>
      <c r="L69" s="18">
        <f t="shared" si="31"/>
        <v>3000</v>
      </c>
      <c r="M69" s="18">
        <f t="shared" si="31"/>
        <v>3000</v>
      </c>
      <c r="N69" s="18">
        <f t="shared" si="32"/>
        <v>-400</v>
      </c>
      <c r="O69" s="18">
        <f t="shared" si="32"/>
        <v>-190</v>
      </c>
      <c r="P69" s="18">
        <f t="shared" si="32"/>
        <v>-200</v>
      </c>
      <c r="Q69" s="35">
        <f t="shared" si="11"/>
        <v>0</v>
      </c>
      <c r="R69" s="35">
        <f t="shared" si="11"/>
        <v>0</v>
      </c>
      <c r="S69" s="35">
        <f t="shared" si="11"/>
        <v>0</v>
      </c>
      <c r="T69" s="4">
        <f t="shared" si="5"/>
        <v>1524</v>
      </c>
      <c r="U69" s="83">
        <f t="shared" si="25"/>
        <v>1000</v>
      </c>
      <c r="V69" s="83">
        <f t="shared" si="23"/>
        <v>1000</v>
      </c>
      <c r="W69" s="83">
        <f t="shared" si="24"/>
        <v>1000</v>
      </c>
      <c r="X69" s="4"/>
      <c r="Y69" s="18"/>
      <c r="Z69" s="18"/>
      <c r="AA69" s="18"/>
      <c r="AB69" s="50"/>
    </row>
    <row r="70" spans="1:28" ht="15" customHeight="1">
      <c r="A70" s="3">
        <v>56</v>
      </c>
      <c r="B70" s="34">
        <f t="shared" si="7"/>
        <v>45377</v>
      </c>
      <c r="C70" s="2">
        <f t="shared" si="8"/>
        <v>884</v>
      </c>
      <c r="D70" s="5">
        <f t="shared" si="9"/>
        <v>1638</v>
      </c>
      <c r="E70" s="35">
        <f t="shared" si="15"/>
        <v>-78</v>
      </c>
      <c r="F70" s="35">
        <f t="shared" si="16"/>
        <v>-288</v>
      </c>
      <c r="G70" s="35">
        <f t="shared" si="17"/>
        <v>-278</v>
      </c>
      <c r="H70" s="18">
        <f t="shared" si="26"/>
        <v>2600</v>
      </c>
      <c r="I70" s="18">
        <f t="shared" si="26"/>
        <v>2810</v>
      </c>
      <c r="J70" s="18">
        <f t="shared" si="26"/>
        <v>2800</v>
      </c>
      <c r="K70" s="18">
        <f t="shared" si="31"/>
        <v>3000</v>
      </c>
      <c r="L70" s="18">
        <f t="shared" si="31"/>
        <v>3000</v>
      </c>
      <c r="M70" s="18">
        <f t="shared" si="31"/>
        <v>3000</v>
      </c>
      <c r="N70" s="18">
        <f t="shared" si="32"/>
        <v>-400</v>
      </c>
      <c r="O70" s="18">
        <f t="shared" si="32"/>
        <v>-190</v>
      </c>
      <c r="P70" s="18">
        <f t="shared" si="32"/>
        <v>-200</v>
      </c>
      <c r="Q70" s="35">
        <f t="shared" si="11"/>
        <v>0</v>
      </c>
      <c r="R70" s="35">
        <f t="shared" si="11"/>
        <v>0</v>
      </c>
      <c r="S70" s="35">
        <f t="shared" si="11"/>
        <v>0</v>
      </c>
      <c r="T70" s="4">
        <f t="shared" si="5"/>
        <v>1522</v>
      </c>
      <c r="U70" s="83">
        <f t="shared" si="25"/>
        <v>1000</v>
      </c>
      <c r="V70" s="83">
        <f t="shared" si="23"/>
        <v>1000</v>
      </c>
      <c r="W70" s="83">
        <f t="shared" si="24"/>
        <v>1000</v>
      </c>
      <c r="X70" s="4"/>
      <c r="Y70" s="18"/>
      <c r="Z70" s="18"/>
      <c r="AA70" s="18"/>
      <c r="AB70" s="50"/>
    </row>
    <row r="71" spans="1:28" ht="15" customHeight="1">
      <c r="A71" s="3">
        <v>57</v>
      </c>
      <c r="B71" s="34">
        <f t="shared" si="7"/>
        <v>45378</v>
      </c>
      <c r="C71" s="2">
        <f t="shared" si="8"/>
        <v>884</v>
      </c>
      <c r="D71" s="5">
        <f t="shared" si="9"/>
        <v>1636</v>
      </c>
      <c r="E71" s="35">
        <f t="shared" si="15"/>
        <v>-80</v>
      </c>
      <c r="F71" s="35">
        <f t="shared" si="16"/>
        <v>-290</v>
      </c>
      <c r="G71" s="35">
        <f t="shared" si="17"/>
        <v>-280</v>
      </c>
      <c r="H71" s="18">
        <f t="shared" si="26"/>
        <v>2600</v>
      </c>
      <c r="I71" s="18">
        <f t="shared" si="26"/>
        <v>2810</v>
      </c>
      <c r="J71" s="18">
        <f t="shared" si="26"/>
        <v>2800</v>
      </c>
      <c r="K71" s="18">
        <f t="shared" si="31"/>
        <v>3000</v>
      </c>
      <c r="L71" s="18">
        <f t="shared" si="31"/>
        <v>3000</v>
      </c>
      <c r="M71" s="18">
        <f t="shared" si="31"/>
        <v>3000</v>
      </c>
      <c r="N71" s="18">
        <f t="shared" si="32"/>
        <v>-400</v>
      </c>
      <c r="O71" s="18">
        <f t="shared" si="32"/>
        <v>-190</v>
      </c>
      <c r="P71" s="18">
        <f t="shared" si="32"/>
        <v>-200</v>
      </c>
      <c r="Q71" s="35">
        <f t="shared" si="11"/>
        <v>0</v>
      </c>
      <c r="R71" s="35">
        <f t="shared" si="11"/>
        <v>0</v>
      </c>
      <c r="S71" s="35">
        <f t="shared" si="11"/>
        <v>0</v>
      </c>
      <c r="T71" s="4">
        <f t="shared" si="5"/>
        <v>1520</v>
      </c>
      <c r="U71" s="83">
        <f t="shared" si="25"/>
        <v>1000</v>
      </c>
      <c r="V71" s="83">
        <f t="shared" si="23"/>
        <v>1000</v>
      </c>
      <c r="W71" s="83">
        <f t="shared" si="24"/>
        <v>1000</v>
      </c>
      <c r="X71" s="4"/>
      <c r="Y71" s="18"/>
      <c r="Z71" s="18"/>
      <c r="AA71" s="18"/>
      <c r="AB71" s="50"/>
    </row>
    <row r="72" spans="1:28" ht="15" customHeight="1">
      <c r="A72" s="3">
        <v>58</v>
      </c>
      <c r="B72" s="34">
        <f t="shared" si="7"/>
        <v>45379</v>
      </c>
      <c r="C72" s="2">
        <f t="shared" si="8"/>
        <v>884</v>
      </c>
      <c r="D72" s="5">
        <f t="shared" si="9"/>
        <v>1634</v>
      </c>
      <c r="E72" s="35">
        <f t="shared" si="15"/>
        <v>-82</v>
      </c>
      <c r="F72" s="35">
        <f t="shared" si="16"/>
        <v>-292</v>
      </c>
      <c r="G72" s="35">
        <f t="shared" si="17"/>
        <v>-282</v>
      </c>
      <c r="H72" s="18">
        <f t="shared" si="26"/>
        <v>2600</v>
      </c>
      <c r="I72" s="18">
        <f t="shared" si="26"/>
        <v>2810</v>
      </c>
      <c r="J72" s="18">
        <f t="shared" si="26"/>
        <v>2800</v>
      </c>
      <c r="K72" s="18">
        <f t="shared" si="31"/>
        <v>3000</v>
      </c>
      <c r="L72" s="18">
        <f t="shared" si="31"/>
        <v>3000</v>
      </c>
      <c r="M72" s="18">
        <f t="shared" si="31"/>
        <v>3000</v>
      </c>
      <c r="N72" s="18">
        <f t="shared" si="32"/>
        <v>-400</v>
      </c>
      <c r="O72" s="18">
        <f t="shared" si="32"/>
        <v>-190</v>
      </c>
      <c r="P72" s="18">
        <f t="shared" si="32"/>
        <v>-200</v>
      </c>
      <c r="Q72" s="35">
        <f t="shared" si="11"/>
        <v>0</v>
      </c>
      <c r="R72" s="35">
        <f t="shared" si="11"/>
        <v>0</v>
      </c>
      <c r="S72" s="35">
        <f t="shared" si="11"/>
        <v>0</v>
      </c>
      <c r="T72" s="4">
        <f t="shared" si="5"/>
        <v>1518</v>
      </c>
      <c r="U72" s="83">
        <f t="shared" si="25"/>
        <v>1000</v>
      </c>
      <c r="V72" s="83">
        <f t="shared" si="23"/>
        <v>1000</v>
      </c>
      <c r="W72" s="83">
        <f t="shared" si="24"/>
        <v>1000</v>
      </c>
      <c r="X72" s="4"/>
      <c r="Y72" s="18"/>
      <c r="Z72" s="18"/>
      <c r="AA72" s="18"/>
      <c r="AB72" s="50"/>
    </row>
    <row r="73" spans="1:28" ht="15" customHeight="1">
      <c r="A73" s="3">
        <v>59</v>
      </c>
      <c r="B73" s="34">
        <f t="shared" si="7"/>
        <v>45380</v>
      </c>
      <c r="C73" s="2">
        <f t="shared" si="8"/>
        <v>884</v>
      </c>
      <c r="D73" s="5">
        <f t="shared" si="9"/>
        <v>1632</v>
      </c>
      <c r="E73" s="35">
        <f t="shared" si="15"/>
        <v>-84</v>
      </c>
      <c r="F73" s="35">
        <f t="shared" si="16"/>
        <v>-294</v>
      </c>
      <c r="G73" s="35">
        <f t="shared" si="17"/>
        <v>-284</v>
      </c>
      <c r="H73" s="18">
        <f t="shared" si="26"/>
        <v>2600</v>
      </c>
      <c r="I73" s="18">
        <f t="shared" si="26"/>
        <v>2810</v>
      </c>
      <c r="J73" s="18">
        <f t="shared" si="26"/>
        <v>2800</v>
      </c>
      <c r="K73" s="18">
        <f t="shared" si="31"/>
        <v>3000</v>
      </c>
      <c r="L73" s="18">
        <f t="shared" si="31"/>
        <v>3000</v>
      </c>
      <c r="M73" s="18">
        <f t="shared" si="31"/>
        <v>3000</v>
      </c>
      <c r="N73" s="18">
        <f t="shared" si="32"/>
        <v>-400</v>
      </c>
      <c r="O73" s="18">
        <f t="shared" si="32"/>
        <v>-190</v>
      </c>
      <c r="P73" s="18">
        <f t="shared" si="32"/>
        <v>-200</v>
      </c>
      <c r="Q73" s="35">
        <f t="shared" si="11"/>
        <v>0</v>
      </c>
      <c r="R73" s="35">
        <f t="shared" si="11"/>
        <v>0</v>
      </c>
      <c r="S73" s="35">
        <f t="shared" si="11"/>
        <v>0</v>
      </c>
      <c r="T73" s="4">
        <f t="shared" si="5"/>
        <v>1516</v>
      </c>
      <c r="U73" s="83">
        <f t="shared" si="25"/>
        <v>1000</v>
      </c>
      <c r="V73" s="83">
        <f t="shared" si="23"/>
        <v>1000</v>
      </c>
      <c r="W73" s="83">
        <f t="shared" si="24"/>
        <v>1000</v>
      </c>
      <c r="X73" s="4"/>
      <c r="Y73" s="18"/>
      <c r="Z73" s="18"/>
      <c r="AA73" s="18"/>
      <c r="AB73" s="50"/>
    </row>
    <row r="74" spans="1:28" ht="15" customHeight="1">
      <c r="A74" s="3">
        <v>60</v>
      </c>
      <c r="B74" s="34">
        <f t="shared" si="7"/>
        <v>45381</v>
      </c>
      <c r="C74" s="2">
        <f t="shared" si="8"/>
        <v>884</v>
      </c>
      <c r="D74" s="5">
        <f t="shared" si="9"/>
        <v>1630</v>
      </c>
      <c r="E74" s="35">
        <f t="shared" si="15"/>
        <v>-86</v>
      </c>
      <c r="F74" s="35">
        <f t="shared" si="16"/>
        <v>-296</v>
      </c>
      <c r="G74" s="35">
        <f t="shared" si="17"/>
        <v>-286</v>
      </c>
      <c r="H74" s="18">
        <f t="shared" si="26"/>
        <v>2600</v>
      </c>
      <c r="I74" s="18">
        <f t="shared" si="26"/>
        <v>2810</v>
      </c>
      <c r="J74" s="18">
        <f t="shared" si="26"/>
        <v>2800</v>
      </c>
      <c r="K74" s="18">
        <f t="shared" si="31"/>
        <v>3000</v>
      </c>
      <c r="L74" s="18">
        <f t="shared" si="31"/>
        <v>3000</v>
      </c>
      <c r="M74" s="18">
        <f t="shared" si="31"/>
        <v>3000</v>
      </c>
      <c r="N74" s="18">
        <f t="shared" si="32"/>
        <v>-400</v>
      </c>
      <c r="O74" s="18">
        <f t="shared" si="32"/>
        <v>-190</v>
      </c>
      <c r="P74" s="18">
        <f t="shared" si="32"/>
        <v>-200</v>
      </c>
      <c r="Q74" s="35">
        <f t="shared" si="11"/>
        <v>0</v>
      </c>
      <c r="R74" s="35">
        <f t="shared" si="11"/>
        <v>0</v>
      </c>
      <c r="S74" s="35">
        <f t="shared" si="11"/>
        <v>0</v>
      </c>
      <c r="T74" s="4">
        <f t="shared" si="5"/>
        <v>1514</v>
      </c>
      <c r="U74" s="83">
        <f t="shared" si="25"/>
        <v>1000</v>
      </c>
      <c r="V74" s="83">
        <f t="shared" si="23"/>
        <v>1000</v>
      </c>
      <c r="W74" s="83">
        <f t="shared" si="24"/>
        <v>1000</v>
      </c>
      <c r="X74" s="4"/>
      <c r="Y74" s="18"/>
      <c r="Z74" s="18"/>
      <c r="AA74" s="18"/>
      <c r="AB74" s="50"/>
    </row>
    <row r="75" spans="1:28" ht="15" customHeight="1">
      <c r="A75" s="3">
        <v>61</v>
      </c>
      <c r="B75" s="34">
        <f t="shared" si="7"/>
        <v>45382</v>
      </c>
      <c r="C75" s="2">
        <f t="shared" si="8"/>
        <v>884</v>
      </c>
      <c r="D75" s="5">
        <f t="shared" si="9"/>
        <v>1628</v>
      </c>
      <c r="E75" s="35">
        <f t="shared" si="15"/>
        <v>-88</v>
      </c>
      <c r="F75" s="35">
        <f t="shared" si="16"/>
        <v>-298</v>
      </c>
      <c r="G75" s="35">
        <f t="shared" si="17"/>
        <v>-288</v>
      </c>
      <c r="H75" s="18">
        <f t="shared" si="26"/>
        <v>2600</v>
      </c>
      <c r="I75" s="18">
        <f t="shared" si="26"/>
        <v>2810</v>
      </c>
      <c r="J75" s="18">
        <f t="shared" si="26"/>
        <v>2800</v>
      </c>
      <c r="K75" s="18">
        <f t="shared" si="31"/>
        <v>3000</v>
      </c>
      <c r="L75" s="18">
        <f t="shared" si="31"/>
        <v>3000</v>
      </c>
      <c r="M75" s="18">
        <f t="shared" si="31"/>
        <v>3000</v>
      </c>
      <c r="N75" s="18">
        <f t="shared" si="32"/>
        <v>-400</v>
      </c>
      <c r="O75" s="18">
        <f t="shared" si="32"/>
        <v>-190</v>
      </c>
      <c r="P75" s="18">
        <f t="shared" si="32"/>
        <v>-200</v>
      </c>
      <c r="Q75" s="35">
        <f t="shared" si="11"/>
        <v>0</v>
      </c>
      <c r="R75" s="35">
        <f t="shared" si="11"/>
        <v>0</v>
      </c>
      <c r="S75" s="35">
        <f t="shared" si="11"/>
        <v>0</v>
      </c>
      <c r="T75" s="4">
        <f t="shared" si="5"/>
        <v>1512</v>
      </c>
      <c r="U75" s="83">
        <f t="shared" si="25"/>
        <v>1000</v>
      </c>
      <c r="V75" s="83">
        <f t="shared" si="23"/>
        <v>1000</v>
      </c>
      <c r="W75" s="83">
        <f t="shared" si="24"/>
        <v>1000</v>
      </c>
      <c r="X75" s="4"/>
      <c r="Y75" s="18"/>
      <c r="Z75" s="18"/>
      <c r="AA75" s="18"/>
      <c r="AB75" s="50"/>
    </row>
    <row r="76" spans="1:28" ht="15">
      <c r="A76" s="3">
        <v>62</v>
      </c>
      <c r="B76" s="34">
        <f t="shared" si="7"/>
        <v>45383</v>
      </c>
      <c r="C76" s="2">
        <f t="shared" si="8"/>
        <v>884</v>
      </c>
      <c r="D76" s="5">
        <f t="shared" si="9"/>
        <v>1626</v>
      </c>
      <c r="E76" s="35">
        <f t="shared" si="15"/>
        <v>-90</v>
      </c>
      <c r="F76" s="35">
        <f t="shared" si="16"/>
        <v>-300</v>
      </c>
      <c r="G76" s="35">
        <f t="shared" si="17"/>
        <v>-290</v>
      </c>
      <c r="H76" s="18">
        <f t="shared" si="26"/>
        <v>2600</v>
      </c>
      <c r="I76" s="18">
        <f t="shared" si="26"/>
        <v>2810</v>
      </c>
      <c r="J76" s="18">
        <f t="shared" si="26"/>
        <v>2800</v>
      </c>
      <c r="K76" s="18">
        <f t="shared" si="31"/>
        <v>3000</v>
      </c>
      <c r="L76" s="18">
        <f t="shared" si="31"/>
        <v>3000</v>
      </c>
      <c r="M76" s="18">
        <f t="shared" si="31"/>
        <v>3000</v>
      </c>
      <c r="N76" s="18">
        <f t="shared" si="32"/>
        <v>-400</v>
      </c>
      <c r="O76" s="18">
        <f t="shared" si="32"/>
        <v>-190</v>
      </c>
      <c r="P76" s="18">
        <f t="shared" si="32"/>
        <v>-200</v>
      </c>
      <c r="Q76" s="35">
        <f t="shared" si="11"/>
        <v>0</v>
      </c>
      <c r="R76" s="35">
        <f t="shared" si="11"/>
        <v>0</v>
      </c>
      <c r="S76" s="35">
        <f t="shared" si="11"/>
        <v>0</v>
      </c>
      <c r="T76" s="4">
        <f t="shared" si="5"/>
        <v>1510</v>
      </c>
      <c r="U76" s="83">
        <f t="shared" si="25"/>
        <v>1000</v>
      </c>
      <c r="V76" s="83">
        <f t="shared" si="23"/>
        <v>1000</v>
      </c>
      <c r="W76" s="83">
        <f t="shared" si="24"/>
        <v>1000</v>
      </c>
      <c r="X76" s="4"/>
      <c r="Y76" s="18"/>
      <c r="Z76" s="18"/>
      <c r="AA76" s="18"/>
      <c r="AB76" s="50"/>
    </row>
    <row r="77" spans="1:28" ht="15" customHeight="1">
      <c r="A77" s="3">
        <v>63</v>
      </c>
      <c r="B77" s="34">
        <f t="shared" si="7"/>
        <v>45384</v>
      </c>
      <c r="C77" s="2">
        <f t="shared" si="8"/>
        <v>884</v>
      </c>
      <c r="D77" s="5">
        <f t="shared" si="9"/>
        <v>1624</v>
      </c>
      <c r="E77" s="35">
        <f t="shared" si="15"/>
        <v>-92</v>
      </c>
      <c r="F77" s="35">
        <f t="shared" si="16"/>
        <v>-302</v>
      </c>
      <c r="G77" s="35">
        <f t="shared" si="17"/>
        <v>-292</v>
      </c>
      <c r="H77" s="18">
        <f t="shared" si="26"/>
        <v>2600</v>
      </c>
      <c r="I77" s="18">
        <f t="shared" si="26"/>
        <v>2810</v>
      </c>
      <c r="J77" s="18">
        <f t="shared" si="26"/>
        <v>2800</v>
      </c>
      <c r="K77" s="18">
        <f t="shared" si="31"/>
        <v>3000</v>
      </c>
      <c r="L77" s="18">
        <f t="shared" si="31"/>
        <v>3000</v>
      </c>
      <c r="M77" s="18">
        <f t="shared" si="31"/>
        <v>3000</v>
      </c>
      <c r="N77" s="18">
        <f t="shared" si="32"/>
        <v>-400</v>
      </c>
      <c r="O77" s="18">
        <f t="shared" si="32"/>
        <v>-190</v>
      </c>
      <c r="P77" s="18">
        <f t="shared" si="32"/>
        <v>-200</v>
      </c>
      <c r="Q77" s="35">
        <f t="shared" si="11"/>
        <v>0</v>
      </c>
      <c r="R77" s="35">
        <f t="shared" si="11"/>
        <v>0</v>
      </c>
      <c r="S77" s="35">
        <f t="shared" si="11"/>
        <v>0</v>
      </c>
      <c r="T77" s="4">
        <f t="shared" si="5"/>
        <v>1508</v>
      </c>
      <c r="U77" s="83">
        <f t="shared" si="25"/>
        <v>1000</v>
      </c>
      <c r="V77" s="83">
        <f t="shared" si="23"/>
        <v>1000</v>
      </c>
      <c r="W77" s="83">
        <f t="shared" si="24"/>
        <v>1000</v>
      </c>
      <c r="X77" s="4"/>
      <c r="Y77" s="18"/>
      <c r="Z77" s="18"/>
      <c r="AA77" s="18"/>
      <c r="AB77" s="50"/>
    </row>
    <row r="78" spans="1:28" ht="15" customHeight="1">
      <c r="A78" s="3">
        <v>64</v>
      </c>
      <c r="B78" s="34">
        <f t="shared" si="7"/>
        <v>45385</v>
      </c>
      <c r="C78" s="2">
        <f t="shared" si="8"/>
        <v>884</v>
      </c>
      <c r="D78" s="5">
        <f t="shared" si="9"/>
        <v>1622</v>
      </c>
      <c r="E78" s="35">
        <f t="shared" si="15"/>
        <v>-94</v>
      </c>
      <c r="F78" s="35">
        <f t="shared" si="16"/>
        <v>-304</v>
      </c>
      <c r="G78" s="35">
        <f t="shared" si="17"/>
        <v>-294</v>
      </c>
      <c r="H78" s="18">
        <f t="shared" si="26"/>
        <v>2600</v>
      </c>
      <c r="I78" s="18">
        <f t="shared" si="26"/>
        <v>2810</v>
      </c>
      <c r="J78" s="18">
        <f t="shared" si="26"/>
        <v>2800</v>
      </c>
      <c r="K78" s="18">
        <f t="shared" si="31"/>
        <v>3000</v>
      </c>
      <c r="L78" s="18">
        <f t="shared" si="31"/>
        <v>3000</v>
      </c>
      <c r="M78" s="18">
        <f t="shared" si="31"/>
        <v>3000</v>
      </c>
      <c r="N78" s="18">
        <f t="shared" si="32"/>
        <v>-400</v>
      </c>
      <c r="O78" s="18">
        <f t="shared" si="32"/>
        <v>-190</v>
      </c>
      <c r="P78" s="18">
        <f t="shared" si="32"/>
        <v>-200</v>
      </c>
      <c r="Q78" s="35">
        <f t="shared" si="11"/>
        <v>0</v>
      </c>
      <c r="R78" s="35">
        <f t="shared" si="11"/>
        <v>0</v>
      </c>
      <c r="S78" s="35">
        <f t="shared" si="11"/>
        <v>0</v>
      </c>
      <c r="T78" s="4">
        <f t="shared" si="5"/>
        <v>1506</v>
      </c>
      <c r="U78" s="83">
        <f t="shared" si="25"/>
        <v>1000</v>
      </c>
      <c r="V78" s="83">
        <f t="shared" si="23"/>
        <v>1000</v>
      </c>
      <c r="W78" s="83">
        <f t="shared" si="24"/>
        <v>1000</v>
      </c>
      <c r="X78" s="4"/>
      <c r="Y78" s="18"/>
      <c r="Z78" s="18"/>
      <c r="AA78" s="18"/>
      <c r="AB78" s="50"/>
    </row>
    <row r="79" spans="1:28" ht="15" customHeight="1">
      <c r="A79" s="3">
        <v>65</v>
      </c>
      <c r="B79" s="34">
        <f t="shared" si="7"/>
        <v>45386</v>
      </c>
      <c r="C79" s="2">
        <f t="shared" si="8"/>
        <v>884</v>
      </c>
      <c r="D79" s="5">
        <f t="shared" si="9"/>
        <v>1620</v>
      </c>
      <c r="E79" s="35">
        <f t="shared" si="15"/>
        <v>-96</v>
      </c>
      <c r="F79" s="35">
        <f t="shared" si="16"/>
        <v>-306</v>
      </c>
      <c r="G79" s="35">
        <f t="shared" si="17"/>
        <v>-296</v>
      </c>
      <c r="H79" s="18">
        <f t="shared" si="26"/>
        <v>2600</v>
      </c>
      <c r="I79" s="18">
        <f t="shared" si="26"/>
        <v>2810</v>
      </c>
      <c r="J79" s="18">
        <f t="shared" si="26"/>
        <v>2800</v>
      </c>
      <c r="K79" s="18">
        <f t="shared" si="31"/>
        <v>3000</v>
      </c>
      <c r="L79" s="18">
        <f t="shared" si="31"/>
        <v>3000</v>
      </c>
      <c r="M79" s="18">
        <f t="shared" si="31"/>
        <v>3000</v>
      </c>
      <c r="N79" s="18">
        <f t="shared" si="32"/>
        <v>-400</v>
      </c>
      <c r="O79" s="18">
        <f t="shared" si="32"/>
        <v>-190</v>
      </c>
      <c r="P79" s="18">
        <f t="shared" si="32"/>
        <v>-200</v>
      </c>
      <c r="Q79" s="35">
        <f t="shared" si="11"/>
        <v>0</v>
      </c>
      <c r="R79" s="35">
        <f t="shared" si="11"/>
        <v>0</v>
      </c>
      <c r="S79" s="35">
        <f t="shared" si="11"/>
        <v>0</v>
      </c>
      <c r="T79" s="4">
        <f t="shared" ref="T79:T142" si="33">D79+C79-V79</f>
        <v>1504</v>
      </c>
      <c r="U79" s="83">
        <f t="shared" si="25"/>
        <v>1000</v>
      </c>
      <c r="V79" s="83">
        <f t="shared" si="23"/>
        <v>1000</v>
      </c>
      <c r="W79" s="83">
        <f t="shared" si="24"/>
        <v>1000</v>
      </c>
      <c r="X79" s="4"/>
      <c r="Y79" s="18"/>
      <c r="Z79" s="18"/>
      <c r="AA79" s="18"/>
      <c r="AB79" s="50"/>
    </row>
    <row r="80" spans="1:28" ht="15" customHeight="1">
      <c r="A80" s="3">
        <v>66</v>
      </c>
      <c r="B80" s="34">
        <f t="shared" ref="B80:B143" si="34">B79+1</f>
        <v>45387</v>
      </c>
      <c r="C80" s="2">
        <f t="shared" ref="C80:C143" si="35">C79</f>
        <v>884</v>
      </c>
      <c r="D80" s="5">
        <f t="shared" ref="D80:D126" si="36">D79-2</f>
        <v>1618</v>
      </c>
      <c r="E80" s="35">
        <f t="shared" si="15"/>
        <v>-98</v>
      </c>
      <c r="F80" s="35">
        <f t="shared" si="16"/>
        <v>-308</v>
      </c>
      <c r="G80" s="35">
        <f t="shared" si="17"/>
        <v>-298</v>
      </c>
      <c r="H80" s="18">
        <f t="shared" si="26"/>
        <v>2600</v>
      </c>
      <c r="I80" s="18">
        <f t="shared" si="26"/>
        <v>2810</v>
      </c>
      <c r="J80" s="18">
        <f t="shared" si="26"/>
        <v>2800</v>
      </c>
      <c r="K80" s="18">
        <f t="shared" ref="K80:M95" si="37">K79</f>
        <v>3000</v>
      </c>
      <c r="L80" s="18">
        <f t="shared" si="37"/>
        <v>3000</v>
      </c>
      <c r="M80" s="18">
        <f t="shared" si="37"/>
        <v>3000</v>
      </c>
      <c r="N80" s="18">
        <f t="shared" si="32"/>
        <v>-400</v>
      </c>
      <c r="O80" s="18">
        <f t="shared" si="32"/>
        <v>-190</v>
      </c>
      <c r="P80" s="18">
        <f t="shared" si="32"/>
        <v>-200</v>
      </c>
      <c r="Q80" s="35">
        <f t="shared" ref="Q80:S143" si="38">Q79</f>
        <v>0</v>
      </c>
      <c r="R80" s="35">
        <f t="shared" si="38"/>
        <v>0</v>
      </c>
      <c r="S80" s="35">
        <f t="shared" si="38"/>
        <v>0</v>
      </c>
      <c r="T80" s="4">
        <f t="shared" si="33"/>
        <v>1502</v>
      </c>
      <c r="U80" s="83">
        <f t="shared" si="25"/>
        <v>1000</v>
      </c>
      <c r="V80" s="83">
        <f t="shared" si="23"/>
        <v>1000</v>
      </c>
      <c r="W80" s="83">
        <f t="shared" si="24"/>
        <v>1000</v>
      </c>
      <c r="X80" s="4"/>
      <c r="Y80" s="18"/>
      <c r="Z80" s="18"/>
      <c r="AA80" s="18"/>
      <c r="AB80" s="50"/>
    </row>
    <row r="81" spans="1:30" ht="15" customHeight="1">
      <c r="A81" s="3">
        <v>67</v>
      </c>
      <c r="B81" s="34">
        <f t="shared" si="34"/>
        <v>45388</v>
      </c>
      <c r="C81" s="2">
        <f t="shared" si="35"/>
        <v>884</v>
      </c>
      <c r="D81" s="5">
        <f t="shared" si="36"/>
        <v>1616</v>
      </c>
      <c r="E81" s="35">
        <f t="shared" ref="E81:E144" si="39">C81+D81-H81</f>
        <v>-100</v>
      </c>
      <c r="F81" s="35">
        <f t="shared" ref="F81:F144" si="40">C81+D81-I81</f>
        <v>-310</v>
      </c>
      <c r="G81" s="35">
        <f t="shared" ref="G81:G144" si="41">D81+C81-J81</f>
        <v>-300</v>
      </c>
      <c r="H81" s="18">
        <f t="shared" si="26"/>
        <v>2600</v>
      </c>
      <c r="I81" s="18">
        <f t="shared" si="26"/>
        <v>2810</v>
      </c>
      <c r="J81" s="18">
        <f t="shared" si="26"/>
        <v>2800</v>
      </c>
      <c r="K81" s="18">
        <f t="shared" si="37"/>
        <v>3000</v>
      </c>
      <c r="L81" s="18">
        <f t="shared" si="37"/>
        <v>3000</v>
      </c>
      <c r="M81" s="18">
        <f t="shared" si="37"/>
        <v>3000</v>
      </c>
      <c r="N81" s="18">
        <f t="shared" ref="N81:P96" si="42">N80-Q81</f>
        <v>-400</v>
      </c>
      <c r="O81" s="18">
        <f t="shared" si="42"/>
        <v>-190</v>
      </c>
      <c r="P81" s="18">
        <f t="shared" si="42"/>
        <v>-200</v>
      </c>
      <c r="Q81" s="35">
        <f t="shared" si="38"/>
        <v>0</v>
      </c>
      <c r="R81" s="35">
        <f t="shared" si="38"/>
        <v>0</v>
      </c>
      <c r="S81" s="35">
        <f t="shared" si="38"/>
        <v>0</v>
      </c>
      <c r="T81" s="4">
        <f t="shared" si="33"/>
        <v>1500</v>
      </c>
      <c r="U81" s="83">
        <f t="shared" si="25"/>
        <v>1000</v>
      </c>
      <c r="V81" s="83">
        <f t="shared" si="23"/>
        <v>1000</v>
      </c>
      <c r="W81" s="83">
        <f t="shared" si="24"/>
        <v>1000</v>
      </c>
      <c r="X81" s="4"/>
      <c r="Y81" s="18"/>
      <c r="Z81" s="18"/>
      <c r="AA81" s="18"/>
      <c r="AB81" s="50"/>
    </row>
    <row r="82" spans="1:30" ht="15" customHeight="1">
      <c r="A82" s="3">
        <v>68</v>
      </c>
      <c r="B82" s="34">
        <f t="shared" si="34"/>
        <v>45389</v>
      </c>
      <c r="C82" s="2">
        <f t="shared" si="35"/>
        <v>884</v>
      </c>
      <c r="D82" s="5">
        <f t="shared" si="36"/>
        <v>1614</v>
      </c>
      <c r="E82" s="35">
        <f t="shared" si="39"/>
        <v>-102</v>
      </c>
      <c r="F82" s="35">
        <f t="shared" si="40"/>
        <v>-312</v>
      </c>
      <c r="G82" s="35">
        <f t="shared" si="41"/>
        <v>-302</v>
      </c>
      <c r="H82" s="18">
        <f t="shared" si="26"/>
        <v>2600</v>
      </c>
      <c r="I82" s="18">
        <f t="shared" si="26"/>
        <v>2810</v>
      </c>
      <c r="J82" s="18">
        <f t="shared" si="26"/>
        <v>2800</v>
      </c>
      <c r="K82" s="18">
        <f t="shared" si="37"/>
        <v>3000</v>
      </c>
      <c r="L82" s="18">
        <f t="shared" si="37"/>
        <v>3000</v>
      </c>
      <c r="M82" s="18">
        <f t="shared" si="37"/>
        <v>3000</v>
      </c>
      <c r="N82" s="18">
        <f t="shared" si="42"/>
        <v>-400</v>
      </c>
      <c r="O82" s="18">
        <f t="shared" si="42"/>
        <v>-190</v>
      </c>
      <c r="P82" s="18">
        <f t="shared" si="42"/>
        <v>-200</v>
      </c>
      <c r="Q82" s="35">
        <f t="shared" si="38"/>
        <v>0</v>
      </c>
      <c r="R82" s="35">
        <f t="shared" si="38"/>
        <v>0</v>
      </c>
      <c r="S82" s="35">
        <f t="shared" si="38"/>
        <v>0</v>
      </c>
      <c r="T82" s="4">
        <f t="shared" si="33"/>
        <v>1498</v>
      </c>
      <c r="U82" s="83">
        <f t="shared" si="25"/>
        <v>1000</v>
      </c>
      <c r="V82" s="83">
        <f t="shared" si="23"/>
        <v>1000</v>
      </c>
      <c r="W82" s="83">
        <f t="shared" si="24"/>
        <v>1000</v>
      </c>
      <c r="X82" s="4"/>
      <c r="Y82" s="18"/>
      <c r="Z82" s="18"/>
      <c r="AA82" s="18"/>
      <c r="AB82" s="50"/>
    </row>
    <row r="83" spans="1:30" ht="15" customHeight="1">
      <c r="A83" s="3">
        <v>69</v>
      </c>
      <c r="B83" s="34">
        <f t="shared" si="34"/>
        <v>45390</v>
      </c>
      <c r="C83" s="2">
        <f t="shared" si="35"/>
        <v>884</v>
      </c>
      <c r="D83" s="5">
        <f t="shared" si="36"/>
        <v>1612</v>
      </c>
      <c r="E83" s="35">
        <f t="shared" si="39"/>
        <v>-104</v>
      </c>
      <c r="F83" s="35">
        <f t="shared" si="40"/>
        <v>-314</v>
      </c>
      <c r="G83" s="35">
        <f t="shared" si="41"/>
        <v>-304</v>
      </c>
      <c r="H83" s="18">
        <f t="shared" si="26"/>
        <v>2600</v>
      </c>
      <c r="I83" s="18">
        <f t="shared" si="26"/>
        <v>2810</v>
      </c>
      <c r="J83" s="18">
        <f t="shared" si="26"/>
        <v>2800</v>
      </c>
      <c r="K83" s="18">
        <f t="shared" si="37"/>
        <v>3000</v>
      </c>
      <c r="L83" s="18">
        <f t="shared" si="37"/>
        <v>3000</v>
      </c>
      <c r="M83" s="18">
        <f t="shared" si="37"/>
        <v>3000</v>
      </c>
      <c r="N83" s="18">
        <f t="shared" si="42"/>
        <v>-400</v>
      </c>
      <c r="O83" s="18">
        <f t="shared" si="42"/>
        <v>-190</v>
      </c>
      <c r="P83" s="18">
        <f t="shared" si="42"/>
        <v>-200</v>
      </c>
      <c r="Q83" s="35">
        <f t="shared" si="38"/>
        <v>0</v>
      </c>
      <c r="R83" s="35">
        <f t="shared" si="38"/>
        <v>0</v>
      </c>
      <c r="S83" s="35">
        <f t="shared" si="38"/>
        <v>0</v>
      </c>
      <c r="T83" s="4">
        <f t="shared" si="33"/>
        <v>1496</v>
      </c>
      <c r="U83" s="83">
        <f t="shared" si="25"/>
        <v>1000</v>
      </c>
      <c r="V83" s="83">
        <f t="shared" si="23"/>
        <v>1000</v>
      </c>
      <c r="W83" s="83">
        <f t="shared" si="24"/>
        <v>1000</v>
      </c>
      <c r="X83" s="4"/>
      <c r="Y83" s="18"/>
      <c r="Z83" s="18"/>
      <c r="AA83" s="18"/>
      <c r="AB83" s="50"/>
    </row>
    <row r="84" spans="1:30" ht="15" customHeight="1">
      <c r="A84" s="3">
        <v>70</v>
      </c>
      <c r="B84" s="34">
        <f t="shared" si="34"/>
        <v>45391</v>
      </c>
      <c r="C84" s="2">
        <f t="shared" si="35"/>
        <v>884</v>
      </c>
      <c r="D84" s="5">
        <f t="shared" si="36"/>
        <v>1610</v>
      </c>
      <c r="E84" s="35">
        <f t="shared" si="39"/>
        <v>-106</v>
      </c>
      <c r="F84" s="35">
        <f t="shared" si="40"/>
        <v>-316</v>
      </c>
      <c r="G84" s="35">
        <f t="shared" si="41"/>
        <v>-306</v>
      </c>
      <c r="H84" s="18">
        <f t="shared" si="26"/>
        <v>2600</v>
      </c>
      <c r="I84" s="18">
        <f t="shared" si="26"/>
        <v>2810</v>
      </c>
      <c r="J84" s="18">
        <f t="shared" si="26"/>
        <v>2800</v>
      </c>
      <c r="K84" s="18">
        <f t="shared" si="37"/>
        <v>3000</v>
      </c>
      <c r="L84" s="18">
        <f t="shared" si="37"/>
        <v>3000</v>
      </c>
      <c r="M84" s="18">
        <f t="shared" si="37"/>
        <v>3000</v>
      </c>
      <c r="N84" s="18">
        <f t="shared" si="42"/>
        <v>-400</v>
      </c>
      <c r="O84" s="18">
        <f t="shared" si="42"/>
        <v>-190</v>
      </c>
      <c r="P84" s="18">
        <f t="shared" si="42"/>
        <v>-200</v>
      </c>
      <c r="Q84" s="35">
        <f t="shared" si="38"/>
        <v>0</v>
      </c>
      <c r="R84" s="35">
        <f t="shared" si="38"/>
        <v>0</v>
      </c>
      <c r="S84" s="35">
        <f t="shared" si="38"/>
        <v>0</v>
      </c>
      <c r="T84" s="4">
        <f t="shared" si="33"/>
        <v>1494</v>
      </c>
      <c r="U84" s="83">
        <f t="shared" si="25"/>
        <v>1000</v>
      </c>
      <c r="V84" s="83">
        <f t="shared" si="23"/>
        <v>1000</v>
      </c>
      <c r="W84" s="83">
        <f t="shared" si="24"/>
        <v>1000</v>
      </c>
      <c r="X84" s="4"/>
      <c r="Y84" s="18"/>
      <c r="Z84" s="18"/>
      <c r="AA84" s="18"/>
      <c r="AB84" s="50"/>
    </row>
    <row r="85" spans="1:30" ht="15" customHeight="1">
      <c r="A85" s="3">
        <v>71</v>
      </c>
      <c r="B85" s="34">
        <f t="shared" si="34"/>
        <v>45392</v>
      </c>
      <c r="C85" s="2">
        <f t="shared" si="35"/>
        <v>884</v>
      </c>
      <c r="D85" s="5">
        <f t="shared" si="36"/>
        <v>1608</v>
      </c>
      <c r="E85" s="35">
        <f t="shared" si="39"/>
        <v>-108</v>
      </c>
      <c r="F85" s="35">
        <f t="shared" si="40"/>
        <v>-318</v>
      </c>
      <c r="G85" s="35">
        <f t="shared" si="41"/>
        <v>-308</v>
      </c>
      <c r="H85" s="18">
        <f t="shared" si="26"/>
        <v>2600</v>
      </c>
      <c r="I85" s="18">
        <f t="shared" si="26"/>
        <v>2810</v>
      </c>
      <c r="J85" s="18">
        <f t="shared" si="26"/>
        <v>2800</v>
      </c>
      <c r="K85" s="18">
        <f t="shared" si="37"/>
        <v>3000</v>
      </c>
      <c r="L85" s="18">
        <f t="shared" si="37"/>
        <v>3000</v>
      </c>
      <c r="M85" s="18">
        <f t="shared" si="37"/>
        <v>3000</v>
      </c>
      <c r="N85" s="18">
        <f t="shared" si="42"/>
        <v>-400</v>
      </c>
      <c r="O85" s="18">
        <f t="shared" si="42"/>
        <v>-190</v>
      </c>
      <c r="P85" s="18">
        <f t="shared" si="42"/>
        <v>-200</v>
      </c>
      <c r="Q85" s="35">
        <f t="shared" si="38"/>
        <v>0</v>
      </c>
      <c r="R85" s="35">
        <f t="shared" si="38"/>
        <v>0</v>
      </c>
      <c r="S85" s="35">
        <f t="shared" si="38"/>
        <v>0</v>
      </c>
      <c r="T85" s="4">
        <f t="shared" si="33"/>
        <v>1492</v>
      </c>
      <c r="U85" s="83">
        <f t="shared" si="25"/>
        <v>1000</v>
      </c>
      <c r="V85" s="83">
        <f t="shared" si="23"/>
        <v>1000</v>
      </c>
      <c r="W85" s="83">
        <f t="shared" si="24"/>
        <v>1000</v>
      </c>
      <c r="X85" s="4"/>
      <c r="Y85" s="18"/>
      <c r="Z85" s="18"/>
      <c r="AA85" s="18"/>
      <c r="AB85" s="50"/>
    </row>
    <row r="86" spans="1:30" ht="15" customHeight="1">
      <c r="A86" s="3">
        <v>72</v>
      </c>
      <c r="B86" s="34">
        <f t="shared" si="34"/>
        <v>45393</v>
      </c>
      <c r="C86" s="2">
        <f t="shared" si="35"/>
        <v>884</v>
      </c>
      <c r="D86" s="5">
        <f t="shared" si="36"/>
        <v>1606</v>
      </c>
      <c r="E86" s="35">
        <f t="shared" si="39"/>
        <v>-110</v>
      </c>
      <c r="F86" s="35">
        <f t="shared" si="40"/>
        <v>-320</v>
      </c>
      <c r="G86" s="35">
        <f t="shared" si="41"/>
        <v>-310</v>
      </c>
      <c r="H86" s="18">
        <f t="shared" si="26"/>
        <v>2600</v>
      </c>
      <c r="I86" s="18">
        <f t="shared" si="26"/>
        <v>2810</v>
      </c>
      <c r="J86" s="18">
        <f t="shared" si="26"/>
        <v>2800</v>
      </c>
      <c r="K86" s="18">
        <f t="shared" si="37"/>
        <v>3000</v>
      </c>
      <c r="L86" s="18">
        <f t="shared" si="37"/>
        <v>3000</v>
      </c>
      <c r="M86" s="18">
        <f t="shared" si="37"/>
        <v>3000</v>
      </c>
      <c r="N86" s="18">
        <f t="shared" si="42"/>
        <v>-400</v>
      </c>
      <c r="O86" s="18">
        <f t="shared" si="42"/>
        <v>-190</v>
      </c>
      <c r="P86" s="18">
        <f t="shared" si="42"/>
        <v>-200</v>
      </c>
      <c r="Q86" s="35">
        <f t="shared" si="38"/>
        <v>0</v>
      </c>
      <c r="R86" s="35">
        <f t="shared" si="38"/>
        <v>0</v>
      </c>
      <c r="S86" s="35">
        <f t="shared" si="38"/>
        <v>0</v>
      </c>
      <c r="T86" s="4">
        <f t="shared" si="33"/>
        <v>1490</v>
      </c>
      <c r="U86" s="83">
        <f t="shared" si="25"/>
        <v>1000</v>
      </c>
      <c r="V86" s="83">
        <f t="shared" si="23"/>
        <v>1000</v>
      </c>
      <c r="W86" s="83">
        <f t="shared" si="24"/>
        <v>1000</v>
      </c>
      <c r="X86" s="4"/>
      <c r="Y86" s="18"/>
      <c r="Z86" s="18"/>
      <c r="AA86" s="18"/>
      <c r="AB86" s="50"/>
    </row>
    <row r="87" spans="1:30" ht="15" customHeight="1">
      <c r="A87" s="3">
        <v>73</v>
      </c>
      <c r="B87" s="34">
        <f t="shared" si="34"/>
        <v>45394</v>
      </c>
      <c r="C87" s="2">
        <f t="shared" si="35"/>
        <v>884</v>
      </c>
      <c r="D87" s="5">
        <f t="shared" si="36"/>
        <v>1604</v>
      </c>
      <c r="E87" s="35">
        <f t="shared" si="39"/>
        <v>-112</v>
      </c>
      <c r="F87" s="35">
        <f t="shared" si="40"/>
        <v>-322</v>
      </c>
      <c r="G87" s="35">
        <f t="shared" si="41"/>
        <v>-312</v>
      </c>
      <c r="H87" s="18">
        <f t="shared" si="26"/>
        <v>2600</v>
      </c>
      <c r="I87" s="18">
        <f t="shared" si="26"/>
        <v>2810</v>
      </c>
      <c r="J87" s="18">
        <f t="shared" si="26"/>
        <v>2800</v>
      </c>
      <c r="K87" s="18">
        <f t="shared" si="37"/>
        <v>3000</v>
      </c>
      <c r="L87" s="18">
        <f t="shared" si="37"/>
        <v>3000</v>
      </c>
      <c r="M87" s="18">
        <f t="shared" si="37"/>
        <v>3000</v>
      </c>
      <c r="N87" s="18">
        <f t="shared" si="42"/>
        <v>-400</v>
      </c>
      <c r="O87" s="18">
        <f t="shared" si="42"/>
        <v>-190</v>
      </c>
      <c r="P87" s="18">
        <f t="shared" si="42"/>
        <v>-200</v>
      </c>
      <c r="Q87" s="35">
        <f t="shared" si="38"/>
        <v>0</v>
      </c>
      <c r="R87" s="35">
        <f t="shared" si="38"/>
        <v>0</v>
      </c>
      <c r="S87" s="35">
        <f t="shared" si="38"/>
        <v>0</v>
      </c>
      <c r="T87" s="4">
        <f t="shared" si="33"/>
        <v>1488</v>
      </c>
      <c r="U87" s="83">
        <f t="shared" si="25"/>
        <v>1000</v>
      </c>
      <c r="V87" s="83">
        <f t="shared" si="23"/>
        <v>1000</v>
      </c>
      <c r="W87" s="83">
        <f t="shared" si="24"/>
        <v>1000</v>
      </c>
      <c r="X87" s="4"/>
      <c r="Y87" s="18"/>
      <c r="Z87" s="18"/>
      <c r="AA87" s="18"/>
      <c r="AB87" s="50"/>
      <c r="AD87" s="57">
        <v>45355</v>
      </c>
    </row>
    <row r="88" spans="1:30" ht="15" customHeight="1">
      <c r="A88" s="3">
        <v>74</v>
      </c>
      <c r="B88" s="34">
        <f t="shared" si="34"/>
        <v>45395</v>
      </c>
      <c r="C88" s="2">
        <f t="shared" si="35"/>
        <v>884</v>
      </c>
      <c r="D88" s="5">
        <f t="shared" si="36"/>
        <v>1602</v>
      </c>
      <c r="E88" s="35">
        <f t="shared" si="39"/>
        <v>-114</v>
      </c>
      <c r="F88" s="35">
        <f t="shared" si="40"/>
        <v>-324</v>
      </c>
      <c r="G88" s="35">
        <f t="shared" si="41"/>
        <v>-314</v>
      </c>
      <c r="H88" s="18">
        <f t="shared" si="26"/>
        <v>2600</v>
      </c>
      <c r="I88" s="18">
        <f t="shared" si="26"/>
        <v>2810</v>
      </c>
      <c r="J88" s="18">
        <f t="shared" si="26"/>
        <v>2800</v>
      </c>
      <c r="K88" s="18">
        <f t="shared" si="37"/>
        <v>3000</v>
      </c>
      <c r="L88" s="18">
        <f t="shared" si="37"/>
        <v>3000</v>
      </c>
      <c r="M88" s="18">
        <f t="shared" si="37"/>
        <v>3000</v>
      </c>
      <c r="N88" s="18">
        <f t="shared" si="42"/>
        <v>-400</v>
      </c>
      <c r="O88" s="18">
        <f t="shared" si="42"/>
        <v>-190</v>
      </c>
      <c r="P88" s="18">
        <f t="shared" si="42"/>
        <v>-200</v>
      </c>
      <c r="Q88" s="35">
        <f t="shared" si="38"/>
        <v>0</v>
      </c>
      <c r="R88" s="35">
        <f t="shared" si="38"/>
        <v>0</v>
      </c>
      <c r="S88" s="35">
        <f t="shared" si="38"/>
        <v>0</v>
      </c>
      <c r="T88" s="4">
        <f t="shared" si="33"/>
        <v>1486</v>
      </c>
      <c r="U88" s="83">
        <f t="shared" si="25"/>
        <v>1000</v>
      </c>
      <c r="V88" s="83">
        <f t="shared" si="23"/>
        <v>1000</v>
      </c>
      <c r="W88" s="83">
        <f t="shared" si="24"/>
        <v>1000</v>
      </c>
      <c r="X88" s="4"/>
      <c r="Y88" s="18"/>
      <c r="Z88" s="18"/>
      <c r="AA88" s="18"/>
      <c r="AB88" s="50"/>
      <c r="AD88" s="57">
        <v>45359</v>
      </c>
    </row>
    <row r="89" spans="1:30" ht="15" customHeight="1">
      <c r="A89" s="3">
        <v>75</v>
      </c>
      <c r="B89" s="34">
        <f t="shared" si="34"/>
        <v>45396</v>
      </c>
      <c r="C89" s="2">
        <f t="shared" si="35"/>
        <v>884</v>
      </c>
      <c r="D89" s="5">
        <f t="shared" si="36"/>
        <v>1600</v>
      </c>
      <c r="E89" s="35">
        <f t="shared" si="39"/>
        <v>-116</v>
      </c>
      <c r="F89" s="35">
        <f t="shared" si="40"/>
        <v>-326</v>
      </c>
      <c r="G89" s="35">
        <f t="shared" si="41"/>
        <v>-316</v>
      </c>
      <c r="H89" s="18">
        <f t="shared" si="26"/>
        <v>2600</v>
      </c>
      <c r="I89" s="18">
        <f t="shared" si="26"/>
        <v>2810</v>
      </c>
      <c r="J89" s="18">
        <f t="shared" si="26"/>
        <v>2800</v>
      </c>
      <c r="K89" s="18">
        <f t="shared" si="37"/>
        <v>3000</v>
      </c>
      <c r="L89" s="18">
        <f t="shared" si="37"/>
        <v>3000</v>
      </c>
      <c r="M89" s="18">
        <f t="shared" si="37"/>
        <v>3000</v>
      </c>
      <c r="N89" s="18">
        <f t="shared" si="42"/>
        <v>-400</v>
      </c>
      <c r="O89" s="18">
        <f t="shared" si="42"/>
        <v>-190</v>
      </c>
      <c r="P89" s="18">
        <f t="shared" si="42"/>
        <v>-200</v>
      </c>
      <c r="Q89" s="35">
        <f t="shared" si="38"/>
        <v>0</v>
      </c>
      <c r="R89" s="35">
        <f t="shared" si="38"/>
        <v>0</v>
      </c>
      <c r="S89" s="35">
        <f t="shared" si="38"/>
        <v>0</v>
      </c>
      <c r="T89" s="4">
        <f t="shared" si="33"/>
        <v>1484</v>
      </c>
      <c r="U89" s="83">
        <f t="shared" si="25"/>
        <v>1000</v>
      </c>
      <c r="V89" s="83">
        <f t="shared" si="23"/>
        <v>1000</v>
      </c>
      <c r="W89" s="83">
        <f t="shared" si="24"/>
        <v>1000</v>
      </c>
      <c r="X89" s="4"/>
      <c r="Y89" s="18"/>
      <c r="Z89" s="18"/>
      <c r="AA89" s="18"/>
      <c r="AB89" s="50"/>
      <c r="AD89" s="57">
        <v>45364</v>
      </c>
    </row>
    <row r="90" spans="1:30" ht="15" customHeight="1">
      <c r="A90" s="3">
        <v>76</v>
      </c>
      <c r="B90" s="34">
        <f t="shared" si="34"/>
        <v>45397</v>
      </c>
      <c r="C90" s="2">
        <f t="shared" si="35"/>
        <v>884</v>
      </c>
      <c r="D90" s="5">
        <f t="shared" si="36"/>
        <v>1598</v>
      </c>
      <c r="E90" s="35">
        <f t="shared" si="39"/>
        <v>-118</v>
      </c>
      <c r="F90" s="35">
        <f t="shared" si="40"/>
        <v>-328</v>
      </c>
      <c r="G90" s="35">
        <f t="shared" si="41"/>
        <v>-318</v>
      </c>
      <c r="H90" s="18">
        <f t="shared" si="26"/>
        <v>2600</v>
      </c>
      <c r="I90" s="18">
        <f t="shared" si="26"/>
        <v>2810</v>
      </c>
      <c r="J90" s="18">
        <f t="shared" si="26"/>
        <v>2800</v>
      </c>
      <c r="K90" s="18">
        <f t="shared" si="37"/>
        <v>3000</v>
      </c>
      <c r="L90" s="18">
        <f t="shared" si="37"/>
        <v>3000</v>
      </c>
      <c r="M90" s="18">
        <f t="shared" si="37"/>
        <v>3000</v>
      </c>
      <c r="N90" s="18">
        <f t="shared" si="42"/>
        <v>-400</v>
      </c>
      <c r="O90" s="18">
        <f t="shared" si="42"/>
        <v>-190</v>
      </c>
      <c r="P90" s="18">
        <f t="shared" si="42"/>
        <v>-200</v>
      </c>
      <c r="Q90" s="35">
        <f t="shared" si="38"/>
        <v>0</v>
      </c>
      <c r="R90" s="35">
        <f t="shared" si="38"/>
        <v>0</v>
      </c>
      <c r="S90" s="35">
        <f t="shared" si="38"/>
        <v>0</v>
      </c>
      <c r="T90" s="4">
        <f t="shared" si="33"/>
        <v>1482</v>
      </c>
      <c r="U90" s="83">
        <f t="shared" si="25"/>
        <v>1000</v>
      </c>
      <c r="V90" s="83">
        <f t="shared" si="23"/>
        <v>1000</v>
      </c>
      <c r="W90" s="83">
        <f t="shared" si="24"/>
        <v>1000</v>
      </c>
      <c r="X90" s="4"/>
      <c r="Y90" s="18"/>
      <c r="Z90" s="18"/>
      <c r="AA90" s="18"/>
      <c r="AB90" s="50"/>
    </row>
    <row r="91" spans="1:30" ht="15" customHeight="1">
      <c r="A91" s="3">
        <v>77</v>
      </c>
      <c r="B91" s="34">
        <f t="shared" si="34"/>
        <v>45398</v>
      </c>
      <c r="C91" s="2">
        <f t="shared" si="35"/>
        <v>884</v>
      </c>
      <c r="D91" s="5">
        <f t="shared" si="36"/>
        <v>1596</v>
      </c>
      <c r="E91" s="35">
        <f t="shared" si="39"/>
        <v>-120</v>
      </c>
      <c r="F91" s="35">
        <f t="shared" si="40"/>
        <v>-330</v>
      </c>
      <c r="G91" s="35">
        <f t="shared" si="41"/>
        <v>-320</v>
      </c>
      <c r="H91" s="18">
        <f t="shared" si="26"/>
        <v>2600</v>
      </c>
      <c r="I91" s="18">
        <f t="shared" si="26"/>
        <v>2810</v>
      </c>
      <c r="J91" s="18">
        <f t="shared" si="26"/>
        <v>2800</v>
      </c>
      <c r="K91" s="18">
        <f t="shared" si="37"/>
        <v>3000</v>
      </c>
      <c r="L91" s="18">
        <f t="shared" si="37"/>
        <v>3000</v>
      </c>
      <c r="M91" s="18">
        <f t="shared" si="37"/>
        <v>3000</v>
      </c>
      <c r="N91" s="18">
        <f t="shared" si="42"/>
        <v>-400</v>
      </c>
      <c r="O91" s="18">
        <f t="shared" si="42"/>
        <v>-190</v>
      </c>
      <c r="P91" s="18">
        <f t="shared" si="42"/>
        <v>-200</v>
      </c>
      <c r="Q91" s="35">
        <f t="shared" si="38"/>
        <v>0</v>
      </c>
      <c r="R91" s="35">
        <f t="shared" si="38"/>
        <v>0</v>
      </c>
      <c r="S91" s="35">
        <f t="shared" si="38"/>
        <v>0</v>
      </c>
      <c r="T91" s="4">
        <f t="shared" si="33"/>
        <v>1480</v>
      </c>
      <c r="U91" s="83">
        <f t="shared" si="25"/>
        <v>1000</v>
      </c>
      <c r="V91" s="83">
        <f t="shared" si="23"/>
        <v>1000</v>
      </c>
      <c r="W91" s="83">
        <f t="shared" si="24"/>
        <v>1000</v>
      </c>
      <c r="X91" s="4"/>
      <c r="Y91" s="18"/>
      <c r="Z91" s="18"/>
      <c r="AA91" s="18"/>
      <c r="AB91" s="50"/>
    </row>
    <row r="92" spans="1:30" ht="15" customHeight="1">
      <c r="A92" s="3">
        <v>78</v>
      </c>
      <c r="B92" s="34">
        <f t="shared" si="34"/>
        <v>45399</v>
      </c>
      <c r="C92" s="2">
        <f t="shared" si="35"/>
        <v>884</v>
      </c>
      <c r="D92" s="5">
        <f t="shared" si="36"/>
        <v>1594</v>
      </c>
      <c r="E92" s="35">
        <f t="shared" si="39"/>
        <v>-122</v>
      </c>
      <c r="F92" s="35">
        <f t="shared" si="40"/>
        <v>-332</v>
      </c>
      <c r="G92" s="35">
        <f t="shared" si="41"/>
        <v>-322</v>
      </c>
      <c r="H92" s="18">
        <f t="shared" si="26"/>
        <v>2600</v>
      </c>
      <c r="I92" s="18">
        <f t="shared" si="26"/>
        <v>2810</v>
      </c>
      <c r="J92" s="18">
        <f t="shared" si="26"/>
        <v>2800</v>
      </c>
      <c r="K92" s="18">
        <f t="shared" si="37"/>
        <v>3000</v>
      </c>
      <c r="L92" s="18">
        <f t="shared" si="37"/>
        <v>3000</v>
      </c>
      <c r="M92" s="18">
        <f t="shared" si="37"/>
        <v>3000</v>
      </c>
      <c r="N92" s="18">
        <f t="shared" si="42"/>
        <v>-400</v>
      </c>
      <c r="O92" s="18">
        <f t="shared" si="42"/>
        <v>-190</v>
      </c>
      <c r="P92" s="18">
        <f t="shared" si="42"/>
        <v>-200</v>
      </c>
      <c r="Q92" s="35">
        <f t="shared" si="38"/>
        <v>0</v>
      </c>
      <c r="R92" s="35">
        <f t="shared" si="38"/>
        <v>0</v>
      </c>
      <c r="S92" s="35">
        <f t="shared" si="38"/>
        <v>0</v>
      </c>
      <c r="T92" s="4">
        <f t="shared" si="33"/>
        <v>1478</v>
      </c>
      <c r="U92" s="83">
        <f t="shared" ref="U92:U155" si="43">U91+$X92*1000-Q92</f>
        <v>1000</v>
      </c>
      <c r="V92" s="83">
        <f t="shared" ref="V92:V155" si="44">V91+$X92*1000-R92</f>
        <v>1000</v>
      </c>
      <c r="W92" s="83">
        <f t="shared" ref="W92:W155" si="45">W91+$X92*1000-S92</f>
        <v>1000</v>
      </c>
      <c r="X92" s="4"/>
      <c r="Y92" s="18"/>
      <c r="Z92" s="18"/>
      <c r="AA92" s="18"/>
      <c r="AB92" s="50"/>
    </row>
    <row r="93" spans="1:30" ht="15" customHeight="1">
      <c r="A93" s="3">
        <v>79</v>
      </c>
      <c r="B93" s="34">
        <f t="shared" si="34"/>
        <v>45400</v>
      </c>
      <c r="C93" s="2">
        <f t="shared" si="35"/>
        <v>884</v>
      </c>
      <c r="D93" s="5">
        <f t="shared" si="36"/>
        <v>1592</v>
      </c>
      <c r="E93" s="35">
        <f t="shared" si="39"/>
        <v>-124</v>
      </c>
      <c r="F93" s="35">
        <f t="shared" si="40"/>
        <v>-334</v>
      </c>
      <c r="G93" s="35">
        <f t="shared" si="41"/>
        <v>-324</v>
      </c>
      <c r="H93" s="18">
        <f t="shared" si="26"/>
        <v>2600</v>
      </c>
      <c r="I93" s="18">
        <f t="shared" si="26"/>
        <v>2810</v>
      </c>
      <c r="J93" s="18">
        <f t="shared" si="26"/>
        <v>2800</v>
      </c>
      <c r="K93" s="18">
        <f t="shared" si="37"/>
        <v>3000</v>
      </c>
      <c r="L93" s="18">
        <f t="shared" si="37"/>
        <v>3000</v>
      </c>
      <c r="M93" s="18">
        <f t="shared" si="37"/>
        <v>3000</v>
      </c>
      <c r="N93" s="18">
        <f t="shared" si="42"/>
        <v>-400</v>
      </c>
      <c r="O93" s="18">
        <f t="shared" si="42"/>
        <v>-190</v>
      </c>
      <c r="P93" s="18">
        <f t="shared" si="42"/>
        <v>-200</v>
      </c>
      <c r="Q93" s="35">
        <f t="shared" si="38"/>
        <v>0</v>
      </c>
      <c r="R93" s="35">
        <f t="shared" si="38"/>
        <v>0</v>
      </c>
      <c r="S93" s="35">
        <f t="shared" si="38"/>
        <v>0</v>
      </c>
      <c r="T93" s="4">
        <f t="shared" si="33"/>
        <v>1476</v>
      </c>
      <c r="U93" s="83">
        <f t="shared" si="43"/>
        <v>1000</v>
      </c>
      <c r="V93" s="83">
        <f t="shared" si="44"/>
        <v>1000</v>
      </c>
      <c r="W93" s="83">
        <f t="shared" si="45"/>
        <v>1000</v>
      </c>
      <c r="X93" s="4"/>
      <c r="Y93" s="18"/>
      <c r="Z93" s="18"/>
      <c r="AA93" s="18"/>
      <c r="AB93" s="50"/>
    </row>
    <row r="94" spans="1:30" ht="15" customHeight="1">
      <c r="A94" s="3">
        <v>80</v>
      </c>
      <c r="B94" s="34">
        <f t="shared" si="34"/>
        <v>45401</v>
      </c>
      <c r="C94" s="2">
        <f t="shared" si="35"/>
        <v>884</v>
      </c>
      <c r="D94" s="5">
        <f t="shared" si="36"/>
        <v>1590</v>
      </c>
      <c r="E94" s="35">
        <f t="shared" si="39"/>
        <v>-126</v>
      </c>
      <c r="F94" s="35">
        <f t="shared" si="40"/>
        <v>-336</v>
      </c>
      <c r="G94" s="35">
        <f t="shared" si="41"/>
        <v>-326</v>
      </c>
      <c r="H94" s="18">
        <f t="shared" ref="H94:J157" si="46">K94+N94</f>
        <v>2600</v>
      </c>
      <c r="I94" s="18">
        <f t="shared" si="46"/>
        <v>2810</v>
      </c>
      <c r="J94" s="18">
        <f t="shared" si="46"/>
        <v>2800</v>
      </c>
      <c r="K94" s="18">
        <f t="shared" si="37"/>
        <v>3000</v>
      </c>
      <c r="L94" s="18">
        <f t="shared" si="37"/>
        <v>3000</v>
      </c>
      <c r="M94" s="18">
        <f t="shared" si="37"/>
        <v>3000</v>
      </c>
      <c r="N94" s="18">
        <f t="shared" si="42"/>
        <v>-400</v>
      </c>
      <c r="O94" s="18">
        <f t="shared" si="42"/>
        <v>-190</v>
      </c>
      <c r="P94" s="18">
        <f t="shared" si="42"/>
        <v>-200</v>
      </c>
      <c r="Q94" s="35">
        <f t="shared" si="38"/>
        <v>0</v>
      </c>
      <c r="R94" s="35">
        <f t="shared" si="38"/>
        <v>0</v>
      </c>
      <c r="S94" s="35">
        <f t="shared" si="38"/>
        <v>0</v>
      </c>
      <c r="T94" s="4">
        <f t="shared" si="33"/>
        <v>1474</v>
      </c>
      <c r="U94" s="83">
        <f t="shared" si="43"/>
        <v>1000</v>
      </c>
      <c r="V94" s="83">
        <f t="shared" si="44"/>
        <v>1000</v>
      </c>
      <c r="W94" s="83">
        <f t="shared" si="45"/>
        <v>1000</v>
      </c>
      <c r="X94" s="4"/>
      <c r="Y94" s="18"/>
      <c r="Z94" s="18"/>
      <c r="AA94" s="18"/>
      <c r="AB94" s="50"/>
    </row>
    <row r="95" spans="1:30" ht="15" customHeight="1">
      <c r="A95" s="3">
        <v>81</v>
      </c>
      <c r="B95" s="34">
        <f t="shared" si="34"/>
        <v>45402</v>
      </c>
      <c r="C95" s="2">
        <f t="shared" si="35"/>
        <v>884</v>
      </c>
      <c r="D95" s="5">
        <f t="shared" si="36"/>
        <v>1588</v>
      </c>
      <c r="E95" s="35">
        <f t="shared" si="39"/>
        <v>-128</v>
      </c>
      <c r="F95" s="35">
        <f t="shared" si="40"/>
        <v>-338</v>
      </c>
      <c r="G95" s="35">
        <f t="shared" si="41"/>
        <v>-328</v>
      </c>
      <c r="H95" s="18">
        <f t="shared" si="46"/>
        <v>2600</v>
      </c>
      <c r="I95" s="18">
        <f t="shared" si="46"/>
        <v>2810</v>
      </c>
      <c r="J95" s="18">
        <f t="shared" si="46"/>
        <v>2800</v>
      </c>
      <c r="K95" s="18">
        <f t="shared" si="37"/>
        <v>3000</v>
      </c>
      <c r="L95" s="18">
        <f t="shared" si="37"/>
        <v>3000</v>
      </c>
      <c r="M95" s="18">
        <f t="shared" si="37"/>
        <v>3000</v>
      </c>
      <c r="N95" s="18">
        <f t="shared" si="42"/>
        <v>-400</v>
      </c>
      <c r="O95" s="18">
        <f t="shared" si="42"/>
        <v>-190</v>
      </c>
      <c r="P95" s="18">
        <f t="shared" si="42"/>
        <v>-200</v>
      </c>
      <c r="Q95" s="35">
        <f t="shared" si="38"/>
        <v>0</v>
      </c>
      <c r="R95" s="35">
        <f t="shared" si="38"/>
        <v>0</v>
      </c>
      <c r="S95" s="35">
        <f t="shared" si="38"/>
        <v>0</v>
      </c>
      <c r="T95" s="4">
        <f t="shared" si="33"/>
        <v>1472</v>
      </c>
      <c r="U95" s="83">
        <f t="shared" si="43"/>
        <v>1000</v>
      </c>
      <c r="V95" s="83">
        <f t="shared" si="44"/>
        <v>1000</v>
      </c>
      <c r="W95" s="83">
        <f t="shared" si="45"/>
        <v>1000</v>
      </c>
      <c r="X95" s="4"/>
      <c r="Y95" s="18"/>
      <c r="Z95" s="18"/>
      <c r="AA95" s="18"/>
      <c r="AB95" s="50"/>
    </row>
    <row r="96" spans="1:30" ht="15" customHeight="1">
      <c r="A96" s="3">
        <v>82</v>
      </c>
      <c r="B96" s="34">
        <f t="shared" si="34"/>
        <v>45403</v>
      </c>
      <c r="C96" s="2">
        <f t="shared" si="35"/>
        <v>884</v>
      </c>
      <c r="D96" s="5">
        <f t="shared" si="36"/>
        <v>1586</v>
      </c>
      <c r="E96" s="35">
        <f t="shared" si="39"/>
        <v>-130</v>
      </c>
      <c r="F96" s="35">
        <f t="shared" si="40"/>
        <v>-340</v>
      </c>
      <c r="G96" s="35">
        <f t="shared" si="41"/>
        <v>-330</v>
      </c>
      <c r="H96" s="18">
        <f t="shared" si="46"/>
        <v>2600</v>
      </c>
      <c r="I96" s="18">
        <f t="shared" si="46"/>
        <v>2810</v>
      </c>
      <c r="J96" s="18">
        <f t="shared" si="46"/>
        <v>2800</v>
      </c>
      <c r="K96" s="18">
        <f t="shared" ref="K96:M111" si="47">K95</f>
        <v>3000</v>
      </c>
      <c r="L96" s="18">
        <f t="shared" si="47"/>
        <v>3000</v>
      </c>
      <c r="M96" s="18">
        <f t="shared" si="47"/>
        <v>3000</v>
      </c>
      <c r="N96" s="18">
        <f t="shared" si="42"/>
        <v>-400</v>
      </c>
      <c r="O96" s="18">
        <f t="shared" si="42"/>
        <v>-190</v>
      </c>
      <c r="P96" s="18">
        <f t="shared" si="42"/>
        <v>-200</v>
      </c>
      <c r="Q96" s="35">
        <f t="shared" si="38"/>
        <v>0</v>
      </c>
      <c r="R96" s="35">
        <f t="shared" si="38"/>
        <v>0</v>
      </c>
      <c r="S96" s="35">
        <f t="shared" si="38"/>
        <v>0</v>
      </c>
      <c r="T96" s="4">
        <f t="shared" si="33"/>
        <v>1470</v>
      </c>
      <c r="U96" s="83">
        <f t="shared" si="43"/>
        <v>1000</v>
      </c>
      <c r="V96" s="83">
        <f t="shared" si="44"/>
        <v>1000</v>
      </c>
      <c r="W96" s="83">
        <f t="shared" si="45"/>
        <v>1000</v>
      </c>
      <c r="X96" s="4"/>
      <c r="Y96" s="18"/>
      <c r="Z96" s="18"/>
      <c r="AA96" s="18"/>
      <c r="AB96" s="50"/>
    </row>
    <row r="97" spans="1:28" ht="15" customHeight="1">
      <c r="A97" s="3">
        <v>83</v>
      </c>
      <c r="B97" s="34">
        <f t="shared" si="34"/>
        <v>45404</v>
      </c>
      <c r="C97" s="2">
        <f t="shared" si="35"/>
        <v>884</v>
      </c>
      <c r="D97" s="5">
        <f t="shared" si="36"/>
        <v>1584</v>
      </c>
      <c r="E97" s="35">
        <f t="shared" si="39"/>
        <v>-132</v>
      </c>
      <c r="F97" s="35">
        <f t="shared" si="40"/>
        <v>-342</v>
      </c>
      <c r="G97" s="35">
        <f t="shared" si="41"/>
        <v>-332</v>
      </c>
      <c r="H97" s="18">
        <f t="shared" si="46"/>
        <v>2600</v>
      </c>
      <c r="I97" s="18">
        <f t="shared" si="46"/>
        <v>2810</v>
      </c>
      <c r="J97" s="18">
        <f t="shared" si="46"/>
        <v>2800</v>
      </c>
      <c r="K97" s="18">
        <f t="shared" si="47"/>
        <v>3000</v>
      </c>
      <c r="L97" s="18">
        <f t="shared" si="47"/>
        <v>3000</v>
      </c>
      <c r="M97" s="18">
        <f t="shared" si="47"/>
        <v>3000</v>
      </c>
      <c r="N97" s="18">
        <f t="shared" ref="N97:P112" si="48">N96-Q97</f>
        <v>-400</v>
      </c>
      <c r="O97" s="18">
        <f t="shared" si="48"/>
        <v>-190</v>
      </c>
      <c r="P97" s="18">
        <f t="shared" si="48"/>
        <v>-200</v>
      </c>
      <c r="Q97" s="35">
        <f t="shared" si="38"/>
        <v>0</v>
      </c>
      <c r="R97" s="35">
        <f t="shared" si="38"/>
        <v>0</v>
      </c>
      <c r="S97" s="35">
        <f t="shared" si="38"/>
        <v>0</v>
      </c>
      <c r="T97" s="4">
        <f t="shared" si="33"/>
        <v>1468</v>
      </c>
      <c r="U97" s="83">
        <f t="shared" si="43"/>
        <v>1000</v>
      </c>
      <c r="V97" s="83">
        <f t="shared" si="44"/>
        <v>1000</v>
      </c>
      <c r="W97" s="83">
        <f t="shared" si="45"/>
        <v>1000</v>
      </c>
      <c r="X97" s="4"/>
      <c r="Y97" s="18"/>
      <c r="Z97" s="18"/>
      <c r="AA97" s="18"/>
      <c r="AB97" s="50"/>
    </row>
    <row r="98" spans="1:28" ht="15" customHeight="1">
      <c r="A98" s="3">
        <v>84</v>
      </c>
      <c r="B98" s="34">
        <f t="shared" si="34"/>
        <v>45405</v>
      </c>
      <c r="C98" s="2">
        <f t="shared" si="35"/>
        <v>884</v>
      </c>
      <c r="D98" s="5">
        <f t="shared" si="36"/>
        <v>1582</v>
      </c>
      <c r="E98" s="35">
        <f t="shared" si="39"/>
        <v>-134</v>
      </c>
      <c r="F98" s="35">
        <f t="shared" si="40"/>
        <v>-344</v>
      </c>
      <c r="G98" s="35">
        <f t="shared" si="41"/>
        <v>-334</v>
      </c>
      <c r="H98" s="18">
        <f t="shared" si="46"/>
        <v>2600</v>
      </c>
      <c r="I98" s="18">
        <f t="shared" si="46"/>
        <v>2810</v>
      </c>
      <c r="J98" s="18">
        <f t="shared" si="46"/>
        <v>2800</v>
      </c>
      <c r="K98" s="18">
        <f t="shared" si="47"/>
        <v>3000</v>
      </c>
      <c r="L98" s="18">
        <f t="shared" si="47"/>
        <v>3000</v>
      </c>
      <c r="M98" s="18">
        <f t="shared" si="47"/>
        <v>3000</v>
      </c>
      <c r="N98" s="18">
        <f t="shared" si="48"/>
        <v>-400</v>
      </c>
      <c r="O98" s="18">
        <f t="shared" si="48"/>
        <v>-190</v>
      </c>
      <c r="P98" s="18">
        <f t="shared" si="48"/>
        <v>-200</v>
      </c>
      <c r="Q98" s="35">
        <f t="shared" si="38"/>
        <v>0</v>
      </c>
      <c r="R98" s="35">
        <f t="shared" si="38"/>
        <v>0</v>
      </c>
      <c r="S98" s="35">
        <f t="shared" si="38"/>
        <v>0</v>
      </c>
      <c r="T98" s="4">
        <f t="shared" si="33"/>
        <v>1466</v>
      </c>
      <c r="U98" s="83">
        <f t="shared" si="43"/>
        <v>1000</v>
      </c>
      <c r="V98" s="83">
        <f t="shared" si="44"/>
        <v>1000</v>
      </c>
      <c r="W98" s="83">
        <f t="shared" si="45"/>
        <v>1000</v>
      </c>
      <c r="X98" s="4"/>
      <c r="Y98" s="18"/>
      <c r="Z98" s="18"/>
      <c r="AA98" s="18"/>
      <c r="AB98" s="50"/>
    </row>
    <row r="99" spans="1:28" ht="15" customHeight="1">
      <c r="A99" s="3">
        <v>85</v>
      </c>
      <c r="B99" s="34">
        <f t="shared" si="34"/>
        <v>45406</v>
      </c>
      <c r="C99" s="2">
        <f t="shared" si="35"/>
        <v>884</v>
      </c>
      <c r="D99" s="5">
        <f t="shared" si="36"/>
        <v>1580</v>
      </c>
      <c r="E99" s="35">
        <f t="shared" si="39"/>
        <v>-136</v>
      </c>
      <c r="F99" s="35">
        <f t="shared" si="40"/>
        <v>-346</v>
      </c>
      <c r="G99" s="35">
        <f t="shared" si="41"/>
        <v>-336</v>
      </c>
      <c r="H99" s="18">
        <f t="shared" si="46"/>
        <v>2600</v>
      </c>
      <c r="I99" s="18">
        <f t="shared" si="46"/>
        <v>2810</v>
      </c>
      <c r="J99" s="18">
        <f t="shared" si="46"/>
        <v>2800</v>
      </c>
      <c r="K99" s="18">
        <f t="shared" si="47"/>
        <v>3000</v>
      </c>
      <c r="L99" s="18">
        <f t="shared" si="47"/>
        <v>3000</v>
      </c>
      <c r="M99" s="18">
        <f t="shared" si="47"/>
        <v>3000</v>
      </c>
      <c r="N99" s="18">
        <f t="shared" si="48"/>
        <v>-400</v>
      </c>
      <c r="O99" s="18">
        <f t="shared" si="48"/>
        <v>-190</v>
      </c>
      <c r="P99" s="18">
        <f t="shared" si="48"/>
        <v>-200</v>
      </c>
      <c r="Q99" s="35">
        <f t="shared" si="38"/>
        <v>0</v>
      </c>
      <c r="R99" s="35">
        <f t="shared" si="38"/>
        <v>0</v>
      </c>
      <c r="S99" s="35">
        <f t="shared" si="38"/>
        <v>0</v>
      </c>
      <c r="T99" s="4">
        <f t="shared" si="33"/>
        <v>1464</v>
      </c>
      <c r="U99" s="83">
        <f t="shared" si="43"/>
        <v>1000</v>
      </c>
      <c r="V99" s="83">
        <f t="shared" si="44"/>
        <v>1000</v>
      </c>
      <c r="W99" s="83">
        <f t="shared" si="45"/>
        <v>1000</v>
      </c>
      <c r="X99" s="4"/>
      <c r="Y99" s="18"/>
      <c r="Z99" s="18"/>
      <c r="AA99" s="18"/>
      <c r="AB99" s="50"/>
    </row>
    <row r="100" spans="1:28" ht="15" customHeight="1">
      <c r="A100" s="3">
        <v>86</v>
      </c>
      <c r="B100" s="34">
        <f t="shared" si="34"/>
        <v>45407</v>
      </c>
      <c r="C100" s="2">
        <f t="shared" si="35"/>
        <v>884</v>
      </c>
      <c r="D100" s="5">
        <f t="shared" si="36"/>
        <v>1578</v>
      </c>
      <c r="E100" s="35">
        <f t="shared" si="39"/>
        <v>-138</v>
      </c>
      <c r="F100" s="35">
        <f t="shared" si="40"/>
        <v>-348</v>
      </c>
      <c r="G100" s="35">
        <f t="shared" si="41"/>
        <v>-338</v>
      </c>
      <c r="H100" s="18">
        <f t="shared" si="46"/>
        <v>2600</v>
      </c>
      <c r="I100" s="18">
        <f t="shared" si="46"/>
        <v>2810</v>
      </c>
      <c r="J100" s="18">
        <f t="shared" si="46"/>
        <v>2800</v>
      </c>
      <c r="K100" s="18">
        <f t="shared" si="47"/>
        <v>3000</v>
      </c>
      <c r="L100" s="18">
        <f t="shared" si="47"/>
        <v>3000</v>
      </c>
      <c r="M100" s="18">
        <f t="shared" si="47"/>
        <v>3000</v>
      </c>
      <c r="N100" s="18">
        <f t="shared" si="48"/>
        <v>-400</v>
      </c>
      <c r="O100" s="18">
        <f t="shared" si="48"/>
        <v>-190</v>
      </c>
      <c r="P100" s="18">
        <f t="shared" si="48"/>
        <v>-200</v>
      </c>
      <c r="Q100" s="35">
        <f t="shared" si="38"/>
        <v>0</v>
      </c>
      <c r="R100" s="35">
        <f t="shared" si="38"/>
        <v>0</v>
      </c>
      <c r="S100" s="35">
        <f t="shared" si="38"/>
        <v>0</v>
      </c>
      <c r="T100" s="4">
        <f t="shared" si="33"/>
        <v>1462</v>
      </c>
      <c r="U100" s="83">
        <f t="shared" si="43"/>
        <v>1000</v>
      </c>
      <c r="V100" s="83">
        <f t="shared" si="44"/>
        <v>1000</v>
      </c>
      <c r="W100" s="83">
        <f t="shared" si="45"/>
        <v>1000</v>
      </c>
      <c r="X100" s="4"/>
      <c r="Y100" s="18"/>
      <c r="Z100" s="18"/>
      <c r="AA100" s="18"/>
      <c r="AB100" s="50"/>
    </row>
    <row r="101" spans="1:28" ht="15" customHeight="1">
      <c r="A101" s="3">
        <v>87</v>
      </c>
      <c r="B101" s="34">
        <f t="shared" si="34"/>
        <v>45408</v>
      </c>
      <c r="C101" s="2">
        <f t="shared" si="35"/>
        <v>884</v>
      </c>
      <c r="D101" s="5">
        <f t="shared" si="36"/>
        <v>1576</v>
      </c>
      <c r="E101" s="35">
        <f t="shared" si="39"/>
        <v>-140</v>
      </c>
      <c r="F101" s="35">
        <f t="shared" si="40"/>
        <v>-350</v>
      </c>
      <c r="G101" s="35">
        <f t="shared" si="41"/>
        <v>-340</v>
      </c>
      <c r="H101" s="18">
        <f t="shared" si="46"/>
        <v>2600</v>
      </c>
      <c r="I101" s="18">
        <f t="shared" si="46"/>
        <v>2810</v>
      </c>
      <c r="J101" s="18">
        <f t="shared" si="46"/>
        <v>2800</v>
      </c>
      <c r="K101" s="18">
        <f t="shared" si="47"/>
        <v>3000</v>
      </c>
      <c r="L101" s="18">
        <f t="shared" si="47"/>
        <v>3000</v>
      </c>
      <c r="M101" s="18">
        <f t="shared" si="47"/>
        <v>3000</v>
      </c>
      <c r="N101" s="18">
        <f t="shared" si="48"/>
        <v>-400</v>
      </c>
      <c r="O101" s="18">
        <f t="shared" si="48"/>
        <v>-190</v>
      </c>
      <c r="P101" s="18">
        <f t="shared" si="48"/>
        <v>-200</v>
      </c>
      <c r="Q101" s="35">
        <f t="shared" si="38"/>
        <v>0</v>
      </c>
      <c r="R101" s="35">
        <f t="shared" si="38"/>
        <v>0</v>
      </c>
      <c r="S101" s="35">
        <f t="shared" si="38"/>
        <v>0</v>
      </c>
      <c r="T101" s="4">
        <f t="shared" si="33"/>
        <v>1460</v>
      </c>
      <c r="U101" s="83">
        <f t="shared" si="43"/>
        <v>1000</v>
      </c>
      <c r="V101" s="83">
        <f t="shared" si="44"/>
        <v>1000</v>
      </c>
      <c r="W101" s="83">
        <f t="shared" si="45"/>
        <v>1000</v>
      </c>
      <c r="X101" s="4"/>
      <c r="Y101" s="18"/>
      <c r="Z101" s="18"/>
      <c r="AA101" s="18"/>
      <c r="AB101" s="50"/>
    </row>
    <row r="102" spans="1:28" ht="15" customHeight="1">
      <c r="A102" s="3">
        <v>88</v>
      </c>
      <c r="B102" s="34">
        <f t="shared" si="34"/>
        <v>45409</v>
      </c>
      <c r="C102" s="2">
        <f t="shared" si="35"/>
        <v>884</v>
      </c>
      <c r="D102" s="5">
        <f t="shared" si="36"/>
        <v>1574</v>
      </c>
      <c r="E102" s="35">
        <f t="shared" si="39"/>
        <v>-142</v>
      </c>
      <c r="F102" s="35">
        <f t="shared" si="40"/>
        <v>-352</v>
      </c>
      <c r="G102" s="35">
        <f t="shared" si="41"/>
        <v>-342</v>
      </c>
      <c r="H102" s="18">
        <f t="shared" si="46"/>
        <v>2600</v>
      </c>
      <c r="I102" s="18">
        <f t="shared" si="46"/>
        <v>2810</v>
      </c>
      <c r="J102" s="18">
        <f t="shared" si="46"/>
        <v>2800</v>
      </c>
      <c r="K102" s="18">
        <f t="shared" si="47"/>
        <v>3000</v>
      </c>
      <c r="L102" s="18">
        <f t="shared" si="47"/>
        <v>3000</v>
      </c>
      <c r="M102" s="18">
        <f t="shared" si="47"/>
        <v>3000</v>
      </c>
      <c r="N102" s="18">
        <f t="shared" si="48"/>
        <v>-400</v>
      </c>
      <c r="O102" s="18">
        <f t="shared" si="48"/>
        <v>-190</v>
      </c>
      <c r="P102" s="18">
        <f t="shared" si="48"/>
        <v>-200</v>
      </c>
      <c r="Q102" s="35">
        <f t="shared" si="38"/>
        <v>0</v>
      </c>
      <c r="R102" s="35">
        <f t="shared" si="38"/>
        <v>0</v>
      </c>
      <c r="S102" s="35">
        <f t="shared" si="38"/>
        <v>0</v>
      </c>
      <c r="T102" s="4">
        <f t="shared" si="33"/>
        <v>1458</v>
      </c>
      <c r="U102" s="83">
        <f t="shared" si="43"/>
        <v>1000</v>
      </c>
      <c r="V102" s="83">
        <f t="shared" si="44"/>
        <v>1000</v>
      </c>
      <c r="W102" s="83">
        <f t="shared" si="45"/>
        <v>1000</v>
      </c>
      <c r="X102" s="4"/>
      <c r="Y102" s="18"/>
      <c r="Z102" s="18"/>
      <c r="AA102" s="18"/>
      <c r="AB102" s="50"/>
    </row>
    <row r="103" spans="1:28" ht="15" customHeight="1">
      <c r="A103" s="3">
        <v>89</v>
      </c>
      <c r="B103" s="34">
        <f t="shared" si="34"/>
        <v>45410</v>
      </c>
      <c r="C103" s="2">
        <f t="shared" si="35"/>
        <v>884</v>
      </c>
      <c r="D103" s="5">
        <f t="shared" si="36"/>
        <v>1572</v>
      </c>
      <c r="E103" s="35">
        <f t="shared" si="39"/>
        <v>-144</v>
      </c>
      <c r="F103" s="35">
        <f t="shared" si="40"/>
        <v>-354</v>
      </c>
      <c r="G103" s="35">
        <f t="shared" si="41"/>
        <v>-344</v>
      </c>
      <c r="H103" s="18">
        <f t="shared" si="46"/>
        <v>2600</v>
      </c>
      <c r="I103" s="18">
        <f t="shared" si="46"/>
        <v>2810</v>
      </c>
      <c r="J103" s="18">
        <f t="shared" si="46"/>
        <v>2800</v>
      </c>
      <c r="K103" s="18">
        <f t="shared" si="47"/>
        <v>3000</v>
      </c>
      <c r="L103" s="18">
        <f t="shared" si="47"/>
        <v>3000</v>
      </c>
      <c r="M103" s="18">
        <f t="shared" si="47"/>
        <v>3000</v>
      </c>
      <c r="N103" s="18">
        <f t="shared" si="48"/>
        <v>-400</v>
      </c>
      <c r="O103" s="18">
        <f t="shared" si="48"/>
        <v>-190</v>
      </c>
      <c r="P103" s="18">
        <f t="shared" si="48"/>
        <v>-200</v>
      </c>
      <c r="Q103" s="35">
        <f t="shared" si="38"/>
        <v>0</v>
      </c>
      <c r="R103" s="35">
        <f t="shared" si="38"/>
        <v>0</v>
      </c>
      <c r="S103" s="35">
        <f t="shared" si="38"/>
        <v>0</v>
      </c>
      <c r="T103" s="4">
        <f t="shared" si="33"/>
        <v>1456</v>
      </c>
      <c r="U103" s="83">
        <f t="shared" si="43"/>
        <v>1000</v>
      </c>
      <c r="V103" s="83">
        <f t="shared" si="44"/>
        <v>1000</v>
      </c>
      <c r="W103" s="83">
        <f t="shared" si="45"/>
        <v>1000</v>
      </c>
      <c r="X103" s="4"/>
      <c r="Y103" s="18"/>
      <c r="Z103" s="18"/>
      <c r="AA103" s="18"/>
      <c r="AB103" s="50"/>
    </row>
    <row r="104" spans="1:28" ht="15" customHeight="1">
      <c r="A104" s="3">
        <v>90</v>
      </c>
      <c r="B104" s="34">
        <f t="shared" si="34"/>
        <v>45411</v>
      </c>
      <c r="C104" s="2">
        <f t="shared" si="35"/>
        <v>884</v>
      </c>
      <c r="D104" s="5">
        <f t="shared" si="36"/>
        <v>1570</v>
      </c>
      <c r="E104" s="35">
        <f t="shared" si="39"/>
        <v>-146</v>
      </c>
      <c r="F104" s="35">
        <f t="shared" si="40"/>
        <v>-356</v>
      </c>
      <c r="G104" s="35">
        <f t="shared" si="41"/>
        <v>-346</v>
      </c>
      <c r="H104" s="18">
        <f t="shared" si="46"/>
        <v>2600</v>
      </c>
      <c r="I104" s="18">
        <f t="shared" si="46"/>
        <v>2810</v>
      </c>
      <c r="J104" s="18">
        <f t="shared" si="46"/>
        <v>2800</v>
      </c>
      <c r="K104" s="18">
        <f t="shared" si="47"/>
        <v>3000</v>
      </c>
      <c r="L104" s="18">
        <f t="shared" si="47"/>
        <v>3000</v>
      </c>
      <c r="M104" s="18">
        <f t="shared" si="47"/>
        <v>3000</v>
      </c>
      <c r="N104" s="18">
        <f t="shared" si="48"/>
        <v>-400</v>
      </c>
      <c r="O104" s="18">
        <f t="shared" si="48"/>
        <v>-190</v>
      </c>
      <c r="P104" s="18">
        <f t="shared" si="48"/>
        <v>-200</v>
      </c>
      <c r="Q104" s="35">
        <f t="shared" si="38"/>
        <v>0</v>
      </c>
      <c r="R104" s="35">
        <f t="shared" si="38"/>
        <v>0</v>
      </c>
      <c r="S104" s="35">
        <f t="shared" si="38"/>
        <v>0</v>
      </c>
      <c r="T104" s="4">
        <f t="shared" si="33"/>
        <v>1454</v>
      </c>
      <c r="U104" s="83">
        <f t="shared" si="43"/>
        <v>1000</v>
      </c>
      <c r="V104" s="83">
        <f t="shared" si="44"/>
        <v>1000</v>
      </c>
      <c r="W104" s="83">
        <f t="shared" si="45"/>
        <v>1000</v>
      </c>
      <c r="X104" s="4"/>
      <c r="Y104" s="18"/>
      <c r="Z104" s="18"/>
      <c r="AA104" s="18"/>
      <c r="AB104" s="50"/>
    </row>
    <row r="105" spans="1:28" ht="15" customHeight="1">
      <c r="A105" s="3">
        <v>91</v>
      </c>
      <c r="B105" s="34">
        <f t="shared" si="34"/>
        <v>45412</v>
      </c>
      <c r="C105" s="2">
        <f t="shared" si="35"/>
        <v>884</v>
      </c>
      <c r="D105" s="5">
        <f t="shared" si="36"/>
        <v>1568</v>
      </c>
      <c r="E105" s="35">
        <f t="shared" si="39"/>
        <v>-148</v>
      </c>
      <c r="F105" s="35">
        <f t="shared" si="40"/>
        <v>-358</v>
      </c>
      <c r="G105" s="35">
        <f t="shared" si="41"/>
        <v>-348</v>
      </c>
      <c r="H105" s="18">
        <f t="shared" si="46"/>
        <v>2600</v>
      </c>
      <c r="I105" s="18">
        <f t="shared" si="46"/>
        <v>2810</v>
      </c>
      <c r="J105" s="18">
        <f t="shared" si="46"/>
        <v>2800</v>
      </c>
      <c r="K105" s="18">
        <f t="shared" si="47"/>
        <v>3000</v>
      </c>
      <c r="L105" s="18">
        <f t="shared" si="47"/>
        <v>3000</v>
      </c>
      <c r="M105" s="18">
        <f t="shared" si="47"/>
        <v>3000</v>
      </c>
      <c r="N105" s="18">
        <f t="shared" si="48"/>
        <v>-400</v>
      </c>
      <c r="O105" s="18">
        <f t="shared" si="48"/>
        <v>-190</v>
      </c>
      <c r="P105" s="18">
        <f t="shared" si="48"/>
        <v>-200</v>
      </c>
      <c r="Q105" s="35">
        <f t="shared" si="38"/>
        <v>0</v>
      </c>
      <c r="R105" s="35">
        <f t="shared" si="38"/>
        <v>0</v>
      </c>
      <c r="S105" s="35">
        <f t="shared" si="38"/>
        <v>0</v>
      </c>
      <c r="T105" s="4">
        <f t="shared" si="33"/>
        <v>1452</v>
      </c>
      <c r="U105" s="83">
        <f t="shared" si="43"/>
        <v>1000</v>
      </c>
      <c r="V105" s="83">
        <f t="shared" si="44"/>
        <v>1000</v>
      </c>
      <c r="W105" s="83">
        <f t="shared" si="45"/>
        <v>1000</v>
      </c>
      <c r="X105" s="4"/>
      <c r="Y105" s="18"/>
      <c r="Z105" s="18"/>
      <c r="AA105" s="18"/>
      <c r="AB105" s="50"/>
    </row>
    <row r="106" spans="1:28" ht="15" customHeight="1">
      <c r="A106" s="3">
        <v>92</v>
      </c>
      <c r="B106" s="34">
        <f t="shared" si="34"/>
        <v>45413</v>
      </c>
      <c r="C106" s="2">
        <f t="shared" si="35"/>
        <v>884</v>
      </c>
      <c r="D106" s="5">
        <f t="shared" si="36"/>
        <v>1566</v>
      </c>
      <c r="E106" s="35">
        <f t="shared" si="39"/>
        <v>-150</v>
      </c>
      <c r="F106" s="35">
        <f t="shared" si="40"/>
        <v>-360</v>
      </c>
      <c r="G106" s="35">
        <f t="shared" si="41"/>
        <v>-350</v>
      </c>
      <c r="H106" s="18">
        <f t="shared" si="46"/>
        <v>2600</v>
      </c>
      <c r="I106" s="18">
        <f t="shared" si="46"/>
        <v>2810</v>
      </c>
      <c r="J106" s="18">
        <f t="shared" si="46"/>
        <v>2800</v>
      </c>
      <c r="K106" s="18">
        <f t="shared" si="47"/>
        <v>3000</v>
      </c>
      <c r="L106" s="18">
        <f t="shared" si="47"/>
        <v>3000</v>
      </c>
      <c r="M106" s="18">
        <f t="shared" si="47"/>
        <v>3000</v>
      </c>
      <c r="N106" s="18">
        <f t="shared" si="48"/>
        <v>-400</v>
      </c>
      <c r="O106" s="18">
        <f t="shared" si="48"/>
        <v>-190</v>
      </c>
      <c r="P106" s="18">
        <f t="shared" si="48"/>
        <v>-200</v>
      </c>
      <c r="Q106" s="35">
        <f t="shared" si="38"/>
        <v>0</v>
      </c>
      <c r="R106" s="35">
        <f t="shared" si="38"/>
        <v>0</v>
      </c>
      <c r="S106" s="35">
        <f t="shared" si="38"/>
        <v>0</v>
      </c>
      <c r="T106" s="4">
        <f t="shared" si="33"/>
        <v>1450</v>
      </c>
      <c r="U106" s="83">
        <f t="shared" si="43"/>
        <v>1000</v>
      </c>
      <c r="V106" s="83">
        <f t="shared" si="44"/>
        <v>1000</v>
      </c>
      <c r="W106" s="83">
        <f t="shared" si="45"/>
        <v>1000</v>
      </c>
      <c r="X106" s="4"/>
      <c r="Y106" s="18"/>
      <c r="Z106" s="18"/>
      <c r="AA106" s="18"/>
      <c r="AB106" s="50"/>
    </row>
    <row r="107" spans="1:28" ht="15" customHeight="1">
      <c r="A107" s="3">
        <v>93</v>
      </c>
      <c r="B107" s="34">
        <f t="shared" si="34"/>
        <v>45414</v>
      </c>
      <c r="C107" s="2">
        <f t="shared" si="35"/>
        <v>884</v>
      </c>
      <c r="D107" s="5">
        <f t="shared" si="36"/>
        <v>1564</v>
      </c>
      <c r="E107" s="35">
        <f t="shared" si="39"/>
        <v>-152</v>
      </c>
      <c r="F107" s="35">
        <f t="shared" si="40"/>
        <v>-362</v>
      </c>
      <c r="G107" s="35">
        <f t="shared" si="41"/>
        <v>-352</v>
      </c>
      <c r="H107" s="18">
        <f t="shared" si="46"/>
        <v>2600</v>
      </c>
      <c r="I107" s="18">
        <f t="shared" si="46"/>
        <v>2810</v>
      </c>
      <c r="J107" s="18">
        <f t="shared" si="46"/>
        <v>2800</v>
      </c>
      <c r="K107" s="18">
        <f t="shared" si="47"/>
        <v>3000</v>
      </c>
      <c r="L107" s="18">
        <f t="shared" si="47"/>
        <v>3000</v>
      </c>
      <c r="M107" s="18">
        <f t="shared" si="47"/>
        <v>3000</v>
      </c>
      <c r="N107" s="18">
        <f t="shared" si="48"/>
        <v>-400</v>
      </c>
      <c r="O107" s="18">
        <f t="shared" si="48"/>
        <v>-190</v>
      </c>
      <c r="P107" s="18">
        <f t="shared" si="48"/>
        <v>-200</v>
      </c>
      <c r="Q107" s="35">
        <f t="shared" si="38"/>
        <v>0</v>
      </c>
      <c r="R107" s="35">
        <f t="shared" si="38"/>
        <v>0</v>
      </c>
      <c r="S107" s="35">
        <f t="shared" si="38"/>
        <v>0</v>
      </c>
      <c r="T107" s="4">
        <f t="shared" si="33"/>
        <v>1448</v>
      </c>
      <c r="U107" s="83">
        <f t="shared" si="43"/>
        <v>1000</v>
      </c>
      <c r="V107" s="83">
        <f t="shared" si="44"/>
        <v>1000</v>
      </c>
      <c r="W107" s="83">
        <f t="shared" si="45"/>
        <v>1000</v>
      </c>
      <c r="X107" s="4"/>
      <c r="Y107" s="18"/>
      <c r="Z107" s="18"/>
      <c r="AA107" s="18"/>
      <c r="AB107" s="50"/>
    </row>
    <row r="108" spans="1:28" ht="15" customHeight="1">
      <c r="A108" s="3">
        <v>94</v>
      </c>
      <c r="B108" s="34">
        <f t="shared" si="34"/>
        <v>45415</v>
      </c>
      <c r="C108" s="2">
        <f t="shared" si="35"/>
        <v>884</v>
      </c>
      <c r="D108" s="5">
        <f t="shared" si="36"/>
        <v>1562</v>
      </c>
      <c r="E108" s="35">
        <f t="shared" si="39"/>
        <v>-154</v>
      </c>
      <c r="F108" s="35">
        <f t="shared" si="40"/>
        <v>-364</v>
      </c>
      <c r="G108" s="35">
        <f t="shared" si="41"/>
        <v>-354</v>
      </c>
      <c r="H108" s="18">
        <f t="shared" si="46"/>
        <v>2600</v>
      </c>
      <c r="I108" s="18">
        <f t="shared" si="46"/>
        <v>2810</v>
      </c>
      <c r="J108" s="18">
        <f t="shared" si="46"/>
        <v>2800</v>
      </c>
      <c r="K108" s="18">
        <f t="shared" si="47"/>
        <v>3000</v>
      </c>
      <c r="L108" s="18">
        <f t="shared" si="47"/>
        <v>3000</v>
      </c>
      <c r="M108" s="18">
        <f t="shared" si="47"/>
        <v>3000</v>
      </c>
      <c r="N108" s="18">
        <f t="shared" si="48"/>
        <v>-400</v>
      </c>
      <c r="O108" s="18">
        <f t="shared" si="48"/>
        <v>-190</v>
      </c>
      <c r="P108" s="18">
        <f t="shared" si="48"/>
        <v>-200</v>
      </c>
      <c r="Q108" s="35">
        <f t="shared" si="38"/>
        <v>0</v>
      </c>
      <c r="R108" s="35">
        <f t="shared" si="38"/>
        <v>0</v>
      </c>
      <c r="S108" s="35">
        <f t="shared" si="38"/>
        <v>0</v>
      </c>
      <c r="T108" s="4">
        <f t="shared" si="33"/>
        <v>1446</v>
      </c>
      <c r="U108" s="83">
        <f t="shared" si="43"/>
        <v>1000</v>
      </c>
      <c r="V108" s="83">
        <f t="shared" si="44"/>
        <v>1000</v>
      </c>
      <c r="W108" s="83">
        <f t="shared" si="45"/>
        <v>1000</v>
      </c>
      <c r="X108" s="4"/>
      <c r="Y108" s="18"/>
      <c r="Z108" s="18"/>
      <c r="AA108" s="18"/>
      <c r="AB108" s="50"/>
    </row>
    <row r="109" spans="1:28" ht="15" customHeight="1">
      <c r="A109" s="3">
        <v>95</v>
      </c>
      <c r="B109" s="34">
        <f t="shared" si="34"/>
        <v>45416</v>
      </c>
      <c r="C109" s="2">
        <f t="shared" si="35"/>
        <v>884</v>
      </c>
      <c r="D109" s="5">
        <f t="shared" si="36"/>
        <v>1560</v>
      </c>
      <c r="E109" s="35">
        <f t="shared" si="39"/>
        <v>-156</v>
      </c>
      <c r="F109" s="35">
        <f t="shared" si="40"/>
        <v>-366</v>
      </c>
      <c r="G109" s="35">
        <f t="shared" si="41"/>
        <v>-356</v>
      </c>
      <c r="H109" s="18">
        <f t="shared" si="46"/>
        <v>2600</v>
      </c>
      <c r="I109" s="18">
        <f t="shared" si="46"/>
        <v>2810</v>
      </c>
      <c r="J109" s="18">
        <f t="shared" si="46"/>
        <v>2800</v>
      </c>
      <c r="K109" s="18">
        <f t="shared" si="47"/>
        <v>3000</v>
      </c>
      <c r="L109" s="18">
        <f t="shared" si="47"/>
        <v>3000</v>
      </c>
      <c r="M109" s="18">
        <f t="shared" si="47"/>
        <v>3000</v>
      </c>
      <c r="N109" s="18">
        <f t="shared" si="48"/>
        <v>-400</v>
      </c>
      <c r="O109" s="18">
        <f t="shared" si="48"/>
        <v>-190</v>
      </c>
      <c r="P109" s="18">
        <f t="shared" si="48"/>
        <v>-200</v>
      </c>
      <c r="Q109" s="35">
        <f t="shared" si="38"/>
        <v>0</v>
      </c>
      <c r="R109" s="35">
        <f t="shared" si="38"/>
        <v>0</v>
      </c>
      <c r="S109" s="35">
        <f t="shared" si="38"/>
        <v>0</v>
      </c>
      <c r="T109" s="4">
        <f t="shared" si="33"/>
        <v>1444</v>
      </c>
      <c r="U109" s="83">
        <f t="shared" si="43"/>
        <v>1000</v>
      </c>
      <c r="V109" s="83">
        <f t="shared" si="44"/>
        <v>1000</v>
      </c>
      <c r="W109" s="83">
        <f t="shared" si="45"/>
        <v>1000</v>
      </c>
      <c r="X109" s="4"/>
      <c r="Y109" s="18"/>
      <c r="Z109" s="18"/>
      <c r="AA109" s="18"/>
      <c r="AB109" s="50"/>
    </row>
    <row r="110" spans="1:28" ht="15" customHeight="1">
      <c r="A110" s="3">
        <v>96</v>
      </c>
      <c r="B110" s="34">
        <f t="shared" si="34"/>
        <v>45417</v>
      </c>
      <c r="C110" s="2">
        <f t="shared" si="35"/>
        <v>884</v>
      </c>
      <c r="D110" s="5">
        <f t="shared" si="36"/>
        <v>1558</v>
      </c>
      <c r="E110" s="35">
        <f t="shared" si="39"/>
        <v>-158</v>
      </c>
      <c r="F110" s="35">
        <f t="shared" si="40"/>
        <v>-368</v>
      </c>
      <c r="G110" s="35">
        <f t="shared" si="41"/>
        <v>-358</v>
      </c>
      <c r="H110" s="18">
        <f t="shared" si="46"/>
        <v>2600</v>
      </c>
      <c r="I110" s="18">
        <f t="shared" si="46"/>
        <v>2810</v>
      </c>
      <c r="J110" s="18">
        <f t="shared" si="46"/>
        <v>2800</v>
      </c>
      <c r="K110" s="18">
        <f t="shared" si="47"/>
        <v>3000</v>
      </c>
      <c r="L110" s="18">
        <f t="shared" si="47"/>
        <v>3000</v>
      </c>
      <c r="M110" s="18">
        <f t="shared" si="47"/>
        <v>3000</v>
      </c>
      <c r="N110" s="18">
        <f t="shared" si="48"/>
        <v>-400</v>
      </c>
      <c r="O110" s="18">
        <f t="shared" si="48"/>
        <v>-190</v>
      </c>
      <c r="P110" s="18">
        <f t="shared" si="48"/>
        <v>-200</v>
      </c>
      <c r="Q110" s="35">
        <f t="shared" si="38"/>
        <v>0</v>
      </c>
      <c r="R110" s="35">
        <f t="shared" si="38"/>
        <v>0</v>
      </c>
      <c r="S110" s="35">
        <f t="shared" si="38"/>
        <v>0</v>
      </c>
      <c r="T110" s="4">
        <f t="shared" si="33"/>
        <v>1442</v>
      </c>
      <c r="U110" s="83">
        <f t="shared" si="43"/>
        <v>1000</v>
      </c>
      <c r="V110" s="83">
        <f t="shared" si="44"/>
        <v>1000</v>
      </c>
      <c r="W110" s="83">
        <f t="shared" si="45"/>
        <v>1000</v>
      </c>
      <c r="X110" s="4"/>
      <c r="Y110" s="18"/>
      <c r="Z110" s="18"/>
      <c r="AA110" s="18"/>
      <c r="AB110" s="50"/>
    </row>
    <row r="111" spans="1:28" ht="15" customHeight="1">
      <c r="A111" s="3">
        <v>97</v>
      </c>
      <c r="B111" s="34">
        <f t="shared" si="34"/>
        <v>45418</v>
      </c>
      <c r="C111" s="2">
        <f t="shared" si="35"/>
        <v>884</v>
      </c>
      <c r="D111" s="5">
        <f t="shared" si="36"/>
        <v>1556</v>
      </c>
      <c r="E111" s="35">
        <f t="shared" si="39"/>
        <v>-160</v>
      </c>
      <c r="F111" s="35">
        <f t="shared" si="40"/>
        <v>-370</v>
      </c>
      <c r="G111" s="35">
        <f t="shared" si="41"/>
        <v>-360</v>
      </c>
      <c r="H111" s="18">
        <f t="shared" si="46"/>
        <v>2600</v>
      </c>
      <c r="I111" s="18">
        <f t="shared" si="46"/>
        <v>2810</v>
      </c>
      <c r="J111" s="18">
        <f t="shared" si="46"/>
        <v>2800</v>
      </c>
      <c r="K111" s="18">
        <f t="shared" si="47"/>
        <v>3000</v>
      </c>
      <c r="L111" s="18">
        <f t="shared" si="47"/>
        <v>3000</v>
      </c>
      <c r="M111" s="18">
        <f t="shared" si="47"/>
        <v>3000</v>
      </c>
      <c r="N111" s="18">
        <f t="shared" si="48"/>
        <v>-400</v>
      </c>
      <c r="O111" s="18">
        <f t="shared" si="48"/>
        <v>-190</v>
      </c>
      <c r="P111" s="18">
        <f t="shared" si="48"/>
        <v>-200</v>
      </c>
      <c r="Q111" s="35">
        <f t="shared" si="38"/>
        <v>0</v>
      </c>
      <c r="R111" s="35">
        <f t="shared" si="38"/>
        <v>0</v>
      </c>
      <c r="S111" s="35">
        <f t="shared" si="38"/>
        <v>0</v>
      </c>
      <c r="T111" s="4">
        <f t="shared" si="33"/>
        <v>1440</v>
      </c>
      <c r="U111" s="83">
        <f t="shared" si="43"/>
        <v>1000</v>
      </c>
      <c r="V111" s="83">
        <f t="shared" si="44"/>
        <v>1000</v>
      </c>
      <c r="W111" s="83">
        <f t="shared" si="45"/>
        <v>1000</v>
      </c>
      <c r="X111" s="4"/>
      <c r="Y111" s="18"/>
      <c r="Z111" s="18"/>
      <c r="AA111" s="18"/>
      <c r="AB111" s="50"/>
    </row>
    <row r="112" spans="1:28" ht="15" customHeight="1">
      <c r="A112" s="3">
        <v>98</v>
      </c>
      <c r="B112" s="34">
        <f t="shared" si="34"/>
        <v>45419</v>
      </c>
      <c r="C112" s="2">
        <f t="shared" si="35"/>
        <v>884</v>
      </c>
      <c r="D112" s="5">
        <f t="shared" si="36"/>
        <v>1554</v>
      </c>
      <c r="E112" s="35">
        <f t="shared" si="39"/>
        <v>-162</v>
      </c>
      <c r="F112" s="35">
        <f t="shared" si="40"/>
        <v>-372</v>
      </c>
      <c r="G112" s="35">
        <f t="shared" si="41"/>
        <v>-362</v>
      </c>
      <c r="H112" s="18">
        <f t="shared" si="46"/>
        <v>2600</v>
      </c>
      <c r="I112" s="18">
        <f t="shared" si="46"/>
        <v>2810</v>
      </c>
      <c r="J112" s="18">
        <f t="shared" si="46"/>
        <v>2800</v>
      </c>
      <c r="K112" s="18">
        <f t="shared" ref="K112:M127" si="49">K111</f>
        <v>3000</v>
      </c>
      <c r="L112" s="18">
        <f t="shared" si="49"/>
        <v>3000</v>
      </c>
      <c r="M112" s="18">
        <f t="shared" si="49"/>
        <v>3000</v>
      </c>
      <c r="N112" s="18">
        <f t="shared" si="48"/>
        <v>-400</v>
      </c>
      <c r="O112" s="18">
        <f t="shared" si="48"/>
        <v>-190</v>
      </c>
      <c r="P112" s="18">
        <f t="shared" si="48"/>
        <v>-200</v>
      </c>
      <c r="Q112" s="35">
        <f t="shared" si="38"/>
        <v>0</v>
      </c>
      <c r="R112" s="35">
        <f t="shared" si="38"/>
        <v>0</v>
      </c>
      <c r="S112" s="35">
        <f t="shared" si="38"/>
        <v>0</v>
      </c>
      <c r="T112" s="4">
        <f t="shared" si="33"/>
        <v>1438</v>
      </c>
      <c r="U112" s="83">
        <f t="shared" si="43"/>
        <v>1000</v>
      </c>
      <c r="V112" s="83">
        <f t="shared" si="44"/>
        <v>1000</v>
      </c>
      <c r="W112" s="83">
        <f t="shared" si="45"/>
        <v>1000</v>
      </c>
      <c r="X112" s="4"/>
      <c r="Y112" s="18"/>
      <c r="Z112" s="18"/>
      <c r="AA112" s="18"/>
      <c r="AB112" s="50"/>
    </row>
    <row r="113" spans="1:28" ht="15" customHeight="1">
      <c r="A113" s="3">
        <v>99</v>
      </c>
      <c r="B113" s="34">
        <f t="shared" si="34"/>
        <v>45420</v>
      </c>
      <c r="C113" s="2">
        <f t="shared" si="35"/>
        <v>884</v>
      </c>
      <c r="D113" s="5">
        <f t="shared" si="36"/>
        <v>1552</v>
      </c>
      <c r="E113" s="35">
        <f t="shared" si="39"/>
        <v>-164</v>
      </c>
      <c r="F113" s="35">
        <f t="shared" si="40"/>
        <v>-374</v>
      </c>
      <c r="G113" s="35">
        <f t="shared" si="41"/>
        <v>-364</v>
      </c>
      <c r="H113" s="18">
        <f t="shared" si="46"/>
        <v>2600</v>
      </c>
      <c r="I113" s="18">
        <f t="shared" si="46"/>
        <v>2810</v>
      </c>
      <c r="J113" s="18">
        <f t="shared" si="46"/>
        <v>2800</v>
      </c>
      <c r="K113" s="18">
        <f t="shared" si="49"/>
        <v>3000</v>
      </c>
      <c r="L113" s="18">
        <f t="shared" si="49"/>
        <v>3000</v>
      </c>
      <c r="M113" s="18">
        <f t="shared" si="49"/>
        <v>3000</v>
      </c>
      <c r="N113" s="18">
        <f t="shared" ref="N113:P128" si="50">N112-Q113</f>
        <v>-400</v>
      </c>
      <c r="O113" s="18">
        <f t="shared" si="50"/>
        <v>-190</v>
      </c>
      <c r="P113" s="18">
        <f t="shared" si="50"/>
        <v>-200</v>
      </c>
      <c r="Q113" s="35">
        <f t="shared" si="38"/>
        <v>0</v>
      </c>
      <c r="R113" s="35">
        <f t="shared" si="38"/>
        <v>0</v>
      </c>
      <c r="S113" s="35">
        <f t="shared" si="38"/>
        <v>0</v>
      </c>
      <c r="T113" s="4">
        <f t="shared" si="33"/>
        <v>1436</v>
      </c>
      <c r="U113" s="83">
        <f t="shared" si="43"/>
        <v>1000</v>
      </c>
      <c r="V113" s="83">
        <f t="shared" si="44"/>
        <v>1000</v>
      </c>
      <c r="W113" s="83">
        <f t="shared" si="45"/>
        <v>1000</v>
      </c>
      <c r="X113" s="4"/>
      <c r="Y113" s="18"/>
      <c r="Z113" s="18"/>
      <c r="AA113" s="18"/>
      <c r="AB113" s="50"/>
    </row>
    <row r="114" spans="1:28" ht="15" customHeight="1">
      <c r="A114" s="3">
        <v>100</v>
      </c>
      <c r="B114" s="34">
        <f t="shared" si="34"/>
        <v>45421</v>
      </c>
      <c r="C114" s="2">
        <f t="shared" si="35"/>
        <v>884</v>
      </c>
      <c r="D114" s="5">
        <f t="shared" si="36"/>
        <v>1550</v>
      </c>
      <c r="E114" s="35">
        <f t="shared" si="39"/>
        <v>-166</v>
      </c>
      <c r="F114" s="35">
        <f t="shared" si="40"/>
        <v>-376</v>
      </c>
      <c r="G114" s="35">
        <f t="shared" si="41"/>
        <v>-366</v>
      </c>
      <c r="H114" s="18">
        <f t="shared" si="46"/>
        <v>2600</v>
      </c>
      <c r="I114" s="18">
        <f t="shared" si="46"/>
        <v>2810</v>
      </c>
      <c r="J114" s="18">
        <f t="shared" si="46"/>
        <v>2800</v>
      </c>
      <c r="K114" s="18">
        <f t="shared" si="49"/>
        <v>3000</v>
      </c>
      <c r="L114" s="18">
        <f t="shared" si="49"/>
        <v>3000</v>
      </c>
      <c r="M114" s="18">
        <f t="shared" si="49"/>
        <v>3000</v>
      </c>
      <c r="N114" s="18">
        <f t="shared" si="50"/>
        <v>-400</v>
      </c>
      <c r="O114" s="18">
        <f t="shared" si="50"/>
        <v>-190</v>
      </c>
      <c r="P114" s="18">
        <f t="shared" si="50"/>
        <v>-200</v>
      </c>
      <c r="Q114" s="35">
        <f t="shared" si="38"/>
        <v>0</v>
      </c>
      <c r="R114" s="35">
        <f t="shared" si="38"/>
        <v>0</v>
      </c>
      <c r="S114" s="35">
        <f t="shared" si="38"/>
        <v>0</v>
      </c>
      <c r="T114" s="4">
        <f t="shared" si="33"/>
        <v>1434</v>
      </c>
      <c r="U114" s="83">
        <f t="shared" si="43"/>
        <v>1000</v>
      </c>
      <c r="V114" s="83">
        <f t="shared" si="44"/>
        <v>1000</v>
      </c>
      <c r="W114" s="83">
        <f t="shared" si="45"/>
        <v>1000</v>
      </c>
      <c r="X114" s="4"/>
      <c r="Y114" s="18"/>
      <c r="Z114" s="18"/>
      <c r="AA114" s="18"/>
      <c r="AB114" s="50"/>
    </row>
    <row r="115" spans="1:28" ht="15" customHeight="1">
      <c r="A115" s="3">
        <v>101</v>
      </c>
      <c r="B115" s="34">
        <f t="shared" si="34"/>
        <v>45422</v>
      </c>
      <c r="C115" s="2">
        <f t="shared" si="35"/>
        <v>884</v>
      </c>
      <c r="D115" s="5">
        <f t="shared" si="36"/>
        <v>1548</v>
      </c>
      <c r="E115" s="35">
        <f t="shared" si="39"/>
        <v>-168</v>
      </c>
      <c r="F115" s="35">
        <f t="shared" si="40"/>
        <v>-378</v>
      </c>
      <c r="G115" s="35">
        <f t="shared" si="41"/>
        <v>-368</v>
      </c>
      <c r="H115" s="18">
        <f t="shared" si="46"/>
        <v>2600</v>
      </c>
      <c r="I115" s="18">
        <f t="shared" si="46"/>
        <v>2810</v>
      </c>
      <c r="J115" s="18">
        <f t="shared" si="46"/>
        <v>2800</v>
      </c>
      <c r="K115" s="18">
        <f t="shared" si="49"/>
        <v>3000</v>
      </c>
      <c r="L115" s="18">
        <f t="shared" si="49"/>
        <v>3000</v>
      </c>
      <c r="M115" s="18">
        <f t="shared" si="49"/>
        <v>3000</v>
      </c>
      <c r="N115" s="18">
        <f t="shared" si="50"/>
        <v>-400</v>
      </c>
      <c r="O115" s="18">
        <f t="shared" si="50"/>
        <v>-190</v>
      </c>
      <c r="P115" s="18">
        <f t="shared" si="50"/>
        <v>-200</v>
      </c>
      <c r="Q115" s="35">
        <f t="shared" si="38"/>
        <v>0</v>
      </c>
      <c r="R115" s="35">
        <f t="shared" si="38"/>
        <v>0</v>
      </c>
      <c r="S115" s="35">
        <f t="shared" si="38"/>
        <v>0</v>
      </c>
      <c r="T115" s="4">
        <f t="shared" si="33"/>
        <v>1432</v>
      </c>
      <c r="U115" s="83">
        <f t="shared" si="43"/>
        <v>1000</v>
      </c>
      <c r="V115" s="83">
        <f t="shared" si="44"/>
        <v>1000</v>
      </c>
      <c r="W115" s="83">
        <f t="shared" si="45"/>
        <v>1000</v>
      </c>
      <c r="X115" s="4"/>
      <c r="Y115" s="18"/>
      <c r="Z115" s="18"/>
      <c r="AA115" s="18"/>
      <c r="AB115" s="50"/>
    </row>
    <row r="116" spans="1:28" ht="13.15" customHeight="1">
      <c r="A116" s="3">
        <v>102</v>
      </c>
      <c r="B116" s="34">
        <f t="shared" si="34"/>
        <v>45423</v>
      </c>
      <c r="C116" s="2">
        <f t="shared" si="35"/>
        <v>884</v>
      </c>
      <c r="D116" s="5">
        <f t="shared" si="36"/>
        <v>1546</v>
      </c>
      <c r="E116" s="35">
        <f t="shared" si="39"/>
        <v>-170</v>
      </c>
      <c r="F116" s="35">
        <f t="shared" si="40"/>
        <v>-380</v>
      </c>
      <c r="G116" s="35">
        <f t="shared" si="41"/>
        <v>-370</v>
      </c>
      <c r="H116" s="18">
        <f t="shared" si="46"/>
        <v>2600</v>
      </c>
      <c r="I116" s="18">
        <f t="shared" si="46"/>
        <v>2810</v>
      </c>
      <c r="J116" s="18">
        <f t="shared" si="46"/>
        <v>2800</v>
      </c>
      <c r="K116" s="18">
        <f t="shared" si="49"/>
        <v>3000</v>
      </c>
      <c r="L116" s="18">
        <f t="shared" si="49"/>
        <v>3000</v>
      </c>
      <c r="M116" s="18">
        <f t="shared" si="49"/>
        <v>3000</v>
      </c>
      <c r="N116" s="18">
        <f t="shared" si="50"/>
        <v>-400</v>
      </c>
      <c r="O116" s="18">
        <f t="shared" si="50"/>
        <v>-190</v>
      </c>
      <c r="P116" s="18">
        <f t="shared" si="50"/>
        <v>-200</v>
      </c>
      <c r="Q116" s="35">
        <f t="shared" si="38"/>
        <v>0</v>
      </c>
      <c r="R116" s="35">
        <f t="shared" si="38"/>
        <v>0</v>
      </c>
      <c r="S116" s="35">
        <f t="shared" si="38"/>
        <v>0</v>
      </c>
      <c r="T116" s="4">
        <f t="shared" si="33"/>
        <v>1430</v>
      </c>
      <c r="U116" s="83">
        <f t="shared" si="43"/>
        <v>1000</v>
      </c>
      <c r="V116" s="83">
        <f t="shared" si="44"/>
        <v>1000</v>
      </c>
      <c r="W116" s="83">
        <f t="shared" si="45"/>
        <v>1000</v>
      </c>
      <c r="X116" s="4"/>
      <c r="Y116" s="18"/>
      <c r="Z116" s="18"/>
      <c r="AA116" s="18"/>
      <c r="AB116" s="50"/>
    </row>
    <row r="117" spans="1:28" ht="13.15" customHeight="1">
      <c r="A117" s="3">
        <v>103</v>
      </c>
      <c r="B117" s="34">
        <f t="shared" si="34"/>
        <v>45424</v>
      </c>
      <c r="C117" s="2">
        <f t="shared" si="35"/>
        <v>884</v>
      </c>
      <c r="D117" s="5">
        <f t="shared" si="36"/>
        <v>1544</v>
      </c>
      <c r="E117" s="35">
        <f t="shared" si="39"/>
        <v>-172</v>
      </c>
      <c r="F117" s="35">
        <f t="shared" si="40"/>
        <v>-382</v>
      </c>
      <c r="G117" s="35">
        <f t="shared" si="41"/>
        <v>-372</v>
      </c>
      <c r="H117" s="18">
        <f t="shared" si="46"/>
        <v>2600</v>
      </c>
      <c r="I117" s="18">
        <f t="shared" si="46"/>
        <v>2810</v>
      </c>
      <c r="J117" s="18">
        <f t="shared" si="46"/>
        <v>2800</v>
      </c>
      <c r="K117" s="18">
        <f t="shared" si="49"/>
        <v>3000</v>
      </c>
      <c r="L117" s="18">
        <f t="shared" si="49"/>
        <v>3000</v>
      </c>
      <c r="M117" s="18">
        <f t="shared" si="49"/>
        <v>3000</v>
      </c>
      <c r="N117" s="18">
        <f t="shared" si="50"/>
        <v>-400</v>
      </c>
      <c r="O117" s="18">
        <f t="shared" si="50"/>
        <v>-190</v>
      </c>
      <c r="P117" s="18">
        <f t="shared" si="50"/>
        <v>-200</v>
      </c>
      <c r="Q117" s="35">
        <f t="shared" si="38"/>
        <v>0</v>
      </c>
      <c r="R117" s="35">
        <f t="shared" si="38"/>
        <v>0</v>
      </c>
      <c r="S117" s="35">
        <f t="shared" si="38"/>
        <v>0</v>
      </c>
      <c r="T117" s="4">
        <f t="shared" si="33"/>
        <v>1428</v>
      </c>
      <c r="U117" s="83">
        <f t="shared" si="43"/>
        <v>1000</v>
      </c>
      <c r="V117" s="83">
        <f t="shared" si="44"/>
        <v>1000</v>
      </c>
      <c r="W117" s="83">
        <f t="shared" si="45"/>
        <v>1000</v>
      </c>
      <c r="X117" s="4"/>
      <c r="Y117" s="18"/>
      <c r="Z117" s="18"/>
      <c r="AA117" s="18"/>
      <c r="AB117" s="50"/>
    </row>
    <row r="118" spans="1:28" ht="13.15" customHeight="1">
      <c r="A118" s="3">
        <v>104</v>
      </c>
      <c r="B118" s="34">
        <f t="shared" si="34"/>
        <v>45425</v>
      </c>
      <c r="C118" s="2">
        <f t="shared" si="35"/>
        <v>884</v>
      </c>
      <c r="D118" s="5">
        <f t="shared" si="36"/>
        <v>1542</v>
      </c>
      <c r="E118" s="35">
        <f t="shared" si="39"/>
        <v>-174</v>
      </c>
      <c r="F118" s="35">
        <f t="shared" si="40"/>
        <v>-384</v>
      </c>
      <c r="G118" s="35">
        <f t="shared" si="41"/>
        <v>-374</v>
      </c>
      <c r="H118" s="18">
        <f t="shared" si="46"/>
        <v>2600</v>
      </c>
      <c r="I118" s="18">
        <f t="shared" si="46"/>
        <v>2810</v>
      </c>
      <c r="J118" s="18">
        <f t="shared" si="46"/>
        <v>2800</v>
      </c>
      <c r="K118" s="18">
        <f t="shared" si="49"/>
        <v>3000</v>
      </c>
      <c r="L118" s="18">
        <f t="shared" si="49"/>
        <v>3000</v>
      </c>
      <c r="M118" s="18">
        <f t="shared" si="49"/>
        <v>3000</v>
      </c>
      <c r="N118" s="18">
        <f t="shared" si="50"/>
        <v>-400</v>
      </c>
      <c r="O118" s="18">
        <f t="shared" si="50"/>
        <v>-190</v>
      </c>
      <c r="P118" s="18">
        <f t="shared" si="50"/>
        <v>-200</v>
      </c>
      <c r="Q118" s="35">
        <f t="shared" si="38"/>
        <v>0</v>
      </c>
      <c r="R118" s="35">
        <f t="shared" si="38"/>
        <v>0</v>
      </c>
      <c r="S118" s="35">
        <f t="shared" si="38"/>
        <v>0</v>
      </c>
      <c r="T118" s="4">
        <f t="shared" si="33"/>
        <v>1426</v>
      </c>
      <c r="U118" s="83">
        <f t="shared" si="43"/>
        <v>1000</v>
      </c>
      <c r="V118" s="83">
        <f t="shared" si="44"/>
        <v>1000</v>
      </c>
      <c r="W118" s="83">
        <f t="shared" si="45"/>
        <v>1000</v>
      </c>
      <c r="X118" s="4"/>
      <c r="Y118" s="18"/>
      <c r="Z118" s="18"/>
      <c r="AA118" s="18"/>
      <c r="AB118" s="50"/>
    </row>
    <row r="119" spans="1:28" ht="13.15" customHeight="1">
      <c r="A119" s="3">
        <v>105</v>
      </c>
      <c r="B119" s="34">
        <f t="shared" si="34"/>
        <v>45426</v>
      </c>
      <c r="C119" s="2">
        <f t="shared" si="35"/>
        <v>884</v>
      </c>
      <c r="D119" s="5">
        <f t="shared" si="36"/>
        <v>1540</v>
      </c>
      <c r="E119" s="35">
        <f t="shared" si="39"/>
        <v>-176</v>
      </c>
      <c r="F119" s="35">
        <f t="shared" si="40"/>
        <v>-386</v>
      </c>
      <c r="G119" s="35">
        <f t="shared" si="41"/>
        <v>-376</v>
      </c>
      <c r="H119" s="18">
        <f t="shared" si="46"/>
        <v>2600</v>
      </c>
      <c r="I119" s="18">
        <f t="shared" si="46"/>
        <v>2810</v>
      </c>
      <c r="J119" s="18">
        <f t="shared" si="46"/>
        <v>2800</v>
      </c>
      <c r="K119" s="18">
        <f t="shared" si="49"/>
        <v>3000</v>
      </c>
      <c r="L119" s="18">
        <f t="shared" si="49"/>
        <v>3000</v>
      </c>
      <c r="M119" s="18">
        <f t="shared" si="49"/>
        <v>3000</v>
      </c>
      <c r="N119" s="18">
        <f t="shared" si="50"/>
        <v>-400</v>
      </c>
      <c r="O119" s="18">
        <f t="shared" si="50"/>
        <v>-190</v>
      </c>
      <c r="P119" s="18">
        <f t="shared" si="50"/>
        <v>-200</v>
      </c>
      <c r="Q119" s="35">
        <f t="shared" si="38"/>
        <v>0</v>
      </c>
      <c r="R119" s="35">
        <f t="shared" si="38"/>
        <v>0</v>
      </c>
      <c r="S119" s="35">
        <f t="shared" si="38"/>
        <v>0</v>
      </c>
      <c r="T119" s="4">
        <f t="shared" si="33"/>
        <v>1424</v>
      </c>
      <c r="U119" s="83">
        <f t="shared" si="43"/>
        <v>1000</v>
      </c>
      <c r="V119" s="83">
        <f t="shared" si="44"/>
        <v>1000</v>
      </c>
      <c r="W119" s="83">
        <f t="shared" si="45"/>
        <v>1000</v>
      </c>
      <c r="X119" s="4"/>
      <c r="Y119" s="18"/>
      <c r="Z119" s="18"/>
      <c r="AA119" s="18"/>
      <c r="AB119" s="50"/>
    </row>
    <row r="120" spans="1:28" ht="13.15" customHeight="1">
      <c r="A120" s="3">
        <v>106</v>
      </c>
      <c r="B120" s="34">
        <f t="shared" si="34"/>
        <v>45427</v>
      </c>
      <c r="C120" s="2">
        <f t="shared" si="35"/>
        <v>884</v>
      </c>
      <c r="D120" s="5">
        <f t="shared" si="36"/>
        <v>1538</v>
      </c>
      <c r="E120" s="35">
        <f t="shared" si="39"/>
        <v>-178</v>
      </c>
      <c r="F120" s="35">
        <f t="shared" si="40"/>
        <v>-388</v>
      </c>
      <c r="G120" s="35">
        <f t="shared" si="41"/>
        <v>-378</v>
      </c>
      <c r="H120" s="18">
        <f t="shared" si="46"/>
        <v>2600</v>
      </c>
      <c r="I120" s="18">
        <f t="shared" si="46"/>
        <v>2810</v>
      </c>
      <c r="J120" s="18">
        <f t="shared" si="46"/>
        <v>2800</v>
      </c>
      <c r="K120" s="18">
        <f t="shared" si="49"/>
        <v>3000</v>
      </c>
      <c r="L120" s="18">
        <f t="shared" si="49"/>
        <v>3000</v>
      </c>
      <c r="M120" s="18">
        <f t="shared" si="49"/>
        <v>3000</v>
      </c>
      <c r="N120" s="18">
        <f t="shared" si="50"/>
        <v>-400</v>
      </c>
      <c r="O120" s="18">
        <f t="shared" si="50"/>
        <v>-190</v>
      </c>
      <c r="P120" s="18">
        <f t="shared" si="50"/>
        <v>-200</v>
      </c>
      <c r="Q120" s="35">
        <f t="shared" si="38"/>
        <v>0</v>
      </c>
      <c r="R120" s="35">
        <f t="shared" si="38"/>
        <v>0</v>
      </c>
      <c r="S120" s="35">
        <f t="shared" si="38"/>
        <v>0</v>
      </c>
      <c r="T120" s="4">
        <f t="shared" si="33"/>
        <v>1422</v>
      </c>
      <c r="U120" s="83">
        <f t="shared" si="43"/>
        <v>1000</v>
      </c>
      <c r="V120" s="83">
        <f t="shared" si="44"/>
        <v>1000</v>
      </c>
      <c r="W120" s="83">
        <f t="shared" si="45"/>
        <v>1000</v>
      </c>
      <c r="X120" s="4"/>
      <c r="Y120" s="18"/>
      <c r="Z120" s="18"/>
      <c r="AA120" s="18"/>
      <c r="AB120" s="50"/>
    </row>
    <row r="121" spans="1:28" ht="13.15" customHeight="1">
      <c r="A121" s="3">
        <v>107</v>
      </c>
      <c r="B121" s="34">
        <f t="shared" si="34"/>
        <v>45428</v>
      </c>
      <c r="C121" s="2">
        <f t="shared" si="35"/>
        <v>884</v>
      </c>
      <c r="D121" s="5">
        <f t="shared" si="36"/>
        <v>1536</v>
      </c>
      <c r="E121" s="35">
        <f t="shared" si="39"/>
        <v>-180</v>
      </c>
      <c r="F121" s="35">
        <f t="shared" si="40"/>
        <v>-390</v>
      </c>
      <c r="G121" s="35">
        <f t="shared" si="41"/>
        <v>-380</v>
      </c>
      <c r="H121" s="18">
        <f t="shared" si="46"/>
        <v>2600</v>
      </c>
      <c r="I121" s="18">
        <f t="shared" si="46"/>
        <v>2810</v>
      </c>
      <c r="J121" s="18">
        <f t="shared" si="46"/>
        <v>2800</v>
      </c>
      <c r="K121" s="18">
        <f t="shared" si="49"/>
        <v>3000</v>
      </c>
      <c r="L121" s="18">
        <f t="shared" si="49"/>
        <v>3000</v>
      </c>
      <c r="M121" s="18">
        <f t="shared" si="49"/>
        <v>3000</v>
      </c>
      <c r="N121" s="18">
        <f t="shared" si="50"/>
        <v>-400</v>
      </c>
      <c r="O121" s="18">
        <f t="shared" si="50"/>
        <v>-190</v>
      </c>
      <c r="P121" s="18">
        <f t="shared" si="50"/>
        <v>-200</v>
      </c>
      <c r="Q121" s="35">
        <f t="shared" si="38"/>
        <v>0</v>
      </c>
      <c r="R121" s="35">
        <f t="shared" si="38"/>
        <v>0</v>
      </c>
      <c r="S121" s="35">
        <f t="shared" si="38"/>
        <v>0</v>
      </c>
      <c r="T121" s="4">
        <f t="shared" si="33"/>
        <v>1420</v>
      </c>
      <c r="U121" s="83">
        <f t="shared" si="43"/>
        <v>1000</v>
      </c>
      <c r="V121" s="83">
        <f t="shared" si="44"/>
        <v>1000</v>
      </c>
      <c r="W121" s="83">
        <f t="shared" si="45"/>
        <v>1000</v>
      </c>
      <c r="X121" s="4"/>
      <c r="Y121" s="18"/>
      <c r="Z121" s="18"/>
      <c r="AA121" s="18"/>
      <c r="AB121" s="50"/>
    </row>
    <row r="122" spans="1:28" ht="13.15" customHeight="1">
      <c r="A122" s="3">
        <v>108</v>
      </c>
      <c r="B122" s="34">
        <f t="shared" si="34"/>
        <v>45429</v>
      </c>
      <c r="C122" s="2">
        <f t="shared" si="35"/>
        <v>884</v>
      </c>
      <c r="D122" s="5">
        <f t="shared" si="36"/>
        <v>1534</v>
      </c>
      <c r="E122" s="35">
        <f t="shared" si="39"/>
        <v>-182</v>
      </c>
      <c r="F122" s="35">
        <f t="shared" si="40"/>
        <v>-392</v>
      </c>
      <c r="G122" s="35">
        <f t="shared" si="41"/>
        <v>-382</v>
      </c>
      <c r="H122" s="18">
        <f t="shared" si="46"/>
        <v>2600</v>
      </c>
      <c r="I122" s="18">
        <f t="shared" si="46"/>
        <v>2810</v>
      </c>
      <c r="J122" s="18">
        <f t="shared" si="46"/>
        <v>2800</v>
      </c>
      <c r="K122" s="18">
        <f t="shared" si="49"/>
        <v>3000</v>
      </c>
      <c r="L122" s="18">
        <f t="shared" si="49"/>
        <v>3000</v>
      </c>
      <c r="M122" s="18">
        <f t="shared" si="49"/>
        <v>3000</v>
      </c>
      <c r="N122" s="18">
        <f t="shared" si="50"/>
        <v>-400</v>
      </c>
      <c r="O122" s="18">
        <f t="shared" si="50"/>
        <v>-190</v>
      </c>
      <c r="P122" s="18">
        <f t="shared" si="50"/>
        <v>-200</v>
      </c>
      <c r="Q122" s="35">
        <f t="shared" si="38"/>
        <v>0</v>
      </c>
      <c r="R122" s="35">
        <f t="shared" si="38"/>
        <v>0</v>
      </c>
      <c r="S122" s="35">
        <f t="shared" si="38"/>
        <v>0</v>
      </c>
      <c r="T122" s="4">
        <f t="shared" si="33"/>
        <v>1418</v>
      </c>
      <c r="U122" s="83">
        <f t="shared" si="43"/>
        <v>1000</v>
      </c>
      <c r="V122" s="83">
        <f t="shared" si="44"/>
        <v>1000</v>
      </c>
      <c r="W122" s="83">
        <f t="shared" si="45"/>
        <v>1000</v>
      </c>
      <c r="X122" s="4"/>
      <c r="Y122" s="18"/>
      <c r="Z122" s="18"/>
      <c r="AA122" s="18"/>
      <c r="AB122" s="50"/>
    </row>
    <row r="123" spans="1:28" ht="13.15" customHeight="1">
      <c r="A123" s="3">
        <v>109</v>
      </c>
      <c r="B123" s="34">
        <f t="shared" si="34"/>
        <v>45430</v>
      </c>
      <c r="C123" s="2">
        <f t="shared" si="35"/>
        <v>884</v>
      </c>
      <c r="D123" s="5">
        <f t="shared" si="36"/>
        <v>1532</v>
      </c>
      <c r="E123" s="35">
        <f t="shared" si="39"/>
        <v>-184</v>
      </c>
      <c r="F123" s="35">
        <f t="shared" si="40"/>
        <v>-394</v>
      </c>
      <c r="G123" s="35">
        <f t="shared" si="41"/>
        <v>-384</v>
      </c>
      <c r="H123" s="18">
        <f t="shared" si="46"/>
        <v>2600</v>
      </c>
      <c r="I123" s="18">
        <f t="shared" si="46"/>
        <v>2810</v>
      </c>
      <c r="J123" s="18">
        <f t="shared" si="46"/>
        <v>2800</v>
      </c>
      <c r="K123" s="18">
        <f t="shared" si="49"/>
        <v>3000</v>
      </c>
      <c r="L123" s="18">
        <f t="shared" si="49"/>
        <v>3000</v>
      </c>
      <c r="M123" s="18">
        <f t="shared" si="49"/>
        <v>3000</v>
      </c>
      <c r="N123" s="18">
        <f t="shared" si="50"/>
        <v>-400</v>
      </c>
      <c r="O123" s="18">
        <f t="shared" si="50"/>
        <v>-190</v>
      </c>
      <c r="P123" s="18">
        <f t="shared" si="50"/>
        <v>-200</v>
      </c>
      <c r="Q123" s="35">
        <f t="shared" si="38"/>
        <v>0</v>
      </c>
      <c r="R123" s="35">
        <f t="shared" si="38"/>
        <v>0</v>
      </c>
      <c r="S123" s="35">
        <f t="shared" si="38"/>
        <v>0</v>
      </c>
      <c r="T123" s="4">
        <f t="shared" si="33"/>
        <v>1416</v>
      </c>
      <c r="U123" s="83">
        <f t="shared" si="43"/>
        <v>1000</v>
      </c>
      <c r="V123" s="83">
        <f t="shared" si="44"/>
        <v>1000</v>
      </c>
      <c r="W123" s="83">
        <f t="shared" si="45"/>
        <v>1000</v>
      </c>
      <c r="X123" s="4"/>
      <c r="Y123" s="18"/>
      <c r="Z123" s="18"/>
      <c r="AA123" s="18"/>
      <c r="AB123" s="50"/>
    </row>
    <row r="124" spans="1:28" ht="13.15" customHeight="1">
      <c r="A124" s="3">
        <v>110</v>
      </c>
      <c r="B124" s="34">
        <f t="shared" si="34"/>
        <v>45431</v>
      </c>
      <c r="C124" s="2">
        <f t="shared" si="35"/>
        <v>884</v>
      </c>
      <c r="D124" s="5">
        <f t="shared" si="36"/>
        <v>1530</v>
      </c>
      <c r="E124" s="35">
        <f t="shared" si="39"/>
        <v>-186</v>
      </c>
      <c r="F124" s="35">
        <f t="shared" si="40"/>
        <v>-396</v>
      </c>
      <c r="G124" s="35">
        <f t="shared" si="41"/>
        <v>-386</v>
      </c>
      <c r="H124" s="18">
        <f t="shared" si="46"/>
        <v>2600</v>
      </c>
      <c r="I124" s="18">
        <f t="shared" si="46"/>
        <v>2810</v>
      </c>
      <c r="J124" s="18">
        <f t="shared" si="46"/>
        <v>2800</v>
      </c>
      <c r="K124" s="18">
        <f t="shared" si="49"/>
        <v>3000</v>
      </c>
      <c r="L124" s="18">
        <f t="shared" si="49"/>
        <v>3000</v>
      </c>
      <c r="M124" s="18">
        <f t="shared" si="49"/>
        <v>3000</v>
      </c>
      <c r="N124" s="18">
        <f t="shared" si="50"/>
        <v>-400</v>
      </c>
      <c r="O124" s="18">
        <f t="shared" si="50"/>
        <v>-190</v>
      </c>
      <c r="P124" s="18">
        <f t="shared" si="50"/>
        <v>-200</v>
      </c>
      <c r="Q124" s="35">
        <f t="shared" si="38"/>
        <v>0</v>
      </c>
      <c r="R124" s="35">
        <f t="shared" si="38"/>
        <v>0</v>
      </c>
      <c r="S124" s="35">
        <f t="shared" si="38"/>
        <v>0</v>
      </c>
      <c r="T124" s="4">
        <f t="shared" si="33"/>
        <v>1414</v>
      </c>
      <c r="U124" s="83">
        <f t="shared" si="43"/>
        <v>1000</v>
      </c>
      <c r="V124" s="83">
        <f t="shared" si="44"/>
        <v>1000</v>
      </c>
      <c r="W124" s="83">
        <f t="shared" si="45"/>
        <v>1000</v>
      </c>
      <c r="X124" s="4"/>
      <c r="Y124" s="18"/>
      <c r="Z124" s="18"/>
      <c r="AA124" s="18"/>
      <c r="AB124" s="50"/>
    </row>
    <row r="125" spans="1:28" ht="13.15" customHeight="1">
      <c r="A125" s="3">
        <v>111</v>
      </c>
      <c r="B125" s="34">
        <f t="shared" si="34"/>
        <v>45432</v>
      </c>
      <c r="C125" s="2">
        <f t="shared" si="35"/>
        <v>884</v>
      </c>
      <c r="D125" s="5">
        <f t="shared" si="36"/>
        <v>1528</v>
      </c>
      <c r="E125" s="35">
        <f t="shared" si="39"/>
        <v>-188</v>
      </c>
      <c r="F125" s="35">
        <f t="shared" si="40"/>
        <v>-398</v>
      </c>
      <c r="G125" s="35">
        <f t="shared" si="41"/>
        <v>-388</v>
      </c>
      <c r="H125" s="18">
        <f t="shared" si="46"/>
        <v>2600</v>
      </c>
      <c r="I125" s="18">
        <f t="shared" si="46"/>
        <v>2810</v>
      </c>
      <c r="J125" s="18">
        <f t="shared" si="46"/>
        <v>2800</v>
      </c>
      <c r="K125" s="18">
        <f t="shared" si="49"/>
        <v>3000</v>
      </c>
      <c r="L125" s="18">
        <f t="shared" si="49"/>
        <v>3000</v>
      </c>
      <c r="M125" s="18">
        <f t="shared" si="49"/>
        <v>3000</v>
      </c>
      <c r="N125" s="18">
        <f t="shared" si="50"/>
        <v>-400</v>
      </c>
      <c r="O125" s="18">
        <f t="shared" si="50"/>
        <v>-190</v>
      </c>
      <c r="P125" s="18">
        <f t="shared" si="50"/>
        <v>-200</v>
      </c>
      <c r="Q125" s="35">
        <f t="shared" si="38"/>
        <v>0</v>
      </c>
      <c r="R125" s="35">
        <f t="shared" si="38"/>
        <v>0</v>
      </c>
      <c r="S125" s="35">
        <f t="shared" si="38"/>
        <v>0</v>
      </c>
      <c r="T125" s="4">
        <f t="shared" si="33"/>
        <v>1412</v>
      </c>
      <c r="U125" s="83">
        <f t="shared" si="43"/>
        <v>1000</v>
      </c>
      <c r="V125" s="83">
        <f t="shared" si="44"/>
        <v>1000</v>
      </c>
      <c r="W125" s="83">
        <f t="shared" si="45"/>
        <v>1000</v>
      </c>
      <c r="X125" s="4"/>
      <c r="Y125" s="18"/>
      <c r="Z125" s="18"/>
      <c r="AA125" s="18"/>
      <c r="AB125" s="50"/>
    </row>
    <row r="126" spans="1:28" ht="13.15" customHeight="1">
      <c r="A126" s="3">
        <v>112</v>
      </c>
      <c r="B126" s="34">
        <f t="shared" si="34"/>
        <v>45433</v>
      </c>
      <c r="C126" s="2">
        <f t="shared" si="35"/>
        <v>884</v>
      </c>
      <c r="D126" s="5">
        <f t="shared" si="36"/>
        <v>1526</v>
      </c>
      <c r="E126" s="35">
        <f t="shared" si="39"/>
        <v>-190</v>
      </c>
      <c r="F126" s="35">
        <f t="shared" si="40"/>
        <v>-400</v>
      </c>
      <c r="G126" s="35">
        <f t="shared" si="41"/>
        <v>-390</v>
      </c>
      <c r="H126" s="18">
        <f t="shared" si="46"/>
        <v>2600</v>
      </c>
      <c r="I126" s="18">
        <f t="shared" si="46"/>
        <v>2810</v>
      </c>
      <c r="J126" s="18">
        <f t="shared" si="46"/>
        <v>2800</v>
      </c>
      <c r="K126" s="18">
        <f t="shared" si="49"/>
        <v>3000</v>
      </c>
      <c r="L126" s="18">
        <f t="shared" si="49"/>
        <v>3000</v>
      </c>
      <c r="M126" s="18">
        <f t="shared" si="49"/>
        <v>3000</v>
      </c>
      <c r="N126" s="18">
        <f t="shared" si="50"/>
        <v>-400</v>
      </c>
      <c r="O126" s="18">
        <f t="shared" si="50"/>
        <v>-190</v>
      </c>
      <c r="P126" s="18">
        <f t="shared" si="50"/>
        <v>-200</v>
      </c>
      <c r="Q126" s="35">
        <f t="shared" si="38"/>
        <v>0</v>
      </c>
      <c r="R126" s="35">
        <f t="shared" si="38"/>
        <v>0</v>
      </c>
      <c r="S126" s="35">
        <f t="shared" si="38"/>
        <v>0</v>
      </c>
      <c r="T126" s="4">
        <f t="shared" si="33"/>
        <v>1410</v>
      </c>
      <c r="U126" s="83">
        <f t="shared" si="43"/>
        <v>1000</v>
      </c>
      <c r="V126" s="83">
        <f t="shared" si="44"/>
        <v>1000</v>
      </c>
      <c r="W126" s="83">
        <f t="shared" si="45"/>
        <v>1000</v>
      </c>
      <c r="X126" s="4"/>
      <c r="Y126" s="18"/>
      <c r="Z126" s="18"/>
      <c r="AA126" s="18"/>
      <c r="AB126" s="50"/>
    </row>
    <row r="127" spans="1:28" ht="13.15" customHeight="1">
      <c r="A127" s="3">
        <v>113</v>
      </c>
      <c r="B127" s="34">
        <f t="shared" si="34"/>
        <v>45434</v>
      </c>
      <c r="C127" s="2">
        <f t="shared" si="35"/>
        <v>884</v>
      </c>
      <c r="D127" s="5">
        <f>D126+2</f>
        <v>1528</v>
      </c>
      <c r="E127" s="35">
        <f t="shared" si="39"/>
        <v>-188</v>
      </c>
      <c r="F127" s="35">
        <f t="shared" si="40"/>
        <v>-398</v>
      </c>
      <c r="G127" s="35">
        <f t="shared" si="41"/>
        <v>-388</v>
      </c>
      <c r="H127" s="18">
        <f t="shared" si="46"/>
        <v>2600</v>
      </c>
      <c r="I127" s="18">
        <f t="shared" si="46"/>
        <v>2810</v>
      </c>
      <c r="J127" s="18">
        <f t="shared" si="46"/>
        <v>2800</v>
      </c>
      <c r="K127" s="18">
        <f t="shared" si="49"/>
        <v>3000</v>
      </c>
      <c r="L127" s="18">
        <f t="shared" si="49"/>
        <v>3000</v>
      </c>
      <c r="M127" s="18">
        <f t="shared" si="49"/>
        <v>3000</v>
      </c>
      <c r="N127" s="18">
        <f t="shared" si="50"/>
        <v>-400</v>
      </c>
      <c r="O127" s="18">
        <f t="shared" si="50"/>
        <v>-190</v>
      </c>
      <c r="P127" s="18">
        <f t="shared" si="50"/>
        <v>-200</v>
      </c>
      <c r="Q127" s="35">
        <f t="shared" si="38"/>
        <v>0</v>
      </c>
      <c r="R127" s="35">
        <f t="shared" si="38"/>
        <v>0</v>
      </c>
      <c r="S127" s="35">
        <f t="shared" si="38"/>
        <v>0</v>
      </c>
      <c r="T127" s="4">
        <f t="shared" si="33"/>
        <v>1412</v>
      </c>
      <c r="U127" s="83">
        <f t="shared" si="43"/>
        <v>1000</v>
      </c>
      <c r="V127" s="83">
        <f t="shared" si="44"/>
        <v>1000</v>
      </c>
      <c r="W127" s="83">
        <f t="shared" si="45"/>
        <v>1000</v>
      </c>
      <c r="X127" s="4"/>
      <c r="Y127" s="18"/>
      <c r="Z127" s="18"/>
      <c r="AA127" s="18"/>
      <c r="AB127" s="50"/>
    </row>
    <row r="128" spans="1:28" ht="13.15" customHeight="1">
      <c r="A128" s="3">
        <v>114</v>
      </c>
      <c r="B128" s="34">
        <f t="shared" si="34"/>
        <v>45435</v>
      </c>
      <c r="C128" s="2">
        <f t="shared" si="35"/>
        <v>884</v>
      </c>
      <c r="D128" s="5">
        <f t="shared" ref="D128:D191" si="51">D127+2</f>
        <v>1530</v>
      </c>
      <c r="E128" s="35">
        <f t="shared" si="39"/>
        <v>-186</v>
      </c>
      <c r="F128" s="35">
        <f t="shared" si="40"/>
        <v>-396</v>
      </c>
      <c r="G128" s="35">
        <f t="shared" si="41"/>
        <v>-386</v>
      </c>
      <c r="H128" s="18">
        <f t="shared" si="46"/>
        <v>2600</v>
      </c>
      <c r="I128" s="18">
        <f t="shared" si="46"/>
        <v>2810</v>
      </c>
      <c r="J128" s="18">
        <f t="shared" si="46"/>
        <v>2800</v>
      </c>
      <c r="K128" s="18">
        <f t="shared" ref="K128:M143" si="52">K127</f>
        <v>3000</v>
      </c>
      <c r="L128" s="18">
        <f t="shared" si="52"/>
        <v>3000</v>
      </c>
      <c r="M128" s="18">
        <f t="shared" si="52"/>
        <v>3000</v>
      </c>
      <c r="N128" s="18">
        <f t="shared" si="50"/>
        <v>-400</v>
      </c>
      <c r="O128" s="18">
        <f t="shared" si="50"/>
        <v>-190</v>
      </c>
      <c r="P128" s="18">
        <f t="shared" si="50"/>
        <v>-200</v>
      </c>
      <c r="Q128" s="35">
        <f t="shared" si="38"/>
        <v>0</v>
      </c>
      <c r="R128" s="35">
        <f t="shared" si="38"/>
        <v>0</v>
      </c>
      <c r="S128" s="35">
        <f t="shared" si="38"/>
        <v>0</v>
      </c>
      <c r="T128" s="4">
        <f t="shared" si="33"/>
        <v>1414</v>
      </c>
      <c r="U128" s="83">
        <f t="shared" si="43"/>
        <v>1000</v>
      </c>
      <c r="V128" s="83">
        <f t="shared" si="44"/>
        <v>1000</v>
      </c>
      <c r="W128" s="83">
        <f t="shared" si="45"/>
        <v>1000</v>
      </c>
      <c r="X128" s="4"/>
      <c r="Y128" s="18"/>
      <c r="Z128" s="18"/>
      <c r="AA128" s="18"/>
      <c r="AB128" s="50"/>
    </row>
    <row r="129" spans="1:28" ht="13.15" customHeight="1">
      <c r="A129" s="3">
        <v>115</v>
      </c>
      <c r="B129" s="34">
        <f t="shared" si="34"/>
        <v>45436</v>
      </c>
      <c r="C129" s="2">
        <f t="shared" si="35"/>
        <v>884</v>
      </c>
      <c r="D129" s="5">
        <f t="shared" si="51"/>
        <v>1532</v>
      </c>
      <c r="E129" s="35">
        <f t="shared" si="39"/>
        <v>-184</v>
      </c>
      <c r="F129" s="35">
        <f t="shared" si="40"/>
        <v>-394</v>
      </c>
      <c r="G129" s="35">
        <f t="shared" si="41"/>
        <v>-384</v>
      </c>
      <c r="H129" s="18">
        <f t="shared" si="46"/>
        <v>2600</v>
      </c>
      <c r="I129" s="18">
        <f t="shared" si="46"/>
        <v>2810</v>
      </c>
      <c r="J129" s="18">
        <f t="shared" si="46"/>
        <v>2800</v>
      </c>
      <c r="K129" s="18">
        <f t="shared" si="52"/>
        <v>3000</v>
      </c>
      <c r="L129" s="18">
        <f t="shared" si="52"/>
        <v>3000</v>
      </c>
      <c r="M129" s="18">
        <f t="shared" si="52"/>
        <v>3000</v>
      </c>
      <c r="N129" s="18">
        <f t="shared" ref="N129:P144" si="53">N128-Q129</f>
        <v>-400</v>
      </c>
      <c r="O129" s="18">
        <f t="shared" si="53"/>
        <v>-190</v>
      </c>
      <c r="P129" s="18">
        <f t="shared" si="53"/>
        <v>-200</v>
      </c>
      <c r="Q129" s="35">
        <f t="shared" si="38"/>
        <v>0</v>
      </c>
      <c r="R129" s="35">
        <f t="shared" si="38"/>
        <v>0</v>
      </c>
      <c r="S129" s="35">
        <f t="shared" si="38"/>
        <v>0</v>
      </c>
      <c r="T129" s="4">
        <f t="shared" si="33"/>
        <v>1416</v>
      </c>
      <c r="U129" s="83">
        <f t="shared" si="43"/>
        <v>1000</v>
      </c>
      <c r="V129" s="83">
        <f t="shared" si="44"/>
        <v>1000</v>
      </c>
      <c r="W129" s="83">
        <f t="shared" si="45"/>
        <v>1000</v>
      </c>
      <c r="X129" s="4"/>
      <c r="Y129" s="18"/>
      <c r="Z129" s="18"/>
      <c r="AA129" s="18"/>
      <c r="AB129" s="50"/>
    </row>
    <row r="130" spans="1:28" ht="13.15" customHeight="1">
      <c r="A130" s="3">
        <v>116</v>
      </c>
      <c r="B130" s="34">
        <f t="shared" si="34"/>
        <v>45437</v>
      </c>
      <c r="C130" s="2">
        <f t="shared" si="35"/>
        <v>884</v>
      </c>
      <c r="D130" s="5">
        <f t="shared" si="51"/>
        <v>1534</v>
      </c>
      <c r="E130" s="35">
        <f t="shared" si="39"/>
        <v>-182</v>
      </c>
      <c r="F130" s="35">
        <f t="shared" si="40"/>
        <v>-392</v>
      </c>
      <c r="G130" s="35">
        <f t="shared" si="41"/>
        <v>-382</v>
      </c>
      <c r="H130" s="18">
        <f t="shared" si="46"/>
        <v>2600</v>
      </c>
      <c r="I130" s="18">
        <f t="shared" si="46"/>
        <v>2810</v>
      </c>
      <c r="J130" s="18">
        <f t="shared" si="46"/>
        <v>2800</v>
      </c>
      <c r="K130" s="18">
        <f t="shared" si="52"/>
        <v>3000</v>
      </c>
      <c r="L130" s="18">
        <f t="shared" si="52"/>
        <v>3000</v>
      </c>
      <c r="M130" s="18">
        <f t="shared" si="52"/>
        <v>3000</v>
      </c>
      <c r="N130" s="18">
        <f t="shared" si="53"/>
        <v>-400</v>
      </c>
      <c r="O130" s="18">
        <f t="shared" si="53"/>
        <v>-190</v>
      </c>
      <c r="P130" s="18">
        <f t="shared" si="53"/>
        <v>-200</v>
      </c>
      <c r="Q130" s="35">
        <f t="shared" si="38"/>
        <v>0</v>
      </c>
      <c r="R130" s="35">
        <f t="shared" si="38"/>
        <v>0</v>
      </c>
      <c r="S130" s="35">
        <f t="shared" si="38"/>
        <v>0</v>
      </c>
      <c r="T130" s="4">
        <f t="shared" si="33"/>
        <v>1418</v>
      </c>
      <c r="U130" s="83">
        <f t="shared" si="43"/>
        <v>1000</v>
      </c>
      <c r="V130" s="83">
        <f t="shared" si="44"/>
        <v>1000</v>
      </c>
      <c r="W130" s="83">
        <f t="shared" si="45"/>
        <v>1000</v>
      </c>
      <c r="X130" s="4"/>
      <c r="Y130" s="18"/>
      <c r="Z130" s="18"/>
      <c r="AA130" s="18"/>
      <c r="AB130" s="50"/>
    </row>
    <row r="131" spans="1:28" ht="13.15" customHeight="1">
      <c r="A131" s="3">
        <v>117</v>
      </c>
      <c r="B131" s="34">
        <f t="shared" si="34"/>
        <v>45438</v>
      </c>
      <c r="C131" s="2">
        <f t="shared" si="35"/>
        <v>884</v>
      </c>
      <c r="D131" s="5">
        <f t="shared" si="51"/>
        <v>1536</v>
      </c>
      <c r="E131" s="35">
        <f t="shared" si="39"/>
        <v>-180</v>
      </c>
      <c r="F131" s="35">
        <f t="shared" si="40"/>
        <v>-390</v>
      </c>
      <c r="G131" s="35">
        <f t="shared" si="41"/>
        <v>-380</v>
      </c>
      <c r="H131" s="18">
        <f t="shared" si="46"/>
        <v>2600</v>
      </c>
      <c r="I131" s="18">
        <f t="shared" si="46"/>
        <v>2810</v>
      </c>
      <c r="J131" s="18">
        <f t="shared" si="46"/>
        <v>2800</v>
      </c>
      <c r="K131" s="18">
        <f t="shared" si="52"/>
        <v>3000</v>
      </c>
      <c r="L131" s="18">
        <f t="shared" si="52"/>
        <v>3000</v>
      </c>
      <c r="M131" s="18">
        <f t="shared" si="52"/>
        <v>3000</v>
      </c>
      <c r="N131" s="18">
        <f t="shared" si="53"/>
        <v>-400</v>
      </c>
      <c r="O131" s="18">
        <f t="shared" si="53"/>
        <v>-190</v>
      </c>
      <c r="P131" s="18">
        <f t="shared" si="53"/>
        <v>-200</v>
      </c>
      <c r="Q131" s="35">
        <f t="shared" si="38"/>
        <v>0</v>
      </c>
      <c r="R131" s="35">
        <f t="shared" si="38"/>
        <v>0</v>
      </c>
      <c r="S131" s="35">
        <f t="shared" si="38"/>
        <v>0</v>
      </c>
      <c r="T131" s="4">
        <f t="shared" si="33"/>
        <v>1420</v>
      </c>
      <c r="U131" s="83">
        <f t="shared" si="43"/>
        <v>1000</v>
      </c>
      <c r="V131" s="83">
        <f t="shared" si="44"/>
        <v>1000</v>
      </c>
      <c r="W131" s="83">
        <f t="shared" si="45"/>
        <v>1000</v>
      </c>
      <c r="X131" s="4"/>
      <c r="Y131" s="18"/>
      <c r="Z131" s="18"/>
      <c r="AA131" s="18"/>
      <c r="AB131" s="50"/>
    </row>
    <row r="132" spans="1:28" ht="13.15" customHeight="1">
      <c r="A132" s="3">
        <v>118</v>
      </c>
      <c r="B132" s="34">
        <f t="shared" si="34"/>
        <v>45439</v>
      </c>
      <c r="C132" s="2">
        <f t="shared" si="35"/>
        <v>884</v>
      </c>
      <c r="D132" s="5">
        <f t="shared" si="51"/>
        <v>1538</v>
      </c>
      <c r="E132" s="35">
        <f t="shared" si="39"/>
        <v>-178</v>
      </c>
      <c r="F132" s="35">
        <f t="shared" si="40"/>
        <v>-388</v>
      </c>
      <c r="G132" s="35">
        <f t="shared" si="41"/>
        <v>-378</v>
      </c>
      <c r="H132" s="18">
        <f t="shared" si="46"/>
        <v>2600</v>
      </c>
      <c r="I132" s="18">
        <f t="shared" si="46"/>
        <v>2810</v>
      </c>
      <c r="J132" s="18">
        <f t="shared" si="46"/>
        <v>2800</v>
      </c>
      <c r="K132" s="18">
        <f t="shared" si="52"/>
        <v>3000</v>
      </c>
      <c r="L132" s="18">
        <f t="shared" si="52"/>
        <v>3000</v>
      </c>
      <c r="M132" s="18">
        <f t="shared" si="52"/>
        <v>3000</v>
      </c>
      <c r="N132" s="18">
        <f t="shared" si="53"/>
        <v>-400</v>
      </c>
      <c r="O132" s="18">
        <f t="shared" si="53"/>
        <v>-190</v>
      </c>
      <c r="P132" s="18">
        <f t="shared" si="53"/>
        <v>-200</v>
      </c>
      <c r="Q132" s="35">
        <f t="shared" si="38"/>
        <v>0</v>
      </c>
      <c r="R132" s="35">
        <f t="shared" si="38"/>
        <v>0</v>
      </c>
      <c r="S132" s="35">
        <f t="shared" si="38"/>
        <v>0</v>
      </c>
      <c r="T132" s="4">
        <f t="shared" si="33"/>
        <v>1422</v>
      </c>
      <c r="U132" s="83">
        <f t="shared" si="43"/>
        <v>1000</v>
      </c>
      <c r="V132" s="83">
        <f t="shared" si="44"/>
        <v>1000</v>
      </c>
      <c r="W132" s="83">
        <f t="shared" si="45"/>
        <v>1000</v>
      </c>
      <c r="X132" s="4"/>
      <c r="Y132" s="18"/>
      <c r="Z132" s="18"/>
      <c r="AA132" s="18"/>
      <c r="AB132" s="50"/>
    </row>
    <row r="133" spans="1:28" ht="13.15" customHeight="1">
      <c r="A133" s="3">
        <v>119</v>
      </c>
      <c r="B133" s="34">
        <f t="shared" si="34"/>
        <v>45440</v>
      </c>
      <c r="C133" s="2">
        <f t="shared" si="35"/>
        <v>884</v>
      </c>
      <c r="D133" s="5">
        <f t="shared" si="51"/>
        <v>1540</v>
      </c>
      <c r="E133" s="35">
        <f t="shared" si="39"/>
        <v>-176</v>
      </c>
      <c r="F133" s="35">
        <f t="shared" si="40"/>
        <v>-386</v>
      </c>
      <c r="G133" s="35">
        <f t="shared" si="41"/>
        <v>-376</v>
      </c>
      <c r="H133" s="18">
        <f t="shared" si="46"/>
        <v>2600</v>
      </c>
      <c r="I133" s="18">
        <f t="shared" si="46"/>
        <v>2810</v>
      </c>
      <c r="J133" s="18">
        <f t="shared" si="46"/>
        <v>2800</v>
      </c>
      <c r="K133" s="18">
        <f t="shared" si="52"/>
        <v>3000</v>
      </c>
      <c r="L133" s="18">
        <f t="shared" si="52"/>
        <v>3000</v>
      </c>
      <c r="M133" s="18">
        <f t="shared" si="52"/>
        <v>3000</v>
      </c>
      <c r="N133" s="18">
        <f t="shared" si="53"/>
        <v>-400</v>
      </c>
      <c r="O133" s="18">
        <f t="shared" si="53"/>
        <v>-190</v>
      </c>
      <c r="P133" s="18">
        <f t="shared" si="53"/>
        <v>-200</v>
      </c>
      <c r="Q133" s="35">
        <f t="shared" si="38"/>
        <v>0</v>
      </c>
      <c r="R133" s="35">
        <f t="shared" si="38"/>
        <v>0</v>
      </c>
      <c r="S133" s="35">
        <f t="shared" si="38"/>
        <v>0</v>
      </c>
      <c r="T133" s="4">
        <f t="shared" si="33"/>
        <v>1424</v>
      </c>
      <c r="U133" s="83">
        <f t="shared" si="43"/>
        <v>1000</v>
      </c>
      <c r="V133" s="83">
        <f t="shared" si="44"/>
        <v>1000</v>
      </c>
      <c r="W133" s="83">
        <f t="shared" si="45"/>
        <v>1000</v>
      </c>
      <c r="X133" s="4"/>
      <c r="Y133" s="18"/>
      <c r="Z133" s="18"/>
      <c r="AA133" s="18"/>
      <c r="AB133" s="50"/>
    </row>
    <row r="134" spans="1:28" ht="13.15" customHeight="1">
      <c r="A134" s="3">
        <v>120</v>
      </c>
      <c r="B134" s="34">
        <f t="shared" si="34"/>
        <v>45441</v>
      </c>
      <c r="C134" s="2">
        <f t="shared" si="35"/>
        <v>884</v>
      </c>
      <c r="D134" s="5">
        <f t="shared" si="51"/>
        <v>1542</v>
      </c>
      <c r="E134" s="35">
        <f t="shared" si="39"/>
        <v>-174</v>
      </c>
      <c r="F134" s="35">
        <f t="shared" si="40"/>
        <v>-384</v>
      </c>
      <c r="G134" s="35">
        <f t="shared" si="41"/>
        <v>-374</v>
      </c>
      <c r="H134" s="18">
        <f t="shared" si="46"/>
        <v>2600</v>
      </c>
      <c r="I134" s="18">
        <f t="shared" si="46"/>
        <v>2810</v>
      </c>
      <c r="J134" s="18">
        <f t="shared" si="46"/>
        <v>2800</v>
      </c>
      <c r="K134" s="18">
        <f t="shared" si="52"/>
        <v>3000</v>
      </c>
      <c r="L134" s="18">
        <f t="shared" si="52"/>
        <v>3000</v>
      </c>
      <c r="M134" s="18">
        <f t="shared" si="52"/>
        <v>3000</v>
      </c>
      <c r="N134" s="18">
        <f t="shared" si="53"/>
        <v>-400</v>
      </c>
      <c r="O134" s="18">
        <f t="shared" si="53"/>
        <v>-190</v>
      </c>
      <c r="P134" s="18">
        <f t="shared" si="53"/>
        <v>-200</v>
      </c>
      <c r="Q134" s="35">
        <f t="shared" si="38"/>
        <v>0</v>
      </c>
      <c r="R134" s="35">
        <f t="shared" si="38"/>
        <v>0</v>
      </c>
      <c r="S134" s="35">
        <f t="shared" si="38"/>
        <v>0</v>
      </c>
      <c r="T134" s="4">
        <f t="shared" si="33"/>
        <v>1426</v>
      </c>
      <c r="U134" s="83">
        <f t="shared" si="43"/>
        <v>1000</v>
      </c>
      <c r="V134" s="83">
        <f t="shared" si="44"/>
        <v>1000</v>
      </c>
      <c r="W134" s="83">
        <f t="shared" si="45"/>
        <v>1000</v>
      </c>
      <c r="X134" s="4"/>
      <c r="Y134" s="18"/>
      <c r="Z134" s="18"/>
      <c r="AA134" s="18"/>
      <c r="AB134" s="50"/>
    </row>
    <row r="135" spans="1:28" ht="13.15" customHeight="1">
      <c r="A135" s="3">
        <v>121</v>
      </c>
      <c r="B135" s="34">
        <f t="shared" si="34"/>
        <v>45442</v>
      </c>
      <c r="C135" s="2">
        <f t="shared" si="35"/>
        <v>884</v>
      </c>
      <c r="D135" s="5">
        <f t="shared" si="51"/>
        <v>1544</v>
      </c>
      <c r="E135" s="35">
        <f t="shared" si="39"/>
        <v>-172</v>
      </c>
      <c r="F135" s="35">
        <f t="shared" si="40"/>
        <v>-382</v>
      </c>
      <c r="G135" s="35">
        <f t="shared" si="41"/>
        <v>-372</v>
      </c>
      <c r="H135" s="18">
        <f t="shared" si="46"/>
        <v>2600</v>
      </c>
      <c r="I135" s="18">
        <f t="shared" si="46"/>
        <v>2810</v>
      </c>
      <c r="J135" s="18">
        <f t="shared" si="46"/>
        <v>2800</v>
      </c>
      <c r="K135" s="18">
        <f t="shared" si="52"/>
        <v>3000</v>
      </c>
      <c r="L135" s="18">
        <f t="shared" si="52"/>
        <v>3000</v>
      </c>
      <c r="M135" s="18">
        <f t="shared" si="52"/>
        <v>3000</v>
      </c>
      <c r="N135" s="18">
        <f t="shared" si="53"/>
        <v>-400</v>
      </c>
      <c r="O135" s="18">
        <f t="shared" si="53"/>
        <v>-190</v>
      </c>
      <c r="P135" s="18">
        <f t="shared" si="53"/>
        <v>-200</v>
      </c>
      <c r="Q135" s="35">
        <f t="shared" si="38"/>
        <v>0</v>
      </c>
      <c r="R135" s="35">
        <f t="shared" si="38"/>
        <v>0</v>
      </c>
      <c r="S135" s="35">
        <f t="shared" si="38"/>
        <v>0</v>
      </c>
      <c r="T135" s="4">
        <f t="shared" si="33"/>
        <v>1428</v>
      </c>
      <c r="U135" s="83">
        <f t="shared" si="43"/>
        <v>1000</v>
      </c>
      <c r="V135" s="83">
        <f t="shared" si="44"/>
        <v>1000</v>
      </c>
      <c r="W135" s="83">
        <f t="shared" si="45"/>
        <v>1000</v>
      </c>
      <c r="X135" s="4"/>
      <c r="Y135" s="18"/>
      <c r="Z135" s="18"/>
      <c r="AA135" s="18"/>
      <c r="AB135" s="50"/>
    </row>
    <row r="136" spans="1:28" ht="13.15" customHeight="1">
      <c r="A136" s="3">
        <v>122</v>
      </c>
      <c r="B136" s="34">
        <f t="shared" si="34"/>
        <v>45443</v>
      </c>
      <c r="C136" s="2">
        <f t="shared" si="35"/>
        <v>884</v>
      </c>
      <c r="D136" s="5">
        <f t="shared" si="51"/>
        <v>1546</v>
      </c>
      <c r="E136" s="35">
        <f t="shared" si="39"/>
        <v>-170</v>
      </c>
      <c r="F136" s="35">
        <f t="shared" si="40"/>
        <v>-380</v>
      </c>
      <c r="G136" s="35">
        <f t="shared" si="41"/>
        <v>-370</v>
      </c>
      <c r="H136" s="18">
        <f t="shared" si="46"/>
        <v>2600</v>
      </c>
      <c r="I136" s="18">
        <f t="shared" si="46"/>
        <v>2810</v>
      </c>
      <c r="J136" s="18">
        <f t="shared" si="46"/>
        <v>2800</v>
      </c>
      <c r="K136" s="18">
        <f t="shared" si="52"/>
        <v>3000</v>
      </c>
      <c r="L136" s="18">
        <f t="shared" si="52"/>
        <v>3000</v>
      </c>
      <c r="M136" s="18">
        <f t="shared" si="52"/>
        <v>3000</v>
      </c>
      <c r="N136" s="18">
        <f t="shared" si="53"/>
        <v>-400</v>
      </c>
      <c r="O136" s="18">
        <f t="shared" si="53"/>
        <v>-190</v>
      </c>
      <c r="P136" s="18">
        <f t="shared" si="53"/>
        <v>-200</v>
      </c>
      <c r="Q136" s="35">
        <f t="shared" si="38"/>
        <v>0</v>
      </c>
      <c r="R136" s="35">
        <f t="shared" si="38"/>
        <v>0</v>
      </c>
      <c r="S136" s="35">
        <f t="shared" si="38"/>
        <v>0</v>
      </c>
      <c r="T136" s="4">
        <f t="shared" si="33"/>
        <v>1430</v>
      </c>
      <c r="U136" s="83">
        <f t="shared" si="43"/>
        <v>1000</v>
      </c>
      <c r="V136" s="83">
        <f t="shared" si="44"/>
        <v>1000</v>
      </c>
      <c r="W136" s="83">
        <f t="shared" si="45"/>
        <v>1000</v>
      </c>
      <c r="X136" s="4"/>
      <c r="Y136" s="18"/>
      <c r="Z136" s="18"/>
      <c r="AA136" s="18"/>
      <c r="AB136" s="50"/>
    </row>
    <row r="137" spans="1:28" ht="13.15" customHeight="1">
      <c r="A137" s="3">
        <v>123</v>
      </c>
      <c r="B137" s="34">
        <f t="shared" si="34"/>
        <v>45444</v>
      </c>
      <c r="C137" s="2">
        <f t="shared" si="35"/>
        <v>884</v>
      </c>
      <c r="D137" s="5">
        <f t="shared" si="51"/>
        <v>1548</v>
      </c>
      <c r="E137" s="35">
        <f t="shared" si="39"/>
        <v>-168</v>
      </c>
      <c r="F137" s="35">
        <f t="shared" si="40"/>
        <v>-378</v>
      </c>
      <c r="G137" s="35">
        <f t="shared" si="41"/>
        <v>-368</v>
      </c>
      <c r="H137" s="18">
        <f t="shared" si="46"/>
        <v>2600</v>
      </c>
      <c r="I137" s="18">
        <f t="shared" si="46"/>
        <v>2810</v>
      </c>
      <c r="J137" s="18">
        <f t="shared" si="46"/>
        <v>2800</v>
      </c>
      <c r="K137" s="18">
        <f t="shared" si="52"/>
        <v>3000</v>
      </c>
      <c r="L137" s="18">
        <f t="shared" si="52"/>
        <v>3000</v>
      </c>
      <c r="M137" s="18">
        <f t="shared" si="52"/>
        <v>3000</v>
      </c>
      <c r="N137" s="18">
        <f t="shared" si="53"/>
        <v>-400</v>
      </c>
      <c r="O137" s="18">
        <f t="shared" si="53"/>
        <v>-190</v>
      </c>
      <c r="P137" s="18">
        <f t="shared" si="53"/>
        <v>-200</v>
      </c>
      <c r="Q137" s="35">
        <f t="shared" si="38"/>
        <v>0</v>
      </c>
      <c r="R137" s="35">
        <f t="shared" si="38"/>
        <v>0</v>
      </c>
      <c r="S137" s="35">
        <f t="shared" si="38"/>
        <v>0</v>
      </c>
      <c r="T137" s="4">
        <f t="shared" si="33"/>
        <v>1432</v>
      </c>
      <c r="U137" s="83">
        <f t="shared" si="43"/>
        <v>1000</v>
      </c>
      <c r="V137" s="83">
        <f t="shared" si="44"/>
        <v>1000</v>
      </c>
      <c r="W137" s="83">
        <f t="shared" si="45"/>
        <v>1000</v>
      </c>
      <c r="X137" s="4"/>
      <c r="Y137" s="18"/>
      <c r="Z137" s="18"/>
      <c r="AA137" s="18"/>
      <c r="AB137" s="50"/>
    </row>
    <row r="138" spans="1:28" ht="13.15" customHeight="1">
      <c r="A138" s="3">
        <v>124</v>
      </c>
      <c r="B138" s="34">
        <f t="shared" si="34"/>
        <v>45445</v>
      </c>
      <c r="C138" s="2">
        <f t="shared" si="35"/>
        <v>884</v>
      </c>
      <c r="D138" s="5">
        <f t="shared" si="51"/>
        <v>1550</v>
      </c>
      <c r="E138" s="35">
        <f t="shared" si="39"/>
        <v>-166</v>
      </c>
      <c r="F138" s="35">
        <f t="shared" si="40"/>
        <v>-376</v>
      </c>
      <c r="G138" s="35">
        <f t="shared" si="41"/>
        <v>-366</v>
      </c>
      <c r="H138" s="18">
        <f t="shared" si="46"/>
        <v>2600</v>
      </c>
      <c r="I138" s="18">
        <f t="shared" si="46"/>
        <v>2810</v>
      </c>
      <c r="J138" s="18">
        <f t="shared" si="46"/>
        <v>2800</v>
      </c>
      <c r="K138" s="18">
        <f t="shared" si="52"/>
        <v>3000</v>
      </c>
      <c r="L138" s="18">
        <f t="shared" si="52"/>
        <v>3000</v>
      </c>
      <c r="M138" s="18">
        <f t="shared" si="52"/>
        <v>3000</v>
      </c>
      <c r="N138" s="18">
        <f t="shared" si="53"/>
        <v>-400</v>
      </c>
      <c r="O138" s="18">
        <f t="shared" si="53"/>
        <v>-190</v>
      </c>
      <c r="P138" s="18">
        <f t="shared" si="53"/>
        <v>-200</v>
      </c>
      <c r="Q138" s="35">
        <f t="shared" si="38"/>
        <v>0</v>
      </c>
      <c r="R138" s="35">
        <f t="shared" si="38"/>
        <v>0</v>
      </c>
      <c r="S138" s="35">
        <f t="shared" si="38"/>
        <v>0</v>
      </c>
      <c r="T138" s="4">
        <f t="shared" si="33"/>
        <v>1434</v>
      </c>
      <c r="U138" s="83">
        <f t="shared" si="43"/>
        <v>1000</v>
      </c>
      <c r="V138" s="83">
        <f t="shared" si="44"/>
        <v>1000</v>
      </c>
      <c r="W138" s="83">
        <f t="shared" si="45"/>
        <v>1000</v>
      </c>
      <c r="X138" s="4"/>
      <c r="Y138" s="18"/>
      <c r="Z138" s="18"/>
      <c r="AA138" s="18"/>
      <c r="AB138" s="50"/>
    </row>
    <row r="139" spans="1:28" ht="13.15" customHeight="1">
      <c r="A139" s="3">
        <v>125</v>
      </c>
      <c r="B139" s="34">
        <f t="shared" si="34"/>
        <v>45446</v>
      </c>
      <c r="C139" s="2">
        <f t="shared" si="35"/>
        <v>884</v>
      </c>
      <c r="D139" s="5">
        <f t="shared" si="51"/>
        <v>1552</v>
      </c>
      <c r="E139" s="35">
        <f t="shared" si="39"/>
        <v>-164</v>
      </c>
      <c r="F139" s="35">
        <f t="shared" si="40"/>
        <v>-374</v>
      </c>
      <c r="G139" s="35">
        <f t="shared" si="41"/>
        <v>-364</v>
      </c>
      <c r="H139" s="18">
        <f t="shared" si="46"/>
        <v>2600</v>
      </c>
      <c r="I139" s="18">
        <f t="shared" si="46"/>
        <v>2810</v>
      </c>
      <c r="J139" s="18">
        <f t="shared" si="46"/>
        <v>2800</v>
      </c>
      <c r="K139" s="18">
        <f t="shared" si="52"/>
        <v>3000</v>
      </c>
      <c r="L139" s="18">
        <f t="shared" si="52"/>
        <v>3000</v>
      </c>
      <c r="M139" s="18">
        <f t="shared" si="52"/>
        <v>3000</v>
      </c>
      <c r="N139" s="18">
        <f t="shared" si="53"/>
        <v>-400</v>
      </c>
      <c r="O139" s="18">
        <f t="shared" si="53"/>
        <v>-190</v>
      </c>
      <c r="P139" s="18">
        <f t="shared" si="53"/>
        <v>-200</v>
      </c>
      <c r="Q139" s="35">
        <f t="shared" si="38"/>
        <v>0</v>
      </c>
      <c r="R139" s="35">
        <f t="shared" si="38"/>
        <v>0</v>
      </c>
      <c r="S139" s="35">
        <f t="shared" si="38"/>
        <v>0</v>
      </c>
      <c r="T139" s="4">
        <f t="shared" si="33"/>
        <v>1436</v>
      </c>
      <c r="U139" s="83">
        <f t="shared" si="43"/>
        <v>1000</v>
      </c>
      <c r="V139" s="83">
        <f t="shared" si="44"/>
        <v>1000</v>
      </c>
      <c r="W139" s="83">
        <f t="shared" si="45"/>
        <v>1000</v>
      </c>
      <c r="X139" s="4"/>
      <c r="Y139" s="18"/>
      <c r="Z139" s="18"/>
      <c r="AA139" s="18"/>
      <c r="AB139" s="50"/>
    </row>
    <row r="140" spans="1:28" ht="13.15" customHeight="1">
      <c r="A140" s="3">
        <v>126</v>
      </c>
      <c r="B140" s="34">
        <f t="shared" si="34"/>
        <v>45447</v>
      </c>
      <c r="C140" s="2">
        <f t="shared" si="35"/>
        <v>884</v>
      </c>
      <c r="D140" s="5">
        <f t="shared" si="51"/>
        <v>1554</v>
      </c>
      <c r="E140" s="35">
        <f t="shared" si="39"/>
        <v>-162</v>
      </c>
      <c r="F140" s="35">
        <f t="shared" si="40"/>
        <v>-372</v>
      </c>
      <c r="G140" s="35">
        <f t="shared" si="41"/>
        <v>-362</v>
      </c>
      <c r="H140" s="18">
        <f t="shared" si="46"/>
        <v>2600</v>
      </c>
      <c r="I140" s="18">
        <f t="shared" si="46"/>
        <v>2810</v>
      </c>
      <c r="J140" s="18">
        <f t="shared" si="46"/>
        <v>2800</v>
      </c>
      <c r="K140" s="18">
        <f t="shared" si="52"/>
        <v>3000</v>
      </c>
      <c r="L140" s="18">
        <f t="shared" si="52"/>
        <v>3000</v>
      </c>
      <c r="M140" s="18">
        <f t="shared" si="52"/>
        <v>3000</v>
      </c>
      <c r="N140" s="18">
        <f t="shared" si="53"/>
        <v>-400</v>
      </c>
      <c r="O140" s="18">
        <f t="shared" si="53"/>
        <v>-190</v>
      </c>
      <c r="P140" s="18">
        <f t="shared" si="53"/>
        <v>-200</v>
      </c>
      <c r="Q140" s="35">
        <f t="shared" si="38"/>
        <v>0</v>
      </c>
      <c r="R140" s="35">
        <f t="shared" si="38"/>
        <v>0</v>
      </c>
      <c r="S140" s="35">
        <f t="shared" si="38"/>
        <v>0</v>
      </c>
      <c r="T140" s="4">
        <f t="shared" si="33"/>
        <v>1438</v>
      </c>
      <c r="U140" s="83">
        <f t="shared" si="43"/>
        <v>1000</v>
      </c>
      <c r="V140" s="83">
        <f t="shared" si="44"/>
        <v>1000</v>
      </c>
      <c r="W140" s="83">
        <f t="shared" si="45"/>
        <v>1000</v>
      </c>
      <c r="X140" s="4"/>
      <c r="Y140" s="18"/>
      <c r="Z140" s="18"/>
      <c r="AA140" s="18"/>
      <c r="AB140" s="50"/>
    </row>
    <row r="141" spans="1:28" ht="13.15" customHeight="1">
      <c r="A141" s="3">
        <v>127</v>
      </c>
      <c r="B141" s="34">
        <f t="shared" si="34"/>
        <v>45448</v>
      </c>
      <c r="C141" s="2">
        <f t="shared" si="35"/>
        <v>884</v>
      </c>
      <c r="D141" s="5">
        <f t="shared" si="51"/>
        <v>1556</v>
      </c>
      <c r="E141" s="35">
        <f t="shared" si="39"/>
        <v>-160</v>
      </c>
      <c r="F141" s="35">
        <f t="shared" si="40"/>
        <v>-370</v>
      </c>
      <c r="G141" s="35">
        <f t="shared" si="41"/>
        <v>-360</v>
      </c>
      <c r="H141" s="18">
        <f t="shared" si="46"/>
        <v>2600</v>
      </c>
      <c r="I141" s="18">
        <f t="shared" si="46"/>
        <v>2810</v>
      </c>
      <c r="J141" s="18">
        <f t="shared" si="46"/>
        <v>2800</v>
      </c>
      <c r="K141" s="18">
        <f t="shared" si="52"/>
        <v>3000</v>
      </c>
      <c r="L141" s="18">
        <f t="shared" si="52"/>
        <v>3000</v>
      </c>
      <c r="M141" s="18">
        <f t="shared" si="52"/>
        <v>3000</v>
      </c>
      <c r="N141" s="18">
        <f t="shared" si="53"/>
        <v>-400</v>
      </c>
      <c r="O141" s="18">
        <f t="shared" si="53"/>
        <v>-190</v>
      </c>
      <c r="P141" s="18">
        <f t="shared" si="53"/>
        <v>-200</v>
      </c>
      <c r="Q141" s="35">
        <f t="shared" si="38"/>
        <v>0</v>
      </c>
      <c r="R141" s="35">
        <f t="shared" si="38"/>
        <v>0</v>
      </c>
      <c r="S141" s="35">
        <f t="shared" si="38"/>
        <v>0</v>
      </c>
      <c r="T141" s="4">
        <f t="shared" si="33"/>
        <v>1440</v>
      </c>
      <c r="U141" s="83">
        <f t="shared" si="43"/>
        <v>1000</v>
      </c>
      <c r="V141" s="83">
        <f t="shared" si="44"/>
        <v>1000</v>
      </c>
      <c r="W141" s="83">
        <f t="shared" si="45"/>
        <v>1000</v>
      </c>
      <c r="X141" s="4"/>
      <c r="Y141" s="18"/>
      <c r="Z141" s="18"/>
      <c r="AA141" s="18"/>
      <c r="AB141" s="50"/>
    </row>
    <row r="142" spans="1:28" ht="13.15" customHeight="1">
      <c r="A142" s="3">
        <v>128</v>
      </c>
      <c r="B142" s="34">
        <f t="shared" si="34"/>
        <v>45449</v>
      </c>
      <c r="C142" s="2">
        <f t="shared" si="35"/>
        <v>884</v>
      </c>
      <c r="D142" s="5">
        <f t="shared" si="51"/>
        <v>1558</v>
      </c>
      <c r="E142" s="35">
        <f t="shared" si="39"/>
        <v>-158</v>
      </c>
      <c r="F142" s="35">
        <f t="shared" si="40"/>
        <v>-368</v>
      </c>
      <c r="G142" s="35">
        <f t="shared" si="41"/>
        <v>-358</v>
      </c>
      <c r="H142" s="18">
        <f t="shared" si="46"/>
        <v>2600</v>
      </c>
      <c r="I142" s="18">
        <f t="shared" si="46"/>
        <v>2810</v>
      </c>
      <c r="J142" s="18">
        <f t="shared" si="46"/>
        <v>2800</v>
      </c>
      <c r="K142" s="18">
        <f t="shared" si="52"/>
        <v>3000</v>
      </c>
      <c r="L142" s="18">
        <f t="shared" si="52"/>
        <v>3000</v>
      </c>
      <c r="M142" s="18">
        <f t="shared" si="52"/>
        <v>3000</v>
      </c>
      <c r="N142" s="18">
        <f t="shared" si="53"/>
        <v>-400</v>
      </c>
      <c r="O142" s="18">
        <f t="shared" si="53"/>
        <v>-190</v>
      </c>
      <c r="P142" s="18">
        <f t="shared" si="53"/>
        <v>-200</v>
      </c>
      <c r="Q142" s="35">
        <f t="shared" si="38"/>
        <v>0</v>
      </c>
      <c r="R142" s="35">
        <f t="shared" si="38"/>
        <v>0</v>
      </c>
      <c r="S142" s="35">
        <f t="shared" si="38"/>
        <v>0</v>
      </c>
      <c r="T142" s="4">
        <f t="shared" si="33"/>
        <v>1442</v>
      </c>
      <c r="U142" s="83">
        <f t="shared" si="43"/>
        <v>1000</v>
      </c>
      <c r="V142" s="83">
        <f t="shared" si="44"/>
        <v>1000</v>
      </c>
      <c r="W142" s="83">
        <f t="shared" si="45"/>
        <v>1000</v>
      </c>
      <c r="X142" s="4"/>
      <c r="Y142" s="18"/>
      <c r="Z142" s="18"/>
      <c r="AA142" s="18"/>
      <c r="AB142" s="50"/>
    </row>
    <row r="143" spans="1:28" ht="13.15" customHeight="1">
      <c r="A143" s="3">
        <v>129</v>
      </c>
      <c r="B143" s="34">
        <f t="shared" si="34"/>
        <v>45450</v>
      </c>
      <c r="C143" s="2">
        <f t="shared" si="35"/>
        <v>884</v>
      </c>
      <c r="D143" s="5">
        <f t="shared" si="51"/>
        <v>1560</v>
      </c>
      <c r="E143" s="35">
        <f t="shared" si="39"/>
        <v>-156</v>
      </c>
      <c r="F143" s="35">
        <f t="shared" si="40"/>
        <v>-366</v>
      </c>
      <c r="G143" s="35">
        <f t="shared" si="41"/>
        <v>-356</v>
      </c>
      <c r="H143" s="18">
        <f t="shared" si="46"/>
        <v>2600</v>
      </c>
      <c r="I143" s="18">
        <f t="shared" si="46"/>
        <v>2810</v>
      </c>
      <c r="J143" s="18">
        <f t="shared" si="46"/>
        <v>2800</v>
      </c>
      <c r="K143" s="18">
        <f t="shared" si="52"/>
        <v>3000</v>
      </c>
      <c r="L143" s="18">
        <f t="shared" si="52"/>
        <v>3000</v>
      </c>
      <c r="M143" s="18">
        <f t="shared" si="52"/>
        <v>3000</v>
      </c>
      <c r="N143" s="18">
        <f t="shared" si="53"/>
        <v>-400</v>
      </c>
      <c r="O143" s="18">
        <f t="shared" si="53"/>
        <v>-190</v>
      </c>
      <c r="P143" s="18">
        <f t="shared" si="53"/>
        <v>-200</v>
      </c>
      <c r="Q143" s="35">
        <f t="shared" si="38"/>
        <v>0</v>
      </c>
      <c r="R143" s="35">
        <f t="shared" si="38"/>
        <v>0</v>
      </c>
      <c r="S143" s="35">
        <f t="shared" si="38"/>
        <v>0</v>
      </c>
      <c r="T143" s="4">
        <f t="shared" ref="T143:T204" si="54">D143+C143-V143</f>
        <v>1444</v>
      </c>
      <c r="U143" s="83">
        <f t="shared" si="43"/>
        <v>1000</v>
      </c>
      <c r="V143" s="83">
        <f t="shared" si="44"/>
        <v>1000</v>
      </c>
      <c r="W143" s="83">
        <f t="shared" si="45"/>
        <v>1000</v>
      </c>
      <c r="X143" s="4"/>
      <c r="Y143" s="18"/>
      <c r="Z143" s="18"/>
      <c r="AA143" s="18"/>
      <c r="AB143" s="50"/>
    </row>
    <row r="144" spans="1:28" ht="13.15" customHeight="1">
      <c r="A144" s="3">
        <v>130</v>
      </c>
      <c r="B144" s="34">
        <f t="shared" ref="B144:B207" si="55">B143+1</f>
        <v>45451</v>
      </c>
      <c r="C144" s="2">
        <f t="shared" ref="C144:C207" si="56">C143</f>
        <v>884</v>
      </c>
      <c r="D144" s="5">
        <f t="shared" si="51"/>
        <v>1562</v>
      </c>
      <c r="E144" s="35">
        <f t="shared" si="39"/>
        <v>-154</v>
      </c>
      <c r="F144" s="35">
        <f t="shared" si="40"/>
        <v>-364</v>
      </c>
      <c r="G144" s="35">
        <f t="shared" si="41"/>
        <v>-354</v>
      </c>
      <c r="H144" s="18">
        <f t="shared" si="46"/>
        <v>2600</v>
      </c>
      <c r="I144" s="18">
        <f t="shared" si="46"/>
        <v>2810</v>
      </c>
      <c r="J144" s="18">
        <f t="shared" si="46"/>
        <v>2800</v>
      </c>
      <c r="K144" s="18">
        <f t="shared" ref="K144:M159" si="57">K143</f>
        <v>3000</v>
      </c>
      <c r="L144" s="18">
        <f t="shared" si="57"/>
        <v>3000</v>
      </c>
      <c r="M144" s="18">
        <f t="shared" si="57"/>
        <v>3000</v>
      </c>
      <c r="N144" s="18">
        <f t="shared" si="53"/>
        <v>-400</v>
      </c>
      <c r="O144" s="18">
        <f t="shared" si="53"/>
        <v>-190</v>
      </c>
      <c r="P144" s="18">
        <f t="shared" si="53"/>
        <v>-200</v>
      </c>
      <c r="Q144" s="35">
        <f t="shared" ref="Q144:S207" si="58">Q143</f>
        <v>0</v>
      </c>
      <c r="R144" s="35">
        <f t="shared" si="58"/>
        <v>0</v>
      </c>
      <c r="S144" s="35">
        <f t="shared" si="58"/>
        <v>0</v>
      </c>
      <c r="T144" s="4">
        <f t="shared" si="54"/>
        <v>1446</v>
      </c>
      <c r="U144" s="83">
        <f t="shared" si="43"/>
        <v>1000</v>
      </c>
      <c r="V144" s="83">
        <f t="shared" si="44"/>
        <v>1000</v>
      </c>
      <c r="W144" s="83">
        <f t="shared" si="45"/>
        <v>1000</v>
      </c>
      <c r="X144" s="4"/>
      <c r="Y144" s="18"/>
      <c r="Z144" s="18"/>
      <c r="AA144" s="18"/>
      <c r="AB144" s="50"/>
    </row>
    <row r="145" spans="1:28" ht="13.15" customHeight="1">
      <c r="A145" s="3">
        <v>131</v>
      </c>
      <c r="B145" s="34">
        <f t="shared" si="55"/>
        <v>45452</v>
      </c>
      <c r="C145" s="2">
        <f t="shared" si="56"/>
        <v>884</v>
      </c>
      <c r="D145" s="5">
        <f t="shared" si="51"/>
        <v>1564</v>
      </c>
      <c r="E145" s="35">
        <f t="shared" ref="E145:E204" si="59">C145+D145-H145</f>
        <v>-152</v>
      </c>
      <c r="F145" s="35">
        <f t="shared" ref="F145:F204" si="60">C145+D145-I145</f>
        <v>-362</v>
      </c>
      <c r="G145" s="35">
        <f t="shared" ref="G145:G204" si="61">D145+C145-J145</f>
        <v>-352</v>
      </c>
      <c r="H145" s="18">
        <f t="shared" si="46"/>
        <v>2600</v>
      </c>
      <c r="I145" s="18">
        <f t="shared" si="46"/>
        <v>2810</v>
      </c>
      <c r="J145" s="18">
        <f t="shared" si="46"/>
        <v>2800</v>
      </c>
      <c r="K145" s="18">
        <f t="shared" si="57"/>
        <v>3000</v>
      </c>
      <c r="L145" s="18">
        <f t="shared" si="57"/>
        <v>3000</v>
      </c>
      <c r="M145" s="18">
        <f t="shared" si="57"/>
        <v>3000</v>
      </c>
      <c r="N145" s="18">
        <f t="shared" ref="N145:P160" si="62">N144-Q145</f>
        <v>-400</v>
      </c>
      <c r="O145" s="18">
        <f t="shared" si="62"/>
        <v>-190</v>
      </c>
      <c r="P145" s="18">
        <f t="shared" si="62"/>
        <v>-200</v>
      </c>
      <c r="Q145" s="35">
        <f t="shared" si="58"/>
        <v>0</v>
      </c>
      <c r="R145" s="35">
        <f t="shared" si="58"/>
        <v>0</v>
      </c>
      <c r="S145" s="35">
        <f t="shared" si="58"/>
        <v>0</v>
      </c>
      <c r="T145" s="4">
        <f t="shared" si="54"/>
        <v>1448</v>
      </c>
      <c r="U145" s="83">
        <f t="shared" si="43"/>
        <v>1000</v>
      </c>
      <c r="V145" s="83">
        <f t="shared" si="44"/>
        <v>1000</v>
      </c>
      <c r="W145" s="83">
        <f t="shared" si="45"/>
        <v>1000</v>
      </c>
      <c r="X145" s="4"/>
      <c r="Y145" s="18"/>
      <c r="Z145" s="18"/>
      <c r="AA145" s="18"/>
      <c r="AB145" s="50"/>
    </row>
    <row r="146" spans="1:28" ht="13.15" customHeight="1">
      <c r="A146" s="3">
        <v>132</v>
      </c>
      <c r="B146" s="34">
        <f t="shared" si="55"/>
        <v>45453</v>
      </c>
      <c r="C146" s="2">
        <f t="shared" si="56"/>
        <v>884</v>
      </c>
      <c r="D146" s="5">
        <f t="shared" si="51"/>
        <v>1566</v>
      </c>
      <c r="E146" s="35">
        <f t="shared" si="59"/>
        <v>-150</v>
      </c>
      <c r="F146" s="35">
        <f t="shared" si="60"/>
        <v>-360</v>
      </c>
      <c r="G146" s="35">
        <f t="shared" si="61"/>
        <v>-350</v>
      </c>
      <c r="H146" s="18">
        <f t="shared" si="46"/>
        <v>2600</v>
      </c>
      <c r="I146" s="18">
        <f t="shared" si="46"/>
        <v>2810</v>
      </c>
      <c r="J146" s="18">
        <f t="shared" si="46"/>
        <v>2800</v>
      </c>
      <c r="K146" s="18">
        <f t="shared" si="57"/>
        <v>3000</v>
      </c>
      <c r="L146" s="18">
        <f t="shared" si="57"/>
        <v>3000</v>
      </c>
      <c r="M146" s="18">
        <f t="shared" si="57"/>
        <v>3000</v>
      </c>
      <c r="N146" s="18">
        <f t="shared" si="62"/>
        <v>-400</v>
      </c>
      <c r="O146" s="18">
        <f t="shared" si="62"/>
        <v>-190</v>
      </c>
      <c r="P146" s="18">
        <f t="shared" si="62"/>
        <v>-200</v>
      </c>
      <c r="Q146" s="35">
        <f t="shared" si="58"/>
        <v>0</v>
      </c>
      <c r="R146" s="35">
        <f t="shared" si="58"/>
        <v>0</v>
      </c>
      <c r="S146" s="35">
        <f t="shared" si="58"/>
        <v>0</v>
      </c>
      <c r="T146" s="4">
        <f t="shared" si="54"/>
        <v>1450</v>
      </c>
      <c r="U146" s="83">
        <f t="shared" si="43"/>
        <v>1000</v>
      </c>
      <c r="V146" s="83">
        <f t="shared" si="44"/>
        <v>1000</v>
      </c>
      <c r="W146" s="83">
        <f t="shared" si="45"/>
        <v>1000</v>
      </c>
      <c r="X146" s="4"/>
      <c r="Y146" s="18"/>
      <c r="Z146" s="18"/>
      <c r="AA146" s="18"/>
      <c r="AB146" s="50"/>
    </row>
    <row r="147" spans="1:28" ht="13.15" customHeight="1">
      <c r="A147" s="3">
        <v>133</v>
      </c>
      <c r="B147" s="34">
        <f t="shared" si="55"/>
        <v>45454</v>
      </c>
      <c r="C147" s="2">
        <f t="shared" si="56"/>
        <v>884</v>
      </c>
      <c r="D147" s="5">
        <f t="shared" si="51"/>
        <v>1568</v>
      </c>
      <c r="E147" s="35">
        <f t="shared" si="59"/>
        <v>-148</v>
      </c>
      <c r="F147" s="35">
        <f t="shared" si="60"/>
        <v>-358</v>
      </c>
      <c r="G147" s="35">
        <f t="shared" si="61"/>
        <v>-348</v>
      </c>
      <c r="H147" s="18">
        <f t="shared" si="46"/>
        <v>2600</v>
      </c>
      <c r="I147" s="18">
        <f t="shared" si="46"/>
        <v>2810</v>
      </c>
      <c r="J147" s="18">
        <f t="shared" si="46"/>
        <v>2800</v>
      </c>
      <c r="K147" s="18">
        <f t="shared" si="57"/>
        <v>3000</v>
      </c>
      <c r="L147" s="18">
        <f t="shared" si="57"/>
        <v>3000</v>
      </c>
      <c r="M147" s="18">
        <f t="shared" si="57"/>
        <v>3000</v>
      </c>
      <c r="N147" s="18">
        <f t="shared" si="62"/>
        <v>-400</v>
      </c>
      <c r="O147" s="18">
        <f t="shared" si="62"/>
        <v>-190</v>
      </c>
      <c r="P147" s="18">
        <f t="shared" si="62"/>
        <v>-200</v>
      </c>
      <c r="Q147" s="35">
        <f t="shared" si="58"/>
        <v>0</v>
      </c>
      <c r="R147" s="35">
        <f t="shared" si="58"/>
        <v>0</v>
      </c>
      <c r="S147" s="35">
        <f t="shared" si="58"/>
        <v>0</v>
      </c>
      <c r="T147" s="4">
        <f t="shared" si="54"/>
        <v>1452</v>
      </c>
      <c r="U147" s="83">
        <f t="shared" si="43"/>
        <v>1000</v>
      </c>
      <c r="V147" s="83">
        <f t="shared" si="44"/>
        <v>1000</v>
      </c>
      <c r="W147" s="83">
        <f t="shared" si="45"/>
        <v>1000</v>
      </c>
      <c r="X147" s="4"/>
      <c r="Y147" s="18"/>
      <c r="Z147" s="18"/>
      <c r="AA147" s="18"/>
      <c r="AB147" s="50"/>
    </row>
    <row r="148" spans="1:28" ht="13.15" customHeight="1">
      <c r="A148" s="3">
        <v>134</v>
      </c>
      <c r="B148" s="34">
        <f t="shared" si="55"/>
        <v>45455</v>
      </c>
      <c r="C148" s="2">
        <f t="shared" si="56"/>
        <v>884</v>
      </c>
      <c r="D148" s="5">
        <f t="shared" si="51"/>
        <v>1570</v>
      </c>
      <c r="E148" s="35">
        <f t="shared" si="59"/>
        <v>-146</v>
      </c>
      <c r="F148" s="35">
        <f t="shared" si="60"/>
        <v>-356</v>
      </c>
      <c r="G148" s="35">
        <f t="shared" si="61"/>
        <v>-346</v>
      </c>
      <c r="H148" s="18">
        <f t="shared" si="46"/>
        <v>2600</v>
      </c>
      <c r="I148" s="18">
        <f t="shared" si="46"/>
        <v>2810</v>
      </c>
      <c r="J148" s="18">
        <f t="shared" si="46"/>
        <v>2800</v>
      </c>
      <c r="K148" s="18">
        <f t="shared" si="57"/>
        <v>3000</v>
      </c>
      <c r="L148" s="18">
        <f t="shared" si="57"/>
        <v>3000</v>
      </c>
      <c r="M148" s="18">
        <f t="shared" si="57"/>
        <v>3000</v>
      </c>
      <c r="N148" s="18">
        <f t="shared" si="62"/>
        <v>-400</v>
      </c>
      <c r="O148" s="18">
        <f t="shared" si="62"/>
        <v>-190</v>
      </c>
      <c r="P148" s="18">
        <f t="shared" si="62"/>
        <v>-200</v>
      </c>
      <c r="Q148" s="35">
        <f t="shared" si="58"/>
        <v>0</v>
      </c>
      <c r="R148" s="35">
        <f t="shared" si="58"/>
        <v>0</v>
      </c>
      <c r="S148" s="35">
        <f t="shared" si="58"/>
        <v>0</v>
      </c>
      <c r="T148" s="4">
        <f t="shared" si="54"/>
        <v>1454</v>
      </c>
      <c r="U148" s="83">
        <f t="shared" si="43"/>
        <v>1000</v>
      </c>
      <c r="V148" s="83">
        <f t="shared" si="44"/>
        <v>1000</v>
      </c>
      <c r="W148" s="83">
        <f t="shared" si="45"/>
        <v>1000</v>
      </c>
      <c r="X148" s="4"/>
      <c r="Y148" s="18"/>
      <c r="Z148" s="18"/>
      <c r="AA148" s="18"/>
      <c r="AB148" s="50"/>
    </row>
    <row r="149" spans="1:28" ht="13.15" customHeight="1">
      <c r="A149" s="3">
        <v>135</v>
      </c>
      <c r="B149" s="34">
        <f t="shared" si="55"/>
        <v>45456</v>
      </c>
      <c r="C149" s="2">
        <f t="shared" si="56"/>
        <v>884</v>
      </c>
      <c r="D149" s="5">
        <f t="shared" si="51"/>
        <v>1572</v>
      </c>
      <c r="E149" s="35">
        <f t="shared" si="59"/>
        <v>-144</v>
      </c>
      <c r="F149" s="35">
        <f t="shared" si="60"/>
        <v>-354</v>
      </c>
      <c r="G149" s="35">
        <f t="shared" si="61"/>
        <v>-344</v>
      </c>
      <c r="H149" s="18">
        <f t="shared" si="46"/>
        <v>2600</v>
      </c>
      <c r="I149" s="18">
        <f t="shared" si="46"/>
        <v>2810</v>
      </c>
      <c r="J149" s="18">
        <f t="shared" si="46"/>
        <v>2800</v>
      </c>
      <c r="K149" s="18">
        <f t="shared" si="57"/>
        <v>3000</v>
      </c>
      <c r="L149" s="18">
        <f t="shared" si="57"/>
        <v>3000</v>
      </c>
      <c r="M149" s="18">
        <f t="shared" si="57"/>
        <v>3000</v>
      </c>
      <c r="N149" s="18">
        <f t="shared" si="62"/>
        <v>-400</v>
      </c>
      <c r="O149" s="18">
        <f t="shared" si="62"/>
        <v>-190</v>
      </c>
      <c r="P149" s="18">
        <f t="shared" si="62"/>
        <v>-200</v>
      </c>
      <c r="Q149" s="35">
        <f t="shared" si="58"/>
        <v>0</v>
      </c>
      <c r="R149" s="35">
        <f t="shared" si="58"/>
        <v>0</v>
      </c>
      <c r="S149" s="35">
        <f t="shared" si="58"/>
        <v>0</v>
      </c>
      <c r="T149" s="4">
        <f t="shared" si="54"/>
        <v>1456</v>
      </c>
      <c r="U149" s="83">
        <f t="shared" si="43"/>
        <v>1000</v>
      </c>
      <c r="V149" s="83">
        <f t="shared" si="44"/>
        <v>1000</v>
      </c>
      <c r="W149" s="83">
        <f t="shared" si="45"/>
        <v>1000</v>
      </c>
      <c r="X149" s="4"/>
      <c r="Y149" s="18"/>
      <c r="Z149" s="18"/>
      <c r="AA149" s="18"/>
      <c r="AB149" s="50"/>
    </row>
    <row r="150" spans="1:28" ht="13.15" customHeight="1">
      <c r="A150" s="3">
        <v>136</v>
      </c>
      <c r="B150" s="34">
        <f t="shared" si="55"/>
        <v>45457</v>
      </c>
      <c r="C150" s="2">
        <f t="shared" si="56"/>
        <v>884</v>
      </c>
      <c r="D150" s="5">
        <f t="shared" si="51"/>
        <v>1574</v>
      </c>
      <c r="E150" s="35">
        <f t="shared" si="59"/>
        <v>-142</v>
      </c>
      <c r="F150" s="35">
        <f t="shared" si="60"/>
        <v>-352</v>
      </c>
      <c r="G150" s="35">
        <f t="shared" si="61"/>
        <v>-342</v>
      </c>
      <c r="H150" s="18">
        <f t="shared" si="46"/>
        <v>2600</v>
      </c>
      <c r="I150" s="18">
        <f t="shared" si="46"/>
        <v>2810</v>
      </c>
      <c r="J150" s="18">
        <f t="shared" si="46"/>
        <v>2800</v>
      </c>
      <c r="K150" s="18">
        <f t="shared" si="57"/>
        <v>3000</v>
      </c>
      <c r="L150" s="18">
        <f t="shared" si="57"/>
        <v>3000</v>
      </c>
      <c r="M150" s="18">
        <f t="shared" si="57"/>
        <v>3000</v>
      </c>
      <c r="N150" s="18">
        <f t="shared" si="62"/>
        <v>-400</v>
      </c>
      <c r="O150" s="18">
        <f t="shared" si="62"/>
        <v>-190</v>
      </c>
      <c r="P150" s="18">
        <f t="shared" si="62"/>
        <v>-200</v>
      </c>
      <c r="Q150" s="35">
        <f t="shared" si="58"/>
        <v>0</v>
      </c>
      <c r="R150" s="35">
        <f t="shared" si="58"/>
        <v>0</v>
      </c>
      <c r="S150" s="35">
        <f t="shared" si="58"/>
        <v>0</v>
      </c>
      <c r="T150" s="4">
        <f t="shared" si="54"/>
        <v>1458</v>
      </c>
      <c r="U150" s="83">
        <f t="shared" si="43"/>
        <v>1000</v>
      </c>
      <c r="V150" s="83">
        <f t="shared" si="44"/>
        <v>1000</v>
      </c>
      <c r="W150" s="83">
        <f t="shared" si="45"/>
        <v>1000</v>
      </c>
      <c r="X150" s="4"/>
      <c r="Y150" s="18"/>
      <c r="Z150" s="18"/>
      <c r="AA150" s="18"/>
      <c r="AB150" s="50"/>
    </row>
    <row r="151" spans="1:28" ht="13.15" customHeight="1">
      <c r="A151" s="3">
        <v>137</v>
      </c>
      <c r="B151" s="34">
        <f t="shared" si="55"/>
        <v>45458</v>
      </c>
      <c r="C151" s="2">
        <f t="shared" si="56"/>
        <v>884</v>
      </c>
      <c r="D151" s="5">
        <f t="shared" si="51"/>
        <v>1576</v>
      </c>
      <c r="E151" s="35">
        <f t="shared" si="59"/>
        <v>-140</v>
      </c>
      <c r="F151" s="35">
        <f t="shared" si="60"/>
        <v>-350</v>
      </c>
      <c r="G151" s="35">
        <f t="shared" si="61"/>
        <v>-340</v>
      </c>
      <c r="H151" s="18">
        <f t="shared" si="46"/>
        <v>2600</v>
      </c>
      <c r="I151" s="18">
        <f t="shared" si="46"/>
        <v>2810</v>
      </c>
      <c r="J151" s="18">
        <f t="shared" si="46"/>
        <v>2800</v>
      </c>
      <c r="K151" s="18">
        <f t="shared" si="57"/>
        <v>3000</v>
      </c>
      <c r="L151" s="18">
        <f t="shared" si="57"/>
        <v>3000</v>
      </c>
      <c r="M151" s="18">
        <f t="shared" si="57"/>
        <v>3000</v>
      </c>
      <c r="N151" s="18">
        <f t="shared" si="62"/>
        <v>-400</v>
      </c>
      <c r="O151" s="18">
        <f t="shared" si="62"/>
        <v>-190</v>
      </c>
      <c r="P151" s="18">
        <f t="shared" si="62"/>
        <v>-200</v>
      </c>
      <c r="Q151" s="35">
        <f t="shared" si="58"/>
        <v>0</v>
      </c>
      <c r="R151" s="35">
        <f t="shared" si="58"/>
        <v>0</v>
      </c>
      <c r="S151" s="35">
        <f t="shared" si="58"/>
        <v>0</v>
      </c>
      <c r="T151" s="4">
        <f t="shared" si="54"/>
        <v>1460</v>
      </c>
      <c r="U151" s="83">
        <f t="shared" si="43"/>
        <v>1000</v>
      </c>
      <c r="V151" s="83">
        <f t="shared" si="44"/>
        <v>1000</v>
      </c>
      <c r="W151" s="83">
        <f t="shared" si="45"/>
        <v>1000</v>
      </c>
      <c r="X151" s="4"/>
      <c r="Y151" s="18"/>
      <c r="Z151" s="18"/>
      <c r="AA151" s="18"/>
      <c r="AB151" s="50"/>
    </row>
    <row r="152" spans="1:28" ht="13.15" customHeight="1">
      <c r="A152" s="3">
        <v>138</v>
      </c>
      <c r="B152" s="34">
        <f t="shared" si="55"/>
        <v>45459</v>
      </c>
      <c r="C152" s="2">
        <f t="shared" si="56"/>
        <v>884</v>
      </c>
      <c r="D152" s="5">
        <f t="shared" si="51"/>
        <v>1578</v>
      </c>
      <c r="E152" s="35">
        <f t="shared" si="59"/>
        <v>-138</v>
      </c>
      <c r="F152" s="35">
        <f t="shared" si="60"/>
        <v>-348</v>
      </c>
      <c r="G152" s="35">
        <f t="shared" si="61"/>
        <v>-338</v>
      </c>
      <c r="H152" s="18">
        <f t="shared" si="46"/>
        <v>2600</v>
      </c>
      <c r="I152" s="18">
        <f t="shared" si="46"/>
        <v>2810</v>
      </c>
      <c r="J152" s="18">
        <f t="shared" si="46"/>
        <v>2800</v>
      </c>
      <c r="K152" s="18">
        <f t="shared" si="57"/>
        <v>3000</v>
      </c>
      <c r="L152" s="18">
        <f t="shared" si="57"/>
        <v>3000</v>
      </c>
      <c r="M152" s="18">
        <f t="shared" si="57"/>
        <v>3000</v>
      </c>
      <c r="N152" s="18">
        <f t="shared" si="62"/>
        <v>-400</v>
      </c>
      <c r="O152" s="18">
        <f t="shared" si="62"/>
        <v>-190</v>
      </c>
      <c r="P152" s="18">
        <f t="shared" si="62"/>
        <v>-200</v>
      </c>
      <c r="Q152" s="35">
        <f t="shared" si="58"/>
        <v>0</v>
      </c>
      <c r="R152" s="35">
        <f t="shared" si="58"/>
        <v>0</v>
      </c>
      <c r="S152" s="35">
        <f t="shared" si="58"/>
        <v>0</v>
      </c>
      <c r="T152" s="4">
        <f t="shared" si="54"/>
        <v>1462</v>
      </c>
      <c r="U152" s="83">
        <f t="shared" si="43"/>
        <v>1000</v>
      </c>
      <c r="V152" s="83">
        <f t="shared" si="44"/>
        <v>1000</v>
      </c>
      <c r="W152" s="83">
        <f t="shared" si="45"/>
        <v>1000</v>
      </c>
      <c r="X152" s="4"/>
      <c r="Y152" s="18"/>
      <c r="Z152" s="18"/>
      <c r="AA152" s="18"/>
      <c r="AB152" s="50"/>
    </row>
    <row r="153" spans="1:28" ht="13.15" customHeight="1">
      <c r="A153" s="3">
        <v>139</v>
      </c>
      <c r="B153" s="34">
        <f t="shared" si="55"/>
        <v>45460</v>
      </c>
      <c r="C153" s="2">
        <f t="shared" si="56"/>
        <v>884</v>
      </c>
      <c r="D153" s="5">
        <f t="shared" si="51"/>
        <v>1580</v>
      </c>
      <c r="E153" s="35">
        <f t="shared" si="59"/>
        <v>-136</v>
      </c>
      <c r="F153" s="35">
        <f t="shared" si="60"/>
        <v>-346</v>
      </c>
      <c r="G153" s="35">
        <f t="shared" si="61"/>
        <v>-336</v>
      </c>
      <c r="H153" s="18">
        <f t="shared" si="46"/>
        <v>2600</v>
      </c>
      <c r="I153" s="18">
        <f t="shared" si="46"/>
        <v>2810</v>
      </c>
      <c r="J153" s="18">
        <f t="shared" si="46"/>
        <v>2800</v>
      </c>
      <c r="K153" s="18">
        <f t="shared" si="57"/>
        <v>3000</v>
      </c>
      <c r="L153" s="18">
        <f t="shared" si="57"/>
        <v>3000</v>
      </c>
      <c r="M153" s="18">
        <f t="shared" si="57"/>
        <v>3000</v>
      </c>
      <c r="N153" s="18">
        <f t="shared" si="62"/>
        <v>-400</v>
      </c>
      <c r="O153" s="18">
        <f t="shared" si="62"/>
        <v>-190</v>
      </c>
      <c r="P153" s="18">
        <f t="shared" si="62"/>
        <v>-200</v>
      </c>
      <c r="Q153" s="35">
        <f t="shared" si="58"/>
        <v>0</v>
      </c>
      <c r="R153" s="35">
        <f t="shared" si="58"/>
        <v>0</v>
      </c>
      <c r="S153" s="35">
        <f t="shared" si="58"/>
        <v>0</v>
      </c>
      <c r="T153" s="4">
        <f t="shared" si="54"/>
        <v>1464</v>
      </c>
      <c r="U153" s="83">
        <f t="shared" si="43"/>
        <v>1000</v>
      </c>
      <c r="V153" s="83">
        <f t="shared" si="44"/>
        <v>1000</v>
      </c>
      <c r="W153" s="83">
        <f t="shared" si="45"/>
        <v>1000</v>
      </c>
      <c r="X153" s="4"/>
      <c r="Y153" s="18"/>
      <c r="Z153" s="18"/>
      <c r="AA153" s="18"/>
      <c r="AB153" s="50"/>
    </row>
    <row r="154" spans="1:28" ht="13.15" customHeight="1">
      <c r="A154" s="3">
        <v>140</v>
      </c>
      <c r="B154" s="34">
        <f t="shared" si="55"/>
        <v>45461</v>
      </c>
      <c r="C154" s="2">
        <f t="shared" si="56"/>
        <v>884</v>
      </c>
      <c r="D154" s="5">
        <f t="shared" si="51"/>
        <v>1582</v>
      </c>
      <c r="E154" s="35">
        <f t="shared" si="59"/>
        <v>-134</v>
      </c>
      <c r="F154" s="35">
        <f t="shared" si="60"/>
        <v>-344</v>
      </c>
      <c r="G154" s="35">
        <f t="shared" si="61"/>
        <v>-334</v>
      </c>
      <c r="H154" s="18">
        <f t="shared" si="46"/>
        <v>2600</v>
      </c>
      <c r="I154" s="18">
        <f t="shared" si="46"/>
        <v>2810</v>
      </c>
      <c r="J154" s="18">
        <f t="shared" si="46"/>
        <v>2800</v>
      </c>
      <c r="K154" s="18">
        <f t="shared" si="57"/>
        <v>3000</v>
      </c>
      <c r="L154" s="18">
        <f t="shared" si="57"/>
        <v>3000</v>
      </c>
      <c r="M154" s="18">
        <f t="shared" si="57"/>
        <v>3000</v>
      </c>
      <c r="N154" s="18">
        <f t="shared" si="62"/>
        <v>-400</v>
      </c>
      <c r="O154" s="18">
        <f t="shared" si="62"/>
        <v>-190</v>
      </c>
      <c r="P154" s="18">
        <f t="shared" si="62"/>
        <v>-200</v>
      </c>
      <c r="Q154" s="35">
        <f t="shared" si="58"/>
        <v>0</v>
      </c>
      <c r="R154" s="35">
        <f t="shared" si="58"/>
        <v>0</v>
      </c>
      <c r="S154" s="35">
        <f t="shared" si="58"/>
        <v>0</v>
      </c>
      <c r="T154" s="4">
        <f t="shared" si="54"/>
        <v>1466</v>
      </c>
      <c r="U154" s="83">
        <f t="shared" si="43"/>
        <v>1000</v>
      </c>
      <c r="V154" s="83">
        <f t="shared" si="44"/>
        <v>1000</v>
      </c>
      <c r="W154" s="83">
        <f t="shared" si="45"/>
        <v>1000</v>
      </c>
      <c r="X154" s="4"/>
      <c r="Y154" s="18"/>
      <c r="Z154" s="18"/>
      <c r="AA154" s="18"/>
      <c r="AB154" s="50"/>
    </row>
    <row r="155" spans="1:28" ht="13.15" customHeight="1">
      <c r="A155" s="3">
        <v>141</v>
      </c>
      <c r="B155" s="34">
        <f t="shared" si="55"/>
        <v>45462</v>
      </c>
      <c r="C155" s="2">
        <f t="shared" si="56"/>
        <v>884</v>
      </c>
      <c r="D155" s="5">
        <f t="shared" si="51"/>
        <v>1584</v>
      </c>
      <c r="E155" s="35">
        <f t="shared" si="59"/>
        <v>-132</v>
      </c>
      <c r="F155" s="35">
        <f t="shared" si="60"/>
        <v>-342</v>
      </c>
      <c r="G155" s="35">
        <f t="shared" si="61"/>
        <v>-332</v>
      </c>
      <c r="H155" s="18">
        <f t="shared" si="46"/>
        <v>2600</v>
      </c>
      <c r="I155" s="18">
        <f t="shared" si="46"/>
        <v>2810</v>
      </c>
      <c r="J155" s="18">
        <f t="shared" si="46"/>
        <v>2800</v>
      </c>
      <c r="K155" s="18">
        <f t="shared" si="57"/>
        <v>3000</v>
      </c>
      <c r="L155" s="18">
        <f t="shared" si="57"/>
        <v>3000</v>
      </c>
      <c r="M155" s="18">
        <f t="shared" si="57"/>
        <v>3000</v>
      </c>
      <c r="N155" s="18">
        <f t="shared" si="62"/>
        <v>-400</v>
      </c>
      <c r="O155" s="18">
        <f t="shared" si="62"/>
        <v>-190</v>
      </c>
      <c r="P155" s="18">
        <f t="shared" si="62"/>
        <v>-200</v>
      </c>
      <c r="Q155" s="35">
        <f t="shared" si="58"/>
        <v>0</v>
      </c>
      <c r="R155" s="35">
        <f t="shared" si="58"/>
        <v>0</v>
      </c>
      <c r="S155" s="35">
        <f t="shared" si="58"/>
        <v>0</v>
      </c>
      <c r="T155" s="4">
        <f t="shared" si="54"/>
        <v>1468</v>
      </c>
      <c r="U155" s="83">
        <f t="shared" si="43"/>
        <v>1000</v>
      </c>
      <c r="V155" s="83">
        <f t="shared" si="44"/>
        <v>1000</v>
      </c>
      <c r="W155" s="83">
        <f t="shared" si="45"/>
        <v>1000</v>
      </c>
      <c r="X155" s="4"/>
      <c r="Y155" s="18"/>
      <c r="Z155" s="18"/>
      <c r="AA155" s="18"/>
      <c r="AB155" s="50"/>
    </row>
    <row r="156" spans="1:28" ht="13.15" customHeight="1">
      <c r="A156" s="3">
        <v>142</v>
      </c>
      <c r="B156" s="34">
        <f t="shared" si="55"/>
        <v>45463</v>
      </c>
      <c r="C156" s="2">
        <f t="shared" si="56"/>
        <v>884</v>
      </c>
      <c r="D156" s="5">
        <f t="shared" si="51"/>
        <v>1586</v>
      </c>
      <c r="E156" s="35">
        <f t="shared" si="59"/>
        <v>-130</v>
      </c>
      <c r="F156" s="35">
        <f t="shared" si="60"/>
        <v>-340</v>
      </c>
      <c r="G156" s="35">
        <f t="shared" si="61"/>
        <v>-330</v>
      </c>
      <c r="H156" s="18">
        <f t="shared" si="46"/>
        <v>2600</v>
      </c>
      <c r="I156" s="18">
        <f t="shared" si="46"/>
        <v>2810</v>
      </c>
      <c r="J156" s="18">
        <f t="shared" si="46"/>
        <v>2800</v>
      </c>
      <c r="K156" s="18">
        <f t="shared" si="57"/>
        <v>3000</v>
      </c>
      <c r="L156" s="18">
        <f t="shared" si="57"/>
        <v>3000</v>
      </c>
      <c r="M156" s="18">
        <f t="shared" si="57"/>
        <v>3000</v>
      </c>
      <c r="N156" s="18">
        <f t="shared" si="62"/>
        <v>-400</v>
      </c>
      <c r="O156" s="18">
        <f t="shared" si="62"/>
        <v>-190</v>
      </c>
      <c r="P156" s="18">
        <f t="shared" si="62"/>
        <v>-200</v>
      </c>
      <c r="Q156" s="35">
        <f t="shared" si="58"/>
        <v>0</v>
      </c>
      <c r="R156" s="35">
        <f t="shared" si="58"/>
        <v>0</v>
      </c>
      <c r="S156" s="35">
        <f t="shared" si="58"/>
        <v>0</v>
      </c>
      <c r="T156" s="4">
        <f t="shared" si="54"/>
        <v>1470</v>
      </c>
      <c r="U156" s="83">
        <f t="shared" ref="U156:U219" si="63">U155+$X156*1000-Q156</f>
        <v>1000</v>
      </c>
      <c r="V156" s="83">
        <f t="shared" ref="V156:V219" si="64">V155+$X156*1000-R156</f>
        <v>1000</v>
      </c>
      <c r="W156" s="83">
        <f t="shared" ref="W156:W219" si="65">W155+$X156*1000-S156</f>
        <v>1000</v>
      </c>
      <c r="X156" s="4"/>
      <c r="Y156" s="18"/>
      <c r="Z156" s="18"/>
      <c r="AA156" s="18"/>
      <c r="AB156" s="50"/>
    </row>
    <row r="157" spans="1:28" ht="13.15" customHeight="1">
      <c r="A157" s="3">
        <v>143</v>
      </c>
      <c r="B157" s="34">
        <f t="shared" si="55"/>
        <v>45464</v>
      </c>
      <c r="C157" s="2">
        <f t="shared" si="56"/>
        <v>884</v>
      </c>
      <c r="D157" s="5">
        <f t="shared" si="51"/>
        <v>1588</v>
      </c>
      <c r="E157" s="35">
        <f t="shared" si="59"/>
        <v>-128</v>
      </c>
      <c r="F157" s="35">
        <f t="shared" si="60"/>
        <v>-338</v>
      </c>
      <c r="G157" s="35">
        <f t="shared" si="61"/>
        <v>-328</v>
      </c>
      <c r="H157" s="18">
        <f t="shared" si="46"/>
        <v>2600</v>
      </c>
      <c r="I157" s="18">
        <f t="shared" si="46"/>
        <v>2810</v>
      </c>
      <c r="J157" s="18">
        <f t="shared" si="46"/>
        <v>2800</v>
      </c>
      <c r="K157" s="18">
        <f t="shared" si="57"/>
        <v>3000</v>
      </c>
      <c r="L157" s="18">
        <f t="shared" si="57"/>
        <v>3000</v>
      </c>
      <c r="M157" s="18">
        <f t="shared" si="57"/>
        <v>3000</v>
      </c>
      <c r="N157" s="18">
        <f t="shared" si="62"/>
        <v>-400</v>
      </c>
      <c r="O157" s="18">
        <f t="shared" si="62"/>
        <v>-190</v>
      </c>
      <c r="P157" s="18">
        <f t="shared" si="62"/>
        <v>-200</v>
      </c>
      <c r="Q157" s="35">
        <f t="shared" si="58"/>
        <v>0</v>
      </c>
      <c r="R157" s="35">
        <f t="shared" si="58"/>
        <v>0</v>
      </c>
      <c r="S157" s="35">
        <f t="shared" si="58"/>
        <v>0</v>
      </c>
      <c r="T157" s="4">
        <f t="shared" si="54"/>
        <v>1472</v>
      </c>
      <c r="U157" s="83">
        <f t="shared" si="63"/>
        <v>1000</v>
      </c>
      <c r="V157" s="83">
        <f t="shared" si="64"/>
        <v>1000</v>
      </c>
      <c r="W157" s="83">
        <f t="shared" si="65"/>
        <v>1000</v>
      </c>
      <c r="X157" s="4"/>
      <c r="Y157" s="18"/>
      <c r="Z157" s="18"/>
      <c r="AA157" s="18"/>
      <c r="AB157" s="50"/>
    </row>
    <row r="158" spans="1:28" ht="13.15" customHeight="1">
      <c r="A158" s="3">
        <v>144</v>
      </c>
      <c r="B158" s="34">
        <f t="shared" si="55"/>
        <v>45465</v>
      </c>
      <c r="C158" s="2">
        <f t="shared" si="56"/>
        <v>884</v>
      </c>
      <c r="D158" s="5">
        <f t="shared" si="51"/>
        <v>1590</v>
      </c>
      <c r="E158" s="35">
        <f t="shared" si="59"/>
        <v>-126</v>
      </c>
      <c r="F158" s="35">
        <f t="shared" si="60"/>
        <v>-336</v>
      </c>
      <c r="G158" s="35">
        <f t="shared" si="61"/>
        <v>-326</v>
      </c>
      <c r="H158" s="18">
        <f t="shared" ref="H158:J204" si="66">K158+N158</f>
        <v>2600</v>
      </c>
      <c r="I158" s="18">
        <f t="shared" si="66"/>
        <v>2810</v>
      </c>
      <c r="J158" s="18">
        <f t="shared" si="66"/>
        <v>2800</v>
      </c>
      <c r="K158" s="18">
        <f t="shared" si="57"/>
        <v>3000</v>
      </c>
      <c r="L158" s="18">
        <f t="shared" si="57"/>
        <v>3000</v>
      </c>
      <c r="M158" s="18">
        <f t="shared" si="57"/>
        <v>3000</v>
      </c>
      <c r="N158" s="18">
        <f t="shared" si="62"/>
        <v>-400</v>
      </c>
      <c r="O158" s="18">
        <f t="shared" si="62"/>
        <v>-190</v>
      </c>
      <c r="P158" s="18">
        <f t="shared" si="62"/>
        <v>-200</v>
      </c>
      <c r="Q158" s="35">
        <f t="shared" si="58"/>
        <v>0</v>
      </c>
      <c r="R158" s="35">
        <f t="shared" si="58"/>
        <v>0</v>
      </c>
      <c r="S158" s="35">
        <f t="shared" si="58"/>
        <v>0</v>
      </c>
      <c r="T158" s="4">
        <f t="shared" si="54"/>
        <v>1474</v>
      </c>
      <c r="U158" s="83">
        <f t="shared" si="63"/>
        <v>1000</v>
      </c>
      <c r="V158" s="83">
        <f t="shared" si="64"/>
        <v>1000</v>
      </c>
      <c r="W158" s="83">
        <f t="shared" si="65"/>
        <v>1000</v>
      </c>
      <c r="X158" s="4"/>
      <c r="Y158" s="18"/>
      <c r="Z158" s="18"/>
      <c r="AA158" s="18"/>
      <c r="AB158" s="50"/>
    </row>
    <row r="159" spans="1:28" ht="13.15" customHeight="1">
      <c r="A159" s="3">
        <v>145</v>
      </c>
      <c r="B159" s="34">
        <f t="shared" si="55"/>
        <v>45466</v>
      </c>
      <c r="C159" s="2">
        <f t="shared" si="56"/>
        <v>884</v>
      </c>
      <c r="D159" s="5">
        <f t="shared" si="51"/>
        <v>1592</v>
      </c>
      <c r="E159" s="35">
        <f t="shared" si="59"/>
        <v>-124</v>
      </c>
      <c r="F159" s="35">
        <f t="shared" si="60"/>
        <v>-334</v>
      </c>
      <c r="G159" s="35">
        <f t="shared" si="61"/>
        <v>-324</v>
      </c>
      <c r="H159" s="18">
        <f t="shared" si="66"/>
        <v>2600</v>
      </c>
      <c r="I159" s="18">
        <f t="shared" si="66"/>
        <v>2810</v>
      </c>
      <c r="J159" s="18">
        <f t="shared" si="66"/>
        <v>2800</v>
      </c>
      <c r="K159" s="18">
        <f t="shared" si="57"/>
        <v>3000</v>
      </c>
      <c r="L159" s="18">
        <f t="shared" si="57"/>
        <v>3000</v>
      </c>
      <c r="M159" s="18">
        <f t="shared" si="57"/>
        <v>3000</v>
      </c>
      <c r="N159" s="18">
        <f t="shared" si="62"/>
        <v>-400</v>
      </c>
      <c r="O159" s="18">
        <f t="shared" si="62"/>
        <v>-190</v>
      </c>
      <c r="P159" s="18">
        <f t="shared" si="62"/>
        <v>-200</v>
      </c>
      <c r="Q159" s="35">
        <f t="shared" si="58"/>
        <v>0</v>
      </c>
      <c r="R159" s="35">
        <f t="shared" si="58"/>
        <v>0</v>
      </c>
      <c r="S159" s="35">
        <f t="shared" si="58"/>
        <v>0</v>
      </c>
      <c r="T159" s="4">
        <f t="shared" si="54"/>
        <v>1476</v>
      </c>
      <c r="U159" s="83">
        <f t="shared" si="63"/>
        <v>1000</v>
      </c>
      <c r="V159" s="83">
        <f t="shared" si="64"/>
        <v>1000</v>
      </c>
      <c r="W159" s="83">
        <f t="shared" si="65"/>
        <v>1000</v>
      </c>
      <c r="X159" s="4"/>
      <c r="Y159" s="18"/>
      <c r="Z159" s="18"/>
      <c r="AA159" s="18"/>
      <c r="AB159" s="50"/>
    </row>
    <row r="160" spans="1:28" ht="13.15" customHeight="1">
      <c r="A160" s="3">
        <v>146</v>
      </c>
      <c r="B160" s="34">
        <f t="shared" si="55"/>
        <v>45467</v>
      </c>
      <c r="C160" s="2">
        <f t="shared" si="56"/>
        <v>884</v>
      </c>
      <c r="D160" s="5">
        <f t="shared" si="51"/>
        <v>1594</v>
      </c>
      <c r="E160" s="35">
        <f t="shared" si="59"/>
        <v>-122</v>
      </c>
      <c r="F160" s="35">
        <f t="shared" si="60"/>
        <v>-332</v>
      </c>
      <c r="G160" s="35">
        <f t="shared" si="61"/>
        <v>-322</v>
      </c>
      <c r="H160" s="18">
        <f t="shared" si="66"/>
        <v>2600</v>
      </c>
      <c r="I160" s="18">
        <f t="shared" si="66"/>
        <v>2810</v>
      </c>
      <c r="J160" s="18">
        <f t="shared" si="66"/>
        <v>2800</v>
      </c>
      <c r="K160" s="18">
        <f t="shared" ref="K160:M175" si="67">K159</f>
        <v>3000</v>
      </c>
      <c r="L160" s="18">
        <f t="shared" si="67"/>
        <v>3000</v>
      </c>
      <c r="M160" s="18">
        <f t="shared" si="67"/>
        <v>3000</v>
      </c>
      <c r="N160" s="18">
        <f t="shared" si="62"/>
        <v>-400</v>
      </c>
      <c r="O160" s="18">
        <f t="shared" si="62"/>
        <v>-190</v>
      </c>
      <c r="P160" s="18">
        <f t="shared" si="62"/>
        <v>-200</v>
      </c>
      <c r="Q160" s="35">
        <f t="shared" si="58"/>
        <v>0</v>
      </c>
      <c r="R160" s="35">
        <f t="shared" si="58"/>
        <v>0</v>
      </c>
      <c r="S160" s="35">
        <f t="shared" si="58"/>
        <v>0</v>
      </c>
      <c r="T160" s="4">
        <f t="shared" si="54"/>
        <v>1478</v>
      </c>
      <c r="U160" s="83">
        <f t="shared" si="63"/>
        <v>1000</v>
      </c>
      <c r="V160" s="83">
        <f t="shared" si="64"/>
        <v>1000</v>
      </c>
      <c r="W160" s="83">
        <f t="shared" si="65"/>
        <v>1000</v>
      </c>
      <c r="X160" s="4"/>
      <c r="Y160" s="18"/>
      <c r="Z160" s="18"/>
      <c r="AA160" s="18"/>
      <c r="AB160" s="50"/>
    </row>
    <row r="161" spans="1:28" ht="13.15" customHeight="1">
      <c r="A161" s="3">
        <v>147</v>
      </c>
      <c r="B161" s="34">
        <f t="shared" si="55"/>
        <v>45468</v>
      </c>
      <c r="C161" s="2">
        <f t="shared" si="56"/>
        <v>884</v>
      </c>
      <c r="D161" s="5">
        <f t="shared" si="51"/>
        <v>1596</v>
      </c>
      <c r="E161" s="35">
        <f t="shared" si="59"/>
        <v>-120</v>
      </c>
      <c r="F161" s="35">
        <f t="shared" si="60"/>
        <v>-330</v>
      </c>
      <c r="G161" s="35">
        <f t="shared" si="61"/>
        <v>-320</v>
      </c>
      <c r="H161" s="18">
        <f t="shared" si="66"/>
        <v>2600</v>
      </c>
      <c r="I161" s="18">
        <f t="shared" si="66"/>
        <v>2810</v>
      </c>
      <c r="J161" s="18">
        <f t="shared" si="66"/>
        <v>2800</v>
      </c>
      <c r="K161" s="18">
        <f t="shared" si="67"/>
        <v>3000</v>
      </c>
      <c r="L161" s="18">
        <f t="shared" si="67"/>
        <v>3000</v>
      </c>
      <c r="M161" s="18">
        <f t="shared" si="67"/>
        <v>3000</v>
      </c>
      <c r="N161" s="18">
        <f t="shared" ref="N161:P176" si="68">N160-Q161</f>
        <v>-400</v>
      </c>
      <c r="O161" s="18">
        <f t="shared" si="68"/>
        <v>-190</v>
      </c>
      <c r="P161" s="18">
        <f t="shared" si="68"/>
        <v>-200</v>
      </c>
      <c r="Q161" s="35">
        <f t="shared" si="58"/>
        <v>0</v>
      </c>
      <c r="R161" s="35">
        <f t="shared" si="58"/>
        <v>0</v>
      </c>
      <c r="S161" s="35">
        <f t="shared" si="58"/>
        <v>0</v>
      </c>
      <c r="T161" s="4">
        <f t="shared" si="54"/>
        <v>1480</v>
      </c>
      <c r="U161" s="83">
        <f t="shared" si="63"/>
        <v>1000</v>
      </c>
      <c r="V161" s="83">
        <f t="shared" si="64"/>
        <v>1000</v>
      </c>
      <c r="W161" s="83">
        <f t="shared" si="65"/>
        <v>1000</v>
      </c>
      <c r="X161" s="4"/>
      <c r="Y161" s="18"/>
      <c r="Z161" s="18"/>
      <c r="AA161" s="18"/>
      <c r="AB161" s="50"/>
    </row>
    <row r="162" spans="1:28" ht="13.15" customHeight="1">
      <c r="A162" s="3">
        <v>148</v>
      </c>
      <c r="B162" s="34">
        <f t="shared" si="55"/>
        <v>45469</v>
      </c>
      <c r="C162" s="2">
        <f t="shared" si="56"/>
        <v>884</v>
      </c>
      <c r="D162" s="5">
        <f t="shared" si="51"/>
        <v>1598</v>
      </c>
      <c r="E162" s="35">
        <f t="shared" si="59"/>
        <v>-118</v>
      </c>
      <c r="F162" s="35">
        <f t="shared" si="60"/>
        <v>-328</v>
      </c>
      <c r="G162" s="35">
        <f t="shared" si="61"/>
        <v>-318</v>
      </c>
      <c r="H162" s="18">
        <f t="shared" si="66"/>
        <v>2600</v>
      </c>
      <c r="I162" s="18">
        <f t="shared" si="66"/>
        <v>2810</v>
      </c>
      <c r="J162" s="18">
        <f t="shared" si="66"/>
        <v>2800</v>
      </c>
      <c r="K162" s="18">
        <f t="shared" si="67"/>
        <v>3000</v>
      </c>
      <c r="L162" s="18">
        <f t="shared" si="67"/>
        <v>3000</v>
      </c>
      <c r="M162" s="18">
        <f t="shared" si="67"/>
        <v>3000</v>
      </c>
      <c r="N162" s="18">
        <f t="shared" si="68"/>
        <v>-400</v>
      </c>
      <c r="O162" s="18">
        <f t="shared" si="68"/>
        <v>-190</v>
      </c>
      <c r="P162" s="18">
        <f t="shared" si="68"/>
        <v>-200</v>
      </c>
      <c r="Q162" s="35">
        <f t="shared" si="58"/>
        <v>0</v>
      </c>
      <c r="R162" s="35">
        <f t="shared" si="58"/>
        <v>0</v>
      </c>
      <c r="S162" s="35">
        <f t="shared" si="58"/>
        <v>0</v>
      </c>
      <c r="T162" s="4">
        <f t="shared" si="54"/>
        <v>1182</v>
      </c>
      <c r="U162" s="83">
        <f t="shared" si="63"/>
        <v>1300</v>
      </c>
      <c r="V162" s="83">
        <f t="shared" si="64"/>
        <v>1300</v>
      </c>
      <c r="W162" s="83">
        <f t="shared" si="65"/>
        <v>1300</v>
      </c>
      <c r="X162" s="89">
        <v>0.3</v>
      </c>
      <c r="Y162" s="18"/>
      <c r="Z162" s="18"/>
      <c r="AA162" s="18"/>
      <c r="AB162" s="50">
        <v>2</v>
      </c>
    </row>
    <row r="163" spans="1:28" ht="13.15" customHeight="1">
      <c r="A163" s="3">
        <v>149</v>
      </c>
      <c r="B163" s="34">
        <f t="shared" si="55"/>
        <v>45470</v>
      </c>
      <c r="C163" s="2">
        <f t="shared" si="56"/>
        <v>884</v>
      </c>
      <c r="D163" s="5">
        <f t="shared" si="51"/>
        <v>1600</v>
      </c>
      <c r="E163" s="35">
        <f t="shared" si="59"/>
        <v>-116</v>
      </c>
      <c r="F163" s="35">
        <f t="shared" si="60"/>
        <v>-326</v>
      </c>
      <c r="G163" s="35">
        <f t="shared" si="61"/>
        <v>-316</v>
      </c>
      <c r="H163" s="18">
        <f t="shared" si="66"/>
        <v>2600</v>
      </c>
      <c r="I163" s="18">
        <f t="shared" si="66"/>
        <v>2810</v>
      </c>
      <c r="J163" s="18">
        <f t="shared" si="66"/>
        <v>2800</v>
      </c>
      <c r="K163" s="18">
        <f t="shared" si="67"/>
        <v>3000</v>
      </c>
      <c r="L163" s="18">
        <f t="shared" si="67"/>
        <v>3000</v>
      </c>
      <c r="M163" s="18">
        <f t="shared" si="67"/>
        <v>3000</v>
      </c>
      <c r="N163" s="18">
        <f t="shared" si="68"/>
        <v>-400</v>
      </c>
      <c r="O163" s="18">
        <f t="shared" si="68"/>
        <v>-190</v>
      </c>
      <c r="P163" s="18">
        <f t="shared" si="68"/>
        <v>-200</v>
      </c>
      <c r="Q163" s="35">
        <f t="shared" si="58"/>
        <v>0</v>
      </c>
      <c r="R163" s="35">
        <f t="shared" si="58"/>
        <v>0</v>
      </c>
      <c r="S163" s="35">
        <f t="shared" si="58"/>
        <v>0</v>
      </c>
      <c r="T163" s="4">
        <f t="shared" si="54"/>
        <v>1184</v>
      </c>
      <c r="U163" s="83">
        <f t="shared" si="63"/>
        <v>1300</v>
      </c>
      <c r="V163" s="83">
        <f t="shared" si="64"/>
        <v>1300</v>
      </c>
      <c r="W163" s="83">
        <f t="shared" si="65"/>
        <v>1300</v>
      </c>
      <c r="X163" s="4"/>
      <c r="Y163" s="18"/>
      <c r="Z163" s="18"/>
      <c r="AA163" s="18"/>
      <c r="AB163" s="50"/>
    </row>
    <row r="164" spans="1:28" ht="13.15" customHeight="1">
      <c r="A164" s="3">
        <v>150</v>
      </c>
      <c r="B164" s="34">
        <f t="shared" si="55"/>
        <v>45471</v>
      </c>
      <c r="C164" s="2">
        <f t="shared" si="56"/>
        <v>884</v>
      </c>
      <c r="D164" s="5">
        <f t="shared" si="51"/>
        <v>1602</v>
      </c>
      <c r="E164" s="35">
        <f t="shared" si="59"/>
        <v>-114</v>
      </c>
      <c r="F164" s="35">
        <f t="shared" si="60"/>
        <v>-324</v>
      </c>
      <c r="G164" s="35">
        <f t="shared" si="61"/>
        <v>-314</v>
      </c>
      <c r="H164" s="18">
        <f t="shared" si="66"/>
        <v>2600</v>
      </c>
      <c r="I164" s="18">
        <f t="shared" si="66"/>
        <v>2810</v>
      </c>
      <c r="J164" s="18">
        <f t="shared" si="66"/>
        <v>2800</v>
      </c>
      <c r="K164" s="18">
        <f t="shared" si="67"/>
        <v>3000</v>
      </c>
      <c r="L164" s="18">
        <f t="shared" si="67"/>
        <v>3000</v>
      </c>
      <c r="M164" s="18">
        <f t="shared" si="67"/>
        <v>3000</v>
      </c>
      <c r="N164" s="18">
        <f t="shared" si="68"/>
        <v>-400</v>
      </c>
      <c r="O164" s="18">
        <f t="shared" si="68"/>
        <v>-190</v>
      </c>
      <c r="P164" s="18">
        <f t="shared" si="68"/>
        <v>-200</v>
      </c>
      <c r="Q164" s="35">
        <f t="shared" si="58"/>
        <v>0</v>
      </c>
      <c r="R164" s="35">
        <f t="shared" si="58"/>
        <v>0</v>
      </c>
      <c r="S164" s="35">
        <f t="shared" si="58"/>
        <v>0</v>
      </c>
      <c r="T164" s="4">
        <f t="shared" si="54"/>
        <v>1186</v>
      </c>
      <c r="U164" s="83">
        <f t="shared" si="63"/>
        <v>1300</v>
      </c>
      <c r="V164" s="83">
        <f t="shared" si="64"/>
        <v>1300</v>
      </c>
      <c r="W164" s="83">
        <f t="shared" si="65"/>
        <v>1300</v>
      </c>
      <c r="X164" s="4"/>
      <c r="Y164" s="18"/>
      <c r="Z164" s="18"/>
      <c r="AA164" s="18"/>
      <c r="AB164" s="50"/>
    </row>
    <row r="165" spans="1:28" ht="13.15" customHeight="1">
      <c r="A165" s="3">
        <v>151</v>
      </c>
      <c r="B165" s="34">
        <f t="shared" si="55"/>
        <v>45472</v>
      </c>
      <c r="C165" s="2">
        <f t="shared" si="56"/>
        <v>884</v>
      </c>
      <c r="D165" s="5">
        <f t="shared" si="51"/>
        <v>1604</v>
      </c>
      <c r="E165" s="35">
        <f t="shared" si="59"/>
        <v>-112</v>
      </c>
      <c r="F165" s="35">
        <f t="shared" si="60"/>
        <v>-322</v>
      </c>
      <c r="G165" s="35">
        <f t="shared" si="61"/>
        <v>-312</v>
      </c>
      <c r="H165" s="18">
        <f t="shared" si="66"/>
        <v>2600</v>
      </c>
      <c r="I165" s="18">
        <f t="shared" si="66"/>
        <v>2810</v>
      </c>
      <c r="J165" s="18">
        <f t="shared" si="66"/>
        <v>2800</v>
      </c>
      <c r="K165" s="18">
        <f t="shared" si="67"/>
        <v>3000</v>
      </c>
      <c r="L165" s="18">
        <f t="shared" si="67"/>
        <v>3000</v>
      </c>
      <c r="M165" s="18">
        <f t="shared" si="67"/>
        <v>3000</v>
      </c>
      <c r="N165" s="18">
        <f t="shared" si="68"/>
        <v>-400</v>
      </c>
      <c r="O165" s="18">
        <f t="shared" si="68"/>
        <v>-190</v>
      </c>
      <c r="P165" s="18">
        <f t="shared" si="68"/>
        <v>-200</v>
      </c>
      <c r="Q165" s="35">
        <f t="shared" si="58"/>
        <v>0</v>
      </c>
      <c r="R165" s="35">
        <f t="shared" si="58"/>
        <v>0</v>
      </c>
      <c r="S165" s="35">
        <f t="shared" si="58"/>
        <v>0</v>
      </c>
      <c r="T165" s="4">
        <f t="shared" si="54"/>
        <v>1188</v>
      </c>
      <c r="U165" s="83">
        <f t="shared" si="63"/>
        <v>1300</v>
      </c>
      <c r="V165" s="83">
        <f t="shared" si="64"/>
        <v>1300</v>
      </c>
      <c r="W165" s="83">
        <f t="shared" si="65"/>
        <v>1300</v>
      </c>
      <c r="X165" s="4"/>
      <c r="Y165" s="18"/>
      <c r="Z165" s="18"/>
      <c r="AA165" s="18"/>
      <c r="AB165" s="50"/>
    </row>
    <row r="166" spans="1:28" ht="13.15" customHeight="1">
      <c r="A166" s="3">
        <v>152</v>
      </c>
      <c r="B166" s="34">
        <f t="shared" si="55"/>
        <v>45473</v>
      </c>
      <c r="C166" s="2">
        <f t="shared" si="56"/>
        <v>884</v>
      </c>
      <c r="D166" s="5">
        <f t="shared" si="51"/>
        <v>1606</v>
      </c>
      <c r="E166" s="35">
        <f t="shared" si="59"/>
        <v>-110</v>
      </c>
      <c r="F166" s="35">
        <f t="shared" si="60"/>
        <v>-320</v>
      </c>
      <c r="G166" s="35">
        <f t="shared" si="61"/>
        <v>-310</v>
      </c>
      <c r="H166" s="18">
        <f t="shared" si="66"/>
        <v>2600</v>
      </c>
      <c r="I166" s="18">
        <f t="shared" si="66"/>
        <v>2810</v>
      </c>
      <c r="J166" s="18">
        <f t="shared" si="66"/>
        <v>2800</v>
      </c>
      <c r="K166" s="18">
        <f t="shared" si="67"/>
        <v>3000</v>
      </c>
      <c r="L166" s="18">
        <f t="shared" si="67"/>
        <v>3000</v>
      </c>
      <c r="M166" s="18">
        <f t="shared" si="67"/>
        <v>3000</v>
      </c>
      <c r="N166" s="18">
        <f t="shared" si="68"/>
        <v>-400</v>
      </c>
      <c r="O166" s="18">
        <f t="shared" si="68"/>
        <v>-190</v>
      </c>
      <c r="P166" s="18">
        <f t="shared" si="68"/>
        <v>-200</v>
      </c>
      <c r="Q166" s="35">
        <f t="shared" si="58"/>
        <v>0</v>
      </c>
      <c r="R166" s="35">
        <f t="shared" si="58"/>
        <v>0</v>
      </c>
      <c r="S166" s="35">
        <f t="shared" si="58"/>
        <v>0</v>
      </c>
      <c r="T166" s="4">
        <f t="shared" si="54"/>
        <v>890</v>
      </c>
      <c r="U166" s="83">
        <f t="shared" si="63"/>
        <v>1600</v>
      </c>
      <c r="V166" s="83">
        <f t="shared" si="64"/>
        <v>1600</v>
      </c>
      <c r="W166" s="83">
        <f t="shared" si="65"/>
        <v>1600</v>
      </c>
      <c r="X166" s="89">
        <v>0.3</v>
      </c>
      <c r="Y166" s="18"/>
      <c r="Z166" s="18"/>
      <c r="AA166" s="18"/>
      <c r="AB166" s="50">
        <v>1</v>
      </c>
    </row>
    <row r="167" spans="1:28" ht="13.15" customHeight="1">
      <c r="A167" s="3">
        <v>153</v>
      </c>
      <c r="B167" s="34">
        <f t="shared" si="55"/>
        <v>45474</v>
      </c>
      <c r="C167" s="2">
        <f t="shared" si="56"/>
        <v>884</v>
      </c>
      <c r="D167" s="5">
        <f t="shared" si="51"/>
        <v>1608</v>
      </c>
      <c r="E167" s="35">
        <f t="shared" si="59"/>
        <v>-108</v>
      </c>
      <c r="F167" s="35">
        <f t="shared" si="60"/>
        <v>-318</v>
      </c>
      <c r="G167" s="35">
        <f t="shared" si="61"/>
        <v>-308</v>
      </c>
      <c r="H167" s="18">
        <f t="shared" si="66"/>
        <v>2600</v>
      </c>
      <c r="I167" s="18">
        <f t="shared" si="66"/>
        <v>2810</v>
      </c>
      <c r="J167" s="18">
        <f t="shared" si="66"/>
        <v>2800</v>
      </c>
      <c r="K167" s="18">
        <f t="shared" si="67"/>
        <v>3000</v>
      </c>
      <c r="L167" s="18">
        <f t="shared" si="67"/>
        <v>3000</v>
      </c>
      <c r="M167" s="18">
        <f t="shared" si="67"/>
        <v>3000</v>
      </c>
      <c r="N167" s="18">
        <f t="shared" si="68"/>
        <v>-400</v>
      </c>
      <c r="O167" s="18">
        <f t="shared" si="68"/>
        <v>-190</v>
      </c>
      <c r="P167" s="18">
        <f t="shared" si="68"/>
        <v>-200</v>
      </c>
      <c r="Q167" s="35">
        <f t="shared" si="58"/>
        <v>0</v>
      </c>
      <c r="R167" s="35">
        <f t="shared" si="58"/>
        <v>0</v>
      </c>
      <c r="S167" s="35">
        <f t="shared" si="58"/>
        <v>0</v>
      </c>
      <c r="T167" s="4">
        <f t="shared" si="54"/>
        <v>892</v>
      </c>
      <c r="U167" s="83">
        <f t="shared" si="63"/>
        <v>1600</v>
      </c>
      <c r="V167" s="83">
        <f t="shared" si="64"/>
        <v>1600</v>
      </c>
      <c r="W167" s="83">
        <f t="shared" si="65"/>
        <v>1600</v>
      </c>
      <c r="X167" s="4"/>
      <c r="Y167" s="18"/>
      <c r="Z167" s="18"/>
      <c r="AA167" s="18"/>
      <c r="AB167" s="50"/>
    </row>
    <row r="168" spans="1:28" ht="13.15" customHeight="1">
      <c r="A168" s="3">
        <v>154</v>
      </c>
      <c r="B168" s="34">
        <f t="shared" si="55"/>
        <v>45475</v>
      </c>
      <c r="C168" s="2">
        <f t="shared" si="56"/>
        <v>884</v>
      </c>
      <c r="D168" s="5">
        <f t="shared" si="51"/>
        <v>1610</v>
      </c>
      <c r="E168" s="35">
        <f t="shared" si="59"/>
        <v>-106</v>
      </c>
      <c r="F168" s="35">
        <f t="shared" si="60"/>
        <v>-316</v>
      </c>
      <c r="G168" s="35">
        <f t="shared" si="61"/>
        <v>-306</v>
      </c>
      <c r="H168" s="18">
        <f t="shared" si="66"/>
        <v>2600</v>
      </c>
      <c r="I168" s="18">
        <f t="shared" si="66"/>
        <v>2810</v>
      </c>
      <c r="J168" s="18">
        <f t="shared" si="66"/>
        <v>2800</v>
      </c>
      <c r="K168" s="18">
        <f t="shared" si="67"/>
        <v>3000</v>
      </c>
      <c r="L168" s="18">
        <f t="shared" si="67"/>
        <v>3000</v>
      </c>
      <c r="M168" s="18">
        <f t="shared" si="67"/>
        <v>3000</v>
      </c>
      <c r="N168" s="18">
        <f t="shared" si="68"/>
        <v>-400</v>
      </c>
      <c r="O168" s="18">
        <f t="shared" si="68"/>
        <v>-190</v>
      </c>
      <c r="P168" s="18">
        <f t="shared" si="68"/>
        <v>-200</v>
      </c>
      <c r="Q168" s="35">
        <f t="shared" si="58"/>
        <v>0</v>
      </c>
      <c r="R168" s="35">
        <f t="shared" si="58"/>
        <v>0</v>
      </c>
      <c r="S168" s="35">
        <f t="shared" si="58"/>
        <v>0</v>
      </c>
      <c r="T168" s="4">
        <f t="shared" si="54"/>
        <v>894</v>
      </c>
      <c r="U168" s="83">
        <f t="shared" si="63"/>
        <v>1600</v>
      </c>
      <c r="V168" s="83">
        <f t="shared" si="64"/>
        <v>1600</v>
      </c>
      <c r="W168" s="83">
        <f t="shared" si="65"/>
        <v>1600</v>
      </c>
      <c r="X168" s="4"/>
      <c r="Y168" s="18"/>
      <c r="Z168" s="18"/>
      <c r="AA168" s="18"/>
      <c r="AB168" s="50"/>
    </row>
    <row r="169" spans="1:28" ht="13.15" customHeight="1">
      <c r="A169" s="3">
        <v>155</v>
      </c>
      <c r="B169" s="34">
        <f t="shared" si="55"/>
        <v>45476</v>
      </c>
      <c r="C169" s="2">
        <f t="shared" si="56"/>
        <v>884</v>
      </c>
      <c r="D169" s="5">
        <f t="shared" si="51"/>
        <v>1612</v>
      </c>
      <c r="E169" s="35">
        <f t="shared" si="59"/>
        <v>-104</v>
      </c>
      <c r="F169" s="35">
        <f t="shared" si="60"/>
        <v>-314</v>
      </c>
      <c r="G169" s="35">
        <f t="shared" si="61"/>
        <v>-304</v>
      </c>
      <c r="H169" s="18">
        <f t="shared" si="66"/>
        <v>2600</v>
      </c>
      <c r="I169" s="18">
        <f t="shared" si="66"/>
        <v>2810</v>
      </c>
      <c r="J169" s="18">
        <f t="shared" si="66"/>
        <v>2800</v>
      </c>
      <c r="K169" s="18">
        <f t="shared" si="67"/>
        <v>3000</v>
      </c>
      <c r="L169" s="18">
        <f t="shared" si="67"/>
        <v>3000</v>
      </c>
      <c r="M169" s="18">
        <f t="shared" si="67"/>
        <v>3000</v>
      </c>
      <c r="N169" s="18">
        <f t="shared" si="68"/>
        <v>-400</v>
      </c>
      <c r="O169" s="18">
        <f t="shared" si="68"/>
        <v>-190</v>
      </c>
      <c r="P169" s="18">
        <f t="shared" si="68"/>
        <v>-200</v>
      </c>
      <c r="Q169" s="35">
        <f t="shared" si="58"/>
        <v>0</v>
      </c>
      <c r="R169" s="35">
        <f t="shared" si="58"/>
        <v>0</v>
      </c>
      <c r="S169" s="35">
        <f t="shared" si="58"/>
        <v>0</v>
      </c>
      <c r="T169" s="4">
        <f t="shared" si="54"/>
        <v>896</v>
      </c>
      <c r="U169" s="83">
        <f t="shared" si="63"/>
        <v>1600</v>
      </c>
      <c r="V169" s="83">
        <f t="shared" si="64"/>
        <v>1600</v>
      </c>
      <c r="W169" s="83">
        <f t="shared" si="65"/>
        <v>1600</v>
      </c>
      <c r="X169" s="4"/>
      <c r="Y169" s="18"/>
      <c r="Z169" s="18"/>
      <c r="AA169" s="18"/>
      <c r="AB169" s="50"/>
    </row>
    <row r="170" spans="1:28" ht="13.15" customHeight="1">
      <c r="A170" s="3">
        <v>156</v>
      </c>
      <c r="B170" s="34">
        <f t="shared" si="55"/>
        <v>45477</v>
      </c>
      <c r="C170" s="2">
        <f t="shared" si="56"/>
        <v>884</v>
      </c>
      <c r="D170" s="5">
        <f t="shared" si="51"/>
        <v>1614</v>
      </c>
      <c r="E170" s="35">
        <f t="shared" si="59"/>
        <v>-102</v>
      </c>
      <c r="F170" s="35">
        <f t="shared" si="60"/>
        <v>-312</v>
      </c>
      <c r="G170" s="35">
        <f t="shared" si="61"/>
        <v>-302</v>
      </c>
      <c r="H170" s="18">
        <f t="shared" si="66"/>
        <v>2600</v>
      </c>
      <c r="I170" s="18">
        <f t="shared" si="66"/>
        <v>2810</v>
      </c>
      <c r="J170" s="18">
        <f t="shared" si="66"/>
        <v>2800</v>
      </c>
      <c r="K170" s="18">
        <f t="shared" si="67"/>
        <v>3000</v>
      </c>
      <c r="L170" s="18">
        <f t="shared" si="67"/>
        <v>3000</v>
      </c>
      <c r="M170" s="18">
        <f t="shared" si="67"/>
        <v>3000</v>
      </c>
      <c r="N170" s="18">
        <f t="shared" si="68"/>
        <v>-400</v>
      </c>
      <c r="O170" s="18">
        <f t="shared" si="68"/>
        <v>-190</v>
      </c>
      <c r="P170" s="18">
        <f t="shared" si="68"/>
        <v>-200</v>
      </c>
      <c r="Q170" s="35">
        <f t="shared" si="58"/>
        <v>0</v>
      </c>
      <c r="R170" s="35">
        <f t="shared" si="58"/>
        <v>0</v>
      </c>
      <c r="S170" s="35">
        <f t="shared" si="58"/>
        <v>0</v>
      </c>
      <c r="T170" s="4">
        <f t="shared" si="54"/>
        <v>898</v>
      </c>
      <c r="U170" s="83">
        <f t="shared" si="63"/>
        <v>1600</v>
      </c>
      <c r="V170" s="83">
        <f t="shared" si="64"/>
        <v>1600</v>
      </c>
      <c r="W170" s="83">
        <f t="shared" si="65"/>
        <v>1600</v>
      </c>
      <c r="X170" s="4"/>
      <c r="Y170" s="18"/>
      <c r="Z170" s="18"/>
      <c r="AA170" s="18"/>
      <c r="AB170" s="50"/>
    </row>
    <row r="171" spans="1:28" ht="13.15" customHeight="1">
      <c r="A171" s="3">
        <v>157</v>
      </c>
      <c r="B171" s="34">
        <f t="shared" si="55"/>
        <v>45478</v>
      </c>
      <c r="C171" s="2">
        <f t="shared" si="56"/>
        <v>884</v>
      </c>
      <c r="D171" s="5">
        <f t="shared" si="51"/>
        <v>1616</v>
      </c>
      <c r="E171" s="35">
        <f t="shared" si="59"/>
        <v>-100</v>
      </c>
      <c r="F171" s="35">
        <f t="shared" si="60"/>
        <v>-310</v>
      </c>
      <c r="G171" s="35">
        <f t="shared" si="61"/>
        <v>-300</v>
      </c>
      <c r="H171" s="18">
        <f t="shared" si="66"/>
        <v>2600</v>
      </c>
      <c r="I171" s="18">
        <f t="shared" si="66"/>
        <v>2810</v>
      </c>
      <c r="J171" s="18">
        <f t="shared" si="66"/>
        <v>2800</v>
      </c>
      <c r="K171" s="18">
        <f t="shared" si="67"/>
        <v>3000</v>
      </c>
      <c r="L171" s="18">
        <f t="shared" si="67"/>
        <v>3000</v>
      </c>
      <c r="M171" s="18">
        <f t="shared" si="67"/>
        <v>3000</v>
      </c>
      <c r="N171" s="18">
        <f t="shared" si="68"/>
        <v>-400</v>
      </c>
      <c r="O171" s="18">
        <f t="shared" si="68"/>
        <v>-190</v>
      </c>
      <c r="P171" s="18">
        <f t="shared" si="68"/>
        <v>-200</v>
      </c>
      <c r="Q171" s="35">
        <f t="shared" si="58"/>
        <v>0</v>
      </c>
      <c r="R171" s="35">
        <f t="shared" si="58"/>
        <v>0</v>
      </c>
      <c r="S171" s="35">
        <f t="shared" si="58"/>
        <v>0</v>
      </c>
      <c r="T171" s="4">
        <f t="shared" si="54"/>
        <v>900</v>
      </c>
      <c r="U171" s="83">
        <f t="shared" si="63"/>
        <v>1600</v>
      </c>
      <c r="V171" s="83">
        <f t="shared" si="64"/>
        <v>1600</v>
      </c>
      <c r="W171" s="83">
        <f t="shared" si="65"/>
        <v>1600</v>
      </c>
      <c r="X171" s="4"/>
      <c r="Y171" s="18"/>
      <c r="Z171" s="18"/>
      <c r="AA171" s="18"/>
      <c r="AB171" s="50"/>
    </row>
    <row r="172" spans="1:28" ht="13.15" customHeight="1">
      <c r="A172" s="3">
        <v>158</v>
      </c>
      <c r="B172" s="34">
        <f t="shared" si="55"/>
        <v>45479</v>
      </c>
      <c r="C172" s="2">
        <f t="shared" si="56"/>
        <v>884</v>
      </c>
      <c r="D172" s="5">
        <f t="shared" si="51"/>
        <v>1618</v>
      </c>
      <c r="E172" s="35">
        <f t="shared" si="59"/>
        <v>-98</v>
      </c>
      <c r="F172" s="35">
        <f t="shared" si="60"/>
        <v>-308</v>
      </c>
      <c r="G172" s="35">
        <f t="shared" si="61"/>
        <v>-298</v>
      </c>
      <c r="H172" s="18">
        <f t="shared" si="66"/>
        <v>2600</v>
      </c>
      <c r="I172" s="18">
        <f t="shared" si="66"/>
        <v>2810</v>
      </c>
      <c r="J172" s="18">
        <f t="shared" si="66"/>
        <v>2800</v>
      </c>
      <c r="K172" s="18">
        <f t="shared" si="67"/>
        <v>3000</v>
      </c>
      <c r="L172" s="18">
        <f t="shared" si="67"/>
        <v>3000</v>
      </c>
      <c r="M172" s="18">
        <f t="shared" si="67"/>
        <v>3000</v>
      </c>
      <c r="N172" s="18">
        <f t="shared" si="68"/>
        <v>-400</v>
      </c>
      <c r="O172" s="18">
        <f t="shared" si="68"/>
        <v>-190</v>
      </c>
      <c r="P172" s="18">
        <f t="shared" si="68"/>
        <v>-200</v>
      </c>
      <c r="Q172" s="35">
        <f t="shared" si="58"/>
        <v>0</v>
      </c>
      <c r="R172" s="35">
        <f t="shared" si="58"/>
        <v>0</v>
      </c>
      <c r="S172" s="35">
        <f t="shared" si="58"/>
        <v>0</v>
      </c>
      <c r="T172" s="4">
        <f t="shared" si="54"/>
        <v>902</v>
      </c>
      <c r="U172" s="83">
        <f t="shared" si="63"/>
        <v>1600</v>
      </c>
      <c r="V172" s="83">
        <f t="shared" si="64"/>
        <v>1600</v>
      </c>
      <c r="W172" s="83">
        <f t="shared" si="65"/>
        <v>1600</v>
      </c>
      <c r="X172" s="4"/>
      <c r="Y172" s="18"/>
      <c r="Z172" s="18"/>
      <c r="AA172" s="18"/>
      <c r="AB172" s="50"/>
    </row>
    <row r="173" spans="1:28" ht="13.15" customHeight="1">
      <c r="A173" s="3">
        <v>159</v>
      </c>
      <c r="B173" s="34">
        <f t="shared" si="55"/>
        <v>45480</v>
      </c>
      <c r="C173" s="2">
        <f t="shared" si="56"/>
        <v>884</v>
      </c>
      <c r="D173" s="5">
        <f t="shared" si="51"/>
        <v>1620</v>
      </c>
      <c r="E173" s="35">
        <f t="shared" si="59"/>
        <v>-96</v>
      </c>
      <c r="F173" s="35">
        <f t="shared" si="60"/>
        <v>-306</v>
      </c>
      <c r="G173" s="35">
        <f t="shared" si="61"/>
        <v>-296</v>
      </c>
      <c r="H173" s="18">
        <f t="shared" si="66"/>
        <v>2600</v>
      </c>
      <c r="I173" s="18">
        <f t="shared" si="66"/>
        <v>2810</v>
      </c>
      <c r="J173" s="18">
        <f t="shared" si="66"/>
        <v>2800</v>
      </c>
      <c r="K173" s="18">
        <f t="shared" si="67"/>
        <v>3000</v>
      </c>
      <c r="L173" s="18">
        <f t="shared" si="67"/>
        <v>3000</v>
      </c>
      <c r="M173" s="18">
        <f t="shared" si="67"/>
        <v>3000</v>
      </c>
      <c r="N173" s="18">
        <f t="shared" si="68"/>
        <v>-400</v>
      </c>
      <c r="O173" s="18">
        <f t="shared" si="68"/>
        <v>-190</v>
      </c>
      <c r="P173" s="18">
        <f t="shared" si="68"/>
        <v>-200</v>
      </c>
      <c r="Q173" s="35">
        <f t="shared" si="58"/>
        <v>0</v>
      </c>
      <c r="R173" s="35">
        <f t="shared" si="58"/>
        <v>0</v>
      </c>
      <c r="S173" s="35">
        <f t="shared" si="58"/>
        <v>0</v>
      </c>
      <c r="T173" s="4">
        <f t="shared" si="54"/>
        <v>904</v>
      </c>
      <c r="U173" s="83">
        <f t="shared" si="63"/>
        <v>1600</v>
      </c>
      <c r="V173" s="83">
        <f t="shared" si="64"/>
        <v>1600</v>
      </c>
      <c r="W173" s="83">
        <f t="shared" si="65"/>
        <v>1600</v>
      </c>
      <c r="X173" s="4"/>
      <c r="Y173" s="18"/>
      <c r="Z173" s="18"/>
      <c r="AA173" s="18"/>
      <c r="AB173" s="50"/>
    </row>
    <row r="174" spans="1:28" ht="13.15" customHeight="1">
      <c r="A174" s="3">
        <v>160</v>
      </c>
      <c r="B174" s="34">
        <f t="shared" si="55"/>
        <v>45481</v>
      </c>
      <c r="C174" s="2">
        <f t="shared" si="56"/>
        <v>884</v>
      </c>
      <c r="D174" s="5">
        <f t="shared" si="51"/>
        <v>1622</v>
      </c>
      <c r="E174" s="35">
        <f t="shared" si="59"/>
        <v>-94</v>
      </c>
      <c r="F174" s="35">
        <f t="shared" si="60"/>
        <v>-304</v>
      </c>
      <c r="G174" s="35">
        <f t="shared" si="61"/>
        <v>-294</v>
      </c>
      <c r="H174" s="18">
        <f t="shared" si="66"/>
        <v>2600</v>
      </c>
      <c r="I174" s="18">
        <f t="shared" si="66"/>
        <v>2810</v>
      </c>
      <c r="J174" s="18">
        <f t="shared" si="66"/>
        <v>2800</v>
      </c>
      <c r="K174" s="18">
        <f t="shared" si="67"/>
        <v>3000</v>
      </c>
      <c r="L174" s="18">
        <f t="shared" si="67"/>
        <v>3000</v>
      </c>
      <c r="M174" s="18">
        <f t="shared" si="67"/>
        <v>3000</v>
      </c>
      <c r="N174" s="18">
        <f t="shared" si="68"/>
        <v>-400</v>
      </c>
      <c r="O174" s="18">
        <f t="shared" si="68"/>
        <v>-190</v>
      </c>
      <c r="P174" s="18">
        <f t="shared" si="68"/>
        <v>-200</v>
      </c>
      <c r="Q174" s="35">
        <f t="shared" si="58"/>
        <v>0</v>
      </c>
      <c r="R174" s="35">
        <f t="shared" si="58"/>
        <v>0</v>
      </c>
      <c r="S174" s="35">
        <f t="shared" si="58"/>
        <v>0</v>
      </c>
      <c r="T174" s="4">
        <f t="shared" si="54"/>
        <v>906</v>
      </c>
      <c r="U174" s="83">
        <f t="shared" si="63"/>
        <v>1600</v>
      </c>
      <c r="V174" s="83">
        <f t="shared" si="64"/>
        <v>1600</v>
      </c>
      <c r="W174" s="83">
        <f t="shared" si="65"/>
        <v>1600</v>
      </c>
      <c r="X174" s="4"/>
      <c r="Y174" s="18"/>
      <c r="Z174" s="18"/>
      <c r="AA174" s="18"/>
      <c r="AB174" s="50"/>
    </row>
    <row r="175" spans="1:28" ht="13.15" customHeight="1">
      <c r="A175" s="3">
        <v>161</v>
      </c>
      <c r="B175" s="34">
        <f t="shared" si="55"/>
        <v>45482</v>
      </c>
      <c r="C175" s="2">
        <f t="shared" si="56"/>
        <v>884</v>
      </c>
      <c r="D175" s="5">
        <f t="shared" si="51"/>
        <v>1624</v>
      </c>
      <c r="E175" s="35">
        <f t="shared" si="59"/>
        <v>-92</v>
      </c>
      <c r="F175" s="35">
        <f t="shared" si="60"/>
        <v>-302</v>
      </c>
      <c r="G175" s="35">
        <f t="shared" si="61"/>
        <v>-292</v>
      </c>
      <c r="H175" s="18">
        <f t="shared" si="66"/>
        <v>2600</v>
      </c>
      <c r="I175" s="18">
        <f t="shared" si="66"/>
        <v>2810</v>
      </c>
      <c r="J175" s="18">
        <f t="shared" si="66"/>
        <v>2800</v>
      </c>
      <c r="K175" s="18">
        <f t="shared" si="67"/>
        <v>3000</v>
      </c>
      <c r="L175" s="18">
        <f t="shared" si="67"/>
        <v>3000</v>
      </c>
      <c r="M175" s="18">
        <f t="shared" si="67"/>
        <v>3000</v>
      </c>
      <c r="N175" s="18">
        <f t="shared" si="68"/>
        <v>-400</v>
      </c>
      <c r="O175" s="18">
        <f t="shared" si="68"/>
        <v>-190</v>
      </c>
      <c r="P175" s="18">
        <f t="shared" si="68"/>
        <v>-200</v>
      </c>
      <c r="Q175" s="35">
        <f t="shared" si="58"/>
        <v>0</v>
      </c>
      <c r="R175" s="35">
        <f t="shared" si="58"/>
        <v>0</v>
      </c>
      <c r="S175" s="35">
        <f t="shared" si="58"/>
        <v>0</v>
      </c>
      <c r="T175" s="4">
        <f t="shared" si="54"/>
        <v>908</v>
      </c>
      <c r="U175" s="83">
        <f t="shared" si="63"/>
        <v>1600</v>
      </c>
      <c r="V175" s="83">
        <f t="shared" si="64"/>
        <v>1600</v>
      </c>
      <c r="W175" s="83">
        <f t="shared" si="65"/>
        <v>1600</v>
      </c>
      <c r="X175" s="4"/>
      <c r="Y175" s="18"/>
      <c r="Z175" s="18"/>
      <c r="AA175" s="18"/>
      <c r="AB175" s="50"/>
    </row>
    <row r="176" spans="1:28" ht="13.15" customHeight="1">
      <c r="A176" s="3">
        <v>162</v>
      </c>
      <c r="B176" s="34">
        <f t="shared" si="55"/>
        <v>45483</v>
      </c>
      <c r="C176" s="2">
        <f t="shared" si="56"/>
        <v>884</v>
      </c>
      <c r="D176" s="5">
        <f t="shared" si="51"/>
        <v>1626</v>
      </c>
      <c r="E176" s="35">
        <f t="shared" si="59"/>
        <v>-90</v>
      </c>
      <c r="F176" s="35">
        <f t="shared" si="60"/>
        <v>-300</v>
      </c>
      <c r="G176" s="35">
        <f t="shared" si="61"/>
        <v>-290</v>
      </c>
      <c r="H176" s="18">
        <f t="shared" si="66"/>
        <v>2600</v>
      </c>
      <c r="I176" s="18">
        <f t="shared" si="66"/>
        <v>2810</v>
      </c>
      <c r="J176" s="18">
        <f t="shared" si="66"/>
        <v>2800</v>
      </c>
      <c r="K176" s="18">
        <f t="shared" ref="K176:M191" si="69">K175</f>
        <v>3000</v>
      </c>
      <c r="L176" s="18">
        <f t="shared" si="69"/>
        <v>3000</v>
      </c>
      <c r="M176" s="18">
        <f t="shared" si="69"/>
        <v>3000</v>
      </c>
      <c r="N176" s="18">
        <f t="shared" si="68"/>
        <v>-400</v>
      </c>
      <c r="O176" s="18">
        <f t="shared" si="68"/>
        <v>-190</v>
      </c>
      <c r="P176" s="18">
        <f t="shared" si="68"/>
        <v>-200</v>
      </c>
      <c r="Q176" s="35">
        <f t="shared" si="58"/>
        <v>0</v>
      </c>
      <c r="R176" s="35">
        <f t="shared" si="58"/>
        <v>0</v>
      </c>
      <c r="S176" s="35">
        <f t="shared" si="58"/>
        <v>0</v>
      </c>
      <c r="T176" s="4">
        <f t="shared" si="54"/>
        <v>910</v>
      </c>
      <c r="U176" s="83">
        <f t="shared" si="63"/>
        <v>1600</v>
      </c>
      <c r="V176" s="83">
        <f t="shared" si="64"/>
        <v>1600</v>
      </c>
      <c r="W176" s="83">
        <f t="shared" si="65"/>
        <v>1600</v>
      </c>
      <c r="X176" s="4"/>
      <c r="Y176" s="18"/>
      <c r="Z176" s="18"/>
      <c r="AA176" s="18"/>
      <c r="AB176" s="50"/>
    </row>
    <row r="177" spans="1:28" ht="13.15" customHeight="1">
      <c r="A177" s="3">
        <v>163</v>
      </c>
      <c r="B177" s="34">
        <f t="shared" si="55"/>
        <v>45484</v>
      </c>
      <c r="C177" s="2">
        <f t="shared" si="56"/>
        <v>884</v>
      </c>
      <c r="D177" s="5">
        <f t="shared" si="51"/>
        <v>1628</v>
      </c>
      <c r="E177" s="35">
        <f t="shared" si="59"/>
        <v>-88</v>
      </c>
      <c r="F177" s="35">
        <f t="shared" si="60"/>
        <v>-298</v>
      </c>
      <c r="G177" s="35">
        <f t="shared" si="61"/>
        <v>-288</v>
      </c>
      <c r="H177" s="18">
        <f t="shared" si="66"/>
        <v>2600</v>
      </c>
      <c r="I177" s="18">
        <f t="shared" si="66"/>
        <v>2810</v>
      </c>
      <c r="J177" s="18">
        <f t="shared" si="66"/>
        <v>2800</v>
      </c>
      <c r="K177" s="18">
        <f t="shared" si="69"/>
        <v>3000</v>
      </c>
      <c r="L177" s="18">
        <f t="shared" si="69"/>
        <v>3000</v>
      </c>
      <c r="M177" s="18">
        <f t="shared" si="69"/>
        <v>3000</v>
      </c>
      <c r="N177" s="18">
        <f t="shared" ref="N177:P192" si="70">N176-Q177</f>
        <v>-400</v>
      </c>
      <c r="O177" s="18">
        <f t="shared" si="70"/>
        <v>-190</v>
      </c>
      <c r="P177" s="18">
        <f t="shared" si="70"/>
        <v>-200</v>
      </c>
      <c r="Q177" s="35">
        <f t="shared" si="58"/>
        <v>0</v>
      </c>
      <c r="R177" s="35">
        <f t="shared" si="58"/>
        <v>0</v>
      </c>
      <c r="S177" s="35">
        <f t="shared" si="58"/>
        <v>0</v>
      </c>
      <c r="T177" s="4">
        <f t="shared" si="54"/>
        <v>912</v>
      </c>
      <c r="U177" s="83">
        <f t="shared" si="63"/>
        <v>1600</v>
      </c>
      <c r="V177" s="83">
        <f t="shared" si="64"/>
        <v>1600</v>
      </c>
      <c r="W177" s="83">
        <f t="shared" si="65"/>
        <v>1600</v>
      </c>
      <c r="X177" s="4"/>
      <c r="Y177" s="18"/>
      <c r="Z177" s="18"/>
      <c r="AA177" s="18"/>
      <c r="AB177" s="50"/>
    </row>
    <row r="178" spans="1:28" ht="13.15" customHeight="1">
      <c r="A178" s="3">
        <v>164</v>
      </c>
      <c r="B178" s="34">
        <f t="shared" si="55"/>
        <v>45485</v>
      </c>
      <c r="C178" s="2">
        <f t="shared" si="56"/>
        <v>884</v>
      </c>
      <c r="D178" s="5">
        <f t="shared" si="51"/>
        <v>1630</v>
      </c>
      <c r="E178" s="35">
        <f t="shared" si="59"/>
        <v>-86</v>
      </c>
      <c r="F178" s="35">
        <f t="shared" si="60"/>
        <v>-296</v>
      </c>
      <c r="G178" s="35">
        <f t="shared" si="61"/>
        <v>-286</v>
      </c>
      <c r="H178" s="18">
        <f t="shared" si="66"/>
        <v>2600</v>
      </c>
      <c r="I178" s="18">
        <f t="shared" si="66"/>
        <v>2810</v>
      </c>
      <c r="J178" s="18">
        <f t="shared" si="66"/>
        <v>2800</v>
      </c>
      <c r="K178" s="18">
        <f t="shared" si="69"/>
        <v>3000</v>
      </c>
      <c r="L178" s="18">
        <f t="shared" si="69"/>
        <v>3000</v>
      </c>
      <c r="M178" s="18">
        <f t="shared" si="69"/>
        <v>3000</v>
      </c>
      <c r="N178" s="18">
        <f t="shared" si="70"/>
        <v>-400</v>
      </c>
      <c r="O178" s="18">
        <f t="shared" si="70"/>
        <v>-190</v>
      </c>
      <c r="P178" s="18">
        <f t="shared" si="70"/>
        <v>-200</v>
      </c>
      <c r="Q178" s="35">
        <f t="shared" si="58"/>
        <v>0</v>
      </c>
      <c r="R178" s="35">
        <f t="shared" si="58"/>
        <v>0</v>
      </c>
      <c r="S178" s="35">
        <f t="shared" si="58"/>
        <v>0</v>
      </c>
      <c r="T178" s="4">
        <f t="shared" si="54"/>
        <v>914</v>
      </c>
      <c r="U178" s="83">
        <f t="shared" si="63"/>
        <v>1600</v>
      </c>
      <c r="V178" s="83">
        <f t="shared" si="64"/>
        <v>1600</v>
      </c>
      <c r="W178" s="83">
        <f t="shared" si="65"/>
        <v>1600</v>
      </c>
      <c r="X178" s="4"/>
      <c r="Y178" s="18"/>
      <c r="Z178" s="18"/>
      <c r="AA178" s="18"/>
      <c r="AB178" s="50"/>
    </row>
    <row r="179" spans="1:28" ht="13.15" customHeight="1">
      <c r="A179" s="3">
        <v>165</v>
      </c>
      <c r="B179" s="34">
        <f t="shared" si="55"/>
        <v>45486</v>
      </c>
      <c r="C179" s="2">
        <f t="shared" si="56"/>
        <v>884</v>
      </c>
      <c r="D179" s="5">
        <f t="shared" si="51"/>
        <v>1632</v>
      </c>
      <c r="E179" s="35">
        <f t="shared" si="59"/>
        <v>-84</v>
      </c>
      <c r="F179" s="35">
        <f t="shared" si="60"/>
        <v>-294</v>
      </c>
      <c r="G179" s="35">
        <f t="shared" si="61"/>
        <v>-284</v>
      </c>
      <c r="H179" s="18">
        <f t="shared" si="66"/>
        <v>2600</v>
      </c>
      <c r="I179" s="18">
        <f t="shared" si="66"/>
        <v>2810</v>
      </c>
      <c r="J179" s="18">
        <f t="shared" si="66"/>
        <v>2800</v>
      </c>
      <c r="K179" s="18">
        <f t="shared" si="69"/>
        <v>3000</v>
      </c>
      <c r="L179" s="18">
        <f t="shared" si="69"/>
        <v>3000</v>
      </c>
      <c r="M179" s="18">
        <f t="shared" si="69"/>
        <v>3000</v>
      </c>
      <c r="N179" s="18">
        <f t="shared" si="70"/>
        <v>-400</v>
      </c>
      <c r="O179" s="18">
        <f t="shared" si="70"/>
        <v>-190</v>
      </c>
      <c r="P179" s="18">
        <f t="shared" si="70"/>
        <v>-200</v>
      </c>
      <c r="Q179" s="35">
        <f t="shared" si="58"/>
        <v>0</v>
      </c>
      <c r="R179" s="35">
        <f t="shared" si="58"/>
        <v>0</v>
      </c>
      <c r="S179" s="35">
        <f t="shared" si="58"/>
        <v>0</v>
      </c>
      <c r="T179" s="4">
        <f t="shared" si="54"/>
        <v>916</v>
      </c>
      <c r="U179" s="83">
        <f t="shared" si="63"/>
        <v>1600</v>
      </c>
      <c r="V179" s="83">
        <f t="shared" si="64"/>
        <v>1600</v>
      </c>
      <c r="W179" s="83">
        <f t="shared" si="65"/>
        <v>1600</v>
      </c>
      <c r="X179" s="4"/>
      <c r="Y179" s="18"/>
      <c r="Z179" s="18"/>
      <c r="AA179" s="18"/>
      <c r="AB179" s="50"/>
    </row>
    <row r="180" spans="1:28" ht="13.15" customHeight="1">
      <c r="A180" s="3">
        <v>166</v>
      </c>
      <c r="B180" s="34">
        <f t="shared" si="55"/>
        <v>45487</v>
      </c>
      <c r="C180" s="2">
        <f t="shared" si="56"/>
        <v>884</v>
      </c>
      <c r="D180" s="5">
        <f t="shared" si="51"/>
        <v>1634</v>
      </c>
      <c r="E180" s="35">
        <f t="shared" si="59"/>
        <v>-82</v>
      </c>
      <c r="F180" s="35">
        <f t="shared" si="60"/>
        <v>-292</v>
      </c>
      <c r="G180" s="35">
        <f t="shared" si="61"/>
        <v>-282</v>
      </c>
      <c r="H180" s="18">
        <f t="shared" si="66"/>
        <v>2600</v>
      </c>
      <c r="I180" s="18">
        <f t="shared" si="66"/>
        <v>2810</v>
      </c>
      <c r="J180" s="18">
        <f t="shared" si="66"/>
        <v>2800</v>
      </c>
      <c r="K180" s="18">
        <f t="shared" si="69"/>
        <v>3000</v>
      </c>
      <c r="L180" s="18">
        <f t="shared" si="69"/>
        <v>3000</v>
      </c>
      <c r="M180" s="18">
        <f t="shared" si="69"/>
        <v>3000</v>
      </c>
      <c r="N180" s="18">
        <f t="shared" si="70"/>
        <v>-400</v>
      </c>
      <c r="O180" s="18">
        <f t="shared" si="70"/>
        <v>-190</v>
      </c>
      <c r="P180" s="18">
        <f t="shared" si="70"/>
        <v>-200</v>
      </c>
      <c r="Q180" s="35">
        <f t="shared" si="58"/>
        <v>0</v>
      </c>
      <c r="R180" s="35">
        <f t="shared" si="58"/>
        <v>0</v>
      </c>
      <c r="S180" s="35">
        <f t="shared" si="58"/>
        <v>0</v>
      </c>
      <c r="T180" s="4">
        <f t="shared" si="54"/>
        <v>918</v>
      </c>
      <c r="U180" s="83">
        <f t="shared" si="63"/>
        <v>1600</v>
      </c>
      <c r="V180" s="83">
        <f t="shared" si="64"/>
        <v>1600</v>
      </c>
      <c r="W180" s="83">
        <f t="shared" si="65"/>
        <v>1600</v>
      </c>
      <c r="X180" s="4"/>
      <c r="Y180" s="18"/>
      <c r="Z180" s="18"/>
      <c r="AA180" s="18"/>
      <c r="AB180" s="50"/>
    </row>
    <row r="181" spans="1:28" ht="13.15" customHeight="1">
      <c r="A181" s="3">
        <v>167</v>
      </c>
      <c r="B181" s="34">
        <f t="shared" si="55"/>
        <v>45488</v>
      </c>
      <c r="C181" s="2">
        <f t="shared" si="56"/>
        <v>884</v>
      </c>
      <c r="D181" s="5">
        <f t="shared" si="51"/>
        <v>1636</v>
      </c>
      <c r="E181" s="35">
        <f t="shared" si="59"/>
        <v>-80</v>
      </c>
      <c r="F181" s="35">
        <f t="shared" si="60"/>
        <v>-290</v>
      </c>
      <c r="G181" s="35">
        <f t="shared" si="61"/>
        <v>-280</v>
      </c>
      <c r="H181" s="18">
        <f t="shared" si="66"/>
        <v>2600</v>
      </c>
      <c r="I181" s="18">
        <f t="shared" si="66"/>
        <v>2810</v>
      </c>
      <c r="J181" s="18">
        <f t="shared" si="66"/>
        <v>2800</v>
      </c>
      <c r="K181" s="18">
        <f t="shared" si="69"/>
        <v>3000</v>
      </c>
      <c r="L181" s="18">
        <f t="shared" si="69"/>
        <v>3000</v>
      </c>
      <c r="M181" s="18">
        <f t="shared" si="69"/>
        <v>3000</v>
      </c>
      <c r="N181" s="18">
        <f t="shared" si="70"/>
        <v>-400</v>
      </c>
      <c r="O181" s="18">
        <f t="shared" si="70"/>
        <v>-190</v>
      </c>
      <c r="P181" s="18">
        <f t="shared" si="70"/>
        <v>-200</v>
      </c>
      <c r="Q181" s="35">
        <f t="shared" si="58"/>
        <v>0</v>
      </c>
      <c r="R181" s="35">
        <f t="shared" si="58"/>
        <v>0</v>
      </c>
      <c r="S181" s="35">
        <f t="shared" si="58"/>
        <v>0</v>
      </c>
      <c r="T181" s="4">
        <f t="shared" si="54"/>
        <v>920</v>
      </c>
      <c r="U181" s="83">
        <f t="shared" si="63"/>
        <v>1600</v>
      </c>
      <c r="V181" s="83">
        <f t="shared" si="64"/>
        <v>1600</v>
      </c>
      <c r="W181" s="83">
        <f t="shared" si="65"/>
        <v>1600</v>
      </c>
      <c r="X181" s="4"/>
      <c r="Y181" s="18"/>
      <c r="Z181" s="18"/>
      <c r="AA181" s="18"/>
      <c r="AB181" s="50"/>
    </row>
    <row r="182" spans="1:28" ht="13.15" customHeight="1">
      <c r="A182" s="3">
        <v>168</v>
      </c>
      <c r="B182" s="34">
        <f t="shared" si="55"/>
        <v>45489</v>
      </c>
      <c r="C182" s="2">
        <f t="shared" si="56"/>
        <v>884</v>
      </c>
      <c r="D182" s="5">
        <f t="shared" si="51"/>
        <v>1638</v>
      </c>
      <c r="E182" s="35">
        <f t="shared" si="59"/>
        <v>-78</v>
      </c>
      <c r="F182" s="35">
        <f t="shared" si="60"/>
        <v>-288</v>
      </c>
      <c r="G182" s="35">
        <f t="shared" si="61"/>
        <v>-278</v>
      </c>
      <c r="H182" s="18">
        <f t="shared" si="66"/>
        <v>2600</v>
      </c>
      <c r="I182" s="18">
        <f t="shared" si="66"/>
        <v>2810</v>
      </c>
      <c r="J182" s="18">
        <f t="shared" si="66"/>
        <v>2800</v>
      </c>
      <c r="K182" s="18">
        <f t="shared" si="69"/>
        <v>3000</v>
      </c>
      <c r="L182" s="18">
        <f t="shared" si="69"/>
        <v>3000</v>
      </c>
      <c r="M182" s="18">
        <f t="shared" si="69"/>
        <v>3000</v>
      </c>
      <c r="N182" s="18">
        <f t="shared" si="70"/>
        <v>-400</v>
      </c>
      <c r="O182" s="18">
        <f t="shared" si="70"/>
        <v>-190</v>
      </c>
      <c r="P182" s="18">
        <f t="shared" si="70"/>
        <v>-200</v>
      </c>
      <c r="Q182" s="35">
        <f t="shared" si="58"/>
        <v>0</v>
      </c>
      <c r="R182" s="35">
        <f t="shared" si="58"/>
        <v>0</v>
      </c>
      <c r="S182" s="35">
        <f t="shared" si="58"/>
        <v>0</v>
      </c>
      <c r="T182" s="4">
        <f t="shared" si="54"/>
        <v>922</v>
      </c>
      <c r="U182" s="83">
        <f t="shared" si="63"/>
        <v>1600</v>
      </c>
      <c r="V182" s="83">
        <f t="shared" si="64"/>
        <v>1600</v>
      </c>
      <c r="W182" s="83">
        <f t="shared" si="65"/>
        <v>1600</v>
      </c>
      <c r="X182" s="4"/>
      <c r="Y182" s="18"/>
      <c r="Z182" s="18"/>
      <c r="AA182" s="18"/>
      <c r="AB182" s="50"/>
    </row>
    <row r="183" spans="1:28" ht="13.15" customHeight="1">
      <c r="A183" s="3">
        <v>169</v>
      </c>
      <c r="B183" s="34">
        <f t="shared" si="55"/>
        <v>45490</v>
      </c>
      <c r="C183" s="2">
        <f t="shared" si="56"/>
        <v>884</v>
      </c>
      <c r="D183" s="5">
        <f t="shared" si="51"/>
        <v>1640</v>
      </c>
      <c r="E183" s="35">
        <f t="shared" si="59"/>
        <v>-76</v>
      </c>
      <c r="F183" s="35">
        <f t="shared" si="60"/>
        <v>-286</v>
      </c>
      <c r="G183" s="35">
        <f t="shared" si="61"/>
        <v>-276</v>
      </c>
      <c r="H183" s="18">
        <f t="shared" si="66"/>
        <v>2600</v>
      </c>
      <c r="I183" s="18">
        <f t="shared" si="66"/>
        <v>2810</v>
      </c>
      <c r="J183" s="18">
        <f t="shared" si="66"/>
        <v>2800</v>
      </c>
      <c r="K183" s="18">
        <f t="shared" si="69"/>
        <v>3000</v>
      </c>
      <c r="L183" s="18">
        <f t="shared" si="69"/>
        <v>3000</v>
      </c>
      <c r="M183" s="18">
        <f t="shared" si="69"/>
        <v>3000</v>
      </c>
      <c r="N183" s="18">
        <f t="shared" si="70"/>
        <v>-400</v>
      </c>
      <c r="O183" s="18">
        <f t="shared" si="70"/>
        <v>-190</v>
      </c>
      <c r="P183" s="18">
        <f t="shared" si="70"/>
        <v>-200</v>
      </c>
      <c r="Q183" s="35">
        <f t="shared" si="58"/>
        <v>0</v>
      </c>
      <c r="R183" s="35">
        <f t="shared" si="58"/>
        <v>0</v>
      </c>
      <c r="S183" s="35">
        <f t="shared" si="58"/>
        <v>0</v>
      </c>
      <c r="T183" s="4">
        <f t="shared" si="54"/>
        <v>924</v>
      </c>
      <c r="U183" s="83">
        <f t="shared" si="63"/>
        <v>1600</v>
      </c>
      <c r="V183" s="83">
        <f t="shared" si="64"/>
        <v>1600</v>
      </c>
      <c r="W183" s="83">
        <f t="shared" si="65"/>
        <v>1600</v>
      </c>
      <c r="X183" s="4"/>
      <c r="Y183" s="18"/>
      <c r="Z183" s="18"/>
      <c r="AA183" s="18"/>
      <c r="AB183" s="50"/>
    </row>
    <row r="184" spans="1:28" ht="13.15" customHeight="1">
      <c r="A184" s="3">
        <v>170</v>
      </c>
      <c r="B184" s="34">
        <f t="shared" si="55"/>
        <v>45491</v>
      </c>
      <c r="C184" s="2">
        <f t="shared" si="56"/>
        <v>884</v>
      </c>
      <c r="D184" s="5">
        <f t="shared" si="51"/>
        <v>1642</v>
      </c>
      <c r="E184" s="35">
        <f t="shared" si="59"/>
        <v>-74</v>
      </c>
      <c r="F184" s="35">
        <f t="shared" si="60"/>
        <v>-284</v>
      </c>
      <c r="G184" s="35">
        <f t="shared" si="61"/>
        <v>-274</v>
      </c>
      <c r="H184" s="18">
        <f t="shared" si="66"/>
        <v>2600</v>
      </c>
      <c r="I184" s="18">
        <f t="shared" si="66"/>
        <v>2810</v>
      </c>
      <c r="J184" s="18">
        <f t="shared" si="66"/>
        <v>2800</v>
      </c>
      <c r="K184" s="18">
        <f t="shared" si="69"/>
        <v>3000</v>
      </c>
      <c r="L184" s="18">
        <f t="shared" si="69"/>
        <v>3000</v>
      </c>
      <c r="M184" s="18">
        <f t="shared" si="69"/>
        <v>3000</v>
      </c>
      <c r="N184" s="18">
        <f t="shared" si="70"/>
        <v>-400</v>
      </c>
      <c r="O184" s="18">
        <f t="shared" si="70"/>
        <v>-190</v>
      </c>
      <c r="P184" s="18">
        <f t="shared" si="70"/>
        <v>-200</v>
      </c>
      <c r="Q184" s="35">
        <f t="shared" si="58"/>
        <v>0</v>
      </c>
      <c r="R184" s="35">
        <f t="shared" si="58"/>
        <v>0</v>
      </c>
      <c r="S184" s="35">
        <f t="shared" si="58"/>
        <v>0</v>
      </c>
      <c r="T184" s="4">
        <f t="shared" si="54"/>
        <v>926</v>
      </c>
      <c r="U184" s="83">
        <f t="shared" si="63"/>
        <v>1600</v>
      </c>
      <c r="V184" s="83">
        <f t="shared" si="64"/>
        <v>1600</v>
      </c>
      <c r="W184" s="83">
        <f t="shared" si="65"/>
        <v>1600</v>
      </c>
      <c r="X184" s="4"/>
      <c r="Y184" s="18"/>
      <c r="Z184" s="18"/>
      <c r="AA184" s="18"/>
      <c r="AB184" s="50"/>
    </row>
    <row r="185" spans="1:28" ht="13.15" customHeight="1">
      <c r="A185" s="3">
        <v>171</v>
      </c>
      <c r="B185" s="34">
        <f t="shared" si="55"/>
        <v>45492</v>
      </c>
      <c r="C185" s="2">
        <f t="shared" si="56"/>
        <v>884</v>
      </c>
      <c r="D185" s="5">
        <f t="shared" si="51"/>
        <v>1644</v>
      </c>
      <c r="E185" s="35">
        <f t="shared" si="59"/>
        <v>-72</v>
      </c>
      <c r="F185" s="35">
        <f t="shared" si="60"/>
        <v>-282</v>
      </c>
      <c r="G185" s="35">
        <f t="shared" si="61"/>
        <v>-272</v>
      </c>
      <c r="H185" s="18">
        <f t="shared" si="66"/>
        <v>2600</v>
      </c>
      <c r="I185" s="18">
        <f t="shared" si="66"/>
        <v>2810</v>
      </c>
      <c r="J185" s="18">
        <f t="shared" si="66"/>
        <v>2800</v>
      </c>
      <c r="K185" s="18">
        <f t="shared" si="69"/>
        <v>3000</v>
      </c>
      <c r="L185" s="18">
        <f t="shared" si="69"/>
        <v>3000</v>
      </c>
      <c r="M185" s="18">
        <f t="shared" si="69"/>
        <v>3000</v>
      </c>
      <c r="N185" s="18">
        <f t="shared" si="70"/>
        <v>-400</v>
      </c>
      <c r="O185" s="18">
        <f t="shared" si="70"/>
        <v>-190</v>
      </c>
      <c r="P185" s="18">
        <f t="shared" si="70"/>
        <v>-200</v>
      </c>
      <c r="Q185" s="35">
        <f t="shared" si="58"/>
        <v>0</v>
      </c>
      <c r="R185" s="35">
        <f t="shared" si="58"/>
        <v>0</v>
      </c>
      <c r="S185" s="35">
        <f t="shared" si="58"/>
        <v>0</v>
      </c>
      <c r="T185" s="4">
        <f t="shared" si="54"/>
        <v>928</v>
      </c>
      <c r="U185" s="83">
        <f t="shared" si="63"/>
        <v>1600</v>
      </c>
      <c r="V185" s="83">
        <f t="shared" si="64"/>
        <v>1600</v>
      </c>
      <c r="W185" s="83">
        <f t="shared" si="65"/>
        <v>1600</v>
      </c>
      <c r="X185" s="4"/>
      <c r="Y185" s="18"/>
      <c r="Z185" s="18"/>
      <c r="AA185" s="18"/>
      <c r="AB185" s="50"/>
    </row>
    <row r="186" spans="1:28" ht="13.15" customHeight="1">
      <c r="A186" s="3">
        <v>172</v>
      </c>
      <c r="B186" s="34">
        <f t="shared" si="55"/>
        <v>45493</v>
      </c>
      <c r="C186" s="2">
        <f t="shared" si="56"/>
        <v>884</v>
      </c>
      <c r="D186" s="5">
        <f t="shared" si="51"/>
        <v>1646</v>
      </c>
      <c r="E186" s="35">
        <f t="shared" si="59"/>
        <v>-70</v>
      </c>
      <c r="F186" s="35">
        <f t="shared" si="60"/>
        <v>-280</v>
      </c>
      <c r="G186" s="35">
        <f t="shared" si="61"/>
        <v>-270</v>
      </c>
      <c r="H186" s="18">
        <f t="shared" si="66"/>
        <v>2600</v>
      </c>
      <c r="I186" s="18">
        <f t="shared" si="66"/>
        <v>2810</v>
      </c>
      <c r="J186" s="18">
        <f t="shared" si="66"/>
        <v>2800</v>
      </c>
      <c r="K186" s="18">
        <f t="shared" si="69"/>
        <v>3000</v>
      </c>
      <c r="L186" s="18">
        <f t="shared" si="69"/>
        <v>3000</v>
      </c>
      <c r="M186" s="18">
        <f t="shared" si="69"/>
        <v>3000</v>
      </c>
      <c r="N186" s="18">
        <f t="shared" si="70"/>
        <v>-400</v>
      </c>
      <c r="O186" s="18">
        <f t="shared" si="70"/>
        <v>-190</v>
      </c>
      <c r="P186" s="18">
        <f t="shared" si="70"/>
        <v>-200</v>
      </c>
      <c r="Q186" s="35">
        <f t="shared" si="58"/>
        <v>0</v>
      </c>
      <c r="R186" s="35">
        <f t="shared" si="58"/>
        <v>0</v>
      </c>
      <c r="S186" s="35">
        <f t="shared" si="58"/>
        <v>0</v>
      </c>
      <c r="T186" s="4">
        <f t="shared" si="54"/>
        <v>930</v>
      </c>
      <c r="U186" s="83">
        <f t="shared" si="63"/>
        <v>1600</v>
      </c>
      <c r="V186" s="83">
        <f t="shared" si="64"/>
        <v>1600</v>
      </c>
      <c r="W186" s="83">
        <f t="shared" si="65"/>
        <v>1600</v>
      </c>
      <c r="X186" s="4"/>
      <c r="Y186" s="18"/>
      <c r="Z186" s="18"/>
      <c r="AA186" s="18"/>
      <c r="AB186" s="50"/>
    </row>
    <row r="187" spans="1:28" ht="13.15" customHeight="1">
      <c r="A187" s="3">
        <v>173</v>
      </c>
      <c r="B187" s="34">
        <f t="shared" si="55"/>
        <v>45494</v>
      </c>
      <c r="C187" s="2">
        <f t="shared" si="56"/>
        <v>884</v>
      </c>
      <c r="D187" s="5">
        <f t="shared" si="51"/>
        <v>1648</v>
      </c>
      <c r="E187" s="35">
        <f t="shared" si="59"/>
        <v>-68</v>
      </c>
      <c r="F187" s="35">
        <f t="shared" si="60"/>
        <v>-278</v>
      </c>
      <c r="G187" s="35">
        <f t="shared" si="61"/>
        <v>-268</v>
      </c>
      <c r="H187" s="18">
        <f t="shared" si="66"/>
        <v>2600</v>
      </c>
      <c r="I187" s="18">
        <f t="shared" si="66"/>
        <v>2810</v>
      </c>
      <c r="J187" s="18">
        <f t="shared" si="66"/>
        <v>2800</v>
      </c>
      <c r="K187" s="18">
        <f t="shared" si="69"/>
        <v>3000</v>
      </c>
      <c r="L187" s="18">
        <f t="shared" si="69"/>
        <v>3000</v>
      </c>
      <c r="M187" s="18">
        <f t="shared" si="69"/>
        <v>3000</v>
      </c>
      <c r="N187" s="18">
        <f t="shared" si="70"/>
        <v>-400</v>
      </c>
      <c r="O187" s="18">
        <f t="shared" si="70"/>
        <v>-190</v>
      </c>
      <c r="P187" s="18">
        <f t="shared" si="70"/>
        <v>-200</v>
      </c>
      <c r="Q187" s="35">
        <f t="shared" si="58"/>
        <v>0</v>
      </c>
      <c r="R187" s="35">
        <f t="shared" si="58"/>
        <v>0</v>
      </c>
      <c r="S187" s="35">
        <f t="shared" si="58"/>
        <v>0</v>
      </c>
      <c r="T187" s="4">
        <f t="shared" si="54"/>
        <v>932</v>
      </c>
      <c r="U187" s="83">
        <f t="shared" si="63"/>
        <v>1600</v>
      </c>
      <c r="V187" s="83">
        <f t="shared" si="64"/>
        <v>1600</v>
      </c>
      <c r="W187" s="83">
        <f t="shared" si="65"/>
        <v>1600</v>
      </c>
      <c r="X187" s="4"/>
      <c r="Y187" s="18"/>
      <c r="Z187" s="18"/>
      <c r="AA187" s="18"/>
      <c r="AB187" s="50"/>
    </row>
    <row r="188" spans="1:28" ht="13.15" customHeight="1">
      <c r="A188" s="3">
        <v>174</v>
      </c>
      <c r="B188" s="34">
        <f t="shared" si="55"/>
        <v>45495</v>
      </c>
      <c r="C188" s="2">
        <f t="shared" si="56"/>
        <v>884</v>
      </c>
      <c r="D188" s="5">
        <f t="shared" si="51"/>
        <v>1650</v>
      </c>
      <c r="E188" s="35">
        <f t="shared" si="59"/>
        <v>-66</v>
      </c>
      <c r="F188" s="35">
        <f t="shared" si="60"/>
        <v>-276</v>
      </c>
      <c r="G188" s="35">
        <f t="shared" si="61"/>
        <v>-266</v>
      </c>
      <c r="H188" s="18">
        <f t="shared" si="66"/>
        <v>2600</v>
      </c>
      <c r="I188" s="18">
        <f t="shared" si="66"/>
        <v>2810</v>
      </c>
      <c r="J188" s="18">
        <f t="shared" si="66"/>
        <v>2800</v>
      </c>
      <c r="K188" s="18">
        <f t="shared" si="69"/>
        <v>3000</v>
      </c>
      <c r="L188" s="18">
        <f t="shared" si="69"/>
        <v>3000</v>
      </c>
      <c r="M188" s="18">
        <f t="shared" si="69"/>
        <v>3000</v>
      </c>
      <c r="N188" s="18">
        <f t="shared" si="70"/>
        <v>-400</v>
      </c>
      <c r="O188" s="18">
        <f t="shared" si="70"/>
        <v>-190</v>
      </c>
      <c r="P188" s="18">
        <f t="shared" si="70"/>
        <v>-200</v>
      </c>
      <c r="Q188" s="35">
        <f t="shared" si="58"/>
        <v>0</v>
      </c>
      <c r="R188" s="35">
        <f t="shared" si="58"/>
        <v>0</v>
      </c>
      <c r="S188" s="35">
        <f t="shared" si="58"/>
        <v>0</v>
      </c>
      <c r="T188" s="4">
        <f t="shared" si="54"/>
        <v>934</v>
      </c>
      <c r="U188" s="83">
        <f t="shared" si="63"/>
        <v>1600</v>
      </c>
      <c r="V188" s="83">
        <f t="shared" si="64"/>
        <v>1600</v>
      </c>
      <c r="W188" s="83">
        <f t="shared" si="65"/>
        <v>1600</v>
      </c>
      <c r="X188" s="4"/>
      <c r="Y188" s="18"/>
      <c r="Z188" s="18"/>
      <c r="AA188" s="18"/>
      <c r="AB188" s="50"/>
    </row>
    <row r="189" spans="1:28" ht="13.15" customHeight="1">
      <c r="A189" s="3">
        <v>175</v>
      </c>
      <c r="B189" s="34">
        <f t="shared" si="55"/>
        <v>45496</v>
      </c>
      <c r="C189" s="2">
        <f t="shared" si="56"/>
        <v>884</v>
      </c>
      <c r="D189" s="5">
        <f t="shared" si="51"/>
        <v>1652</v>
      </c>
      <c r="E189" s="35">
        <f t="shared" si="59"/>
        <v>-64</v>
      </c>
      <c r="F189" s="35">
        <f t="shared" si="60"/>
        <v>-274</v>
      </c>
      <c r="G189" s="35">
        <f t="shared" si="61"/>
        <v>-264</v>
      </c>
      <c r="H189" s="18">
        <f t="shared" si="66"/>
        <v>2600</v>
      </c>
      <c r="I189" s="18">
        <f t="shared" si="66"/>
        <v>2810</v>
      </c>
      <c r="J189" s="18">
        <f t="shared" si="66"/>
        <v>2800</v>
      </c>
      <c r="K189" s="18">
        <f t="shared" si="69"/>
        <v>3000</v>
      </c>
      <c r="L189" s="18">
        <f t="shared" si="69"/>
        <v>3000</v>
      </c>
      <c r="M189" s="18">
        <f t="shared" si="69"/>
        <v>3000</v>
      </c>
      <c r="N189" s="18">
        <f t="shared" si="70"/>
        <v>-400</v>
      </c>
      <c r="O189" s="18">
        <f t="shared" si="70"/>
        <v>-190</v>
      </c>
      <c r="P189" s="18">
        <f t="shared" si="70"/>
        <v>-200</v>
      </c>
      <c r="Q189" s="35">
        <f t="shared" si="58"/>
        <v>0</v>
      </c>
      <c r="R189" s="35">
        <f t="shared" si="58"/>
        <v>0</v>
      </c>
      <c r="S189" s="35">
        <f t="shared" si="58"/>
        <v>0</v>
      </c>
      <c r="T189" s="4">
        <f t="shared" si="54"/>
        <v>936</v>
      </c>
      <c r="U189" s="83">
        <f t="shared" si="63"/>
        <v>1600</v>
      </c>
      <c r="V189" s="83">
        <f t="shared" si="64"/>
        <v>1600</v>
      </c>
      <c r="W189" s="83">
        <f t="shared" si="65"/>
        <v>1600</v>
      </c>
      <c r="X189" s="4"/>
      <c r="Y189" s="18"/>
      <c r="Z189" s="18"/>
      <c r="AA189" s="18"/>
      <c r="AB189" s="50"/>
    </row>
    <row r="190" spans="1:28" ht="13.15" customHeight="1">
      <c r="A190" s="3">
        <v>176</v>
      </c>
      <c r="B190" s="34">
        <f t="shared" si="55"/>
        <v>45497</v>
      </c>
      <c r="C190" s="2">
        <f t="shared" si="56"/>
        <v>884</v>
      </c>
      <c r="D190" s="5">
        <f t="shared" si="51"/>
        <v>1654</v>
      </c>
      <c r="E190" s="35">
        <f t="shared" si="59"/>
        <v>-62</v>
      </c>
      <c r="F190" s="35">
        <f t="shared" si="60"/>
        <v>-272</v>
      </c>
      <c r="G190" s="35">
        <f t="shared" si="61"/>
        <v>-262</v>
      </c>
      <c r="H190" s="18">
        <f t="shared" si="66"/>
        <v>2600</v>
      </c>
      <c r="I190" s="18">
        <f t="shared" si="66"/>
        <v>2810</v>
      </c>
      <c r="J190" s="18">
        <f t="shared" si="66"/>
        <v>2800</v>
      </c>
      <c r="K190" s="18">
        <f t="shared" si="69"/>
        <v>3000</v>
      </c>
      <c r="L190" s="18">
        <f t="shared" si="69"/>
        <v>3000</v>
      </c>
      <c r="M190" s="18">
        <f t="shared" si="69"/>
        <v>3000</v>
      </c>
      <c r="N190" s="18">
        <f t="shared" si="70"/>
        <v>-400</v>
      </c>
      <c r="O190" s="18">
        <f t="shared" si="70"/>
        <v>-190</v>
      </c>
      <c r="P190" s="18">
        <f t="shared" si="70"/>
        <v>-200</v>
      </c>
      <c r="Q190" s="35">
        <f t="shared" si="58"/>
        <v>0</v>
      </c>
      <c r="R190" s="35">
        <f t="shared" si="58"/>
        <v>0</v>
      </c>
      <c r="S190" s="35">
        <f t="shared" si="58"/>
        <v>0</v>
      </c>
      <c r="T190" s="4">
        <f t="shared" si="54"/>
        <v>938</v>
      </c>
      <c r="U190" s="83">
        <f t="shared" si="63"/>
        <v>1600</v>
      </c>
      <c r="V190" s="83">
        <f t="shared" si="64"/>
        <v>1600</v>
      </c>
      <c r="W190" s="83">
        <f t="shared" si="65"/>
        <v>1600</v>
      </c>
      <c r="X190" s="4"/>
      <c r="Y190" s="18"/>
      <c r="Z190" s="18"/>
      <c r="AA190" s="18"/>
      <c r="AB190" s="50"/>
    </row>
    <row r="191" spans="1:28" ht="13.15" customHeight="1">
      <c r="A191" s="3">
        <v>177</v>
      </c>
      <c r="B191" s="34">
        <f t="shared" si="55"/>
        <v>45498</v>
      </c>
      <c r="C191" s="2">
        <f t="shared" si="56"/>
        <v>884</v>
      </c>
      <c r="D191" s="5">
        <f t="shared" si="51"/>
        <v>1656</v>
      </c>
      <c r="E191" s="35">
        <f t="shared" si="59"/>
        <v>-60</v>
      </c>
      <c r="F191" s="35">
        <f t="shared" si="60"/>
        <v>-270</v>
      </c>
      <c r="G191" s="35">
        <f t="shared" si="61"/>
        <v>-260</v>
      </c>
      <c r="H191" s="18">
        <f t="shared" si="66"/>
        <v>2600</v>
      </c>
      <c r="I191" s="18">
        <f t="shared" si="66"/>
        <v>2810</v>
      </c>
      <c r="J191" s="18">
        <f t="shared" si="66"/>
        <v>2800</v>
      </c>
      <c r="K191" s="18">
        <f t="shared" si="69"/>
        <v>3000</v>
      </c>
      <c r="L191" s="18">
        <f t="shared" si="69"/>
        <v>3000</v>
      </c>
      <c r="M191" s="18">
        <f t="shared" si="69"/>
        <v>3000</v>
      </c>
      <c r="N191" s="18">
        <f t="shared" si="70"/>
        <v>-400</v>
      </c>
      <c r="O191" s="18">
        <f t="shared" si="70"/>
        <v>-190</v>
      </c>
      <c r="P191" s="18">
        <f t="shared" si="70"/>
        <v>-200</v>
      </c>
      <c r="Q191" s="35">
        <f t="shared" si="58"/>
        <v>0</v>
      </c>
      <c r="R191" s="35">
        <f t="shared" si="58"/>
        <v>0</v>
      </c>
      <c r="S191" s="35">
        <f t="shared" si="58"/>
        <v>0</v>
      </c>
      <c r="T191" s="4">
        <f t="shared" si="54"/>
        <v>940</v>
      </c>
      <c r="U191" s="83">
        <f t="shared" si="63"/>
        <v>1600</v>
      </c>
      <c r="V191" s="83">
        <f t="shared" si="64"/>
        <v>1600</v>
      </c>
      <c r="W191" s="83">
        <f t="shared" si="65"/>
        <v>1600</v>
      </c>
      <c r="X191" s="4"/>
      <c r="Y191" s="18"/>
      <c r="Z191" s="18"/>
      <c r="AA191" s="18"/>
      <c r="AB191" s="50"/>
    </row>
    <row r="192" spans="1:28" ht="13.15" customHeight="1">
      <c r="A192" s="3">
        <v>178</v>
      </c>
      <c r="B192" s="34">
        <f t="shared" si="55"/>
        <v>45499</v>
      </c>
      <c r="C192" s="2">
        <f t="shared" si="56"/>
        <v>884</v>
      </c>
      <c r="D192" s="5">
        <f t="shared" ref="D192:D255" si="71">D191+2</f>
        <v>1658</v>
      </c>
      <c r="E192" s="35">
        <f t="shared" si="59"/>
        <v>-58</v>
      </c>
      <c r="F192" s="35">
        <f t="shared" si="60"/>
        <v>-268</v>
      </c>
      <c r="G192" s="35">
        <f t="shared" si="61"/>
        <v>-258</v>
      </c>
      <c r="H192" s="18">
        <f t="shared" si="66"/>
        <v>2600</v>
      </c>
      <c r="I192" s="18">
        <f t="shared" si="66"/>
        <v>2810</v>
      </c>
      <c r="J192" s="18">
        <f t="shared" si="66"/>
        <v>2800</v>
      </c>
      <c r="K192" s="18">
        <f t="shared" ref="K192:M204" si="72">K191</f>
        <v>3000</v>
      </c>
      <c r="L192" s="18">
        <f t="shared" si="72"/>
        <v>3000</v>
      </c>
      <c r="M192" s="18">
        <f t="shared" si="72"/>
        <v>3000</v>
      </c>
      <c r="N192" s="18">
        <f t="shared" si="70"/>
        <v>-400</v>
      </c>
      <c r="O192" s="18">
        <f t="shared" si="70"/>
        <v>-190</v>
      </c>
      <c r="P192" s="18">
        <f t="shared" si="70"/>
        <v>-200</v>
      </c>
      <c r="Q192" s="35">
        <f t="shared" si="58"/>
        <v>0</v>
      </c>
      <c r="R192" s="35">
        <f t="shared" si="58"/>
        <v>0</v>
      </c>
      <c r="S192" s="35">
        <f t="shared" si="58"/>
        <v>0</v>
      </c>
      <c r="T192" s="4">
        <f t="shared" si="54"/>
        <v>942</v>
      </c>
      <c r="U192" s="83">
        <f t="shared" si="63"/>
        <v>1600</v>
      </c>
      <c r="V192" s="83">
        <f t="shared" si="64"/>
        <v>1600</v>
      </c>
      <c r="W192" s="83">
        <f t="shared" si="65"/>
        <v>1600</v>
      </c>
      <c r="X192" s="4"/>
      <c r="Y192" s="18"/>
      <c r="Z192" s="18"/>
      <c r="AA192" s="18"/>
      <c r="AB192" s="50"/>
    </row>
    <row r="193" spans="1:28" ht="13.15" customHeight="1">
      <c r="A193" s="3">
        <v>179</v>
      </c>
      <c r="B193" s="34">
        <f t="shared" si="55"/>
        <v>45500</v>
      </c>
      <c r="C193" s="2">
        <f t="shared" si="56"/>
        <v>884</v>
      </c>
      <c r="D193" s="5">
        <f t="shared" si="71"/>
        <v>1660</v>
      </c>
      <c r="E193" s="35">
        <f t="shared" si="59"/>
        <v>-56</v>
      </c>
      <c r="F193" s="35">
        <f t="shared" si="60"/>
        <v>-266</v>
      </c>
      <c r="G193" s="35">
        <f t="shared" si="61"/>
        <v>-256</v>
      </c>
      <c r="H193" s="18">
        <f t="shared" si="66"/>
        <v>2600</v>
      </c>
      <c r="I193" s="18">
        <f t="shared" si="66"/>
        <v>2810</v>
      </c>
      <c r="J193" s="18">
        <f t="shared" si="66"/>
        <v>2800</v>
      </c>
      <c r="K193" s="18">
        <f t="shared" si="72"/>
        <v>3000</v>
      </c>
      <c r="L193" s="18">
        <f t="shared" si="72"/>
        <v>3000</v>
      </c>
      <c r="M193" s="18">
        <f t="shared" si="72"/>
        <v>3000</v>
      </c>
      <c r="N193" s="18">
        <f t="shared" ref="N193:P204" si="73">N192-Q193</f>
        <v>-400</v>
      </c>
      <c r="O193" s="18">
        <f t="shared" si="73"/>
        <v>-190</v>
      </c>
      <c r="P193" s="18">
        <f t="shared" si="73"/>
        <v>-200</v>
      </c>
      <c r="Q193" s="35">
        <f t="shared" si="58"/>
        <v>0</v>
      </c>
      <c r="R193" s="35">
        <f t="shared" si="58"/>
        <v>0</v>
      </c>
      <c r="S193" s="35">
        <f t="shared" si="58"/>
        <v>0</v>
      </c>
      <c r="T193" s="4">
        <f t="shared" si="54"/>
        <v>944</v>
      </c>
      <c r="U193" s="83">
        <f t="shared" si="63"/>
        <v>1600</v>
      </c>
      <c r="V193" s="83">
        <f t="shared" si="64"/>
        <v>1600</v>
      </c>
      <c r="W193" s="83">
        <f t="shared" si="65"/>
        <v>1600</v>
      </c>
      <c r="X193" s="4"/>
      <c r="Y193" s="18"/>
      <c r="Z193" s="18"/>
      <c r="AA193" s="18"/>
      <c r="AB193" s="50"/>
    </row>
    <row r="194" spans="1:28" ht="13.15" customHeight="1">
      <c r="A194" s="3">
        <v>180</v>
      </c>
      <c r="B194" s="34">
        <f t="shared" si="55"/>
        <v>45501</v>
      </c>
      <c r="C194" s="2">
        <f t="shared" si="56"/>
        <v>884</v>
      </c>
      <c r="D194" s="5">
        <f t="shared" si="71"/>
        <v>1662</v>
      </c>
      <c r="E194" s="35">
        <f t="shared" si="59"/>
        <v>-54</v>
      </c>
      <c r="F194" s="35">
        <f t="shared" si="60"/>
        <v>-264</v>
      </c>
      <c r="G194" s="35">
        <f t="shared" si="61"/>
        <v>-254</v>
      </c>
      <c r="H194" s="18">
        <f t="shared" si="66"/>
        <v>2600</v>
      </c>
      <c r="I194" s="18">
        <f t="shared" si="66"/>
        <v>2810</v>
      </c>
      <c r="J194" s="18">
        <f t="shared" si="66"/>
        <v>2800</v>
      </c>
      <c r="K194" s="18">
        <f t="shared" si="72"/>
        <v>3000</v>
      </c>
      <c r="L194" s="18">
        <f t="shared" si="72"/>
        <v>3000</v>
      </c>
      <c r="M194" s="18">
        <f t="shared" si="72"/>
        <v>3000</v>
      </c>
      <c r="N194" s="18">
        <f t="shared" si="73"/>
        <v>-400</v>
      </c>
      <c r="O194" s="18">
        <f t="shared" si="73"/>
        <v>-190</v>
      </c>
      <c r="P194" s="18">
        <f t="shared" si="73"/>
        <v>-200</v>
      </c>
      <c r="Q194" s="35">
        <f t="shared" si="58"/>
        <v>0</v>
      </c>
      <c r="R194" s="35">
        <f t="shared" si="58"/>
        <v>0</v>
      </c>
      <c r="S194" s="35">
        <f t="shared" si="58"/>
        <v>0</v>
      </c>
      <c r="T194" s="4">
        <f t="shared" si="54"/>
        <v>946</v>
      </c>
      <c r="U194" s="83">
        <f t="shared" si="63"/>
        <v>1600</v>
      </c>
      <c r="V194" s="83">
        <f t="shared" si="64"/>
        <v>1600</v>
      </c>
      <c r="W194" s="83">
        <f t="shared" si="65"/>
        <v>1600</v>
      </c>
      <c r="X194" s="4"/>
      <c r="Y194" s="18"/>
      <c r="Z194" s="18"/>
      <c r="AA194" s="18"/>
      <c r="AB194" s="50"/>
    </row>
    <row r="195" spans="1:28" ht="13.15" customHeight="1">
      <c r="A195" s="3">
        <v>181</v>
      </c>
      <c r="B195" s="34">
        <f t="shared" si="55"/>
        <v>45502</v>
      </c>
      <c r="C195" s="2">
        <f t="shared" si="56"/>
        <v>884</v>
      </c>
      <c r="D195" s="5">
        <f t="shared" si="71"/>
        <v>1664</v>
      </c>
      <c r="E195" s="35">
        <f t="shared" si="59"/>
        <v>-52</v>
      </c>
      <c r="F195" s="35">
        <f t="shared" si="60"/>
        <v>-262</v>
      </c>
      <c r="G195" s="35">
        <f t="shared" si="61"/>
        <v>-252</v>
      </c>
      <c r="H195" s="18">
        <f t="shared" si="66"/>
        <v>2600</v>
      </c>
      <c r="I195" s="18">
        <f t="shared" si="66"/>
        <v>2810</v>
      </c>
      <c r="J195" s="18">
        <f t="shared" si="66"/>
        <v>2800</v>
      </c>
      <c r="K195" s="18">
        <f t="shared" si="72"/>
        <v>3000</v>
      </c>
      <c r="L195" s="18">
        <f t="shared" si="72"/>
        <v>3000</v>
      </c>
      <c r="M195" s="18">
        <f t="shared" si="72"/>
        <v>3000</v>
      </c>
      <c r="N195" s="18">
        <f t="shared" si="73"/>
        <v>-400</v>
      </c>
      <c r="O195" s="18">
        <f t="shared" si="73"/>
        <v>-190</v>
      </c>
      <c r="P195" s="18">
        <f t="shared" si="73"/>
        <v>-200</v>
      </c>
      <c r="Q195" s="35">
        <f t="shared" si="58"/>
        <v>0</v>
      </c>
      <c r="R195" s="35">
        <f t="shared" si="58"/>
        <v>0</v>
      </c>
      <c r="S195" s="35">
        <f t="shared" si="58"/>
        <v>0</v>
      </c>
      <c r="T195" s="4">
        <f t="shared" si="54"/>
        <v>948</v>
      </c>
      <c r="U195" s="83">
        <f t="shared" si="63"/>
        <v>1600</v>
      </c>
      <c r="V195" s="83">
        <f t="shared" si="64"/>
        <v>1600</v>
      </c>
      <c r="W195" s="83">
        <f t="shared" si="65"/>
        <v>1600</v>
      </c>
      <c r="X195" s="4"/>
      <c r="Y195" s="18"/>
      <c r="Z195" s="18"/>
      <c r="AA195" s="18"/>
      <c r="AB195" s="50"/>
    </row>
    <row r="196" spans="1:28" ht="13.15" customHeight="1">
      <c r="A196" s="3">
        <v>182</v>
      </c>
      <c r="B196" s="34">
        <f t="shared" si="55"/>
        <v>45503</v>
      </c>
      <c r="C196" s="2">
        <f t="shared" si="56"/>
        <v>884</v>
      </c>
      <c r="D196" s="5">
        <f t="shared" si="71"/>
        <v>1666</v>
      </c>
      <c r="E196" s="35">
        <f t="shared" si="59"/>
        <v>-50</v>
      </c>
      <c r="F196" s="35">
        <f t="shared" si="60"/>
        <v>-260</v>
      </c>
      <c r="G196" s="35">
        <f t="shared" si="61"/>
        <v>-250</v>
      </c>
      <c r="H196" s="18">
        <f t="shared" si="66"/>
        <v>2600</v>
      </c>
      <c r="I196" s="18">
        <f t="shared" si="66"/>
        <v>2810</v>
      </c>
      <c r="J196" s="18">
        <f t="shared" si="66"/>
        <v>2800</v>
      </c>
      <c r="K196" s="18">
        <f t="shared" si="72"/>
        <v>3000</v>
      </c>
      <c r="L196" s="18">
        <f t="shared" si="72"/>
        <v>3000</v>
      </c>
      <c r="M196" s="18">
        <f t="shared" si="72"/>
        <v>3000</v>
      </c>
      <c r="N196" s="18">
        <f t="shared" si="73"/>
        <v>-400</v>
      </c>
      <c r="O196" s="18">
        <f t="shared" si="73"/>
        <v>-190</v>
      </c>
      <c r="P196" s="18">
        <f t="shared" si="73"/>
        <v>-200</v>
      </c>
      <c r="Q196" s="35">
        <f t="shared" si="58"/>
        <v>0</v>
      </c>
      <c r="R196" s="35">
        <f t="shared" si="58"/>
        <v>0</v>
      </c>
      <c r="S196" s="35">
        <f t="shared" si="58"/>
        <v>0</v>
      </c>
      <c r="T196" s="4">
        <f t="shared" si="54"/>
        <v>950</v>
      </c>
      <c r="U196" s="83">
        <f t="shared" si="63"/>
        <v>1600</v>
      </c>
      <c r="V196" s="83">
        <f t="shared" si="64"/>
        <v>1600</v>
      </c>
      <c r="W196" s="83">
        <f t="shared" si="65"/>
        <v>1600</v>
      </c>
      <c r="X196" s="4"/>
      <c r="Y196" s="18"/>
      <c r="Z196" s="18"/>
      <c r="AA196" s="18"/>
      <c r="AB196" s="50"/>
    </row>
    <row r="197" spans="1:28" ht="13.15" customHeight="1">
      <c r="A197" s="3">
        <v>183</v>
      </c>
      <c r="B197" s="34">
        <f t="shared" si="55"/>
        <v>45504</v>
      </c>
      <c r="C197" s="2">
        <f t="shared" si="56"/>
        <v>884</v>
      </c>
      <c r="D197" s="5">
        <f t="shared" si="71"/>
        <v>1668</v>
      </c>
      <c r="E197" s="35">
        <f t="shared" si="59"/>
        <v>-48</v>
      </c>
      <c r="F197" s="35">
        <f t="shared" si="60"/>
        <v>-258</v>
      </c>
      <c r="G197" s="35">
        <f t="shared" si="61"/>
        <v>-248</v>
      </c>
      <c r="H197" s="18">
        <f t="shared" si="66"/>
        <v>2600</v>
      </c>
      <c r="I197" s="18">
        <f t="shared" si="66"/>
        <v>2810</v>
      </c>
      <c r="J197" s="18">
        <f t="shared" si="66"/>
        <v>2800</v>
      </c>
      <c r="K197" s="18">
        <f t="shared" si="72"/>
        <v>3000</v>
      </c>
      <c r="L197" s="18">
        <f t="shared" si="72"/>
        <v>3000</v>
      </c>
      <c r="M197" s="18">
        <f t="shared" si="72"/>
        <v>3000</v>
      </c>
      <c r="N197" s="18">
        <f t="shared" si="73"/>
        <v>-400</v>
      </c>
      <c r="O197" s="18">
        <f t="shared" si="73"/>
        <v>-190</v>
      </c>
      <c r="P197" s="18">
        <f t="shared" si="73"/>
        <v>-200</v>
      </c>
      <c r="Q197" s="35">
        <f t="shared" si="58"/>
        <v>0</v>
      </c>
      <c r="R197" s="35">
        <f t="shared" si="58"/>
        <v>0</v>
      </c>
      <c r="S197" s="35">
        <f t="shared" si="58"/>
        <v>0</v>
      </c>
      <c r="T197" s="4">
        <f t="shared" si="54"/>
        <v>952</v>
      </c>
      <c r="U197" s="83">
        <f t="shared" si="63"/>
        <v>1600</v>
      </c>
      <c r="V197" s="83">
        <f t="shared" si="64"/>
        <v>1600</v>
      </c>
      <c r="W197" s="83">
        <f t="shared" si="65"/>
        <v>1600</v>
      </c>
      <c r="X197" s="4"/>
      <c r="Y197" s="18"/>
      <c r="Z197" s="18"/>
      <c r="AA197" s="18"/>
      <c r="AB197" s="50"/>
    </row>
    <row r="198" spans="1:28" ht="13.15" customHeight="1">
      <c r="A198" s="3">
        <v>184</v>
      </c>
      <c r="B198" s="34">
        <f t="shared" si="55"/>
        <v>45505</v>
      </c>
      <c r="C198" s="2">
        <f t="shared" si="56"/>
        <v>884</v>
      </c>
      <c r="D198" s="5">
        <f t="shared" si="71"/>
        <v>1670</v>
      </c>
      <c r="E198" s="35">
        <f t="shared" si="59"/>
        <v>-46</v>
      </c>
      <c r="F198" s="35">
        <f t="shared" si="60"/>
        <v>-256</v>
      </c>
      <c r="G198" s="35">
        <f t="shared" si="61"/>
        <v>-246</v>
      </c>
      <c r="H198" s="18">
        <f t="shared" si="66"/>
        <v>2600</v>
      </c>
      <c r="I198" s="18">
        <f t="shared" si="66"/>
        <v>2810</v>
      </c>
      <c r="J198" s="18">
        <f t="shared" si="66"/>
        <v>2800</v>
      </c>
      <c r="K198" s="18">
        <f t="shared" si="72"/>
        <v>3000</v>
      </c>
      <c r="L198" s="18">
        <f t="shared" si="72"/>
        <v>3000</v>
      </c>
      <c r="M198" s="18">
        <f t="shared" si="72"/>
        <v>3000</v>
      </c>
      <c r="N198" s="18">
        <f t="shared" si="73"/>
        <v>-400</v>
      </c>
      <c r="O198" s="18">
        <f t="shared" si="73"/>
        <v>-190</v>
      </c>
      <c r="P198" s="18">
        <f t="shared" si="73"/>
        <v>-200</v>
      </c>
      <c r="Q198" s="35">
        <f t="shared" si="58"/>
        <v>0</v>
      </c>
      <c r="R198" s="35">
        <f t="shared" si="58"/>
        <v>0</v>
      </c>
      <c r="S198" s="35">
        <f t="shared" si="58"/>
        <v>0</v>
      </c>
      <c r="T198" s="4">
        <f t="shared" si="54"/>
        <v>954</v>
      </c>
      <c r="U198" s="83">
        <f t="shared" si="63"/>
        <v>1600</v>
      </c>
      <c r="V198" s="83">
        <f t="shared" si="64"/>
        <v>1600</v>
      </c>
      <c r="W198" s="83">
        <f t="shared" si="65"/>
        <v>1600</v>
      </c>
      <c r="X198" s="4"/>
      <c r="Y198" s="18"/>
      <c r="Z198" s="18"/>
      <c r="AA198" s="18"/>
      <c r="AB198" s="50"/>
    </row>
    <row r="199" spans="1:28" ht="13.15" customHeight="1">
      <c r="A199" s="3">
        <v>185</v>
      </c>
      <c r="B199" s="34">
        <f t="shared" si="55"/>
        <v>45506</v>
      </c>
      <c r="C199" s="2">
        <f t="shared" si="56"/>
        <v>884</v>
      </c>
      <c r="D199" s="5">
        <f t="shared" si="71"/>
        <v>1672</v>
      </c>
      <c r="E199" s="35">
        <f t="shared" si="59"/>
        <v>-44</v>
      </c>
      <c r="F199" s="35">
        <f t="shared" si="60"/>
        <v>-254</v>
      </c>
      <c r="G199" s="35">
        <f t="shared" si="61"/>
        <v>-244</v>
      </c>
      <c r="H199" s="18">
        <f t="shared" si="66"/>
        <v>2600</v>
      </c>
      <c r="I199" s="18">
        <f t="shared" si="66"/>
        <v>2810</v>
      </c>
      <c r="J199" s="18">
        <f t="shared" si="66"/>
        <v>2800</v>
      </c>
      <c r="K199" s="18">
        <f t="shared" si="72"/>
        <v>3000</v>
      </c>
      <c r="L199" s="18">
        <f t="shared" si="72"/>
        <v>3000</v>
      </c>
      <c r="M199" s="18">
        <f t="shared" si="72"/>
        <v>3000</v>
      </c>
      <c r="N199" s="18">
        <f t="shared" si="73"/>
        <v>-400</v>
      </c>
      <c r="O199" s="18">
        <f t="shared" si="73"/>
        <v>-190</v>
      </c>
      <c r="P199" s="18">
        <f t="shared" si="73"/>
        <v>-200</v>
      </c>
      <c r="Q199" s="35">
        <f t="shared" si="58"/>
        <v>0</v>
      </c>
      <c r="R199" s="35">
        <f t="shared" si="58"/>
        <v>0</v>
      </c>
      <c r="S199" s="35">
        <f t="shared" si="58"/>
        <v>0</v>
      </c>
      <c r="T199" s="4">
        <f t="shared" si="54"/>
        <v>956</v>
      </c>
      <c r="U199" s="83">
        <f t="shared" si="63"/>
        <v>1600</v>
      </c>
      <c r="V199" s="83">
        <f t="shared" si="64"/>
        <v>1600</v>
      </c>
      <c r="W199" s="83">
        <f t="shared" si="65"/>
        <v>1600</v>
      </c>
      <c r="X199" s="4"/>
      <c r="Y199" s="18"/>
      <c r="Z199" s="18"/>
      <c r="AA199" s="18"/>
      <c r="AB199" s="50"/>
    </row>
    <row r="200" spans="1:28" ht="13.15" customHeight="1">
      <c r="A200" s="3">
        <v>186</v>
      </c>
      <c r="B200" s="34">
        <f t="shared" si="55"/>
        <v>45507</v>
      </c>
      <c r="C200" s="2">
        <f t="shared" si="56"/>
        <v>884</v>
      </c>
      <c r="D200" s="5">
        <f t="shared" si="71"/>
        <v>1674</v>
      </c>
      <c r="E200" s="35">
        <f t="shared" si="59"/>
        <v>-42</v>
      </c>
      <c r="F200" s="35">
        <f t="shared" si="60"/>
        <v>-252</v>
      </c>
      <c r="G200" s="35">
        <f t="shared" si="61"/>
        <v>-242</v>
      </c>
      <c r="H200" s="18">
        <f t="shared" si="66"/>
        <v>2600</v>
      </c>
      <c r="I200" s="18">
        <f t="shared" si="66"/>
        <v>2810</v>
      </c>
      <c r="J200" s="18">
        <f t="shared" si="66"/>
        <v>2800</v>
      </c>
      <c r="K200" s="18">
        <f t="shared" si="72"/>
        <v>3000</v>
      </c>
      <c r="L200" s="18">
        <f t="shared" si="72"/>
        <v>3000</v>
      </c>
      <c r="M200" s="18">
        <f t="shared" si="72"/>
        <v>3000</v>
      </c>
      <c r="N200" s="18">
        <f t="shared" si="73"/>
        <v>-400</v>
      </c>
      <c r="O200" s="18">
        <f t="shared" si="73"/>
        <v>-190</v>
      </c>
      <c r="P200" s="18">
        <f t="shared" si="73"/>
        <v>-200</v>
      </c>
      <c r="Q200" s="35">
        <f t="shared" si="58"/>
        <v>0</v>
      </c>
      <c r="R200" s="35">
        <f t="shared" si="58"/>
        <v>0</v>
      </c>
      <c r="S200" s="35">
        <f t="shared" si="58"/>
        <v>0</v>
      </c>
      <c r="T200" s="4">
        <f t="shared" si="54"/>
        <v>958</v>
      </c>
      <c r="U200" s="83">
        <f t="shared" si="63"/>
        <v>1600</v>
      </c>
      <c r="V200" s="83">
        <f t="shared" si="64"/>
        <v>1600</v>
      </c>
      <c r="W200" s="83">
        <f t="shared" si="65"/>
        <v>1600</v>
      </c>
      <c r="X200" s="4"/>
      <c r="Y200" s="18"/>
      <c r="Z200" s="18"/>
      <c r="AA200" s="18"/>
      <c r="AB200" s="50"/>
    </row>
    <row r="201" spans="1:28" ht="13.15" customHeight="1">
      <c r="A201" s="3">
        <v>187</v>
      </c>
      <c r="B201" s="34">
        <f t="shared" si="55"/>
        <v>45508</v>
      </c>
      <c r="C201" s="2">
        <f t="shared" si="56"/>
        <v>884</v>
      </c>
      <c r="D201" s="5">
        <f t="shared" si="71"/>
        <v>1676</v>
      </c>
      <c r="E201" s="35">
        <f t="shared" si="59"/>
        <v>-40</v>
      </c>
      <c r="F201" s="35">
        <f t="shared" si="60"/>
        <v>-250</v>
      </c>
      <c r="G201" s="35">
        <f t="shared" si="61"/>
        <v>-240</v>
      </c>
      <c r="H201" s="18">
        <f t="shared" si="66"/>
        <v>2600</v>
      </c>
      <c r="I201" s="18">
        <f t="shared" si="66"/>
        <v>2810</v>
      </c>
      <c r="J201" s="18">
        <f t="shared" si="66"/>
        <v>2800</v>
      </c>
      <c r="K201" s="18">
        <f t="shared" si="72"/>
        <v>3000</v>
      </c>
      <c r="L201" s="18">
        <f t="shared" si="72"/>
        <v>3000</v>
      </c>
      <c r="M201" s="18">
        <f t="shared" si="72"/>
        <v>3000</v>
      </c>
      <c r="N201" s="18">
        <f t="shared" si="73"/>
        <v>-400</v>
      </c>
      <c r="O201" s="18">
        <f t="shared" si="73"/>
        <v>-190</v>
      </c>
      <c r="P201" s="18">
        <f t="shared" si="73"/>
        <v>-200</v>
      </c>
      <c r="Q201" s="35">
        <f t="shared" si="58"/>
        <v>0</v>
      </c>
      <c r="R201" s="35">
        <f t="shared" si="58"/>
        <v>0</v>
      </c>
      <c r="S201" s="35">
        <f t="shared" si="58"/>
        <v>0</v>
      </c>
      <c r="T201" s="4">
        <f t="shared" si="54"/>
        <v>960</v>
      </c>
      <c r="U201" s="83">
        <f t="shared" si="63"/>
        <v>1600</v>
      </c>
      <c r="V201" s="83">
        <f t="shared" si="64"/>
        <v>1600</v>
      </c>
      <c r="W201" s="83">
        <f t="shared" si="65"/>
        <v>1600</v>
      </c>
      <c r="X201" s="4"/>
      <c r="Y201" s="18"/>
      <c r="Z201" s="18"/>
      <c r="AA201" s="18"/>
      <c r="AB201" s="50"/>
    </row>
    <row r="202" spans="1:28" ht="13.15" customHeight="1">
      <c r="A202" s="3">
        <v>188</v>
      </c>
      <c r="B202" s="34">
        <f t="shared" si="55"/>
        <v>45509</v>
      </c>
      <c r="C202" s="2">
        <f t="shared" si="56"/>
        <v>884</v>
      </c>
      <c r="D202" s="5">
        <f t="shared" si="71"/>
        <v>1678</v>
      </c>
      <c r="E202" s="35">
        <f t="shared" si="59"/>
        <v>-38</v>
      </c>
      <c r="F202" s="35">
        <f t="shared" si="60"/>
        <v>-248</v>
      </c>
      <c r="G202" s="35">
        <f t="shared" si="61"/>
        <v>-238</v>
      </c>
      <c r="H202" s="18">
        <f t="shared" si="66"/>
        <v>2600</v>
      </c>
      <c r="I202" s="18">
        <f t="shared" si="66"/>
        <v>2810</v>
      </c>
      <c r="J202" s="18">
        <f t="shared" si="66"/>
        <v>2800</v>
      </c>
      <c r="K202" s="18">
        <f t="shared" si="72"/>
        <v>3000</v>
      </c>
      <c r="L202" s="18">
        <f t="shared" si="72"/>
        <v>3000</v>
      </c>
      <c r="M202" s="18">
        <f t="shared" si="72"/>
        <v>3000</v>
      </c>
      <c r="N202" s="18">
        <f t="shared" si="73"/>
        <v>-400</v>
      </c>
      <c r="O202" s="18">
        <f t="shared" si="73"/>
        <v>-190</v>
      </c>
      <c r="P202" s="18">
        <f t="shared" si="73"/>
        <v>-200</v>
      </c>
      <c r="Q202" s="35">
        <f t="shared" si="58"/>
        <v>0</v>
      </c>
      <c r="R202" s="35">
        <f t="shared" si="58"/>
        <v>0</v>
      </c>
      <c r="S202" s="35">
        <f t="shared" si="58"/>
        <v>0</v>
      </c>
      <c r="T202" s="4">
        <f t="shared" si="54"/>
        <v>962</v>
      </c>
      <c r="U202" s="83">
        <f t="shared" si="63"/>
        <v>1600</v>
      </c>
      <c r="V202" s="83">
        <f t="shared" si="64"/>
        <v>1600</v>
      </c>
      <c r="W202" s="83">
        <f t="shared" si="65"/>
        <v>1600</v>
      </c>
      <c r="X202" s="4"/>
      <c r="Y202" s="18"/>
      <c r="Z202" s="18"/>
      <c r="AA202" s="18"/>
      <c r="AB202" s="50"/>
    </row>
    <row r="203" spans="1:28" ht="13.15" customHeight="1">
      <c r="A203" s="3">
        <v>189</v>
      </c>
      <c r="B203" s="34">
        <f t="shared" si="55"/>
        <v>45510</v>
      </c>
      <c r="C203" s="2">
        <f t="shared" si="56"/>
        <v>884</v>
      </c>
      <c r="D203" s="5">
        <f t="shared" si="71"/>
        <v>1680</v>
      </c>
      <c r="E203" s="35">
        <f t="shared" si="59"/>
        <v>-36</v>
      </c>
      <c r="F203" s="35">
        <f t="shared" si="60"/>
        <v>-246</v>
      </c>
      <c r="G203" s="35">
        <f t="shared" si="61"/>
        <v>-236</v>
      </c>
      <c r="H203" s="18">
        <f t="shared" si="66"/>
        <v>2600</v>
      </c>
      <c r="I203" s="18">
        <f t="shared" si="66"/>
        <v>2810</v>
      </c>
      <c r="J203" s="18">
        <f t="shared" si="66"/>
        <v>2800</v>
      </c>
      <c r="K203" s="18">
        <f t="shared" si="72"/>
        <v>3000</v>
      </c>
      <c r="L203" s="18">
        <f t="shared" si="72"/>
        <v>3000</v>
      </c>
      <c r="M203" s="18">
        <f t="shared" si="72"/>
        <v>3000</v>
      </c>
      <c r="N203" s="18">
        <f t="shared" si="73"/>
        <v>-400</v>
      </c>
      <c r="O203" s="18">
        <f t="shared" si="73"/>
        <v>-190</v>
      </c>
      <c r="P203" s="18">
        <f t="shared" si="73"/>
        <v>-200</v>
      </c>
      <c r="Q203" s="35">
        <f t="shared" si="58"/>
        <v>0</v>
      </c>
      <c r="R203" s="35">
        <f t="shared" si="58"/>
        <v>0</v>
      </c>
      <c r="S203" s="35">
        <f t="shared" si="58"/>
        <v>0</v>
      </c>
      <c r="T203" s="4">
        <f t="shared" si="54"/>
        <v>964</v>
      </c>
      <c r="U203" s="83">
        <f t="shared" si="63"/>
        <v>1600</v>
      </c>
      <c r="V203" s="83">
        <f t="shared" si="64"/>
        <v>1600</v>
      </c>
      <c r="W203" s="83">
        <f t="shared" si="65"/>
        <v>1600</v>
      </c>
      <c r="X203" s="4"/>
      <c r="Y203" s="18"/>
      <c r="Z203" s="18"/>
      <c r="AA203" s="18"/>
      <c r="AB203" s="50"/>
    </row>
    <row r="204" spans="1:28" ht="13.15" customHeight="1">
      <c r="A204" s="3">
        <v>190</v>
      </c>
      <c r="B204" s="34">
        <f t="shared" si="55"/>
        <v>45511</v>
      </c>
      <c r="C204" s="2">
        <f t="shared" si="56"/>
        <v>884</v>
      </c>
      <c r="D204" s="5">
        <f t="shared" si="71"/>
        <v>1682</v>
      </c>
      <c r="E204" s="35">
        <f t="shared" si="59"/>
        <v>-34</v>
      </c>
      <c r="F204" s="35">
        <f t="shared" si="60"/>
        <v>-244</v>
      </c>
      <c r="G204" s="35">
        <f t="shared" si="61"/>
        <v>-234</v>
      </c>
      <c r="H204" s="18">
        <f t="shared" si="66"/>
        <v>2600</v>
      </c>
      <c r="I204" s="18">
        <f t="shared" si="66"/>
        <v>2810</v>
      </c>
      <c r="J204" s="18">
        <f t="shared" si="66"/>
        <v>2800</v>
      </c>
      <c r="K204" s="18">
        <f t="shared" si="72"/>
        <v>3000</v>
      </c>
      <c r="L204" s="18">
        <f t="shared" si="72"/>
        <v>3000</v>
      </c>
      <c r="M204" s="18">
        <f t="shared" si="72"/>
        <v>3000</v>
      </c>
      <c r="N204" s="18">
        <f t="shared" si="73"/>
        <v>-400</v>
      </c>
      <c r="O204" s="18">
        <f t="shared" si="73"/>
        <v>-190</v>
      </c>
      <c r="P204" s="18">
        <f t="shared" si="73"/>
        <v>-200</v>
      </c>
      <c r="Q204" s="35">
        <f t="shared" si="58"/>
        <v>0</v>
      </c>
      <c r="R204" s="35">
        <f t="shared" si="58"/>
        <v>0</v>
      </c>
      <c r="S204" s="35">
        <f t="shared" si="58"/>
        <v>0</v>
      </c>
      <c r="T204" s="4">
        <f t="shared" si="54"/>
        <v>966</v>
      </c>
      <c r="U204" s="83">
        <f t="shared" si="63"/>
        <v>1600</v>
      </c>
      <c r="V204" s="83">
        <f t="shared" si="64"/>
        <v>1600</v>
      </c>
      <c r="W204" s="83">
        <f t="shared" si="65"/>
        <v>1600</v>
      </c>
      <c r="X204" s="4"/>
      <c r="Y204" s="18"/>
      <c r="Z204" s="18"/>
      <c r="AA204" s="18"/>
      <c r="AB204" s="50"/>
    </row>
    <row r="205" spans="1:28" ht="13.15" customHeight="1">
      <c r="A205" s="3">
        <v>191</v>
      </c>
      <c r="B205" s="34">
        <f t="shared" si="55"/>
        <v>45512</v>
      </c>
      <c r="C205" s="2">
        <f t="shared" si="56"/>
        <v>884</v>
      </c>
      <c r="D205" s="5">
        <f t="shared" si="71"/>
        <v>1684</v>
      </c>
      <c r="E205" s="35">
        <f t="shared" ref="E205:E228" si="74">C205+D205-H205</f>
        <v>-32</v>
      </c>
      <c r="F205" s="35">
        <f t="shared" ref="F205:F228" si="75">C205+D205-I205</f>
        <v>-242</v>
      </c>
      <c r="G205" s="35">
        <f t="shared" ref="G205:G228" si="76">D205+C205-J205</f>
        <v>-232</v>
      </c>
      <c r="H205" s="18">
        <f t="shared" ref="H205:H228" si="77">K205+N205</f>
        <v>2600</v>
      </c>
      <c r="I205" s="18">
        <f t="shared" ref="I205:I228" si="78">L205+O205</f>
        <v>2810</v>
      </c>
      <c r="J205" s="18">
        <f t="shared" ref="J205:J228" si="79">M205+P205</f>
        <v>2800</v>
      </c>
      <c r="K205" s="18">
        <f t="shared" ref="K205:M205" si="80">K204</f>
        <v>3000</v>
      </c>
      <c r="L205" s="18">
        <f t="shared" si="80"/>
        <v>3000</v>
      </c>
      <c r="M205" s="18">
        <f t="shared" si="80"/>
        <v>3000</v>
      </c>
      <c r="N205" s="18">
        <f t="shared" ref="N205:N228" si="81">N204-Q205</f>
        <v>-400</v>
      </c>
      <c r="O205" s="18">
        <f t="shared" ref="O205:O228" si="82">O204-R205</f>
        <v>-190</v>
      </c>
      <c r="P205" s="18">
        <f t="shared" ref="P205:P228" si="83">P204-S205</f>
        <v>-200</v>
      </c>
      <c r="Q205" s="35">
        <f t="shared" si="58"/>
        <v>0</v>
      </c>
      <c r="R205" s="35">
        <f t="shared" si="58"/>
        <v>0</v>
      </c>
      <c r="S205" s="35">
        <f t="shared" si="58"/>
        <v>0</v>
      </c>
      <c r="T205" s="4">
        <f t="shared" ref="T205:T228" si="84">D205+C205-V205</f>
        <v>968</v>
      </c>
      <c r="U205" s="83">
        <f t="shared" si="63"/>
        <v>1600</v>
      </c>
      <c r="V205" s="83">
        <f t="shared" si="64"/>
        <v>1600</v>
      </c>
      <c r="W205" s="83">
        <f t="shared" si="65"/>
        <v>1600</v>
      </c>
      <c r="X205" s="4"/>
      <c r="Y205" s="18"/>
      <c r="Z205" s="18"/>
      <c r="AA205" s="18"/>
      <c r="AB205" s="50"/>
    </row>
    <row r="206" spans="1:28" ht="13.15" customHeight="1">
      <c r="A206" s="3">
        <v>192</v>
      </c>
      <c r="B206" s="34">
        <f t="shared" si="55"/>
        <v>45513</v>
      </c>
      <c r="C206" s="2">
        <f t="shared" si="56"/>
        <v>884</v>
      </c>
      <c r="D206" s="5">
        <f t="shared" si="71"/>
        <v>1686</v>
      </c>
      <c r="E206" s="35">
        <f t="shared" si="74"/>
        <v>-30</v>
      </c>
      <c r="F206" s="35">
        <f t="shared" si="75"/>
        <v>-240</v>
      </c>
      <c r="G206" s="35">
        <f t="shared" si="76"/>
        <v>-230</v>
      </c>
      <c r="H206" s="18">
        <f t="shared" si="77"/>
        <v>2600</v>
      </c>
      <c r="I206" s="18">
        <f t="shared" si="78"/>
        <v>2810</v>
      </c>
      <c r="J206" s="18">
        <f t="shared" si="79"/>
        <v>2800</v>
      </c>
      <c r="K206" s="18">
        <f t="shared" ref="K206:M206" si="85">K205</f>
        <v>3000</v>
      </c>
      <c r="L206" s="18">
        <f t="shared" si="85"/>
        <v>3000</v>
      </c>
      <c r="M206" s="18">
        <f t="shared" si="85"/>
        <v>3000</v>
      </c>
      <c r="N206" s="18">
        <f t="shared" si="81"/>
        <v>-400</v>
      </c>
      <c r="O206" s="18">
        <f t="shared" si="82"/>
        <v>-190</v>
      </c>
      <c r="P206" s="18">
        <f t="shared" si="83"/>
        <v>-200</v>
      </c>
      <c r="Q206" s="35">
        <f t="shared" si="58"/>
        <v>0</v>
      </c>
      <c r="R206" s="35">
        <f t="shared" si="58"/>
        <v>0</v>
      </c>
      <c r="S206" s="35">
        <f t="shared" si="58"/>
        <v>0</v>
      </c>
      <c r="T206" s="4">
        <f t="shared" si="84"/>
        <v>970</v>
      </c>
      <c r="U206" s="83">
        <f t="shared" si="63"/>
        <v>1600</v>
      </c>
      <c r="V206" s="83">
        <f t="shared" si="64"/>
        <v>1600</v>
      </c>
      <c r="W206" s="83">
        <f t="shared" si="65"/>
        <v>1600</v>
      </c>
      <c r="X206" s="4"/>
      <c r="Y206" s="18"/>
      <c r="Z206" s="18"/>
      <c r="AA206" s="18"/>
      <c r="AB206" s="50"/>
    </row>
    <row r="207" spans="1:28" ht="13.15" customHeight="1">
      <c r="A207" s="3">
        <v>193</v>
      </c>
      <c r="B207" s="34">
        <f t="shared" si="55"/>
        <v>45514</v>
      </c>
      <c r="C207" s="2">
        <f t="shared" si="56"/>
        <v>884</v>
      </c>
      <c r="D207" s="5">
        <f t="shared" si="71"/>
        <v>1688</v>
      </c>
      <c r="E207" s="35">
        <f t="shared" si="74"/>
        <v>-28</v>
      </c>
      <c r="F207" s="35">
        <f t="shared" si="75"/>
        <v>-238</v>
      </c>
      <c r="G207" s="35">
        <f t="shared" si="76"/>
        <v>-228</v>
      </c>
      <c r="H207" s="18">
        <f t="shared" si="77"/>
        <v>2600</v>
      </c>
      <c r="I207" s="18">
        <f t="shared" si="78"/>
        <v>2810</v>
      </c>
      <c r="J207" s="18">
        <f t="shared" si="79"/>
        <v>2800</v>
      </c>
      <c r="K207" s="18">
        <f t="shared" ref="K207:M207" si="86">K206</f>
        <v>3000</v>
      </c>
      <c r="L207" s="18">
        <f t="shared" si="86"/>
        <v>3000</v>
      </c>
      <c r="M207" s="18">
        <f t="shared" si="86"/>
        <v>3000</v>
      </c>
      <c r="N207" s="18">
        <f t="shared" si="81"/>
        <v>-400</v>
      </c>
      <c r="O207" s="18">
        <f t="shared" si="82"/>
        <v>-190</v>
      </c>
      <c r="P207" s="18">
        <f t="shared" si="83"/>
        <v>-200</v>
      </c>
      <c r="Q207" s="35">
        <f t="shared" si="58"/>
        <v>0</v>
      </c>
      <c r="R207" s="35">
        <f t="shared" si="58"/>
        <v>0</v>
      </c>
      <c r="S207" s="35">
        <f t="shared" si="58"/>
        <v>0</v>
      </c>
      <c r="T207" s="4">
        <f t="shared" si="84"/>
        <v>972</v>
      </c>
      <c r="U207" s="83">
        <f t="shared" si="63"/>
        <v>1600</v>
      </c>
      <c r="V207" s="83">
        <f t="shared" si="64"/>
        <v>1600</v>
      </c>
      <c r="W207" s="83">
        <f t="shared" si="65"/>
        <v>1600</v>
      </c>
      <c r="X207" s="4"/>
      <c r="Y207" s="18"/>
      <c r="Z207" s="18"/>
      <c r="AA207" s="18"/>
      <c r="AB207" s="50"/>
    </row>
    <row r="208" spans="1:28" ht="13.15" customHeight="1">
      <c r="A208" s="3">
        <v>194</v>
      </c>
      <c r="B208" s="34">
        <f t="shared" ref="B208:B271" si="87">B207+1</f>
        <v>45515</v>
      </c>
      <c r="C208" s="2">
        <f t="shared" ref="C208:C271" si="88">C207</f>
        <v>884</v>
      </c>
      <c r="D208" s="5">
        <f t="shared" si="71"/>
        <v>1690</v>
      </c>
      <c r="E208" s="35">
        <f t="shared" si="74"/>
        <v>-26</v>
      </c>
      <c r="F208" s="35">
        <f t="shared" si="75"/>
        <v>-236</v>
      </c>
      <c r="G208" s="35">
        <f t="shared" si="76"/>
        <v>-226</v>
      </c>
      <c r="H208" s="18">
        <f t="shared" si="77"/>
        <v>2600</v>
      </c>
      <c r="I208" s="18">
        <f t="shared" si="78"/>
        <v>2810</v>
      </c>
      <c r="J208" s="18">
        <f t="shared" si="79"/>
        <v>2800</v>
      </c>
      <c r="K208" s="18">
        <f t="shared" ref="K208:M208" si="89">K207</f>
        <v>3000</v>
      </c>
      <c r="L208" s="18">
        <f t="shared" si="89"/>
        <v>3000</v>
      </c>
      <c r="M208" s="18">
        <f t="shared" si="89"/>
        <v>3000</v>
      </c>
      <c r="N208" s="18">
        <f t="shared" si="81"/>
        <v>-400</v>
      </c>
      <c r="O208" s="18">
        <f t="shared" si="82"/>
        <v>-190</v>
      </c>
      <c r="P208" s="18">
        <f t="shared" si="83"/>
        <v>-200</v>
      </c>
      <c r="Q208" s="35">
        <f t="shared" ref="Q208:S239" si="90">Q207</f>
        <v>0</v>
      </c>
      <c r="R208" s="35">
        <f t="shared" si="90"/>
        <v>0</v>
      </c>
      <c r="S208" s="35">
        <f t="shared" si="90"/>
        <v>0</v>
      </c>
      <c r="T208" s="4">
        <f t="shared" si="84"/>
        <v>974</v>
      </c>
      <c r="U208" s="83">
        <f t="shared" si="63"/>
        <v>1600</v>
      </c>
      <c r="V208" s="83">
        <f t="shared" si="64"/>
        <v>1600</v>
      </c>
      <c r="W208" s="83">
        <f t="shared" si="65"/>
        <v>1600</v>
      </c>
      <c r="X208" s="4"/>
      <c r="Y208" s="18"/>
      <c r="Z208" s="18"/>
      <c r="AA208" s="18"/>
      <c r="AB208" s="50"/>
    </row>
    <row r="209" spans="1:28" ht="13.15" customHeight="1">
      <c r="A209" s="3">
        <v>195</v>
      </c>
      <c r="B209" s="34">
        <f t="shared" si="87"/>
        <v>45516</v>
      </c>
      <c r="C209" s="2">
        <f t="shared" si="88"/>
        <v>884</v>
      </c>
      <c r="D209" s="5">
        <f t="shared" si="71"/>
        <v>1692</v>
      </c>
      <c r="E209" s="35">
        <f t="shared" si="74"/>
        <v>-24</v>
      </c>
      <c r="F209" s="35">
        <f t="shared" si="75"/>
        <v>-234</v>
      </c>
      <c r="G209" s="35">
        <f t="shared" si="76"/>
        <v>-224</v>
      </c>
      <c r="H209" s="18">
        <f t="shared" si="77"/>
        <v>2600</v>
      </c>
      <c r="I209" s="18">
        <f t="shared" si="78"/>
        <v>2810</v>
      </c>
      <c r="J209" s="18">
        <f t="shared" si="79"/>
        <v>2800</v>
      </c>
      <c r="K209" s="18">
        <f t="shared" ref="K209:M209" si="91">K208</f>
        <v>3000</v>
      </c>
      <c r="L209" s="18">
        <f t="shared" si="91"/>
        <v>3000</v>
      </c>
      <c r="M209" s="18">
        <f t="shared" si="91"/>
        <v>3000</v>
      </c>
      <c r="N209" s="18">
        <f t="shared" si="81"/>
        <v>-400</v>
      </c>
      <c r="O209" s="18">
        <f t="shared" si="82"/>
        <v>-190</v>
      </c>
      <c r="P209" s="18">
        <f t="shared" si="83"/>
        <v>-200</v>
      </c>
      <c r="Q209" s="35">
        <f t="shared" si="90"/>
        <v>0</v>
      </c>
      <c r="R209" s="35">
        <f t="shared" si="90"/>
        <v>0</v>
      </c>
      <c r="S209" s="35">
        <f t="shared" si="90"/>
        <v>0</v>
      </c>
      <c r="T209" s="4">
        <f t="shared" si="84"/>
        <v>976</v>
      </c>
      <c r="U209" s="83">
        <f t="shared" si="63"/>
        <v>1600</v>
      </c>
      <c r="V209" s="83">
        <f t="shared" si="64"/>
        <v>1600</v>
      </c>
      <c r="W209" s="83">
        <f t="shared" si="65"/>
        <v>1600</v>
      </c>
      <c r="X209" s="4"/>
      <c r="Y209" s="18"/>
      <c r="Z209" s="18"/>
      <c r="AA209" s="18"/>
      <c r="AB209" s="50"/>
    </row>
    <row r="210" spans="1:28" ht="13.15" customHeight="1">
      <c r="A210" s="3">
        <v>196</v>
      </c>
      <c r="B210" s="34">
        <f t="shared" si="87"/>
        <v>45517</v>
      </c>
      <c r="C210" s="2">
        <f t="shared" si="88"/>
        <v>884</v>
      </c>
      <c r="D210" s="5">
        <f t="shared" si="71"/>
        <v>1694</v>
      </c>
      <c r="E210" s="35">
        <f t="shared" si="74"/>
        <v>-22</v>
      </c>
      <c r="F210" s="35">
        <f t="shared" si="75"/>
        <v>-232</v>
      </c>
      <c r="G210" s="35">
        <f t="shared" si="76"/>
        <v>-222</v>
      </c>
      <c r="H210" s="18">
        <f t="shared" si="77"/>
        <v>2600</v>
      </c>
      <c r="I210" s="18">
        <f t="shared" si="78"/>
        <v>2810</v>
      </c>
      <c r="J210" s="18">
        <f t="shared" si="79"/>
        <v>2800</v>
      </c>
      <c r="K210" s="18">
        <f t="shared" ref="K210:M210" si="92">K209</f>
        <v>3000</v>
      </c>
      <c r="L210" s="18">
        <f t="shared" si="92"/>
        <v>3000</v>
      </c>
      <c r="M210" s="18">
        <f t="shared" si="92"/>
        <v>3000</v>
      </c>
      <c r="N210" s="18">
        <f t="shared" si="81"/>
        <v>-400</v>
      </c>
      <c r="O210" s="18">
        <f t="shared" si="82"/>
        <v>-190</v>
      </c>
      <c r="P210" s="18">
        <f t="shared" si="83"/>
        <v>-200</v>
      </c>
      <c r="Q210" s="35">
        <f t="shared" si="90"/>
        <v>0</v>
      </c>
      <c r="R210" s="35">
        <f t="shared" si="90"/>
        <v>0</v>
      </c>
      <c r="S210" s="35">
        <f t="shared" si="90"/>
        <v>0</v>
      </c>
      <c r="T210" s="4">
        <f t="shared" si="84"/>
        <v>978</v>
      </c>
      <c r="U210" s="83">
        <f t="shared" si="63"/>
        <v>1600</v>
      </c>
      <c r="V210" s="83">
        <f t="shared" si="64"/>
        <v>1600</v>
      </c>
      <c r="W210" s="83">
        <f t="shared" si="65"/>
        <v>1600</v>
      </c>
      <c r="X210" s="4"/>
      <c r="Y210" s="18"/>
      <c r="Z210" s="18"/>
      <c r="AA210" s="18"/>
      <c r="AB210" s="50"/>
    </row>
    <row r="211" spans="1:28" ht="13.15" customHeight="1">
      <c r="A211" s="3">
        <v>197</v>
      </c>
      <c r="B211" s="34">
        <f t="shared" si="87"/>
        <v>45518</v>
      </c>
      <c r="C211" s="2">
        <f t="shared" si="88"/>
        <v>884</v>
      </c>
      <c r="D211" s="5">
        <f t="shared" si="71"/>
        <v>1696</v>
      </c>
      <c r="E211" s="35">
        <f t="shared" si="74"/>
        <v>-20</v>
      </c>
      <c r="F211" s="35">
        <f t="shared" si="75"/>
        <v>-230</v>
      </c>
      <c r="G211" s="35">
        <f t="shared" si="76"/>
        <v>-220</v>
      </c>
      <c r="H211" s="18">
        <f t="shared" si="77"/>
        <v>2600</v>
      </c>
      <c r="I211" s="18">
        <f t="shared" si="78"/>
        <v>2810</v>
      </c>
      <c r="J211" s="18">
        <f t="shared" si="79"/>
        <v>2800</v>
      </c>
      <c r="K211" s="18">
        <f t="shared" ref="K211:M211" si="93">K210</f>
        <v>3000</v>
      </c>
      <c r="L211" s="18">
        <f t="shared" si="93"/>
        <v>3000</v>
      </c>
      <c r="M211" s="18">
        <f t="shared" si="93"/>
        <v>3000</v>
      </c>
      <c r="N211" s="18">
        <f t="shared" si="81"/>
        <v>-400</v>
      </c>
      <c r="O211" s="18">
        <f t="shared" si="82"/>
        <v>-190</v>
      </c>
      <c r="P211" s="18">
        <f t="shared" si="83"/>
        <v>-200</v>
      </c>
      <c r="Q211" s="35">
        <f t="shared" si="90"/>
        <v>0</v>
      </c>
      <c r="R211" s="35">
        <f t="shared" si="90"/>
        <v>0</v>
      </c>
      <c r="S211" s="35">
        <f t="shared" si="90"/>
        <v>0</v>
      </c>
      <c r="T211" s="4">
        <f t="shared" si="84"/>
        <v>980</v>
      </c>
      <c r="U211" s="83">
        <f t="shared" si="63"/>
        <v>1600</v>
      </c>
      <c r="V211" s="83">
        <f t="shared" si="64"/>
        <v>1600</v>
      </c>
      <c r="W211" s="83">
        <f t="shared" si="65"/>
        <v>1600</v>
      </c>
      <c r="X211" s="4"/>
      <c r="Y211" s="18"/>
      <c r="Z211" s="18"/>
      <c r="AA211" s="18"/>
      <c r="AB211" s="50"/>
    </row>
    <row r="212" spans="1:28" ht="13.15" customHeight="1">
      <c r="A212" s="3">
        <v>198</v>
      </c>
      <c r="B212" s="34">
        <f t="shared" si="87"/>
        <v>45519</v>
      </c>
      <c r="C212" s="2">
        <f t="shared" si="88"/>
        <v>884</v>
      </c>
      <c r="D212" s="5">
        <f t="shared" si="71"/>
        <v>1698</v>
      </c>
      <c r="E212" s="35">
        <f t="shared" si="74"/>
        <v>-18</v>
      </c>
      <c r="F212" s="35">
        <f t="shared" si="75"/>
        <v>-228</v>
      </c>
      <c r="G212" s="35">
        <f t="shared" si="76"/>
        <v>-218</v>
      </c>
      <c r="H212" s="18">
        <f t="shared" si="77"/>
        <v>2600</v>
      </c>
      <c r="I212" s="18">
        <f t="shared" si="78"/>
        <v>2810</v>
      </c>
      <c r="J212" s="18">
        <f t="shared" si="79"/>
        <v>2800</v>
      </c>
      <c r="K212" s="18">
        <f t="shared" ref="K212:M212" si="94">K211</f>
        <v>3000</v>
      </c>
      <c r="L212" s="18">
        <f t="shared" si="94"/>
        <v>3000</v>
      </c>
      <c r="M212" s="18">
        <f t="shared" si="94"/>
        <v>3000</v>
      </c>
      <c r="N212" s="18">
        <f t="shared" si="81"/>
        <v>-400</v>
      </c>
      <c r="O212" s="18">
        <f t="shared" si="82"/>
        <v>-190</v>
      </c>
      <c r="P212" s="18">
        <f t="shared" si="83"/>
        <v>-200</v>
      </c>
      <c r="Q212" s="35">
        <f t="shared" si="90"/>
        <v>0</v>
      </c>
      <c r="R212" s="35">
        <f t="shared" si="90"/>
        <v>0</v>
      </c>
      <c r="S212" s="35">
        <f t="shared" si="90"/>
        <v>0</v>
      </c>
      <c r="T212" s="4">
        <f t="shared" si="84"/>
        <v>982</v>
      </c>
      <c r="U212" s="83">
        <f t="shared" si="63"/>
        <v>1600</v>
      </c>
      <c r="V212" s="83">
        <f t="shared" si="64"/>
        <v>1600</v>
      </c>
      <c r="W212" s="83">
        <f t="shared" si="65"/>
        <v>1600</v>
      </c>
      <c r="X212" s="4"/>
      <c r="Y212" s="18"/>
      <c r="Z212" s="18"/>
      <c r="AA212" s="18"/>
      <c r="AB212" s="50"/>
    </row>
    <row r="213" spans="1:28" ht="13.15" customHeight="1">
      <c r="A213" s="3">
        <v>199</v>
      </c>
      <c r="B213" s="34">
        <f t="shared" si="87"/>
        <v>45520</v>
      </c>
      <c r="C213" s="2">
        <f t="shared" si="88"/>
        <v>884</v>
      </c>
      <c r="D213" s="5">
        <f t="shared" si="71"/>
        <v>1700</v>
      </c>
      <c r="E213" s="35">
        <f t="shared" si="74"/>
        <v>-16</v>
      </c>
      <c r="F213" s="35">
        <f t="shared" si="75"/>
        <v>-226</v>
      </c>
      <c r="G213" s="35">
        <f t="shared" si="76"/>
        <v>-216</v>
      </c>
      <c r="H213" s="18">
        <f t="shared" si="77"/>
        <v>2600</v>
      </c>
      <c r="I213" s="18">
        <f t="shared" si="78"/>
        <v>2810</v>
      </c>
      <c r="J213" s="18">
        <f t="shared" si="79"/>
        <v>2800</v>
      </c>
      <c r="K213" s="18">
        <f t="shared" ref="K213:M213" si="95">K212</f>
        <v>3000</v>
      </c>
      <c r="L213" s="18">
        <f t="shared" si="95"/>
        <v>3000</v>
      </c>
      <c r="M213" s="18">
        <f t="shared" si="95"/>
        <v>3000</v>
      </c>
      <c r="N213" s="18">
        <f t="shared" si="81"/>
        <v>-400</v>
      </c>
      <c r="O213" s="18">
        <f t="shared" si="82"/>
        <v>-190</v>
      </c>
      <c r="P213" s="18">
        <f t="shared" si="83"/>
        <v>-200</v>
      </c>
      <c r="Q213" s="35">
        <f t="shared" si="90"/>
        <v>0</v>
      </c>
      <c r="R213" s="35">
        <f t="shared" si="90"/>
        <v>0</v>
      </c>
      <c r="S213" s="35">
        <f t="shared" si="90"/>
        <v>0</v>
      </c>
      <c r="T213" s="4">
        <f t="shared" si="84"/>
        <v>984</v>
      </c>
      <c r="U213" s="83">
        <f t="shared" si="63"/>
        <v>1600</v>
      </c>
      <c r="V213" s="83">
        <f t="shared" si="64"/>
        <v>1600</v>
      </c>
      <c r="W213" s="83">
        <f t="shared" si="65"/>
        <v>1600</v>
      </c>
      <c r="X213" s="4"/>
      <c r="Y213" s="18"/>
      <c r="Z213" s="18"/>
      <c r="AA213" s="18"/>
      <c r="AB213" s="50"/>
    </row>
    <row r="214" spans="1:28" ht="13.15" customHeight="1">
      <c r="A214" s="3">
        <v>200</v>
      </c>
      <c r="B214" s="34">
        <f t="shared" si="87"/>
        <v>45521</v>
      </c>
      <c r="C214" s="2">
        <f t="shared" si="88"/>
        <v>884</v>
      </c>
      <c r="D214" s="5">
        <f t="shared" si="71"/>
        <v>1702</v>
      </c>
      <c r="E214" s="35">
        <f t="shared" si="74"/>
        <v>-14</v>
      </c>
      <c r="F214" s="35">
        <f t="shared" si="75"/>
        <v>-224</v>
      </c>
      <c r="G214" s="35">
        <f t="shared" si="76"/>
        <v>-214</v>
      </c>
      <c r="H214" s="18">
        <f t="shared" si="77"/>
        <v>2600</v>
      </c>
      <c r="I214" s="18">
        <f t="shared" si="78"/>
        <v>2810</v>
      </c>
      <c r="J214" s="18">
        <f t="shared" si="79"/>
        <v>2800</v>
      </c>
      <c r="K214" s="18">
        <f t="shared" ref="K214:M214" si="96">K213</f>
        <v>3000</v>
      </c>
      <c r="L214" s="18">
        <f t="shared" si="96"/>
        <v>3000</v>
      </c>
      <c r="M214" s="18">
        <f t="shared" si="96"/>
        <v>3000</v>
      </c>
      <c r="N214" s="18">
        <f t="shared" si="81"/>
        <v>-400</v>
      </c>
      <c r="O214" s="18">
        <f t="shared" si="82"/>
        <v>-190</v>
      </c>
      <c r="P214" s="18">
        <f t="shared" si="83"/>
        <v>-200</v>
      </c>
      <c r="Q214" s="35">
        <f t="shared" si="90"/>
        <v>0</v>
      </c>
      <c r="R214" s="35">
        <f t="shared" si="90"/>
        <v>0</v>
      </c>
      <c r="S214" s="35">
        <f t="shared" si="90"/>
        <v>0</v>
      </c>
      <c r="T214" s="4">
        <f t="shared" si="84"/>
        <v>986</v>
      </c>
      <c r="U214" s="83">
        <f t="shared" si="63"/>
        <v>1600</v>
      </c>
      <c r="V214" s="83">
        <f t="shared" si="64"/>
        <v>1600</v>
      </c>
      <c r="W214" s="83">
        <f t="shared" si="65"/>
        <v>1600</v>
      </c>
      <c r="X214" s="4"/>
      <c r="Y214" s="18"/>
      <c r="Z214" s="18"/>
      <c r="AA214" s="18"/>
      <c r="AB214" s="50"/>
    </row>
    <row r="215" spans="1:28" ht="13.15" customHeight="1">
      <c r="A215" s="3">
        <v>201</v>
      </c>
      <c r="B215" s="34">
        <f t="shared" si="87"/>
        <v>45522</v>
      </c>
      <c r="C215" s="2">
        <f t="shared" si="88"/>
        <v>884</v>
      </c>
      <c r="D215" s="5">
        <f t="shared" si="71"/>
        <v>1704</v>
      </c>
      <c r="E215" s="35">
        <f t="shared" si="74"/>
        <v>-12</v>
      </c>
      <c r="F215" s="35">
        <f t="shared" si="75"/>
        <v>-222</v>
      </c>
      <c r="G215" s="35">
        <f t="shared" si="76"/>
        <v>-212</v>
      </c>
      <c r="H215" s="18">
        <f t="shared" si="77"/>
        <v>2600</v>
      </c>
      <c r="I215" s="18">
        <f t="shared" si="78"/>
        <v>2810</v>
      </c>
      <c r="J215" s="18">
        <f t="shared" si="79"/>
        <v>2800</v>
      </c>
      <c r="K215" s="18">
        <f t="shared" ref="K215:M215" si="97">K214</f>
        <v>3000</v>
      </c>
      <c r="L215" s="18">
        <f t="shared" si="97"/>
        <v>3000</v>
      </c>
      <c r="M215" s="18">
        <f t="shared" si="97"/>
        <v>3000</v>
      </c>
      <c r="N215" s="18">
        <f t="shared" si="81"/>
        <v>-400</v>
      </c>
      <c r="O215" s="18">
        <f t="shared" si="82"/>
        <v>-190</v>
      </c>
      <c r="P215" s="18">
        <f t="shared" si="83"/>
        <v>-200</v>
      </c>
      <c r="Q215" s="35">
        <f t="shared" si="90"/>
        <v>0</v>
      </c>
      <c r="R215" s="35">
        <f t="shared" si="90"/>
        <v>0</v>
      </c>
      <c r="S215" s="35">
        <f t="shared" si="90"/>
        <v>0</v>
      </c>
      <c r="T215" s="4">
        <f t="shared" si="84"/>
        <v>988</v>
      </c>
      <c r="U215" s="83">
        <f t="shared" si="63"/>
        <v>1600</v>
      </c>
      <c r="V215" s="83">
        <f t="shared" si="64"/>
        <v>1600</v>
      </c>
      <c r="W215" s="83">
        <f t="shared" si="65"/>
        <v>1600</v>
      </c>
      <c r="X215" s="4"/>
      <c r="Y215" s="18"/>
      <c r="Z215" s="18"/>
      <c r="AA215" s="18"/>
      <c r="AB215" s="50"/>
    </row>
    <row r="216" spans="1:28" ht="13.15" customHeight="1">
      <c r="A216" s="3">
        <v>202</v>
      </c>
      <c r="B216" s="34">
        <f t="shared" si="87"/>
        <v>45523</v>
      </c>
      <c r="C216" s="2">
        <f t="shared" si="88"/>
        <v>884</v>
      </c>
      <c r="D216" s="5">
        <f t="shared" si="71"/>
        <v>1706</v>
      </c>
      <c r="E216" s="35">
        <f t="shared" si="74"/>
        <v>-10</v>
      </c>
      <c r="F216" s="35">
        <f t="shared" si="75"/>
        <v>-220</v>
      </c>
      <c r="G216" s="35">
        <f t="shared" si="76"/>
        <v>-210</v>
      </c>
      <c r="H216" s="18">
        <f t="shared" si="77"/>
        <v>2600</v>
      </c>
      <c r="I216" s="18">
        <f t="shared" si="78"/>
        <v>2810</v>
      </c>
      <c r="J216" s="18">
        <f t="shared" si="79"/>
        <v>2800</v>
      </c>
      <c r="K216" s="18">
        <f t="shared" ref="K216:M216" si="98">K215</f>
        <v>3000</v>
      </c>
      <c r="L216" s="18">
        <f t="shared" si="98"/>
        <v>3000</v>
      </c>
      <c r="M216" s="18">
        <f t="shared" si="98"/>
        <v>3000</v>
      </c>
      <c r="N216" s="18">
        <f t="shared" si="81"/>
        <v>-400</v>
      </c>
      <c r="O216" s="18">
        <f t="shared" si="82"/>
        <v>-190</v>
      </c>
      <c r="P216" s="18">
        <f t="shared" si="83"/>
        <v>-200</v>
      </c>
      <c r="Q216" s="35">
        <f t="shared" si="90"/>
        <v>0</v>
      </c>
      <c r="R216" s="35">
        <f t="shared" si="90"/>
        <v>0</v>
      </c>
      <c r="S216" s="35">
        <f t="shared" si="90"/>
        <v>0</v>
      </c>
      <c r="T216" s="4">
        <f t="shared" si="84"/>
        <v>990</v>
      </c>
      <c r="U216" s="83">
        <f t="shared" si="63"/>
        <v>1600</v>
      </c>
      <c r="V216" s="83">
        <f t="shared" si="64"/>
        <v>1600</v>
      </c>
      <c r="W216" s="83">
        <f t="shared" si="65"/>
        <v>1600</v>
      </c>
      <c r="X216" s="4"/>
      <c r="Y216" s="18"/>
      <c r="Z216" s="18"/>
      <c r="AA216" s="18"/>
      <c r="AB216" s="50"/>
    </row>
    <row r="217" spans="1:28" ht="13.15" customHeight="1">
      <c r="A217" s="3">
        <v>203</v>
      </c>
      <c r="B217" s="34">
        <f t="shared" si="87"/>
        <v>45524</v>
      </c>
      <c r="C217" s="2">
        <f t="shared" si="88"/>
        <v>884</v>
      </c>
      <c r="D217" s="5">
        <f t="shared" si="71"/>
        <v>1708</v>
      </c>
      <c r="E217" s="35">
        <f t="shared" si="74"/>
        <v>-8</v>
      </c>
      <c r="F217" s="35">
        <f t="shared" si="75"/>
        <v>-218</v>
      </c>
      <c r="G217" s="35">
        <f t="shared" si="76"/>
        <v>-208</v>
      </c>
      <c r="H217" s="18">
        <f t="shared" si="77"/>
        <v>2600</v>
      </c>
      <c r="I217" s="18">
        <f t="shared" si="78"/>
        <v>2810</v>
      </c>
      <c r="J217" s="18">
        <f t="shared" si="79"/>
        <v>2800</v>
      </c>
      <c r="K217" s="18">
        <f t="shared" ref="K217:M217" si="99">K216</f>
        <v>3000</v>
      </c>
      <c r="L217" s="18">
        <f t="shared" si="99"/>
        <v>3000</v>
      </c>
      <c r="M217" s="18">
        <f t="shared" si="99"/>
        <v>3000</v>
      </c>
      <c r="N217" s="18">
        <f t="shared" si="81"/>
        <v>-400</v>
      </c>
      <c r="O217" s="18">
        <f t="shared" si="82"/>
        <v>-190</v>
      </c>
      <c r="P217" s="18">
        <f t="shared" si="83"/>
        <v>-200</v>
      </c>
      <c r="Q217" s="35">
        <f t="shared" si="90"/>
        <v>0</v>
      </c>
      <c r="R217" s="35">
        <f t="shared" si="90"/>
        <v>0</v>
      </c>
      <c r="S217" s="35">
        <f t="shared" si="90"/>
        <v>0</v>
      </c>
      <c r="T217" s="4">
        <f t="shared" si="84"/>
        <v>992</v>
      </c>
      <c r="U217" s="83">
        <f t="shared" si="63"/>
        <v>1600</v>
      </c>
      <c r="V217" s="83">
        <f t="shared" si="64"/>
        <v>1600</v>
      </c>
      <c r="W217" s="83">
        <f t="shared" si="65"/>
        <v>1600</v>
      </c>
      <c r="X217" s="4"/>
      <c r="Y217" s="18"/>
      <c r="Z217" s="18"/>
      <c r="AA217" s="18"/>
      <c r="AB217" s="50"/>
    </row>
    <row r="218" spans="1:28" ht="13.15" customHeight="1">
      <c r="A218" s="3">
        <v>204</v>
      </c>
      <c r="B218" s="34">
        <f t="shared" si="87"/>
        <v>45525</v>
      </c>
      <c r="C218" s="2">
        <f t="shared" si="88"/>
        <v>884</v>
      </c>
      <c r="D218" s="5">
        <f t="shared" si="71"/>
        <v>1710</v>
      </c>
      <c r="E218" s="35">
        <f t="shared" si="74"/>
        <v>-6</v>
      </c>
      <c r="F218" s="35">
        <f t="shared" si="75"/>
        <v>-216</v>
      </c>
      <c r="G218" s="35">
        <f t="shared" si="76"/>
        <v>-206</v>
      </c>
      <c r="H218" s="18">
        <f t="shared" si="77"/>
        <v>2600</v>
      </c>
      <c r="I218" s="18">
        <f t="shared" si="78"/>
        <v>2810</v>
      </c>
      <c r="J218" s="18">
        <f t="shared" si="79"/>
        <v>2800</v>
      </c>
      <c r="K218" s="18">
        <f t="shared" ref="K218:M218" si="100">K217</f>
        <v>3000</v>
      </c>
      <c r="L218" s="18">
        <f t="shared" si="100"/>
        <v>3000</v>
      </c>
      <c r="M218" s="18">
        <f t="shared" si="100"/>
        <v>3000</v>
      </c>
      <c r="N218" s="18">
        <f t="shared" si="81"/>
        <v>-400</v>
      </c>
      <c r="O218" s="18">
        <f t="shared" si="82"/>
        <v>-190</v>
      </c>
      <c r="P218" s="18">
        <f t="shared" si="83"/>
        <v>-200</v>
      </c>
      <c r="Q218" s="35">
        <f t="shared" si="90"/>
        <v>0</v>
      </c>
      <c r="R218" s="35">
        <f t="shared" si="90"/>
        <v>0</v>
      </c>
      <c r="S218" s="35">
        <f t="shared" si="90"/>
        <v>0</v>
      </c>
      <c r="T218" s="4">
        <f t="shared" si="84"/>
        <v>994</v>
      </c>
      <c r="U218" s="83">
        <f t="shared" si="63"/>
        <v>1600</v>
      </c>
      <c r="V218" s="83">
        <f t="shared" si="64"/>
        <v>1600</v>
      </c>
      <c r="W218" s="83">
        <f t="shared" si="65"/>
        <v>1600</v>
      </c>
      <c r="X218" s="4"/>
      <c r="Y218" s="18"/>
      <c r="Z218" s="18"/>
      <c r="AA218" s="18"/>
      <c r="AB218" s="50"/>
    </row>
    <row r="219" spans="1:28" ht="13.15" customHeight="1">
      <c r="A219" s="3">
        <v>205</v>
      </c>
      <c r="B219" s="34">
        <f t="shared" si="87"/>
        <v>45526</v>
      </c>
      <c r="C219" s="2">
        <f t="shared" si="88"/>
        <v>884</v>
      </c>
      <c r="D219" s="5">
        <f t="shared" si="71"/>
        <v>1712</v>
      </c>
      <c r="E219" s="35">
        <f t="shared" si="74"/>
        <v>-4</v>
      </c>
      <c r="F219" s="35">
        <f t="shared" si="75"/>
        <v>-214</v>
      </c>
      <c r="G219" s="35">
        <f t="shared" si="76"/>
        <v>-204</v>
      </c>
      <c r="H219" s="18">
        <f t="shared" si="77"/>
        <v>2600</v>
      </c>
      <c r="I219" s="18">
        <f t="shared" si="78"/>
        <v>2810</v>
      </c>
      <c r="J219" s="18">
        <f t="shared" si="79"/>
        <v>2800</v>
      </c>
      <c r="K219" s="18">
        <f t="shared" ref="K219:M219" si="101">K218</f>
        <v>3000</v>
      </c>
      <c r="L219" s="18">
        <f t="shared" si="101"/>
        <v>3000</v>
      </c>
      <c r="M219" s="18">
        <f t="shared" si="101"/>
        <v>3000</v>
      </c>
      <c r="N219" s="18">
        <f t="shared" si="81"/>
        <v>-400</v>
      </c>
      <c r="O219" s="18">
        <f t="shared" si="82"/>
        <v>-190</v>
      </c>
      <c r="P219" s="18">
        <f t="shared" si="83"/>
        <v>-200</v>
      </c>
      <c r="Q219" s="35">
        <f t="shared" si="90"/>
        <v>0</v>
      </c>
      <c r="R219" s="35">
        <f t="shared" si="90"/>
        <v>0</v>
      </c>
      <c r="S219" s="35">
        <f t="shared" si="90"/>
        <v>0</v>
      </c>
      <c r="T219" s="4">
        <f t="shared" si="84"/>
        <v>996</v>
      </c>
      <c r="U219" s="83">
        <f t="shared" si="63"/>
        <v>1600</v>
      </c>
      <c r="V219" s="83">
        <f t="shared" si="64"/>
        <v>1600</v>
      </c>
      <c r="W219" s="83">
        <f t="shared" si="65"/>
        <v>1600</v>
      </c>
      <c r="X219" s="4"/>
      <c r="Y219" s="18"/>
      <c r="Z219" s="18"/>
      <c r="AA219" s="18"/>
      <c r="AB219" s="50"/>
    </row>
    <row r="220" spans="1:28" ht="13.15" customHeight="1">
      <c r="A220" s="3">
        <v>206</v>
      </c>
      <c r="B220" s="34">
        <f t="shared" si="87"/>
        <v>45527</v>
      </c>
      <c r="C220" s="2">
        <f t="shared" si="88"/>
        <v>884</v>
      </c>
      <c r="D220" s="5">
        <f t="shared" si="71"/>
        <v>1714</v>
      </c>
      <c r="E220" s="35">
        <f t="shared" si="74"/>
        <v>-2</v>
      </c>
      <c r="F220" s="35">
        <f t="shared" si="75"/>
        <v>-212</v>
      </c>
      <c r="G220" s="35">
        <f t="shared" si="76"/>
        <v>-202</v>
      </c>
      <c r="H220" s="18">
        <f t="shared" si="77"/>
        <v>2600</v>
      </c>
      <c r="I220" s="18">
        <f t="shared" si="78"/>
        <v>2810</v>
      </c>
      <c r="J220" s="18">
        <f t="shared" si="79"/>
        <v>2800</v>
      </c>
      <c r="K220" s="18">
        <f t="shared" ref="K220:M220" si="102">K219</f>
        <v>3000</v>
      </c>
      <c r="L220" s="18">
        <f t="shared" si="102"/>
        <v>3000</v>
      </c>
      <c r="M220" s="18">
        <f t="shared" si="102"/>
        <v>3000</v>
      </c>
      <c r="N220" s="18">
        <f t="shared" si="81"/>
        <v>-400</v>
      </c>
      <c r="O220" s="18">
        <f t="shared" si="82"/>
        <v>-190</v>
      </c>
      <c r="P220" s="18">
        <f t="shared" si="83"/>
        <v>-200</v>
      </c>
      <c r="Q220" s="35">
        <f t="shared" si="90"/>
        <v>0</v>
      </c>
      <c r="R220" s="35">
        <f t="shared" si="90"/>
        <v>0</v>
      </c>
      <c r="S220" s="35">
        <f t="shared" si="90"/>
        <v>0</v>
      </c>
      <c r="T220" s="4">
        <f t="shared" si="84"/>
        <v>998</v>
      </c>
      <c r="U220" s="83">
        <f t="shared" ref="U220:U283" si="103">U219+$X220*1000-Q220</f>
        <v>1600</v>
      </c>
      <c r="V220" s="83">
        <f t="shared" ref="V220:V283" si="104">V219+$X220*1000-R220</f>
        <v>1600</v>
      </c>
      <c r="W220" s="83">
        <f t="shared" ref="W220:W283" si="105">W219+$X220*1000-S220</f>
        <v>1600</v>
      </c>
      <c r="X220" s="4"/>
      <c r="Y220" s="18"/>
      <c r="Z220" s="18"/>
      <c r="AA220" s="18"/>
      <c r="AB220" s="50"/>
    </row>
    <row r="221" spans="1:28" ht="13.15" customHeight="1">
      <c r="A221" s="3">
        <v>207</v>
      </c>
      <c r="B221" s="34">
        <f t="shared" si="87"/>
        <v>45528</v>
      </c>
      <c r="C221" s="2">
        <f t="shared" si="88"/>
        <v>884</v>
      </c>
      <c r="D221" s="5">
        <f t="shared" si="71"/>
        <v>1716</v>
      </c>
      <c r="E221" s="35">
        <f t="shared" si="74"/>
        <v>0</v>
      </c>
      <c r="F221" s="35">
        <f t="shared" si="75"/>
        <v>-210</v>
      </c>
      <c r="G221" s="35">
        <f t="shared" si="76"/>
        <v>-200</v>
      </c>
      <c r="H221" s="18">
        <f t="shared" si="77"/>
        <v>2600</v>
      </c>
      <c r="I221" s="18">
        <f t="shared" si="78"/>
        <v>2810</v>
      </c>
      <c r="J221" s="18">
        <f t="shared" si="79"/>
        <v>2800</v>
      </c>
      <c r="K221" s="18">
        <f t="shared" ref="K221:M221" si="106">K220</f>
        <v>3000</v>
      </c>
      <c r="L221" s="18">
        <f t="shared" si="106"/>
        <v>3000</v>
      </c>
      <c r="M221" s="18">
        <f t="shared" si="106"/>
        <v>3000</v>
      </c>
      <c r="N221" s="18">
        <f t="shared" si="81"/>
        <v>-400</v>
      </c>
      <c r="O221" s="18">
        <f t="shared" si="82"/>
        <v>-190</v>
      </c>
      <c r="P221" s="18">
        <f t="shared" si="83"/>
        <v>-200</v>
      </c>
      <c r="Q221" s="35">
        <f t="shared" si="90"/>
        <v>0</v>
      </c>
      <c r="R221" s="35">
        <f t="shared" si="90"/>
        <v>0</v>
      </c>
      <c r="S221" s="35">
        <f t="shared" si="90"/>
        <v>0</v>
      </c>
      <c r="T221" s="4">
        <f t="shared" si="84"/>
        <v>1000</v>
      </c>
      <c r="U221" s="83">
        <f t="shared" si="103"/>
        <v>1600</v>
      </c>
      <c r="V221" s="83">
        <f t="shared" si="104"/>
        <v>1600</v>
      </c>
      <c r="W221" s="83">
        <f t="shared" si="105"/>
        <v>1600</v>
      </c>
      <c r="X221" s="4"/>
      <c r="Y221" s="18"/>
      <c r="Z221" s="18"/>
      <c r="AA221" s="18"/>
      <c r="AB221" s="50"/>
    </row>
    <row r="222" spans="1:28" ht="13.15" customHeight="1">
      <c r="A222" s="3">
        <v>208</v>
      </c>
      <c r="B222" s="34">
        <f t="shared" si="87"/>
        <v>45529</v>
      </c>
      <c r="C222" s="2">
        <f t="shared" si="88"/>
        <v>884</v>
      </c>
      <c r="D222" s="5">
        <f t="shared" si="71"/>
        <v>1718</v>
      </c>
      <c r="E222" s="35">
        <f t="shared" si="74"/>
        <v>2</v>
      </c>
      <c r="F222" s="35">
        <f t="shared" si="75"/>
        <v>-208</v>
      </c>
      <c r="G222" s="35">
        <f t="shared" si="76"/>
        <v>-198</v>
      </c>
      <c r="H222" s="18">
        <f t="shared" si="77"/>
        <v>2600</v>
      </c>
      <c r="I222" s="18">
        <f t="shared" si="78"/>
        <v>2810</v>
      </c>
      <c r="J222" s="18">
        <f t="shared" si="79"/>
        <v>2800</v>
      </c>
      <c r="K222" s="18">
        <f t="shared" ref="K222:M222" si="107">K221</f>
        <v>3000</v>
      </c>
      <c r="L222" s="18">
        <f t="shared" si="107"/>
        <v>3000</v>
      </c>
      <c r="M222" s="18">
        <f t="shared" si="107"/>
        <v>3000</v>
      </c>
      <c r="N222" s="18">
        <f t="shared" si="81"/>
        <v>-400</v>
      </c>
      <c r="O222" s="18">
        <f t="shared" si="82"/>
        <v>-190</v>
      </c>
      <c r="P222" s="18">
        <f t="shared" si="83"/>
        <v>-200</v>
      </c>
      <c r="Q222" s="35">
        <f t="shared" si="90"/>
        <v>0</v>
      </c>
      <c r="R222" s="35">
        <f t="shared" si="90"/>
        <v>0</v>
      </c>
      <c r="S222" s="35">
        <f t="shared" si="90"/>
        <v>0</v>
      </c>
      <c r="T222" s="4">
        <f t="shared" si="84"/>
        <v>1002</v>
      </c>
      <c r="U222" s="83">
        <f t="shared" si="103"/>
        <v>1600</v>
      </c>
      <c r="V222" s="83">
        <f t="shared" si="104"/>
        <v>1600</v>
      </c>
      <c r="W222" s="83">
        <f t="shared" si="105"/>
        <v>1600</v>
      </c>
      <c r="X222" s="4"/>
      <c r="Y222" s="18"/>
      <c r="Z222" s="18"/>
      <c r="AA222" s="18"/>
      <c r="AB222" s="50"/>
    </row>
    <row r="223" spans="1:28" ht="13.15" customHeight="1">
      <c r="A223" s="3">
        <v>209</v>
      </c>
      <c r="B223" s="34">
        <f t="shared" si="87"/>
        <v>45530</v>
      </c>
      <c r="C223" s="2">
        <f t="shared" si="88"/>
        <v>884</v>
      </c>
      <c r="D223" s="5">
        <f t="shared" si="71"/>
        <v>1720</v>
      </c>
      <c r="E223" s="35">
        <f t="shared" si="74"/>
        <v>4</v>
      </c>
      <c r="F223" s="35">
        <f t="shared" si="75"/>
        <v>-206</v>
      </c>
      <c r="G223" s="35">
        <f t="shared" si="76"/>
        <v>-196</v>
      </c>
      <c r="H223" s="18">
        <f t="shared" si="77"/>
        <v>2600</v>
      </c>
      <c r="I223" s="18">
        <f t="shared" si="78"/>
        <v>2810</v>
      </c>
      <c r="J223" s="18">
        <f t="shared" si="79"/>
        <v>2800</v>
      </c>
      <c r="K223" s="18">
        <f t="shared" ref="K223:M223" si="108">K222</f>
        <v>3000</v>
      </c>
      <c r="L223" s="18">
        <f t="shared" si="108"/>
        <v>3000</v>
      </c>
      <c r="M223" s="18">
        <f t="shared" si="108"/>
        <v>3000</v>
      </c>
      <c r="N223" s="18">
        <f t="shared" si="81"/>
        <v>-400</v>
      </c>
      <c r="O223" s="18">
        <f t="shared" si="82"/>
        <v>-190</v>
      </c>
      <c r="P223" s="18">
        <f t="shared" si="83"/>
        <v>-200</v>
      </c>
      <c r="Q223" s="35">
        <f t="shared" si="90"/>
        <v>0</v>
      </c>
      <c r="R223" s="35">
        <f t="shared" si="90"/>
        <v>0</v>
      </c>
      <c r="S223" s="35">
        <f t="shared" si="90"/>
        <v>0</v>
      </c>
      <c r="T223" s="4">
        <f t="shared" si="84"/>
        <v>1004</v>
      </c>
      <c r="U223" s="83">
        <f t="shared" si="103"/>
        <v>1600</v>
      </c>
      <c r="V223" s="83">
        <f t="shared" si="104"/>
        <v>1600</v>
      </c>
      <c r="W223" s="83">
        <f t="shared" si="105"/>
        <v>1600</v>
      </c>
      <c r="X223" s="4"/>
      <c r="Y223" s="18"/>
      <c r="Z223" s="18"/>
      <c r="AA223" s="18"/>
      <c r="AB223" s="50"/>
    </row>
    <row r="224" spans="1:28" ht="13.15" customHeight="1">
      <c r="A224" s="3">
        <v>210</v>
      </c>
      <c r="B224" s="34">
        <f t="shared" si="87"/>
        <v>45531</v>
      </c>
      <c r="C224" s="2">
        <f t="shared" si="88"/>
        <v>884</v>
      </c>
      <c r="D224" s="5">
        <f t="shared" si="71"/>
        <v>1722</v>
      </c>
      <c r="E224" s="35">
        <f t="shared" si="74"/>
        <v>6</v>
      </c>
      <c r="F224" s="35">
        <f t="shared" si="75"/>
        <v>-204</v>
      </c>
      <c r="G224" s="35">
        <f t="shared" si="76"/>
        <v>-194</v>
      </c>
      <c r="H224" s="18">
        <f t="shared" si="77"/>
        <v>2600</v>
      </c>
      <c r="I224" s="18">
        <f t="shared" si="78"/>
        <v>2810</v>
      </c>
      <c r="J224" s="18">
        <f t="shared" si="79"/>
        <v>2800</v>
      </c>
      <c r="K224" s="18">
        <f t="shared" ref="K224:M224" si="109">K223</f>
        <v>3000</v>
      </c>
      <c r="L224" s="18">
        <f t="shared" si="109"/>
        <v>3000</v>
      </c>
      <c r="M224" s="18">
        <f t="shared" si="109"/>
        <v>3000</v>
      </c>
      <c r="N224" s="18">
        <f t="shared" si="81"/>
        <v>-400</v>
      </c>
      <c r="O224" s="18">
        <f t="shared" si="82"/>
        <v>-190</v>
      </c>
      <c r="P224" s="18">
        <f t="shared" si="83"/>
        <v>-200</v>
      </c>
      <c r="Q224" s="35">
        <f t="shared" si="90"/>
        <v>0</v>
      </c>
      <c r="R224" s="35">
        <f t="shared" si="90"/>
        <v>0</v>
      </c>
      <c r="S224" s="35">
        <f t="shared" si="90"/>
        <v>0</v>
      </c>
      <c r="T224" s="4">
        <f t="shared" si="84"/>
        <v>1006</v>
      </c>
      <c r="U224" s="83">
        <f t="shared" si="103"/>
        <v>1600</v>
      </c>
      <c r="V224" s="83">
        <f t="shared" si="104"/>
        <v>1600</v>
      </c>
      <c r="W224" s="83">
        <f t="shared" si="105"/>
        <v>1600</v>
      </c>
      <c r="X224" s="4"/>
      <c r="Y224" s="18"/>
      <c r="Z224" s="18"/>
      <c r="AA224" s="18"/>
      <c r="AB224" s="50"/>
    </row>
    <row r="225" spans="1:28" ht="13.15" customHeight="1">
      <c r="A225" s="3">
        <v>211</v>
      </c>
      <c r="B225" s="34">
        <f t="shared" si="87"/>
        <v>45532</v>
      </c>
      <c r="C225" s="2">
        <f t="shared" si="88"/>
        <v>884</v>
      </c>
      <c r="D225" s="5">
        <f t="shared" si="71"/>
        <v>1724</v>
      </c>
      <c r="E225" s="35">
        <f t="shared" si="74"/>
        <v>8</v>
      </c>
      <c r="F225" s="35">
        <f t="shared" si="75"/>
        <v>-202</v>
      </c>
      <c r="G225" s="35">
        <f t="shared" si="76"/>
        <v>-192</v>
      </c>
      <c r="H225" s="18">
        <f t="shared" si="77"/>
        <v>2600</v>
      </c>
      <c r="I225" s="18">
        <f t="shared" si="78"/>
        <v>2810</v>
      </c>
      <c r="J225" s="18">
        <f t="shared" si="79"/>
        <v>2800</v>
      </c>
      <c r="K225" s="18">
        <f t="shared" ref="K225:M225" si="110">K224</f>
        <v>3000</v>
      </c>
      <c r="L225" s="18">
        <f t="shared" si="110"/>
        <v>3000</v>
      </c>
      <c r="M225" s="18">
        <f t="shared" si="110"/>
        <v>3000</v>
      </c>
      <c r="N225" s="18">
        <f t="shared" si="81"/>
        <v>-400</v>
      </c>
      <c r="O225" s="18">
        <f t="shared" si="82"/>
        <v>-190</v>
      </c>
      <c r="P225" s="18">
        <f t="shared" si="83"/>
        <v>-200</v>
      </c>
      <c r="Q225" s="35">
        <f t="shared" si="90"/>
        <v>0</v>
      </c>
      <c r="R225" s="35">
        <f t="shared" si="90"/>
        <v>0</v>
      </c>
      <c r="S225" s="35">
        <f t="shared" si="90"/>
        <v>0</v>
      </c>
      <c r="T225" s="4">
        <f t="shared" si="84"/>
        <v>1008</v>
      </c>
      <c r="U225" s="83">
        <f t="shared" si="103"/>
        <v>1600</v>
      </c>
      <c r="V225" s="83">
        <f t="shared" si="104"/>
        <v>1600</v>
      </c>
      <c r="W225" s="83">
        <f t="shared" si="105"/>
        <v>1600</v>
      </c>
      <c r="X225" s="4"/>
      <c r="Y225" s="18"/>
      <c r="Z225" s="18"/>
      <c r="AA225" s="18"/>
      <c r="AB225" s="50"/>
    </row>
    <row r="226" spans="1:28" ht="13.15" customHeight="1">
      <c r="A226" s="3">
        <v>212</v>
      </c>
      <c r="B226" s="34">
        <f t="shared" si="87"/>
        <v>45533</v>
      </c>
      <c r="C226" s="2">
        <f t="shared" si="88"/>
        <v>884</v>
      </c>
      <c r="D226" s="5">
        <f t="shared" si="71"/>
        <v>1726</v>
      </c>
      <c r="E226" s="35">
        <f t="shared" si="74"/>
        <v>10</v>
      </c>
      <c r="F226" s="35">
        <f t="shared" si="75"/>
        <v>-200</v>
      </c>
      <c r="G226" s="35">
        <f t="shared" si="76"/>
        <v>-190</v>
      </c>
      <c r="H226" s="18">
        <f t="shared" si="77"/>
        <v>2600</v>
      </c>
      <c r="I226" s="18">
        <f t="shared" si="78"/>
        <v>2810</v>
      </c>
      <c r="J226" s="18">
        <f t="shared" si="79"/>
        <v>2800</v>
      </c>
      <c r="K226" s="18">
        <f t="shared" ref="K226:M226" si="111">K225</f>
        <v>3000</v>
      </c>
      <c r="L226" s="18">
        <f t="shared" si="111"/>
        <v>3000</v>
      </c>
      <c r="M226" s="18">
        <f t="shared" si="111"/>
        <v>3000</v>
      </c>
      <c r="N226" s="18">
        <f t="shared" si="81"/>
        <v>-400</v>
      </c>
      <c r="O226" s="18">
        <f t="shared" si="82"/>
        <v>-190</v>
      </c>
      <c r="P226" s="18">
        <f t="shared" si="83"/>
        <v>-200</v>
      </c>
      <c r="Q226" s="35">
        <f t="shared" si="90"/>
        <v>0</v>
      </c>
      <c r="R226" s="35">
        <f t="shared" si="90"/>
        <v>0</v>
      </c>
      <c r="S226" s="35">
        <f t="shared" si="90"/>
        <v>0</v>
      </c>
      <c r="T226" s="4">
        <f t="shared" si="84"/>
        <v>1010</v>
      </c>
      <c r="U226" s="83">
        <f t="shared" si="103"/>
        <v>1600</v>
      </c>
      <c r="V226" s="83">
        <f t="shared" si="104"/>
        <v>1600</v>
      </c>
      <c r="W226" s="83">
        <f t="shared" si="105"/>
        <v>1600</v>
      </c>
      <c r="X226" s="4"/>
      <c r="Y226" s="18"/>
      <c r="Z226" s="18"/>
      <c r="AA226" s="18"/>
      <c r="AB226" s="50"/>
    </row>
    <row r="227" spans="1:28" ht="13.15" customHeight="1">
      <c r="A227" s="3">
        <v>213</v>
      </c>
      <c r="B227" s="34">
        <f t="shared" si="87"/>
        <v>45534</v>
      </c>
      <c r="C227" s="2">
        <f t="shared" si="88"/>
        <v>884</v>
      </c>
      <c r="D227" s="5">
        <f t="shared" si="71"/>
        <v>1728</v>
      </c>
      <c r="E227" s="35">
        <f t="shared" si="74"/>
        <v>12</v>
      </c>
      <c r="F227" s="35">
        <f t="shared" si="75"/>
        <v>-198</v>
      </c>
      <c r="G227" s="35">
        <f t="shared" si="76"/>
        <v>-188</v>
      </c>
      <c r="H227" s="18">
        <f t="shared" si="77"/>
        <v>2600</v>
      </c>
      <c r="I227" s="18">
        <f t="shared" si="78"/>
        <v>2810</v>
      </c>
      <c r="J227" s="18">
        <f t="shared" si="79"/>
        <v>2800</v>
      </c>
      <c r="K227" s="18">
        <f t="shared" ref="K227:M227" si="112">K226</f>
        <v>3000</v>
      </c>
      <c r="L227" s="18">
        <f t="shared" si="112"/>
        <v>3000</v>
      </c>
      <c r="M227" s="18">
        <f t="shared" si="112"/>
        <v>3000</v>
      </c>
      <c r="N227" s="18">
        <f t="shared" si="81"/>
        <v>-400</v>
      </c>
      <c r="O227" s="18">
        <f t="shared" si="82"/>
        <v>-190</v>
      </c>
      <c r="P227" s="18">
        <f t="shared" si="83"/>
        <v>-200</v>
      </c>
      <c r="Q227" s="35">
        <f t="shared" si="90"/>
        <v>0</v>
      </c>
      <c r="R227" s="35">
        <f t="shared" si="90"/>
        <v>0</v>
      </c>
      <c r="S227" s="35">
        <f t="shared" si="90"/>
        <v>0</v>
      </c>
      <c r="T227" s="4">
        <f t="shared" si="84"/>
        <v>1012</v>
      </c>
      <c r="U227" s="83">
        <f t="shared" si="103"/>
        <v>1600</v>
      </c>
      <c r="V227" s="83">
        <f t="shared" si="104"/>
        <v>1600</v>
      </c>
      <c r="W227" s="83">
        <f t="shared" si="105"/>
        <v>1600</v>
      </c>
      <c r="X227" s="4"/>
      <c r="Y227" s="18"/>
      <c r="Z227" s="18"/>
      <c r="AA227" s="18"/>
      <c r="AB227" s="50"/>
    </row>
    <row r="228" spans="1:28" ht="13.15" customHeight="1">
      <c r="A228" s="3">
        <f>+A227+1</f>
        <v>214</v>
      </c>
      <c r="B228" s="34">
        <f t="shared" si="87"/>
        <v>45535</v>
      </c>
      <c r="C228" s="2">
        <f t="shared" si="88"/>
        <v>884</v>
      </c>
      <c r="D228" s="5">
        <f t="shared" si="71"/>
        <v>1730</v>
      </c>
      <c r="E228" s="35">
        <f t="shared" si="74"/>
        <v>14</v>
      </c>
      <c r="F228" s="35">
        <f t="shared" si="75"/>
        <v>-196</v>
      </c>
      <c r="G228" s="35">
        <f t="shared" si="76"/>
        <v>-186</v>
      </c>
      <c r="H228" s="18">
        <f t="shared" si="77"/>
        <v>2600</v>
      </c>
      <c r="I228" s="18">
        <f t="shared" si="78"/>
        <v>2810</v>
      </c>
      <c r="J228" s="18">
        <f t="shared" si="79"/>
        <v>2800</v>
      </c>
      <c r="K228" s="18">
        <f t="shared" ref="K228:M228" si="113">K227</f>
        <v>3000</v>
      </c>
      <c r="L228" s="18">
        <f t="shared" si="113"/>
        <v>3000</v>
      </c>
      <c r="M228" s="18">
        <f t="shared" si="113"/>
        <v>3000</v>
      </c>
      <c r="N228" s="18">
        <f t="shared" si="81"/>
        <v>-400</v>
      </c>
      <c r="O228" s="18">
        <f t="shared" si="82"/>
        <v>-190</v>
      </c>
      <c r="P228" s="18">
        <f t="shared" si="83"/>
        <v>-200</v>
      </c>
      <c r="Q228" s="35">
        <f t="shared" si="90"/>
        <v>0</v>
      </c>
      <c r="R228" s="35">
        <f t="shared" si="90"/>
        <v>0</v>
      </c>
      <c r="S228" s="35">
        <f t="shared" si="90"/>
        <v>0</v>
      </c>
      <c r="T228" s="4">
        <f t="shared" si="84"/>
        <v>1014</v>
      </c>
      <c r="U228" s="83">
        <f t="shared" si="103"/>
        <v>1600</v>
      </c>
      <c r="V228" s="83">
        <f t="shared" si="104"/>
        <v>1600</v>
      </c>
      <c r="W228" s="83">
        <f t="shared" si="105"/>
        <v>1600</v>
      </c>
      <c r="X228" s="4"/>
      <c r="Y228" s="18"/>
      <c r="Z228" s="18"/>
      <c r="AA228" s="18"/>
      <c r="AB228" s="50"/>
    </row>
    <row r="229" spans="1:28" ht="13.15" customHeight="1">
      <c r="A229" s="3">
        <f t="shared" ref="A229:A292" si="114">+A228+1</f>
        <v>215</v>
      </c>
      <c r="B229" s="34">
        <f t="shared" si="87"/>
        <v>45536</v>
      </c>
      <c r="C229" s="2">
        <f t="shared" si="88"/>
        <v>884</v>
      </c>
      <c r="D229" s="5">
        <f t="shared" si="71"/>
        <v>1732</v>
      </c>
      <c r="E229" s="35">
        <f t="shared" ref="E229:E258" si="115">C229+D229-H229</f>
        <v>16</v>
      </c>
      <c r="F229" s="35">
        <f t="shared" ref="F229:F258" si="116">C229+D229-I229</f>
        <v>-194</v>
      </c>
      <c r="G229" s="35">
        <f t="shared" ref="G229:G258" si="117">D229+C229-J229</f>
        <v>-184</v>
      </c>
      <c r="H229" s="18">
        <f t="shared" ref="H229:H258" si="118">K229+N229</f>
        <v>2600</v>
      </c>
      <c r="I229" s="18">
        <f t="shared" ref="I229:I258" si="119">L229+O229</f>
        <v>2810</v>
      </c>
      <c r="J229" s="18">
        <f t="shared" ref="J229:J258" si="120">M229+P229</f>
        <v>2800</v>
      </c>
      <c r="K229" s="18">
        <f t="shared" ref="K229:M229" si="121">K228</f>
        <v>3000</v>
      </c>
      <c r="L229" s="18">
        <f t="shared" si="121"/>
        <v>3000</v>
      </c>
      <c r="M229" s="18">
        <f t="shared" si="121"/>
        <v>3000</v>
      </c>
      <c r="N229" s="18">
        <f t="shared" ref="N229:N258" si="122">N228-Q229</f>
        <v>-400</v>
      </c>
      <c r="O229" s="18">
        <f t="shared" ref="O229:O258" si="123">O228-R229</f>
        <v>-190</v>
      </c>
      <c r="P229" s="18">
        <f t="shared" ref="P229:P258" si="124">P228-S229</f>
        <v>-200</v>
      </c>
      <c r="Q229" s="35">
        <f t="shared" si="90"/>
        <v>0</v>
      </c>
      <c r="R229" s="35">
        <f t="shared" si="90"/>
        <v>0</v>
      </c>
      <c r="S229" s="35">
        <f t="shared" si="90"/>
        <v>0</v>
      </c>
      <c r="T229" s="4">
        <f t="shared" ref="T229:T258" si="125">D229+C229-V229</f>
        <v>1016</v>
      </c>
      <c r="U229" s="83">
        <f t="shared" si="103"/>
        <v>1600</v>
      </c>
      <c r="V229" s="83">
        <f t="shared" si="104"/>
        <v>1600</v>
      </c>
      <c r="W229" s="83">
        <f t="shared" si="105"/>
        <v>1600</v>
      </c>
      <c r="X229" s="4"/>
      <c r="Y229" s="18"/>
      <c r="Z229" s="18"/>
      <c r="AA229" s="18"/>
      <c r="AB229" s="50"/>
    </row>
    <row r="230" spans="1:28" ht="13.15" customHeight="1">
      <c r="A230" s="3">
        <f t="shared" si="114"/>
        <v>216</v>
      </c>
      <c r="B230" s="34">
        <f t="shared" si="87"/>
        <v>45537</v>
      </c>
      <c r="C230" s="2">
        <f t="shared" si="88"/>
        <v>884</v>
      </c>
      <c r="D230" s="5">
        <f t="shared" si="71"/>
        <v>1734</v>
      </c>
      <c r="E230" s="35">
        <f t="shared" si="115"/>
        <v>18</v>
      </c>
      <c r="F230" s="35">
        <f t="shared" si="116"/>
        <v>-192</v>
      </c>
      <c r="G230" s="35">
        <f t="shared" si="117"/>
        <v>-182</v>
      </c>
      <c r="H230" s="18">
        <f t="shared" si="118"/>
        <v>2600</v>
      </c>
      <c r="I230" s="18">
        <f t="shared" si="119"/>
        <v>2810</v>
      </c>
      <c r="J230" s="18">
        <f t="shared" si="120"/>
        <v>2800</v>
      </c>
      <c r="K230" s="18">
        <f t="shared" ref="K230:M230" si="126">K229</f>
        <v>3000</v>
      </c>
      <c r="L230" s="18">
        <f t="shared" si="126"/>
        <v>3000</v>
      </c>
      <c r="M230" s="18">
        <f t="shared" si="126"/>
        <v>3000</v>
      </c>
      <c r="N230" s="18">
        <f t="shared" si="122"/>
        <v>-400</v>
      </c>
      <c r="O230" s="18">
        <f t="shared" si="123"/>
        <v>-190</v>
      </c>
      <c r="P230" s="18">
        <f t="shared" si="124"/>
        <v>-200</v>
      </c>
      <c r="Q230" s="35">
        <f t="shared" si="90"/>
        <v>0</v>
      </c>
      <c r="R230" s="35">
        <f t="shared" si="90"/>
        <v>0</v>
      </c>
      <c r="S230" s="35">
        <f t="shared" si="90"/>
        <v>0</v>
      </c>
      <c r="T230" s="4">
        <f t="shared" si="125"/>
        <v>1018</v>
      </c>
      <c r="U230" s="83">
        <f t="shared" si="103"/>
        <v>1600</v>
      </c>
      <c r="V230" s="83">
        <f t="shared" si="104"/>
        <v>1600</v>
      </c>
      <c r="W230" s="83">
        <f t="shared" si="105"/>
        <v>1600</v>
      </c>
      <c r="X230" s="4"/>
      <c r="Y230" s="18"/>
      <c r="Z230" s="18"/>
      <c r="AA230" s="18"/>
      <c r="AB230" s="50"/>
    </row>
    <row r="231" spans="1:28" ht="13.15" customHeight="1">
      <c r="A231" s="3">
        <f t="shared" si="114"/>
        <v>217</v>
      </c>
      <c r="B231" s="34">
        <f t="shared" si="87"/>
        <v>45538</v>
      </c>
      <c r="C231" s="2">
        <f t="shared" si="88"/>
        <v>884</v>
      </c>
      <c r="D231" s="5">
        <f t="shared" si="71"/>
        <v>1736</v>
      </c>
      <c r="E231" s="35">
        <f t="shared" si="115"/>
        <v>20</v>
      </c>
      <c r="F231" s="35">
        <f t="shared" si="116"/>
        <v>-190</v>
      </c>
      <c r="G231" s="35">
        <f t="shared" si="117"/>
        <v>-180</v>
      </c>
      <c r="H231" s="18">
        <f t="shared" si="118"/>
        <v>2600</v>
      </c>
      <c r="I231" s="18">
        <f t="shared" si="119"/>
        <v>2810</v>
      </c>
      <c r="J231" s="18">
        <f t="shared" si="120"/>
        <v>2800</v>
      </c>
      <c r="K231" s="18">
        <f t="shared" ref="K231:M231" si="127">K230</f>
        <v>3000</v>
      </c>
      <c r="L231" s="18">
        <f t="shared" si="127"/>
        <v>3000</v>
      </c>
      <c r="M231" s="18">
        <f t="shared" si="127"/>
        <v>3000</v>
      </c>
      <c r="N231" s="18">
        <f t="shared" si="122"/>
        <v>-400</v>
      </c>
      <c r="O231" s="18">
        <f t="shared" si="123"/>
        <v>-190</v>
      </c>
      <c r="P231" s="18">
        <f t="shared" si="124"/>
        <v>-200</v>
      </c>
      <c r="Q231" s="35">
        <f t="shared" si="90"/>
        <v>0</v>
      </c>
      <c r="R231" s="35">
        <f t="shared" si="90"/>
        <v>0</v>
      </c>
      <c r="S231" s="35">
        <f t="shared" si="90"/>
        <v>0</v>
      </c>
      <c r="T231" s="4">
        <f t="shared" si="125"/>
        <v>1020</v>
      </c>
      <c r="U231" s="83">
        <f t="shared" si="103"/>
        <v>1600</v>
      </c>
      <c r="V231" s="83">
        <f t="shared" si="104"/>
        <v>1600</v>
      </c>
      <c r="W231" s="83">
        <f t="shared" si="105"/>
        <v>1600</v>
      </c>
      <c r="X231" s="4"/>
      <c r="Y231" s="18"/>
      <c r="Z231" s="18"/>
      <c r="AA231" s="18"/>
      <c r="AB231" s="50"/>
    </row>
    <row r="232" spans="1:28" ht="13.15" customHeight="1">
      <c r="A232" s="3">
        <f t="shared" si="114"/>
        <v>218</v>
      </c>
      <c r="B232" s="34">
        <f t="shared" si="87"/>
        <v>45539</v>
      </c>
      <c r="C232" s="2">
        <f t="shared" si="88"/>
        <v>884</v>
      </c>
      <c r="D232" s="5">
        <f t="shared" si="71"/>
        <v>1738</v>
      </c>
      <c r="E232" s="35">
        <f t="shared" si="115"/>
        <v>22</v>
      </c>
      <c r="F232" s="35">
        <f t="shared" si="116"/>
        <v>-188</v>
      </c>
      <c r="G232" s="35">
        <f t="shared" si="117"/>
        <v>-178</v>
      </c>
      <c r="H232" s="18">
        <f t="shared" si="118"/>
        <v>2600</v>
      </c>
      <c r="I232" s="18">
        <f t="shared" si="119"/>
        <v>2810</v>
      </c>
      <c r="J232" s="18">
        <f t="shared" si="120"/>
        <v>2800</v>
      </c>
      <c r="K232" s="18">
        <f t="shared" ref="K232:M232" si="128">K231</f>
        <v>3000</v>
      </c>
      <c r="L232" s="18">
        <f t="shared" si="128"/>
        <v>3000</v>
      </c>
      <c r="M232" s="18">
        <f t="shared" si="128"/>
        <v>3000</v>
      </c>
      <c r="N232" s="18">
        <f t="shared" si="122"/>
        <v>-400</v>
      </c>
      <c r="O232" s="18">
        <f t="shared" si="123"/>
        <v>-190</v>
      </c>
      <c r="P232" s="18">
        <f t="shared" si="124"/>
        <v>-200</v>
      </c>
      <c r="Q232" s="35">
        <f t="shared" si="90"/>
        <v>0</v>
      </c>
      <c r="R232" s="35">
        <f t="shared" si="90"/>
        <v>0</v>
      </c>
      <c r="S232" s="35">
        <f t="shared" si="90"/>
        <v>0</v>
      </c>
      <c r="T232" s="4">
        <f t="shared" si="125"/>
        <v>1022</v>
      </c>
      <c r="U232" s="83">
        <f t="shared" si="103"/>
        <v>1600</v>
      </c>
      <c r="V232" s="83">
        <f t="shared" si="104"/>
        <v>1600</v>
      </c>
      <c r="W232" s="83">
        <f t="shared" si="105"/>
        <v>1600</v>
      </c>
      <c r="X232" s="4"/>
      <c r="Y232" s="18"/>
      <c r="Z232" s="18"/>
      <c r="AA232" s="18"/>
      <c r="AB232" s="50"/>
    </row>
    <row r="233" spans="1:28" ht="13.15" customHeight="1">
      <c r="A233" s="3">
        <f t="shared" si="114"/>
        <v>219</v>
      </c>
      <c r="B233" s="34">
        <f t="shared" si="87"/>
        <v>45540</v>
      </c>
      <c r="C233" s="2">
        <f t="shared" si="88"/>
        <v>884</v>
      </c>
      <c r="D233" s="5">
        <f t="shared" si="71"/>
        <v>1740</v>
      </c>
      <c r="E233" s="35">
        <f t="shared" si="115"/>
        <v>24</v>
      </c>
      <c r="F233" s="35">
        <f t="shared" si="116"/>
        <v>-186</v>
      </c>
      <c r="G233" s="35">
        <f t="shared" si="117"/>
        <v>-176</v>
      </c>
      <c r="H233" s="18">
        <f t="shared" si="118"/>
        <v>2600</v>
      </c>
      <c r="I233" s="18">
        <f t="shared" si="119"/>
        <v>2810</v>
      </c>
      <c r="J233" s="18">
        <f t="shared" si="120"/>
        <v>2800</v>
      </c>
      <c r="K233" s="18">
        <f t="shared" ref="K233:M233" si="129">K232</f>
        <v>3000</v>
      </c>
      <c r="L233" s="18">
        <f t="shared" si="129"/>
        <v>3000</v>
      </c>
      <c r="M233" s="18">
        <f t="shared" si="129"/>
        <v>3000</v>
      </c>
      <c r="N233" s="18">
        <f t="shared" si="122"/>
        <v>-400</v>
      </c>
      <c r="O233" s="18">
        <f t="shared" si="123"/>
        <v>-190</v>
      </c>
      <c r="P233" s="18">
        <f t="shared" si="124"/>
        <v>-200</v>
      </c>
      <c r="Q233" s="35">
        <f t="shared" si="90"/>
        <v>0</v>
      </c>
      <c r="R233" s="35">
        <f t="shared" si="90"/>
        <v>0</v>
      </c>
      <c r="S233" s="35">
        <f t="shared" si="90"/>
        <v>0</v>
      </c>
      <c r="T233" s="4">
        <f t="shared" si="125"/>
        <v>1024</v>
      </c>
      <c r="U233" s="83">
        <f t="shared" si="103"/>
        <v>1600</v>
      </c>
      <c r="V233" s="83">
        <f t="shared" si="104"/>
        <v>1600</v>
      </c>
      <c r="W233" s="83">
        <f t="shared" si="105"/>
        <v>1600</v>
      </c>
      <c r="X233" s="4"/>
      <c r="Y233" s="18"/>
      <c r="Z233" s="18"/>
      <c r="AA233" s="18"/>
      <c r="AB233" s="50"/>
    </row>
    <row r="234" spans="1:28" ht="13.15" customHeight="1">
      <c r="A234" s="3">
        <f t="shared" si="114"/>
        <v>220</v>
      </c>
      <c r="B234" s="34">
        <f t="shared" si="87"/>
        <v>45541</v>
      </c>
      <c r="C234" s="2">
        <f t="shared" si="88"/>
        <v>884</v>
      </c>
      <c r="D234" s="5">
        <f t="shared" si="71"/>
        <v>1742</v>
      </c>
      <c r="E234" s="35">
        <f t="shared" si="115"/>
        <v>26</v>
      </c>
      <c r="F234" s="35">
        <f t="shared" si="116"/>
        <v>-184</v>
      </c>
      <c r="G234" s="35">
        <f t="shared" si="117"/>
        <v>-174</v>
      </c>
      <c r="H234" s="18">
        <f t="shared" si="118"/>
        <v>2600</v>
      </c>
      <c r="I234" s="18">
        <f t="shared" si="119"/>
        <v>2810</v>
      </c>
      <c r="J234" s="18">
        <f t="shared" si="120"/>
        <v>2800</v>
      </c>
      <c r="K234" s="18">
        <f t="shared" ref="K234:M234" si="130">K233</f>
        <v>3000</v>
      </c>
      <c r="L234" s="18">
        <f t="shared" si="130"/>
        <v>3000</v>
      </c>
      <c r="M234" s="18">
        <f t="shared" si="130"/>
        <v>3000</v>
      </c>
      <c r="N234" s="18">
        <f t="shared" si="122"/>
        <v>-400</v>
      </c>
      <c r="O234" s="18">
        <f t="shared" si="123"/>
        <v>-190</v>
      </c>
      <c r="P234" s="18">
        <f t="shared" si="124"/>
        <v>-200</v>
      </c>
      <c r="Q234" s="35">
        <f t="shared" si="90"/>
        <v>0</v>
      </c>
      <c r="R234" s="35">
        <f t="shared" si="90"/>
        <v>0</v>
      </c>
      <c r="S234" s="35">
        <f t="shared" si="90"/>
        <v>0</v>
      </c>
      <c r="T234" s="4">
        <f t="shared" si="125"/>
        <v>1026</v>
      </c>
      <c r="U234" s="83">
        <f t="shared" si="103"/>
        <v>1600</v>
      </c>
      <c r="V234" s="83">
        <f t="shared" si="104"/>
        <v>1600</v>
      </c>
      <c r="W234" s="83">
        <f t="shared" si="105"/>
        <v>1600</v>
      </c>
      <c r="X234" s="4"/>
      <c r="Y234" s="18"/>
      <c r="Z234" s="18"/>
      <c r="AA234" s="18"/>
      <c r="AB234" s="50"/>
    </row>
    <row r="235" spans="1:28" ht="13.15" customHeight="1">
      <c r="A235" s="3">
        <f t="shared" si="114"/>
        <v>221</v>
      </c>
      <c r="B235" s="34">
        <f t="shared" si="87"/>
        <v>45542</v>
      </c>
      <c r="C235" s="2">
        <f t="shared" si="88"/>
        <v>884</v>
      </c>
      <c r="D235" s="5">
        <f t="shared" si="71"/>
        <v>1744</v>
      </c>
      <c r="E235" s="35">
        <f t="shared" si="115"/>
        <v>28</v>
      </c>
      <c r="F235" s="35">
        <f t="shared" si="116"/>
        <v>-182</v>
      </c>
      <c r="G235" s="35">
        <f t="shared" si="117"/>
        <v>-172</v>
      </c>
      <c r="H235" s="18">
        <f t="shared" si="118"/>
        <v>2600</v>
      </c>
      <c r="I235" s="18">
        <f t="shared" si="119"/>
        <v>2810</v>
      </c>
      <c r="J235" s="18">
        <f t="shared" si="120"/>
        <v>2800</v>
      </c>
      <c r="K235" s="18">
        <f t="shared" ref="K235:M235" si="131">K234</f>
        <v>3000</v>
      </c>
      <c r="L235" s="18">
        <f t="shared" si="131"/>
        <v>3000</v>
      </c>
      <c r="M235" s="18">
        <f t="shared" si="131"/>
        <v>3000</v>
      </c>
      <c r="N235" s="18">
        <f t="shared" si="122"/>
        <v>-400</v>
      </c>
      <c r="O235" s="18">
        <f t="shared" si="123"/>
        <v>-190</v>
      </c>
      <c r="P235" s="18">
        <f t="shared" si="124"/>
        <v>-200</v>
      </c>
      <c r="Q235" s="35">
        <f t="shared" si="90"/>
        <v>0</v>
      </c>
      <c r="R235" s="35">
        <f t="shared" si="90"/>
        <v>0</v>
      </c>
      <c r="S235" s="35">
        <f t="shared" si="90"/>
        <v>0</v>
      </c>
      <c r="T235" s="4">
        <f t="shared" si="125"/>
        <v>1028</v>
      </c>
      <c r="U235" s="83">
        <f t="shared" si="103"/>
        <v>1600</v>
      </c>
      <c r="V235" s="83">
        <f t="shared" si="104"/>
        <v>1600</v>
      </c>
      <c r="W235" s="83">
        <f t="shared" si="105"/>
        <v>1600</v>
      </c>
      <c r="X235" s="4"/>
      <c r="Y235" s="18"/>
      <c r="Z235" s="18"/>
      <c r="AA235" s="18"/>
      <c r="AB235" s="50"/>
    </row>
    <row r="236" spans="1:28" ht="13.15" customHeight="1">
      <c r="A236" s="3">
        <f t="shared" si="114"/>
        <v>222</v>
      </c>
      <c r="B236" s="34">
        <f t="shared" si="87"/>
        <v>45543</v>
      </c>
      <c r="C236" s="2">
        <f t="shared" si="88"/>
        <v>884</v>
      </c>
      <c r="D236" s="5">
        <f t="shared" si="71"/>
        <v>1746</v>
      </c>
      <c r="E236" s="35">
        <f t="shared" si="115"/>
        <v>30</v>
      </c>
      <c r="F236" s="35">
        <f t="shared" si="116"/>
        <v>-180</v>
      </c>
      <c r="G236" s="35">
        <f t="shared" si="117"/>
        <v>-170</v>
      </c>
      <c r="H236" s="18">
        <f t="shared" si="118"/>
        <v>2600</v>
      </c>
      <c r="I236" s="18">
        <f t="shared" si="119"/>
        <v>2810</v>
      </c>
      <c r="J236" s="18">
        <f t="shared" si="120"/>
        <v>2800</v>
      </c>
      <c r="K236" s="18">
        <f t="shared" ref="K236:M236" si="132">K235</f>
        <v>3000</v>
      </c>
      <c r="L236" s="18">
        <f t="shared" si="132"/>
        <v>3000</v>
      </c>
      <c r="M236" s="18">
        <f t="shared" si="132"/>
        <v>3000</v>
      </c>
      <c r="N236" s="18">
        <f t="shared" si="122"/>
        <v>-400</v>
      </c>
      <c r="O236" s="18">
        <f t="shared" si="123"/>
        <v>-190</v>
      </c>
      <c r="P236" s="18">
        <f t="shared" si="124"/>
        <v>-200</v>
      </c>
      <c r="Q236" s="35">
        <f t="shared" si="90"/>
        <v>0</v>
      </c>
      <c r="R236" s="35">
        <f t="shared" si="90"/>
        <v>0</v>
      </c>
      <c r="S236" s="35">
        <f t="shared" si="90"/>
        <v>0</v>
      </c>
      <c r="T236" s="4">
        <f t="shared" si="125"/>
        <v>1030</v>
      </c>
      <c r="U236" s="83">
        <f t="shared" si="103"/>
        <v>1600</v>
      </c>
      <c r="V236" s="83">
        <f t="shared" si="104"/>
        <v>1600</v>
      </c>
      <c r="W236" s="83">
        <f t="shared" si="105"/>
        <v>1600</v>
      </c>
      <c r="X236" s="4"/>
      <c r="Y236" s="18"/>
      <c r="Z236" s="18"/>
      <c r="AA236" s="18"/>
      <c r="AB236" s="50"/>
    </row>
    <row r="237" spans="1:28" ht="13.15" customHeight="1">
      <c r="A237" s="3">
        <f t="shared" si="114"/>
        <v>223</v>
      </c>
      <c r="B237" s="34">
        <f t="shared" si="87"/>
        <v>45544</v>
      </c>
      <c r="C237" s="2">
        <f t="shared" si="88"/>
        <v>884</v>
      </c>
      <c r="D237" s="5">
        <f t="shared" si="71"/>
        <v>1748</v>
      </c>
      <c r="E237" s="35">
        <f t="shared" si="115"/>
        <v>32</v>
      </c>
      <c r="F237" s="35">
        <f t="shared" si="116"/>
        <v>-178</v>
      </c>
      <c r="G237" s="35">
        <f t="shared" si="117"/>
        <v>-168</v>
      </c>
      <c r="H237" s="18">
        <f t="shared" si="118"/>
        <v>2600</v>
      </c>
      <c r="I237" s="18">
        <f t="shared" si="119"/>
        <v>2810</v>
      </c>
      <c r="J237" s="18">
        <f t="shared" si="120"/>
        <v>2800</v>
      </c>
      <c r="K237" s="18">
        <f t="shared" ref="K237:M237" si="133">K236</f>
        <v>3000</v>
      </c>
      <c r="L237" s="18">
        <f t="shared" si="133"/>
        <v>3000</v>
      </c>
      <c r="M237" s="18">
        <f t="shared" si="133"/>
        <v>3000</v>
      </c>
      <c r="N237" s="18">
        <f t="shared" si="122"/>
        <v>-400</v>
      </c>
      <c r="O237" s="18">
        <f t="shared" si="123"/>
        <v>-190</v>
      </c>
      <c r="P237" s="18">
        <f t="shared" si="124"/>
        <v>-200</v>
      </c>
      <c r="Q237" s="35">
        <f t="shared" si="90"/>
        <v>0</v>
      </c>
      <c r="R237" s="35">
        <f t="shared" si="90"/>
        <v>0</v>
      </c>
      <c r="S237" s="35">
        <f t="shared" si="90"/>
        <v>0</v>
      </c>
      <c r="T237" s="4">
        <f t="shared" si="125"/>
        <v>1032</v>
      </c>
      <c r="U237" s="83">
        <f t="shared" si="103"/>
        <v>1600</v>
      </c>
      <c r="V237" s="83">
        <f t="shared" si="104"/>
        <v>1600</v>
      </c>
      <c r="W237" s="83">
        <f t="shared" si="105"/>
        <v>1600</v>
      </c>
      <c r="X237" s="4"/>
      <c r="Y237" s="18"/>
      <c r="Z237" s="18"/>
      <c r="AA237" s="18"/>
      <c r="AB237" s="50"/>
    </row>
    <row r="238" spans="1:28" ht="13.15" customHeight="1">
      <c r="A238" s="3">
        <f t="shared" si="114"/>
        <v>224</v>
      </c>
      <c r="B238" s="34">
        <f t="shared" si="87"/>
        <v>45545</v>
      </c>
      <c r="C238" s="2">
        <f t="shared" si="88"/>
        <v>884</v>
      </c>
      <c r="D238" s="5">
        <f t="shared" si="71"/>
        <v>1750</v>
      </c>
      <c r="E238" s="35">
        <f t="shared" si="115"/>
        <v>34</v>
      </c>
      <c r="F238" s="35">
        <f t="shared" si="116"/>
        <v>-176</v>
      </c>
      <c r="G238" s="35">
        <f t="shared" si="117"/>
        <v>-166</v>
      </c>
      <c r="H238" s="18">
        <f t="shared" si="118"/>
        <v>2600</v>
      </c>
      <c r="I238" s="18">
        <f t="shared" si="119"/>
        <v>2810</v>
      </c>
      <c r="J238" s="18">
        <f t="shared" si="120"/>
        <v>2800</v>
      </c>
      <c r="K238" s="18">
        <f t="shared" ref="K238:M238" si="134">K237</f>
        <v>3000</v>
      </c>
      <c r="L238" s="18">
        <f t="shared" si="134"/>
        <v>3000</v>
      </c>
      <c r="M238" s="18">
        <f t="shared" si="134"/>
        <v>3000</v>
      </c>
      <c r="N238" s="18">
        <f t="shared" si="122"/>
        <v>-400</v>
      </c>
      <c r="O238" s="18">
        <f t="shared" si="123"/>
        <v>-190</v>
      </c>
      <c r="P238" s="18">
        <f t="shared" si="124"/>
        <v>-200</v>
      </c>
      <c r="Q238" s="35">
        <f t="shared" si="90"/>
        <v>0</v>
      </c>
      <c r="R238" s="35">
        <f t="shared" si="90"/>
        <v>0</v>
      </c>
      <c r="S238" s="35">
        <f t="shared" si="90"/>
        <v>0</v>
      </c>
      <c r="T238" s="4">
        <f t="shared" si="125"/>
        <v>1034</v>
      </c>
      <c r="U238" s="83">
        <f t="shared" si="103"/>
        <v>1600</v>
      </c>
      <c r="V238" s="83">
        <f t="shared" si="104"/>
        <v>1600</v>
      </c>
      <c r="W238" s="83">
        <f t="shared" si="105"/>
        <v>1600</v>
      </c>
      <c r="X238" s="4"/>
      <c r="Y238" s="18"/>
      <c r="Z238" s="18"/>
      <c r="AA238" s="18"/>
      <c r="AB238" s="50"/>
    </row>
    <row r="239" spans="1:28" ht="13.15" customHeight="1">
      <c r="A239" s="3">
        <f t="shared" si="114"/>
        <v>225</v>
      </c>
      <c r="B239" s="34">
        <f t="shared" si="87"/>
        <v>45546</v>
      </c>
      <c r="C239" s="2">
        <f t="shared" si="88"/>
        <v>884</v>
      </c>
      <c r="D239" s="5">
        <f t="shared" si="71"/>
        <v>1752</v>
      </c>
      <c r="E239" s="35">
        <f t="shared" si="115"/>
        <v>36</v>
      </c>
      <c r="F239" s="35">
        <f t="shared" si="116"/>
        <v>-174</v>
      </c>
      <c r="G239" s="35">
        <f t="shared" si="117"/>
        <v>-164</v>
      </c>
      <c r="H239" s="18">
        <f t="shared" si="118"/>
        <v>2600</v>
      </c>
      <c r="I239" s="18">
        <f t="shared" si="119"/>
        <v>2810</v>
      </c>
      <c r="J239" s="18">
        <f t="shared" si="120"/>
        <v>2800</v>
      </c>
      <c r="K239" s="18">
        <f t="shared" ref="K239:M239" si="135">K238</f>
        <v>3000</v>
      </c>
      <c r="L239" s="18">
        <f t="shared" si="135"/>
        <v>3000</v>
      </c>
      <c r="M239" s="18">
        <f t="shared" si="135"/>
        <v>3000</v>
      </c>
      <c r="N239" s="18">
        <f t="shared" si="122"/>
        <v>-400</v>
      </c>
      <c r="O239" s="18">
        <f t="shared" si="123"/>
        <v>-190</v>
      </c>
      <c r="P239" s="18">
        <f t="shared" si="124"/>
        <v>-200</v>
      </c>
      <c r="Q239" s="35">
        <f t="shared" si="90"/>
        <v>0</v>
      </c>
      <c r="R239" s="35">
        <f t="shared" si="90"/>
        <v>0</v>
      </c>
      <c r="S239" s="35">
        <f t="shared" si="90"/>
        <v>0</v>
      </c>
      <c r="T239" s="4">
        <f t="shared" si="125"/>
        <v>1036</v>
      </c>
      <c r="U239" s="83">
        <f t="shared" si="103"/>
        <v>1600</v>
      </c>
      <c r="V239" s="83">
        <f t="shared" si="104"/>
        <v>1600</v>
      </c>
      <c r="W239" s="83">
        <f t="shared" si="105"/>
        <v>1600</v>
      </c>
      <c r="X239" s="4"/>
      <c r="Y239" s="18"/>
      <c r="Z239" s="18"/>
      <c r="AA239" s="18"/>
      <c r="AB239" s="50"/>
    </row>
    <row r="240" spans="1:28" ht="13.15" customHeight="1">
      <c r="A240" s="3">
        <f t="shared" si="114"/>
        <v>226</v>
      </c>
      <c r="B240" s="34">
        <f t="shared" si="87"/>
        <v>45547</v>
      </c>
      <c r="C240" s="2">
        <f t="shared" si="88"/>
        <v>884</v>
      </c>
      <c r="D240" s="5">
        <f t="shared" si="71"/>
        <v>1754</v>
      </c>
      <c r="E240" s="35">
        <f t="shared" si="115"/>
        <v>38</v>
      </c>
      <c r="F240" s="35">
        <f t="shared" si="116"/>
        <v>-172</v>
      </c>
      <c r="G240" s="35">
        <f t="shared" si="117"/>
        <v>-162</v>
      </c>
      <c r="H240" s="18">
        <f t="shared" si="118"/>
        <v>2600</v>
      </c>
      <c r="I240" s="18">
        <f t="shared" si="119"/>
        <v>2810</v>
      </c>
      <c r="J240" s="18">
        <f t="shared" si="120"/>
        <v>2800</v>
      </c>
      <c r="K240" s="18">
        <f t="shared" ref="K240:M240" si="136">K239</f>
        <v>3000</v>
      </c>
      <c r="L240" s="18">
        <f t="shared" si="136"/>
        <v>3000</v>
      </c>
      <c r="M240" s="18">
        <f t="shared" si="136"/>
        <v>3000</v>
      </c>
      <c r="N240" s="18">
        <f t="shared" si="122"/>
        <v>-400</v>
      </c>
      <c r="O240" s="18">
        <f t="shared" si="123"/>
        <v>-190</v>
      </c>
      <c r="P240" s="18">
        <f t="shared" si="124"/>
        <v>-200</v>
      </c>
      <c r="Q240" s="35">
        <f t="shared" ref="Q240:S271" si="137">Q239</f>
        <v>0</v>
      </c>
      <c r="R240" s="35">
        <f t="shared" si="137"/>
        <v>0</v>
      </c>
      <c r="S240" s="35">
        <f t="shared" si="137"/>
        <v>0</v>
      </c>
      <c r="T240" s="4">
        <f t="shared" si="125"/>
        <v>1038</v>
      </c>
      <c r="U240" s="83">
        <f t="shared" si="103"/>
        <v>1600</v>
      </c>
      <c r="V240" s="83">
        <f t="shared" si="104"/>
        <v>1600</v>
      </c>
      <c r="W240" s="83">
        <f t="shared" si="105"/>
        <v>1600</v>
      </c>
      <c r="X240" s="4"/>
      <c r="Y240" s="18"/>
      <c r="Z240" s="18"/>
      <c r="AA240" s="18"/>
      <c r="AB240" s="50"/>
    </row>
    <row r="241" spans="1:28" ht="13.15" customHeight="1">
      <c r="A241" s="3">
        <f t="shared" si="114"/>
        <v>227</v>
      </c>
      <c r="B241" s="34">
        <f t="shared" si="87"/>
        <v>45548</v>
      </c>
      <c r="C241" s="2">
        <f t="shared" si="88"/>
        <v>884</v>
      </c>
      <c r="D241" s="5">
        <f t="shared" si="71"/>
        <v>1756</v>
      </c>
      <c r="E241" s="35">
        <f t="shared" si="115"/>
        <v>40</v>
      </c>
      <c r="F241" s="35">
        <f t="shared" si="116"/>
        <v>-170</v>
      </c>
      <c r="G241" s="35">
        <f t="shared" si="117"/>
        <v>-160</v>
      </c>
      <c r="H241" s="18">
        <f t="shared" si="118"/>
        <v>2600</v>
      </c>
      <c r="I241" s="18">
        <f t="shared" si="119"/>
        <v>2810</v>
      </c>
      <c r="J241" s="18">
        <f t="shared" si="120"/>
        <v>2800</v>
      </c>
      <c r="K241" s="18">
        <f t="shared" ref="K241:M241" si="138">K240</f>
        <v>3000</v>
      </c>
      <c r="L241" s="18">
        <f t="shared" si="138"/>
        <v>3000</v>
      </c>
      <c r="M241" s="18">
        <f t="shared" si="138"/>
        <v>3000</v>
      </c>
      <c r="N241" s="18">
        <f t="shared" si="122"/>
        <v>-400</v>
      </c>
      <c r="O241" s="18">
        <f t="shared" si="123"/>
        <v>-190</v>
      </c>
      <c r="P241" s="18">
        <f t="shared" si="124"/>
        <v>-200</v>
      </c>
      <c r="Q241" s="35">
        <f t="shared" si="137"/>
        <v>0</v>
      </c>
      <c r="R241" s="35">
        <f t="shared" si="137"/>
        <v>0</v>
      </c>
      <c r="S241" s="35">
        <f t="shared" si="137"/>
        <v>0</v>
      </c>
      <c r="T241" s="4">
        <f t="shared" si="125"/>
        <v>1040</v>
      </c>
      <c r="U241" s="83">
        <f t="shared" si="103"/>
        <v>1600</v>
      </c>
      <c r="V241" s="83">
        <f t="shared" si="104"/>
        <v>1600</v>
      </c>
      <c r="W241" s="83">
        <f t="shared" si="105"/>
        <v>1600</v>
      </c>
      <c r="X241" s="4"/>
      <c r="Y241" s="18"/>
      <c r="Z241" s="18"/>
      <c r="AA241" s="18"/>
      <c r="AB241" s="50"/>
    </row>
    <row r="242" spans="1:28" ht="13.15" customHeight="1">
      <c r="A242" s="3">
        <f t="shared" si="114"/>
        <v>228</v>
      </c>
      <c r="B242" s="34">
        <f t="shared" si="87"/>
        <v>45549</v>
      </c>
      <c r="C242" s="2">
        <f t="shared" si="88"/>
        <v>884</v>
      </c>
      <c r="D242" s="5">
        <f t="shared" si="71"/>
        <v>1758</v>
      </c>
      <c r="E242" s="35">
        <f t="shared" si="115"/>
        <v>42</v>
      </c>
      <c r="F242" s="35">
        <f t="shared" si="116"/>
        <v>-168</v>
      </c>
      <c r="G242" s="35">
        <f t="shared" si="117"/>
        <v>-158</v>
      </c>
      <c r="H242" s="18">
        <f t="shared" si="118"/>
        <v>2600</v>
      </c>
      <c r="I242" s="18">
        <f t="shared" si="119"/>
        <v>2810</v>
      </c>
      <c r="J242" s="18">
        <f t="shared" si="120"/>
        <v>2800</v>
      </c>
      <c r="K242" s="18">
        <f t="shared" ref="K242:M242" si="139">K241</f>
        <v>3000</v>
      </c>
      <c r="L242" s="18">
        <f t="shared" si="139"/>
        <v>3000</v>
      </c>
      <c r="M242" s="18">
        <f t="shared" si="139"/>
        <v>3000</v>
      </c>
      <c r="N242" s="18">
        <f t="shared" si="122"/>
        <v>-400</v>
      </c>
      <c r="O242" s="18">
        <f t="shared" si="123"/>
        <v>-190</v>
      </c>
      <c r="P242" s="18">
        <f t="shared" si="124"/>
        <v>-200</v>
      </c>
      <c r="Q242" s="35">
        <f t="shared" si="137"/>
        <v>0</v>
      </c>
      <c r="R242" s="35">
        <f t="shared" si="137"/>
        <v>0</v>
      </c>
      <c r="S242" s="35">
        <f t="shared" si="137"/>
        <v>0</v>
      </c>
      <c r="T242" s="4">
        <f t="shared" si="125"/>
        <v>1042</v>
      </c>
      <c r="U242" s="83">
        <f t="shared" si="103"/>
        <v>1600</v>
      </c>
      <c r="V242" s="83">
        <f t="shared" si="104"/>
        <v>1600</v>
      </c>
      <c r="W242" s="83">
        <f t="shared" si="105"/>
        <v>1600</v>
      </c>
      <c r="X242" s="4"/>
      <c r="Y242" s="18"/>
      <c r="Z242" s="18"/>
      <c r="AA242" s="18"/>
      <c r="AB242" s="50"/>
    </row>
    <row r="243" spans="1:28" ht="13.15" customHeight="1">
      <c r="A243" s="3">
        <f t="shared" si="114"/>
        <v>229</v>
      </c>
      <c r="B243" s="34">
        <f t="shared" si="87"/>
        <v>45550</v>
      </c>
      <c r="C243" s="2">
        <f t="shared" si="88"/>
        <v>884</v>
      </c>
      <c r="D243" s="5">
        <f t="shared" si="71"/>
        <v>1760</v>
      </c>
      <c r="E243" s="35">
        <f t="shared" si="115"/>
        <v>44</v>
      </c>
      <c r="F243" s="35">
        <f t="shared" si="116"/>
        <v>-166</v>
      </c>
      <c r="G243" s="35">
        <f t="shared" si="117"/>
        <v>-156</v>
      </c>
      <c r="H243" s="18">
        <f t="shared" si="118"/>
        <v>2600</v>
      </c>
      <c r="I243" s="18">
        <f t="shared" si="119"/>
        <v>2810</v>
      </c>
      <c r="J243" s="18">
        <f t="shared" si="120"/>
        <v>2800</v>
      </c>
      <c r="K243" s="18">
        <f t="shared" ref="K243:M243" si="140">K242</f>
        <v>3000</v>
      </c>
      <c r="L243" s="18">
        <f t="shared" si="140"/>
        <v>3000</v>
      </c>
      <c r="M243" s="18">
        <f t="shared" si="140"/>
        <v>3000</v>
      </c>
      <c r="N243" s="18">
        <f t="shared" si="122"/>
        <v>-400</v>
      </c>
      <c r="O243" s="18">
        <f t="shared" si="123"/>
        <v>-190</v>
      </c>
      <c r="P243" s="18">
        <f t="shared" si="124"/>
        <v>-200</v>
      </c>
      <c r="Q243" s="35">
        <f t="shared" si="137"/>
        <v>0</v>
      </c>
      <c r="R243" s="35">
        <f t="shared" si="137"/>
        <v>0</v>
      </c>
      <c r="S243" s="35">
        <f t="shared" si="137"/>
        <v>0</v>
      </c>
      <c r="T243" s="4">
        <f t="shared" si="125"/>
        <v>1044</v>
      </c>
      <c r="U243" s="83">
        <f t="shared" si="103"/>
        <v>1600</v>
      </c>
      <c r="V243" s="83">
        <f t="shared" si="104"/>
        <v>1600</v>
      </c>
      <c r="W243" s="83">
        <f t="shared" si="105"/>
        <v>1600</v>
      </c>
      <c r="X243" s="4"/>
      <c r="Y243" s="18"/>
      <c r="Z243" s="18"/>
      <c r="AA243" s="18"/>
      <c r="AB243" s="50"/>
    </row>
    <row r="244" spans="1:28" ht="13.15" customHeight="1">
      <c r="A244" s="3">
        <f t="shared" si="114"/>
        <v>230</v>
      </c>
      <c r="B244" s="34">
        <f t="shared" si="87"/>
        <v>45551</v>
      </c>
      <c r="C244" s="2">
        <f t="shared" si="88"/>
        <v>884</v>
      </c>
      <c r="D244" s="5">
        <f t="shared" si="71"/>
        <v>1762</v>
      </c>
      <c r="E244" s="35">
        <f t="shared" si="115"/>
        <v>46</v>
      </c>
      <c r="F244" s="35">
        <f t="shared" si="116"/>
        <v>-164</v>
      </c>
      <c r="G244" s="35">
        <f t="shared" si="117"/>
        <v>-154</v>
      </c>
      <c r="H244" s="18">
        <f t="shared" si="118"/>
        <v>2600</v>
      </c>
      <c r="I244" s="18">
        <f t="shared" si="119"/>
        <v>2810</v>
      </c>
      <c r="J244" s="18">
        <f t="shared" si="120"/>
        <v>2800</v>
      </c>
      <c r="K244" s="18">
        <f t="shared" ref="K244:M244" si="141">K243</f>
        <v>3000</v>
      </c>
      <c r="L244" s="18">
        <f t="shared" si="141"/>
        <v>3000</v>
      </c>
      <c r="M244" s="18">
        <f t="shared" si="141"/>
        <v>3000</v>
      </c>
      <c r="N244" s="18">
        <f t="shared" si="122"/>
        <v>-400</v>
      </c>
      <c r="O244" s="18">
        <f t="shared" si="123"/>
        <v>-190</v>
      </c>
      <c r="P244" s="18">
        <f t="shared" si="124"/>
        <v>-200</v>
      </c>
      <c r="Q244" s="35">
        <f t="shared" si="137"/>
        <v>0</v>
      </c>
      <c r="R244" s="35">
        <f t="shared" si="137"/>
        <v>0</v>
      </c>
      <c r="S244" s="35">
        <f t="shared" si="137"/>
        <v>0</v>
      </c>
      <c r="T244" s="4">
        <f t="shared" si="125"/>
        <v>1046</v>
      </c>
      <c r="U244" s="83">
        <f t="shared" si="103"/>
        <v>1600</v>
      </c>
      <c r="V244" s="83">
        <f t="shared" si="104"/>
        <v>1600</v>
      </c>
      <c r="W244" s="83">
        <f t="shared" si="105"/>
        <v>1600</v>
      </c>
      <c r="X244" s="4"/>
      <c r="Y244" s="18"/>
      <c r="Z244" s="18"/>
      <c r="AA244" s="18"/>
      <c r="AB244" s="50"/>
    </row>
    <row r="245" spans="1:28" ht="13.15" customHeight="1">
      <c r="A245" s="3">
        <f t="shared" si="114"/>
        <v>231</v>
      </c>
      <c r="B245" s="34">
        <f t="shared" si="87"/>
        <v>45552</v>
      </c>
      <c r="C245" s="2">
        <f t="shared" si="88"/>
        <v>884</v>
      </c>
      <c r="D245" s="5">
        <f t="shared" si="71"/>
        <v>1764</v>
      </c>
      <c r="E245" s="35">
        <f t="shared" si="115"/>
        <v>48</v>
      </c>
      <c r="F245" s="35">
        <f t="shared" si="116"/>
        <v>-162</v>
      </c>
      <c r="G245" s="35">
        <f t="shared" si="117"/>
        <v>-152</v>
      </c>
      <c r="H245" s="18">
        <f t="shared" si="118"/>
        <v>2600</v>
      </c>
      <c r="I245" s="18">
        <f t="shared" si="119"/>
        <v>2810</v>
      </c>
      <c r="J245" s="18">
        <f t="shared" si="120"/>
        <v>2800</v>
      </c>
      <c r="K245" s="18">
        <f t="shared" ref="K245:M245" si="142">K244</f>
        <v>3000</v>
      </c>
      <c r="L245" s="18">
        <f t="shared" si="142"/>
        <v>3000</v>
      </c>
      <c r="M245" s="18">
        <f t="shared" si="142"/>
        <v>3000</v>
      </c>
      <c r="N245" s="18">
        <f t="shared" si="122"/>
        <v>-400</v>
      </c>
      <c r="O245" s="18">
        <f t="shared" si="123"/>
        <v>-190</v>
      </c>
      <c r="P245" s="18">
        <f t="shared" si="124"/>
        <v>-200</v>
      </c>
      <c r="Q245" s="35">
        <f t="shared" si="137"/>
        <v>0</v>
      </c>
      <c r="R245" s="35">
        <f t="shared" si="137"/>
        <v>0</v>
      </c>
      <c r="S245" s="35">
        <f t="shared" si="137"/>
        <v>0</v>
      </c>
      <c r="T245" s="4">
        <f t="shared" si="125"/>
        <v>1048</v>
      </c>
      <c r="U245" s="83">
        <f t="shared" si="103"/>
        <v>1600</v>
      </c>
      <c r="V245" s="83">
        <f t="shared" si="104"/>
        <v>1600</v>
      </c>
      <c r="W245" s="83">
        <f t="shared" si="105"/>
        <v>1600</v>
      </c>
      <c r="X245" s="4"/>
      <c r="Y245" s="18"/>
      <c r="Z245" s="18"/>
      <c r="AA245" s="18"/>
      <c r="AB245" s="50"/>
    </row>
    <row r="246" spans="1:28" ht="13.15" customHeight="1">
      <c r="A246" s="3">
        <f t="shared" si="114"/>
        <v>232</v>
      </c>
      <c r="B246" s="34">
        <f t="shared" si="87"/>
        <v>45553</v>
      </c>
      <c r="C246" s="2">
        <f t="shared" si="88"/>
        <v>884</v>
      </c>
      <c r="D246" s="5">
        <f t="shared" si="71"/>
        <v>1766</v>
      </c>
      <c r="E246" s="35">
        <f t="shared" si="115"/>
        <v>50</v>
      </c>
      <c r="F246" s="35">
        <f t="shared" si="116"/>
        <v>-160</v>
      </c>
      <c r="G246" s="35">
        <f t="shared" si="117"/>
        <v>-150</v>
      </c>
      <c r="H246" s="18">
        <f t="shared" si="118"/>
        <v>2600</v>
      </c>
      <c r="I246" s="18">
        <f t="shared" si="119"/>
        <v>2810</v>
      </c>
      <c r="J246" s="18">
        <f t="shared" si="120"/>
        <v>2800</v>
      </c>
      <c r="K246" s="18">
        <f t="shared" ref="K246:M246" si="143">K245</f>
        <v>3000</v>
      </c>
      <c r="L246" s="18">
        <f t="shared" si="143"/>
        <v>3000</v>
      </c>
      <c r="M246" s="18">
        <f t="shared" si="143"/>
        <v>3000</v>
      </c>
      <c r="N246" s="18">
        <f t="shared" si="122"/>
        <v>-400</v>
      </c>
      <c r="O246" s="18">
        <f t="shared" si="123"/>
        <v>-190</v>
      </c>
      <c r="P246" s="18">
        <f t="shared" si="124"/>
        <v>-200</v>
      </c>
      <c r="Q246" s="35">
        <f t="shared" si="137"/>
        <v>0</v>
      </c>
      <c r="R246" s="35">
        <f t="shared" si="137"/>
        <v>0</v>
      </c>
      <c r="S246" s="35">
        <f t="shared" si="137"/>
        <v>0</v>
      </c>
      <c r="T246" s="4">
        <f t="shared" si="125"/>
        <v>1050</v>
      </c>
      <c r="U246" s="83">
        <f t="shared" si="103"/>
        <v>1600</v>
      </c>
      <c r="V246" s="83">
        <f t="shared" si="104"/>
        <v>1600</v>
      </c>
      <c r="W246" s="83">
        <f t="shared" si="105"/>
        <v>1600</v>
      </c>
      <c r="X246" s="4"/>
      <c r="Y246" s="18"/>
      <c r="Z246" s="18"/>
      <c r="AA246" s="18"/>
      <c r="AB246" s="50"/>
    </row>
    <row r="247" spans="1:28" ht="13.15" customHeight="1">
      <c r="A247" s="3">
        <f t="shared" si="114"/>
        <v>233</v>
      </c>
      <c r="B247" s="34">
        <f t="shared" si="87"/>
        <v>45554</v>
      </c>
      <c r="C247" s="2">
        <f t="shared" si="88"/>
        <v>884</v>
      </c>
      <c r="D247" s="5">
        <f t="shared" si="71"/>
        <v>1768</v>
      </c>
      <c r="E247" s="35">
        <f t="shared" si="115"/>
        <v>52</v>
      </c>
      <c r="F247" s="35">
        <f t="shared" si="116"/>
        <v>-158</v>
      </c>
      <c r="G247" s="35">
        <f t="shared" si="117"/>
        <v>-148</v>
      </c>
      <c r="H247" s="18">
        <f t="shared" si="118"/>
        <v>2600</v>
      </c>
      <c r="I247" s="18">
        <f t="shared" si="119"/>
        <v>2810</v>
      </c>
      <c r="J247" s="18">
        <f t="shared" si="120"/>
        <v>2800</v>
      </c>
      <c r="K247" s="18">
        <f t="shared" ref="K247:M247" si="144">K246</f>
        <v>3000</v>
      </c>
      <c r="L247" s="18">
        <f t="shared" si="144"/>
        <v>3000</v>
      </c>
      <c r="M247" s="18">
        <f t="shared" si="144"/>
        <v>3000</v>
      </c>
      <c r="N247" s="18">
        <f t="shared" si="122"/>
        <v>-400</v>
      </c>
      <c r="O247" s="18">
        <f t="shared" si="123"/>
        <v>-190</v>
      </c>
      <c r="P247" s="18">
        <f t="shared" si="124"/>
        <v>-200</v>
      </c>
      <c r="Q247" s="35">
        <f t="shared" si="137"/>
        <v>0</v>
      </c>
      <c r="R247" s="35">
        <f t="shared" si="137"/>
        <v>0</v>
      </c>
      <c r="S247" s="35">
        <f t="shared" si="137"/>
        <v>0</v>
      </c>
      <c r="T247" s="4">
        <f t="shared" si="125"/>
        <v>1052</v>
      </c>
      <c r="U247" s="83">
        <f t="shared" si="103"/>
        <v>1600</v>
      </c>
      <c r="V247" s="83">
        <f t="shared" si="104"/>
        <v>1600</v>
      </c>
      <c r="W247" s="83">
        <f t="shared" si="105"/>
        <v>1600</v>
      </c>
      <c r="X247" s="4"/>
      <c r="Y247" s="18"/>
      <c r="Z247" s="18"/>
      <c r="AA247" s="18"/>
      <c r="AB247" s="50"/>
    </row>
    <row r="248" spans="1:28" ht="13.15" customHeight="1">
      <c r="A248" s="3">
        <f t="shared" si="114"/>
        <v>234</v>
      </c>
      <c r="B248" s="34">
        <f t="shared" si="87"/>
        <v>45555</v>
      </c>
      <c r="C248" s="2">
        <f t="shared" si="88"/>
        <v>884</v>
      </c>
      <c r="D248" s="5">
        <f t="shared" si="71"/>
        <v>1770</v>
      </c>
      <c r="E248" s="35">
        <f t="shared" si="115"/>
        <v>54</v>
      </c>
      <c r="F248" s="35">
        <f t="shared" si="116"/>
        <v>-156</v>
      </c>
      <c r="G248" s="35">
        <f t="shared" si="117"/>
        <v>-146</v>
      </c>
      <c r="H248" s="18">
        <f t="shared" si="118"/>
        <v>2600</v>
      </c>
      <c r="I248" s="18">
        <f t="shared" si="119"/>
        <v>2810</v>
      </c>
      <c r="J248" s="18">
        <f t="shared" si="120"/>
        <v>2800</v>
      </c>
      <c r="K248" s="18">
        <f t="shared" ref="K248:M248" si="145">K247</f>
        <v>3000</v>
      </c>
      <c r="L248" s="18">
        <f t="shared" si="145"/>
        <v>3000</v>
      </c>
      <c r="M248" s="18">
        <f t="shared" si="145"/>
        <v>3000</v>
      </c>
      <c r="N248" s="18">
        <f t="shared" si="122"/>
        <v>-400</v>
      </c>
      <c r="O248" s="18">
        <f t="shared" si="123"/>
        <v>-190</v>
      </c>
      <c r="P248" s="18">
        <f t="shared" si="124"/>
        <v>-200</v>
      </c>
      <c r="Q248" s="35">
        <f t="shared" si="137"/>
        <v>0</v>
      </c>
      <c r="R248" s="35">
        <f t="shared" si="137"/>
        <v>0</v>
      </c>
      <c r="S248" s="35">
        <f t="shared" si="137"/>
        <v>0</v>
      </c>
      <c r="T248" s="4">
        <f t="shared" si="125"/>
        <v>1054</v>
      </c>
      <c r="U248" s="83">
        <f t="shared" si="103"/>
        <v>1600</v>
      </c>
      <c r="V248" s="83">
        <f t="shared" si="104"/>
        <v>1600</v>
      </c>
      <c r="W248" s="83">
        <f t="shared" si="105"/>
        <v>1600</v>
      </c>
      <c r="X248" s="4"/>
      <c r="Y248" s="18"/>
      <c r="Z248" s="18"/>
      <c r="AA248" s="18"/>
      <c r="AB248" s="50"/>
    </row>
    <row r="249" spans="1:28" ht="13.15" customHeight="1">
      <c r="A249" s="3">
        <f t="shared" si="114"/>
        <v>235</v>
      </c>
      <c r="B249" s="34">
        <f t="shared" si="87"/>
        <v>45556</v>
      </c>
      <c r="C249" s="2">
        <f t="shared" si="88"/>
        <v>884</v>
      </c>
      <c r="D249" s="5">
        <f t="shared" si="71"/>
        <v>1772</v>
      </c>
      <c r="E249" s="35">
        <f t="shared" si="115"/>
        <v>56</v>
      </c>
      <c r="F249" s="35">
        <f t="shared" si="116"/>
        <v>-154</v>
      </c>
      <c r="G249" s="35">
        <f t="shared" si="117"/>
        <v>-144</v>
      </c>
      <c r="H249" s="18">
        <f t="shared" si="118"/>
        <v>2600</v>
      </c>
      <c r="I249" s="18">
        <f t="shared" si="119"/>
        <v>2810</v>
      </c>
      <c r="J249" s="18">
        <f t="shared" si="120"/>
        <v>2800</v>
      </c>
      <c r="K249" s="18">
        <f t="shared" ref="K249:M249" si="146">K248</f>
        <v>3000</v>
      </c>
      <c r="L249" s="18">
        <f t="shared" si="146"/>
        <v>3000</v>
      </c>
      <c r="M249" s="18">
        <f t="shared" si="146"/>
        <v>3000</v>
      </c>
      <c r="N249" s="18">
        <f t="shared" si="122"/>
        <v>-400</v>
      </c>
      <c r="O249" s="18">
        <f t="shared" si="123"/>
        <v>-190</v>
      </c>
      <c r="P249" s="18">
        <f t="shared" si="124"/>
        <v>-200</v>
      </c>
      <c r="Q249" s="35">
        <f t="shared" si="137"/>
        <v>0</v>
      </c>
      <c r="R249" s="35">
        <f t="shared" si="137"/>
        <v>0</v>
      </c>
      <c r="S249" s="35">
        <f t="shared" si="137"/>
        <v>0</v>
      </c>
      <c r="T249" s="4">
        <f t="shared" si="125"/>
        <v>1056</v>
      </c>
      <c r="U249" s="83">
        <f t="shared" si="103"/>
        <v>1600</v>
      </c>
      <c r="V249" s="83">
        <f t="shared" si="104"/>
        <v>1600</v>
      </c>
      <c r="W249" s="83">
        <f t="shared" si="105"/>
        <v>1600</v>
      </c>
      <c r="X249" s="4"/>
      <c r="Y249" s="18"/>
      <c r="Z249" s="18"/>
      <c r="AA249" s="18"/>
      <c r="AB249" s="50"/>
    </row>
    <row r="250" spans="1:28" ht="13.15" customHeight="1">
      <c r="A250" s="3">
        <f t="shared" si="114"/>
        <v>236</v>
      </c>
      <c r="B250" s="34">
        <f t="shared" si="87"/>
        <v>45557</v>
      </c>
      <c r="C250" s="2">
        <f t="shared" si="88"/>
        <v>884</v>
      </c>
      <c r="D250" s="5">
        <f t="shared" si="71"/>
        <v>1774</v>
      </c>
      <c r="E250" s="35">
        <f t="shared" si="115"/>
        <v>58</v>
      </c>
      <c r="F250" s="35">
        <f t="shared" si="116"/>
        <v>-152</v>
      </c>
      <c r="G250" s="35">
        <f t="shared" si="117"/>
        <v>-142</v>
      </c>
      <c r="H250" s="18">
        <f t="shared" si="118"/>
        <v>2600</v>
      </c>
      <c r="I250" s="18">
        <f t="shared" si="119"/>
        <v>2810</v>
      </c>
      <c r="J250" s="18">
        <f t="shared" si="120"/>
        <v>2800</v>
      </c>
      <c r="K250" s="18">
        <f t="shared" ref="K250:M250" si="147">K249</f>
        <v>3000</v>
      </c>
      <c r="L250" s="18">
        <f t="shared" si="147"/>
        <v>3000</v>
      </c>
      <c r="M250" s="18">
        <f t="shared" si="147"/>
        <v>3000</v>
      </c>
      <c r="N250" s="18">
        <f t="shared" si="122"/>
        <v>-400</v>
      </c>
      <c r="O250" s="18">
        <f t="shared" si="123"/>
        <v>-190</v>
      </c>
      <c r="P250" s="18">
        <f t="shared" si="124"/>
        <v>-200</v>
      </c>
      <c r="Q250" s="35">
        <f t="shared" si="137"/>
        <v>0</v>
      </c>
      <c r="R250" s="35">
        <f t="shared" si="137"/>
        <v>0</v>
      </c>
      <c r="S250" s="35">
        <f t="shared" si="137"/>
        <v>0</v>
      </c>
      <c r="T250" s="4">
        <f t="shared" si="125"/>
        <v>1058</v>
      </c>
      <c r="U250" s="83">
        <f t="shared" si="103"/>
        <v>1600</v>
      </c>
      <c r="V250" s="83">
        <f t="shared" si="104"/>
        <v>1600</v>
      </c>
      <c r="W250" s="83">
        <f t="shared" si="105"/>
        <v>1600</v>
      </c>
      <c r="X250" s="4"/>
      <c r="Y250" s="18"/>
      <c r="Z250" s="18"/>
      <c r="AA250" s="18"/>
      <c r="AB250" s="50"/>
    </row>
    <row r="251" spans="1:28" ht="13.15" customHeight="1">
      <c r="A251" s="3">
        <f t="shared" si="114"/>
        <v>237</v>
      </c>
      <c r="B251" s="34">
        <f t="shared" si="87"/>
        <v>45558</v>
      </c>
      <c r="C251" s="2">
        <f t="shared" si="88"/>
        <v>884</v>
      </c>
      <c r="D251" s="5">
        <f t="shared" si="71"/>
        <v>1776</v>
      </c>
      <c r="E251" s="35">
        <f t="shared" si="115"/>
        <v>60</v>
      </c>
      <c r="F251" s="35">
        <f t="shared" si="116"/>
        <v>-150</v>
      </c>
      <c r="G251" s="35">
        <f t="shared" si="117"/>
        <v>-140</v>
      </c>
      <c r="H251" s="18">
        <f t="shared" si="118"/>
        <v>2600</v>
      </c>
      <c r="I251" s="18">
        <f t="shared" si="119"/>
        <v>2810</v>
      </c>
      <c r="J251" s="18">
        <f t="shared" si="120"/>
        <v>2800</v>
      </c>
      <c r="K251" s="18">
        <f t="shared" ref="K251:M251" si="148">K250</f>
        <v>3000</v>
      </c>
      <c r="L251" s="18">
        <f t="shared" si="148"/>
        <v>3000</v>
      </c>
      <c r="M251" s="18">
        <f t="shared" si="148"/>
        <v>3000</v>
      </c>
      <c r="N251" s="18">
        <f t="shared" si="122"/>
        <v>-400</v>
      </c>
      <c r="O251" s="18">
        <f t="shared" si="123"/>
        <v>-190</v>
      </c>
      <c r="P251" s="18">
        <f t="shared" si="124"/>
        <v>-200</v>
      </c>
      <c r="Q251" s="35">
        <f t="shared" si="137"/>
        <v>0</v>
      </c>
      <c r="R251" s="35">
        <f t="shared" si="137"/>
        <v>0</v>
      </c>
      <c r="S251" s="35">
        <f t="shared" si="137"/>
        <v>0</v>
      </c>
      <c r="T251" s="4">
        <f t="shared" si="125"/>
        <v>1060</v>
      </c>
      <c r="U251" s="83">
        <f t="shared" si="103"/>
        <v>1600</v>
      </c>
      <c r="V251" s="83">
        <f t="shared" si="104"/>
        <v>1600</v>
      </c>
      <c r="W251" s="83">
        <f t="shared" si="105"/>
        <v>1600</v>
      </c>
      <c r="X251" s="4"/>
      <c r="Y251" s="18"/>
      <c r="Z251" s="18"/>
      <c r="AA251" s="18"/>
      <c r="AB251" s="50"/>
    </row>
    <row r="252" spans="1:28" ht="13.15" customHeight="1">
      <c r="A252" s="3">
        <f t="shared" si="114"/>
        <v>238</v>
      </c>
      <c r="B252" s="34">
        <f t="shared" si="87"/>
        <v>45559</v>
      </c>
      <c r="C252" s="2">
        <f t="shared" si="88"/>
        <v>884</v>
      </c>
      <c r="D252" s="5">
        <f t="shared" si="71"/>
        <v>1778</v>
      </c>
      <c r="E252" s="35">
        <f t="shared" si="115"/>
        <v>62</v>
      </c>
      <c r="F252" s="35">
        <f t="shared" si="116"/>
        <v>-148</v>
      </c>
      <c r="G252" s="35">
        <f t="shared" si="117"/>
        <v>-138</v>
      </c>
      <c r="H252" s="18">
        <f t="shared" si="118"/>
        <v>2600</v>
      </c>
      <c r="I252" s="18">
        <f t="shared" si="119"/>
        <v>2810</v>
      </c>
      <c r="J252" s="18">
        <f t="shared" si="120"/>
        <v>2800</v>
      </c>
      <c r="K252" s="18">
        <f t="shared" ref="K252:M252" si="149">K251</f>
        <v>3000</v>
      </c>
      <c r="L252" s="18">
        <f t="shared" si="149"/>
        <v>3000</v>
      </c>
      <c r="M252" s="18">
        <f t="shared" si="149"/>
        <v>3000</v>
      </c>
      <c r="N252" s="18">
        <f t="shared" si="122"/>
        <v>-400</v>
      </c>
      <c r="O252" s="18">
        <f t="shared" si="123"/>
        <v>-190</v>
      </c>
      <c r="P252" s="18">
        <f t="shared" si="124"/>
        <v>-200</v>
      </c>
      <c r="Q252" s="35">
        <f t="shared" si="137"/>
        <v>0</v>
      </c>
      <c r="R252" s="35">
        <f t="shared" si="137"/>
        <v>0</v>
      </c>
      <c r="S252" s="35">
        <f t="shared" si="137"/>
        <v>0</v>
      </c>
      <c r="T252" s="4">
        <f t="shared" si="125"/>
        <v>1062</v>
      </c>
      <c r="U252" s="83">
        <f t="shared" si="103"/>
        <v>1600</v>
      </c>
      <c r="V252" s="83">
        <f t="shared" si="104"/>
        <v>1600</v>
      </c>
      <c r="W252" s="83">
        <f t="shared" si="105"/>
        <v>1600</v>
      </c>
      <c r="X252" s="4"/>
      <c r="Y252" s="18"/>
      <c r="Z252" s="18"/>
      <c r="AA252" s="18"/>
      <c r="AB252" s="50"/>
    </row>
    <row r="253" spans="1:28" ht="13.15" customHeight="1">
      <c r="A253" s="3">
        <f t="shared" si="114"/>
        <v>239</v>
      </c>
      <c r="B253" s="34">
        <f t="shared" si="87"/>
        <v>45560</v>
      </c>
      <c r="C253" s="2">
        <f t="shared" si="88"/>
        <v>884</v>
      </c>
      <c r="D253" s="5">
        <f t="shared" si="71"/>
        <v>1780</v>
      </c>
      <c r="E253" s="35">
        <f t="shared" si="115"/>
        <v>64</v>
      </c>
      <c r="F253" s="35">
        <f t="shared" si="116"/>
        <v>-146</v>
      </c>
      <c r="G253" s="35">
        <f t="shared" si="117"/>
        <v>-136</v>
      </c>
      <c r="H253" s="18">
        <f t="shared" si="118"/>
        <v>2600</v>
      </c>
      <c r="I253" s="18">
        <f t="shared" si="119"/>
        <v>2810</v>
      </c>
      <c r="J253" s="18">
        <f t="shared" si="120"/>
        <v>2800</v>
      </c>
      <c r="K253" s="18">
        <f t="shared" ref="K253:M253" si="150">K252</f>
        <v>3000</v>
      </c>
      <c r="L253" s="18">
        <f t="shared" si="150"/>
        <v>3000</v>
      </c>
      <c r="M253" s="18">
        <f t="shared" si="150"/>
        <v>3000</v>
      </c>
      <c r="N253" s="18">
        <f t="shared" si="122"/>
        <v>-400</v>
      </c>
      <c r="O253" s="18">
        <f t="shared" si="123"/>
        <v>-190</v>
      </c>
      <c r="P253" s="18">
        <f t="shared" si="124"/>
        <v>-200</v>
      </c>
      <c r="Q253" s="35">
        <f t="shared" si="137"/>
        <v>0</v>
      </c>
      <c r="R253" s="35">
        <f t="shared" si="137"/>
        <v>0</v>
      </c>
      <c r="S253" s="35">
        <f t="shared" si="137"/>
        <v>0</v>
      </c>
      <c r="T253" s="4">
        <f t="shared" si="125"/>
        <v>1064</v>
      </c>
      <c r="U253" s="83">
        <f t="shared" si="103"/>
        <v>1600</v>
      </c>
      <c r="V253" s="83">
        <f t="shared" si="104"/>
        <v>1600</v>
      </c>
      <c r="W253" s="83">
        <f t="shared" si="105"/>
        <v>1600</v>
      </c>
      <c r="X253" s="4"/>
      <c r="Y253" s="18"/>
      <c r="Z253" s="18"/>
      <c r="AA253" s="18"/>
      <c r="AB253" s="50"/>
    </row>
    <row r="254" spans="1:28" ht="13.15" customHeight="1">
      <c r="A254" s="3">
        <f t="shared" si="114"/>
        <v>240</v>
      </c>
      <c r="B254" s="34">
        <f t="shared" si="87"/>
        <v>45561</v>
      </c>
      <c r="C254" s="2">
        <f t="shared" si="88"/>
        <v>884</v>
      </c>
      <c r="D254" s="5">
        <f t="shared" si="71"/>
        <v>1782</v>
      </c>
      <c r="E254" s="35">
        <f t="shared" si="115"/>
        <v>66</v>
      </c>
      <c r="F254" s="35">
        <f t="shared" si="116"/>
        <v>-144</v>
      </c>
      <c r="G254" s="35">
        <f t="shared" si="117"/>
        <v>-134</v>
      </c>
      <c r="H254" s="18">
        <f t="shared" si="118"/>
        <v>2600</v>
      </c>
      <c r="I254" s="18">
        <f t="shared" si="119"/>
        <v>2810</v>
      </c>
      <c r="J254" s="18">
        <f t="shared" si="120"/>
        <v>2800</v>
      </c>
      <c r="K254" s="18">
        <f t="shared" ref="K254:M254" si="151">K253</f>
        <v>3000</v>
      </c>
      <c r="L254" s="18">
        <f t="shared" si="151"/>
        <v>3000</v>
      </c>
      <c r="M254" s="18">
        <f t="shared" si="151"/>
        <v>3000</v>
      </c>
      <c r="N254" s="18">
        <f t="shared" si="122"/>
        <v>-400</v>
      </c>
      <c r="O254" s="18">
        <f t="shared" si="123"/>
        <v>-190</v>
      </c>
      <c r="P254" s="18">
        <f t="shared" si="124"/>
        <v>-200</v>
      </c>
      <c r="Q254" s="35">
        <f t="shared" si="137"/>
        <v>0</v>
      </c>
      <c r="R254" s="35">
        <f t="shared" si="137"/>
        <v>0</v>
      </c>
      <c r="S254" s="35">
        <f t="shared" si="137"/>
        <v>0</v>
      </c>
      <c r="T254" s="4">
        <f t="shared" si="125"/>
        <v>1066</v>
      </c>
      <c r="U254" s="83">
        <f t="shared" si="103"/>
        <v>1600</v>
      </c>
      <c r="V254" s="83">
        <f t="shared" si="104"/>
        <v>1600</v>
      </c>
      <c r="W254" s="83">
        <f t="shared" si="105"/>
        <v>1600</v>
      </c>
      <c r="X254" s="4"/>
      <c r="Y254" s="18"/>
      <c r="Z254" s="18"/>
      <c r="AA254" s="18"/>
      <c r="AB254" s="50"/>
    </row>
    <row r="255" spans="1:28" ht="13.15" customHeight="1">
      <c r="A255" s="3">
        <f t="shared" si="114"/>
        <v>241</v>
      </c>
      <c r="B255" s="34">
        <f t="shared" si="87"/>
        <v>45562</v>
      </c>
      <c r="C255" s="2">
        <f t="shared" si="88"/>
        <v>884</v>
      </c>
      <c r="D255" s="5">
        <f t="shared" si="71"/>
        <v>1784</v>
      </c>
      <c r="E255" s="35">
        <f t="shared" si="115"/>
        <v>68</v>
      </c>
      <c r="F255" s="35">
        <f t="shared" si="116"/>
        <v>-142</v>
      </c>
      <c r="G255" s="35">
        <f t="shared" si="117"/>
        <v>-132</v>
      </c>
      <c r="H255" s="18">
        <f t="shared" si="118"/>
        <v>2600</v>
      </c>
      <c r="I255" s="18">
        <f t="shared" si="119"/>
        <v>2810</v>
      </c>
      <c r="J255" s="18">
        <f t="shared" si="120"/>
        <v>2800</v>
      </c>
      <c r="K255" s="18">
        <f t="shared" ref="K255:M255" si="152">K254</f>
        <v>3000</v>
      </c>
      <c r="L255" s="18">
        <f t="shared" si="152"/>
        <v>3000</v>
      </c>
      <c r="M255" s="18">
        <f t="shared" si="152"/>
        <v>3000</v>
      </c>
      <c r="N255" s="18">
        <f t="shared" si="122"/>
        <v>-400</v>
      </c>
      <c r="O255" s="18">
        <f t="shared" si="123"/>
        <v>-190</v>
      </c>
      <c r="P255" s="18">
        <f t="shared" si="124"/>
        <v>-200</v>
      </c>
      <c r="Q255" s="35">
        <f t="shared" si="137"/>
        <v>0</v>
      </c>
      <c r="R255" s="35">
        <f t="shared" si="137"/>
        <v>0</v>
      </c>
      <c r="S255" s="35">
        <f t="shared" si="137"/>
        <v>0</v>
      </c>
      <c r="T255" s="4">
        <f t="shared" si="125"/>
        <v>1068</v>
      </c>
      <c r="U255" s="83">
        <f t="shared" si="103"/>
        <v>1600</v>
      </c>
      <c r="V255" s="83">
        <f t="shared" si="104"/>
        <v>1600</v>
      </c>
      <c r="W255" s="83">
        <f t="shared" si="105"/>
        <v>1600</v>
      </c>
      <c r="X255" s="4"/>
      <c r="Y255" s="18"/>
      <c r="Z255" s="18"/>
      <c r="AA255" s="18"/>
      <c r="AB255" s="50"/>
    </row>
    <row r="256" spans="1:28" ht="13.15" customHeight="1">
      <c r="A256" s="3">
        <f t="shared" si="114"/>
        <v>242</v>
      </c>
      <c r="B256" s="34">
        <f t="shared" si="87"/>
        <v>45563</v>
      </c>
      <c r="C256" s="2">
        <f t="shared" si="88"/>
        <v>884</v>
      </c>
      <c r="D256" s="5">
        <f t="shared" ref="D256:D319" si="153">D255+2</f>
        <v>1786</v>
      </c>
      <c r="E256" s="35">
        <f t="shared" si="115"/>
        <v>70</v>
      </c>
      <c r="F256" s="35">
        <f t="shared" si="116"/>
        <v>-140</v>
      </c>
      <c r="G256" s="35">
        <f t="shared" si="117"/>
        <v>-130</v>
      </c>
      <c r="H256" s="18">
        <f t="shared" si="118"/>
        <v>2600</v>
      </c>
      <c r="I256" s="18">
        <f t="shared" si="119"/>
        <v>2810</v>
      </c>
      <c r="J256" s="18">
        <f t="shared" si="120"/>
        <v>2800</v>
      </c>
      <c r="K256" s="18">
        <f t="shared" ref="K256:M256" si="154">K255</f>
        <v>3000</v>
      </c>
      <c r="L256" s="18">
        <f t="shared" si="154"/>
        <v>3000</v>
      </c>
      <c r="M256" s="18">
        <f t="shared" si="154"/>
        <v>3000</v>
      </c>
      <c r="N256" s="18">
        <f t="shared" si="122"/>
        <v>-400</v>
      </c>
      <c r="O256" s="18">
        <f t="shared" si="123"/>
        <v>-190</v>
      </c>
      <c r="P256" s="18">
        <f t="shared" si="124"/>
        <v>-200</v>
      </c>
      <c r="Q256" s="35">
        <f t="shared" si="137"/>
        <v>0</v>
      </c>
      <c r="R256" s="35">
        <f t="shared" si="137"/>
        <v>0</v>
      </c>
      <c r="S256" s="35">
        <f t="shared" si="137"/>
        <v>0</v>
      </c>
      <c r="T256" s="4">
        <f t="shared" si="125"/>
        <v>1070</v>
      </c>
      <c r="U256" s="83">
        <f t="shared" si="103"/>
        <v>1600</v>
      </c>
      <c r="V256" s="83">
        <f t="shared" si="104"/>
        <v>1600</v>
      </c>
      <c r="W256" s="83">
        <f t="shared" si="105"/>
        <v>1600</v>
      </c>
      <c r="X256" s="4"/>
      <c r="Y256" s="18"/>
      <c r="Z256" s="18"/>
      <c r="AA256" s="18"/>
      <c r="AB256" s="50"/>
    </row>
    <row r="257" spans="1:28" ht="13.15" customHeight="1">
      <c r="A257" s="3">
        <f t="shared" si="114"/>
        <v>243</v>
      </c>
      <c r="B257" s="34">
        <f t="shared" si="87"/>
        <v>45564</v>
      </c>
      <c r="C257" s="2">
        <f t="shared" si="88"/>
        <v>884</v>
      </c>
      <c r="D257" s="5">
        <f t="shared" si="153"/>
        <v>1788</v>
      </c>
      <c r="E257" s="35">
        <f t="shared" si="115"/>
        <v>72</v>
      </c>
      <c r="F257" s="35">
        <f t="shared" si="116"/>
        <v>-138</v>
      </c>
      <c r="G257" s="35">
        <f t="shared" si="117"/>
        <v>-128</v>
      </c>
      <c r="H257" s="18">
        <f t="shared" si="118"/>
        <v>2600</v>
      </c>
      <c r="I257" s="18">
        <f t="shared" si="119"/>
        <v>2810</v>
      </c>
      <c r="J257" s="18">
        <f t="shared" si="120"/>
        <v>2800</v>
      </c>
      <c r="K257" s="18">
        <f t="shared" ref="K257:M257" si="155">K256</f>
        <v>3000</v>
      </c>
      <c r="L257" s="18">
        <f t="shared" si="155"/>
        <v>3000</v>
      </c>
      <c r="M257" s="18">
        <f t="shared" si="155"/>
        <v>3000</v>
      </c>
      <c r="N257" s="18">
        <f t="shared" si="122"/>
        <v>-400</v>
      </c>
      <c r="O257" s="18">
        <f t="shared" si="123"/>
        <v>-190</v>
      </c>
      <c r="P257" s="18">
        <f t="shared" si="124"/>
        <v>-200</v>
      </c>
      <c r="Q257" s="35">
        <f t="shared" si="137"/>
        <v>0</v>
      </c>
      <c r="R257" s="35">
        <f t="shared" si="137"/>
        <v>0</v>
      </c>
      <c r="S257" s="35">
        <f t="shared" si="137"/>
        <v>0</v>
      </c>
      <c r="T257" s="4">
        <f t="shared" si="125"/>
        <v>1072</v>
      </c>
      <c r="U257" s="83">
        <f t="shared" si="103"/>
        <v>1600</v>
      </c>
      <c r="V257" s="83">
        <f t="shared" si="104"/>
        <v>1600</v>
      </c>
      <c r="W257" s="83">
        <f t="shared" si="105"/>
        <v>1600</v>
      </c>
      <c r="X257" s="4"/>
      <c r="Y257" s="18"/>
      <c r="Z257" s="18"/>
      <c r="AA257" s="18"/>
      <c r="AB257" s="50"/>
    </row>
    <row r="258" spans="1:28" ht="13.15" customHeight="1">
      <c r="A258" s="3">
        <f t="shared" si="114"/>
        <v>244</v>
      </c>
      <c r="B258" s="34">
        <f t="shared" si="87"/>
        <v>45565</v>
      </c>
      <c r="C258" s="2">
        <f t="shared" si="88"/>
        <v>884</v>
      </c>
      <c r="D258" s="5">
        <f t="shared" si="153"/>
        <v>1790</v>
      </c>
      <c r="E258" s="35">
        <f t="shared" si="115"/>
        <v>74</v>
      </c>
      <c r="F258" s="35">
        <f t="shared" si="116"/>
        <v>-136</v>
      </c>
      <c r="G258" s="35">
        <f t="shared" si="117"/>
        <v>-126</v>
      </c>
      <c r="H258" s="18">
        <f t="shared" si="118"/>
        <v>2600</v>
      </c>
      <c r="I258" s="18">
        <f t="shared" si="119"/>
        <v>2810</v>
      </c>
      <c r="J258" s="18">
        <f t="shared" si="120"/>
        <v>2800</v>
      </c>
      <c r="K258" s="18">
        <f t="shared" ref="K258:M258" si="156">K257</f>
        <v>3000</v>
      </c>
      <c r="L258" s="18">
        <f t="shared" si="156"/>
        <v>3000</v>
      </c>
      <c r="M258" s="18">
        <f t="shared" si="156"/>
        <v>3000</v>
      </c>
      <c r="N258" s="18">
        <f t="shared" si="122"/>
        <v>-400</v>
      </c>
      <c r="O258" s="18">
        <f t="shared" si="123"/>
        <v>-190</v>
      </c>
      <c r="P258" s="18">
        <f t="shared" si="124"/>
        <v>-200</v>
      </c>
      <c r="Q258" s="35">
        <f t="shared" si="137"/>
        <v>0</v>
      </c>
      <c r="R258" s="35">
        <f t="shared" si="137"/>
        <v>0</v>
      </c>
      <c r="S258" s="35">
        <f t="shared" si="137"/>
        <v>0</v>
      </c>
      <c r="T258" s="4">
        <f t="shared" si="125"/>
        <v>1074</v>
      </c>
      <c r="U258" s="83">
        <f t="shared" si="103"/>
        <v>1600</v>
      </c>
      <c r="V258" s="83">
        <f t="shared" si="104"/>
        <v>1600</v>
      </c>
      <c r="W258" s="83">
        <f t="shared" si="105"/>
        <v>1600</v>
      </c>
      <c r="X258" s="4"/>
      <c r="Y258" s="18"/>
      <c r="Z258" s="18"/>
      <c r="AA258" s="18"/>
      <c r="AB258" s="50"/>
    </row>
    <row r="259" spans="1:28" ht="13.15" customHeight="1">
      <c r="A259" s="3">
        <f t="shared" si="114"/>
        <v>245</v>
      </c>
      <c r="B259" s="34">
        <f t="shared" si="87"/>
        <v>45566</v>
      </c>
      <c r="C259" s="2">
        <f t="shared" si="88"/>
        <v>884</v>
      </c>
      <c r="D259" s="5">
        <f t="shared" si="153"/>
        <v>1792</v>
      </c>
      <c r="E259" s="35">
        <f t="shared" ref="E259:E289" si="157">C259+D259-H259</f>
        <v>76</v>
      </c>
      <c r="F259" s="35">
        <f t="shared" ref="F259:F289" si="158">C259+D259-I259</f>
        <v>-134</v>
      </c>
      <c r="G259" s="35">
        <f t="shared" ref="G259:G289" si="159">D259+C259-J259</f>
        <v>-124</v>
      </c>
      <c r="H259" s="18">
        <f t="shared" ref="H259:H289" si="160">K259+N259</f>
        <v>2600</v>
      </c>
      <c r="I259" s="18">
        <f t="shared" ref="I259:I289" si="161">L259+O259</f>
        <v>2810</v>
      </c>
      <c r="J259" s="18">
        <f t="shared" ref="J259:J289" si="162">M259+P259</f>
        <v>2800</v>
      </c>
      <c r="K259" s="18">
        <f t="shared" ref="K259:M259" si="163">K258</f>
        <v>3000</v>
      </c>
      <c r="L259" s="18">
        <f t="shared" si="163"/>
        <v>3000</v>
      </c>
      <c r="M259" s="18">
        <f t="shared" si="163"/>
        <v>3000</v>
      </c>
      <c r="N259" s="18">
        <f t="shared" ref="N259:N289" si="164">N258-Q259</f>
        <v>-400</v>
      </c>
      <c r="O259" s="18">
        <f t="shared" ref="O259:O289" si="165">O258-R259</f>
        <v>-190</v>
      </c>
      <c r="P259" s="18">
        <f t="shared" ref="P259:P289" si="166">P258-S259</f>
        <v>-200</v>
      </c>
      <c r="Q259" s="35">
        <f t="shared" si="137"/>
        <v>0</v>
      </c>
      <c r="R259" s="35">
        <f t="shared" si="137"/>
        <v>0</v>
      </c>
      <c r="S259" s="35">
        <f t="shared" si="137"/>
        <v>0</v>
      </c>
      <c r="T259" s="4">
        <f t="shared" ref="T259:T289" si="167">D259+C259-V259</f>
        <v>1076</v>
      </c>
      <c r="U259" s="83">
        <f t="shared" si="103"/>
        <v>1600</v>
      </c>
      <c r="V259" s="83">
        <f t="shared" si="104"/>
        <v>1600</v>
      </c>
      <c r="W259" s="83">
        <f t="shared" si="105"/>
        <v>1600</v>
      </c>
      <c r="X259" s="4"/>
      <c r="Y259" s="18"/>
      <c r="Z259" s="18"/>
      <c r="AA259" s="18"/>
      <c r="AB259" s="50"/>
    </row>
    <row r="260" spans="1:28" ht="13.15" customHeight="1">
      <c r="A260" s="3">
        <f t="shared" si="114"/>
        <v>246</v>
      </c>
      <c r="B260" s="34">
        <f t="shared" si="87"/>
        <v>45567</v>
      </c>
      <c r="C260" s="2">
        <f t="shared" si="88"/>
        <v>884</v>
      </c>
      <c r="D260" s="5">
        <f t="shared" si="153"/>
        <v>1794</v>
      </c>
      <c r="E260" s="35">
        <f t="shared" si="157"/>
        <v>78</v>
      </c>
      <c r="F260" s="35">
        <f t="shared" si="158"/>
        <v>-132</v>
      </c>
      <c r="G260" s="35">
        <f t="shared" si="159"/>
        <v>-122</v>
      </c>
      <c r="H260" s="18">
        <f t="shared" si="160"/>
        <v>2600</v>
      </c>
      <c r="I260" s="18">
        <f t="shared" si="161"/>
        <v>2810</v>
      </c>
      <c r="J260" s="18">
        <f t="shared" si="162"/>
        <v>2800</v>
      </c>
      <c r="K260" s="18">
        <f t="shared" ref="K260:M260" si="168">K259</f>
        <v>3000</v>
      </c>
      <c r="L260" s="18">
        <f t="shared" si="168"/>
        <v>3000</v>
      </c>
      <c r="M260" s="18">
        <f t="shared" si="168"/>
        <v>3000</v>
      </c>
      <c r="N260" s="18">
        <f t="shared" si="164"/>
        <v>-400</v>
      </c>
      <c r="O260" s="18">
        <f t="shared" si="165"/>
        <v>-190</v>
      </c>
      <c r="P260" s="18">
        <f t="shared" si="166"/>
        <v>-200</v>
      </c>
      <c r="Q260" s="35">
        <f t="shared" si="137"/>
        <v>0</v>
      </c>
      <c r="R260" s="35">
        <f t="shared" si="137"/>
        <v>0</v>
      </c>
      <c r="S260" s="35">
        <f t="shared" si="137"/>
        <v>0</v>
      </c>
      <c r="T260" s="4">
        <f t="shared" si="167"/>
        <v>1078</v>
      </c>
      <c r="U260" s="83">
        <f t="shared" si="103"/>
        <v>1600</v>
      </c>
      <c r="V260" s="83">
        <f t="shared" si="104"/>
        <v>1600</v>
      </c>
      <c r="W260" s="83">
        <f t="shared" si="105"/>
        <v>1600</v>
      </c>
      <c r="X260" s="4"/>
      <c r="Y260" s="18"/>
      <c r="Z260" s="18"/>
      <c r="AA260" s="18"/>
      <c r="AB260" s="50"/>
    </row>
    <row r="261" spans="1:28" ht="13.15" customHeight="1">
      <c r="A261" s="3">
        <f t="shared" si="114"/>
        <v>247</v>
      </c>
      <c r="B261" s="34">
        <f t="shared" si="87"/>
        <v>45568</v>
      </c>
      <c r="C261" s="2">
        <f t="shared" si="88"/>
        <v>884</v>
      </c>
      <c r="D261" s="5">
        <f t="shared" si="153"/>
        <v>1796</v>
      </c>
      <c r="E261" s="35">
        <f t="shared" si="157"/>
        <v>80</v>
      </c>
      <c r="F261" s="35">
        <f t="shared" si="158"/>
        <v>-130</v>
      </c>
      <c r="G261" s="35">
        <f t="shared" si="159"/>
        <v>-120</v>
      </c>
      <c r="H261" s="18">
        <f t="shared" si="160"/>
        <v>2600</v>
      </c>
      <c r="I261" s="18">
        <f t="shared" si="161"/>
        <v>2810</v>
      </c>
      <c r="J261" s="18">
        <f t="shared" si="162"/>
        <v>2800</v>
      </c>
      <c r="K261" s="18">
        <f t="shared" ref="K261:M261" si="169">K260</f>
        <v>3000</v>
      </c>
      <c r="L261" s="18">
        <f t="shared" si="169"/>
        <v>3000</v>
      </c>
      <c r="M261" s="18">
        <f t="shared" si="169"/>
        <v>3000</v>
      </c>
      <c r="N261" s="18">
        <f t="shared" si="164"/>
        <v>-400</v>
      </c>
      <c r="O261" s="18">
        <f t="shared" si="165"/>
        <v>-190</v>
      </c>
      <c r="P261" s="18">
        <f t="shared" si="166"/>
        <v>-200</v>
      </c>
      <c r="Q261" s="35">
        <f t="shared" si="137"/>
        <v>0</v>
      </c>
      <c r="R261" s="35">
        <f t="shared" si="137"/>
        <v>0</v>
      </c>
      <c r="S261" s="35">
        <f t="shared" si="137"/>
        <v>0</v>
      </c>
      <c r="T261" s="4">
        <f t="shared" si="167"/>
        <v>1080</v>
      </c>
      <c r="U261" s="83">
        <f t="shared" si="103"/>
        <v>1600</v>
      </c>
      <c r="V261" s="83">
        <f t="shared" si="104"/>
        <v>1600</v>
      </c>
      <c r="W261" s="83">
        <f t="shared" si="105"/>
        <v>1600</v>
      </c>
      <c r="X261" s="4"/>
      <c r="Y261" s="18"/>
      <c r="Z261" s="18"/>
      <c r="AA261" s="18"/>
      <c r="AB261" s="50"/>
    </row>
    <row r="262" spans="1:28" ht="13.15" customHeight="1">
      <c r="A262" s="3">
        <f t="shared" si="114"/>
        <v>248</v>
      </c>
      <c r="B262" s="34">
        <f t="shared" si="87"/>
        <v>45569</v>
      </c>
      <c r="C262" s="2">
        <f t="shared" si="88"/>
        <v>884</v>
      </c>
      <c r="D262" s="5">
        <f t="shared" si="153"/>
        <v>1798</v>
      </c>
      <c r="E262" s="35">
        <f t="shared" si="157"/>
        <v>82</v>
      </c>
      <c r="F262" s="35">
        <f t="shared" si="158"/>
        <v>-128</v>
      </c>
      <c r="G262" s="35">
        <f t="shared" si="159"/>
        <v>-118</v>
      </c>
      <c r="H262" s="18">
        <f t="shared" si="160"/>
        <v>2600</v>
      </c>
      <c r="I262" s="18">
        <f t="shared" si="161"/>
        <v>2810</v>
      </c>
      <c r="J262" s="18">
        <f t="shared" si="162"/>
        <v>2800</v>
      </c>
      <c r="K262" s="18">
        <f t="shared" ref="K262:M262" si="170">K261</f>
        <v>3000</v>
      </c>
      <c r="L262" s="18">
        <f t="shared" si="170"/>
        <v>3000</v>
      </c>
      <c r="M262" s="18">
        <f t="shared" si="170"/>
        <v>3000</v>
      </c>
      <c r="N262" s="18">
        <f t="shared" si="164"/>
        <v>-400</v>
      </c>
      <c r="O262" s="18">
        <f t="shared" si="165"/>
        <v>-190</v>
      </c>
      <c r="P262" s="18">
        <f t="shared" si="166"/>
        <v>-200</v>
      </c>
      <c r="Q262" s="35">
        <f t="shared" si="137"/>
        <v>0</v>
      </c>
      <c r="R262" s="35">
        <f t="shared" si="137"/>
        <v>0</v>
      </c>
      <c r="S262" s="35">
        <f t="shared" si="137"/>
        <v>0</v>
      </c>
      <c r="T262" s="4">
        <f t="shared" si="167"/>
        <v>1082</v>
      </c>
      <c r="U262" s="83">
        <f t="shared" si="103"/>
        <v>1600</v>
      </c>
      <c r="V262" s="83">
        <f t="shared" si="104"/>
        <v>1600</v>
      </c>
      <c r="W262" s="83">
        <f t="shared" si="105"/>
        <v>1600</v>
      </c>
      <c r="X262" s="4"/>
      <c r="Y262" s="18"/>
      <c r="Z262" s="18"/>
      <c r="AA262" s="18"/>
      <c r="AB262" s="50"/>
    </row>
    <row r="263" spans="1:28" ht="13.15" customHeight="1">
      <c r="A263" s="3">
        <f t="shared" si="114"/>
        <v>249</v>
      </c>
      <c r="B263" s="34">
        <f t="shared" si="87"/>
        <v>45570</v>
      </c>
      <c r="C263" s="2">
        <f t="shared" si="88"/>
        <v>884</v>
      </c>
      <c r="D263" s="5">
        <f t="shared" si="153"/>
        <v>1800</v>
      </c>
      <c r="E263" s="35">
        <f t="shared" si="157"/>
        <v>84</v>
      </c>
      <c r="F263" s="35">
        <f t="shared" si="158"/>
        <v>-126</v>
      </c>
      <c r="G263" s="35">
        <f t="shared" si="159"/>
        <v>-116</v>
      </c>
      <c r="H263" s="18">
        <f t="shared" si="160"/>
        <v>2600</v>
      </c>
      <c r="I263" s="18">
        <f t="shared" si="161"/>
        <v>2810</v>
      </c>
      <c r="J263" s="18">
        <f t="shared" si="162"/>
        <v>2800</v>
      </c>
      <c r="K263" s="18">
        <f t="shared" ref="K263:M263" si="171">K262</f>
        <v>3000</v>
      </c>
      <c r="L263" s="18">
        <f t="shared" si="171"/>
        <v>3000</v>
      </c>
      <c r="M263" s="18">
        <f t="shared" si="171"/>
        <v>3000</v>
      </c>
      <c r="N263" s="18">
        <f t="shared" si="164"/>
        <v>-400</v>
      </c>
      <c r="O263" s="18">
        <f t="shared" si="165"/>
        <v>-190</v>
      </c>
      <c r="P263" s="18">
        <f t="shared" si="166"/>
        <v>-200</v>
      </c>
      <c r="Q263" s="35">
        <f t="shared" si="137"/>
        <v>0</v>
      </c>
      <c r="R263" s="35">
        <f t="shared" si="137"/>
        <v>0</v>
      </c>
      <c r="S263" s="35">
        <f t="shared" si="137"/>
        <v>0</v>
      </c>
      <c r="T263" s="4">
        <f t="shared" si="167"/>
        <v>1084</v>
      </c>
      <c r="U263" s="83">
        <f t="shared" si="103"/>
        <v>1600</v>
      </c>
      <c r="V263" s="83">
        <f t="shared" si="104"/>
        <v>1600</v>
      </c>
      <c r="W263" s="83">
        <f t="shared" si="105"/>
        <v>1600</v>
      </c>
      <c r="X263" s="4"/>
      <c r="Y263" s="18"/>
      <c r="Z263" s="18"/>
      <c r="AA263" s="18"/>
      <c r="AB263" s="50"/>
    </row>
    <row r="264" spans="1:28" ht="13.15" customHeight="1">
      <c r="A264" s="3">
        <f t="shared" si="114"/>
        <v>250</v>
      </c>
      <c r="B264" s="34">
        <f t="shared" si="87"/>
        <v>45571</v>
      </c>
      <c r="C264" s="2">
        <f t="shared" si="88"/>
        <v>884</v>
      </c>
      <c r="D264" s="5">
        <f t="shared" si="153"/>
        <v>1802</v>
      </c>
      <c r="E264" s="35">
        <f t="shared" si="157"/>
        <v>86</v>
      </c>
      <c r="F264" s="35">
        <f t="shared" si="158"/>
        <v>-124</v>
      </c>
      <c r="G264" s="35">
        <f t="shared" si="159"/>
        <v>-114</v>
      </c>
      <c r="H264" s="18">
        <f t="shared" si="160"/>
        <v>2600</v>
      </c>
      <c r="I264" s="18">
        <f t="shared" si="161"/>
        <v>2810</v>
      </c>
      <c r="J264" s="18">
        <f t="shared" si="162"/>
        <v>2800</v>
      </c>
      <c r="K264" s="18">
        <f t="shared" ref="K264:M264" si="172">K263</f>
        <v>3000</v>
      </c>
      <c r="L264" s="18">
        <f t="shared" si="172"/>
        <v>3000</v>
      </c>
      <c r="M264" s="18">
        <f t="shared" si="172"/>
        <v>3000</v>
      </c>
      <c r="N264" s="18">
        <f t="shared" si="164"/>
        <v>-400</v>
      </c>
      <c r="O264" s="18">
        <f t="shared" si="165"/>
        <v>-190</v>
      </c>
      <c r="P264" s="18">
        <f t="shared" si="166"/>
        <v>-200</v>
      </c>
      <c r="Q264" s="35">
        <f t="shared" si="137"/>
        <v>0</v>
      </c>
      <c r="R264" s="35">
        <f t="shared" si="137"/>
        <v>0</v>
      </c>
      <c r="S264" s="35">
        <f t="shared" si="137"/>
        <v>0</v>
      </c>
      <c r="T264" s="4">
        <f t="shared" si="167"/>
        <v>1086</v>
      </c>
      <c r="U264" s="83">
        <f t="shared" si="103"/>
        <v>1600</v>
      </c>
      <c r="V264" s="83">
        <f t="shared" si="104"/>
        <v>1600</v>
      </c>
      <c r="W264" s="83">
        <f t="shared" si="105"/>
        <v>1600</v>
      </c>
      <c r="X264" s="4"/>
      <c r="Y264" s="18"/>
      <c r="Z264" s="18"/>
      <c r="AA264" s="18"/>
      <c r="AB264" s="50"/>
    </row>
    <row r="265" spans="1:28" ht="13.15" customHeight="1">
      <c r="A265" s="3">
        <f t="shared" si="114"/>
        <v>251</v>
      </c>
      <c r="B265" s="34">
        <f t="shared" si="87"/>
        <v>45572</v>
      </c>
      <c r="C265" s="2">
        <f t="shared" si="88"/>
        <v>884</v>
      </c>
      <c r="D265" s="5">
        <f t="shared" si="153"/>
        <v>1804</v>
      </c>
      <c r="E265" s="35">
        <f t="shared" si="157"/>
        <v>88</v>
      </c>
      <c r="F265" s="35">
        <f t="shared" si="158"/>
        <v>-122</v>
      </c>
      <c r="G265" s="35">
        <f t="shared" si="159"/>
        <v>-112</v>
      </c>
      <c r="H265" s="18">
        <f t="shared" si="160"/>
        <v>2600</v>
      </c>
      <c r="I265" s="18">
        <f t="shared" si="161"/>
        <v>2810</v>
      </c>
      <c r="J265" s="18">
        <f t="shared" si="162"/>
        <v>2800</v>
      </c>
      <c r="K265" s="18">
        <f t="shared" ref="K265:M265" si="173">K264</f>
        <v>3000</v>
      </c>
      <c r="L265" s="18">
        <f t="shared" si="173"/>
        <v>3000</v>
      </c>
      <c r="M265" s="18">
        <f t="shared" si="173"/>
        <v>3000</v>
      </c>
      <c r="N265" s="18">
        <f t="shared" si="164"/>
        <v>-400</v>
      </c>
      <c r="O265" s="18">
        <f t="shared" si="165"/>
        <v>-190</v>
      </c>
      <c r="P265" s="18">
        <f t="shared" si="166"/>
        <v>-200</v>
      </c>
      <c r="Q265" s="35">
        <f t="shared" si="137"/>
        <v>0</v>
      </c>
      <c r="R265" s="35">
        <f t="shared" si="137"/>
        <v>0</v>
      </c>
      <c r="S265" s="35">
        <f t="shared" si="137"/>
        <v>0</v>
      </c>
      <c r="T265" s="4">
        <f t="shared" si="167"/>
        <v>1088</v>
      </c>
      <c r="U265" s="83">
        <f t="shared" si="103"/>
        <v>1600</v>
      </c>
      <c r="V265" s="83">
        <f t="shared" si="104"/>
        <v>1600</v>
      </c>
      <c r="W265" s="83">
        <f t="shared" si="105"/>
        <v>1600</v>
      </c>
      <c r="X265" s="4"/>
      <c r="Y265" s="18"/>
      <c r="Z265" s="18"/>
      <c r="AA265" s="18"/>
      <c r="AB265" s="50"/>
    </row>
    <row r="266" spans="1:28" ht="13.15" customHeight="1">
      <c r="A266" s="3">
        <f t="shared" si="114"/>
        <v>252</v>
      </c>
      <c r="B266" s="34">
        <f t="shared" si="87"/>
        <v>45573</v>
      </c>
      <c r="C266" s="2">
        <f t="shared" si="88"/>
        <v>884</v>
      </c>
      <c r="D266" s="5">
        <f t="shared" si="153"/>
        <v>1806</v>
      </c>
      <c r="E266" s="35">
        <f t="shared" si="157"/>
        <v>90</v>
      </c>
      <c r="F266" s="35">
        <f t="shared" si="158"/>
        <v>-120</v>
      </c>
      <c r="G266" s="35">
        <f t="shared" si="159"/>
        <v>-110</v>
      </c>
      <c r="H266" s="18">
        <f t="shared" si="160"/>
        <v>2600</v>
      </c>
      <c r="I266" s="18">
        <f t="shared" si="161"/>
        <v>2810</v>
      </c>
      <c r="J266" s="18">
        <f t="shared" si="162"/>
        <v>2800</v>
      </c>
      <c r="K266" s="18">
        <f t="shared" ref="K266:M266" si="174">K265</f>
        <v>3000</v>
      </c>
      <c r="L266" s="18">
        <f t="shared" si="174"/>
        <v>3000</v>
      </c>
      <c r="M266" s="18">
        <f t="shared" si="174"/>
        <v>3000</v>
      </c>
      <c r="N266" s="18">
        <f t="shared" si="164"/>
        <v>-400</v>
      </c>
      <c r="O266" s="18">
        <f t="shared" si="165"/>
        <v>-190</v>
      </c>
      <c r="P266" s="18">
        <f t="shared" si="166"/>
        <v>-200</v>
      </c>
      <c r="Q266" s="35">
        <f t="shared" si="137"/>
        <v>0</v>
      </c>
      <c r="R266" s="35">
        <f t="shared" si="137"/>
        <v>0</v>
      </c>
      <c r="S266" s="35">
        <f t="shared" si="137"/>
        <v>0</v>
      </c>
      <c r="T266" s="4">
        <f t="shared" si="167"/>
        <v>1090</v>
      </c>
      <c r="U266" s="83">
        <f t="shared" si="103"/>
        <v>1600</v>
      </c>
      <c r="V266" s="83">
        <f t="shared" si="104"/>
        <v>1600</v>
      </c>
      <c r="W266" s="83">
        <f t="shared" si="105"/>
        <v>1600</v>
      </c>
      <c r="X266" s="4"/>
      <c r="Y266" s="18"/>
      <c r="Z266" s="18"/>
      <c r="AA266" s="18"/>
      <c r="AB266" s="50"/>
    </row>
    <row r="267" spans="1:28" ht="13.15" customHeight="1">
      <c r="A267" s="3">
        <f t="shared" si="114"/>
        <v>253</v>
      </c>
      <c r="B267" s="34">
        <f t="shared" si="87"/>
        <v>45574</v>
      </c>
      <c r="C267" s="2">
        <f t="shared" si="88"/>
        <v>884</v>
      </c>
      <c r="D267" s="5">
        <f t="shared" si="153"/>
        <v>1808</v>
      </c>
      <c r="E267" s="35">
        <f t="shared" si="157"/>
        <v>92</v>
      </c>
      <c r="F267" s="35">
        <f t="shared" si="158"/>
        <v>-118</v>
      </c>
      <c r="G267" s="35">
        <f t="shared" si="159"/>
        <v>-108</v>
      </c>
      <c r="H267" s="18">
        <f t="shared" si="160"/>
        <v>2600</v>
      </c>
      <c r="I267" s="18">
        <f t="shared" si="161"/>
        <v>2810</v>
      </c>
      <c r="J267" s="18">
        <f t="shared" si="162"/>
        <v>2800</v>
      </c>
      <c r="K267" s="18">
        <f t="shared" ref="K267:M267" si="175">K266</f>
        <v>3000</v>
      </c>
      <c r="L267" s="18">
        <f t="shared" si="175"/>
        <v>3000</v>
      </c>
      <c r="M267" s="18">
        <f t="shared" si="175"/>
        <v>3000</v>
      </c>
      <c r="N267" s="18">
        <f t="shared" si="164"/>
        <v>-400</v>
      </c>
      <c r="O267" s="18">
        <f t="shared" si="165"/>
        <v>-190</v>
      </c>
      <c r="P267" s="18">
        <f t="shared" si="166"/>
        <v>-200</v>
      </c>
      <c r="Q267" s="35">
        <f t="shared" si="137"/>
        <v>0</v>
      </c>
      <c r="R267" s="35">
        <f t="shared" si="137"/>
        <v>0</v>
      </c>
      <c r="S267" s="35">
        <f t="shared" si="137"/>
        <v>0</v>
      </c>
      <c r="T267" s="4">
        <f t="shared" si="167"/>
        <v>1092</v>
      </c>
      <c r="U267" s="83">
        <f t="shared" si="103"/>
        <v>1600</v>
      </c>
      <c r="V267" s="83">
        <f t="shared" si="104"/>
        <v>1600</v>
      </c>
      <c r="W267" s="83">
        <f t="shared" si="105"/>
        <v>1600</v>
      </c>
      <c r="X267" s="4"/>
      <c r="Y267" s="18"/>
      <c r="Z267" s="18"/>
      <c r="AA267" s="18"/>
      <c r="AB267" s="50"/>
    </row>
    <row r="268" spans="1:28" ht="13.15" customHeight="1">
      <c r="A268" s="3">
        <f t="shared" si="114"/>
        <v>254</v>
      </c>
      <c r="B268" s="34">
        <f t="shared" si="87"/>
        <v>45575</v>
      </c>
      <c r="C268" s="2">
        <f t="shared" si="88"/>
        <v>884</v>
      </c>
      <c r="D268" s="5">
        <f t="shared" si="153"/>
        <v>1810</v>
      </c>
      <c r="E268" s="35">
        <f t="shared" si="157"/>
        <v>94</v>
      </c>
      <c r="F268" s="35">
        <f t="shared" si="158"/>
        <v>-116</v>
      </c>
      <c r="G268" s="35">
        <f t="shared" si="159"/>
        <v>-106</v>
      </c>
      <c r="H268" s="18">
        <f t="shared" si="160"/>
        <v>2600</v>
      </c>
      <c r="I268" s="18">
        <f t="shared" si="161"/>
        <v>2810</v>
      </c>
      <c r="J268" s="18">
        <f t="shared" si="162"/>
        <v>2800</v>
      </c>
      <c r="K268" s="18">
        <f t="shared" ref="K268:M268" si="176">K267</f>
        <v>3000</v>
      </c>
      <c r="L268" s="18">
        <f t="shared" si="176"/>
        <v>3000</v>
      </c>
      <c r="M268" s="18">
        <f t="shared" si="176"/>
        <v>3000</v>
      </c>
      <c r="N268" s="18">
        <f t="shared" si="164"/>
        <v>-400</v>
      </c>
      <c r="O268" s="18">
        <f t="shared" si="165"/>
        <v>-190</v>
      </c>
      <c r="P268" s="18">
        <f t="shared" si="166"/>
        <v>-200</v>
      </c>
      <c r="Q268" s="35">
        <f t="shared" si="137"/>
        <v>0</v>
      </c>
      <c r="R268" s="35">
        <f t="shared" si="137"/>
        <v>0</v>
      </c>
      <c r="S268" s="35">
        <f t="shared" si="137"/>
        <v>0</v>
      </c>
      <c r="T268" s="4">
        <f t="shared" si="167"/>
        <v>1094</v>
      </c>
      <c r="U268" s="83">
        <f t="shared" si="103"/>
        <v>1600</v>
      </c>
      <c r="V268" s="83">
        <f t="shared" si="104"/>
        <v>1600</v>
      </c>
      <c r="W268" s="83">
        <f t="shared" si="105"/>
        <v>1600</v>
      </c>
      <c r="X268" s="4"/>
      <c r="Y268" s="18"/>
      <c r="Z268" s="18"/>
      <c r="AA268" s="18"/>
      <c r="AB268" s="50"/>
    </row>
    <row r="269" spans="1:28" ht="13.15" customHeight="1">
      <c r="A269" s="3">
        <f t="shared" si="114"/>
        <v>255</v>
      </c>
      <c r="B269" s="34">
        <f t="shared" si="87"/>
        <v>45576</v>
      </c>
      <c r="C269" s="2">
        <f t="shared" si="88"/>
        <v>884</v>
      </c>
      <c r="D269" s="5">
        <f t="shared" si="153"/>
        <v>1812</v>
      </c>
      <c r="E269" s="35">
        <f t="shared" si="157"/>
        <v>96</v>
      </c>
      <c r="F269" s="35">
        <f t="shared" si="158"/>
        <v>-114</v>
      </c>
      <c r="G269" s="35">
        <f t="shared" si="159"/>
        <v>-104</v>
      </c>
      <c r="H269" s="18">
        <f t="shared" si="160"/>
        <v>2600</v>
      </c>
      <c r="I269" s="18">
        <f t="shared" si="161"/>
        <v>2810</v>
      </c>
      <c r="J269" s="18">
        <f t="shared" si="162"/>
        <v>2800</v>
      </c>
      <c r="K269" s="18">
        <f t="shared" ref="K269:M269" si="177">K268</f>
        <v>3000</v>
      </c>
      <c r="L269" s="18">
        <f t="shared" si="177"/>
        <v>3000</v>
      </c>
      <c r="M269" s="18">
        <f t="shared" si="177"/>
        <v>3000</v>
      </c>
      <c r="N269" s="18">
        <f t="shared" si="164"/>
        <v>-400</v>
      </c>
      <c r="O269" s="18">
        <f t="shared" si="165"/>
        <v>-190</v>
      </c>
      <c r="P269" s="18">
        <f t="shared" si="166"/>
        <v>-200</v>
      </c>
      <c r="Q269" s="35">
        <f t="shared" si="137"/>
        <v>0</v>
      </c>
      <c r="R269" s="35">
        <f t="shared" si="137"/>
        <v>0</v>
      </c>
      <c r="S269" s="35">
        <f t="shared" si="137"/>
        <v>0</v>
      </c>
      <c r="T269" s="4">
        <f t="shared" si="167"/>
        <v>1096</v>
      </c>
      <c r="U269" s="83">
        <f t="shared" si="103"/>
        <v>1600</v>
      </c>
      <c r="V269" s="83">
        <f t="shared" si="104"/>
        <v>1600</v>
      </c>
      <c r="W269" s="83">
        <f t="shared" si="105"/>
        <v>1600</v>
      </c>
      <c r="X269" s="4"/>
      <c r="Y269" s="18"/>
      <c r="Z269" s="18"/>
      <c r="AA269" s="18"/>
      <c r="AB269" s="50"/>
    </row>
    <row r="270" spans="1:28" ht="13.15" customHeight="1">
      <c r="A270" s="3">
        <f t="shared" si="114"/>
        <v>256</v>
      </c>
      <c r="B270" s="34">
        <f t="shared" si="87"/>
        <v>45577</v>
      </c>
      <c r="C270" s="2">
        <f t="shared" si="88"/>
        <v>884</v>
      </c>
      <c r="D270" s="5">
        <f t="shared" si="153"/>
        <v>1814</v>
      </c>
      <c r="E270" s="35">
        <f t="shared" si="157"/>
        <v>98</v>
      </c>
      <c r="F270" s="35">
        <f t="shared" si="158"/>
        <v>-112</v>
      </c>
      <c r="G270" s="35">
        <f t="shared" si="159"/>
        <v>-102</v>
      </c>
      <c r="H270" s="18">
        <f t="shared" si="160"/>
        <v>2600</v>
      </c>
      <c r="I270" s="18">
        <f t="shared" si="161"/>
        <v>2810</v>
      </c>
      <c r="J270" s="18">
        <f t="shared" si="162"/>
        <v>2800</v>
      </c>
      <c r="K270" s="18">
        <f t="shared" ref="K270:M270" si="178">K269</f>
        <v>3000</v>
      </c>
      <c r="L270" s="18">
        <f t="shared" si="178"/>
        <v>3000</v>
      </c>
      <c r="M270" s="18">
        <f t="shared" si="178"/>
        <v>3000</v>
      </c>
      <c r="N270" s="18">
        <f t="shared" si="164"/>
        <v>-400</v>
      </c>
      <c r="O270" s="18">
        <f t="shared" si="165"/>
        <v>-190</v>
      </c>
      <c r="P270" s="18">
        <f t="shared" si="166"/>
        <v>-200</v>
      </c>
      <c r="Q270" s="35">
        <f t="shared" si="137"/>
        <v>0</v>
      </c>
      <c r="R270" s="35">
        <f t="shared" si="137"/>
        <v>0</v>
      </c>
      <c r="S270" s="35">
        <f t="shared" si="137"/>
        <v>0</v>
      </c>
      <c r="T270" s="4">
        <f t="shared" si="167"/>
        <v>1098</v>
      </c>
      <c r="U270" s="83">
        <f t="shared" si="103"/>
        <v>1600</v>
      </c>
      <c r="V270" s="83">
        <f t="shared" si="104"/>
        <v>1600</v>
      </c>
      <c r="W270" s="83">
        <f t="shared" si="105"/>
        <v>1600</v>
      </c>
      <c r="X270" s="4"/>
      <c r="Y270" s="18"/>
      <c r="Z270" s="18"/>
      <c r="AA270" s="18"/>
      <c r="AB270" s="50"/>
    </row>
    <row r="271" spans="1:28" ht="13.15" customHeight="1">
      <c r="A271" s="3">
        <f t="shared" si="114"/>
        <v>257</v>
      </c>
      <c r="B271" s="34">
        <f t="shared" si="87"/>
        <v>45578</v>
      </c>
      <c r="C271" s="2">
        <f t="shared" si="88"/>
        <v>884</v>
      </c>
      <c r="D271" s="5">
        <f t="shared" si="153"/>
        <v>1816</v>
      </c>
      <c r="E271" s="35">
        <f t="shared" si="157"/>
        <v>100</v>
      </c>
      <c r="F271" s="35">
        <f t="shared" si="158"/>
        <v>-110</v>
      </c>
      <c r="G271" s="35">
        <f t="shared" si="159"/>
        <v>-100</v>
      </c>
      <c r="H271" s="18">
        <f t="shared" si="160"/>
        <v>2600</v>
      </c>
      <c r="I271" s="18">
        <f t="shared" si="161"/>
        <v>2810</v>
      </c>
      <c r="J271" s="18">
        <f t="shared" si="162"/>
        <v>2800</v>
      </c>
      <c r="K271" s="18">
        <f t="shared" ref="K271:M271" si="179">K270</f>
        <v>3000</v>
      </c>
      <c r="L271" s="18">
        <f t="shared" si="179"/>
        <v>3000</v>
      </c>
      <c r="M271" s="18">
        <f t="shared" si="179"/>
        <v>3000</v>
      </c>
      <c r="N271" s="18">
        <f t="shared" si="164"/>
        <v>-400</v>
      </c>
      <c r="O271" s="18">
        <f t="shared" si="165"/>
        <v>-190</v>
      </c>
      <c r="P271" s="18">
        <f t="shared" si="166"/>
        <v>-200</v>
      </c>
      <c r="Q271" s="35">
        <f t="shared" si="137"/>
        <v>0</v>
      </c>
      <c r="R271" s="35">
        <f t="shared" si="137"/>
        <v>0</v>
      </c>
      <c r="S271" s="35">
        <f t="shared" si="137"/>
        <v>0</v>
      </c>
      <c r="T271" s="4">
        <f t="shared" si="167"/>
        <v>1100</v>
      </c>
      <c r="U271" s="83">
        <f t="shared" si="103"/>
        <v>1600</v>
      </c>
      <c r="V271" s="83">
        <f t="shared" si="104"/>
        <v>1600</v>
      </c>
      <c r="W271" s="83">
        <f t="shared" si="105"/>
        <v>1600</v>
      </c>
      <c r="X271" s="4"/>
      <c r="Y271" s="18"/>
      <c r="Z271" s="18"/>
      <c r="AA271" s="18"/>
      <c r="AB271" s="50"/>
    </row>
    <row r="272" spans="1:28" ht="13.15" customHeight="1">
      <c r="A272" s="3">
        <f t="shared" si="114"/>
        <v>258</v>
      </c>
      <c r="B272" s="34">
        <f t="shared" ref="B272:B335" si="180">B271+1</f>
        <v>45579</v>
      </c>
      <c r="C272" s="2">
        <f t="shared" ref="C272:C335" si="181">C271</f>
        <v>884</v>
      </c>
      <c r="D272" s="5">
        <f t="shared" si="153"/>
        <v>1818</v>
      </c>
      <c r="E272" s="35">
        <f t="shared" si="157"/>
        <v>102</v>
      </c>
      <c r="F272" s="35">
        <f t="shared" si="158"/>
        <v>-108</v>
      </c>
      <c r="G272" s="35">
        <f t="shared" si="159"/>
        <v>-98</v>
      </c>
      <c r="H272" s="18">
        <f t="shared" si="160"/>
        <v>2600</v>
      </c>
      <c r="I272" s="18">
        <f t="shared" si="161"/>
        <v>2810</v>
      </c>
      <c r="J272" s="18">
        <f t="shared" si="162"/>
        <v>2800</v>
      </c>
      <c r="K272" s="18">
        <f t="shared" ref="K272:M272" si="182">K271</f>
        <v>3000</v>
      </c>
      <c r="L272" s="18">
        <f t="shared" si="182"/>
        <v>3000</v>
      </c>
      <c r="M272" s="18">
        <f t="shared" si="182"/>
        <v>3000</v>
      </c>
      <c r="N272" s="18">
        <f t="shared" si="164"/>
        <v>-400</v>
      </c>
      <c r="O272" s="18">
        <f t="shared" si="165"/>
        <v>-190</v>
      </c>
      <c r="P272" s="18">
        <f t="shared" si="166"/>
        <v>-200</v>
      </c>
      <c r="Q272" s="35">
        <f t="shared" ref="Q272:S303" si="183">Q271</f>
        <v>0</v>
      </c>
      <c r="R272" s="35">
        <f t="shared" si="183"/>
        <v>0</v>
      </c>
      <c r="S272" s="35">
        <f t="shared" si="183"/>
        <v>0</v>
      </c>
      <c r="T272" s="4">
        <f t="shared" si="167"/>
        <v>1102</v>
      </c>
      <c r="U272" s="83">
        <f t="shared" si="103"/>
        <v>1600</v>
      </c>
      <c r="V272" s="83">
        <f t="shared" si="104"/>
        <v>1600</v>
      </c>
      <c r="W272" s="83">
        <f t="shared" si="105"/>
        <v>1600</v>
      </c>
      <c r="X272" s="4"/>
      <c r="Y272" s="18"/>
      <c r="Z272" s="18"/>
      <c r="AA272" s="18"/>
      <c r="AB272" s="50"/>
    </row>
    <row r="273" spans="1:28" ht="13.15" customHeight="1">
      <c r="A273" s="3">
        <f t="shared" si="114"/>
        <v>259</v>
      </c>
      <c r="B273" s="34">
        <f t="shared" si="180"/>
        <v>45580</v>
      </c>
      <c r="C273" s="2">
        <f t="shared" si="181"/>
        <v>884</v>
      </c>
      <c r="D273" s="5">
        <f t="shared" si="153"/>
        <v>1820</v>
      </c>
      <c r="E273" s="35">
        <f t="shared" si="157"/>
        <v>104</v>
      </c>
      <c r="F273" s="35">
        <f t="shared" si="158"/>
        <v>-106</v>
      </c>
      <c r="G273" s="35">
        <f t="shared" si="159"/>
        <v>-96</v>
      </c>
      <c r="H273" s="18">
        <f t="shared" si="160"/>
        <v>2600</v>
      </c>
      <c r="I273" s="18">
        <f t="shared" si="161"/>
        <v>2810</v>
      </c>
      <c r="J273" s="18">
        <f t="shared" si="162"/>
        <v>2800</v>
      </c>
      <c r="K273" s="18">
        <f t="shared" ref="K273:M273" si="184">K272</f>
        <v>3000</v>
      </c>
      <c r="L273" s="18">
        <f t="shared" si="184"/>
        <v>3000</v>
      </c>
      <c r="M273" s="18">
        <f t="shared" si="184"/>
        <v>3000</v>
      </c>
      <c r="N273" s="18">
        <f t="shared" si="164"/>
        <v>-400</v>
      </c>
      <c r="O273" s="18">
        <f t="shared" si="165"/>
        <v>-190</v>
      </c>
      <c r="P273" s="18">
        <f t="shared" si="166"/>
        <v>-200</v>
      </c>
      <c r="Q273" s="35">
        <f t="shared" si="183"/>
        <v>0</v>
      </c>
      <c r="R273" s="35">
        <f t="shared" si="183"/>
        <v>0</v>
      </c>
      <c r="S273" s="35">
        <f t="shared" si="183"/>
        <v>0</v>
      </c>
      <c r="T273" s="4">
        <f t="shared" si="167"/>
        <v>1104</v>
      </c>
      <c r="U273" s="83">
        <f t="shared" si="103"/>
        <v>1600</v>
      </c>
      <c r="V273" s="83">
        <f t="shared" si="104"/>
        <v>1600</v>
      </c>
      <c r="W273" s="83">
        <f t="shared" si="105"/>
        <v>1600</v>
      </c>
      <c r="X273" s="4"/>
      <c r="Y273" s="18"/>
      <c r="Z273" s="18"/>
      <c r="AA273" s="18"/>
      <c r="AB273" s="50"/>
    </row>
    <row r="274" spans="1:28" ht="13.15" customHeight="1">
      <c r="A274" s="3">
        <f t="shared" si="114"/>
        <v>260</v>
      </c>
      <c r="B274" s="34">
        <f t="shared" si="180"/>
        <v>45581</v>
      </c>
      <c r="C274" s="2">
        <f t="shared" si="181"/>
        <v>884</v>
      </c>
      <c r="D274" s="5">
        <f t="shared" si="153"/>
        <v>1822</v>
      </c>
      <c r="E274" s="35">
        <f t="shared" si="157"/>
        <v>106</v>
      </c>
      <c r="F274" s="35">
        <f t="shared" si="158"/>
        <v>-104</v>
      </c>
      <c r="G274" s="35">
        <f t="shared" si="159"/>
        <v>-94</v>
      </c>
      <c r="H274" s="18">
        <f t="shared" si="160"/>
        <v>2600</v>
      </c>
      <c r="I274" s="18">
        <f t="shared" si="161"/>
        <v>2810</v>
      </c>
      <c r="J274" s="18">
        <f t="shared" si="162"/>
        <v>2800</v>
      </c>
      <c r="K274" s="18">
        <f t="shared" ref="K274:M274" si="185">K273</f>
        <v>3000</v>
      </c>
      <c r="L274" s="18">
        <f t="shared" si="185"/>
        <v>3000</v>
      </c>
      <c r="M274" s="18">
        <f t="shared" si="185"/>
        <v>3000</v>
      </c>
      <c r="N274" s="18">
        <f t="shared" si="164"/>
        <v>-400</v>
      </c>
      <c r="O274" s="18">
        <f t="shared" si="165"/>
        <v>-190</v>
      </c>
      <c r="P274" s="18">
        <f t="shared" si="166"/>
        <v>-200</v>
      </c>
      <c r="Q274" s="35">
        <f t="shared" si="183"/>
        <v>0</v>
      </c>
      <c r="R274" s="35">
        <f t="shared" si="183"/>
        <v>0</v>
      </c>
      <c r="S274" s="35">
        <f t="shared" si="183"/>
        <v>0</v>
      </c>
      <c r="T274" s="4">
        <f t="shared" si="167"/>
        <v>1106</v>
      </c>
      <c r="U274" s="83">
        <f t="shared" si="103"/>
        <v>1600</v>
      </c>
      <c r="V274" s="83">
        <f t="shared" si="104"/>
        <v>1600</v>
      </c>
      <c r="W274" s="83">
        <f t="shared" si="105"/>
        <v>1600</v>
      </c>
      <c r="X274" s="4"/>
      <c r="Y274" s="18"/>
      <c r="Z274" s="18"/>
      <c r="AA274" s="18"/>
      <c r="AB274" s="50"/>
    </row>
    <row r="275" spans="1:28" ht="13.15" customHeight="1">
      <c r="A275" s="3">
        <f t="shared" si="114"/>
        <v>261</v>
      </c>
      <c r="B275" s="34">
        <f t="shared" si="180"/>
        <v>45582</v>
      </c>
      <c r="C275" s="2">
        <f t="shared" si="181"/>
        <v>884</v>
      </c>
      <c r="D275" s="5">
        <f t="shared" si="153"/>
        <v>1824</v>
      </c>
      <c r="E275" s="35">
        <f t="shared" si="157"/>
        <v>108</v>
      </c>
      <c r="F275" s="35">
        <f t="shared" si="158"/>
        <v>-102</v>
      </c>
      <c r="G275" s="35">
        <f t="shared" si="159"/>
        <v>-92</v>
      </c>
      <c r="H275" s="18">
        <f t="shared" si="160"/>
        <v>2600</v>
      </c>
      <c r="I275" s="18">
        <f t="shared" si="161"/>
        <v>2810</v>
      </c>
      <c r="J275" s="18">
        <f t="shared" si="162"/>
        <v>2800</v>
      </c>
      <c r="K275" s="18">
        <f t="shared" ref="K275:M275" si="186">K274</f>
        <v>3000</v>
      </c>
      <c r="L275" s="18">
        <f t="shared" si="186"/>
        <v>3000</v>
      </c>
      <c r="M275" s="18">
        <f t="shared" si="186"/>
        <v>3000</v>
      </c>
      <c r="N275" s="18">
        <f t="shared" si="164"/>
        <v>-400</v>
      </c>
      <c r="O275" s="18">
        <f t="shared" si="165"/>
        <v>-190</v>
      </c>
      <c r="P275" s="18">
        <f t="shared" si="166"/>
        <v>-200</v>
      </c>
      <c r="Q275" s="35">
        <f t="shared" si="183"/>
        <v>0</v>
      </c>
      <c r="R275" s="35">
        <f t="shared" si="183"/>
        <v>0</v>
      </c>
      <c r="S275" s="35">
        <f t="shared" si="183"/>
        <v>0</v>
      </c>
      <c r="T275" s="4">
        <f t="shared" si="167"/>
        <v>1108</v>
      </c>
      <c r="U275" s="83">
        <f t="shared" si="103"/>
        <v>1600</v>
      </c>
      <c r="V275" s="83">
        <f t="shared" si="104"/>
        <v>1600</v>
      </c>
      <c r="W275" s="83">
        <f t="shared" si="105"/>
        <v>1600</v>
      </c>
      <c r="X275" s="4"/>
      <c r="Y275" s="18"/>
      <c r="Z275" s="18"/>
      <c r="AA275" s="18"/>
      <c r="AB275" s="50"/>
    </row>
    <row r="276" spans="1:28" ht="13.15" customHeight="1">
      <c r="A276" s="3">
        <f t="shared" si="114"/>
        <v>262</v>
      </c>
      <c r="B276" s="34">
        <f t="shared" si="180"/>
        <v>45583</v>
      </c>
      <c r="C276" s="2">
        <f t="shared" si="181"/>
        <v>884</v>
      </c>
      <c r="D276" s="5">
        <f t="shared" si="153"/>
        <v>1826</v>
      </c>
      <c r="E276" s="35">
        <f t="shared" si="157"/>
        <v>110</v>
      </c>
      <c r="F276" s="35">
        <f t="shared" si="158"/>
        <v>-100</v>
      </c>
      <c r="G276" s="35">
        <f t="shared" si="159"/>
        <v>-90</v>
      </c>
      <c r="H276" s="18">
        <f t="shared" si="160"/>
        <v>2600</v>
      </c>
      <c r="I276" s="18">
        <f t="shared" si="161"/>
        <v>2810</v>
      </c>
      <c r="J276" s="18">
        <f t="shared" si="162"/>
        <v>2800</v>
      </c>
      <c r="K276" s="18">
        <f t="shared" ref="K276:M276" si="187">K275</f>
        <v>3000</v>
      </c>
      <c r="L276" s="18">
        <f t="shared" si="187"/>
        <v>3000</v>
      </c>
      <c r="M276" s="18">
        <f t="shared" si="187"/>
        <v>3000</v>
      </c>
      <c r="N276" s="18">
        <f t="shared" si="164"/>
        <v>-400</v>
      </c>
      <c r="O276" s="18">
        <f t="shared" si="165"/>
        <v>-190</v>
      </c>
      <c r="P276" s="18">
        <f t="shared" si="166"/>
        <v>-200</v>
      </c>
      <c r="Q276" s="35">
        <f t="shared" si="183"/>
        <v>0</v>
      </c>
      <c r="R276" s="35">
        <f t="shared" si="183"/>
        <v>0</v>
      </c>
      <c r="S276" s="35">
        <f t="shared" si="183"/>
        <v>0</v>
      </c>
      <c r="T276" s="4">
        <f t="shared" si="167"/>
        <v>1110</v>
      </c>
      <c r="U276" s="83">
        <f t="shared" si="103"/>
        <v>1600</v>
      </c>
      <c r="V276" s="83">
        <f t="shared" si="104"/>
        <v>1600</v>
      </c>
      <c r="W276" s="83">
        <f t="shared" si="105"/>
        <v>1600</v>
      </c>
      <c r="X276" s="4"/>
      <c r="Y276" s="18"/>
      <c r="Z276" s="18"/>
      <c r="AA276" s="18"/>
      <c r="AB276" s="50"/>
    </row>
    <row r="277" spans="1:28" ht="13.15" customHeight="1">
      <c r="A277" s="3">
        <f t="shared" si="114"/>
        <v>263</v>
      </c>
      <c r="B277" s="34">
        <f t="shared" si="180"/>
        <v>45584</v>
      </c>
      <c r="C277" s="2">
        <f t="shared" si="181"/>
        <v>884</v>
      </c>
      <c r="D277" s="5">
        <f t="shared" si="153"/>
        <v>1828</v>
      </c>
      <c r="E277" s="35">
        <f t="shared" si="157"/>
        <v>112</v>
      </c>
      <c r="F277" s="35">
        <f t="shared" si="158"/>
        <v>-98</v>
      </c>
      <c r="G277" s="35">
        <f t="shared" si="159"/>
        <v>-88</v>
      </c>
      <c r="H277" s="18">
        <f t="shared" si="160"/>
        <v>2600</v>
      </c>
      <c r="I277" s="18">
        <f t="shared" si="161"/>
        <v>2810</v>
      </c>
      <c r="J277" s="18">
        <f t="shared" si="162"/>
        <v>2800</v>
      </c>
      <c r="K277" s="18">
        <f t="shared" ref="K277:M277" si="188">K276</f>
        <v>3000</v>
      </c>
      <c r="L277" s="18">
        <f t="shared" si="188"/>
        <v>3000</v>
      </c>
      <c r="M277" s="18">
        <f t="shared" si="188"/>
        <v>3000</v>
      </c>
      <c r="N277" s="18">
        <f t="shared" si="164"/>
        <v>-400</v>
      </c>
      <c r="O277" s="18">
        <f t="shared" si="165"/>
        <v>-190</v>
      </c>
      <c r="P277" s="18">
        <f t="shared" si="166"/>
        <v>-200</v>
      </c>
      <c r="Q277" s="35">
        <f t="shared" si="183"/>
        <v>0</v>
      </c>
      <c r="R277" s="35">
        <f t="shared" si="183"/>
        <v>0</v>
      </c>
      <c r="S277" s="35">
        <f t="shared" si="183"/>
        <v>0</v>
      </c>
      <c r="T277" s="4">
        <f t="shared" si="167"/>
        <v>1112</v>
      </c>
      <c r="U277" s="83">
        <f t="shared" si="103"/>
        <v>1600</v>
      </c>
      <c r="V277" s="83">
        <f t="shared" si="104"/>
        <v>1600</v>
      </c>
      <c r="W277" s="83">
        <f t="shared" si="105"/>
        <v>1600</v>
      </c>
      <c r="X277" s="4"/>
      <c r="Y277" s="18"/>
      <c r="Z277" s="18"/>
      <c r="AA277" s="18"/>
      <c r="AB277" s="50"/>
    </row>
    <row r="278" spans="1:28" ht="13.15" customHeight="1">
      <c r="A278" s="3">
        <f t="shared" si="114"/>
        <v>264</v>
      </c>
      <c r="B278" s="34">
        <f t="shared" si="180"/>
        <v>45585</v>
      </c>
      <c r="C278" s="2">
        <f t="shared" si="181"/>
        <v>884</v>
      </c>
      <c r="D278" s="5">
        <f t="shared" si="153"/>
        <v>1830</v>
      </c>
      <c r="E278" s="35">
        <f t="shared" si="157"/>
        <v>114</v>
      </c>
      <c r="F278" s="35">
        <f t="shared" si="158"/>
        <v>-96</v>
      </c>
      <c r="G278" s="35">
        <f t="shared" si="159"/>
        <v>-86</v>
      </c>
      <c r="H278" s="18">
        <f t="shared" si="160"/>
        <v>2600</v>
      </c>
      <c r="I278" s="18">
        <f t="shared" si="161"/>
        <v>2810</v>
      </c>
      <c r="J278" s="18">
        <f t="shared" si="162"/>
        <v>2800</v>
      </c>
      <c r="K278" s="18">
        <f t="shared" ref="K278:M278" si="189">K277</f>
        <v>3000</v>
      </c>
      <c r="L278" s="18">
        <f t="shared" si="189"/>
        <v>3000</v>
      </c>
      <c r="M278" s="18">
        <f t="shared" si="189"/>
        <v>3000</v>
      </c>
      <c r="N278" s="18">
        <f t="shared" si="164"/>
        <v>-400</v>
      </c>
      <c r="O278" s="18">
        <f t="shared" si="165"/>
        <v>-190</v>
      </c>
      <c r="P278" s="18">
        <f t="shared" si="166"/>
        <v>-200</v>
      </c>
      <c r="Q278" s="35">
        <f t="shared" si="183"/>
        <v>0</v>
      </c>
      <c r="R278" s="35">
        <f t="shared" si="183"/>
        <v>0</v>
      </c>
      <c r="S278" s="35">
        <f t="shared" si="183"/>
        <v>0</v>
      </c>
      <c r="T278" s="4">
        <f t="shared" si="167"/>
        <v>1114</v>
      </c>
      <c r="U278" s="83">
        <f t="shared" si="103"/>
        <v>1600</v>
      </c>
      <c r="V278" s="83">
        <f t="shared" si="104"/>
        <v>1600</v>
      </c>
      <c r="W278" s="83">
        <f t="shared" si="105"/>
        <v>1600</v>
      </c>
      <c r="X278" s="4"/>
      <c r="Y278" s="18"/>
      <c r="Z278" s="18"/>
      <c r="AA278" s="18"/>
      <c r="AB278" s="50"/>
    </row>
    <row r="279" spans="1:28" ht="13.15" customHeight="1">
      <c r="A279" s="3">
        <f t="shared" si="114"/>
        <v>265</v>
      </c>
      <c r="B279" s="34">
        <f t="shared" si="180"/>
        <v>45586</v>
      </c>
      <c r="C279" s="2">
        <f t="shared" si="181"/>
        <v>884</v>
      </c>
      <c r="D279" s="5">
        <f t="shared" si="153"/>
        <v>1832</v>
      </c>
      <c r="E279" s="35">
        <f t="shared" si="157"/>
        <v>116</v>
      </c>
      <c r="F279" s="35">
        <f t="shared" si="158"/>
        <v>-94</v>
      </c>
      <c r="G279" s="35">
        <f t="shared" si="159"/>
        <v>-84</v>
      </c>
      <c r="H279" s="18">
        <f t="shared" si="160"/>
        <v>2600</v>
      </c>
      <c r="I279" s="18">
        <f t="shared" si="161"/>
        <v>2810</v>
      </c>
      <c r="J279" s="18">
        <f t="shared" si="162"/>
        <v>2800</v>
      </c>
      <c r="K279" s="18">
        <f t="shared" ref="K279:M279" si="190">K278</f>
        <v>3000</v>
      </c>
      <c r="L279" s="18">
        <f t="shared" si="190"/>
        <v>3000</v>
      </c>
      <c r="M279" s="18">
        <f t="shared" si="190"/>
        <v>3000</v>
      </c>
      <c r="N279" s="18">
        <f t="shared" si="164"/>
        <v>-400</v>
      </c>
      <c r="O279" s="18">
        <f t="shared" si="165"/>
        <v>-190</v>
      </c>
      <c r="P279" s="18">
        <f t="shared" si="166"/>
        <v>-200</v>
      </c>
      <c r="Q279" s="35">
        <f t="shared" si="183"/>
        <v>0</v>
      </c>
      <c r="R279" s="35">
        <f t="shared" si="183"/>
        <v>0</v>
      </c>
      <c r="S279" s="35">
        <f t="shared" si="183"/>
        <v>0</v>
      </c>
      <c r="T279" s="4">
        <f t="shared" si="167"/>
        <v>1116</v>
      </c>
      <c r="U279" s="83">
        <f t="shared" si="103"/>
        <v>1600</v>
      </c>
      <c r="V279" s="83">
        <f t="shared" si="104"/>
        <v>1600</v>
      </c>
      <c r="W279" s="83">
        <f t="shared" si="105"/>
        <v>1600</v>
      </c>
      <c r="X279" s="4"/>
      <c r="Y279" s="18"/>
      <c r="Z279" s="18"/>
      <c r="AA279" s="18"/>
      <c r="AB279" s="50"/>
    </row>
    <row r="280" spans="1:28" ht="13.15" customHeight="1">
      <c r="A280" s="3">
        <f t="shared" si="114"/>
        <v>266</v>
      </c>
      <c r="B280" s="34">
        <f t="shared" si="180"/>
        <v>45587</v>
      </c>
      <c r="C280" s="2">
        <f t="shared" si="181"/>
        <v>884</v>
      </c>
      <c r="D280" s="5">
        <f t="shared" si="153"/>
        <v>1834</v>
      </c>
      <c r="E280" s="35">
        <f t="shared" si="157"/>
        <v>118</v>
      </c>
      <c r="F280" s="35">
        <f t="shared" si="158"/>
        <v>-92</v>
      </c>
      <c r="G280" s="35">
        <f t="shared" si="159"/>
        <v>-82</v>
      </c>
      <c r="H280" s="18">
        <f t="shared" si="160"/>
        <v>2600</v>
      </c>
      <c r="I280" s="18">
        <f t="shared" si="161"/>
        <v>2810</v>
      </c>
      <c r="J280" s="18">
        <f t="shared" si="162"/>
        <v>2800</v>
      </c>
      <c r="K280" s="18">
        <f t="shared" ref="K280:M280" si="191">K279</f>
        <v>3000</v>
      </c>
      <c r="L280" s="18">
        <f t="shared" si="191"/>
        <v>3000</v>
      </c>
      <c r="M280" s="18">
        <f t="shared" si="191"/>
        <v>3000</v>
      </c>
      <c r="N280" s="18">
        <f t="shared" si="164"/>
        <v>-400</v>
      </c>
      <c r="O280" s="18">
        <f t="shared" si="165"/>
        <v>-190</v>
      </c>
      <c r="P280" s="18">
        <f t="shared" si="166"/>
        <v>-200</v>
      </c>
      <c r="Q280" s="35">
        <f t="shared" si="183"/>
        <v>0</v>
      </c>
      <c r="R280" s="35">
        <f t="shared" si="183"/>
        <v>0</v>
      </c>
      <c r="S280" s="35">
        <f t="shared" si="183"/>
        <v>0</v>
      </c>
      <c r="T280" s="4">
        <f t="shared" si="167"/>
        <v>1118</v>
      </c>
      <c r="U280" s="83">
        <f t="shared" si="103"/>
        <v>1600</v>
      </c>
      <c r="V280" s="83">
        <f t="shared" si="104"/>
        <v>1600</v>
      </c>
      <c r="W280" s="83">
        <f t="shared" si="105"/>
        <v>1600</v>
      </c>
      <c r="X280" s="4"/>
      <c r="Y280" s="18"/>
      <c r="Z280" s="18"/>
      <c r="AA280" s="18"/>
      <c r="AB280" s="50"/>
    </row>
    <row r="281" spans="1:28" ht="13.15" customHeight="1">
      <c r="A281" s="3">
        <f t="shared" si="114"/>
        <v>267</v>
      </c>
      <c r="B281" s="34">
        <f t="shared" si="180"/>
        <v>45588</v>
      </c>
      <c r="C281" s="2">
        <f t="shared" si="181"/>
        <v>884</v>
      </c>
      <c r="D281" s="5">
        <f t="shared" si="153"/>
        <v>1836</v>
      </c>
      <c r="E281" s="35">
        <f t="shared" si="157"/>
        <v>120</v>
      </c>
      <c r="F281" s="35">
        <f t="shared" si="158"/>
        <v>-90</v>
      </c>
      <c r="G281" s="35">
        <f t="shared" si="159"/>
        <v>-80</v>
      </c>
      <c r="H281" s="18">
        <f t="shared" si="160"/>
        <v>2600</v>
      </c>
      <c r="I281" s="18">
        <f t="shared" si="161"/>
        <v>2810</v>
      </c>
      <c r="J281" s="18">
        <f t="shared" si="162"/>
        <v>2800</v>
      </c>
      <c r="K281" s="18">
        <f t="shared" ref="K281:M281" si="192">K280</f>
        <v>3000</v>
      </c>
      <c r="L281" s="18">
        <f t="shared" si="192"/>
        <v>3000</v>
      </c>
      <c r="M281" s="18">
        <f t="shared" si="192"/>
        <v>3000</v>
      </c>
      <c r="N281" s="18">
        <f t="shared" si="164"/>
        <v>-400</v>
      </c>
      <c r="O281" s="18">
        <f t="shared" si="165"/>
        <v>-190</v>
      </c>
      <c r="P281" s="18">
        <f t="shared" si="166"/>
        <v>-200</v>
      </c>
      <c r="Q281" s="35">
        <f t="shared" si="183"/>
        <v>0</v>
      </c>
      <c r="R281" s="35">
        <f t="shared" si="183"/>
        <v>0</v>
      </c>
      <c r="S281" s="35">
        <f t="shared" si="183"/>
        <v>0</v>
      </c>
      <c r="T281" s="4">
        <f t="shared" si="167"/>
        <v>1120</v>
      </c>
      <c r="U281" s="83">
        <f t="shared" si="103"/>
        <v>1600</v>
      </c>
      <c r="V281" s="83">
        <f t="shared" si="104"/>
        <v>1600</v>
      </c>
      <c r="W281" s="83">
        <f t="shared" si="105"/>
        <v>1600</v>
      </c>
      <c r="X281" s="4"/>
      <c r="Y281" s="18"/>
      <c r="Z281" s="18"/>
      <c r="AA281" s="18"/>
      <c r="AB281" s="50"/>
    </row>
    <row r="282" spans="1:28" ht="13.15" customHeight="1">
      <c r="A282" s="3">
        <f t="shared" si="114"/>
        <v>268</v>
      </c>
      <c r="B282" s="34">
        <f t="shared" si="180"/>
        <v>45589</v>
      </c>
      <c r="C282" s="2">
        <f t="shared" si="181"/>
        <v>884</v>
      </c>
      <c r="D282" s="5">
        <f t="shared" si="153"/>
        <v>1838</v>
      </c>
      <c r="E282" s="35">
        <f t="shared" si="157"/>
        <v>122</v>
      </c>
      <c r="F282" s="35">
        <f t="shared" si="158"/>
        <v>-88</v>
      </c>
      <c r="G282" s="35">
        <f t="shared" si="159"/>
        <v>-78</v>
      </c>
      <c r="H282" s="18">
        <f t="shared" si="160"/>
        <v>2600</v>
      </c>
      <c r="I282" s="18">
        <f t="shared" si="161"/>
        <v>2810</v>
      </c>
      <c r="J282" s="18">
        <f t="shared" si="162"/>
        <v>2800</v>
      </c>
      <c r="K282" s="18">
        <f t="shared" ref="K282:M282" si="193">K281</f>
        <v>3000</v>
      </c>
      <c r="L282" s="18">
        <f t="shared" si="193"/>
        <v>3000</v>
      </c>
      <c r="M282" s="18">
        <f t="shared" si="193"/>
        <v>3000</v>
      </c>
      <c r="N282" s="18">
        <f t="shared" si="164"/>
        <v>-400</v>
      </c>
      <c r="O282" s="18">
        <f t="shared" si="165"/>
        <v>-190</v>
      </c>
      <c r="P282" s="18">
        <f t="shared" si="166"/>
        <v>-200</v>
      </c>
      <c r="Q282" s="35">
        <f t="shared" si="183"/>
        <v>0</v>
      </c>
      <c r="R282" s="35">
        <f t="shared" si="183"/>
        <v>0</v>
      </c>
      <c r="S282" s="35">
        <f t="shared" si="183"/>
        <v>0</v>
      </c>
      <c r="T282" s="4">
        <f t="shared" si="167"/>
        <v>1122</v>
      </c>
      <c r="U282" s="83">
        <f t="shared" si="103"/>
        <v>1600</v>
      </c>
      <c r="V282" s="83">
        <f t="shared" si="104"/>
        <v>1600</v>
      </c>
      <c r="W282" s="83">
        <f t="shared" si="105"/>
        <v>1600</v>
      </c>
      <c r="X282" s="4"/>
      <c r="Y282" s="18"/>
      <c r="Z282" s="18"/>
      <c r="AA282" s="18"/>
      <c r="AB282" s="50"/>
    </row>
    <row r="283" spans="1:28" ht="13.15" customHeight="1">
      <c r="A283" s="3">
        <f t="shared" si="114"/>
        <v>269</v>
      </c>
      <c r="B283" s="34">
        <f t="shared" si="180"/>
        <v>45590</v>
      </c>
      <c r="C283" s="2">
        <f t="shared" si="181"/>
        <v>884</v>
      </c>
      <c r="D283" s="5">
        <f t="shared" si="153"/>
        <v>1840</v>
      </c>
      <c r="E283" s="35">
        <f t="shared" si="157"/>
        <v>124</v>
      </c>
      <c r="F283" s="35">
        <f t="shared" si="158"/>
        <v>-86</v>
      </c>
      <c r="G283" s="35">
        <f t="shared" si="159"/>
        <v>-76</v>
      </c>
      <c r="H283" s="18">
        <f t="shared" si="160"/>
        <v>2600</v>
      </c>
      <c r="I283" s="18">
        <f t="shared" si="161"/>
        <v>2810</v>
      </c>
      <c r="J283" s="18">
        <f t="shared" si="162"/>
        <v>2800</v>
      </c>
      <c r="K283" s="18">
        <f t="shared" ref="K283:M283" si="194">K282</f>
        <v>3000</v>
      </c>
      <c r="L283" s="18">
        <f t="shared" si="194"/>
        <v>3000</v>
      </c>
      <c r="M283" s="18">
        <f t="shared" si="194"/>
        <v>3000</v>
      </c>
      <c r="N283" s="18">
        <f t="shared" si="164"/>
        <v>-400</v>
      </c>
      <c r="O283" s="18">
        <f t="shared" si="165"/>
        <v>-190</v>
      </c>
      <c r="P283" s="18">
        <f t="shared" si="166"/>
        <v>-200</v>
      </c>
      <c r="Q283" s="35">
        <f t="shared" si="183"/>
        <v>0</v>
      </c>
      <c r="R283" s="35">
        <f t="shared" si="183"/>
        <v>0</v>
      </c>
      <c r="S283" s="35">
        <f t="shared" si="183"/>
        <v>0</v>
      </c>
      <c r="T283" s="4">
        <f t="shared" si="167"/>
        <v>1124</v>
      </c>
      <c r="U283" s="83">
        <f t="shared" si="103"/>
        <v>1600</v>
      </c>
      <c r="V283" s="83">
        <f t="shared" si="104"/>
        <v>1600</v>
      </c>
      <c r="W283" s="83">
        <f t="shared" si="105"/>
        <v>1600</v>
      </c>
      <c r="X283" s="4"/>
      <c r="Y283" s="18"/>
      <c r="Z283" s="18"/>
      <c r="AA283" s="18"/>
      <c r="AB283" s="50"/>
    </row>
    <row r="284" spans="1:28" ht="13.15" customHeight="1">
      <c r="A284" s="3">
        <f t="shared" si="114"/>
        <v>270</v>
      </c>
      <c r="B284" s="34">
        <f t="shared" si="180"/>
        <v>45591</v>
      </c>
      <c r="C284" s="2">
        <f t="shared" si="181"/>
        <v>884</v>
      </c>
      <c r="D284" s="5">
        <f t="shared" si="153"/>
        <v>1842</v>
      </c>
      <c r="E284" s="35">
        <f t="shared" si="157"/>
        <v>126</v>
      </c>
      <c r="F284" s="35">
        <f t="shared" si="158"/>
        <v>-84</v>
      </c>
      <c r="G284" s="35">
        <f t="shared" si="159"/>
        <v>-74</v>
      </c>
      <c r="H284" s="18">
        <f t="shared" si="160"/>
        <v>2600</v>
      </c>
      <c r="I284" s="18">
        <f t="shared" si="161"/>
        <v>2810</v>
      </c>
      <c r="J284" s="18">
        <f t="shared" si="162"/>
        <v>2800</v>
      </c>
      <c r="K284" s="18">
        <f t="shared" ref="K284:M284" si="195">K283</f>
        <v>3000</v>
      </c>
      <c r="L284" s="18">
        <f t="shared" si="195"/>
        <v>3000</v>
      </c>
      <c r="M284" s="18">
        <f t="shared" si="195"/>
        <v>3000</v>
      </c>
      <c r="N284" s="18">
        <f t="shared" si="164"/>
        <v>-400</v>
      </c>
      <c r="O284" s="18">
        <f t="shared" si="165"/>
        <v>-190</v>
      </c>
      <c r="P284" s="18">
        <f t="shared" si="166"/>
        <v>-200</v>
      </c>
      <c r="Q284" s="35">
        <f t="shared" si="183"/>
        <v>0</v>
      </c>
      <c r="R284" s="35">
        <f t="shared" si="183"/>
        <v>0</v>
      </c>
      <c r="S284" s="35">
        <f t="shared" si="183"/>
        <v>0</v>
      </c>
      <c r="T284" s="4">
        <f t="shared" si="167"/>
        <v>1126</v>
      </c>
      <c r="U284" s="83">
        <f t="shared" ref="U284:U347" si="196">U283+$X284*1000-Q284</f>
        <v>1600</v>
      </c>
      <c r="V284" s="83">
        <f t="shared" ref="V284:V347" si="197">V283+$X284*1000-R284</f>
        <v>1600</v>
      </c>
      <c r="W284" s="83">
        <f t="shared" ref="W284:W347" si="198">W283+$X284*1000-S284</f>
        <v>1600</v>
      </c>
      <c r="X284" s="4"/>
      <c r="Y284" s="18"/>
      <c r="Z284" s="18"/>
      <c r="AA284" s="18"/>
      <c r="AB284" s="50"/>
    </row>
    <row r="285" spans="1:28" ht="13.15" customHeight="1">
      <c r="A285" s="3">
        <f t="shared" si="114"/>
        <v>271</v>
      </c>
      <c r="B285" s="34">
        <f t="shared" si="180"/>
        <v>45592</v>
      </c>
      <c r="C285" s="2">
        <f t="shared" si="181"/>
        <v>884</v>
      </c>
      <c r="D285" s="5">
        <f t="shared" si="153"/>
        <v>1844</v>
      </c>
      <c r="E285" s="35">
        <f t="shared" si="157"/>
        <v>128</v>
      </c>
      <c r="F285" s="35">
        <f t="shared" si="158"/>
        <v>-82</v>
      </c>
      <c r="G285" s="35">
        <f t="shared" si="159"/>
        <v>-72</v>
      </c>
      <c r="H285" s="18">
        <f t="shared" si="160"/>
        <v>2600</v>
      </c>
      <c r="I285" s="18">
        <f t="shared" si="161"/>
        <v>2810</v>
      </c>
      <c r="J285" s="18">
        <f t="shared" si="162"/>
        <v>2800</v>
      </c>
      <c r="K285" s="18">
        <f t="shared" ref="K285:M285" si="199">K284</f>
        <v>3000</v>
      </c>
      <c r="L285" s="18">
        <f t="shared" si="199"/>
        <v>3000</v>
      </c>
      <c r="M285" s="18">
        <f t="shared" si="199"/>
        <v>3000</v>
      </c>
      <c r="N285" s="18">
        <f t="shared" si="164"/>
        <v>-400</v>
      </c>
      <c r="O285" s="18">
        <f t="shared" si="165"/>
        <v>-190</v>
      </c>
      <c r="P285" s="18">
        <f t="shared" si="166"/>
        <v>-200</v>
      </c>
      <c r="Q285" s="35">
        <f t="shared" si="183"/>
        <v>0</v>
      </c>
      <c r="R285" s="35">
        <f t="shared" si="183"/>
        <v>0</v>
      </c>
      <c r="S285" s="35">
        <f t="shared" si="183"/>
        <v>0</v>
      </c>
      <c r="T285" s="4">
        <f t="shared" si="167"/>
        <v>1128</v>
      </c>
      <c r="U285" s="83">
        <f t="shared" si="196"/>
        <v>1600</v>
      </c>
      <c r="V285" s="83">
        <f t="shared" si="197"/>
        <v>1600</v>
      </c>
      <c r="W285" s="83">
        <f t="shared" si="198"/>
        <v>1600</v>
      </c>
      <c r="X285" s="4"/>
      <c r="Y285" s="18"/>
      <c r="Z285" s="18"/>
      <c r="AA285" s="18"/>
      <c r="AB285" s="50"/>
    </row>
    <row r="286" spans="1:28" ht="13.15" customHeight="1">
      <c r="A286" s="3">
        <f t="shared" si="114"/>
        <v>272</v>
      </c>
      <c r="B286" s="34">
        <f t="shared" si="180"/>
        <v>45593</v>
      </c>
      <c r="C286" s="2">
        <f t="shared" si="181"/>
        <v>884</v>
      </c>
      <c r="D286" s="5">
        <f t="shared" si="153"/>
        <v>1846</v>
      </c>
      <c r="E286" s="35">
        <f t="shared" si="157"/>
        <v>130</v>
      </c>
      <c r="F286" s="35">
        <f t="shared" si="158"/>
        <v>-80</v>
      </c>
      <c r="G286" s="35">
        <f t="shared" si="159"/>
        <v>-70</v>
      </c>
      <c r="H286" s="18">
        <f t="shared" si="160"/>
        <v>2600</v>
      </c>
      <c r="I286" s="18">
        <f t="shared" si="161"/>
        <v>2810</v>
      </c>
      <c r="J286" s="18">
        <f t="shared" si="162"/>
        <v>2800</v>
      </c>
      <c r="K286" s="18">
        <f t="shared" ref="K286:M286" si="200">K285</f>
        <v>3000</v>
      </c>
      <c r="L286" s="18">
        <f t="shared" si="200"/>
        <v>3000</v>
      </c>
      <c r="M286" s="18">
        <f t="shared" si="200"/>
        <v>3000</v>
      </c>
      <c r="N286" s="18">
        <f t="shared" si="164"/>
        <v>-400</v>
      </c>
      <c r="O286" s="18">
        <f t="shared" si="165"/>
        <v>-190</v>
      </c>
      <c r="P286" s="18">
        <f t="shared" si="166"/>
        <v>-200</v>
      </c>
      <c r="Q286" s="35">
        <f t="shared" si="183"/>
        <v>0</v>
      </c>
      <c r="R286" s="35">
        <f t="shared" si="183"/>
        <v>0</v>
      </c>
      <c r="S286" s="35">
        <f t="shared" si="183"/>
        <v>0</v>
      </c>
      <c r="T286" s="4">
        <f t="shared" si="167"/>
        <v>1130</v>
      </c>
      <c r="U286" s="83">
        <f t="shared" si="196"/>
        <v>1600</v>
      </c>
      <c r="V286" s="83">
        <f t="shared" si="197"/>
        <v>1600</v>
      </c>
      <c r="W286" s="83">
        <f t="shared" si="198"/>
        <v>1600</v>
      </c>
      <c r="X286" s="4"/>
      <c r="Y286" s="18"/>
      <c r="Z286" s="18"/>
      <c r="AA286" s="18"/>
      <c r="AB286" s="50"/>
    </row>
    <row r="287" spans="1:28" ht="13.15" customHeight="1">
      <c r="A287" s="3">
        <f t="shared" si="114"/>
        <v>273</v>
      </c>
      <c r="B287" s="34">
        <f t="shared" si="180"/>
        <v>45594</v>
      </c>
      <c r="C287" s="2">
        <f t="shared" si="181"/>
        <v>884</v>
      </c>
      <c r="D287" s="5">
        <f t="shared" si="153"/>
        <v>1848</v>
      </c>
      <c r="E287" s="35">
        <f t="shared" si="157"/>
        <v>132</v>
      </c>
      <c r="F287" s="35">
        <f t="shared" si="158"/>
        <v>-78</v>
      </c>
      <c r="G287" s="35">
        <f t="shared" si="159"/>
        <v>-68</v>
      </c>
      <c r="H287" s="18">
        <f t="shared" si="160"/>
        <v>2600</v>
      </c>
      <c r="I287" s="18">
        <f t="shared" si="161"/>
        <v>2810</v>
      </c>
      <c r="J287" s="18">
        <f t="shared" si="162"/>
        <v>2800</v>
      </c>
      <c r="K287" s="18">
        <f t="shared" ref="K287:M287" si="201">K286</f>
        <v>3000</v>
      </c>
      <c r="L287" s="18">
        <f t="shared" si="201"/>
        <v>3000</v>
      </c>
      <c r="M287" s="18">
        <f t="shared" si="201"/>
        <v>3000</v>
      </c>
      <c r="N287" s="18">
        <f t="shared" si="164"/>
        <v>-400</v>
      </c>
      <c r="O287" s="18">
        <f t="shared" si="165"/>
        <v>-190</v>
      </c>
      <c r="P287" s="18">
        <f t="shared" si="166"/>
        <v>-200</v>
      </c>
      <c r="Q287" s="35">
        <f t="shared" si="183"/>
        <v>0</v>
      </c>
      <c r="R287" s="35">
        <f t="shared" si="183"/>
        <v>0</v>
      </c>
      <c r="S287" s="35">
        <f t="shared" si="183"/>
        <v>0</v>
      </c>
      <c r="T287" s="4">
        <f t="shared" si="167"/>
        <v>1132</v>
      </c>
      <c r="U287" s="83">
        <f t="shared" si="196"/>
        <v>1600</v>
      </c>
      <c r="V287" s="83">
        <f t="shared" si="197"/>
        <v>1600</v>
      </c>
      <c r="W287" s="83">
        <f t="shared" si="198"/>
        <v>1600</v>
      </c>
      <c r="X287" s="4"/>
      <c r="Y287" s="18"/>
      <c r="Z287" s="18"/>
      <c r="AA287" s="18"/>
      <c r="AB287" s="50"/>
    </row>
    <row r="288" spans="1:28" ht="13.15" customHeight="1">
      <c r="A288" s="3">
        <f t="shared" si="114"/>
        <v>274</v>
      </c>
      <c r="B288" s="34">
        <f t="shared" si="180"/>
        <v>45595</v>
      </c>
      <c r="C288" s="2">
        <f t="shared" si="181"/>
        <v>884</v>
      </c>
      <c r="D288" s="5">
        <f t="shared" si="153"/>
        <v>1850</v>
      </c>
      <c r="E288" s="35">
        <f t="shared" si="157"/>
        <v>134</v>
      </c>
      <c r="F288" s="35">
        <f t="shared" si="158"/>
        <v>-76</v>
      </c>
      <c r="G288" s="35">
        <f t="shared" si="159"/>
        <v>-66</v>
      </c>
      <c r="H288" s="18">
        <f t="shared" si="160"/>
        <v>2600</v>
      </c>
      <c r="I288" s="18">
        <f t="shared" si="161"/>
        <v>2810</v>
      </c>
      <c r="J288" s="18">
        <f t="shared" si="162"/>
        <v>2800</v>
      </c>
      <c r="K288" s="18">
        <f t="shared" ref="K288:M288" si="202">K287</f>
        <v>3000</v>
      </c>
      <c r="L288" s="18">
        <f t="shared" si="202"/>
        <v>3000</v>
      </c>
      <c r="M288" s="18">
        <f t="shared" si="202"/>
        <v>3000</v>
      </c>
      <c r="N288" s="18">
        <f t="shared" si="164"/>
        <v>-400</v>
      </c>
      <c r="O288" s="18">
        <f t="shared" si="165"/>
        <v>-190</v>
      </c>
      <c r="P288" s="18">
        <f t="shared" si="166"/>
        <v>-200</v>
      </c>
      <c r="Q288" s="35">
        <f t="shared" si="183"/>
        <v>0</v>
      </c>
      <c r="R288" s="35">
        <f t="shared" si="183"/>
        <v>0</v>
      </c>
      <c r="S288" s="35">
        <f t="shared" si="183"/>
        <v>0</v>
      </c>
      <c r="T288" s="4">
        <f t="shared" si="167"/>
        <v>1134</v>
      </c>
      <c r="U288" s="83">
        <f t="shared" si="196"/>
        <v>1600</v>
      </c>
      <c r="V288" s="83">
        <f t="shared" si="197"/>
        <v>1600</v>
      </c>
      <c r="W288" s="83">
        <f t="shared" si="198"/>
        <v>1600</v>
      </c>
      <c r="X288" s="4"/>
      <c r="Y288" s="18"/>
      <c r="Z288" s="18"/>
      <c r="AA288" s="18"/>
      <c r="AB288" s="50"/>
    </row>
    <row r="289" spans="1:28" ht="13.15" customHeight="1">
      <c r="A289" s="3">
        <f t="shared" si="114"/>
        <v>275</v>
      </c>
      <c r="B289" s="34">
        <f t="shared" si="180"/>
        <v>45596</v>
      </c>
      <c r="C289" s="2">
        <f t="shared" si="181"/>
        <v>884</v>
      </c>
      <c r="D289" s="5">
        <f t="shared" si="153"/>
        <v>1852</v>
      </c>
      <c r="E289" s="35">
        <f t="shared" si="157"/>
        <v>136</v>
      </c>
      <c r="F289" s="35">
        <f t="shared" si="158"/>
        <v>-74</v>
      </c>
      <c r="G289" s="35">
        <f t="shared" si="159"/>
        <v>-64</v>
      </c>
      <c r="H289" s="18">
        <f t="shared" si="160"/>
        <v>2600</v>
      </c>
      <c r="I289" s="18">
        <f t="shared" si="161"/>
        <v>2810</v>
      </c>
      <c r="J289" s="18">
        <f t="shared" si="162"/>
        <v>2800</v>
      </c>
      <c r="K289" s="18">
        <f t="shared" ref="K289:M289" si="203">K288</f>
        <v>3000</v>
      </c>
      <c r="L289" s="18">
        <f t="shared" si="203"/>
        <v>3000</v>
      </c>
      <c r="M289" s="18">
        <f t="shared" si="203"/>
        <v>3000</v>
      </c>
      <c r="N289" s="18">
        <f t="shared" si="164"/>
        <v>-400</v>
      </c>
      <c r="O289" s="18">
        <f t="shared" si="165"/>
        <v>-190</v>
      </c>
      <c r="P289" s="18">
        <f t="shared" si="166"/>
        <v>-200</v>
      </c>
      <c r="Q289" s="35">
        <f t="shared" si="183"/>
        <v>0</v>
      </c>
      <c r="R289" s="35">
        <f t="shared" si="183"/>
        <v>0</v>
      </c>
      <c r="S289" s="35">
        <f t="shared" si="183"/>
        <v>0</v>
      </c>
      <c r="T289" s="4">
        <f t="shared" si="167"/>
        <v>1136</v>
      </c>
      <c r="U289" s="83">
        <f t="shared" si="196"/>
        <v>1600</v>
      </c>
      <c r="V289" s="83">
        <f t="shared" si="197"/>
        <v>1600</v>
      </c>
      <c r="W289" s="83">
        <f t="shared" si="198"/>
        <v>1600</v>
      </c>
      <c r="X289" s="4"/>
      <c r="Y289" s="18"/>
      <c r="Z289" s="18"/>
      <c r="AA289" s="18"/>
      <c r="AB289" s="50"/>
    </row>
    <row r="290" spans="1:28" ht="13.15" customHeight="1">
      <c r="A290" s="3">
        <f t="shared" si="114"/>
        <v>276</v>
      </c>
      <c r="B290" s="34">
        <f t="shared" si="180"/>
        <v>45597</v>
      </c>
      <c r="C290" s="2">
        <f t="shared" si="181"/>
        <v>884</v>
      </c>
      <c r="D290" s="5">
        <f t="shared" si="153"/>
        <v>1854</v>
      </c>
      <c r="E290" s="35">
        <f t="shared" ref="E290:E350" si="204">C290+D290-H290</f>
        <v>138</v>
      </c>
      <c r="F290" s="35">
        <f t="shared" ref="F290:F350" si="205">C290+D290-I290</f>
        <v>-72</v>
      </c>
      <c r="G290" s="35">
        <f t="shared" ref="G290:G350" si="206">D290+C290-J290</f>
        <v>-62</v>
      </c>
      <c r="H290" s="18">
        <f t="shared" ref="H290:H350" si="207">K290+N290</f>
        <v>2600</v>
      </c>
      <c r="I290" s="18">
        <f t="shared" ref="I290:I350" si="208">L290+O290</f>
        <v>2810</v>
      </c>
      <c r="J290" s="18">
        <f t="shared" ref="J290:J350" si="209">M290+P290</f>
        <v>2800</v>
      </c>
      <c r="K290" s="18">
        <f t="shared" ref="K290:M290" si="210">K289</f>
        <v>3000</v>
      </c>
      <c r="L290" s="18">
        <f t="shared" si="210"/>
        <v>3000</v>
      </c>
      <c r="M290" s="18">
        <f t="shared" si="210"/>
        <v>3000</v>
      </c>
      <c r="N290" s="18">
        <f t="shared" ref="N290:N350" si="211">N289-Q290</f>
        <v>-400</v>
      </c>
      <c r="O290" s="18">
        <f t="shared" ref="O290:O350" si="212">O289-R290</f>
        <v>-190</v>
      </c>
      <c r="P290" s="18">
        <f t="shared" ref="P290:P350" si="213">P289-S290</f>
        <v>-200</v>
      </c>
      <c r="Q290" s="35">
        <f t="shared" si="183"/>
        <v>0</v>
      </c>
      <c r="R290" s="35">
        <f t="shared" si="183"/>
        <v>0</v>
      </c>
      <c r="S290" s="35">
        <f t="shared" si="183"/>
        <v>0</v>
      </c>
      <c r="T290" s="4">
        <f t="shared" ref="T290:T350" si="214">D290+C290-V290</f>
        <v>1138</v>
      </c>
      <c r="U290" s="83">
        <f t="shared" si="196"/>
        <v>1600</v>
      </c>
      <c r="V290" s="83">
        <f t="shared" si="197"/>
        <v>1600</v>
      </c>
      <c r="W290" s="83">
        <f t="shared" si="198"/>
        <v>1600</v>
      </c>
      <c r="X290" s="4"/>
      <c r="Y290" s="18"/>
      <c r="Z290" s="18"/>
      <c r="AA290" s="18"/>
      <c r="AB290" s="50"/>
    </row>
    <row r="291" spans="1:28" ht="13.15" customHeight="1">
      <c r="A291" s="3">
        <f t="shared" si="114"/>
        <v>277</v>
      </c>
      <c r="B291" s="34">
        <f t="shared" si="180"/>
        <v>45598</v>
      </c>
      <c r="C291" s="2">
        <f t="shared" si="181"/>
        <v>884</v>
      </c>
      <c r="D291" s="5">
        <f t="shared" si="153"/>
        <v>1856</v>
      </c>
      <c r="E291" s="35">
        <f t="shared" si="204"/>
        <v>140</v>
      </c>
      <c r="F291" s="35">
        <f t="shared" si="205"/>
        <v>-70</v>
      </c>
      <c r="G291" s="35">
        <f t="shared" si="206"/>
        <v>-60</v>
      </c>
      <c r="H291" s="18">
        <f t="shared" si="207"/>
        <v>2600</v>
      </c>
      <c r="I291" s="18">
        <f t="shared" si="208"/>
        <v>2810</v>
      </c>
      <c r="J291" s="18">
        <f t="shared" si="209"/>
        <v>2800</v>
      </c>
      <c r="K291" s="18">
        <f t="shared" ref="K291:M291" si="215">K290</f>
        <v>3000</v>
      </c>
      <c r="L291" s="18">
        <f t="shared" si="215"/>
        <v>3000</v>
      </c>
      <c r="M291" s="18">
        <f t="shared" si="215"/>
        <v>3000</v>
      </c>
      <c r="N291" s="18">
        <f t="shared" si="211"/>
        <v>-400</v>
      </c>
      <c r="O291" s="18">
        <f t="shared" si="212"/>
        <v>-190</v>
      </c>
      <c r="P291" s="18">
        <f t="shared" si="213"/>
        <v>-200</v>
      </c>
      <c r="Q291" s="35">
        <f t="shared" si="183"/>
        <v>0</v>
      </c>
      <c r="R291" s="35">
        <f t="shared" si="183"/>
        <v>0</v>
      </c>
      <c r="S291" s="35">
        <f t="shared" si="183"/>
        <v>0</v>
      </c>
      <c r="T291" s="4">
        <f t="shared" si="214"/>
        <v>1140</v>
      </c>
      <c r="U291" s="83">
        <f t="shared" si="196"/>
        <v>1600</v>
      </c>
      <c r="V291" s="83">
        <f t="shared" si="197"/>
        <v>1600</v>
      </c>
      <c r="W291" s="83">
        <f t="shared" si="198"/>
        <v>1600</v>
      </c>
      <c r="X291" s="4"/>
      <c r="Y291" s="18"/>
      <c r="Z291" s="18"/>
      <c r="AA291" s="18"/>
      <c r="AB291" s="50"/>
    </row>
    <row r="292" spans="1:28" ht="13.15" customHeight="1">
      <c r="A292" s="3">
        <f t="shared" si="114"/>
        <v>278</v>
      </c>
      <c r="B292" s="34">
        <f t="shared" si="180"/>
        <v>45599</v>
      </c>
      <c r="C292" s="2">
        <f t="shared" si="181"/>
        <v>884</v>
      </c>
      <c r="D292" s="5">
        <f t="shared" si="153"/>
        <v>1858</v>
      </c>
      <c r="E292" s="35">
        <f t="shared" si="204"/>
        <v>142</v>
      </c>
      <c r="F292" s="35">
        <f t="shared" si="205"/>
        <v>-68</v>
      </c>
      <c r="G292" s="35">
        <f t="shared" si="206"/>
        <v>-58</v>
      </c>
      <c r="H292" s="18">
        <f t="shared" si="207"/>
        <v>2600</v>
      </c>
      <c r="I292" s="18">
        <f t="shared" si="208"/>
        <v>2810</v>
      </c>
      <c r="J292" s="18">
        <f t="shared" si="209"/>
        <v>2800</v>
      </c>
      <c r="K292" s="18">
        <f t="shared" ref="K292:M292" si="216">K291</f>
        <v>3000</v>
      </c>
      <c r="L292" s="18">
        <f t="shared" si="216"/>
        <v>3000</v>
      </c>
      <c r="M292" s="18">
        <f t="shared" si="216"/>
        <v>3000</v>
      </c>
      <c r="N292" s="18">
        <f t="shared" si="211"/>
        <v>-400</v>
      </c>
      <c r="O292" s="18">
        <f t="shared" si="212"/>
        <v>-190</v>
      </c>
      <c r="P292" s="18">
        <f t="shared" si="213"/>
        <v>-200</v>
      </c>
      <c r="Q292" s="35">
        <f t="shared" si="183"/>
        <v>0</v>
      </c>
      <c r="R292" s="35">
        <f t="shared" si="183"/>
        <v>0</v>
      </c>
      <c r="S292" s="35">
        <f t="shared" si="183"/>
        <v>0</v>
      </c>
      <c r="T292" s="4">
        <f t="shared" si="214"/>
        <v>1142</v>
      </c>
      <c r="U292" s="83">
        <f t="shared" si="196"/>
        <v>1600</v>
      </c>
      <c r="V292" s="83">
        <f t="shared" si="197"/>
        <v>1600</v>
      </c>
      <c r="W292" s="83">
        <f t="shared" si="198"/>
        <v>1600</v>
      </c>
      <c r="X292" s="4"/>
      <c r="Y292" s="18"/>
      <c r="Z292" s="18"/>
      <c r="AA292" s="18"/>
      <c r="AB292" s="50"/>
    </row>
    <row r="293" spans="1:28" ht="13.15" customHeight="1">
      <c r="A293" s="3">
        <f t="shared" ref="A293:A350" si="217">+A292+1</f>
        <v>279</v>
      </c>
      <c r="B293" s="34">
        <f t="shared" si="180"/>
        <v>45600</v>
      </c>
      <c r="C293" s="2">
        <f t="shared" si="181"/>
        <v>884</v>
      </c>
      <c r="D293" s="5">
        <f t="shared" si="153"/>
        <v>1860</v>
      </c>
      <c r="E293" s="35">
        <f t="shared" si="204"/>
        <v>144</v>
      </c>
      <c r="F293" s="35">
        <f t="shared" si="205"/>
        <v>-66</v>
      </c>
      <c r="G293" s="35">
        <f t="shared" si="206"/>
        <v>-56</v>
      </c>
      <c r="H293" s="18">
        <f t="shared" si="207"/>
        <v>2600</v>
      </c>
      <c r="I293" s="18">
        <f t="shared" si="208"/>
        <v>2810</v>
      </c>
      <c r="J293" s="18">
        <f t="shared" si="209"/>
        <v>2800</v>
      </c>
      <c r="K293" s="18">
        <f t="shared" ref="K293:M293" si="218">K292</f>
        <v>3000</v>
      </c>
      <c r="L293" s="18">
        <f t="shared" si="218"/>
        <v>3000</v>
      </c>
      <c r="M293" s="18">
        <f t="shared" si="218"/>
        <v>3000</v>
      </c>
      <c r="N293" s="18">
        <f t="shared" si="211"/>
        <v>-400</v>
      </c>
      <c r="O293" s="18">
        <f t="shared" si="212"/>
        <v>-190</v>
      </c>
      <c r="P293" s="18">
        <f t="shared" si="213"/>
        <v>-200</v>
      </c>
      <c r="Q293" s="35">
        <f t="shared" si="183"/>
        <v>0</v>
      </c>
      <c r="R293" s="35">
        <f t="shared" si="183"/>
        <v>0</v>
      </c>
      <c r="S293" s="35">
        <f t="shared" si="183"/>
        <v>0</v>
      </c>
      <c r="T293" s="4">
        <f t="shared" si="214"/>
        <v>1144</v>
      </c>
      <c r="U293" s="83">
        <f t="shared" si="196"/>
        <v>1600</v>
      </c>
      <c r="V293" s="83">
        <f t="shared" si="197"/>
        <v>1600</v>
      </c>
      <c r="W293" s="83">
        <f t="shared" si="198"/>
        <v>1600</v>
      </c>
      <c r="X293" s="4"/>
      <c r="Y293" s="18"/>
      <c r="Z293" s="18"/>
      <c r="AA293" s="18"/>
      <c r="AB293" s="50"/>
    </row>
    <row r="294" spans="1:28" ht="13.15" customHeight="1">
      <c r="A294" s="3">
        <f t="shared" si="217"/>
        <v>280</v>
      </c>
      <c r="B294" s="34">
        <f t="shared" si="180"/>
        <v>45601</v>
      </c>
      <c r="C294" s="2">
        <f t="shared" si="181"/>
        <v>884</v>
      </c>
      <c r="D294" s="5">
        <f t="shared" si="153"/>
        <v>1862</v>
      </c>
      <c r="E294" s="35">
        <f t="shared" si="204"/>
        <v>146</v>
      </c>
      <c r="F294" s="35">
        <f t="shared" si="205"/>
        <v>-64</v>
      </c>
      <c r="G294" s="35">
        <f t="shared" si="206"/>
        <v>-54</v>
      </c>
      <c r="H294" s="18">
        <f t="shared" si="207"/>
        <v>2600</v>
      </c>
      <c r="I294" s="18">
        <f t="shared" si="208"/>
        <v>2810</v>
      </c>
      <c r="J294" s="18">
        <f t="shared" si="209"/>
        <v>2800</v>
      </c>
      <c r="K294" s="18">
        <f t="shared" ref="K294:M294" si="219">K293</f>
        <v>3000</v>
      </c>
      <c r="L294" s="18">
        <f t="shared" si="219"/>
        <v>3000</v>
      </c>
      <c r="M294" s="18">
        <f t="shared" si="219"/>
        <v>3000</v>
      </c>
      <c r="N294" s="18">
        <f t="shared" si="211"/>
        <v>-400</v>
      </c>
      <c r="O294" s="18">
        <f t="shared" si="212"/>
        <v>-190</v>
      </c>
      <c r="P294" s="18">
        <f t="shared" si="213"/>
        <v>-200</v>
      </c>
      <c r="Q294" s="35">
        <f t="shared" si="183"/>
        <v>0</v>
      </c>
      <c r="R294" s="35">
        <f t="shared" si="183"/>
        <v>0</v>
      </c>
      <c r="S294" s="35">
        <f t="shared" si="183"/>
        <v>0</v>
      </c>
      <c r="T294" s="4">
        <f t="shared" si="214"/>
        <v>1146</v>
      </c>
      <c r="U294" s="83">
        <f t="shared" si="196"/>
        <v>1600</v>
      </c>
      <c r="V294" s="83">
        <f t="shared" si="197"/>
        <v>1600</v>
      </c>
      <c r="W294" s="83">
        <f t="shared" si="198"/>
        <v>1600</v>
      </c>
      <c r="X294" s="4"/>
      <c r="Y294" s="18"/>
      <c r="Z294" s="18"/>
      <c r="AA294" s="18"/>
      <c r="AB294" s="50"/>
    </row>
    <row r="295" spans="1:28" ht="13.15" customHeight="1">
      <c r="A295" s="3">
        <f t="shared" si="217"/>
        <v>281</v>
      </c>
      <c r="B295" s="34">
        <f t="shared" si="180"/>
        <v>45602</v>
      </c>
      <c r="C295" s="2">
        <f t="shared" si="181"/>
        <v>884</v>
      </c>
      <c r="D295" s="5">
        <f t="shared" si="153"/>
        <v>1864</v>
      </c>
      <c r="E295" s="35">
        <f t="shared" si="204"/>
        <v>148</v>
      </c>
      <c r="F295" s="35">
        <f t="shared" si="205"/>
        <v>-62</v>
      </c>
      <c r="G295" s="35">
        <f t="shared" si="206"/>
        <v>-52</v>
      </c>
      <c r="H295" s="18">
        <f t="shared" si="207"/>
        <v>2600</v>
      </c>
      <c r="I295" s="18">
        <f t="shared" si="208"/>
        <v>2810</v>
      </c>
      <c r="J295" s="18">
        <f t="shared" si="209"/>
        <v>2800</v>
      </c>
      <c r="K295" s="18">
        <f t="shared" ref="K295:M295" si="220">K294</f>
        <v>3000</v>
      </c>
      <c r="L295" s="18">
        <f t="shared" si="220"/>
        <v>3000</v>
      </c>
      <c r="M295" s="18">
        <f t="shared" si="220"/>
        <v>3000</v>
      </c>
      <c r="N295" s="18">
        <f t="shared" si="211"/>
        <v>-400</v>
      </c>
      <c r="O295" s="18">
        <f t="shared" si="212"/>
        <v>-190</v>
      </c>
      <c r="P295" s="18">
        <f t="shared" si="213"/>
        <v>-200</v>
      </c>
      <c r="Q295" s="35">
        <f t="shared" si="183"/>
        <v>0</v>
      </c>
      <c r="R295" s="35">
        <f t="shared" si="183"/>
        <v>0</v>
      </c>
      <c r="S295" s="35">
        <f t="shared" si="183"/>
        <v>0</v>
      </c>
      <c r="T295" s="4">
        <f t="shared" si="214"/>
        <v>1148</v>
      </c>
      <c r="U295" s="83">
        <f t="shared" si="196"/>
        <v>1600</v>
      </c>
      <c r="V295" s="83">
        <f t="shared" si="197"/>
        <v>1600</v>
      </c>
      <c r="W295" s="83">
        <f t="shared" si="198"/>
        <v>1600</v>
      </c>
      <c r="X295" s="4"/>
      <c r="Y295" s="18"/>
      <c r="Z295" s="18"/>
      <c r="AA295" s="18"/>
      <c r="AB295" s="50"/>
    </row>
    <row r="296" spans="1:28" ht="13.15" customHeight="1">
      <c r="A296" s="3">
        <f t="shared" si="217"/>
        <v>282</v>
      </c>
      <c r="B296" s="34">
        <f t="shared" si="180"/>
        <v>45603</v>
      </c>
      <c r="C296" s="2">
        <f t="shared" si="181"/>
        <v>884</v>
      </c>
      <c r="D296" s="5">
        <f t="shared" si="153"/>
        <v>1866</v>
      </c>
      <c r="E296" s="35">
        <f t="shared" si="204"/>
        <v>150</v>
      </c>
      <c r="F296" s="35">
        <f t="shared" si="205"/>
        <v>-60</v>
      </c>
      <c r="G296" s="35">
        <f t="shared" si="206"/>
        <v>-50</v>
      </c>
      <c r="H296" s="18">
        <f t="shared" si="207"/>
        <v>2600</v>
      </c>
      <c r="I296" s="18">
        <f t="shared" si="208"/>
        <v>2810</v>
      </c>
      <c r="J296" s="18">
        <f t="shared" si="209"/>
        <v>2800</v>
      </c>
      <c r="K296" s="18">
        <f t="shared" ref="K296:M296" si="221">K295</f>
        <v>3000</v>
      </c>
      <c r="L296" s="18">
        <f t="shared" si="221"/>
        <v>3000</v>
      </c>
      <c r="M296" s="18">
        <f t="shared" si="221"/>
        <v>3000</v>
      </c>
      <c r="N296" s="18">
        <f t="shared" si="211"/>
        <v>-400</v>
      </c>
      <c r="O296" s="18">
        <f t="shared" si="212"/>
        <v>-190</v>
      </c>
      <c r="P296" s="18">
        <f t="shared" si="213"/>
        <v>-200</v>
      </c>
      <c r="Q296" s="35">
        <f t="shared" si="183"/>
        <v>0</v>
      </c>
      <c r="R296" s="35">
        <f t="shared" si="183"/>
        <v>0</v>
      </c>
      <c r="S296" s="35">
        <f t="shared" si="183"/>
        <v>0</v>
      </c>
      <c r="T296" s="4">
        <f t="shared" si="214"/>
        <v>1150</v>
      </c>
      <c r="U296" s="83">
        <f t="shared" si="196"/>
        <v>1600</v>
      </c>
      <c r="V296" s="83">
        <f t="shared" si="197"/>
        <v>1600</v>
      </c>
      <c r="W296" s="83">
        <f t="shared" si="198"/>
        <v>1600</v>
      </c>
      <c r="X296" s="4"/>
      <c r="Y296" s="18"/>
      <c r="Z296" s="18"/>
      <c r="AA296" s="18"/>
      <c r="AB296" s="50"/>
    </row>
    <row r="297" spans="1:28" ht="13.15" customHeight="1">
      <c r="A297" s="3">
        <f t="shared" si="217"/>
        <v>283</v>
      </c>
      <c r="B297" s="34">
        <f t="shared" si="180"/>
        <v>45604</v>
      </c>
      <c r="C297" s="2">
        <f t="shared" si="181"/>
        <v>884</v>
      </c>
      <c r="D297" s="5">
        <f t="shared" si="153"/>
        <v>1868</v>
      </c>
      <c r="E297" s="35">
        <f t="shared" si="204"/>
        <v>152</v>
      </c>
      <c r="F297" s="35">
        <f t="shared" si="205"/>
        <v>-58</v>
      </c>
      <c r="G297" s="35">
        <f t="shared" si="206"/>
        <v>-48</v>
      </c>
      <c r="H297" s="18">
        <f t="shared" si="207"/>
        <v>2600</v>
      </c>
      <c r="I297" s="18">
        <f t="shared" si="208"/>
        <v>2810</v>
      </c>
      <c r="J297" s="18">
        <f t="shared" si="209"/>
        <v>2800</v>
      </c>
      <c r="K297" s="18">
        <f t="shared" ref="K297:M297" si="222">K296</f>
        <v>3000</v>
      </c>
      <c r="L297" s="18">
        <f t="shared" si="222"/>
        <v>3000</v>
      </c>
      <c r="M297" s="18">
        <f t="shared" si="222"/>
        <v>3000</v>
      </c>
      <c r="N297" s="18">
        <f t="shared" si="211"/>
        <v>-400</v>
      </c>
      <c r="O297" s="18">
        <f t="shared" si="212"/>
        <v>-190</v>
      </c>
      <c r="P297" s="18">
        <f t="shared" si="213"/>
        <v>-200</v>
      </c>
      <c r="Q297" s="35">
        <f t="shared" si="183"/>
        <v>0</v>
      </c>
      <c r="R297" s="35">
        <f t="shared" si="183"/>
        <v>0</v>
      </c>
      <c r="S297" s="35">
        <f t="shared" si="183"/>
        <v>0</v>
      </c>
      <c r="T297" s="4">
        <f t="shared" si="214"/>
        <v>1152</v>
      </c>
      <c r="U297" s="83">
        <f t="shared" si="196"/>
        <v>1600</v>
      </c>
      <c r="V297" s="83">
        <f t="shared" si="197"/>
        <v>1600</v>
      </c>
      <c r="W297" s="83">
        <f t="shared" si="198"/>
        <v>1600</v>
      </c>
      <c r="X297" s="4"/>
      <c r="Y297" s="18"/>
      <c r="Z297" s="18"/>
      <c r="AA297" s="18"/>
      <c r="AB297" s="50"/>
    </row>
    <row r="298" spans="1:28" ht="13.15" customHeight="1">
      <c r="A298" s="3">
        <f t="shared" si="217"/>
        <v>284</v>
      </c>
      <c r="B298" s="34">
        <f t="shared" si="180"/>
        <v>45605</v>
      </c>
      <c r="C298" s="2">
        <f t="shared" si="181"/>
        <v>884</v>
      </c>
      <c r="D298" s="5">
        <f t="shared" si="153"/>
        <v>1870</v>
      </c>
      <c r="E298" s="35">
        <f t="shared" si="204"/>
        <v>154</v>
      </c>
      <c r="F298" s="35">
        <f t="shared" si="205"/>
        <v>-56</v>
      </c>
      <c r="G298" s="35">
        <f t="shared" si="206"/>
        <v>-46</v>
      </c>
      <c r="H298" s="18">
        <f t="shared" si="207"/>
        <v>2600</v>
      </c>
      <c r="I298" s="18">
        <f t="shared" si="208"/>
        <v>2810</v>
      </c>
      <c r="J298" s="18">
        <f t="shared" si="209"/>
        <v>2800</v>
      </c>
      <c r="K298" s="18">
        <f t="shared" ref="K298:M298" si="223">K297</f>
        <v>3000</v>
      </c>
      <c r="L298" s="18">
        <f t="shared" si="223"/>
        <v>3000</v>
      </c>
      <c r="M298" s="18">
        <f t="shared" si="223"/>
        <v>3000</v>
      </c>
      <c r="N298" s="18">
        <f t="shared" si="211"/>
        <v>-400</v>
      </c>
      <c r="O298" s="18">
        <f t="shared" si="212"/>
        <v>-190</v>
      </c>
      <c r="P298" s="18">
        <f t="shared" si="213"/>
        <v>-200</v>
      </c>
      <c r="Q298" s="35">
        <f t="shared" si="183"/>
        <v>0</v>
      </c>
      <c r="R298" s="35">
        <f t="shared" si="183"/>
        <v>0</v>
      </c>
      <c r="S298" s="35">
        <f t="shared" si="183"/>
        <v>0</v>
      </c>
      <c r="T298" s="4">
        <f t="shared" si="214"/>
        <v>1154</v>
      </c>
      <c r="U298" s="83">
        <f t="shared" si="196"/>
        <v>1600</v>
      </c>
      <c r="V298" s="83">
        <f t="shared" si="197"/>
        <v>1600</v>
      </c>
      <c r="W298" s="83">
        <f t="shared" si="198"/>
        <v>1600</v>
      </c>
      <c r="X298" s="4"/>
      <c r="Y298" s="18"/>
      <c r="Z298" s="18"/>
      <c r="AA298" s="18"/>
      <c r="AB298" s="50"/>
    </row>
    <row r="299" spans="1:28" ht="13.15" customHeight="1">
      <c r="A299" s="3">
        <f t="shared" si="217"/>
        <v>285</v>
      </c>
      <c r="B299" s="34">
        <f t="shared" si="180"/>
        <v>45606</v>
      </c>
      <c r="C299" s="2">
        <f t="shared" si="181"/>
        <v>884</v>
      </c>
      <c r="D299" s="5">
        <f t="shared" si="153"/>
        <v>1872</v>
      </c>
      <c r="E299" s="35">
        <f t="shared" si="204"/>
        <v>156</v>
      </c>
      <c r="F299" s="35">
        <f t="shared" si="205"/>
        <v>-54</v>
      </c>
      <c r="G299" s="35">
        <f t="shared" si="206"/>
        <v>-44</v>
      </c>
      <c r="H299" s="18">
        <f t="shared" si="207"/>
        <v>2600</v>
      </c>
      <c r="I299" s="18">
        <f t="shared" si="208"/>
        <v>2810</v>
      </c>
      <c r="J299" s="18">
        <f t="shared" si="209"/>
        <v>2800</v>
      </c>
      <c r="K299" s="18">
        <f t="shared" ref="K299:M299" si="224">K298</f>
        <v>3000</v>
      </c>
      <c r="L299" s="18">
        <f t="shared" si="224"/>
        <v>3000</v>
      </c>
      <c r="M299" s="18">
        <f t="shared" si="224"/>
        <v>3000</v>
      </c>
      <c r="N299" s="18">
        <f t="shared" si="211"/>
        <v>-400</v>
      </c>
      <c r="O299" s="18">
        <f t="shared" si="212"/>
        <v>-190</v>
      </c>
      <c r="P299" s="18">
        <f t="shared" si="213"/>
        <v>-200</v>
      </c>
      <c r="Q299" s="35">
        <f t="shared" si="183"/>
        <v>0</v>
      </c>
      <c r="R299" s="35">
        <f t="shared" si="183"/>
        <v>0</v>
      </c>
      <c r="S299" s="35">
        <f t="shared" si="183"/>
        <v>0</v>
      </c>
      <c r="T299" s="4">
        <f t="shared" si="214"/>
        <v>1156</v>
      </c>
      <c r="U299" s="83">
        <f t="shared" si="196"/>
        <v>1600</v>
      </c>
      <c r="V299" s="83">
        <f t="shared" si="197"/>
        <v>1600</v>
      </c>
      <c r="W299" s="83">
        <f t="shared" si="198"/>
        <v>1600</v>
      </c>
      <c r="X299" s="4"/>
      <c r="Y299" s="18"/>
      <c r="Z299" s="18"/>
      <c r="AA299" s="18"/>
      <c r="AB299" s="50"/>
    </row>
    <row r="300" spans="1:28" ht="13.15" customHeight="1">
      <c r="A300" s="3">
        <f t="shared" si="217"/>
        <v>286</v>
      </c>
      <c r="B300" s="34">
        <f t="shared" si="180"/>
        <v>45607</v>
      </c>
      <c r="C300" s="2">
        <f t="shared" si="181"/>
        <v>884</v>
      </c>
      <c r="D300" s="5">
        <f t="shared" si="153"/>
        <v>1874</v>
      </c>
      <c r="E300" s="35">
        <f t="shared" si="204"/>
        <v>158</v>
      </c>
      <c r="F300" s="35">
        <f t="shared" si="205"/>
        <v>-52</v>
      </c>
      <c r="G300" s="35">
        <f t="shared" si="206"/>
        <v>-42</v>
      </c>
      <c r="H300" s="18">
        <f t="shared" si="207"/>
        <v>2600</v>
      </c>
      <c r="I300" s="18">
        <f t="shared" si="208"/>
        <v>2810</v>
      </c>
      <c r="J300" s="18">
        <f t="shared" si="209"/>
        <v>2800</v>
      </c>
      <c r="K300" s="18">
        <f t="shared" ref="K300:M300" si="225">K299</f>
        <v>3000</v>
      </c>
      <c r="L300" s="18">
        <f t="shared" si="225"/>
        <v>3000</v>
      </c>
      <c r="M300" s="18">
        <f t="shared" si="225"/>
        <v>3000</v>
      </c>
      <c r="N300" s="18">
        <f t="shared" si="211"/>
        <v>-400</v>
      </c>
      <c r="O300" s="18">
        <f t="shared" si="212"/>
        <v>-190</v>
      </c>
      <c r="P300" s="18">
        <f t="shared" si="213"/>
        <v>-200</v>
      </c>
      <c r="Q300" s="35">
        <f t="shared" si="183"/>
        <v>0</v>
      </c>
      <c r="R300" s="35">
        <f t="shared" si="183"/>
        <v>0</v>
      </c>
      <c r="S300" s="35">
        <f t="shared" si="183"/>
        <v>0</v>
      </c>
      <c r="T300" s="4">
        <f t="shared" si="214"/>
        <v>1158</v>
      </c>
      <c r="U300" s="83">
        <f t="shared" si="196"/>
        <v>1600</v>
      </c>
      <c r="V300" s="83">
        <f t="shared" si="197"/>
        <v>1600</v>
      </c>
      <c r="W300" s="83">
        <f t="shared" si="198"/>
        <v>1600</v>
      </c>
      <c r="X300" s="4"/>
      <c r="Y300" s="18"/>
      <c r="Z300" s="18"/>
      <c r="AA300" s="18"/>
      <c r="AB300" s="50"/>
    </row>
    <row r="301" spans="1:28" ht="13.15" customHeight="1">
      <c r="A301" s="3">
        <f t="shared" si="217"/>
        <v>287</v>
      </c>
      <c r="B301" s="34">
        <f t="shared" si="180"/>
        <v>45608</v>
      </c>
      <c r="C301" s="2">
        <f t="shared" si="181"/>
        <v>884</v>
      </c>
      <c r="D301" s="5">
        <f t="shared" si="153"/>
        <v>1876</v>
      </c>
      <c r="E301" s="35">
        <f t="shared" si="204"/>
        <v>160</v>
      </c>
      <c r="F301" s="35">
        <f t="shared" si="205"/>
        <v>-50</v>
      </c>
      <c r="G301" s="35">
        <f t="shared" si="206"/>
        <v>-40</v>
      </c>
      <c r="H301" s="18">
        <f t="shared" si="207"/>
        <v>2600</v>
      </c>
      <c r="I301" s="18">
        <f t="shared" si="208"/>
        <v>2810</v>
      </c>
      <c r="J301" s="18">
        <f t="shared" si="209"/>
        <v>2800</v>
      </c>
      <c r="K301" s="18">
        <f t="shared" ref="K301:M301" si="226">K300</f>
        <v>3000</v>
      </c>
      <c r="L301" s="18">
        <f t="shared" si="226"/>
        <v>3000</v>
      </c>
      <c r="M301" s="18">
        <f t="shared" si="226"/>
        <v>3000</v>
      </c>
      <c r="N301" s="18">
        <f t="shared" si="211"/>
        <v>-400</v>
      </c>
      <c r="O301" s="18">
        <f t="shared" si="212"/>
        <v>-190</v>
      </c>
      <c r="P301" s="18">
        <f t="shared" si="213"/>
        <v>-200</v>
      </c>
      <c r="Q301" s="35">
        <f t="shared" si="183"/>
        <v>0</v>
      </c>
      <c r="R301" s="35">
        <f t="shared" si="183"/>
        <v>0</v>
      </c>
      <c r="S301" s="35">
        <f t="shared" si="183"/>
        <v>0</v>
      </c>
      <c r="T301" s="4">
        <f t="shared" si="214"/>
        <v>1160</v>
      </c>
      <c r="U301" s="83">
        <f t="shared" si="196"/>
        <v>1600</v>
      </c>
      <c r="V301" s="83">
        <f t="shared" si="197"/>
        <v>1600</v>
      </c>
      <c r="W301" s="83">
        <f t="shared" si="198"/>
        <v>1600</v>
      </c>
      <c r="X301" s="4"/>
      <c r="Y301" s="18"/>
      <c r="Z301" s="18"/>
      <c r="AA301" s="18"/>
      <c r="AB301" s="50"/>
    </row>
    <row r="302" spans="1:28" ht="13.15" customHeight="1">
      <c r="A302" s="3">
        <f t="shared" si="217"/>
        <v>288</v>
      </c>
      <c r="B302" s="34">
        <f t="shared" si="180"/>
        <v>45609</v>
      </c>
      <c r="C302" s="2">
        <f t="shared" si="181"/>
        <v>884</v>
      </c>
      <c r="D302" s="5">
        <f t="shared" si="153"/>
        <v>1878</v>
      </c>
      <c r="E302" s="35">
        <f t="shared" si="204"/>
        <v>162</v>
      </c>
      <c r="F302" s="35">
        <f t="shared" si="205"/>
        <v>-48</v>
      </c>
      <c r="G302" s="35">
        <f t="shared" si="206"/>
        <v>-38</v>
      </c>
      <c r="H302" s="18">
        <f t="shared" si="207"/>
        <v>2600</v>
      </c>
      <c r="I302" s="18">
        <f t="shared" si="208"/>
        <v>2810</v>
      </c>
      <c r="J302" s="18">
        <f t="shared" si="209"/>
        <v>2800</v>
      </c>
      <c r="K302" s="18">
        <f t="shared" ref="K302:M302" si="227">K301</f>
        <v>3000</v>
      </c>
      <c r="L302" s="18">
        <f t="shared" si="227"/>
        <v>3000</v>
      </c>
      <c r="M302" s="18">
        <f t="shared" si="227"/>
        <v>3000</v>
      </c>
      <c r="N302" s="18">
        <f t="shared" si="211"/>
        <v>-400</v>
      </c>
      <c r="O302" s="18">
        <f t="shared" si="212"/>
        <v>-190</v>
      </c>
      <c r="P302" s="18">
        <f t="shared" si="213"/>
        <v>-200</v>
      </c>
      <c r="Q302" s="35">
        <f t="shared" si="183"/>
        <v>0</v>
      </c>
      <c r="R302" s="35">
        <f t="shared" si="183"/>
        <v>0</v>
      </c>
      <c r="S302" s="35">
        <f t="shared" si="183"/>
        <v>0</v>
      </c>
      <c r="T302" s="4">
        <f t="shared" si="214"/>
        <v>1162</v>
      </c>
      <c r="U302" s="83">
        <f t="shared" si="196"/>
        <v>1600</v>
      </c>
      <c r="V302" s="83">
        <f t="shared" si="197"/>
        <v>1600</v>
      </c>
      <c r="W302" s="83">
        <f t="shared" si="198"/>
        <v>1600</v>
      </c>
      <c r="X302" s="4"/>
      <c r="Y302" s="18"/>
      <c r="Z302" s="18"/>
      <c r="AA302" s="18"/>
      <c r="AB302" s="50"/>
    </row>
    <row r="303" spans="1:28" ht="13.15" customHeight="1">
      <c r="A303" s="3">
        <f t="shared" si="217"/>
        <v>289</v>
      </c>
      <c r="B303" s="34">
        <f t="shared" si="180"/>
        <v>45610</v>
      </c>
      <c r="C303" s="2">
        <f t="shared" si="181"/>
        <v>884</v>
      </c>
      <c r="D303" s="5">
        <f t="shared" si="153"/>
        <v>1880</v>
      </c>
      <c r="E303" s="35">
        <f t="shared" si="204"/>
        <v>164</v>
      </c>
      <c r="F303" s="35">
        <f t="shared" si="205"/>
        <v>-46</v>
      </c>
      <c r="G303" s="35">
        <f t="shared" si="206"/>
        <v>-36</v>
      </c>
      <c r="H303" s="18">
        <f t="shared" si="207"/>
        <v>2600</v>
      </c>
      <c r="I303" s="18">
        <f t="shared" si="208"/>
        <v>2810</v>
      </c>
      <c r="J303" s="18">
        <f t="shared" si="209"/>
        <v>2800</v>
      </c>
      <c r="K303" s="18">
        <f t="shared" ref="K303:M303" si="228">K302</f>
        <v>3000</v>
      </c>
      <c r="L303" s="18">
        <f t="shared" si="228"/>
        <v>3000</v>
      </c>
      <c r="M303" s="18">
        <f t="shared" si="228"/>
        <v>3000</v>
      </c>
      <c r="N303" s="18">
        <f t="shared" si="211"/>
        <v>-400</v>
      </c>
      <c r="O303" s="18">
        <f t="shared" si="212"/>
        <v>-190</v>
      </c>
      <c r="P303" s="18">
        <f t="shared" si="213"/>
        <v>-200</v>
      </c>
      <c r="Q303" s="35">
        <f t="shared" si="183"/>
        <v>0</v>
      </c>
      <c r="R303" s="35">
        <f t="shared" si="183"/>
        <v>0</v>
      </c>
      <c r="S303" s="35">
        <f t="shared" si="183"/>
        <v>0</v>
      </c>
      <c r="T303" s="4">
        <f t="shared" si="214"/>
        <v>1164</v>
      </c>
      <c r="U303" s="83">
        <f t="shared" si="196"/>
        <v>1600</v>
      </c>
      <c r="V303" s="83">
        <f t="shared" si="197"/>
        <v>1600</v>
      </c>
      <c r="W303" s="83">
        <f t="shared" si="198"/>
        <v>1600</v>
      </c>
      <c r="X303" s="4"/>
      <c r="Y303" s="18"/>
      <c r="Z303" s="18"/>
      <c r="AA303" s="18"/>
      <c r="AB303" s="50"/>
    </row>
    <row r="304" spans="1:28" ht="13.15" customHeight="1">
      <c r="A304" s="3">
        <f t="shared" si="217"/>
        <v>290</v>
      </c>
      <c r="B304" s="34">
        <f t="shared" si="180"/>
        <v>45611</v>
      </c>
      <c r="C304" s="2">
        <f t="shared" si="181"/>
        <v>884</v>
      </c>
      <c r="D304" s="5">
        <f t="shared" si="153"/>
        <v>1882</v>
      </c>
      <c r="E304" s="35">
        <f t="shared" si="204"/>
        <v>166</v>
      </c>
      <c r="F304" s="35">
        <f t="shared" si="205"/>
        <v>-44</v>
      </c>
      <c r="G304" s="35">
        <f t="shared" si="206"/>
        <v>-34</v>
      </c>
      <c r="H304" s="18">
        <f t="shared" si="207"/>
        <v>2600</v>
      </c>
      <c r="I304" s="18">
        <f t="shared" si="208"/>
        <v>2810</v>
      </c>
      <c r="J304" s="18">
        <f t="shared" si="209"/>
        <v>2800</v>
      </c>
      <c r="K304" s="18">
        <f t="shared" ref="K304:M304" si="229">K303</f>
        <v>3000</v>
      </c>
      <c r="L304" s="18">
        <f t="shared" si="229"/>
        <v>3000</v>
      </c>
      <c r="M304" s="18">
        <f t="shared" si="229"/>
        <v>3000</v>
      </c>
      <c r="N304" s="18">
        <f t="shared" si="211"/>
        <v>-400</v>
      </c>
      <c r="O304" s="18">
        <f t="shared" si="212"/>
        <v>-190</v>
      </c>
      <c r="P304" s="18">
        <f t="shared" si="213"/>
        <v>-200</v>
      </c>
      <c r="Q304" s="35">
        <f t="shared" ref="Q304:S335" si="230">Q303</f>
        <v>0</v>
      </c>
      <c r="R304" s="35">
        <f t="shared" si="230"/>
        <v>0</v>
      </c>
      <c r="S304" s="35">
        <f t="shared" si="230"/>
        <v>0</v>
      </c>
      <c r="T304" s="4">
        <f t="shared" si="214"/>
        <v>1166</v>
      </c>
      <c r="U304" s="83">
        <f t="shared" si="196"/>
        <v>1600</v>
      </c>
      <c r="V304" s="83">
        <f t="shared" si="197"/>
        <v>1600</v>
      </c>
      <c r="W304" s="83">
        <f t="shared" si="198"/>
        <v>1600</v>
      </c>
      <c r="X304" s="4"/>
      <c r="Y304" s="18"/>
      <c r="Z304" s="18"/>
      <c r="AA304" s="18"/>
      <c r="AB304" s="50"/>
    </row>
    <row r="305" spans="1:28" ht="13.15" customHeight="1">
      <c r="A305" s="3">
        <f t="shared" si="217"/>
        <v>291</v>
      </c>
      <c r="B305" s="34">
        <f t="shared" si="180"/>
        <v>45612</v>
      </c>
      <c r="C305" s="2">
        <f t="shared" si="181"/>
        <v>884</v>
      </c>
      <c r="D305" s="5">
        <f t="shared" si="153"/>
        <v>1884</v>
      </c>
      <c r="E305" s="35">
        <f t="shared" si="204"/>
        <v>168</v>
      </c>
      <c r="F305" s="35">
        <f t="shared" si="205"/>
        <v>-42</v>
      </c>
      <c r="G305" s="35">
        <f t="shared" si="206"/>
        <v>-32</v>
      </c>
      <c r="H305" s="18">
        <f t="shared" si="207"/>
        <v>2600</v>
      </c>
      <c r="I305" s="18">
        <f t="shared" si="208"/>
        <v>2810</v>
      </c>
      <c r="J305" s="18">
        <f t="shared" si="209"/>
        <v>2800</v>
      </c>
      <c r="K305" s="18">
        <f t="shared" ref="K305:M305" si="231">K304</f>
        <v>3000</v>
      </c>
      <c r="L305" s="18">
        <f t="shared" si="231"/>
        <v>3000</v>
      </c>
      <c r="M305" s="18">
        <f t="shared" si="231"/>
        <v>3000</v>
      </c>
      <c r="N305" s="18">
        <f t="shared" si="211"/>
        <v>-400</v>
      </c>
      <c r="O305" s="18">
        <f t="shared" si="212"/>
        <v>-190</v>
      </c>
      <c r="P305" s="18">
        <f t="shared" si="213"/>
        <v>-200</v>
      </c>
      <c r="Q305" s="35">
        <f t="shared" si="230"/>
        <v>0</v>
      </c>
      <c r="R305" s="35">
        <f t="shared" si="230"/>
        <v>0</v>
      </c>
      <c r="S305" s="35">
        <f t="shared" si="230"/>
        <v>0</v>
      </c>
      <c r="T305" s="4">
        <f t="shared" si="214"/>
        <v>1168</v>
      </c>
      <c r="U305" s="83">
        <f t="shared" si="196"/>
        <v>1600</v>
      </c>
      <c r="V305" s="83">
        <f t="shared" si="197"/>
        <v>1600</v>
      </c>
      <c r="W305" s="83">
        <f t="shared" si="198"/>
        <v>1600</v>
      </c>
      <c r="X305" s="4"/>
      <c r="Y305" s="18"/>
      <c r="Z305" s="18"/>
      <c r="AA305" s="18"/>
      <c r="AB305" s="50"/>
    </row>
    <row r="306" spans="1:28" ht="13.15" customHeight="1">
      <c r="A306" s="3">
        <f t="shared" si="217"/>
        <v>292</v>
      </c>
      <c r="B306" s="34">
        <f t="shared" si="180"/>
        <v>45613</v>
      </c>
      <c r="C306" s="2">
        <f t="shared" si="181"/>
        <v>884</v>
      </c>
      <c r="D306" s="5">
        <f t="shared" si="153"/>
        <v>1886</v>
      </c>
      <c r="E306" s="35">
        <f t="shared" si="204"/>
        <v>170</v>
      </c>
      <c r="F306" s="35">
        <f t="shared" si="205"/>
        <v>-40</v>
      </c>
      <c r="G306" s="35">
        <f t="shared" si="206"/>
        <v>-30</v>
      </c>
      <c r="H306" s="18">
        <f t="shared" si="207"/>
        <v>2600</v>
      </c>
      <c r="I306" s="18">
        <f t="shared" si="208"/>
        <v>2810</v>
      </c>
      <c r="J306" s="18">
        <f t="shared" si="209"/>
        <v>2800</v>
      </c>
      <c r="K306" s="18">
        <f t="shared" ref="K306:M306" si="232">K305</f>
        <v>3000</v>
      </c>
      <c r="L306" s="18">
        <f t="shared" si="232"/>
        <v>3000</v>
      </c>
      <c r="M306" s="18">
        <f t="shared" si="232"/>
        <v>3000</v>
      </c>
      <c r="N306" s="18">
        <f t="shared" si="211"/>
        <v>-400</v>
      </c>
      <c r="O306" s="18">
        <f t="shared" si="212"/>
        <v>-190</v>
      </c>
      <c r="P306" s="18">
        <f t="shared" si="213"/>
        <v>-200</v>
      </c>
      <c r="Q306" s="35">
        <f t="shared" si="230"/>
        <v>0</v>
      </c>
      <c r="R306" s="35">
        <f t="shared" si="230"/>
        <v>0</v>
      </c>
      <c r="S306" s="35">
        <f t="shared" si="230"/>
        <v>0</v>
      </c>
      <c r="T306" s="4">
        <f t="shared" si="214"/>
        <v>1170</v>
      </c>
      <c r="U306" s="83">
        <f t="shared" si="196"/>
        <v>1600</v>
      </c>
      <c r="V306" s="83">
        <f t="shared" si="197"/>
        <v>1600</v>
      </c>
      <c r="W306" s="83">
        <f t="shared" si="198"/>
        <v>1600</v>
      </c>
      <c r="X306" s="4"/>
      <c r="Y306" s="18"/>
      <c r="Z306" s="18"/>
      <c r="AA306" s="18"/>
      <c r="AB306" s="50"/>
    </row>
    <row r="307" spans="1:28" ht="13.15" customHeight="1">
      <c r="A307" s="3">
        <f t="shared" si="217"/>
        <v>293</v>
      </c>
      <c r="B307" s="34">
        <f t="shared" si="180"/>
        <v>45614</v>
      </c>
      <c r="C307" s="2">
        <f t="shared" si="181"/>
        <v>884</v>
      </c>
      <c r="D307" s="5">
        <f t="shared" si="153"/>
        <v>1888</v>
      </c>
      <c r="E307" s="35">
        <f t="shared" si="204"/>
        <v>172</v>
      </c>
      <c r="F307" s="35">
        <f t="shared" si="205"/>
        <v>-38</v>
      </c>
      <c r="G307" s="35">
        <f t="shared" si="206"/>
        <v>-28</v>
      </c>
      <c r="H307" s="18">
        <f t="shared" si="207"/>
        <v>2600</v>
      </c>
      <c r="I307" s="18">
        <f t="shared" si="208"/>
        <v>2810</v>
      </c>
      <c r="J307" s="18">
        <f t="shared" si="209"/>
        <v>2800</v>
      </c>
      <c r="K307" s="18">
        <f t="shared" ref="K307:M307" si="233">K306</f>
        <v>3000</v>
      </c>
      <c r="L307" s="18">
        <f t="shared" si="233"/>
        <v>3000</v>
      </c>
      <c r="M307" s="18">
        <f t="shared" si="233"/>
        <v>3000</v>
      </c>
      <c r="N307" s="18">
        <f t="shared" si="211"/>
        <v>-400</v>
      </c>
      <c r="O307" s="18">
        <f t="shared" si="212"/>
        <v>-190</v>
      </c>
      <c r="P307" s="18">
        <f t="shared" si="213"/>
        <v>-200</v>
      </c>
      <c r="Q307" s="35">
        <f t="shared" si="230"/>
        <v>0</v>
      </c>
      <c r="R307" s="35">
        <f t="shared" si="230"/>
        <v>0</v>
      </c>
      <c r="S307" s="35">
        <f t="shared" si="230"/>
        <v>0</v>
      </c>
      <c r="T307" s="4">
        <f t="shared" si="214"/>
        <v>1172</v>
      </c>
      <c r="U307" s="83">
        <f t="shared" si="196"/>
        <v>1600</v>
      </c>
      <c r="V307" s="83">
        <f t="shared" si="197"/>
        <v>1600</v>
      </c>
      <c r="W307" s="83">
        <f t="shared" si="198"/>
        <v>1600</v>
      </c>
      <c r="X307" s="4"/>
      <c r="Y307" s="18"/>
      <c r="Z307" s="18"/>
      <c r="AA307" s="18"/>
      <c r="AB307" s="50"/>
    </row>
    <row r="308" spans="1:28" ht="13.15" customHeight="1">
      <c r="A308" s="3">
        <f t="shared" si="217"/>
        <v>294</v>
      </c>
      <c r="B308" s="34">
        <f t="shared" si="180"/>
        <v>45615</v>
      </c>
      <c r="C308" s="2">
        <f t="shared" si="181"/>
        <v>884</v>
      </c>
      <c r="D308" s="5">
        <f t="shared" si="153"/>
        <v>1890</v>
      </c>
      <c r="E308" s="35">
        <f t="shared" si="204"/>
        <v>174</v>
      </c>
      <c r="F308" s="35">
        <f t="shared" si="205"/>
        <v>-36</v>
      </c>
      <c r="G308" s="35">
        <f t="shared" si="206"/>
        <v>-26</v>
      </c>
      <c r="H308" s="18">
        <f t="shared" si="207"/>
        <v>2600</v>
      </c>
      <c r="I308" s="18">
        <f t="shared" si="208"/>
        <v>2810</v>
      </c>
      <c r="J308" s="18">
        <f t="shared" si="209"/>
        <v>2800</v>
      </c>
      <c r="K308" s="18">
        <f t="shared" ref="K308:M308" si="234">K307</f>
        <v>3000</v>
      </c>
      <c r="L308" s="18">
        <f t="shared" si="234"/>
        <v>3000</v>
      </c>
      <c r="M308" s="18">
        <f t="shared" si="234"/>
        <v>3000</v>
      </c>
      <c r="N308" s="18">
        <f t="shared" si="211"/>
        <v>-400</v>
      </c>
      <c r="O308" s="18">
        <f t="shared" si="212"/>
        <v>-190</v>
      </c>
      <c r="P308" s="18">
        <f t="shared" si="213"/>
        <v>-200</v>
      </c>
      <c r="Q308" s="35">
        <f t="shared" si="230"/>
        <v>0</v>
      </c>
      <c r="R308" s="35">
        <f t="shared" si="230"/>
        <v>0</v>
      </c>
      <c r="S308" s="35">
        <f t="shared" si="230"/>
        <v>0</v>
      </c>
      <c r="T308" s="4">
        <f t="shared" si="214"/>
        <v>1174</v>
      </c>
      <c r="U308" s="83">
        <f t="shared" si="196"/>
        <v>1600</v>
      </c>
      <c r="V308" s="83">
        <f t="shared" si="197"/>
        <v>1600</v>
      </c>
      <c r="W308" s="83">
        <f t="shared" si="198"/>
        <v>1600</v>
      </c>
      <c r="X308" s="4"/>
      <c r="Y308" s="18"/>
      <c r="Z308" s="18"/>
      <c r="AA308" s="18"/>
      <c r="AB308" s="50"/>
    </row>
    <row r="309" spans="1:28" ht="13.15" customHeight="1">
      <c r="A309" s="3">
        <f t="shared" si="217"/>
        <v>295</v>
      </c>
      <c r="B309" s="34">
        <f t="shared" si="180"/>
        <v>45616</v>
      </c>
      <c r="C309" s="2">
        <f t="shared" si="181"/>
        <v>884</v>
      </c>
      <c r="D309" s="5">
        <f t="shared" si="153"/>
        <v>1892</v>
      </c>
      <c r="E309" s="35">
        <f t="shared" si="204"/>
        <v>176</v>
      </c>
      <c r="F309" s="35">
        <f t="shared" si="205"/>
        <v>-34</v>
      </c>
      <c r="G309" s="35">
        <f t="shared" si="206"/>
        <v>-24</v>
      </c>
      <c r="H309" s="18">
        <f t="shared" si="207"/>
        <v>2600</v>
      </c>
      <c r="I309" s="18">
        <f t="shared" si="208"/>
        <v>2810</v>
      </c>
      <c r="J309" s="18">
        <f t="shared" si="209"/>
        <v>2800</v>
      </c>
      <c r="K309" s="18">
        <f t="shared" ref="K309:M309" si="235">K308</f>
        <v>3000</v>
      </c>
      <c r="L309" s="18">
        <f t="shared" si="235"/>
        <v>3000</v>
      </c>
      <c r="M309" s="18">
        <f t="shared" si="235"/>
        <v>3000</v>
      </c>
      <c r="N309" s="18">
        <f t="shared" si="211"/>
        <v>-400</v>
      </c>
      <c r="O309" s="18">
        <f t="shared" si="212"/>
        <v>-190</v>
      </c>
      <c r="P309" s="18">
        <f t="shared" si="213"/>
        <v>-200</v>
      </c>
      <c r="Q309" s="35">
        <f t="shared" si="230"/>
        <v>0</v>
      </c>
      <c r="R309" s="35">
        <f t="shared" si="230"/>
        <v>0</v>
      </c>
      <c r="S309" s="35">
        <f t="shared" si="230"/>
        <v>0</v>
      </c>
      <c r="T309" s="4">
        <f t="shared" si="214"/>
        <v>1176</v>
      </c>
      <c r="U309" s="83">
        <f t="shared" si="196"/>
        <v>1600</v>
      </c>
      <c r="V309" s="83">
        <f t="shared" si="197"/>
        <v>1600</v>
      </c>
      <c r="W309" s="83">
        <f t="shared" si="198"/>
        <v>1600</v>
      </c>
      <c r="X309" s="4"/>
      <c r="Y309" s="18"/>
      <c r="Z309" s="18"/>
      <c r="AA309" s="18"/>
      <c r="AB309" s="50"/>
    </row>
    <row r="310" spans="1:28" ht="13.15" customHeight="1">
      <c r="A310" s="3">
        <f t="shared" si="217"/>
        <v>296</v>
      </c>
      <c r="B310" s="34">
        <f t="shared" si="180"/>
        <v>45617</v>
      </c>
      <c r="C310" s="2">
        <f t="shared" si="181"/>
        <v>884</v>
      </c>
      <c r="D310" s="5">
        <f t="shared" si="153"/>
        <v>1894</v>
      </c>
      <c r="E310" s="35">
        <f t="shared" si="204"/>
        <v>178</v>
      </c>
      <c r="F310" s="35">
        <f t="shared" si="205"/>
        <v>-32</v>
      </c>
      <c r="G310" s="35">
        <f t="shared" si="206"/>
        <v>-22</v>
      </c>
      <c r="H310" s="18">
        <f t="shared" si="207"/>
        <v>2600</v>
      </c>
      <c r="I310" s="18">
        <f t="shared" si="208"/>
        <v>2810</v>
      </c>
      <c r="J310" s="18">
        <f t="shared" si="209"/>
        <v>2800</v>
      </c>
      <c r="K310" s="18">
        <f t="shared" ref="K310:M310" si="236">K309</f>
        <v>3000</v>
      </c>
      <c r="L310" s="18">
        <f t="shared" si="236"/>
        <v>3000</v>
      </c>
      <c r="M310" s="18">
        <f t="shared" si="236"/>
        <v>3000</v>
      </c>
      <c r="N310" s="18">
        <f t="shared" si="211"/>
        <v>-400</v>
      </c>
      <c r="O310" s="18">
        <f t="shared" si="212"/>
        <v>-190</v>
      </c>
      <c r="P310" s="18">
        <f t="shared" si="213"/>
        <v>-200</v>
      </c>
      <c r="Q310" s="35">
        <f t="shared" si="230"/>
        <v>0</v>
      </c>
      <c r="R310" s="35">
        <f t="shared" si="230"/>
        <v>0</v>
      </c>
      <c r="S310" s="35">
        <f t="shared" si="230"/>
        <v>0</v>
      </c>
      <c r="T310" s="4">
        <f t="shared" si="214"/>
        <v>1178</v>
      </c>
      <c r="U310" s="83">
        <f t="shared" si="196"/>
        <v>1600</v>
      </c>
      <c r="V310" s="83">
        <f t="shared" si="197"/>
        <v>1600</v>
      </c>
      <c r="W310" s="83">
        <f t="shared" si="198"/>
        <v>1600</v>
      </c>
      <c r="X310" s="4"/>
      <c r="Y310" s="18"/>
      <c r="Z310" s="18"/>
      <c r="AA310" s="18"/>
      <c r="AB310" s="50"/>
    </row>
    <row r="311" spans="1:28" ht="13.15" customHeight="1">
      <c r="A311" s="3">
        <f t="shared" si="217"/>
        <v>297</v>
      </c>
      <c r="B311" s="34">
        <f t="shared" si="180"/>
        <v>45618</v>
      </c>
      <c r="C311" s="2">
        <f t="shared" si="181"/>
        <v>884</v>
      </c>
      <c r="D311" s="5">
        <f t="shared" si="153"/>
        <v>1896</v>
      </c>
      <c r="E311" s="35">
        <f t="shared" si="204"/>
        <v>180</v>
      </c>
      <c r="F311" s="35">
        <f t="shared" si="205"/>
        <v>-30</v>
      </c>
      <c r="G311" s="35">
        <f t="shared" si="206"/>
        <v>-20</v>
      </c>
      <c r="H311" s="18">
        <f t="shared" si="207"/>
        <v>2600</v>
      </c>
      <c r="I311" s="18">
        <f t="shared" si="208"/>
        <v>2810</v>
      </c>
      <c r="J311" s="18">
        <f t="shared" si="209"/>
        <v>2800</v>
      </c>
      <c r="K311" s="18">
        <f t="shared" ref="K311:M311" si="237">K310</f>
        <v>3000</v>
      </c>
      <c r="L311" s="18">
        <f t="shared" si="237"/>
        <v>3000</v>
      </c>
      <c r="M311" s="18">
        <f t="shared" si="237"/>
        <v>3000</v>
      </c>
      <c r="N311" s="18">
        <f t="shared" si="211"/>
        <v>-400</v>
      </c>
      <c r="O311" s="18">
        <f t="shared" si="212"/>
        <v>-190</v>
      </c>
      <c r="P311" s="18">
        <f t="shared" si="213"/>
        <v>-200</v>
      </c>
      <c r="Q311" s="35">
        <f t="shared" si="230"/>
        <v>0</v>
      </c>
      <c r="R311" s="35">
        <f t="shared" si="230"/>
        <v>0</v>
      </c>
      <c r="S311" s="35">
        <f t="shared" si="230"/>
        <v>0</v>
      </c>
      <c r="T311" s="4">
        <f t="shared" si="214"/>
        <v>1180</v>
      </c>
      <c r="U311" s="83">
        <f t="shared" si="196"/>
        <v>1600</v>
      </c>
      <c r="V311" s="83">
        <f t="shared" si="197"/>
        <v>1600</v>
      </c>
      <c r="W311" s="83">
        <f t="shared" si="198"/>
        <v>1600</v>
      </c>
      <c r="X311" s="4"/>
      <c r="Y311" s="18"/>
      <c r="Z311" s="18"/>
      <c r="AA311" s="18"/>
      <c r="AB311" s="50"/>
    </row>
    <row r="312" spans="1:28" ht="13.15" customHeight="1">
      <c r="A312" s="3">
        <f t="shared" si="217"/>
        <v>298</v>
      </c>
      <c r="B312" s="34">
        <f t="shared" si="180"/>
        <v>45619</v>
      </c>
      <c r="C312" s="2">
        <f t="shared" si="181"/>
        <v>884</v>
      </c>
      <c r="D312" s="5">
        <f t="shared" si="153"/>
        <v>1898</v>
      </c>
      <c r="E312" s="35">
        <f t="shared" si="204"/>
        <v>182</v>
      </c>
      <c r="F312" s="35">
        <f t="shared" si="205"/>
        <v>-28</v>
      </c>
      <c r="G312" s="35">
        <f t="shared" si="206"/>
        <v>-18</v>
      </c>
      <c r="H312" s="18">
        <f t="shared" si="207"/>
        <v>2600</v>
      </c>
      <c r="I312" s="18">
        <f t="shared" si="208"/>
        <v>2810</v>
      </c>
      <c r="J312" s="18">
        <f t="shared" si="209"/>
        <v>2800</v>
      </c>
      <c r="K312" s="18">
        <f t="shared" ref="K312:M312" si="238">K311</f>
        <v>3000</v>
      </c>
      <c r="L312" s="18">
        <f t="shared" si="238"/>
        <v>3000</v>
      </c>
      <c r="M312" s="18">
        <f t="shared" si="238"/>
        <v>3000</v>
      </c>
      <c r="N312" s="18">
        <f t="shared" si="211"/>
        <v>-400</v>
      </c>
      <c r="O312" s="18">
        <f t="shared" si="212"/>
        <v>-190</v>
      </c>
      <c r="P312" s="18">
        <f t="shared" si="213"/>
        <v>-200</v>
      </c>
      <c r="Q312" s="35">
        <f t="shared" si="230"/>
        <v>0</v>
      </c>
      <c r="R312" s="35">
        <f t="shared" si="230"/>
        <v>0</v>
      </c>
      <c r="S312" s="35">
        <f t="shared" si="230"/>
        <v>0</v>
      </c>
      <c r="T312" s="4">
        <f t="shared" si="214"/>
        <v>1182</v>
      </c>
      <c r="U312" s="83">
        <f t="shared" si="196"/>
        <v>1600</v>
      </c>
      <c r="V312" s="83">
        <f t="shared" si="197"/>
        <v>1600</v>
      </c>
      <c r="W312" s="83">
        <f t="shared" si="198"/>
        <v>1600</v>
      </c>
      <c r="X312" s="4"/>
      <c r="Y312" s="18"/>
      <c r="Z312" s="18"/>
      <c r="AA312" s="18"/>
      <c r="AB312" s="50"/>
    </row>
    <row r="313" spans="1:28" ht="13.15" customHeight="1">
      <c r="A313" s="3">
        <f t="shared" si="217"/>
        <v>299</v>
      </c>
      <c r="B313" s="34">
        <f t="shared" si="180"/>
        <v>45620</v>
      </c>
      <c r="C313" s="2">
        <f t="shared" si="181"/>
        <v>884</v>
      </c>
      <c r="D313" s="5">
        <f t="shared" si="153"/>
        <v>1900</v>
      </c>
      <c r="E313" s="35">
        <f t="shared" si="204"/>
        <v>184</v>
      </c>
      <c r="F313" s="35">
        <f t="shared" si="205"/>
        <v>-26</v>
      </c>
      <c r="G313" s="35">
        <f t="shared" si="206"/>
        <v>-16</v>
      </c>
      <c r="H313" s="18">
        <f t="shared" si="207"/>
        <v>2600</v>
      </c>
      <c r="I313" s="18">
        <f t="shared" si="208"/>
        <v>2810</v>
      </c>
      <c r="J313" s="18">
        <f t="shared" si="209"/>
        <v>2800</v>
      </c>
      <c r="K313" s="18">
        <f t="shared" ref="K313:M313" si="239">K312</f>
        <v>3000</v>
      </c>
      <c r="L313" s="18">
        <f t="shared" si="239"/>
        <v>3000</v>
      </c>
      <c r="M313" s="18">
        <f t="shared" si="239"/>
        <v>3000</v>
      </c>
      <c r="N313" s="18">
        <f t="shared" si="211"/>
        <v>-400</v>
      </c>
      <c r="O313" s="18">
        <f t="shared" si="212"/>
        <v>-190</v>
      </c>
      <c r="P313" s="18">
        <f t="shared" si="213"/>
        <v>-200</v>
      </c>
      <c r="Q313" s="35">
        <f t="shared" si="230"/>
        <v>0</v>
      </c>
      <c r="R313" s="35">
        <f t="shared" si="230"/>
        <v>0</v>
      </c>
      <c r="S313" s="35">
        <f t="shared" si="230"/>
        <v>0</v>
      </c>
      <c r="T313" s="4">
        <f t="shared" si="214"/>
        <v>1184</v>
      </c>
      <c r="U313" s="83">
        <f t="shared" si="196"/>
        <v>1600</v>
      </c>
      <c r="V313" s="83">
        <f t="shared" si="197"/>
        <v>1600</v>
      </c>
      <c r="W313" s="83">
        <f t="shared" si="198"/>
        <v>1600</v>
      </c>
      <c r="X313" s="4"/>
      <c r="Y313" s="18"/>
      <c r="Z313" s="18"/>
      <c r="AA313" s="18"/>
      <c r="AB313" s="50"/>
    </row>
    <row r="314" spans="1:28" ht="13.15" customHeight="1">
      <c r="A314" s="3">
        <f t="shared" si="217"/>
        <v>300</v>
      </c>
      <c r="B314" s="34">
        <f t="shared" si="180"/>
        <v>45621</v>
      </c>
      <c r="C314" s="2">
        <f t="shared" si="181"/>
        <v>884</v>
      </c>
      <c r="D314" s="5">
        <f t="shared" si="153"/>
        <v>1902</v>
      </c>
      <c r="E314" s="35">
        <f t="shared" si="204"/>
        <v>186</v>
      </c>
      <c r="F314" s="35">
        <f t="shared" si="205"/>
        <v>-24</v>
      </c>
      <c r="G314" s="35">
        <f t="shared" si="206"/>
        <v>-14</v>
      </c>
      <c r="H314" s="18">
        <f t="shared" si="207"/>
        <v>2600</v>
      </c>
      <c r="I314" s="18">
        <f t="shared" si="208"/>
        <v>2810</v>
      </c>
      <c r="J314" s="18">
        <f t="shared" si="209"/>
        <v>2800</v>
      </c>
      <c r="K314" s="18">
        <f t="shared" ref="K314:M314" si="240">K313</f>
        <v>3000</v>
      </c>
      <c r="L314" s="18">
        <f t="shared" si="240"/>
        <v>3000</v>
      </c>
      <c r="M314" s="18">
        <f t="shared" si="240"/>
        <v>3000</v>
      </c>
      <c r="N314" s="18">
        <f t="shared" si="211"/>
        <v>-400</v>
      </c>
      <c r="O314" s="18">
        <f t="shared" si="212"/>
        <v>-190</v>
      </c>
      <c r="P314" s="18">
        <f t="shared" si="213"/>
        <v>-200</v>
      </c>
      <c r="Q314" s="35">
        <f t="shared" si="230"/>
        <v>0</v>
      </c>
      <c r="R314" s="35">
        <f t="shared" si="230"/>
        <v>0</v>
      </c>
      <c r="S314" s="35">
        <f t="shared" si="230"/>
        <v>0</v>
      </c>
      <c r="T314" s="4">
        <f t="shared" si="214"/>
        <v>1186</v>
      </c>
      <c r="U314" s="83">
        <f t="shared" si="196"/>
        <v>1600</v>
      </c>
      <c r="V314" s="83">
        <f t="shared" si="197"/>
        <v>1600</v>
      </c>
      <c r="W314" s="83">
        <f t="shared" si="198"/>
        <v>1600</v>
      </c>
      <c r="X314" s="4"/>
      <c r="Y314" s="18"/>
      <c r="Z314" s="18"/>
      <c r="AA314" s="18"/>
      <c r="AB314" s="50"/>
    </row>
    <row r="315" spans="1:28" ht="13.15" customHeight="1">
      <c r="A315" s="3">
        <f t="shared" si="217"/>
        <v>301</v>
      </c>
      <c r="B315" s="34">
        <f t="shared" si="180"/>
        <v>45622</v>
      </c>
      <c r="C315" s="2">
        <f t="shared" si="181"/>
        <v>884</v>
      </c>
      <c r="D315" s="5">
        <f t="shared" si="153"/>
        <v>1904</v>
      </c>
      <c r="E315" s="35">
        <f t="shared" si="204"/>
        <v>188</v>
      </c>
      <c r="F315" s="35">
        <f t="shared" si="205"/>
        <v>-22</v>
      </c>
      <c r="G315" s="35">
        <f t="shared" si="206"/>
        <v>-12</v>
      </c>
      <c r="H315" s="18">
        <f t="shared" si="207"/>
        <v>2600</v>
      </c>
      <c r="I315" s="18">
        <f t="shared" si="208"/>
        <v>2810</v>
      </c>
      <c r="J315" s="18">
        <f t="shared" si="209"/>
        <v>2800</v>
      </c>
      <c r="K315" s="18">
        <f t="shared" ref="K315:M315" si="241">K314</f>
        <v>3000</v>
      </c>
      <c r="L315" s="18">
        <f t="shared" si="241"/>
        <v>3000</v>
      </c>
      <c r="M315" s="18">
        <f t="shared" si="241"/>
        <v>3000</v>
      </c>
      <c r="N315" s="18">
        <f t="shared" si="211"/>
        <v>-400</v>
      </c>
      <c r="O315" s="18">
        <f t="shared" si="212"/>
        <v>-190</v>
      </c>
      <c r="P315" s="18">
        <f t="shared" si="213"/>
        <v>-200</v>
      </c>
      <c r="Q315" s="35">
        <f t="shared" si="230"/>
        <v>0</v>
      </c>
      <c r="R315" s="35">
        <f t="shared" si="230"/>
        <v>0</v>
      </c>
      <c r="S315" s="35">
        <f t="shared" si="230"/>
        <v>0</v>
      </c>
      <c r="T315" s="4">
        <f t="shared" si="214"/>
        <v>1188</v>
      </c>
      <c r="U315" s="83">
        <f t="shared" si="196"/>
        <v>1600</v>
      </c>
      <c r="V315" s="83">
        <f t="shared" si="197"/>
        <v>1600</v>
      </c>
      <c r="W315" s="83">
        <f t="shared" si="198"/>
        <v>1600</v>
      </c>
      <c r="X315" s="4"/>
      <c r="Y315" s="18"/>
      <c r="Z315" s="18"/>
      <c r="AA315" s="18"/>
      <c r="AB315" s="50"/>
    </row>
    <row r="316" spans="1:28" ht="13.15" customHeight="1">
      <c r="A316" s="3">
        <f t="shared" si="217"/>
        <v>302</v>
      </c>
      <c r="B316" s="34">
        <f t="shared" si="180"/>
        <v>45623</v>
      </c>
      <c r="C316" s="2">
        <f t="shared" si="181"/>
        <v>884</v>
      </c>
      <c r="D316" s="5">
        <f t="shared" si="153"/>
        <v>1906</v>
      </c>
      <c r="E316" s="35">
        <f t="shared" si="204"/>
        <v>190</v>
      </c>
      <c r="F316" s="35">
        <f t="shared" si="205"/>
        <v>-20</v>
      </c>
      <c r="G316" s="35">
        <f t="shared" si="206"/>
        <v>-10</v>
      </c>
      <c r="H316" s="18">
        <f t="shared" si="207"/>
        <v>2600</v>
      </c>
      <c r="I316" s="18">
        <f t="shared" si="208"/>
        <v>2810</v>
      </c>
      <c r="J316" s="18">
        <f t="shared" si="209"/>
        <v>2800</v>
      </c>
      <c r="K316" s="18">
        <f t="shared" ref="K316:M316" si="242">K315</f>
        <v>3000</v>
      </c>
      <c r="L316" s="18">
        <f t="shared" si="242"/>
        <v>3000</v>
      </c>
      <c r="M316" s="18">
        <f t="shared" si="242"/>
        <v>3000</v>
      </c>
      <c r="N316" s="18">
        <f t="shared" si="211"/>
        <v>-400</v>
      </c>
      <c r="O316" s="18">
        <f t="shared" si="212"/>
        <v>-190</v>
      </c>
      <c r="P316" s="18">
        <f t="shared" si="213"/>
        <v>-200</v>
      </c>
      <c r="Q316" s="35">
        <f t="shared" si="230"/>
        <v>0</v>
      </c>
      <c r="R316" s="35">
        <f t="shared" si="230"/>
        <v>0</v>
      </c>
      <c r="S316" s="35">
        <f t="shared" si="230"/>
        <v>0</v>
      </c>
      <c r="T316" s="4">
        <f t="shared" si="214"/>
        <v>1190</v>
      </c>
      <c r="U316" s="83">
        <f t="shared" si="196"/>
        <v>1600</v>
      </c>
      <c r="V316" s="83">
        <f t="shared" si="197"/>
        <v>1600</v>
      </c>
      <c r="W316" s="83">
        <f t="shared" si="198"/>
        <v>1600</v>
      </c>
      <c r="X316" s="4"/>
      <c r="Y316" s="18"/>
      <c r="Z316" s="18"/>
      <c r="AA316" s="18"/>
      <c r="AB316" s="50"/>
    </row>
    <row r="317" spans="1:28" ht="13.15" customHeight="1">
      <c r="A317" s="3">
        <f t="shared" si="217"/>
        <v>303</v>
      </c>
      <c r="B317" s="34">
        <f t="shared" si="180"/>
        <v>45624</v>
      </c>
      <c r="C317" s="2">
        <f t="shared" si="181"/>
        <v>884</v>
      </c>
      <c r="D317" s="5">
        <f t="shared" si="153"/>
        <v>1908</v>
      </c>
      <c r="E317" s="35">
        <f t="shared" si="204"/>
        <v>192</v>
      </c>
      <c r="F317" s="35">
        <f t="shared" si="205"/>
        <v>-18</v>
      </c>
      <c r="G317" s="35">
        <f t="shared" si="206"/>
        <v>-8</v>
      </c>
      <c r="H317" s="18">
        <f t="shared" si="207"/>
        <v>2600</v>
      </c>
      <c r="I317" s="18">
        <f t="shared" si="208"/>
        <v>2810</v>
      </c>
      <c r="J317" s="18">
        <f t="shared" si="209"/>
        <v>2800</v>
      </c>
      <c r="K317" s="18">
        <f t="shared" ref="K317:M317" si="243">K316</f>
        <v>3000</v>
      </c>
      <c r="L317" s="18">
        <f t="shared" si="243"/>
        <v>3000</v>
      </c>
      <c r="M317" s="18">
        <f t="shared" si="243"/>
        <v>3000</v>
      </c>
      <c r="N317" s="18">
        <f t="shared" si="211"/>
        <v>-400</v>
      </c>
      <c r="O317" s="18">
        <f t="shared" si="212"/>
        <v>-190</v>
      </c>
      <c r="P317" s="18">
        <f t="shared" si="213"/>
        <v>-200</v>
      </c>
      <c r="Q317" s="35">
        <f t="shared" si="230"/>
        <v>0</v>
      </c>
      <c r="R317" s="35">
        <f t="shared" si="230"/>
        <v>0</v>
      </c>
      <c r="S317" s="35">
        <f t="shared" si="230"/>
        <v>0</v>
      </c>
      <c r="T317" s="4">
        <f t="shared" si="214"/>
        <v>1192</v>
      </c>
      <c r="U317" s="83">
        <f t="shared" si="196"/>
        <v>1600</v>
      </c>
      <c r="V317" s="83">
        <f t="shared" si="197"/>
        <v>1600</v>
      </c>
      <c r="W317" s="83">
        <f t="shared" si="198"/>
        <v>1600</v>
      </c>
      <c r="X317" s="4"/>
      <c r="Y317" s="18"/>
      <c r="Z317" s="18"/>
      <c r="AA317" s="18"/>
      <c r="AB317" s="50"/>
    </row>
    <row r="318" spans="1:28" ht="13.15" customHeight="1">
      <c r="A318" s="3">
        <f t="shared" si="217"/>
        <v>304</v>
      </c>
      <c r="B318" s="34">
        <f t="shared" si="180"/>
        <v>45625</v>
      </c>
      <c r="C318" s="2">
        <f t="shared" si="181"/>
        <v>884</v>
      </c>
      <c r="D318" s="5">
        <f t="shared" si="153"/>
        <v>1910</v>
      </c>
      <c r="E318" s="35">
        <f t="shared" si="204"/>
        <v>194</v>
      </c>
      <c r="F318" s="35">
        <f t="shared" si="205"/>
        <v>-16</v>
      </c>
      <c r="G318" s="35">
        <f t="shared" si="206"/>
        <v>-6</v>
      </c>
      <c r="H318" s="18">
        <f t="shared" si="207"/>
        <v>2600</v>
      </c>
      <c r="I318" s="18">
        <f t="shared" si="208"/>
        <v>2810</v>
      </c>
      <c r="J318" s="18">
        <f t="shared" si="209"/>
        <v>2800</v>
      </c>
      <c r="K318" s="18">
        <f t="shared" ref="K318:M318" si="244">K317</f>
        <v>3000</v>
      </c>
      <c r="L318" s="18">
        <f t="shared" si="244"/>
        <v>3000</v>
      </c>
      <c r="M318" s="18">
        <f t="shared" si="244"/>
        <v>3000</v>
      </c>
      <c r="N318" s="18">
        <f t="shared" si="211"/>
        <v>-400</v>
      </c>
      <c r="O318" s="18">
        <f t="shared" si="212"/>
        <v>-190</v>
      </c>
      <c r="P318" s="18">
        <f t="shared" si="213"/>
        <v>-200</v>
      </c>
      <c r="Q318" s="35">
        <f t="shared" si="230"/>
        <v>0</v>
      </c>
      <c r="R318" s="35">
        <f t="shared" si="230"/>
        <v>0</v>
      </c>
      <c r="S318" s="35">
        <f t="shared" si="230"/>
        <v>0</v>
      </c>
      <c r="T318" s="4">
        <f t="shared" si="214"/>
        <v>1194</v>
      </c>
      <c r="U318" s="83">
        <f t="shared" si="196"/>
        <v>1600</v>
      </c>
      <c r="V318" s="83">
        <f t="shared" si="197"/>
        <v>1600</v>
      </c>
      <c r="W318" s="83">
        <f t="shared" si="198"/>
        <v>1600</v>
      </c>
      <c r="X318" s="4"/>
      <c r="Y318" s="18"/>
      <c r="Z318" s="18"/>
      <c r="AA318" s="18"/>
      <c r="AB318" s="50"/>
    </row>
    <row r="319" spans="1:28" ht="13.15" customHeight="1">
      <c r="A319" s="3">
        <f t="shared" si="217"/>
        <v>305</v>
      </c>
      <c r="B319" s="34">
        <f t="shared" si="180"/>
        <v>45626</v>
      </c>
      <c r="C319" s="2">
        <f t="shared" si="181"/>
        <v>884</v>
      </c>
      <c r="D319" s="5">
        <f t="shared" si="153"/>
        <v>1912</v>
      </c>
      <c r="E319" s="35">
        <f t="shared" si="204"/>
        <v>196</v>
      </c>
      <c r="F319" s="35">
        <f t="shared" si="205"/>
        <v>-14</v>
      </c>
      <c r="G319" s="35">
        <f t="shared" si="206"/>
        <v>-4</v>
      </c>
      <c r="H319" s="18">
        <f t="shared" si="207"/>
        <v>2600</v>
      </c>
      <c r="I319" s="18">
        <f t="shared" si="208"/>
        <v>2810</v>
      </c>
      <c r="J319" s="18">
        <f t="shared" si="209"/>
        <v>2800</v>
      </c>
      <c r="K319" s="18">
        <f t="shared" ref="K319:M319" si="245">K318</f>
        <v>3000</v>
      </c>
      <c r="L319" s="18">
        <f t="shared" si="245"/>
        <v>3000</v>
      </c>
      <c r="M319" s="18">
        <f t="shared" si="245"/>
        <v>3000</v>
      </c>
      <c r="N319" s="18">
        <f t="shared" si="211"/>
        <v>-400</v>
      </c>
      <c r="O319" s="18">
        <f t="shared" si="212"/>
        <v>-190</v>
      </c>
      <c r="P319" s="18">
        <f t="shared" si="213"/>
        <v>-200</v>
      </c>
      <c r="Q319" s="35">
        <f t="shared" si="230"/>
        <v>0</v>
      </c>
      <c r="R319" s="35">
        <f t="shared" si="230"/>
        <v>0</v>
      </c>
      <c r="S319" s="35">
        <f t="shared" si="230"/>
        <v>0</v>
      </c>
      <c r="T319" s="4">
        <f t="shared" si="214"/>
        <v>1196</v>
      </c>
      <c r="U319" s="83">
        <f t="shared" si="196"/>
        <v>1600</v>
      </c>
      <c r="V319" s="83">
        <f t="shared" si="197"/>
        <v>1600</v>
      </c>
      <c r="W319" s="83">
        <f t="shared" si="198"/>
        <v>1600</v>
      </c>
      <c r="X319" s="4"/>
      <c r="Y319" s="18"/>
      <c r="Z319" s="18"/>
      <c r="AA319" s="18"/>
      <c r="AB319" s="50"/>
    </row>
    <row r="320" spans="1:28" ht="13.15" customHeight="1">
      <c r="A320" s="3">
        <f t="shared" si="217"/>
        <v>306</v>
      </c>
      <c r="B320" s="34">
        <f t="shared" si="180"/>
        <v>45627</v>
      </c>
      <c r="C320" s="2">
        <f t="shared" si="181"/>
        <v>884</v>
      </c>
      <c r="D320" s="5">
        <f t="shared" ref="D320:D350" si="246">D319+2</f>
        <v>1914</v>
      </c>
      <c r="E320" s="35">
        <f t="shared" si="204"/>
        <v>198</v>
      </c>
      <c r="F320" s="35">
        <f t="shared" si="205"/>
        <v>-12</v>
      </c>
      <c r="G320" s="35">
        <f t="shared" si="206"/>
        <v>-2</v>
      </c>
      <c r="H320" s="18">
        <f t="shared" si="207"/>
        <v>2600</v>
      </c>
      <c r="I320" s="18">
        <f t="shared" si="208"/>
        <v>2810</v>
      </c>
      <c r="J320" s="18">
        <f t="shared" si="209"/>
        <v>2800</v>
      </c>
      <c r="K320" s="18">
        <f t="shared" ref="K320:M320" si="247">K319</f>
        <v>3000</v>
      </c>
      <c r="L320" s="18">
        <f t="shared" si="247"/>
        <v>3000</v>
      </c>
      <c r="M320" s="18">
        <f t="shared" si="247"/>
        <v>3000</v>
      </c>
      <c r="N320" s="18">
        <f t="shared" si="211"/>
        <v>-400</v>
      </c>
      <c r="O320" s="18">
        <f t="shared" si="212"/>
        <v>-190</v>
      </c>
      <c r="P320" s="18">
        <f t="shared" si="213"/>
        <v>-200</v>
      </c>
      <c r="Q320" s="35">
        <f t="shared" si="230"/>
        <v>0</v>
      </c>
      <c r="R320" s="35">
        <f t="shared" si="230"/>
        <v>0</v>
      </c>
      <c r="S320" s="35">
        <f t="shared" si="230"/>
        <v>0</v>
      </c>
      <c r="T320" s="4">
        <f t="shared" si="214"/>
        <v>1198</v>
      </c>
      <c r="U320" s="83">
        <f t="shared" si="196"/>
        <v>1600</v>
      </c>
      <c r="V320" s="83">
        <f t="shared" si="197"/>
        <v>1600</v>
      </c>
      <c r="W320" s="83">
        <f t="shared" si="198"/>
        <v>1600</v>
      </c>
      <c r="X320" s="4"/>
      <c r="Y320" s="18"/>
      <c r="Z320" s="18"/>
      <c r="AA320" s="18"/>
      <c r="AB320" s="50"/>
    </row>
    <row r="321" spans="1:28" ht="13.15" customHeight="1">
      <c r="A321" s="3">
        <f t="shared" si="217"/>
        <v>307</v>
      </c>
      <c r="B321" s="34">
        <f t="shared" si="180"/>
        <v>45628</v>
      </c>
      <c r="C321" s="2">
        <f t="shared" si="181"/>
        <v>884</v>
      </c>
      <c r="D321" s="5">
        <f t="shared" si="246"/>
        <v>1916</v>
      </c>
      <c r="E321" s="35">
        <f t="shared" si="204"/>
        <v>200</v>
      </c>
      <c r="F321" s="35">
        <f t="shared" si="205"/>
        <v>-10</v>
      </c>
      <c r="G321" s="35">
        <f t="shared" si="206"/>
        <v>0</v>
      </c>
      <c r="H321" s="18">
        <f t="shared" si="207"/>
        <v>2600</v>
      </c>
      <c r="I321" s="18">
        <f t="shared" si="208"/>
        <v>2810</v>
      </c>
      <c r="J321" s="18">
        <f t="shared" si="209"/>
        <v>2800</v>
      </c>
      <c r="K321" s="18">
        <f t="shared" ref="K321:M321" si="248">K320</f>
        <v>3000</v>
      </c>
      <c r="L321" s="18">
        <f t="shared" si="248"/>
        <v>3000</v>
      </c>
      <c r="M321" s="18">
        <f t="shared" si="248"/>
        <v>3000</v>
      </c>
      <c r="N321" s="18">
        <f t="shared" si="211"/>
        <v>-400</v>
      </c>
      <c r="O321" s="18">
        <f t="shared" si="212"/>
        <v>-190</v>
      </c>
      <c r="P321" s="18">
        <f t="shared" si="213"/>
        <v>-200</v>
      </c>
      <c r="Q321" s="35">
        <f t="shared" si="230"/>
        <v>0</v>
      </c>
      <c r="R321" s="35">
        <f t="shared" si="230"/>
        <v>0</v>
      </c>
      <c r="S321" s="35">
        <f t="shared" si="230"/>
        <v>0</v>
      </c>
      <c r="T321" s="4">
        <f t="shared" si="214"/>
        <v>1200</v>
      </c>
      <c r="U321" s="83">
        <f t="shared" si="196"/>
        <v>1600</v>
      </c>
      <c r="V321" s="83">
        <f t="shared" si="197"/>
        <v>1600</v>
      </c>
      <c r="W321" s="83">
        <f t="shared" si="198"/>
        <v>1600</v>
      </c>
      <c r="X321" s="4"/>
      <c r="Y321" s="18"/>
      <c r="Z321" s="18"/>
      <c r="AA321" s="18"/>
      <c r="AB321" s="50"/>
    </row>
    <row r="322" spans="1:28" ht="13.15" customHeight="1">
      <c r="A322" s="3">
        <f t="shared" si="217"/>
        <v>308</v>
      </c>
      <c r="B322" s="34">
        <f t="shared" si="180"/>
        <v>45629</v>
      </c>
      <c r="C322" s="2">
        <f t="shared" si="181"/>
        <v>884</v>
      </c>
      <c r="D322" s="5">
        <f t="shared" si="246"/>
        <v>1918</v>
      </c>
      <c r="E322" s="35">
        <f t="shared" si="204"/>
        <v>202</v>
      </c>
      <c r="F322" s="35">
        <f t="shared" si="205"/>
        <v>-8</v>
      </c>
      <c r="G322" s="35">
        <f t="shared" si="206"/>
        <v>2</v>
      </c>
      <c r="H322" s="18">
        <f t="shared" si="207"/>
        <v>2600</v>
      </c>
      <c r="I322" s="18">
        <f t="shared" si="208"/>
        <v>2810</v>
      </c>
      <c r="J322" s="18">
        <f t="shared" si="209"/>
        <v>2800</v>
      </c>
      <c r="K322" s="18">
        <f t="shared" ref="K322:M322" si="249">K321</f>
        <v>3000</v>
      </c>
      <c r="L322" s="18">
        <f t="shared" si="249"/>
        <v>3000</v>
      </c>
      <c r="M322" s="18">
        <f t="shared" si="249"/>
        <v>3000</v>
      </c>
      <c r="N322" s="18">
        <f t="shared" si="211"/>
        <v>-400</v>
      </c>
      <c r="O322" s="18">
        <f t="shared" si="212"/>
        <v>-190</v>
      </c>
      <c r="P322" s="18">
        <f t="shared" si="213"/>
        <v>-200</v>
      </c>
      <c r="Q322" s="35">
        <f t="shared" si="230"/>
        <v>0</v>
      </c>
      <c r="R322" s="35">
        <f t="shared" si="230"/>
        <v>0</v>
      </c>
      <c r="S322" s="35">
        <f t="shared" si="230"/>
        <v>0</v>
      </c>
      <c r="T322" s="4">
        <f t="shared" si="214"/>
        <v>1202</v>
      </c>
      <c r="U322" s="83">
        <f t="shared" si="196"/>
        <v>1600</v>
      </c>
      <c r="V322" s="83">
        <f t="shared" si="197"/>
        <v>1600</v>
      </c>
      <c r="W322" s="83">
        <f t="shared" si="198"/>
        <v>1600</v>
      </c>
      <c r="X322" s="4"/>
      <c r="Y322" s="18"/>
      <c r="Z322" s="18"/>
      <c r="AA322" s="18"/>
      <c r="AB322" s="50"/>
    </row>
    <row r="323" spans="1:28" ht="13.15" customHeight="1">
      <c r="A323" s="3">
        <f t="shared" si="217"/>
        <v>309</v>
      </c>
      <c r="B323" s="34">
        <f t="shared" si="180"/>
        <v>45630</v>
      </c>
      <c r="C323" s="2">
        <f t="shared" si="181"/>
        <v>884</v>
      </c>
      <c r="D323" s="5">
        <f t="shared" si="246"/>
        <v>1920</v>
      </c>
      <c r="E323" s="35">
        <f t="shared" si="204"/>
        <v>204</v>
      </c>
      <c r="F323" s="35">
        <f t="shared" si="205"/>
        <v>-6</v>
      </c>
      <c r="G323" s="35">
        <f t="shared" si="206"/>
        <v>4</v>
      </c>
      <c r="H323" s="18">
        <f t="shared" si="207"/>
        <v>2600</v>
      </c>
      <c r="I323" s="18">
        <f t="shared" si="208"/>
        <v>2810</v>
      </c>
      <c r="J323" s="18">
        <f t="shared" si="209"/>
        <v>2800</v>
      </c>
      <c r="K323" s="18">
        <f t="shared" ref="K323:M323" si="250">K322</f>
        <v>3000</v>
      </c>
      <c r="L323" s="18">
        <f t="shared" si="250"/>
        <v>3000</v>
      </c>
      <c r="M323" s="18">
        <f t="shared" si="250"/>
        <v>3000</v>
      </c>
      <c r="N323" s="18">
        <f t="shared" si="211"/>
        <v>-400</v>
      </c>
      <c r="O323" s="18">
        <f t="shared" si="212"/>
        <v>-190</v>
      </c>
      <c r="P323" s="18">
        <f t="shared" si="213"/>
        <v>-200</v>
      </c>
      <c r="Q323" s="35">
        <f t="shared" si="230"/>
        <v>0</v>
      </c>
      <c r="R323" s="35">
        <f t="shared" si="230"/>
        <v>0</v>
      </c>
      <c r="S323" s="35">
        <f t="shared" si="230"/>
        <v>0</v>
      </c>
      <c r="T323" s="4">
        <f t="shared" si="214"/>
        <v>1204</v>
      </c>
      <c r="U323" s="83">
        <f t="shared" si="196"/>
        <v>1600</v>
      </c>
      <c r="V323" s="83">
        <f t="shared" si="197"/>
        <v>1600</v>
      </c>
      <c r="W323" s="83">
        <f t="shared" si="198"/>
        <v>1600</v>
      </c>
      <c r="X323" s="4"/>
      <c r="Y323" s="18"/>
      <c r="Z323" s="18"/>
      <c r="AA323" s="18"/>
      <c r="AB323" s="50"/>
    </row>
    <row r="324" spans="1:28" ht="13.15" customHeight="1">
      <c r="A324" s="3">
        <f t="shared" si="217"/>
        <v>310</v>
      </c>
      <c r="B324" s="34">
        <f t="shared" si="180"/>
        <v>45631</v>
      </c>
      <c r="C324" s="2">
        <f t="shared" si="181"/>
        <v>884</v>
      </c>
      <c r="D324" s="5">
        <f t="shared" si="246"/>
        <v>1922</v>
      </c>
      <c r="E324" s="35">
        <f t="shared" si="204"/>
        <v>206</v>
      </c>
      <c r="F324" s="35">
        <f t="shared" si="205"/>
        <v>-4</v>
      </c>
      <c r="G324" s="35">
        <f t="shared" si="206"/>
        <v>6</v>
      </c>
      <c r="H324" s="18">
        <f t="shared" si="207"/>
        <v>2600</v>
      </c>
      <c r="I324" s="18">
        <f t="shared" si="208"/>
        <v>2810</v>
      </c>
      <c r="J324" s="18">
        <f t="shared" si="209"/>
        <v>2800</v>
      </c>
      <c r="K324" s="18">
        <f t="shared" ref="K324:M324" si="251">K323</f>
        <v>3000</v>
      </c>
      <c r="L324" s="18">
        <f t="shared" si="251"/>
        <v>3000</v>
      </c>
      <c r="M324" s="18">
        <f t="shared" si="251"/>
        <v>3000</v>
      </c>
      <c r="N324" s="18">
        <f t="shared" si="211"/>
        <v>-400</v>
      </c>
      <c r="O324" s="18">
        <f t="shared" si="212"/>
        <v>-190</v>
      </c>
      <c r="P324" s="18">
        <f t="shared" si="213"/>
        <v>-200</v>
      </c>
      <c r="Q324" s="35">
        <f t="shared" si="230"/>
        <v>0</v>
      </c>
      <c r="R324" s="35">
        <f t="shared" si="230"/>
        <v>0</v>
      </c>
      <c r="S324" s="35">
        <f t="shared" si="230"/>
        <v>0</v>
      </c>
      <c r="T324" s="4">
        <f t="shared" si="214"/>
        <v>1206</v>
      </c>
      <c r="U324" s="83">
        <f t="shared" si="196"/>
        <v>1600</v>
      </c>
      <c r="V324" s="83">
        <f t="shared" si="197"/>
        <v>1600</v>
      </c>
      <c r="W324" s="83">
        <f t="shared" si="198"/>
        <v>1600</v>
      </c>
      <c r="X324" s="4"/>
      <c r="Y324" s="18"/>
      <c r="Z324" s="18"/>
      <c r="AA324" s="18"/>
      <c r="AB324" s="50"/>
    </row>
    <row r="325" spans="1:28" ht="13.15" customHeight="1">
      <c r="A325" s="3">
        <f t="shared" si="217"/>
        <v>311</v>
      </c>
      <c r="B325" s="34">
        <f t="shared" si="180"/>
        <v>45632</v>
      </c>
      <c r="C325" s="2">
        <f t="shared" si="181"/>
        <v>884</v>
      </c>
      <c r="D325" s="5">
        <f t="shared" si="246"/>
        <v>1924</v>
      </c>
      <c r="E325" s="35">
        <f t="shared" si="204"/>
        <v>208</v>
      </c>
      <c r="F325" s="35">
        <f t="shared" si="205"/>
        <v>-2</v>
      </c>
      <c r="G325" s="35">
        <f t="shared" si="206"/>
        <v>8</v>
      </c>
      <c r="H325" s="18">
        <f t="shared" si="207"/>
        <v>2600</v>
      </c>
      <c r="I325" s="18">
        <f t="shared" si="208"/>
        <v>2810</v>
      </c>
      <c r="J325" s="18">
        <f t="shared" si="209"/>
        <v>2800</v>
      </c>
      <c r="K325" s="18">
        <f t="shared" ref="K325:M325" si="252">K324</f>
        <v>3000</v>
      </c>
      <c r="L325" s="18">
        <f t="shared" si="252"/>
        <v>3000</v>
      </c>
      <c r="M325" s="18">
        <f t="shared" si="252"/>
        <v>3000</v>
      </c>
      <c r="N325" s="18">
        <f t="shared" si="211"/>
        <v>-400</v>
      </c>
      <c r="O325" s="18">
        <f t="shared" si="212"/>
        <v>-190</v>
      </c>
      <c r="P325" s="18">
        <f t="shared" si="213"/>
        <v>-200</v>
      </c>
      <c r="Q325" s="35">
        <f t="shared" si="230"/>
        <v>0</v>
      </c>
      <c r="R325" s="35">
        <f t="shared" si="230"/>
        <v>0</v>
      </c>
      <c r="S325" s="35">
        <f t="shared" si="230"/>
        <v>0</v>
      </c>
      <c r="T325" s="4">
        <f t="shared" si="214"/>
        <v>1208</v>
      </c>
      <c r="U325" s="83">
        <f t="shared" si="196"/>
        <v>1600</v>
      </c>
      <c r="V325" s="83">
        <f t="shared" si="197"/>
        <v>1600</v>
      </c>
      <c r="W325" s="83">
        <f t="shared" si="198"/>
        <v>1600</v>
      </c>
      <c r="X325" s="4"/>
      <c r="Y325" s="18"/>
      <c r="Z325" s="18"/>
      <c r="AA325" s="18"/>
      <c r="AB325" s="50"/>
    </row>
    <row r="326" spans="1:28" ht="13.15" customHeight="1">
      <c r="A326" s="3">
        <f t="shared" si="217"/>
        <v>312</v>
      </c>
      <c r="B326" s="34">
        <f t="shared" si="180"/>
        <v>45633</v>
      </c>
      <c r="C326" s="2">
        <f t="shared" si="181"/>
        <v>884</v>
      </c>
      <c r="D326" s="5">
        <f t="shared" si="246"/>
        <v>1926</v>
      </c>
      <c r="E326" s="35">
        <f t="shared" si="204"/>
        <v>210</v>
      </c>
      <c r="F326" s="35">
        <f t="shared" si="205"/>
        <v>0</v>
      </c>
      <c r="G326" s="35">
        <f t="shared" si="206"/>
        <v>10</v>
      </c>
      <c r="H326" s="18">
        <f t="shared" si="207"/>
        <v>2600</v>
      </c>
      <c r="I326" s="18">
        <f t="shared" si="208"/>
        <v>2810</v>
      </c>
      <c r="J326" s="18">
        <f t="shared" si="209"/>
        <v>2800</v>
      </c>
      <c r="K326" s="18">
        <f t="shared" ref="K326:M326" si="253">K325</f>
        <v>3000</v>
      </c>
      <c r="L326" s="18">
        <f t="shared" si="253"/>
        <v>3000</v>
      </c>
      <c r="M326" s="18">
        <f t="shared" si="253"/>
        <v>3000</v>
      </c>
      <c r="N326" s="18">
        <f t="shared" si="211"/>
        <v>-400</v>
      </c>
      <c r="O326" s="18">
        <f t="shared" si="212"/>
        <v>-190</v>
      </c>
      <c r="P326" s="18">
        <f t="shared" si="213"/>
        <v>-200</v>
      </c>
      <c r="Q326" s="35">
        <f t="shared" si="230"/>
        <v>0</v>
      </c>
      <c r="R326" s="35">
        <f t="shared" si="230"/>
        <v>0</v>
      </c>
      <c r="S326" s="35">
        <f t="shared" si="230"/>
        <v>0</v>
      </c>
      <c r="T326" s="4">
        <f t="shared" si="214"/>
        <v>1210</v>
      </c>
      <c r="U326" s="83">
        <f t="shared" si="196"/>
        <v>1600</v>
      </c>
      <c r="V326" s="83">
        <f t="shared" si="197"/>
        <v>1600</v>
      </c>
      <c r="W326" s="83">
        <f t="shared" si="198"/>
        <v>1600</v>
      </c>
      <c r="X326" s="4"/>
      <c r="Y326" s="18"/>
      <c r="Z326" s="18"/>
      <c r="AA326" s="18"/>
      <c r="AB326" s="50"/>
    </row>
    <row r="327" spans="1:28" ht="13.15" customHeight="1">
      <c r="A327" s="3">
        <f t="shared" si="217"/>
        <v>313</v>
      </c>
      <c r="B327" s="34">
        <f t="shared" si="180"/>
        <v>45634</v>
      </c>
      <c r="C327" s="2">
        <f t="shared" si="181"/>
        <v>884</v>
      </c>
      <c r="D327" s="5">
        <f t="shared" si="246"/>
        <v>1928</v>
      </c>
      <c r="E327" s="35">
        <f t="shared" si="204"/>
        <v>212</v>
      </c>
      <c r="F327" s="35">
        <f t="shared" si="205"/>
        <v>2</v>
      </c>
      <c r="G327" s="35">
        <f t="shared" si="206"/>
        <v>12</v>
      </c>
      <c r="H327" s="18">
        <f t="shared" si="207"/>
        <v>2600</v>
      </c>
      <c r="I327" s="18">
        <f t="shared" si="208"/>
        <v>2810</v>
      </c>
      <c r="J327" s="18">
        <f t="shared" si="209"/>
        <v>2800</v>
      </c>
      <c r="K327" s="18">
        <f t="shared" ref="K327:M327" si="254">K326</f>
        <v>3000</v>
      </c>
      <c r="L327" s="18">
        <f t="shared" si="254"/>
        <v>3000</v>
      </c>
      <c r="M327" s="18">
        <f t="shared" si="254"/>
        <v>3000</v>
      </c>
      <c r="N327" s="18">
        <f t="shared" si="211"/>
        <v>-400</v>
      </c>
      <c r="O327" s="18">
        <f t="shared" si="212"/>
        <v>-190</v>
      </c>
      <c r="P327" s="18">
        <f t="shared" si="213"/>
        <v>-200</v>
      </c>
      <c r="Q327" s="35">
        <f t="shared" si="230"/>
        <v>0</v>
      </c>
      <c r="R327" s="35">
        <f t="shared" si="230"/>
        <v>0</v>
      </c>
      <c r="S327" s="35">
        <f t="shared" si="230"/>
        <v>0</v>
      </c>
      <c r="T327" s="4">
        <f t="shared" si="214"/>
        <v>1212</v>
      </c>
      <c r="U327" s="83">
        <f t="shared" si="196"/>
        <v>1600</v>
      </c>
      <c r="V327" s="83">
        <f t="shared" si="197"/>
        <v>1600</v>
      </c>
      <c r="W327" s="83">
        <f t="shared" si="198"/>
        <v>1600</v>
      </c>
      <c r="X327" s="4"/>
      <c r="Y327" s="18"/>
      <c r="Z327" s="18"/>
      <c r="AA327" s="18"/>
      <c r="AB327" s="50"/>
    </row>
    <row r="328" spans="1:28" ht="13.15" customHeight="1">
      <c r="A328" s="3">
        <f t="shared" si="217"/>
        <v>314</v>
      </c>
      <c r="B328" s="34">
        <f t="shared" si="180"/>
        <v>45635</v>
      </c>
      <c r="C328" s="2">
        <f t="shared" si="181"/>
        <v>884</v>
      </c>
      <c r="D328" s="5">
        <f t="shared" si="246"/>
        <v>1930</v>
      </c>
      <c r="E328" s="35">
        <f t="shared" si="204"/>
        <v>214</v>
      </c>
      <c r="F328" s="35">
        <f t="shared" si="205"/>
        <v>4</v>
      </c>
      <c r="G328" s="35">
        <f t="shared" si="206"/>
        <v>14</v>
      </c>
      <c r="H328" s="18">
        <f t="shared" si="207"/>
        <v>2600</v>
      </c>
      <c r="I328" s="18">
        <f t="shared" si="208"/>
        <v>2810</v>
      </c>
      <c r="J328" s="18">
        <f t="shared" si="209"/>
        <v>2800</v>
      </c>
      <c r="K328" s="18">
        <f t="shared" ref="K328:M328" si="255">K327</f>
        <v>3000</v>
      </c>
      <c r="L328" s="18">
        <f t="shared" si="255"/>
        <v>3000</v>
      </c>
      <c r="M328" s="18">
        <f t="shared" si="255"/>
        <v>3000</v>
      </c>
      <c r="N328" s="18">
        <f t="shared" si="211"/>
        <v>-400</v>
      </c>
      <c r="O328" s="18">
        <f t="shared" si="212"/>
        <v>-190</v>
      </c>
      <c r="P328" s="18">
        <f t="shared" si="213"/>
        <v>-200</v>
      </c>
      <c r="Q328" s="35">
        <f t="shared" si="230"/>
        <v>0</v>
      </c>
      <c r="R328" s="35">
        <f t="shared" si="230"/>
        <v>0</v>
      </c>
      <c r="S328" s="35">
        <f t="shared" si="230"/>
        <v>0</v>
      </c>
      <c r="T328" s="4">
        <f t="shared" si="214"/>
        <v>1214</v>
      </c>
      <c r="U328" s="83">
        <f t="shared" si="196"/>
        <v>1600</v>
      </c>
      <c r="V328" s="83">
        <f t="shared" si="197"/>
        <v>1600</v>
      </c>
      <c r="W328" s="83">
        <f t="shared" si="198"/>
        <v>1600</v>
      </c>
      <c r="X328" s="4"/>
      <c r="Y328" s="18"/>
      <c r="Z328" s="18"/>
      <c r="AA328" s="18"/>
      <c r="AB328" s="50"/>
    </row>
    <row r="329" spans="1:28" ht="13.15" customHeight="1">
      <c r="A329" s="3">
        <f t="shared" si="217"/>
        <v>315</v>
      </c>
      <c r="B329" s="34">
        <f t="shared" si="180"/>
        <v>45636</v>
      </c>
      <c r="C329" s="2">
        <f t="shared" si="181"/>
        <v>884</v>
      </c>
      <c r="D329" s="5">
        <f t="shared" si="246"/>
        <v>1932</v>
      </c>
      <c r="E329" s="35">
        <f t="shared" si="204"/>
        <v>216</v>
      </c>
      <c r="F329" s="35">
        <f t="shared" si="205"/>
        <v>6</v>
      </c>
      <c r="G329" s="35">
        <f t="shared" si="206"/>
        <v>16</v>
      </c>
      <c r="H329" s="18">
        <f t="shared" si="207"/>
        <v>2600</v>
      </c>
      <c r="I329" s="18">
        <f t="shared" si="208"/>
        <v>2810</v>
      </c>
      <c r="J329" s="18">
        <f t="shared" si="209"/>
        <v>2800</v>
      </c>
      <c r="K329" s="18">
        <f t="shared" ref="K329:M329" si="256">K328</f>
        <v>3000</v>
      </c>
      <c r="L329" s="18">
        <f t="shared" si="256"/>
        <v>3000</v>
      </c>
      <c r="M329" s="18">
        <f t="shared" si="256"/>
        <v>3000</v>
      </c>
      <c r="N329" s="18">
        <f t="shared" si="211"/>
        <v>-400</v>
      </c>
      <c r="O329" s="18">
        <f t="shared" si="212"/>
        <v>-190</v>
      </c>
      <c r="P329" s="18">
        <f t="shared" si="213"/>
        <v>-200</v>
      </c>
      <c r="Q329" s="35">
        <f t="shared" si="230"/>
        <v>0</v>
      </c>
      <c r="R329" s="35">
        <f t="shared" si="230"/>
        <v>0</v>
      </c>
      <c r="S329" s="35">
        <f t="shared" si="230"/>
        <v>0</v>
      </c>
      <c r="T329" s="4">
        <f t="shared" si="214"/>
        <v>1216</v>
      </c>
      <c r="U329" s="83">
        <f t="shared" si="196"/>
        <v>1600</v>
      </c>
      <c r="V329" s="83">
        <f t="shared" si="197"/>
        <v>1600</v>
      </c>
      <c r="W329" s="83">
        <f t="shared" si="198"/>
        <v>1600</v>
      </c>
      <c r="X329" s="4"/>
      <c r="Y329" s="18"/>
      <c r="Z329" s="18"/>
      <c r="AA329" s="18"/>
      <c r="AB329" s="50"/>
    </row>
    <row r="330" spans="1:28" ht="13.15" customHeight="1">
      <c r="A330" s="3">
        <f t="shared" si="217"/>
        <v>316</v>
      </c>
      <c r="B330" s="34">
        <f t="shared" si="180"/>
        <v>45637</v>
      </c>
      <c r="C330" s="2">
        <f t="shared" si="181"/>
        <v>884</v>
      </c>
      <c r="D330" s="5">
        <f t="shared" si="246"/>
        <v>1934</v>
      </c>
      <c r="E330" s="35">
        <f t="shared" si="204"/>
        <v>218</v>
      </c>
      <c r="F330" s="35">
        <f t="shared" si="205"/>
        <v>8</v>
      </c>
      <c r="G330" s="35">
        <f t="shared" si="206"/>
        <v>18</v>
      </c>
      <c r="H330" s="18">
        <f t="shared" si="207"/>
        <v>2600</v>
      </c>
      <c r="I330" s="18">
        <f t="shared" si="208"/>
        <v>2810</v>
      </c>
      <c r="J330" s="18">
        <f t="shared" si="209"/>
        <v>2800</v>
      </c>
      <c r="K330" s="18">
        <f t="shared" ref="K330:M330" si="257">K329</f>
        <v>3000</v>
      </c>
      <c r="L330" s="18">
        <f t="shared" si="257"/>
        <v>3000</v>
      </c>
      <c r="M330" s="18">
        <f t="shared" si="257"/>
        <v>3000</v>
      </c>
      <c r="N330" s="18">
        <f t="shared" si="211"/>
        <v>-400</v>
      </c>
      <c r="O330" s="18">
        <f t="shared" si="212"/>
        <v>-190</v>
      </c>
      <c r="P330" s="18">
        <f t="shared" si="213"/>
        <v>-200</v>
      </c>
      <c r="Q330" s="35">
        <f t="shared" si="230"/>
        <v>0</v>
      </c>
      <c r="R330" s="35">
        <f t="shared" si="230"/>
        <v>0</v>
      </c>
      <c r="S330" s="35">
        <f t="shared" si="230"/>
        <v>0</v>
      </c>
      <c r="T330" s="4">
        <f t="shared" si="214"/>
        <v>1218</v>
      </c>
      <c r="U330" s="83">
        <f t="shared" si="196"/>
        <v>1600</v>
      </c>
      <c r="V330" s="83">
        <f t="shared" si="197"/>
        <v>1600</v>
      </c>
      <c r="W330" s="83">
        <f t="shared" si="198"/>
        <v>1600</v>
      </c>
      <c r="X330" s="4"/>
      <c r="Y330" s="18"/>
      <c r="Z330" s="18"/>
      <c r="AA330" s="18"/>
      <c r="AB330" s="50"/>
    </row>
    <row r="331" spans="1:28" ht="13.15" customHeight="1">
      <c r="A331" s="3">
        <f t="shared" si="217"/>
        <v>317</v>
      </c>
      <c r="B331" s="34">
        <f t="shared" si="180"/>
        <v>45638</v>
      </c>
      <c r="C331" s="2">
        <f t="shared" si="181"/>
        <v>884</v>
      </c>
      <c r="D331" s="5">
        <f t="shared" si="246"/>
        <v>1936</v>
      </c>
      <c r="E331" s="35">
        <f t="shared" si="204"/>
        <v>220</v>
      </c>
      <c r="F331" s="35">
        <f t="shared" si="205"/>
        <v>10</v>
      </c>
      <c r="G331" s="35">
        <f t="shared" si="206"/>
        <v>20</v>
      </c>
      <c r="H331" s="18">
        <f t="shared" si="207"/>
        <v>2600</v>
      </c>
      <c r="I331" s="18">
        <f t="shared" si="208"/>
        <v>2810</v>
      </c>
      <c r="J331" s="18">
        <f t="shared" si="209"/>
        <v>2800</v>
      </c>
      <c r="K331" s="18">
        <f t="shared" ref="K331:M331" si="258">K330</f>
        <v>3000</v>
      </c>
      <c r="L331" s="18">
        <f t="shared" si="258"/>
        <v>3000</v>
      </c>
      <c r="M331" s="18">
        <f t="shared" si="258"/>
        <v>3000</v>
      </c>
      <c r="N331" s="18">
        <f t="shared" si="211"/>
        <v>-400</v>
      </c>
      <c r="O331" s="18">
        <f t="shared" si="212"/>
        <v>-190</v>
      </c>
      <c r="P331" s="18">
        <f t="shared" si="213"/>
        <v>-200</v>
      </c>
      <c r="Q331" s="35">
        <f t="shared" si="230"/>
        <v>0</v>
      </c>
      <c r="R331" s="35">
        <f t="shared" si="230"/>
        <v>0</v>
      </c>
      <c r="S331" s="35">
        <f t="shared" si="230"/>
        <v>0</v>
      </c>
      <c r="T331" s="4">
        <f t="shared" si="214"/>
        <v>1220</v>
      </c>
      <c r="U331" s="83">
        <f t="shared" si="196"/>
        <v>1600</v>
      </c>
      <c r="V331" s="83">
        <f t="shared" si="197"/>
        <v>1600</v>
      </c>
      <c r="W331" s="83">
        <f t="shared" si="198"/>
        <v>1600</v>
      </c>
      <c r="X331" s="4"/>
      <c r="Y331" s="18"/>
      <c r="Z331" s="18"/>
      <c r="AA331" s="18"/>
      <c r="AB331" s="50"/>
    </row>
    <row r="332" spans="1:28" ht="13.15" customHeight="1">
      <c r="A332" s="3">
        <f t="shared" si="217"/>
        <v>318</v>
      </c>
      <c r="B332" s="34">
        <f t="shared" si="180"/>
        <v>45639</v>
      </c>
      <c r="C332" s="2">
        <f t="shared" si="181"/>
        <v>884</v>
      </c>
      <c r="D332" s="5">
        <f t="shared" si="246"/>
        <v>1938</v>
      </c>
      <c r="E332" s="35">
        <f t="shared" si="204"/>
        <v>222</v>
      </c>
      <c r="F332" s="35">
        <f t="shared" si="205"/>
        <v>12</v>
      </c>
      <c r="G332" s="35">
        <f t="shared" si="206"/>
        <v>22</v>
      </c>
      <c r="H332" s="18">
        <f t="shared" si="207"/>
        <v>2600</v>
      </c>
      <c r="I332" s="18">
        <f t="shared" si="208"/>
        <v>2810</v>
      </c>
      <c r="J332" s="18">
        <f t="shared" si="209"/>
        <v>2800</v>
      </c>
      <c r="K332" s="18">
        <f t="shared" ref="K332:M332" si="259">K331</f>
        <v>3000</v>
      </c>
      <c r="L332" s="18">
        <f t="shared" si="259"/>
        <v>3000</v>
      </c>
      <c r="M332" s="18">
        <f t="shared" si="259"/>
        <v>3000</v>
      </c>
      <c r="N332" s="18">
        <f t="shared" si="211"/>
        <v>-400</v>
      </c>
      <c r="O332" s="18">
        <f t="shared" si="212"/>
        <v>-190</v>
      </c>
      <c r="P332" s="18">
        <f t="shared" si="213"/>
        <v>-200</v>
      </c>
      <c r="Q332" s="35">
        <f t="shared" si="230"/>
        <v>0</v>
      </c>
      <c r="R332" s="35">
        <f t="shared" si="230"/>
        <v>0</v>
      </c>
      <c r="S332" s="35">
        <f t="shared" si="230"/>
        <v>0</v>
      </c>
      <c r="T332" s="4">
        <f t="shared" si="214"/>
        <v>1222</v>
      </c>
      <c r="U332" s="83">
        <f t="shared" si="196"/>
        <v>1600</v>
      </c>
      <c r="V332" s="83">
        <f t="shared" si="197"/>
        <v>1600</v>
      </c>
      <c r="W332" s="83">
        <f t="shared" si="198"/>
        <v>1600</v>
      </c>
      <c r="X332" s="4"/>
      <c r="Y332" s="18"/>
      <c r="Z332" s="18"/>
      <c r="AA332" s="18"/>
      <c r="AB332" s="50"/>
    </row>
    <row r="333" spans="1:28" ht="13.15" customHeight="1">
      <c r="A333" s="3">
        <f t="shared" si="217"/>
        <v>319</v>
      </c>
      <c r="B333" s="34">
        <f t="shared" si="180"/>
        <v>45640</v>
      </c>
      <c r="C333" s="2">
        <f t="shared" si="181"/>
        <v>884</v>
      </c>
      <c r="D333" s="5">
        <f t="shared" si="246"/>
        <v>1940</v>
      </c>
      <c r="E333" s="35">
        <f t="shared" si="204"/>
        <v>224</v>
      </c>
      <c r="F333" s="35">
        <f t="shared" si="205"/>
        <v>14</v>
      </c>
      <c r="G333" s="35">
        <f t="shared" si="206"/>
        <v>24</v>
      </c>
      <c r="H333" s="18">
        <f t="shared" si="207"/>
        <v>2600</v>
      </c>
      <c r="I333" s="18">
        <f t="shared" si="208"/>
        <v>2810</v>
      </c>
      <c r="J333" s="18">
        <f t="shared" si="209"/>
        <v>2800</v>
      </c>
      <c r="K333" s="18">
        <f t="shared" ref="K333:M333" si="260">K332</f>
        <v>3000</v>
      </c>
      <c r="L333" s="18">
        <f t="shared" si="260"/>
        <v>3000</v>
      </c>
      <c r="M333" s="18">
        <f t="shared" si="260"/>
        <v>3000</v>
      </c>
      <c r="N333" s="18">
        <f t="shared" si="211"/>
        <v>-400</v>
      </c>
      <c r="O333" s="18">
        <f t="shared" si="212"/>
        <v>-190</v>
      </c>
      <c r="P333" s="18">
        <f t="shared" si="213"/>
        <v>-200</v>
      </c>
      <c r="Q333" s="35">
        <f t="shared" si="230"/>
        <v>0</v>
      </c>
      <c r="R333" s="35">
        <f t="shared" si="230"/>
        <v>0</v>
      </c>
      <c r="S333" s="35">
        <f t="shared" si="230"/>
        <v>0</v>
      </c>
      <c r="T333" s="4">
        <f t="shared" si="214"/>
        <v>1224</v>
      </c>
      <c r="U333" s="83">
        <f t="shared" si="196"/>
        <v>1600</v>
      </c>
      <c r="V333" s="83">
        <f t="shared" si="197"/>
        <v>1600</v>
      </c>
      <c r="W333" s="83">
        <f t="shared" si="198"/>
        <v>1600</v>
      </c>
      <c r="X333" s="4"/>
      <c r="Y333" s="18"/>
      <c r="Z333" s="18"/>
      <c r="AA333" s="18"/>
      <c r="AB333" s="50"/>
    </row>
    <row r="334" spans="1:28" ht="13.15" customHeight="1">
      <c r="A334" s="3">
        <f t="shared" si="217"/>
        <v>320</v>
      </c>
      <c r="B334" s="34">
        <f t="shared" si="180"/>
        <v>45641</v>
      </c>
      <c r="C334" s="2">
        <f t="shared" si="181"/>
        <v>884</v>
      </c>
      <c r="D334" s="5">
        <f t="shared" si="246"/>
        <v>1942</v>
      </c>
      <c r="E334" s="35">
        <f t="shared" si="204"/>
        <v>226</v>
      </c>
      <c r="F334" s="35">
        <f t="shared" si="205"/>
        <v>16</v>
      </c>
      <c r="G334" s="35">
        <f t="shared" si="206"/>
        <v>26</v>
      </c>
      <c r="H334" s="18">
        <f t="shared" si="207"/>
        <v>2600</v>
      </c>
      <c r="I334" s="18">
        <f t="shared" si="208"/>
        <v>2810</v>
      </c>
      <c r="J334" s="18">
        <f t="shared" si="209"/>
        <v>2800</v>
      </c>
      <c r="K334" s="18">
        <f t="shared" ref="K334:M334" si="261">K333</f>
        <v>3000</v>
      </c>
      <c r="L334" s="18">
        <f t="shared" si="261"/>
        <v>3000</v>
      </c>
      <c r="M334" s="18">
        <f t="shared" si="261"/>
        <v>3000</v>
      </c>
      <c r="N334" s="18">
        <f t="shared" si="211"/>
        <v>-400</v>
      </c>
      <c r="O334" s="18">
        <f t="shared" si="212"/>
        <v>-190</v>
      </c>
      <c r="P334" s="18">
        <f t="shared" si="213"/>
        <v>-200</v>
      </c>
      <c r="Q334" s="35">
        <f t="shared" si="230"/>
        <v>0</v>
      </c>
      <c r="R334" s="35">
        <f t="shared" si="230"/>
        <v>0</v>
      </c>
      <c r="S334" s="35">
        <f t="shared" si="230"/>
        <v>0</v>
      </c>
      <c r="T334" s="4">
        <f t="shared" si="214"/>
        <v>1226</v>
      </c>
      <c r="U334" s="83">
        <f t="shared" si="196"/>
        <v>1600</v>
      </c>
      <c r="V334" s="83">
        <f t="shared" si="197"/>
        <v>1600</v>
      </c>
      <c r="W334" s="83">
        <f t="shared" si="198"/>
        <v>1600</v>
      </c>
      <c r="X334" s="4"/>
      <c r="Y334" s="18"/>
      <c r="Z334" s="18"/>
      <c r="AA334" s="18"/>
      <c r="AB334" s="50"/>
    </row>
    <row r="335" spans="1:28" ht="13.15" customHeight="1">
      <c r="A335" s="3">
        <f t="shared" si="217"/>
        <v>321</v>
      </c>
      <c r="B335" s="34">
        <f t="shared" si="180"/>
        <v>45642</v>
      </c>
      <c r="C335" s="2">
        <f t="shared" si="181"/>
        <v>884</v>
      </c>
      <c r="D335" s="5">
        <f t="shared" si="246"/>
        <v>1944</v>
      </c>
      <c r="E335" s="35">
        <f t="shared" si="204"/>
        <v>228</v>
      </c>
      <c r="F335" s="35">
        <f t="shared" si="205"/>
        <v>18</v>
      </c>
      <c r="G335" s="35">
        <f t="shared" si="206"/>
        <v>28</v>
      </c>
      <c r="H335" s="18">
        <f t="shared" si="207"/>
        <v>2600</v>
      </c>
      <c r="I335" s="18">
        <f t="shared" si="208"/>
        <v>2810</v>
      </c>
      <c r="J335" s="18">
        <f t="shared" si="209"/>
        <v>2800</v>
      </c>
      <c r="K335" s="18">
        <f t="shared" ref="K335:M335" si="262">K334</f>
        <v>3000</v>
      </c>
      <c r="L335" s="18">
        <f t="shared" si="262"/>
        <v>3000</v>
      </c>
      <c r="M335" s="18">
        <f t="shared" si="262"/>
        <v>3000</v>
      </c>
      <c r="N335" s="18">
        <f t="shared" si="211"/>
        <v>-400</v>
      </c>
      <c r="O335" s="18">
        <f t="shared" si="212"/>
        <v>-190</v>
      </c>
      <c r="P335" s="18">
        <f t="shared" si="213"/>
        <v>-200</v>
      </c>
      <c r="Q335" s="35">
        <f t="shared" si="230"/>
        <v>0</v>
      </c>
      <c r="R335" s="35">
        <f t="shared" si="230"/>
        <v>0</v>
      </c>
      <c r="S335" s="35">
        <f t="shared" si="230"/>
        <v>0</v>
      </c>
      <c r="T335" s="4">
        <f t="shared" si="214"/>
        <v>1228</v>
      </c>
      <c r="U335" s="83">
        <f t="shared" si="196"/>
        <v>1600</v>
      </c>
      <c r="V335" s="83">
        <f t="shared" si="197"/>
        <v>1600</v>
      </c>
      <c r="W335" s="83">
        <f t="shared" si="198"/>
        <v>1600</v>
      </c>
      <c r="X335" s="4"/>
      <c r="Y335" s="18"/>
      <c r="Z335" s="18"/>
      <c r="AA335" s="18"/>
      <c r="AB335" s="50"/>
    </row>
    <row r="336" spans="1:28" ht="13.15" customHeight="1">
      <c r="A336" s="3">
        <f t="shared" si="217"/>
        <v>322</v>
      </c>
      <c r="B336" s="34">
        <f t="shared" ref="B336:B350" si="263">B335+1</f>
        <v>45643</v>
      </c>
      <c r="C336" s="2">
        <f t="shared" ref="C336:C350" si="264">C335</f>
        <v>884</v>
      </c>
      <c r="D336" s="5">
        <f t="shared" si="246"/>
        <v>1946</v>
      </c>
      <c r="E336" s="35">
        <f t="shared" si="204"/>
        <v>230</v>
      </c>
      <c r="F336" s="35">
        <f t="shared" si="205"/>
        <v>20</v>
      </c>
      <c r="G336" s="35">
        <f t="shared" si="206"/>
        <v>30</v>
      </c>
      <c r="H336" s="18">
        <f t="shared" si="207"/>
        <v>2600</v>
      </c>
      <c r="I336" s="18">
        <f t="shared" si="208"/>
        <v>2810</v>
      </c>
      <c r="J336" s="18">
        <f t="shared" si="209"/>
        <v>2800</v>
      </c>
      <c r="K336" s="18">
        <f t="shared" ref="K336:M336" si="265">K335</f>
        <v>3000</v>
      </c>
      <c r="L336" s="18">
        <f t="shared" si="265"/>
        <v>3000</v>
      </c>
      <c r="M336" s="18">
        <f t="shared" si="265"/>
        <v>3000</v>
      </c>
      <c r="N336" s="18">
        <f t="shared" si="211"/>
        <v>-400</v>
      </c>
      <c r="O336" s="18">
        <f t="shared" si="212"/>
        <v>-190</v>
      </c>
      <c r="P336" s="18">
        <f t="shared" si="213"/>
        <v>-200</v>
      </c>
      <c r="Q336" s="35">
        <f t="shared" ref="Q336:S352" si="266">Q335</f>
        <v>0</v>
      </c>
      <c r="R336" s="35">
        <f t="shared" si="266"/>
        <v>0</v>
      </c>
      <c r="S336" s="35">
        <f t="shared" si="266"/>
        <v>0</v>
      </c>
      <c r="T336" s="4">
        <f t="shared" si="214"/>
        <v>1230</v>
      </c>
      <c r="U336" s="83">
        <f t="shared" si="196"/>
        <v>1600</v>
      </c>
      <c r="V336" s="83">
        <f t="shared" si="197"/>
        <v>1600</v>
      </c>
      <c r="W336" s="83">
        <f t="shared" si="198"/>
        <v>1600</v>
      </c>
      <c r="X336" s="4"/>
      <c r="Y336" s="18"/>
      <c r="Z336" s="18"/>
      <c r="AA336" s="18"/>
      <c r="AB336" s="50"/>
    </row>
    <row r="337" spans="1:28" ht="13.15" customHeight="1">
      <c r="A337" s="3">
        <f t="shared" si="217"/>
        <v>323</v>
      </c>
      <c r="B337" s="34">
        <f t="shared" si="263"/>
        <v>45644</v>
      </c>
      <c r="C337" s="2">
        <f t="shared" si="264"/>
        <v>884</v>
      </c>
      <c r="D337" s="5">
        <f t="shared" si="246"/>
        <v>1948</v>
      </c>
      <c r="E337" s="35">
        <f t="shared" si="204"/>
        <v>232</v>
      </c>
      <c r="F337" s="35">
        <f t="shared" si="205"/>
        <v>22</v>
      </c>
      <c r="G337" s="35">
        <f t="shared" si="206"/>
        <v>32</v>
      </c>
      <c r="H337" s="18">
        <f t="shared" si="207"/>
        <v>2600</v>
      </c>
      <c r="I337" s="18">
        <f t="shared" si="208"/>
        <v>2810</v>
      </c>
      <c r="J337" s="18">
        <f t="shared" si="209"/>
        <v>2800</v>
      </c>
      <c r="K337" s="18">
        <f t="shared" ref="K337:M337" si="267">K336</f>
        <v>3000</v>
      </c>
      <c r="L337" s="18">
        <f t="shared" si="267"/>
        <v>3000</v>
      </c>
      <c r="M337" s="18">
        <f t="shared" si="267"/>
        <v>3000</v>
      </c>
      <c r="N337" s="18">
        <f t="shared" si="211"/>
        <v>-400</v>
      </c>
      <c r="O337" s="18">
        <f t="shared" si="212"/>
        <v>-190</v>
      </c>
      <c r="P337" s="18">
        <f t="shared" si="213"/>
        <v>-200</v>
      </c>
      <c r="Q337" s="35">
        <f t="shared" si="266"/>
        <v>0</v>
      </c>
      <c r="R337" s="35">
        <f t="shared" si="266"/>
        <v>0</v>
      </c>
      <c r="S337" s="35">
        <f t="shared" si="266"/>
        <v>0</v>
      </c>
      <c r="T337" s="4">
        <f t="shared" si="214"/>
        <v>1232</v>
      </c>
      <c r="U337" s="83">
        <f t="shared" si="196"/>
        <v>1600</v>
      </c>
      <c r="V337" s="83">
        <f t="shared" si="197"/>
        <v>1600</v>
      </c>
      <c r="W337" s="83">
        <f t="shared" si="198"/>
        <v>1600</v>
      </c>
      <c r="X337" s="4"/>
      <c r="Y337" s="18"/>
      <c r="Z337" s="18"/>
      <c r="AA337" s="18"/>
      <c r="AB337" s="50"/>
    </row>
    <row r="338" spans="1:28" ht="13.15" customHeight="1">
      <c r="A338" s="3">
        <f t="shared" si="217"/>
        <v>324</v>
      </c>
      <c r="B338" s="34">
        <f t="shared" si="263"/>
        <v>45645</v>
      </c>
      <c r="C338" s="2">
        <f t="shared" si="264"/>
        <v>884</v>
      </c>
      <c r="D338" s="5">
        <f t="shared" si="246"/>
        <v>1950</v>
      </c>
      <c r="E338" s="35">
        <f t="shared" si="204"/>
        <v>234</v>
      </c>
      <c r="F338" s="35">
        <f t="shared" si="205"/>
        <v>24</v>
      </c>
      <c r="G338" s="35">
        <f t="shared" si="206"/>
        <v>34</v>
      </c>
      <c r="H338" s="18">
        <f t="shared" si="207"/>
        <v>2600</v>
      </c>
      <c r="I338" s="18">
        <f t="shared" si="208"/>
        <v>2810</v>
      </c>
      <c r="J338" s="18">
        <f t="shared" si="209"/>
        <v>2800</v>
      </c>
      <c r="K338" s="18">
        <f t="shared" ref="K338:M338" si="268">K337</f>
        <v>3000</v>
      </c>
      <c r="L338" s="18">
        <f t="shared" si="268"/>
        <v>3000</v>
      </c>
      <c r="M338" s="18">
        <f t="shared" si="268"/>
        <v>3000</v>
      </c>
      <c r="N338" s="18">
        <f t="shared" si="211"/>
        <v>-400</v>
      </c>
      <c r="O338" s="18">
        <f t="shared" si="212"/>
        <v>-190</v>
      </c>
      <c r="P338" s="18">
        <f t="shared" si="213"/>
        <v>-200</v>
      </c>
      <c r="Q338" s="35">
        <f t="shared" si="266"/>
        <v>0</v>
      </c>
      <c r="R338" s="35">
        <f t="shared" si="266"/>
        <v>0</v>
      </c>
      <c r="S338" s="35">
        <f t="shared" si="266"/>
        <v>0</v>
      </c>
      <c r="T338" s="4">
        <f t="shared" si="214"/>
        <v>1234</v>
      </c>
      <c r="U338" s="83">
        <f t="shared" si="196"/>
        <v>1600</v>
      </c>
      <c r="V338" s="83">
        <f t="shared" si="197"/>
        <v>1600</v>
      </c>
      <c r="W338" s="83">
        <f t="shared" si="198"/>
        <v>1600</v>
      </c>
      <c r="X338" s="4"/>
      <c r="Y338" s="18"/>
      <c r="Z338" s="18"/>
      <c r="AA338" s="18"/>
      <c r="AB338" s="50"/>
    </row>
    <row r="339" spans="1:28" ht="13.15" customHeight="1">
      <c r="A339" s="3">
        <f t="shared" si="217"/>
        <v>325</v>
      </c>
      <c r="B339" s="34">
        <f t="shared" si="263"/>
        <v>45646</v>
      </c>
      <c r="C339" s="2">
        <f t="shared" si="264"/>
        <v>884</v>
      </c>
      <c r="D339" s="5">
        <f t="shared" si="246"/>
        <v>1952</v>
      </c>
      <c r="E339" s="35">
        <f t="shared" si="204"/>
        <v>236</v>
      </c>
      <c r="F339" s="35">
        <f t="shared" si="205"/>
        <v>26</v>
      </c>
      <c r="G339" s="35">
        <f t="shared" si="206"/>
        <v>36</v>
      </c>
      <c r="H339" s="18">
        <f t="shared" si="207"/>
        <v>2600</v>
      </c>
      <c r="I339" s="18">
        <f t="shared" si="208"/>
        <v>2810</v>
      </c>
      <c r="J339" s="18">
        <f t="shared" si="209"/>
        <v>2800</v>
      </c>
      <c r="K339" s="18">
        <f t="shared" ref="K339:M339" si="269">K338</f>
        <v>3000</v>
      </c>
      <c r="L339" s="18">
        <f t="shared" si="269"/>
        <v>3000</v>
      </c>
      <c r="M339" s="18">
        <f t="shared" si="269"/>
        <v>3000</v>
      </c>
      <c r="N339" s="18">
        <f t="shared" si="211"/>
        <v>-400</v>
      </c>
      <c r="O339" s="18">
        <f t="shared" si="212"/>
        <v>-190</v>
      </c>
      <c r="P339" s="18">
        <f t="shared" si="213"/>
        <v>-200</v>
      </c>
      <c r="Q339" s="35">
        <f t="shared" si="266"/>
        <v>0</v>
      </c>
      <c r="R339" s="35">
        <f t="shared" si="266"/>
        <v>0</v>
      </c>
      <c r="S339" s="35">
        <f t="shared" si="266"/>
        <v>0</v>
      </c>
      <c r="T339" s="4">
        <f t="shared" si="214"/>
        <v>1236</v>
      </c>
      <c r="U339" s="83">
        <f t="shared" si="196"/>
        <v>1600</v>
      </c>
      <c r="V339" s="83">
        <f t="shared" si="197"/>
        <v>1600</v>
      </c>
      <c r="W339" s="83">
        <f t="shared" si="198"/>
        <v>1600</v>
      </c>
      <c r="X339" s="4"/>
      <c r="Y339" s="18"/>
      <c r="Z339" s="18"/>
      <c r="AA339" s="18"/>
      <c r="AB339" s="50"/>
    </row>
    <row r="340" spans="1:28" ht="13.15" customHeight="1">
      <c r="A340" s="3">
        <f t="shared" si="217"/>
        <v>326</v>
      </c>
      <c r="B340" s="34">
        <f t="shared" si="263"/>
        <v>45647</v>
      </c>
      <c r="C340" s="2">
        <f t="shared" si="264"/>
        <v>884</v>
      </c>
      <c r="D340" s="5">
        <f t="shared" si="246"/>
        <v>1954</v>
      </c>
      <c r="E340" s="35">
        <f t="shared" si="204"/>
        <v>238</v>
      </c>
      <c r="F340" s="35">
        <f t="shared" si="205"/>
        <v>28</v>
      </c>
      <c r="G340" s="35">
        <f t="shared" si="206"/>
        <v>38</v>
      </c>
      <c r="H340" s="18">
        <f t="shared" si="207"/>
        <v>2600</v>
      </c>
      <c r="I340" s="18">
        <f t="shared" si="208"/>
        <v>2810</v>
      </c>
      <c r="J340" s="18">
        <f t="shared" si="209"/>
        <v>2800</v>
      </c>
      <c r="K340" s="18">
        <f t="shared" ref="K340:M340" si="270">K339</f>
        <v>3000</v>
      </c>
      <c r="L340" s="18">
        <f t="shared" si="270"/>
        <v>3000</v>
      </c>
      <c r="M340" s="18">
        <f t="shared" si="270"/>
        <v>3000</v>
      </c>
      <c r="N340" s="18">
        <f t="shared" si="211"/>
        <v>-400</v>
      </c>
      <c r="O340" s="18">
        <f t="shared" si="212"/>
        <v>-190</v>
      </c>
      <c r="P340" s="18">
        <f t="shared" si="213"/>
        <v>-200</v>
      </c>
      <c r="Q340" s="35">
        <f t="shared" si="266"/>
        <v>0</v>
      </c>
      <c r="R340" s="35">
        <f t="shared" si="266"/>
        <v>0</v>
      </c>
      <c r="S340" s="35">
        <f t="shared" si="266"/>
        <v>0</v>
      </c>
      <c r="T340" s="4">
        <f t="shared" si="214"/>
        <v>1238</v>
      </c>
      <c r="U340" s="83">
        <f t="shared" si="196"/>
        <v>1600</v>
      </c>
      <c r="V340" s="83">
        <f t="shared" si="197"/>
        <v>1600</v>
      </c>
      <c r="W340" s="83">
        <f t="shared" si="198"/>
        <v>1600</v>
      </c>
      <c r="X340" s="4"/>
      <c r="Y340" s="18"/>
      <c r="Z340" s="18"/>
      <c r="AA340" s="18"/>
      <c r="AB340" s="50"/>
    </row>
    <row r="341" spans="1:28" ht="13.15" customHeight="1">
      <c r="A341" s="3">
        <f t="shared" si="217"/>
        <v>327</v>
      </c>
      <c r="B341" s="34">
        <f t="shared" si="263"/>
        <v>45648</v>
      </c>
      <c r="C341" s="2">
        <f t="shared" si="264"/>
        <v>884</v>
      </c>
      <c r="D341" s="5">
        <f t="shared" si="246"/>
        <v>1956</v>
      </c>
      <c r="E341" s="35">
        <f t="shared" si="204"/>
        <v>240</v>
      </c>
      <c r="F341" s="35">
        <f t="shared" si="205"/>
        <v>30</v>
      </c>
      <c r="G341" s="35">
        <f t="shared" si="206"/>
        <v>40</v>
      </c>
      <c r="H341" s="18">
        <f t="shared" si="207"/>
        <v>2600</v>
      </c>
      <c r="I341" s="18">
        <f t="shared" si="208"/>
        <v>2810</v>
      </c>
      <c r="J341" s="18">
        <f t="shared" si="209"/>
        <v>2800</v>
      </c>
      <c r="K341" s="18">
        <f t="shared" ref="K341:M341" si="271">K340</f>
        <v>3000</v>
      </c>
      <c r="L341" s="18">
        <f t="shared" si="271"/>
        <v>3000</v>
      </c>
      <c r="M341" s="18">
        <f t="shared" si="271"/>
        <v>3000</v>
      </c>
      <c r="N341" s="18">
        <f t="shared" si="211"/>
        <v>-400</v>
      </c>
      <c r="O341" s="18">
        <f t="shared" si="212"/>
        <v>-190</v>
      </c>
      <c r="P341" s="18">
        <f t="shared" si="213"/>
        <v>-200</v>
      </c>
      <c r="Q341" s="35">
        <f t="shared" si="266"/>
        <v>0</v>
      </c>
      <c r="R341" s="35">
        <f t="shared" si="266"/>
        <v>0</v>
      </c>
      <c r="S341" s="35">
        <f t="shared" si="266"/>
        <v>0</v>
      </c>
      <c r="T341" s="4">
        <f t="shared" si="214"/>
        <v>1240</v>
      </c>
      <c r="U341" s="83">
        <f t="shared" si="196"/>
        <v>1600</v>
      </c>
      <c r="V341" s="83">
        <f t="shared" si="197"/>
        <v>1600</v>
      </c>
      <c r="W341" s="83">
        <f t="shared" si="198"/>
        <v>1600</v>
      </c>
      <c r="X341" s="4"/>
      <c r="Y341" s="18"/>
      <c r="Z341" s="18"/>
      <c r="AA341" s="18"/>
      <c r="AB341" s="50"/>
    </row>
    <row r="342" spans="1:28" ht="13.15" customHeight="1">
      <c r="A342" s="3">
        <f t="shared" si="217"/>
        <v>328</v>
      </c>
      <c r="B342" s="34">
        <f t="shared" si="263"/>
        <v>45649</v>
      </c>
      <c r="C342" s="2">
        <f t="shared" si="264"/>
        <v>884</v>
      </c>
      <c r="D342" s="5">
        <f t="shared" si="246"/>
        <v>1958</v>
      </c>
      <c r="E342" s="35">
        <f t="shared" si="204"/>
        <v>242</v>
      </c>
      <c r="F342" s="35">
        <f t="shared" si="205"/>
        <v>32</v>
      </c>
      <c r="G342" s="35">
        <f t="shared" si="206"/>
        <v>42</v>
      </c>
      <c r="H342" s="18">
        <f t="shared" si="207"/>
        <v>2600</v>
      </c>
      <c r="I342" s="18">
        <f t="shared" si="208"/>
        <v>2810</v>
      </c>
      <c r="J342" s="18">
        <f t="shared" si="209"/>
        <v>2800</v>
      </c>
      <c r="K342" s="18">
        <f t="shared" ref="K342:M342" si="272">K341</f>
        <v>3000</v>
      </c>
      <c r="L342" s="18">
        <f t="shared" si="272"/>
        <v>3000</v>
      </c>
      <c r="M342" s="18">
        <f t="shared" si="272"/>
        <v>3000</v>
      </c>
      <c r="N342" s="18">
        <f t="shared" si="211"/>
        <v>-400</v>
      </c>
      <c r="O342" s="18">
        <f t="shared" si="212"/>
        <v>-190</v>
      </c>
      <c r="P342" s="18">
        <f t="shared" si="213"/>
        <v>-200</v>
      </c>
      <c r="Q342" s="35">
        <f t="shared" si="266"/>
        <v>0</v>
      </c>
      <c r="R342" s="35">
        <f t="shared" si="266"/>
        <v>0</v>
      </c>
      <c r="S342" s="35">
        <f t="shared" si="266"/>
        <v>0</v>
      </c>
      <c r="T342" s="4">
        <f t="shared" si="214"/>
        <v>1242</v>
      </c>
      <c r="U342" s="83">
        <f t="shared" si="196"/>
        <v>1600</v>
      </c>
      <c r="V342" s="83">
        <f t="shared" si="197"/>
        <v>1600</v>
      </c>
      <c r="W342" s="83">
        <f t="shared" si="198"/>
        <v>1600</v>
      </c>
      <c r="X342" s="4"/>
      <c r="Y342" s="18"/>
      <c r="Z342" s="18"/>
      <c r="AA342" s="18"/>
      <c r="AB342" s="50"/>
    </row>
    <row r="343" spans="1:28" ht="13.15" customHeight="1">
      <c r="A343" s="3">
        <f t="shared" si="217"/>
        <v>329</v>
      </c>
      <c r="B343" s="34">
        <f t="shared" si="263"/>
        <v>45650</v>
      </c>
      <c r="C343" s="2">
        <f t="shared" si="264"/>
        <v>884</v>
      </c>
      <c r="D343" s="5">
        <f t="shared" si="246"/>
        <v>1960</v>
      </c>
      <c r="E343" s="35">
        <f t="shared" si="204"/>
        <v>244</v>
      </c>
      <c r="F343" s="35">
        <f t="shared" si="205"/>
        <v>34</v>
      </c>
      <c r="G343" s="35">
        <f t="shared" si="206"/>
        <v>44</v>
      </c>
      <c r="H343" s="18">
        <f t="shared" si="207"/>
        <v>2600</v>
      </c>
      <c r="I343" s="18">
        <f t="shared" si="208"/>
        <v>2810</v>
      </c>
      <c r="J343" s="18">
        <f t="shared" si="209"/>
        <v>2800</v>
      </c>
      <c r="K343" s="18">
        <f t="shared" ref="K343:M343" si="273">K342</f>
        <v>3000</v>
      </c>
      <c r="L343" s="18">
        <f t="shared" si="273"/>
        <v>3000</v>
      </c>
      <c r="M343" s="18">
        <f t="shared" si="273"/>
        <v>3000</v>
      </c>
      <c r="N343" s="18">
        <f t="shared" si="211"/>
        <v>-400</v>
      </c>
      <c r="O343" s="18">
        <f t="shared" si="212"/>
        <v>-190</v>
      </c>
      <c r="P343" s="18">
        <f t="shared" si="213"/>
        <v>-200</v>
      </c>
      <c r="Q343" s="35">
        <f t="shared" si="266"/>
        <v>0</v>
      </c>
      <c r="R343" s="35">
        <f t="shared" si="266"/>
        <v>0</v>
      </c>
      <c r="S343" s="35">
        <f t="shared" si="266"/>
        <v>0</v>
      </c>
      <c r="T343" s="4">
        <f t="shared" si="214"/>
        <v>1244</v>
      </c>
      <c r="U343" s="83">
        <f t="shared" si="196"/>
        <v>1600</v>
      </c>
      <c r="V343" s="83">
        <f t="shared" si="197"/>
        <v>1600</v>
      </c>
      <c r="W343" s="83">
        <f t="shared" si="198"/>
        <v>1600</v>
      </c>
      <c r="X343" s="4"/>
      <c r="Y343" s="18"/>
      <c r="Z343" s="18"/>
      <c r="AA343" s="18"/>
      <c r="AB343" s="50"/>
    </row>
    <row r="344" spans="1:28" ht="13.15" customHeight="1">
      <c r="A344" s="3">
        <f t="shared" si="217"/>
        <v>330</v>
      </c>
      <c r="B344" s="34">
        <f t="shared" si="263"/>
        <v>45651</v>
      </c>
      <c r="C344" s="2">
        <f t="shared" si="264"/>
        <v>884</v>
      </c>
      <c r="D344" s="5">
        <f t="shared" si="246"/>
        <v>1962</v>
      </c>
      <c r="E344" s="35">
        <f t="shared" si="204"/>
        <v>246</v>
      </c>
      <c r="F344" s="35">
        <f t="shared" si="205"/>
        <v>36</v>
      </c>
      <c r="G344" s="35">
        <f t="shared" si="206"/>
        <v>46</v>
      </c>
      <c r="H344" s="18">
        <f t="shared" si="207"/>
        <v>2600</v>
      </c>
      <c r="I344" s="18">
        <f t="shared" si="208"/>
        <v>2810</v>
      </c>
      <c r="J344" s="18">
        <f t="shared" si="209"/>
        <v>2800</v>
      </c>
      <c r="K344" s="18">
        <f t="shared" ref="K344:M344" si="274">K343</f>
        <v>3000</v>
      </c>
      <c r="L344" s="18">
        <f t="shared" si="274"/>
        <v>3000</v>
      </c>
      <c r="M344" s="18">
        <f t="shared" si="274"/>
        <v>3000</v>
      </c>
      <c r="N344" s="18">
        <f t="shared" si="211"/>
        <v>-400</v>
      </c>
      <c r="O344" s="18">
        <f t="shared" si="212"/>
        <v>-190</v>
      </c>
      <c r="P344" s="18">
        <f t="shared" si="213"/>
        <v>-200</v>
      </c>
      <c r="Q344" s="35">
        <f t="shared" si="266"/>
        <v>0</v>
      </c>
      <c r="R344" s="35">
        <f t="shared" si="266"/>
        <v>0</v>
      </c>
      <c r="S344" s="35">
        <f t="shared" si="266"/>
        <v>0</v>
      </c>
      <c r="T344" s="4">
        <f t="shared" si="214"/>
        <v>1246</v>
      </c>
      <c r="U344" s="83">
        <f t="shared" si="196"/>
        <v>1600</v>
      </c>
      <c r="V344" s="83">
        <f t="shared" si="197"/>
        <v>1600</v>
      </c>
      <c r="W344" s="83">
        <f t="shared" si="198"/>
        <v>1600</v>
      </c>
      <c r="X344" s="4"/>
      <c r="Y344" s="18"/>
      <c r="Z344" s="18"/>
      <c r="AA344" s="18"/>
      <c r="AB344" s="50"/>
    </row>
    <row r="345" spans="1:28" ht="13.15" customHeight="1">
      <c r="A345" s="3">
        <f t="shared" si="217"/>
        <v>331</v>
      </c>
      <c r="B345" s="34">
        <f t="shared" si="263"/>
        <v>45652</v>
      </c>
      <c r="C345" s="2">
        <f t="shared" si="264"/>
        <v>884</v>
      </c>
      <c r="D345" s="5">
        <f t="shared" si="246"/>
        <v>1964</v>
      </c>
      <c r="E345" s="35">
        <f t="shared" si="204"/>
        <v>248</v>
      </c>
      <c r="F345" s="35">
        <f t="shared" si="205"/>
        <v>38</v>
      </c>
      <c r="G345" s="35">
        <f t="shared" si="206"/>
        <v>48</v>
      </c>
      <c r="H345" s="18">
        <f t="shared" si="207"/>
        <v>2600</v>
      </c>
      <c r="I345" s="18">
        <f t="shared" si="208"/>
        <v>2810</v>
      </c>
      <c r="J345" s="18">
        <f t="shared" si="209"/>
        <v>2800</v>
      </c>
      <c r="K345" s="18">
        <f t="shared" ref="K345:M345" si="275">K344</f>
        <v>3000</v>
      </c>
      <c r="L345" s="18">
        <f t="shared" si="275"/>
        <v>3000</v>
      </c>
      <c r="M345" s="18">
        <f t="shared" si="275"/>
        <v>3000</v>
      </c>
      <c r="N345" s="18">
        <f t="shared" si="211"/>
        <v>-400</v>
      </c>
      <c r="O345" s="18">
        <f t="shared" si="212"/>
        <v>-190</v>
      </c>
      <c r="P345" s="18">
        <f t="shared" si="213"/>
        <v>-200</v>
      </c>
      <c r="Q345" s="35">
        <f t="shared" si="266"/>
        <v>0</v>
      </c>
      <c r="R345" s="35">
        <f t="shared" si="266"/>
        <v>0</v>
      </c>
      <c r="S345" s="35">
        <f t="shared" si="266"/>
        <v>0</v>
      </c>
      <c r="T345" s="4">
        <f t="shared" si="214"/>
        <v>1248</v>
      </c>
      <c r="U345" s="83">
        <f t="shared" si="196"/>
        <v>1600</v>
      </c>
      <c r="V345" s="83">
        <f t="shared" si="197"/>
        <v>1600</v>
      </c>
      <c r="W345" s="83">
        <f t="shared" si="198"/>
        <v>1600</v>
      </c>
      <c r="X345" s="4"/>
      <c r="Y345" s="18"/>
      <c r="Z345" s="18"/>
      <c r="AA345" s="18"/>
      <c r="AB345" s="50"/>
    </row>
    <row r="346" spans="1:28" ht="13.15" customHeight="1">
      <c r="A346" s="3">
        <f t="shared" si="217"/>
        <v>332</v>
      </c>
      <c r="B346" s="34">
        <f t="shared" si="263"/>
        <v>45653</v>
      </c>
      <c r="C346" s="2">
        <f t="shared" si="264"/>
        <v>884</v>
      </c>
      <c r="D346" s="5">
        <f t="shared" si="246"/>
        <v>1966</v>
      </c>
      <c r="E346" s="35">
        <f t="shared" si="204"/>
        <v>250</v>
      </c>
      <c r="F346" s="35">
        <f t="shared" si="205"/>
        <v>40</v>
      </c>
      <c r="G346" s="35">
        <f t="shared" si="206"/>
        <v>50</v>
      </c>
      <c r="H346" s="18">
        <f t="shared" si="207"/>
        <v>2600</v>
      </c>
      <c r="I346" s="18">
        <f t="shared" si="208"/>
        <v>2810</v>
      </c>
      <c r="J346" s="18">
        <f t="shared" si="209"/>
        <v>2800</v>
      </c>
      <c r="K346" s="18">
        <f t="shared" ref="K346:M346" si="276">K345</f>
        <v>3000</v>
      </c>
      <c r="L346" s="18">
        <f t="shared" si="276"/>
        <v>3000</v>
      </c>
      <c r="M346" s="18">
        <f t="shared" si="276"/>
        <v>3000</v>
      </c>
      <c r="N346" s="18">
        <f t="shared" si="211"/>
        <v>-400</v>
      </c>
      <c r="O346" s="18">
        <f t="shared" si="212"/>
        <v>-190</v>
      </c>
      <c r="P346" s="18">
        <f t="shared" si="213"/>
        <v>-200</v>
      </c>
      <c r="Q346" s="35">
        <f t="shared" si="266"/>
        <v>0</v>
      </c>
      <c r="R346" s="35">
        <f t="shared" si="266"/>
        <v>0</v>
      </c>
      <c r="S346" s="35">
        <f t="shared" si="266"/>
        <v>0</v>
      </c>
      <c r="T346" s="4">
        <f t="shared" si="214"/>
        <v>1250</v>
      </c>
      <c r="U346" s="83">
        <f t="shared" si="196"/>
        <v>1600</v>
      </c>
      <c r="V346" s="83">
        <f t="shared" si="197"/>
        <v>1600</v>
      </c>
      <c r="W346" s="83">
        <f t="shared" si="198"/>
        <v>1600</v>
      </c>
      <c r="X346" s="4"/>
      <c r="Y346" s="18"/>
      <c r="Z346" s="18"/>
      <c r="AA346" s="18"/>
      <c r="AB346" s="50"/>
    </row>
    <row r="347" spans="1:28" ht="13.15" customHeight="1">
      <c r="A347" s="3">
        <f t="shared" si="217"/>
        <v>333</v>
      </c>
      <c r="B347" s="34">
        <f t="shared" si="263"/>
        <v>45654</v>
      </c>
      <c r="C347" s="2">
        <f t="shared" si="264"/>
        <v>884</v>
      </c>
      <c r="D347" s="5">
        <f t="shared" si="246"/>
        <v>1968</v>
      </c>
      <c r="E347" s="35">
        <f t="shared" si="204"/>
        <v>252</v>
      </c>
      <c r="F347" s="35">
        <f t="shared" si="205"/>
        <v>42</v>
      </c>
      <c r="G347" s="35">
        <f t="shared" si="206"/>
        <v>52</v>
      </c>
      <c r="H347" s="18">
        <f t="shared" si="207"/>
        <v>2600</v>
      </c>
      <c r="I347" s="18">
        <f t="shared" si="208"/>
        <v>2810</v>
      </c>
      <c r="J347" s="18">
        <f t="shared" si="209"/>
        <v>2800</v>
      </c>
      <c r="K347" s="18">
        <f t="shared" ref="K347:M347" si="277">K346</f>
        <v>3000</v>
      </c>
      <c r="L347" s="18">
        <f t="shared" si="277"/>
        <v>3000</v>
      </c>
      <c r="M347" s="18">
        <f t="shared" si="277"/>
        <v>3000</v>
      </c>
      <c r="N347" s="18">
        <f t="shared" si="211"/>
        <v>-400</v>
      </c>
      <c r="O347" s="18">
        <f t="shared" si="212"/>
        <v>-190</v>
      </c>
      <c r="P347" s="18">
        <f t="shared" si="213"/>
        <v>-200</v>
      </c>
      <c r="Q347" s="35">
        <f t="shared" si="266"/>
        <v>0</v>
      </c>
      <c r="R347" s="35">
        <f t="shared" si="266"/>
        <v>0</v>
      </c>
      <c r="S347" s="35">
        <f t="shared" si="266"/>
        <v>0</v>
      </c>
      <c r="T347" s="4">
        <f t="shared" si="214"/>
        <v>1252</v>
      </c>
      <c r="U347" s="83">
        <f t="shared" si="196"/>
        <v>1600</v>
      </c>
      <c r="V347" s="83">
        <f t="shared" si="197"/>
        <v>1600</v>
      </c>
      <c r="W347" s="83">
        <f t="shared" si="198"/>
        <v>1600</v>
      </c>
      <c r="X347" s="4"/>
      <c r="Y347" s="18"/>
      <c r="Z347" s="18"/>
      <c r="AA347" s="18"/>
      <c r="AB347" s="50"/>
    </row>
    <row r="348" spans="1:28" ht="13.15" customHeight="1">
      <c r="A348" s="3">
        <f t="shared" si="217"/>
        <v>334</v>
      </c>
      <c r="B348" s="34">
        <f t="shared" si="263"/>
        <v>45655</v>
      </c>
      <c r="C348" s="2">
        <f t="shared" si="264"/>
        <v>884</v>
      </c>
      <c r="D348" s="5">
        <f t="shared" si="246"/>
        <v>1970</v>
      </c>
      <c r="E348" s="35">
        <f t="shared" si="204"/>
        <v>254</v>
      </c>
      <c r="F348" s="35">
        <f t="shared" si="205"/>
        <v>44</v>
      </c>
      <c r="G348" s="35">
        <f t="shared" si="206"/>
        <v>54</v>
      </c>
      <c r="H348" s="18">
        <f t="shared" si="207"/>
        <v>2600</v>
      </c>
      <c r="I348" s="18">
        <f t="shared" si="208"/>
        <v>2810</v>
      </c>
      <c r="J348" s="18">
        <f t="shared" si="209"/>
        <v>2800</v>
      </c>
      <c r="K348" s="18">
        <f t="shared" ref="K348:M348" si="278">K347</f>
        <v>3000</v>
      </c>
      <c r="L348" s="18">
        <f t="shared" si="278"/>
        <v>3000</v>
      </c>
      <c r="M348" s="18">
        <f t="shared" si="278"/>
        <v>3000</v>
      </c>
      <c r="N348" s="18">
        <f t="shared" si="211"/>
        <v>-400</v>
      </c>
      <c r="O348" s="18">
        <f t="shared" si="212"/>
        <v>-190</v>
      </c>
      <c r="P348" s="18">
        <f t="shared" si="213"/>
        <v>-200</v>
      </c>
      <c r="Q348" s="35">
        <f t="shared" si="266"/>
        <v>0</v>
      </c>
      <c r="R348" s="35">
        <f t="shared" si="266"/>
        <v>0</v>
      </c>
      <c r="S348" s="35">
        <f t="shared" si="266"/>
        <v>0</v>
      </c>
      <c r="T348" s="4">
        <f t="shared" si="214"/>
        <v>1254</v>
      </c>
      <c r="U348" s="83">
        <f t="shared" ref="U348:U350" si="279">U347+$X348*1000-Q348</f>
        <v>1600</v>
      </c>
      <c r="V348" s="83">
        <f t="shared" ref="V348:V350" si="280">V347+$X348*1000-R348</f>
        <v>1600</v>
      </c>
      <c r="W348" s="83">
        <f t="shared" ref="W348:W350" si="281">W347+$X348*1000-S348</f>
        <v>1600</v>
      </c>
      <c r="X348" s="4"/>
      <c r="Y348" s="18"/>
      <c r="Z348" s="18"/>
      <c r="AA348" s="18"/>
      <c r="AB348" s="50"/>
    </row>
    <row r="349" spans="1:28" ht="13.15" customHeight="1">
      <c r="A349" s="3">
        <f t="shared" si="217"/>
        <v>335</v>
      </c>
      <c r="B349" s="34">
        <f t="shared" si="263"/>
        <v>45656</v>
      </c>
      <c r="C349" s="2">
        <f t="shared" si="264"/>
        <v>884</v>
      </c>
      <c r="D349" s="5">
        <f t="shared" si="246"/>
        <v>1972</v>
      </c>
      <c r="E349" s="35">
        <f t="shared" si="204"/>
        <v>256</v>
      </c>
      <c r="F349" s="35">
        <f t="shared" si="205"/>
        <v>46</v>
      </c>
      <c r="G349" s="35">
        <f t="shared" si="206"/>
        <v>56</v>
      </c>
      <c r="H349" s="18">
        <f t="shared" si="207"/>
        <v>2600</v>
      </c>
      <c r="I349" s="18">
        <f t="shared" si="208"/>
        <v>2810</v>
      </c>
      <c r="J349" s="18">
        <f t="shared" si="209"/>
        <v>2800</v>
      </c>
      <c r="K349" s="18">
        <f t="shared" ref="K349:M349" si="282">K348</f>
        <v>3000</v>
      </c>
      <c r="L349" s="18">
        <f t="shared" si="282"/>
        <v>3000</v>
      </c>
      <c r="M349" s="18">
        <f t="shared" si="282"/>
        <v>3000</v>
      </c>
      <c r="N349" s="18">
        <f t="shared" si="211"/>
        <v>-400</v>
      </c>
      <c r="O349" s="18">
        <f t="shared" si="212"/>
        <v>-190</v>
      </c>
      <c r="P349" s="18">
        <f t="shared" si="213"/>
        <v>-200</v>
      </c>
      <c r="Q349" s="35">
        <f t="shared" si="266"/>
        <v>0</v>
      </c>
      <c r="R349" s="35">
        <f t="shared" si="266"/>
        <v>0</v>
      </c>
      <c r="S349" s="35">
        <f t="shared" si="266"/>
        <v>0</v>
      </c>
      <c r="T349" s="4">
        <f t="shared" si="214"/>
        <v>1256</v>
      </c>
      <c r="U349" s="83">
        <f t="shared" si="279"/>
        <v>1600</v>
      </c>
      <c r="V349" s="83">
        <f t="shared" si="280"/>
        <v>1600</v>
      </c>
      <c r="W349" s="83">
        <f t="shared" si="281"/>
        <v>1600</v>
      </c>
      <c r="X349" s="4"/>
      <c r="Y349" s="18"/>
      <c r="Z349" s="18"/>
      <c r="AA349" s="18"/>
      <c r="AB349" s="50"/>
    </row>
    <row r="350" spans="1:28" ht="13.15" customHeight="1">
      <c r="A350" s="3">
        <f t="shared" si="217"/>
        <v>336</v>
      </c>
      <c r="B350" s="34">
        <f t="shared" si="263"/>
        <v>45657</v>
      </c>
      <c r="C350" s="2">
        <f t="shared" si="264"/>
        <v>884</v>
      </c>
      <c r="D350" s="5">
        <f t="shared" si="246"/>
        <v>1974</v>
      </c>
      <c r="E350" s="35">
        <f t="shared" si="204"/>
        <v>258</v>
      </c>
      <c r="F350" s="35">
        <f t="shared" si="205"/>
        <v>48</v>
      </c>
      <c r="G350" s="35">
        <f t="shared" si="206"/>
        <v>58</v>
      </c>
      <c r="H350" s="18">
        <f t="shared" si="207"/>
        <v>2600</v>
      </c>
      <c r="I350" s="18">
        <f t="shared" si="208"/>
        <v>2810</v>
      </c>
      <c r="J350" s="18">
        <f t="shared" si="209"/>
        <v>2800</v>
      </c>
      <c r="K350" s="18">
        <f t="shared" ref="K350:M350" si="283">K349</f>
        <v>3000</v>
      </c>
      <c r="L350" s="18">
        <f t="shared" si="283"/>
        <v>3000</v>
      </c>
      <c r="M350" s="18">
        <f t="shared" si="283"/>
        <v>3000</v>
      </c>
      <c r="N350" s="18">
        <f t="shared" si="211"/>
        <v>-400</v>
      </c>
      <c r="O350" s="18">
        <f t="shared" si="212"/>
        <v>-190</v>
      </c>
      <c r="P350" s="18">
        <f t="shared" si="213"/>
        <v>-200</v>
      </c>
      <c r="Q350" s="35">
        <f t="shared" si="266"/>
        <v>0</v>
      </c>
      <c r="R350" s="35">
        <f t="shared" si="266"/>
        <v>0</v>
      </c>
      <c r="S350" s="35">
        <f t="shared" si="266"/>
        <v>0</v>
      </c>
      <c r="T350" s="4">
        <f t="shared" si="214"/>
        <v>1258</v>
      </c>
      <c r="U350" s="83">
        <f t="shared" si="279"/>
        <v>1600</v>
      </c>
      <c r="V350" s="83">
        <f t="shared" si="280"/>
        <v>1600</v>
      </c>
      <c r="W350" s="83">
        <f t="shared" si="281"/>
        <v>1600</v>
      </c>
      <c r="X350" s="4"/>
      <c r="Y350" s="18"/>
      <c r="Z350" s="18"/>
      <c r="AA350" s="18"/>
      <c r="AB350" s="50"/>
    </row>
    <row r="351" spans="1:28" ht="13.15" customHeight="1">
      <c r="Q351" s="35">
        <f t="shared" si="266"/>
        <v>0</v>
      </c>
      <c r="R351" s="35">
        <f t="shared" si="266"/>
        <v>0</v>
      </c>
      <c r="S351" s="35">
        <f t="shared" si="266"/>
        <v>0</v>
      </c>
    </row>
    <row r="352" spans="1:28" ht="13.15" customHeight="1">
      <c r="Q352" s="35">
        <f t="shared" si="266"/>
        <v>0</v>
      </c>
      <c r="R352" s="35">
        <f t="shared" si="266"/>
        <v>0</v>
      </c>
      <c r="S352" s="35">
        <f t="shared" si="266"/>
        <v>0</v>
      </c>
    </row>
  </sheetData>
  <mergeCells count="27"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  <mergeCell ref="A6:H6"/>
    <mergeCell ref="I6:R6"/>
    <mergeCell ref="S6:AB6"/>
    <mergeCell ref="A7:AB7"/>
    <mergeCell ref="M10:N10"/>
    <mergeCell ref="A12:A13"/>
    <mergeCell ref="B12:B13"/>
    <mergeCell ref="C12:C13"/>
    <mergeCell ref="D12:D13"/>
    <mergeCell ref="E12:G12"/>
    <mergeCell ref="A2:AB2"/>
    <mergeCell ref="A3:AB3"/>
    <mergeCell ref="A4:AB4"/>
    <mergeCell ref="A5:H5"/>
    <mergeCell ref="I5:R5"/>
    <mergeCell ref="S5:AB5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F7F3B-6447-444D-BFA3-8E7EC282FEA1}">
  <sheetPr codeName="Sheet19">
    <tabColor rgb="FF00B0F0"/>
    <pageSetUpPr fitToPage="1"/>
  </sheetPr>
  <dimension ref="A1:AF352"/>
  <sheetViews>
    <sheetView view="pageBreakPreview" zoomScale="80" zoomScaleNormal="83" zoomScaleSheetLayoutView="80" workbookViewId="0">
      <pane ySplit="13" topLeftCell="A341" activePane="bottomLeft" state="frozen"/>
      <selection activeCell="Q391" sqref="Q391:S391"/>
      <selection pane="bottomLeft" activeCell="U344" sqref="U344:W344"/>
    </sheetView>
  </sheetViews>
  <sheetFormatPr defaultColWidth="9.28515625" defaultRowHeight="13.15" customHeight="1"/>
  <cols>
    <col min="1" max="1" width="4.28515625" style="8" customWidth="1"/>
    <col min="2" max="2" width="11" style="8" customWidth="1"/>
    <col min="3" max="3" width="8.85546875" style="37" customWidth="1"/>
    <col min="4" max="4" width="11.28515625" style="8" bestFit="1" customWidth="1"/>
    <col min="5" max="16" width="8.42578125" style="8" customWidth="1"/>
    <col min="17" max="19" width="7.42578125" style="38" customWidth="1"/>
    <col min="20" max="20" width="10.28515625" style="8" customWidth="1"/>
    <col min="21" max="24" width="9.28515625" style="8" customWidth="1"/>
    <col min="25" max="27" width="10.7109375" style="8" customWidth="1"/>
    <col min="28" max="28" width="16" style="8" customWidth="1"/>
    <col min="29" max="29" width="8.28515625" style="8" customWidth="1"/>
    <col min="30" max="30" width="12.85546875" style="8" customWidth="1"/>
    <col min="31" max="31" width="8.7109375" style="8" customWidth="1"/>
    <col min="32" max="32" width="11.7109375" style="8" customWidth="1"/>
    <col min="33" max="33" width="8.28515625" style="8" bestFit="1" customWidth="1"/>
    <col min="34" max="34" width="9.28515625" style="8" customWidth="1"/>
    <col min="35" max="16384" width="9.28515625" style="8"/>
  </cols>
  <sheetData>
    <row r="1" spans="1:32" ht="19.5" customHeight="1">
      <c r="B1" s="8">
        <v>1</v>
      </c>
      <c r="C1" s="37">
        <f>+B1+1</f>
        <v>2</v>
      </c>
      <c r="D1" s="37">
        <f t="shared" ref="D1:AB1" si="0">+C1+1</f>
        <v>3</v>
      </c>
      <c r="E1" s="37">
        <f t="shared" si="0"/>
        <v>4</v>
      </c>
      <c r="F1" s="37">
        <f t="shared" si="0"/>
        <v>5</v>
      </c>
      <c r="G1" s="37">
        <f t="shared" si="0"/>
        <v>6</v>
      </c>
      <c r="H1" s="37">
        <f t="shared" si="0"/>
        <v>7</v>
      </c>
      <c r="I1" s="37">
        <f t="shared" si="0"/>
        <v>8</v>
      </c>
      <c r="J1" s="37">
        <f t="shared" si="0"/>
        <v>9</v>
      </c>
      <c r="K1" s="37">
        <f t="shared" si="0"/>
        <v>10</v>
      </c>
      <c r="L1" s="37">
        <f t="shared" si="0"/>
        <v>11</v>
      </c>
      <c r="M1" s="37">
        <f t="shared" si="0"/>
        <v>12</v>
      </c>
      <c r="N1" s="37">
        <f t="shared" si="0"/>
        <v>13</v>
      </c>
      <c r="O1" s="37">
        <f t="shared" si="0"/>
        <v>14</v>
      </c>
      <c r="P1" s="37">
        <f t="shared" si="0"/>
        <v>15</v>
      </c>
      <c r="Q1" s="37">
        <f t="shared" si="0"/>
        <v>16</v>
      </c>
      <c r="R1" s="37">
        <f t="shared" si="0"/>
        <v>17</v>
      </c>
      <c r="S1" s="37">
        <f t="shared" si="0"/>
        <v>18</v>
      </c>
      <c r="T1" s="37">
        <f t="shared" si="0"/>
        <v>19</v>
      </c>
      <c r="U1" s="37">
        <f t="shared" si="0"/>
        <v>20</v>
      </c>
      <c r="V1" s="37">
        <f t="shared" si="0"/>
        <v>21</v>
      </c>
      <c r="W1" s="37">
        <f t="shared" si="0"/>
        <v>22</v>
      </c>
      <c r="X1" s="37">
        <f t="shared" ref="X1" si="1">+W1+1</f>
        <v>23</v>
      </c>
      <c r="Y1" s="37">
        <f t="shared" ref="Y1" si="2">+X1+1</f>
        <v>24</v>
      </c>
      <c r="Z1" s="37">
        <f t="shared" ref="Z1" si="3">+Y1+1</f>
        <v>25</v>
      </c>
      <c r="AA1" s="37">
        <f t="shared" ref="AA1" si="4">+Z1+1</f>
        <v>26</v>
      </c>
      <c r="AB1" s="37">
        <f t="shared" si="0"/>
        <v>27</v>
      </c>
    </row>
    <row r="2" spans="1:32" ht="19.5" customHeight="1">
      <c r="A2" s="122" t="s">
        <v>13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</row>
    <row r="3" spans="1:32" ht="19.5" customHeight="1">
      <c r="A3" s="122" t="s">
        <v>14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</row>
    <row r="4" spans="1:32" ht="19.5" customHeight="1">
      <c r="A4" s="122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</row>
    <row r="5" spans="1:32" ht="18.75" customHeight="1">
      <c r="A5" s="123" t="s">
        <v>22</v>
      </c>
      <c r="B5" s="124"/>
      <c r="C5" s="124"/>
      <c r="D5" s="124"/>
      <c r="E5" s="124"/>
      <c r="F5" s="124"/>
      <c r="G5" s="124"/>
      <c r="H5" s="125"/>
      <c r="I5" s="126" t="s">
        <v>24</v>
      </c>
      <c r="J5" s="127"/>
      <c r="K5" s="127"/>
      <c r="L5" s="127"/>
      <c r="M5" s="127"/>
      <c r="N5" s="127"/>
      <c r="O5" s="127"/>
      <c r="P5" s="127"/>
      <c r="Q5" s="127"/>
      <c r="R5" s="128"/>
      <c r="S5" s="126" t="s">
        <v>25</v>
      </c>
      <c r="T5" s="127"/>
      <c r="U5" s="127"/>
      <c r="V5" s="127"/>
      <c r="W5" s="127"/>
      <c r="X5" s="127"/>
      <c r="Y5" s="127"/>
      <c r="Z5" s="127"/>
      <c r="AA5" s="127"/>
      <c r="AB5" s="128"/>
    </row>
    <row r="6" spans="1:32" ht="17.25" customHeight="1">
      <c r="A6" s="129" t="s">
        <v>23</v>
      </c>
      <c r="B6" s="130"/>
      <c r="C6" s="130"/>
      <c r="D6" s="130"/>
      <c r="E6" s="130"/>
      <c r="F6" s="130"/>
      <c r="G6" s="130"/>
      <c r="H6" s="131"/>
      <c r="I6" s="132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33"/>
      <c r="K6" s="133"/>
      <c r="L6" s="133"/>
      <c r="M6" s="133"/>
      <c r="N6" s="133"/>
      <c r="O6" s="133"/>
      <c r="P6" s="133"/>
      <c r="Q6" s="133"/>
      <c r="R6" s="134"/>
      <c r="S6" s="135" t="s">
        <v>34</v>
      </c>
      <c r="T6" s="136"/>
      <c r="U6" s="136"/>
      <c r="V6" s="136"/>
      <c r="W6" s="136"/>
      <c r="X6" s="136"/>
      <c r="Y6" s="136"/>
      <c r="Z6" s="136"/>
      <c r="AA6" s="136"/>
      <c r="AB6" s="137"/>
    </row>
    <row r="7" spans="1:32" ht="21" customHeight="1">
      <c r="A7" s="138" t="s">
        <v>15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40"/>
    </row>
    <row r="8" spans="1:32" ht="15">
      <c r="A8" s="19" t="s">
        <v>16</v>
      </c>
      <c r="B8" s="20"/>
      <c r="C8" s="20"/>
      <c r="D8" s="20"/>
      <c r="E8" s="20"/>
      <c r="F8" s="20"/>
      <c r="G8" s="20"/>
      <c r="H8" s="20"/>
      <c r="I8" s="20"/>
      <c r="J8" s="21"/>
      <c r="K8" s="21" t="s">
        <v>17</v>
      </c>
      <c r="L8" s="21"/>
      <c r="M8" s="21"/>
      <c r="N8" s="21"/>
      <c r="O8" s="20"/>
      <c r="P8" s="20"/>
      <c r="Q8" s="20"/>
      <c r="R8" s="20"/>
      <c r="S8" s="20"/>
      <c r="T8" s="20"/>
      <c r="U8" s="20"/>
      <c r="V8" s="20"/>
      <c r="W8" s="22"/>
      <c r="X8" s="22"/>
      <c r="Y8" s="22"/>
      <c r="Z8" s="22"/>
      <c r="AA8" s="22"/>
      <c r="AB8" s="23"/>
    </row>
    <row r="9" spans="1:32" ht="15">
      <c r="A9" s="24" t="s">
        <v>18</v>
      </c>
      <c r="B9" s="25"/>
      <c r="C9" s="25" t="s">
        <v>35</v>
      </c>
      <c r="D9" s="25"/>
      <c r="E9" s="25"/>
      <c r="F9" s="25"/>
      <c r="G9" s="25"/>
      <c r="H9" s="25"/>
      <c r="I9" s="25"/>
      <c r="J9" s="26"/>
      <c r="K9" s="26" t="s">
        <v>19</v>
      </c>
      <c r="L9" s="26"/>
      <c r="M9" s="41">
        <f>C14</f>
        <v>884</v>
      </c>
      <c r="N9" s="26"/>
      <c r="O9" s="25"/>
      <c r="P9" s="25"/>
      <c r="Q9" s="25"/>
      <c r="R9" s="25"/>
      <c r="S9" s="25"/>
      <c r="T9" s="25"/>
      <c r="U9" s="25"/>
      <c r="V9" s="25"/>
      <c r="W9" s="27"/>
      <c r="X9" s="27"/>
      <c r="Y9" s="27"/>
      <c r="Z9" s="27"/>
      <c r="AA9" s="27"/>
      <c r="AB9" s="28"/>
    </row>
    <row r="10" spans="1:32" ht="15">
      <c r="A10" s="24" t="s">
        <v>20</v>
      </c>
      <c r="B10" s="25"/>
      <c r="C10" s="25" t="s">
        <v>43</v>
      </c>
      <c r="D10" s="25"/>
      <c r="E10" s="25"/>
      <c r="F10" s="25"/>
      <c r="G10" s="25"/>
      <c r="H10" s="25"/>
      <c r="I10" s="25"/>
      <c r="J10" s="26"/>
      <c r="K10" s="26" t="s">
        <v>21</v>
      </c>
      <c r="L10" s="26"/>
      <c r="M10" s="141">
        <f>B14</f>
        <v>45321</v>
      </c>
      <c r="N10" s="141"/>
      <c r="O10" s="25"/>
      <c r="P10" s="25"/>
      <c r="Q10" s="25"/>
      <c r="R10" s="25"/>
      <c r="S10" s="25"/>
      <c r="T10" s="25"/>
      <c r="U10" s="25"/>
      <c r="V10" s="25"/>
      <c r="W10" s="27"/>
      <c r="X10" s="27"/>
      <c r="Y10" s="27"/>
      <c r="Z10" s="27"/>
      <c r="AA10" s="27"/>
      <c r="AB10" s="28"/>
    </row>
    <row r="11" spans="1:32" ht="11.25" customHeight="1">
      <c r="A11" s="29"/>
      <c r="B11" s="30"/>
      <c r="C11" s="31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2"/>
      <c r="R11" s="32"/>
      <c r="S11" s="32"/>
      <c r="T11" s="30"/>
      <c r="U11" s="30"/>
      <c r="V11" s="30"/>
      <c r="W11" s="30"/>
      <c r="X11" s="30"/>
      <c r="Y11" s="30"/>
      <c r="Z11" s="30"/>
      <c r="AA11" s="30"/>
      <c r="AB11" s="33"/>
    </row>
    <row r="12" spans="1:32" ht="47.25" customHeight="1">
      <c r="A12" s="98" t="s">
        <v>10</v>
      </c>
      <c r="B12" s="98" t="s">
        <v>9</v>
      </c>
      <c r="C12" s="98" t="s">
        <v>8</v>
      </c>
      <c r="D12" s="98" t="s">
        <v>31</v>
      </c>
      <c r="E12" s="100" t="s">
        <v>30</v>
      </c>
      <c r="F12" s="101"/>
      <c r="G12" s="102"/>
      <c r="H12" s="100" t="s">
        <v>29</v>
      </c>
      <c r="I12" s="101"/>
      <c r="J12" s="102"/>
      <c r="K12" s="100" t="s">
        <v>28</v>
      </c>
      <c r="L12" s="101"/>
      <c r="M12" s="102"/>
      <c r="N12" s="100" t="s">
        <v>27</v>
      </c>
      <c r="O12" s="101"/>
      <c r="P12" s="102"/>
      <c r="Q12" s="116" t="s">
        <v>32</v>
      </c>
      <c r="R12" s="117"/>
      <c r="S12" s="118"/>
      <c r="T12" s="98" t="s">
        <v>7</v>
      </c>
      <c r="U12" s="119" t="s">
        <v>26</v>
      </c>
      <c r="V12" s="120"/>
      <c r="W12" s="121"/>
      <c r="X12" s="98" t="s">
        <v>12</v>
      </c>
      <c r="Y12" s="98" t="s">
        <v>6</v>
      </c>
      <c r="Z12" s="98" t="s">
        <v>5</v>
      </c>
      <c r="AA12" s="98" t="s">
        <v>4</v>
      </c>
      <c r="AB12" s="98" t="s">
        <v>3</v>
      </c>
    </row>
    <row r="13" spans="1:32" ht="33" customHeight="1">
      <c r="A13" s="99"/>
      <c r="B13" s="99"/>
      <c r="C13" s="99"/>
      <c r="D13" s="99"/>
      <c r="E13" s="43" t="s">
        <v>2</v>
      </c>
      <c r="F13" s="43" t="s">
        <v>1</v>
      </c>
      <c r="G13" s="43" t="s">
        <v>0</v>
      </c>
      <c r="H13" s="43" t="s">
        <v>2</v>
      </c>
      <c r="I13" s="43" t="s">
        <v>1</v>
      </c>
      <c r="J13" s="43" t="s">
        <v>0</v>
      </c>
      <c r="K13" s="43" t="s">
        <v>2</v>
      </c>
      <c r="L13" s="43" t="s">
        <v>1</v>
      </c>
      <c r="M13" s="43" t="s">
        <v>0</v>
      </c>
      <c r="N13" s="43" t="s">
        <v>2</v>
      </c>
      <c r="O13" s="43" t="s">
        <v>1</v>
      </c>
      <c r="P13" s="43" t="s">
        <v>0</v>
      </c>
      <c r="Q13" s="43" t="s">
        <v>2</v>
      </c>
      <c r="R13" s="43" t="s">
        <v>1</v>
      </c>
      <c r="S13" s="43" t="s">
        <v>0</v>
      </c>
      <c r="T13" s="99"/>
      <c r="U13" s="43" t="s">
        <v>2</v>
      </c>
      <c r="V13" s="43" t="s">
        <v>1</v>
      </c>
      <c r="W13" s="43" t="s">
        <v>0</v>
      </c>
      <c r="X13" s="99"/>
      <c r="Y13" s="99"/>
      <c r="Z13" s="99"/>
      <c r="AA13" s="99"/>
      <c r="AB13" s="99"/>
    </row>
    <row r="14" spans="1:32" s="54" customFormat="1" ht="15">
      <c r="A14" s="39">
        <v>0</v>
      </c>
      <c r="B14" s="51">
        <v>45321</v>
      </c>
      <c r="C14" s="44">
        <v>884</v>
      </c>
      <c r="D14" s="45">
        <v>1750</v>
      </c>
      <c r="E14" s="40">
        <f>C14+D14-H14</f>
        <v>954</v>
      </c>
      <c r="F14" s="40">
        <f>C14+D14-I14</f>
        <v>974</v>
      </c>
      <c r="G14" s="40">
        <f>D14+C14-J14</f>
        <v>1014</v>
      </c>
      <c r="H14" s="6">
        <f t="shared" ref="H14:J29" si="5">K14+N14</f>
        <v>1680</v>
      </c>
      <c r="I14" s="6">
        <f t="shared" si="5"/>
        <v>1660</v>
      </c>
      <c r="J14" s="6">
        <f t="shared" si="5"/>
        <v>1620</v>
      </c>
      <c r="K14" s="1">
        <v>2000</v>
      </c>
      <c r="L14" s="1">
        <v>2000</v>
      </c>
      <c r="M14" s="1">
        <v>2000</v>
      </c>
      <c r="N14" s="1">
        <v>-320</v>
      </c>
      <c r="O14" s="1">
        <v>-340</v>
      </c>
      <c r="P14" s="1">
        <v>-380</v>
      </c>
      <c r="Q14" s="40">
        <v>0</v>
      </c>
      <c r="R14" s="40">
        <v>0</v>
      </c>
      <c r="S14" s="40">
        <v>0</v>
      </c>
      <c r="T14" s="7">
        <f>D14+C14-V14</f>
        <v>2974</v>
      </c>
      <c r="U14" s="7">
        <f>N14</f>
        <v>-320</v>
      </c>
      <c r="V14" s="7">
        <f t="shared" ref="V14:W14" si="6">O14</f>
        <v>-340</v>
      </c>
      <c r="W14" s="7">
        <f t="shared" si="6"/>
        <v>-380</v>
      </c>
      <c r="X14" s="7"/>
      <c r="Y14" s="52"/>
      <c r="Z14" s="6"/>
      <c r="AA14" s="6"/>
      <c r="AB14" s="53" t="s">
        <v>11</v>
      </c>
      <c r="AF14" s="55"/>
    </row>
    <row r="15" spans="1:32" ht="15">
      <c r="A15" s="3">
        <v>1</v>
      </c>
      <c r="B15" s="34">
        <f>B14+1</f>
        <v>45322</v>
      </c>
      <c r="C15" s="2">
        <f>C14</f>
        <v>884</v>
      </c>
      <c r="D15" s="5">
        <f>D14-2</f>
        <v>1748</v>
      </c>
      <c r="E15" s="35">
        <f>C15+D15-H15</f>
        <v>952</v>
      </c>
      <c r="F15" s="35">
        <f>C15+D15-I15</f>
        <v>972</v>
      </c>
      <c r="G15" s="35">
        <f>D15+C15-J15</f>
        <v>1012</v>
      </c>
      <c r="H15" s="18">
        <f t="shared" si="5"/>
        <v>1680</v>
      </c>
      <c r="I15" s="18">
        <f t="shared" si="5"/>
        <v>1660</v>
      </c>
      <c r="J15" s="18">
        <f t="shared" si="5"/>
        <v>1620</v>
      </c>
      <c r="K15" s="18">
        <f>K14</f>
        <v>2000</v>
      </c>
      <c r="L15" s="18">
        <f>L14</f>
        <v>2000</v>
      </c>
      <c r="M15" s="18">
        <f>M14</f>
        <v>2000</v>
      </c>
      <c r="N15" s="18">
        <f>N14-Q15</f>
        <v>-320</v>
      </c>
      <c r="O15" s="18">
        <f t="shared" ref="O15:P30" si="7">O14-R15</f>
        <v>-340</v>
      </c>
      <c r="P15" s="18">
        <f t="shared" si="7"/>
        <v>-380</v>
      </c>
      <c r="Q15" s="35">
        <f>Q14</f>
        <v>0</v>
      </c>
      <c r="R15" s="35">
        <f t="shared" ref="R15:S15" si="8">R14</f>
        <v>0</v>
      </c>
      <c r="S15" s="35">
        <f t="shared" si="8"/>
        <v>0</v>
      </c>
      <c r="T15" s="4">
        <f t="shared" ref="T15:T78" si="9">D15+C15-V15</f>
        <v>2972</v>
      </c>
      <c r="U15" s="83">
        <f t="shared" ref="U15:W15" si="10">U14+$X15*1000-Q15</f>
        <v>-320</v>
      </c>
      <c r="V15" s="83">
        <f t="shared" si="10"/>
        <v>-340</v>
      </c>
      <c r="W15" s="83">
        <f t="shared" si="10"/>
        <v>-380</v>
      </c>
      <c r="X15" s="4"/>
      <c r="Y15" s="36"/>
      <c r="Z15" s="18"/>
      <c r="AA15" s="18"/>
      <c r="AB15" s="49"/>
    </row>
    <row r="16" spans="1:32" ht="15">
      <c r="A16" s="3">
        <v>2</v>
      </c>
      <c r="B16" s="34">
        <f t="shared" ref="B16:B79" si="11">B15+1</f>
        <v>45323</v>
      </c>
      <c r="C16" s="2">
        <f t="shared" ref="C16:C79" si="12">C15</f>
        <v>884</v>
      </c>
      <c r="D16" s="5">
        <f t="shared" ref="D16:D79" si="13">D15-2</f>
        <v>1746</v>
      </c>
      <c r="E16" s="35">
        <f>C16+D16-H16</f>
        <v>950</v>
      </c>
      <c r="F16" s="35">
        <f>C16+D16-I16</f>
        <v>970</v>
      </c>
      <c r="G16" s="35">
        <f>D16+C16-J16</f>
        <v>1010</v>
      </c>
      <c r="H16" s="18">
        <f t="shared" si="5"/>
        <v>1680</v>
      </c>
      <c r="I16" s="18">
        <f t="shared" si="5"/>
        <v>1660</v>
      </c>
      <c r="J16" s="18">
        <f t="shared" si="5"/>
        <v>1620</v>
      </c>
      <c r="K16" s="18">
        <f t="shared" ref="K16:M31" si="14">K15</f>
        <v>2000</v>
      </c>
      <c r="L16" s="18">
        <f t="shared" si="14"/>
        <v>2000</v>
      </c>
      <c r="M16" s="18">
        <f t="shared" si="14"/>
        <v>2000</v>
      </c>
      <c r="N16" s="18">
        <f>N15-Q16</f>
        <v>-320</v>
      </c>
      <c r="O16" s="18">
        <f t="shared" si="7"/>
        <v>-340</v>
      </c>
      <c r="P16" s="18">
        <f t="shared" si="7"/>
        <v>-380</v>
      </c>
      <c r="Q16" s="35">
        <f t="shared" ref="Q16:S17" si="15">Q15</f>
        <v>0</v>
      </c>
      <c r="R16" s="35">
        <f t="shared" si="15"/>
        <v>0</v>
      </c>
      <c r="S16" s="35">
        <f t="shared" si="15"/>
        <v>0</v>
      </c>
      <c r="T16" s="4">
        <f t="shared" si="9"/>
        <v>2970</v>
      </c>
      <c r="U16" s="83">
        <f t="shared" ref="U16:U79" si="16">U15+$X16*1000-Q16</f>
        <v>-320</v>
      </c>
      <c r="V16" s="83">
        <f t="shared" ref="V16:V79" si="17">V15+$X16*1000-R16</f>
        <v>-340</v>
      </c>
      <c r="W16" s="83">
        <f t="shared" ref="W16:W79" si="18">W15+$X16*1000-S16</f>
        <v>-380</v>
      </c>
      <c r="X16" s="4"/>
      <c r="Y16" s="36"/>
      <c r="Z16" s="18"/>
      <c r="AA16" s="18"/>
      <c r="AB16" s="50"/>
      <c r="AD16" s="47"/>
    </row>
    <row r="17" spans="1:30" ht="15.75">
      <c r="A17" s="3">
        <v>3</v>
      </c>
      <c r="B17" s="34">
        <f t="shared" si="11"/>
        <v>45324</v>
      </c>
      <c r="C17" s="2">
        <f t="shared" si="12"/>
        <v>884</v>
      </c>
      <c r="D17" s="5">
        <f t="shared" si="13"/>
        <v>1744</v>
      </c>
      <c r="E17" s="35">
        <f t="shared" ref="E17:E80" si="19">C17+D17-H17</f>
        <v>948</v>
      </c>
      <c r="F17" s="35">
        <f t="shared" ref="F17:F80" si="20">C17+D17-I17</f>
        <v>968</v>
      </c>
      <c r="G17" s="35">
        <f t="shared" ref="G17:G80" si="21">D17+C17-J17</f>
        <v>1008</v>
      </c>
      <c r="H17" s="18">
        <f t="shared" si="5"/>
        <v>1680</v>
      </c>
      <c r="I17" s="18">
        <f t="shared" si="5"/>
        <v>1660</v>
      </c>
      <c r="J17" s="18">
        <f t="shared" si="5"/>
        <v>1620</v>
      </c>
      <c r="K17" s="18">
        <f t="shared" si="14"/>
        <v>2000</v>
      </c>
      <c r="L17" s="18">
        <f t="shared" si="14"/>
        <v>2000</v>
      </c>
      <c r="M17" s="18">
        <f t="shared" si="14"/>
        <v>2000</v>
      </c>
      <c r="N17" s="18">
        <f t="shared" ref="N17:P32" si="22">N16-Q17</f>
        <v>-320</v>
      </c>
      <c r="O17" s="18">
        <f t="shared" si="7"/>
        <v>-340</v>
      </c>
      <c r="P17" s="18">
        <f t="shared" si="7"/>
        <v>-380</v>
      </c>
      <c r="Q17" s="35">
        <f t="shared" si="15"/>
        <v>0</v>
      </c>
      <c r="R17" s="35">
        <f t="shared" si="15"/>
        <v>0</v>
      </c>
      <c r="S17" s="35">
        <f t="shared" si="15"/>
        <v>0</v>
      </c>
      <c r="T17" s="4">
        <f t="shared" si="9"/>
        <v>2968</v>
      </c>
      <c r="U17" s="83">
        <f t="shared" si="16"/>
        <v>-320</v>
      </c>
      <c r="V17" s="83">
        <f t="shared" si="17"/>
        <v>-340</v>
      </c>
      <c r="W17" s="83">
        <f t="shared" si="18"/>
        <v>-380</v>
      </c>
      <c r="X17" s="4"/>
      <c r="Y17" s="18"/>
      <c r="Z17" s="18"/>
      <c r="AA17" s="18"/>
      <c r="AB17" s="50"/>
      <c r="AD17" s="57">
        <v>45323</v>
      </c>
    </row>
    <row r="18" spans="1:30" ht="16.5" customHeight="1">
      <c r="A18" s="3">
        <v>4</v>
      </c>
      <c r="B18" s="34">
        <f t="shared" si="11"/>
        <v>45325</v>
      </c>
      <c r="C18" s="2">
        <f t="shared" si="12"/>
        <v>884</v>
      </c>
      <c r="D18" s="5">
        <f t="shared" si="13"/>
        <v>1742</v>
      </c>
      <c r="E18" s="35">
        <f t="shared" si="19"/>
        <v>946</v>
      </c>
      <c r="F18" s="35">
        <f t="shared" si="20"/>
        <v>966</v>
      </c>
      <c r="G18" s="35">
        <f t="shared" si="21"/>
        <v>1006</v>
      </c>
      <c r="H18" s="18">
        <f t="shared" si="5"/>
        <v>1680</v>
      </c>
      <c r="I18" s="18">
        <f t="shared" si="5"/>
        <v>1660</v>
      </c>
      <c r="J18" s="18">
        <f t="shared" si="5"/>
        <v>1620</v>
      </c>
      <c r="K18" s="18">
        <f t="shared" si="14"/>
        <v>2000</v>
      </c>
      <c r="L18" s="18">
        <f t="shared" si="14"/>
        <v>2000</v>
      </c>
      <c r="M18" s="18">
        <f t="shared" si="14"/>
        <v>2000</v>
      </c>
      <c r="N18" s="18">
        <f t="shared" si="22"/>
        <v>-320</v>
      </c>
      <c r="O18" s="18">
        <f t="shared" si="7"/>
        <v>-340</v>
      </c>
      <c r="P18" s="18">
        <f t="shared" si="7"/>
        <v>-380</v>
      </c>
      <c r="Q18" s="35">
        <f t="shared" ref="Q18:S18" si="23">Q17</f>
        <v>0</v>
      </c>
      <c r="R18" s="35">
        <f t="shared" si="23"/>
        <v>0</v>
      </c>
      <c r="S18" s="35">
        <f t="shared" si="23"/>
        <v>0</v>
      </c>
      <c r="T18" s="4">
        <f t="shared" si="9"/>
        <v>2966</v>
      </c>
      <c r="U18" s="83">
        <f t="shared" si="16"/>
        <v>-320</v>
      </c>
      <c r="V18" s="83">
        <f t="shared" si="17"/>
        <v>-340</v>
      </c>
      <c r="W18" s="83">
        <f t="shared" si="18"/>
        <v>-380</v>
      </c>
      <c r="X18" s="4"/>
      <c r="Y18" s="18"/>
      <c r="Z18" s="18"/>
      <c r="AA18" s="18"/>
      <c r="AB18" s="50"/>
      <c r="AD18" s="57">
        <v>45326</v>
      </c>
    </row>
    <row r="19" spans="1:30" ht="16.5" customHeight="1">
      <c r="A19" s="3">
        <v>5</v>
      </c>
      <c r="B19" s="34">
        <f t="shared" si="11"/>
        <v>45326</v>
      </c>
      <c r="C19" s="2">
        <f t="shared" si="12"/>
        <v>884</v>
      </c>
      <c r="D19" s="5">
        <f t="shared" si="13"/>
        <v>1740</v>
      </c>
      <c r="E19" s="35">
        <f t="shared" si="19"/>
        <v>944</v>
      </c>
      <c r="F19" s="35">
        <f t="shared" si="20"/>
        <v>964</v>
      </c>
      <c r="G19" s="35">
        <f t="shared" si="21"/>
        <v>1004</v>
      </c>
      <c r="H19" s="18">
        <f t="shared" si="5"/>
        <v>1680</v>
      </c>
      <c r="I19" s="18">
        <f t="shared" si="5"/>
        <v>1660</v>
      </c>
      <c r="J19" s="18">
        <f t="shared" si="5"/>
        <v>1620</v>
      </c>
      <c r="K19" s="18">
        <f t="shared" si="14"/>
        <v>2000</v>
      </c>
      <c r="L19" s="18">
        <f t="shared" si="14"/>
        <v>2000</v>
      </c>
      <c r="M19" s="18">
        <f t="shared" si="14"/>
        <v>2000</v>
      </c>
      <c r="N19" s="18">
        <f t="shared" si="22"/>
        <v>-320</v>
      </c>
      <c r="O19" s="18">
        <f t="shared" si="7"/>
        <v>-340</v>
      </c>
      <c r="P19" s="18">
        <f t="shared" si="7"/>
        <v>-380</v>
      </c>
      <c r="Q19" s="35">
        <f t="shared" ref="Q19:S19" si="24">Q18</f>
        <v>0</v>
      </c>
      <c r="R19" s="35">
        <f t="shared" si="24"/>
        <v>0</v>
      </c>
      <c r="S19" s="35">
        <f t="shared" si="24"/>
        <v>0</v>
      </c>
      <c r="T19" s="4">
        <f t="shared" si="9"/>
        <v>2964</v>
      </c>
      <c r="U19" s="83">
        <f t="shared" si="16"/>
        <v>-320</v>
      </c>
      <c r="V19" s="83">
        <f t="shared" si="17"/>
        <v>-340</v>
      </c>
      <c r="W19" s="83">
        <f t="shared" si="18"/>
        <v>-380</v>
      </c>
      <c r="X19" s="4"/>
      <c r="Y19" s="18"/>
      <c r="Z19" s="18"/>
      <c r="AA19" s="18"/>
      <c r="AB19" s="50"/>
      <c r="AD19" s="57">
        <v>45330</v>
      </c>
    </row>
    <row r="20" spans="1:30" ht="16.5" customHeight="1">
      <c r="A20" s="3">
        <v>6</v>
      </c>
      <c r="B20" s="34">
        <f t="shared" si="11"/>
        <v>45327</v>
      </c>
      <c r="C20" s="2">
        <f t="shared" si="12"/>
        <v>884</v>
      </c>
      <c r="D20" s="5">
        <f t="shared" si="13"/>
        <v>1738</v>
      </c>
      <c r="E20" s="35">
        <f t="shared" si="19"/>
        <v>942</v>
      </c>
      <c r="F20" s="35">
        <f t="shared" si="20"/>
        <v>962</v>
      </c>
      <c r="G20" s="35">
        <f t="shared" si="21"/>
        <v>1002</v>
      </c>
      <c r="H20" s="18">
        <f t="shared" si="5"/>
        <v>1680</v>
      </c>
      <c r="I20" s="18">
        <f t="shared" si="5"/>
        <v>1660</v>
      </c>
      <c r="J20" s="18">
        <f t="shared" si="5"/>
        <v>1620</v>
      </c>
      <c r="K20" s="18">
        <f t="shared" si="14"/>
        <v>2000</v>
      </c>
      <c r="L20" s="18">
        <f t="shared" si="14"/>
        <v>2000</v>
      </c>
      <c r="M20" s="18">
        <f t="shared" si="14"/>
        <v>2000</v>
      </c>
      <c r="N20" s="18">
        <f t="shared" si="22"/>
        <v>-320</v>
      </c>
      <c r="O20" s="18">
        <f t="shared" si="7"/>
        <v>-340</v>
      </c>
      <c r="P20" s="18">
        <f t="shared" si="7"/>
        <v>-380</v>
      </c>
      <c r="Q20" s="35">
        <f t="shared" ref="Q20:S20" si="25">Q19</f>
        <v>0</v>
      </c>
      <c r="R20" s="35">
        <f t="shared" si="25"/>
        <v>0</v>
      </c>
      <c r="S20" s="35">
        <f t="shared" si="25"/>
        <v>0</v>
      </c>
      <c r="T20" s="4">
        <f t="shared" si="9"/>
        <v>2962</v>
      </c>
      <c r="U20" s="83">
        <f t="shared" si="16"/>
        <v>-320</v>
      </c>
      <c r="V20" s="83">
        <f t="shared" si="17"/>
        <v>-340</v>
      </c>
      <c r="W20" s="83">
        <f t="shared" si="18"/>
        <v>-380</v>
      </c>
      <c r="X20" s="4"/>
      <c r="Y20" s="18"/>
      <c r="Z20" s="18"/>
      <c r="AA20" s="18"/>
      <c r="AB20" s="50"/>
      <c r="AD20" s="57">
        <v>45335</v>
      </c>
    </row>
    <row r="21" spans="1:30" ht="16.5" customHeight="1">
      <c r="A21" s="3">
        <v>7</v>
      </c>
      <c r="B21" s="34">
        <f t="shared" si="11"/>
        <v>45328</v>
      </c>
      <c r="C21" s="2">
        <f t="shared" si="12"/>
        <v>884</v>
      </c>
      <c r="D21" s="5">
        <f t="shared" si="13"/>
        <v>1736</v>
      </c>
      <c r="E21" s="35">
        <f t="shared" si="19"/>
        <v>940</v>
      </c>
      <c r="F21" s="35">
        <f t="shared" si="20"/>
        <v>960</v>
      </c>
      <c r="G21" s="35">
        <f t="shared" si="21"/>
        <v>1000</v>
      </c>
      <c r="H21" s="18">
        <f t="shared" si="5"/>
        <v>1680</v>
      </c>
      <c r="I21" s="18">
        <f t="shared" si="5"/>
        <v>1660</v>
      </c>
      <c r="J21" s="18">
        <f t="shared" si="5"/>
        <v>1620</v>
      </c>
      <c r="K21" s="18">
        <f t="shared" si="14"/>
        <v>2000</v>
      </c>
      <c r="L21" s="18">
        <f t="shared" si="14"/>
        <v>2000</v>
      </c>
      <c r="M21" s="18">
        <f t="shared" si="14"/>
        <v>2000</v>
      </c>
      <c r="N21" s="18">
        <f t="shared" si="22"/>
        <v>-320</v>
      </c>
      <c r="O21" s="18">
        <f t="shared" si="7"/>
        <v>-340</v>
      </c>
      <c r="P21" s="18">
        <f t="shared" si="7"/>
        <v>-380</v>
      </c>
      <c r="Q21" s="35">
        <f t="shared" ref="Q21:S21" si="26">Q20</f>
        <v>0</v>
      </c>
      <c r="R21" s="35">
        <f t="shared" si="26"/>
        <v>0</v>
      </c>
      <c r="S21" s="35">
        <f t="shared" si="26"/>
        <v>0</v>
      </c>
      <c r="T21" s="4">
        <f t="shared" si="9"/>
        <v>2960</v>
      </c>
      <c r="U21" s="83">
        <f t="shared" si="16"/>
        <v>-320</v>
      </c>
      <c r="V21" s="83">
        <f t="shared" si="17"/>
        <v>-340</v>
      </c>
      <c r="W21" s="83">
        <f t="shared" si="18"/>
        <v>-380</v>
      </c>
      <c r="X21" s="4"/>
      <c r="Y21" s="18"/>
      <c r="Z21" s="18"/>
      <c r="AA21" s="18"/>
      <c r="AB21" s="50"/>
      <c r="AD21" s="57">
        <v>45339</v>
      </c>
    </row>
    <row r="22" spans="1:30" ht="16.5" customHeight="1">
      <c r="A22" s="3">
        <v>8</v>
      </c>
      <c r="B22" s="34">
        <f t="shared" si="11"/>
        <v>45329</v>
      </c>
      <c r="C22" s="2">
        <f t="shared" si="12"/>
        <v>884</v>
      </c>
      <c r="D22" s="5">
        <f t="shared" si="13"/>
        <v>1734</v>
      </c>
      <c r="E22" s="35">
        <f t="shared" si="19"/>
        <v>938</v>
      </c>
      <c r="F22" s="35">
        <f t="shared" si="20"/>
        <v>958</v>
      </c>
      <c r="G22" s="35">
        <f t="shared" si="21"/>
        <v>998</v>
      </c>
      <c r="H22" s="18">
        <f t="shared" si="5"/>
        <v>1680</v>
      </c>
      <c r="I22" s="18">
        <f t="shared" si="5"/>
        <v>1660</v>
      </c>
      <c r="J22" s="18">
        <f t="shared" si="5"/>
        <v>1620</v>
      </c>
      <c r="K22" s="18">
        <f t="shared" si="14"/>
        <v>2000</v>
      </c>
      <c r="L22" s="18">
        <f t="shared" si="14"/>
        <v>2000</v>
      </c>
      <c r="M22" s="18">
        <f t="shared" si="14"/>
        <v>2000</v>
      </c>
      <c r="N22" s="18">
        <f t="shared" si="22"/>
        <v>-320</v>
      </c>
      <c r="O22" s="18">
        <f t="shared" si="7"/>
        <v>-340</v>
      </c>
      <c r="P22" s="18">
        <f t="shared" si="7"/>
        <v>-380</v>
      </c>
      <c r="Q22" s="35">
        <f t="shared" ref="Q22:S22" si="27">Q21</f>
        <v>0</v>
      </c>
      <c r="R22" s="35">
        <f t="shared" si="27"/>
        <v>0</v>
      </c>
      <c r="S22" s="35">
        <f t="shared" si="27"/>
        <v>0</v>
      </c>
      <c r="T22" s="4">
        <f t="shared" si="9"/>
        <v>2958</v>
      </c>
      <c r="U22" s="83">
        <f t="shared" si="16"/>
        <v>-320</v>
      </c>
      <c r="V22" s="83">
        <f t="shared" si="17"/>
        <v>-340</v>
      </c>
      <c r="W22" s="83">
        <f t="shared" si="18"/>
        <v>-380</v>
      </c>
      <c r="X22" s="4"/>
      <c r="Y22" s="18"/>
      <c r="Z22" s="18"/>
      <c r="AA22" s="18"/>
      <c r="AB22" s="50"/>
      <c r="AD22" s="57">
        <v>45343</v>
      </c>
    </row>
    <row r="23" spans="1:30" ht="16.5" customHeight="1">
      <c r="A23" s="3">
        <v>9</v>
      </c>
      <c r="B23" s="34">
        <f t="shared" si="11"/>
        <v>45330</v>
      </c>
      <c r="C23" s="2">
        <f t="shared" si="12"/>
        <v>884</v>
      </c>
      <c r="D23" s="5">
        <f t="shared" si="13"/>
        <v>1732</v>
      </c>
      <c r="E23" s="35">
        <f t="shared" si="19"/>
        <v>936</v>
      </c>
      <c r="F23" s="35">
        <f t="shared" si="20"/>
        <v>956</v>
      </c>
      <c r="G23" s="35">
        <f t="shared" si="21"/>
        <v>996</v>
      </c>
      <c r="H23" s="18">
        <f t="shared" si="5"/>
        <v>1680</v>
      </c>
      <c r="I23" s="18">
        <f t="shared" si="5"/>
        <v>1660</v>
      </c>
      <c r="J23" s="18">
        <f t="shared" si="5"/>
        <v>1620</v>
      </c>
      <c r="K23" s="18">
        <f t="shared" si="14"/>
        <v>2000</v>
      </c>
      <c r="L23" s="18">
        <f t="shared" si="14"/>
        <v>2000</v>
      </c>
      <c r="M23" s="18">
        <f t="shared" si="14"/>
        <v>2000</v>
      </c>
      <c r="N23" s="18">
        <f t="shared" si="22"/>
        <v>-320</v>
      </c>
      <c r="O23" s="18">
        <f t="shared" si="7"/>
        <v>-340</v>
      </c>
      <c r="P23" s="18">
        <f t="shared" si="7"/>
        <v>-380</v>
      </c>
      <c r="Q23" s="35">
        <f t="shared" ref="Q23:S23" si="28">Q22</f>
        <v>0</v>
      </c>
      <c r="R23" s="35">
        <f t="shared" si="28"/>
        <v>0</v>
      </c>
      <c r="S23" s="35">
        <f t="shared" si="28"/>
        <v>0</v>
      </c>
      <c r="T23" s="4">
        <f t="shared" si="9"/>
        <v>2956</v>
      </c>
      <c r="U23" s="83">
        <f t="shared" si="16"/>
        <v>-320</v>
      </c>
      <c r="V23" s="83">
        <f t="shared" si="17"/>
        <v>-340</v>
      </c>
      <c r="W23" s="83">
        <f t="shared" si="18"/>
        <v>-380</v>
      </c>
      <c r="X23" s="4"/>
      <c r="Y23" s="18"/>
      <c r="Z23" s="18"/>
      <c r="AA23" s="18"/>
      <c r="AB23" s="50"/>
      <c r="AD23" s="57">
        <v>45347</v>
      </c>
    </row>
    <row r="24" spans="1:30" ht="16.5" customHeight="1">
      <c r="A24" s="3">
        <v>10</v>
      </c>
      <c r="B24" s="34">
        <f t="shared" si="11"/>
        <v>45331</v>
      </c>
      <c r="C24" s="2">
        <f t="shared" si="12"/>
        <v>884</v>
      </c>
      <c r="D24" s="5">
        <f t="shared" si="13"/>
        <v>1730</v>
      </c>
      <c r="E24" s="35">
        <f t="shared" si="19"/>
        <v>934</v>
      </c>
      <c r="F24" s="35">
        <f t="shared" si="20"/>
        <v>954</v>
      </c>
      <c r="G24" s="35">
        <f t="shared" si="21"/>
        <v>994</v>
      </c>
      <c r="H24" s="18">
        <f t="shared" si="5"/>
        <v>1680</v>
      </c>
      <c r="I24" s="18">
        <f t="shared" si="5"/>
        <v>1660</v>
      </c>
      <c r="J24" s="18">
        <f t="shared" si="5"/>
        <v>1620</v>
      </c>
      <c r="K24" s="18">
        <f t="shared" si="14"/>
        <v>2000</v>
      </c>
      <c r="L24" s="18">
        <f t="shared" si="14"/>
        <v>2000</v>
      </c>
      <c r="M24" s="18">
        <f t="shared" si="14"/>
        <v>2000</v>
      </c>
      <c r="N24" s="18">
        <f t="shared" si="22"/>
        <v>-320</v>
      </c>
      <c r="O24" s="18">
        <f t="shared" si="7"/>
        <v>-340</v>
      </c>
      <c r="P24" s="18">
        <f t="shared" si="7"/>
        <v>-380</v>
      </c>
      <c r="Q24" s="35">
        <f t="shared" ref="Q24:S24" si="29">Q23</f>
        <v>0</v>
      </c>
      <c r="R24" s="35">
        <f t="shared" si="29"/>
        <v>0</v>
      </c>
      <c r="S24" s="35">
        <f t="shared" si="29"/>
        <v>0</v>
      </c>
      <c r="T24" s="4">
        <f t="shared" si="9"/>
        <v>2954</v>
      </c>
      <c r="U24" s="83">
        <f t="shared" si="16"/>
        <v>-320</v>
      </c>
      <c r="V24" s="83">
        <f t="shared" si="17"/>
        <v>-340</v>
      </c>
      <c r="W24" s="83">
        <f t="shared" si="18"/>
        <v>-380</v>
      </c>
      <c r="X24" s="4"/>
      <c r="Y24" s="18"/>
      <c r="Z24" s="18"/>
      <c r="AA24" s="18"/>
      <c r="AB24" s="50"/>
      <c r="AD24" s="57">
        <v>45351</v>
      </c>
    </row>
    <row r="25" spans="1:30" ht="16.5" customHeight="1">
      <c r="A25" s="3">
        <v>11</v>
      </c>
      <c r="B25" s="34">
        <f t="shared" si="11"/>
        <v>45332</v>
      </c>
      <c r="C25" s="2">
        <f t="shared" si="12"/>
        <v>884</v>
      </c>
      <c r="D25" s="5">
        <f t="shared" si="13"/>
        <v>1728</v>
      </c>
      <c r="E25" s="35">
        <f t="shared" si="19"/>
        <v>932</v>
      </c>
      <c r="F25" s="35">
        <f t="shared" si="20"/>
        <v>952</v>
      </c>
      <c r="G25" s="35">
        <f t="shared" si="21"/>
        <v>992</v>
      </c>
      <c r="H25" s="18">
        <f t="shared" si="5"/>
        <v>1680</v>
      </c>
      <c r="I25" s="18">
        <f t="shared" si="5"/>
        <v>1660</v>
      </c>
      <c r="J25" s="18">
        <f t="shared" si="5"/>
        <v>1620</v>
      </c>
      <c r="K25" s="18">
        <f t="shared" si="14"/>
        <v>2000</v>
      </c>
      <c r="L25" s="18">
        <f t="shared" si="14"/>
        <v>2000</v>
      </c>
      <c r="M25" s="18">
        <f t="shared" si="14"/>
        <v>2000</v>
      </c>
      <c r="N25" s="18">
        <f t="shared" si="22"/>
        <v>-320</v>
      </c>
      <c r="O25" s="18">
        <f t="shared" si="7"/>
        <v>-340</v>
      </c>
      <c r="P25" s="18">
        <f t="shared" si="7"/>
        <v>-380</v>
      </c>
      <c r="Q25" s="35">
        <f t="shared" ref="Q25:S25" si="30">Q24</f>
        <v>0</v>
      </c>
      <c r="R25" s="35">
        <f t="shared" si="30"/>
        <v>0</v>
      </c>
      <c r="S25" s="35">
        <f t="shared" si="30"/>
        <v>0</v>
      </c>
      <c r="T25" s="4">
        <f t="shared" si="9"/>
        <v>2952</v>
      </c>
      <c r="U25" s="83">
        <f t="shared" si="16"/>
        <v>-320</v>
      </c>
      <c r="V25" s="83">
        <f t="shared" si="17"/>
        <v>-340</v>
      </c>
      <c r="W25" s="83">
        <f t="shared" si="18"/>
        <v>-380</v>
      </c>
      <c r="X25" s="4"/>
      <c r="Y25" s="18"/>
      <c r="Z25" s="18"/>
      <c r="AA25" s="18"/>
      <c r="AB25" s="50"/>
      <c r="AD25" s="57">
        <v>45469</v>
      </c>
    </row>
    <row r="26" spans="1:30" ht="16.5" customHeight="1">
      <c r="A26" s="3">
        <v>12</v>
      </c>
      <c r="B26" s="34">
        <f t="shared" si="11"/>
        <v>45333</v>
      </c>
      <c r="C26" s="2">
        <f t="shared" si="12"/>
        <v>884</v>
      </c>
      <c r="D26" s="5">
        <f t="shared" si="13"/>
        <v>1726</v>
      </c>
      <c r="E26" s="35">
        <f t="shared" si="19"/>
        <v>930</v>
      </c>
      <c r="F26" s="35">
        <f t="shared" si="20"/>
        <v>950</v>
      </c>
      <c r="G26" s="35">
        <f t="shared" si="21"/>
        <v>990</v>
      </c>
      <c r="H26" s="18">
        <f t="shared" si="5"/>
        <v>1680</v>
      </c>
      <c r="I26" s="18">
        <f t="shared" si="5"/>
        <v>1660</v>
      </c>
      <c r="J26" s="18">
        <f t="shared" si="5"/>
        <v>1620</v>
      </c>
      <c r="K26" s="18">
        <f t="shared" si="14"/>
        <v>2000</v>
      </c>
      <c r="L26" s="18">
        <f t="shared" si="14"/>
        <v>2000</v>
      </c>
      <c r="M26" s="18">
        <f t="shared" si="14"/>
        <v>2000</v>
      </c>
      <c r="N26" s="18">
        <f t="shared" si="22"/>
        <v>-320</v>
      </c>
      <c r="O26" s="18">
        <f t="shared" si="7"/>
        <v>-340</v>
      </c>
      <c r="P26" s="18">
        <f t="shared" si="7"/>
        <v>-380</v>
      </c>
      <c r="Q26" s="35">
        <f t="shared" ref="Q26:S26" si="31">Q25</f>
        <v>0</v>
      </c>
      <c r="R26" s="35">
        <f t="shared" si="31"/>
        <v>0</v>
      </c>
      <c r="S26" s="35">
        <f t="shared" si="31"/>
        <v>0</v>
      </c>
      <c r="T26" s="4">
        <f t="shared" si="9"/>
        <v>2950</v>
      </c>
      <c r="U26" s="83">
        <f t="shared" si="16"/>
        <v>-320</v>
      </c>
      <c r="V26" s="83">
        <f t="shared" si="17"/>
        <v>-340</v>
      </c>
      <c r="W26" s="83">
        <f t="shared" si="18"/>
        <v>-380</v>
      </c>
      <c r="X26" s="4"/>
      <c r="Y26" s="18"/>
      <c r="Z26" s="18"/>
      <c r="AA26" s="18"/>
      <c r="AB26" s="50"/>
      <c r="AD26" s="57">
        <v>45473</v>
      </c>
    </row>
    <row r="27" spans="1:30" ht="16.5" customHeight="1">
      <c r="A27" s="3">
        <v>13</v>
      </c>
      <c r="B27" s="34">
        <f t="shared" si="11"/>
        <v>45334</v>
      </c>
      <c r="C27" s="2">
        <f t="shared" si="12"/>
        <v>884</v>
      </c>
      <c r="D27" s="5">
        <f t="shared" si="13"/>
        <v>1724</v>
      </c>
      <c r="E27" s="35">
        <f t="shared" si="19"/>
        <v>928</v>
      </c>
      <c r="F27" s="35">
        <f t="shared" si="20"/>
        <v>948</v>
      </c>
      <c r="G27" s="35">
        <f t="shared" si="21"/>
        <v>988</v>
      </c>
      <c r="H27" s="18">
        <f t="shared" si="5"/>
        <v>1680</v>
      </c>
      <c r="I27" s="18">
        <f t="shared" si="5"/>
        <v>1660</v>
      </c>
      <c r="J27" s="18">
        <f t="shared" si="5"/>
        <v>1620</v>
      </c>
      <c r="K27" s="18">
        <f t="shared" si="14"/>
        <v>2000</v>
      </c>
      <c r="L27" s="18">
        <f t="shared" si="14"/>
        <v>2000</v>
      </c>
      <c r="M27" s="18">
        <f t="shared" si="14"/>
        <v>2000</v>
      </c>
      <c r="N27" s="18">
        <f t="shared" si="22"/>
        <v>-320</v>
      </c>
      <c r="O27" s="18">
        <f t="shared" si="7"/>
        <v>-340</v>
      </c>
      <c r="P27" s="18">
        <f t="shared" si="7"/>
        <v>-380</v>
      </c>
      <c r="Q27" s="65">
        <f t="shared" ref="Q27:S27" si="32">Q26</f>
        <v>0</v>
      </c>
      <c r="R27" s="65">
        <f t="shared" si="32"/>
        <v>0</v>
      </c>
      <c r="S27" s="65">
        <f t="shared" si="32"/>
        <v>0</v>
      </c>
      <c r="T27" s="4">
        <f t="shared" si="9"/>
        <v>2948</v>
      </c>
      <c r="U27" s="83">
        <f t="shared" si="16"/>
        <v>-320</v>
      </c>
      <c r="V27" s="83">
        <f t="shared" si="17"/>
        <v>-340</v>
      </c>
      <c r="W27" s="83">
        <f t="shared" si="18"/>
        <v>-380</v>
      </c>
      <c r="X27" s="4"/>
      <c r="Y27" s="18"/>
      <c r="Z27" s="18"/>
      <c r="AA27" s="18"/>
      <c r="AB27" s="50"/>
      <c r="AD27" s="57"/>
    </row>
    <row r="28" spans="1:30" ht="16.5" customHeight="1">
      <c r="A28" s="3">
        <v>14</v>
      </c>
      <c r="B28" s="34">
        <f t="shared" si="11"/>
        <v>45335</v>
      </c>
      <c r="C28" s="2">
        <f t="shared" si="12"/>
        <v>884</v>
      </c>
      <c r="D28" s="5">
        <f t="shared" si="13"/>
        <v>1722</v>
      </c>
      <c r="E28" s="35">
        <f t="shared" si="19"/>
        <v>926</v>
      </c>
      <c r="F28" s="35">
        <f t="shared" si="20"/>
        <v>946</v>
      </c>
      <c r="G28" s="35">
        <f t="shared" si="21"/>
        <v>986</v>
      </c>
      <c r="H28" s="18">
        <f t="shared" si="5"/>
        <v>1680</v>
      </c>
      <c r="I28" s="18">
        <f t="shared" si="5"/>
        <v>1660</v>
      </c>
      <c r="J28" s="18">
        <f t="shared" si="5"/>
        <v>1620</v>
      </c>
      <c r="K28" s="18">
        <f t="shared" si="14"/>
        <v>2000</v>
      </c>
      <c r="L28" s="18">
        <f t="shared" si="14"/>
        <v>2000</v>
      </c>
      <c r="M28" s="18">
        <f t="shared" si="14"/>
        <v>2000</v>
      </c>
      <c r="N28" s="18">
        <f t="shared" si="22"/>
        <v>-320</v>
      </c>
      <c r="O28" s="18">
        <f t="shared" si="7"/>
        <v>-340</v>
      </c>
      <c r="P28" s="18">
        <f t="shared" si="7"/>
        <v>-380</v>
      </c>
      <c r="Q28" s="35">
        <f t="shared" ref="Q28:S28" si="33">Q27</f>
        <v>0</v>
      </c>
      <c r="R28" s="35">
        <f t="shared" si="33"/>
        <v>0</v>
      </c>
      <c r="S28" s="35">
        <f t="shared" si="33"/>
        <v>0</v>
      </c>
      <c r="T28" s="4">
        <f t="shared" si="9"/>
        <v>2806</v>
      </c>
      <c r="U28" s="84">
        <f>U27+0.12*1000-Q28</f>
        <v>-200</v>
      </c>
      <c r="V28" s="84">
        <f>V27+0.14*1000-R28</f>
        <v>-200</v>
      </c>
      <c r="W28" s="84">
        <f>W27+0.18*1000-S28</f>
        <v>-200</v>
      </c>
      <c r="X28" s="4"/>
      <c r="Y28" s="18"/>
      <c r="Z28" s="18"/>
      <c r="AA28" s="18"/>
      <c r="AB28" s="50">
        <v>7</v>
      </c>
      <c r="AD28" s="47"/>
    </row>
    <row r="29" spans="1:30" ht="16.5" customHeight="1">
      <c r="A29" s="3">
        <v>15</v>
      </c>
      <c r="B29" s="34">
        <f t="shared" si="11"/>
        <v>45336</v>
      </c>
      <c r="C29" s="2">
        <f t="shared" si="12"/>
        <v>884</v>
      </c>
      <c r="D29" s="5">
        <f t="shared" si="13"/>
        <v>1720</v>
      </c>
      <c r="E29" s="35">
        <f t="shared" si="19"/>
        <v>924</v>
      </c>
      <c r="F29" s="35">
        <f t="shared" si="20"/>
        <v>944</v>
      </c>
      <c r="G29" s="35">
        <f t="shared" si="21"/>
        <v>984</v>
      </c>
      <c r="H29" s="18">
        <f t="shared" si="5"/>
        <v>1680</v>
      </c>
      <c r="I29" s="18">
        <f t="shared" si="5"/>
        <v>1660</v>
      </c>
      <c r="J29" s="18">
        <f t="shared" si="5"/>
        <v>1620</v>
      </c>
      <c r="K29" s="18">
        <f t="shared" si="14"/>
        <v>2000</v>
      </c>
      <c r="L29" s="18">
        <f t="shared" si="14"/>
        <v>2000</v>
      </c>
      <c r="M29" s="18">
        <f t="shared" si="14"/>
        <v>2000</v>
      </c>
      <c r="N29" s="18">
        <f t="shared" si="22"/>
        <v>-320</v>
      </c>
      <c r="O29" s="18">
        <f t="shared" si="7"/>
        <v>-340</v>
      </c>
      <c r="P29" s="18">
        <f t="shared" si="7"/>
        <v>-380</v>
      </c>
      <c r="Q29" s="35">
        <f t="shared" ref="Q29:S29" si="34">Q28</f>
        <v>0</v>
      </c>
      <c r="R29" s="35">
        <f t="shared" si="34"/>
        <v>0</v>
      </c>
      <c r="S29" s="35">
        <f t="shared" si="34"/>
        <v>0</v>
      </c>
      <c r="T29" s="4">
        <f t="shared" si="9"/>
        <v>2804</v>
      </c>
      <c r="U29" s="83">
        <f t="shared" si="16"/>
        <v>-200</v>
      </c>
      <c r="V29" s="83">
        <f t="shared" si="17"/>
        <v>-200</v>
      </c>
      <c r="W29" s="83">
        <f t="shared" si="18"/>
        <v>-200</v>
      </c>
      <c r="X29" s="4"/>
      <c r="Y29" s="18"/>
      <c r="Z29" s="18"/>
      <c r="AA29" s="18"/>
      <c r="AB29" s="50"/>
    </row>
    <row r="30" spans="1:30" ht="16.5" customHeight="1">
      <c r="A30" s="3">
        <v>16</v>
      </c>
      <c r="B30" s="34">
        <f t="shared" si="11"/>
        <v>45337</v>
      </c>
      <c r="C30" s="2">
        <f t="shared" si="12"/>
        <v>884</v>
      </c>
      <c r="D30" s="5">
        <f t="shared" si="13"/>
        <v>1718</v>
      </c>
      <c r="E30" s="35">
        <f t="shared" si="19"/>
        <v>922</v>
      </c>
      <c r="F30" s="35">
        <f t="shared" si="20"/>
        <v>942</v>
      </c>
      <c r="G30" s="35">
        <f t="shared" si="21"/>
        <v>982</v>
      </c>
      <c r="H30" s="18">
        <f t="shared" ref="H30:J93" si="35">K30+N30</f>
        <v>1680</v>
      </c>
      <c r="I30" s="18">
        <f t="shared" si="35"/>
        <v>1660</v>
      </c>
      <c r="J30" s="18">
        <f t="shared" si="35"/>
        <v>1620</v>
      </c>
      <c r="K30" s="18">
        <f t="shared" si="14"/>
        <v>2000</v>
      </c>
      <c r="L30" s="18">
        <f t="shared" si="14"/>
        <v>2000</v>
      </c>
      <c r="M30" s="18">
        <f t="shared" si="14"/>
        <v>2000</v>
      </c>
      <c r="N30" s="18">
        <f t="shared" si="22"/>
        <v>-320</v>
      </c>
      <c r="O30" s="18">
        <f t="shared" si="7"/>
        <v>-340</v>
      </c>
      <c r="P30" s="18">
        <f t="shared" si="7"/>
        <v>-380</v>
      </c>
      <c r="Q30" s="35">
        <f t="shared" ref="Q30:S30" si="36">Q29</f>
        <v>0</v>
      </c>
      <c r="R30" s="35">
        <f t="shared" si="36"/>
        <v>0</v>
      </c>
      <c r="S30" s="35">
        <f t="shared" si="36"/>
        <v>0</v>
      </c>
      <c r="T30" s="4">
        <f t="shared" si="9"/>
        <v>2802</v>
      </c>
      <c r="U30" s="83">
        <f t="shared" si="16"/>
        <v>-200</v>
      </c>
      <c r="V30" s="83">
        <f t="shared" si="17"/>
        <v>-200</v>
      </c>
      <c r="W30" s="83">
        <f t="shared" si="18"/>
        <v>-200</v>
      </c>
      <c r="X30" s="4"/>
      <c r="Y30" s="18"/>
      <c r="Z30" s="18"/>
      <c r="AA30" s="18"/>
      <c r="AB30" s="50"/>
    </row>
    <row r="31" spans="1:30" ht="16.5" customHeight="1">
      <c r="A31" s="3">
        <v>17</v>
      </c>
      <c r="B31" s="34">
        <f t="shared" si="11"/>
        <v>45338</v>
      </c>
      <c r="C31" s="2">
        <f t="shared" si="12"/>
        <v>884</v>
      </c>
      <c r="D31" s="5">
        <f t="shared" si="13"/>
        <v>1716</v>
      </c>
      <c r="E31" s="35">
        <f t="shared" si="19"/>
        <v>920</v>
      </c>
      <c r="F31" s="35">
        <f t="shared" si="20"/>
        <v>940</v>
      </c>
      <c r="G31" s="35">
        <f t="shared" si="21"/>
        <v>980</v>
      </c>
      <c r="H31" s="18">
        <f t="shared" si="35"/>
        <v>1680</v>
      </c>
      <c r="I31" s="18">
        <f t="shared" si="35"/>
        <v>1660</v>
      </c>
      <c r="J31" s="18">
        <f t="shared" si="35"/>
        <v>1620</v>
      </c>
      <c r="K31" s="18">
        <f t="shared" si="14"/>
        <v>2000</v>
      </c>
      <c r="L31" s="18">
        <f t="shared" si="14"/>
        <v>2000</v>
      </c>
      <c r="M31" s="18">
        <f t="shared" si="14"/>
        <v>2000</v>
      </c>
      <c r="N31" s="18">
        <f t="shared" si="22"/>
        <v>-320</v>
      </c>
      <c r="O31" s="18">
        <f t="shared" si="22"/>
        <v>-340</v>
      </c>
      <c r="P31" s="18">
        <f t="shared" si="22"/>
        <v>-380</v>
      </c>
      <c r="Q31" s="35">
        <f t="shared" ref="Q31:S31" si="37">Q30</f>
        <v>0</v>
      </c>
      <c r="R31" s="35">
        <f t="shared" si="37"/>
        <v>0</v>
      </c>
      <c r="S31" s="35">
        <f t="shared" si="37"/>
        <v>0</v>
      </c>
      <c r="T31" s="4">
        <f t="shared" si="9"/>
        <v>2800</v>
      </c>
      <c r="U31" s="83">
        <f t="shared" si="16"/>
        <v>-200</v>
      </c>
      <c r="V31" s="83">
        <f t="shared" si="17"/>
        <v>-200</v>
      </c>
      <c r="W31" s="83">
        <f t="shared" si="18"/>
        <v>-200</v>
      </c>
      <c r="X31" s="4"/>
      <c r="Y31" s="18"/>
      <c r="Z31" s="18"/>
      <c r="AA31" s="18"/>
      <c r="AB31" s="50"/>
    </row>
    <row r="32" spans="1:30" ht="16.5" customHeight="1">
      <c r="A32" s="3">
        <v>18</v>
      </c>
      <c r="B32" s="34">
        <f t="shared" si="11"/>
        <v>45339</v>
      </c>
      <c r="C32" s="2">
        <f t="shared" si="12"/>
        <v>884</v>
      </c>
      <c r="D32" s="5">
        <f t="shared" si="13"/>
        <v>1714</v>
      </c>
      <c r="E32" s="35">
        <f t="shared" si="19"/>
        <v>918</v>
      </c>
      <c r="F32" s="35">
        <f t="shared" si="20"/>
        <v>938</v>
      </c>
      <c r="G32" s="35">
        <f t="shared" si="21"/>
        <v>978</v>
      </c>
      <c r="H32" s="18">
        <f t="shared" si="35"/>
        <v>1680</v>
      </c>
      <c r="I32" s="18">
        <f t="shared" si="35"/>
        <v>1660</v>
      </c>
      <c r="J32" s="18">
        <f t="shared" si="35"/>
        <v>1620</v>
      </c>
      <c r="K32" s="18">
        <f t="shared" ref="K32:M47" si="38">K31</f>
        <v>2000</v>
      </c>
      <c r="L32" s="18">
        <f t="shared" si="38"/>
        <v>2000</v>
      </c>
      <c r="M32" s="18">
        <f t="shared" si="38"/>
        <v>2000</v>
      </c>
      <c r="N32" s="18">
        <f t="shared" si="22"/>
        <v>-320</v>
      </c>
      <c r="O32" s="18">
        <f t="shared" si="22"/>
        <v>-340</v>
      </c>
      <c r="P32" s="18">
        <f t="shared" si="22"/>
        <v>-380</v>
      </c>
      <c r="Q32" s="35">
        <f t="shared" ref="Q32:S32" si="39">Q31</f>
        <v>0</v>
      </c>
      <c r="R32" s="35">
        <f t="shared" si="39"/>
        <v>0</v>
      </c>
      <c r="S32" s="35">
        <f t="shared" si="39"/>
        <v>0</v>
      </c>
      <c r="T32" s="4">
        <f t="shared" si="9"/>
        <v>2498</v>
      </c>
      <c r="U32" s="83">
        <f t="shared" si="16"/>
        <v>100</v>
      </c>
      <c r="V32" s="83">
        <f t="shared" si="17"/>
        <v>100</v>
      </c>
      <c r="W32" s="83">
        <f t="shared" si="18"/>
        <v>100</v>
      </c>
      <c r="X32" s="89">
        <v>0.3</v>
      </c>
      <c r="Y32" s="18"/>
      <c r="Z32" s="18"/>
      <c r="AA32" s="18"/>
      <c r="AB32" s="50">
        <v>6</v>
      </c>
    </row>
    <row r="33" spans="1:28" ht="16.5" customHeight="1">
      <c r="A33" s="3">
        <v>19</v>
      </c>
      <c r="B33" s="34">
        <f t="shared" si="11"/>
        <v>45340</v>
      </c>
      <c r="C33" s="2">
        <f t="shared" si="12"/>
        <v>884</v>
      </c>
      <c r="D33" s="5">
        <f t="shared" si="13"/>
        <v>1712</v>
      </c>
      <c r="E33" s="35">
        <f t="shared" si="19"/>
        <v>916</v>
      </c>
      <c r="F33" s="35">
        <f t="shared" si="20"/>
        <v>936</v>
      </c>
      <c r="G33" s="35">
        <f t="shared" si="21"/>
        <v>976</v>
      </c>
      <c r="H33" s="18">
        <f t="shared" si="35"/>
        <v>1680</v>
      </c>
      <c r="I33" s="18">
        <f t="shared" si="35"/>
        <v>1660</v>
      </c>
      <c r="J33" s="18">
        <f t="shared" si="35"/>
        <v>1620</v>
      </c>
      <c r="K33" s="18">
        <f t="shared" si="38"/>
        <v>2000</v>
      </c>
      <c r="L33" s="18">
        <f t="shared" si="38"/>
        <v>2000</v>
      </c>
      <c r="M33" s="18">
        <f t="shared" si="38"/>
        <v>2000</v>
      </c>
      <c r="N33" s="18">
        <f t="shared" ref="N33:P48" si="40">N32-Q33</f>
        <v>-320</v>
      </c>
      <c r="O33" s="18">
        <f t="shared" si="40"/>
        <v>-340</v>
      </c>
      <c r="P33" s="18">
        <f t="shared" si="40"/>
        <v>-380</v>
      </c>
      <c r="Q33" s="35">
        <f t="shared" ref="Q33:S33" si="41">Q32</f>
        <v>0</v>
      </c>
      <c r="R33" s="35">
        <f t="shared" si="41"/>
        <v>0</v>
      </c>
      <c r="S33" s="35">
        <f t="shared" si="41"/>
        <v>0</v>
      </c>
      <c r="T33" s="4">
        <f t="shared" si="9"/>
        <v>2496</v>
      </c>
      <c r="U33" s="83">
        <f t="shared" si="16"/>
        <v>100</v>
      </c>
      <c r="V33" s="83">
        <f t="shared" si="17"/>
        <v>100</v>
      </c>
      <c r="W33" s="83">
        <f t="shared" si="18"/>
        <v>100</v>
      </c>
      <c r="X33" s="4"/>
      <c r="Y33" s="18"/>
      <c r="Z33" s="18"/>
      <c r="AA33" s="18"/>
      <c r="AB33" s="50"/>
    </row>
    <row r="34" spans="1:28" ht="16.5" customHeight="1">
      <c r="A34" s="3">
        <v>20</v>
      </c>
      <c r="B34" s="34">
        <f t="shared" si="11"/>
        <v>45341</v>
      </c>
      <c r="C34" s="2">
        <f t="shared" si="12"/>
        <v>884</v>
      </c>
      <c r="D34" s="5">
        <f t="shared" si="13"/>
        <v>1710</v>
      </c>
      <c r="E34" s="35">
        <f t="shared" si="19"/>
        <v>914</v>
      </c>
      <c r="F34" s="35">
        <f t="shared" si="20"/>
        <v>934</v>
      </c>
      <c r="G34" s="35">
        <f t="shared" si="21"/>
        <v>974</v>
      </c>
      <c r="H34" s="18">
        <f t="shared" si="35"/>
        <v>1680</v>
      </c>
      <c r="I34" s="18">
        <f t="shared" si="35"/>
        <v>1660</v>
      </c>
      <c r="J34" s="18">
        <f t="shared" si="35"/>
        <v>1620</v>
      </c>
      <c r="K34" s="18">
        <f t="shared" si="38"/>
        <v>2000</v>
      </c>
      <c r="L34" s="18">
        <f t="shared" si="38"/>
        <v>2000</v>
      </c>
      <c r="M34" s="18">
        <f t="shared" si="38"/>
        <v>2000</v>
      </c>
      <c r="N34" s="18">
        <f t="shared" si="40"/>
        <v>-320</v>
      </c>
      <c r="O34" s="18">
        <f t="shared" si="40"/>
        <v>-340</v>
      </c>
      <c r="P34" s="18">
        <f t="shared" si="40"/>
        <v>-380</v>
      </c>
      <c r="Q34" s="35">
        <f t="shared" ref="Q34:S34" si="42">Q33</f>
        <v>0</v>
      </c>
      <c r="R34" s="35">
        <f t="shared" si="42"/>
        <v>0</v>
      </c>
      <c r="S34" s="35">
        <f t="shared" si="42"/>
        <v>0</v>
      </c>
      <c r="T34" s="4">
        <f t="shared" si="9"/>
        <v>2494</v>
      </c>
      <c r="U34" s="83">
        <f t="shared" si="16"/>
        <v>100</v>
      </c>
      <c r="V34" s="83">
        <f t="shared" si="17"/>
        <v>100</v>
      </c>
      <c r="W34" s="83">
        <f t="shared" si="18"/>
        <v>100</v>
      </c>
      <c r="X34" s="4"/>
      <c r="Y34" s="18"/>
      <c r="Z34" s="18"/>
      <c r="AA34" s="18"/>
      <c r="AB34" s="50"/>
    </row>
    <row r="35" spans="1:28" ht="16.5" customHeight="1">
      <c r="A35" s="3">
        <v>21</v>
      </c>
      <c r="B35" s="34">
        <f t="shared" si="11"/>
        <v>45342</v>
      </c>
      <c r="C35" s="2">
        <f t="shared" si="12"/>
        <v>884</v>
      </c>
      <c r="D35" s="5">
        <f t="shared" si="13"/>
        <v>1708</v>
      </c>
      <c r="E35" s="35">
        <f t="shared" si="19"/>
        <v>912</v>
      </c>
      <c r="F35" s="35">
        <f t="shared" si="20"/>
        <v>932</v>
      </c>
      <c r="G35" s="35">
        <f t="shared" si="21"/>
        <v>972</v>
      </c>
      <c r="H35" s="18">
        <f t="shared" si="35"/>
        <v>1680</v>
      </c>
      <c r="I35" s="18">
        <f t="shared" si="35"/>
        <v>1660</v>
      </c>
      <c r="J35" s="18">
        <f t="shared" si="35"/>
        <v>1620</v>
      </c>
      <c r="K35" s="18">
        <f t="shared" si="38"/>
        <v>2000</v>
      </c>
      <c r="L35" s="18">
        <f t="shared" si="38"/>
        <v>2000</v>
      </c>
      <c r="M35" s="18">
        <f t="shared" si="38"/>
        <v>2000</v>
      </c>
      <c r="N35" s="18">
        <f t="shared" si="40"/>
        <v>-320</v>
      </c>
      <c r="O35" s="18">
        <f t="shared" si="40"/>
        <v>-340</v>
      </c>
      <c r="P35" s="18">
        <f t="shared" si="40"/>
        <v>-380</v>
      </c>
      <c r="Q35" s="35">
        <f t="shared" ref="Q35:S35" si="43">Q34</f>
        <v>0</v>
      </c>
      <c r="R35" s="35">
        <f t="shared" si="43"/>
        <v>0</v>
      </c>
      <c r="S35" s="35">
        <f t="shared" si="43"/>
        <v>0</v>
      </c>
      <c r="T35" s="4">
        <f t="shared" si="9"/>
        <v>2492</v>
      </c>
      <c r="U35" s="83">
        <f t="shared" si="16"/>
        <v>100</v>
      </c>
      <c r="V35" s="83">
        <f t="shared" si="17"/>
        <v>100</v>
      </c>
      <c r="W35" s="83">
        <f t="shared" si="18"/>
        <v>100</v>
      </c>
      <c r="X35" s="4"/>
      <c r="Y35" s="18"/>
      <c r="Z35" s="18"/>
      <c r="AA35" s="18"/>
      <c r="AB35" s="50"/>
    </row>
    <row r="36" spans="1:28" ht="16.5" customHeight="1">
      <c r="A36" s="3">
        <v>22</v>
      </c>
      <c r="B36" s="34">
        <f t="shared" si="11"/>
        <v>45343</v>
      </c>
      <c r="C36" s="2">
        <f t="shared" si="12"/>
        <v>884</v>
      </c>
      <c r="D36" s="5">
        <f t="shared" si="13"/>
        <v>1706</v>
      </c>
      <c r="E36" s="35">
        <f t="shared" si="19"/>
        <v>910</v>
      </c>
      <c r="F36" s="35">
        <f t="shared" si="20"/>
        <v>930</v>
      </c>
      <c r="G36" s="35">
        <f t="shared" si="21"/>
        <v>970</v>
      </c>
      <c r="H36" s="18">
        <f t="shared" si="35"/>
        <v>1680</v>
      </c>
      <c r="I36" s="18">
        <f t="shared" si="35"/>
        <v>1660</v>
      </c>
      <c r="J36" s="18">
        <f t="shared" si="35"/>
        <v>1620</v>
      </c>
      <c r="K36" s="18">
        <f t="shared" si="38"/>
        <v>2000</v>
      </c>
      <c r="L36" s="18">
        <f t="shared" si="38"/>
        <v>2000</v>
      </c>
      <c r="M36" s="18">
        <f t="shared" si="38"/>
        <v>2000</v>
      </c>
      <c r="N36" s="18">
        <f t="shared" si="40"/>
        <v>-320</v>
      </c>
      <c r="O36" s="18">
        <f t="shared" si="40"/>
        <v>-340</v>
      </c>
      <c r="P36" s="18">
        <f t="shared" si="40"/>
        <v>-380</v>
      </c>
      <c r="Q36" s="35">
        <f t="shared" ref="Q36:S36" si="44">Q35</f>
        <v>0</v>
      </c>
      <c r="R36" s="35">
        <f t="shared" si="44"/>
        <v>0</v>
      </c>
      <c r="S36" s="35">
        <f t="shared" si="44"/>
        <v>0</v>
      </c>
      <c r="T36" s="4">
        <f t="shared" si="9"/>
        <v>2190</v>
      </c>
      <c r="U36" s="83">
        <f t="shared" si="16"/>
        <v>400</v>
      </c>
      <c r="V36" s="83">
        <f t="shared" si="17"/>
        <v>400</v>
      </c>
      <c r="W36" s="83">
        <f t="shared" si="18"/>
        <v>400</v>
      </c>
      <c r="X36" s="89">
        <v>0.3</v>
      </c>
      <c r="Y36" s="18"/>
      <c r="Z36" s="18"/>
      <c r="AA36" s="18"/>
      <c r="AB36" s="50">
        <v>5</v>
      </c>
    </row>
    <row r="37" spans="1:28" ht="16.5" customHeight="1">
      <c r="A37" s="3">
        <v>23</v>
      </c>
      <c r="B37" s="34">
        <f t="shared" si="11"/>
        <v>45344</v>
      </c>
      <c r="C37" s="2">
        <f t="shared" si="12"/>
        <v>884</v>
      </c>
      <c r="D37" s="5">
        <f t="shared" si="13"/>
        <v>1704</v>
      </c>
      <c r="E37" s="35">
        <f t="shared" si="19"/>
        <v>908</v>
      </c>
      <c r="F37" s="35">
        <f t="shared" si="20"/>
        <v>928</v>
      </c>
      <c r="G37" s="35">
        <f t="shared" si="21"/>
        <v>968</v>
      </c>
      <c r="H37" s="18">
        <f t="shared" si="35"/>
        <v>1680</v>
      </c>
      <c r="I37" s="18">
        <f t="shared" si="35"/>
        <v>1660</v>
      </c>
      <c r="J37" s="18">
        <f t="shared" si="35"/>
        <v>1620</v>
      </c>
      <c r="K37" s="18">
        <f t="shared" si="38"/>
        <v>2000</v>
      </c>
      <c r="L37" s="18">
        <f t="shared" si="38"/>
        <v>2000</v>
      </c>
      <c r="M37" s="18">
        <f t="shared" si="38"/>
        <v>2000</v>
      </c>
      <c r="N37" s="18">
        <f t="shared" si="40"/>
        <v>-320</v>
      </c>
      <c r="O37" s="18">
        <f t="shared" si="40"/>
        <v>-340</v>
      </c>
      <c r="P37" s="18">
        <f t="shared" si="40"/>
        <v>-380</v>
      </c>
      <c r="Q37" s="35">
        <f t="shared" ref="Q37:S37" si="45">Q36</f>
        <v>0</v>
      </c>
      <c r="R37" s="35">
        <f t="shared" si="45"/>
        <v>0</v>
      </c>
      <c r="S37" s="35">
        <f t="shared" si="45"/>
        <v>0</v>
      </c>
      <c r="T37" s="4">
        <f t="shared" si="9"/>
        <v>2188</v>
      </c>
      <c r="U37" s="83">
        <f t="shared" si="16"/>
        <v>400</v>
      </c>
      <c r="V37" s="83">
        <f t="shared" si="17"/>
        <v>400</v>
      </c>
      <c r="W37" s="83">
        <f t="shared" si="18"/>
        <v>400</v>
      </c>
      <c r="X37" s="4"/>
      <c r="Y37" s="18"/>
      <c r="Z37" s="18"/>
      <c r="AA37" s="18"/>
      <c r="AB37" s="50"/>
    </row>
    <row r="38" spans="1:28" ht="16.5" customHeight="1">
      <c r="A38" s="3">
        <v>24</v>
      </c>
      <c r="B38" s="34">
        <f t="shared" si="11"/>
        <v>45345</v>
      </c>
      <c r="C38" s="2">
        <f t="shared" si="12"/>
        <v>884</v>
      </c>
      <c r="D38" s="5">
        <f t="shared" si="13"/>
        <v>1702</v>
      </c>
      <c r="E38" s="35">
        <f t="shared" si="19"/>
        <v>906</v>
      </c>
      <c r="F38" s="35">
        <f t="shared" si="20"/>
        <v>926</v>
      </c>
      <c r="G38" s="35">
        <f t="shared" si="21"/>
        <v>966</v>
      </c>
      <c r="H38" s="18">
        <f t="shared" si="35"/>
        <v>1680</v>
      </c>
      <c r="I38" s="18">
        <f t="shared" si="35"/>
        <v>1660</v>
      </c>
      <c r="J38" s="18">
        <f t="shared" si="35"/>
        <v>1620</v>
      </c>
      <c r="K38" s="18">
        <f t="shared" si="38"/>
        <v>2000</v>
      </c>
      <c r="L38" s="18">
        <f t="shared" si="38"/>
        <v>2000</v>
      </c>
      <c r="M38" s="18">
        <f t="shared" si="38"/>
        <v>2000</v>
      </c>
      <c r="N38" s="18">
        <f t="shared" si="40"/>
        <v>-320</v>
      </c>
      <c r="O38" s="18">
        <f t="shared" si="40"/>
        <v>-340</v>
      </c>
      <c r="P38" s="18">
        <f t="shared" si="40"/>
        <v>-380</v>
      </c>
      <c r="Q38" s="35">
        <f t="shared" ref="Q38:S38" si="46">Q37</f>
        <v>0</v>
      </c>
      <c r="R38" s="35">
        <f t="shared" si="46"/>
        <v>0</v>
      </c>
      <c r="S38" s="35">
        <f t="shared" si="46"/>
        <v>0</v>
      </c>
      <c r="T38" s="4">
        <f t="shared" si="9"/>
        <v>2186</v>
      </c>
      <c r="U38" s="83">
        <f t="shared" si="16"/>
        <v>400</v>
      </c>
      <c r="V38" s="83">
        <f t="shared" si="17"/>
        <v>400</v>
      </c>
      <c r="W38" s="83">
        <f t="shared" si="18"/>
        <v>400</v>
      </c>
      <c r="X38" s="4"/>
      <c r="Y38" s="18"/>
      <c r="Z38" s="18"/>
      <c r="AA38" s="18"/>
      <c r="AB38" s="50"/>
    </row>
    <row r="39" spans="1:28" ht="16.5" customHeight="1">
      <c r="A39" s="3">
        <v>25</v>
      </c>
      <c r="B39" s="34">
        <f t="shared" si="11"/>
        <v>45346</v>
      </c>
      <c r="C39" s="2">
        <f t="shared" si="12"/>
        <v>884</v>
      </c>
      <c r="D39" s="5">
        <f t="shared" si="13"/>
        <v>1700</v>
      </c>
      <c r="E39" s="35">
        <f t="shared" si="19"/>
        <v>904</v>
      </c>
      <c r="F39" s="35">
        <f t="shared" si="20"/>
        <v>924</v>
      </c>
      <c r="G39" s="35">
        <f t="shared" si="21"/>
        <v>964</v>
      </c>
      <c r="H39" s="18">
        <f t="shared" si="35"/>
        <v>1680</v>
      </c>
      <c r="I39" s="18">
        <f t="shared" si="35"/>
        <v>1660</v>
      </c>
      <c r="J39" s="18">
        <f t="shared" si="35"/>
        <v>1620</v>
      </c>
      <c r="K39" s="18">
        <f t="shared" si="38"/>
        <v>2000</v>
      </c>
      <c r="L39" s="18">
        <f t="shared" si="38"/>
        <v>2000</v>
      </c>
      <c r="M39" s="18">
        <f t="shared" si="38"/>
        <v>2000</v>
      </c>
      <c r="N39" s="18">
        <f t="shared" si="40"/>
        <v>-320</v>
      </c>
      <c r="O39" s="18">
        <f t="shared" si="40"/>
        <v>-340</v>
      </c>
      <c r="P39" s="18">
        <f t="shared" si="40"/>
        <v>-380</v>
      </c>
      <c r="Q39" s="35">
        <f t="shared" ref="Q39:S39" si="47">Q38</f>
        <v>0</v>
      </c>
      <c r="R39" s="35">
        <f t="shared" si="47"/>
        <v>0</v>
      </c>
      <c r="S39" s="35">
        <f t="shared" si="47"/>
        <v>0</v>
      </c>
      <c r="T39" s="4">
        <f t="shared" si="9"/>
        <v>2184</v>
      </c>
      <c r="U39" s="83">
        <f t="shared" si="16"/>
        <v>400</v>
      </c>
      <c r="V39" s="83">
        <f t="shared" si="17"/>
        <v>400</v>
      </c>
      <c r="W39" s="83">
        <f t="shared" si="18"/>
        <v>400</v>
      </c>
      <c r="X39" s="4"/>
      <c r="Y39" s="18"/>
      <c r="Z39" s="18"/>
      <c r="AA39" s="18"/>
      <c r="AB39" s="56"/>
    </row>
    <row r="40" spans="1:28" ht="16.5" customHeight="1">
      <c r="A40" s="3">
        <v>26</v>
      </c>
      <c r="B40" s="34">
        <f t="shared" si="11"/>
        <v>45347</v>
      </c>
      <c r="C40" s="2">
        <f t="shared" si="12"/>
        <v>884</v>
      </c>
      <c r="D40" s="5">
        <f t="shared" si="13"/>
        <v>1698</v>
      </c>
      <c r="E40" s="35">
        <f t="shared" si="19"/>
        <v>902</v>
      </c>
      <c r="F40" s="35">
        <f t="shared" si="20"/>
        <v>922</v>
      </c>
      <c r="G40" s="35">
        <f t="shared" si="21"/>
        <v>962</v>
      </c>
      <c r="H40" s="18">
        <f t="shared" si="35"/>
        <v>1680</v>
      </c>
      <c r="I40" s="18">
        <f t="shared" si="35"/>
        <v>1660</v>
      </c>
      <c r="J40" s="18">
        <f t="shared" si="35"/>
        <v>1620</v>
      </c>
      <c r="K40" s="18">
        <f t="shared" si="38"/>
        <v>2000</v>
      </c>
      <c r="L40" s="18">
        <f t="shared" si="38"/>
        <v>2000</v>
      </c>
      <c r="M40" s="18">
        <f t="shared" si="38"/>
        <v>2000</v>
      </c>
      <c r="N40" s="18">
        <f t="shared" si="40"/>
        <v>-320</v>
      </c>
      <c r="O40" s="18">
        <f t="shared" si="40"/>
        <v>-340</v>
      </c>
      <c r="P40" s="18">
        <f t="shared" si="40"/>
        <v>-380</v>
      </c>
      <c r="Q40" s="35">
        <f t="shared" ref="Q40:S40" si="48">Q39</f>
        <v>0</v>
      </c>
      <c r="R40" s="35">
        <f t="shared" si="48"/>
        <v>0</v>
      </c>
      <c r="S40" s="35">
        <f t="shared" si="48"/>
        <v>0</v>
      </c>
      <c r="T40" s="4">
        <f t="shared" si="9"/>
        <v>1882</v>
      </c>
      <c r="U40" s="83">
        <f t="shared" si="16"/>
        <v>700</v>
      </c>
      <c r="V40" s="83">
        <f t="shared" si="17"/>
        <v>700</v>
      </c>
      <c r="W40" s="83">
        <f t="shared" si="18"/>
        <v>700</v>
      </c>
      <c r="X40" s="89">
        <v>0.3</v>
      </c>
      <c r="Y40" s="18"/>
      <c r="Z40" s="18"/>
      <c r="AA40" s="18"/>
      <c r="AB40" s="50">
        <v>4</v>
      </c>
    </row>
    <row r="41" spans="1:28" ht="16.5" customHeight="1">
      <c r="A41" s="3">
        <v>27</v>
      </c>
      <c r="B41" s="34">
        <f t="shared" si="11"/>
        <v>45348</v>
      </c>
      <c r="C41" s="2">
        <f t="shared" si="12"/>
        <v>884</v>
      </c>
      <c r="D41" s="5">
        <f t="shared" si="13"/>
        <v>1696</v>
      </c>
      <c r="E41" s="35">
        <f t="shared" si="19"/>
        <v>900</v>
      </c>
      <c r="F41" s="35">
        <f t="shared" si="20"/>
        <v>920</v>
      </c>
      <c r="G41" s="35">
        <f t="shared" si="21"/>
        <v>960</v>
      </c>
      <c r="H41" s="18">
        <f t="shared" si="35"/>
        <v>1680</v>
      </c>
      <c r="I41" s="18">
        <f t="shared" si="35"/>
        <v>1660</v>
      </c>
      <c r="J41" s="18">
        <f t="shared" si="35"/>
        <v>1620</v>
      </c>
      <c r="K41" s="18">
        <f t="shared" si="38"/>
        <v>2000</v>
      </c>
      <c r="L41" s="18">
        <f t="shared" si="38"/>
        <v>2000</v>
      </c>
      <c r="M41" s="18">
        <f t="shared" si="38"/>
        <v>2000</v>
      </c>
      <c r="N41" s="18">
        <f t="shared" si="40"/>
        <v>-320</v>
      </c>
      <c r="O41" s="18">
        <f t="shared" si="40"/>
        <v>-340</v>
      </c>
      <c r="P41" s="18">
        <f t="shared" si="40"/>
        <v>-380</v>
      </c>
      <c r="Q41" s="35">
        <f t="shared" ref="Q41:S41" si="49">Q40</f>
        <v>0</v>
      </c>
      <c r="R41" s="35">
        <f t="shared" si="49"/>
        <v>0</v>
      </c>
      <c r="S41" s="35">
        <f t="shared" si="49"/>
        <v>0</v>
      </c>
      <c r="T41" s="4">
        <f t="shared" si="9"/>
        <v>1880</v>
      </c>
      <c r="U41" s="83">
        <f t="shared" si="16"/>
        <v>700</v>
      </c>
      <c r="V41" s="83">
        <f t="shared" si="17"/>
        <v>700</v>
      </c>
      <c r="W41" s="83">
        <f t="shared" si="18"/>
        <v>700</v>
      </c>
      <c r="X41" s="4"/>
      <c r="Y41" s="18"/>
      <c r="Z41" s="18"/>
      <c r="AA41" s="18"/>
      <c r="AB41" s="50"/>
    </row>
    <row r="42" spans="1:28" ht="16.5" customHeight="1">
      <c r="A42" s="3">
        <v>28</v>
      </c>
      <c r="B42" s="34">
        <f t="shared" si="11"/>
        <v>45349</v>
      </c>
      <c r="C42" s="2">
        <f t="shared" si="12"/>
        <v>884</v>
      </c>
      <c r="D42" s="5">
        <f t="shared" si="13"/>
        <v>1694</v>
      </c>
      <c r="E42" s="35">
        <f t="shared" si="19"/>
        <v>898</v>
      </c>
      <c r="F42" s="35">
        <f t="shared" si="20"/>
        <v>918</v>
      </c>
      <c r="G42" s="35">
        <f t="shared" si="21"/>
        <v>958</v>
      </c>
      <c r="H42" s="18">
        <f t="shared" si="35"/>
        <v>1680</v>
      </c>
      <c r="I42" s="18">
        <f t="shared" si="35"/>
        <v>1660</v>
      </c>
      <c r="J42" s="18">
        <f t="shared" si="35"/>
        <v>1620</v>
      </c>
      <c r="K42" s="18">
        <f t="shared" si="38"/>
        <v>2000</v>
      </c>
      <c r="L42" s="18">
        <f t="shared" si="38"/>
        <v>2000</v>
      </c>
      <c r="M42" s="18">
        <f t="shared" si="38"/>
        <v>2000</v>
      </c>
      <c r="N42" s="18">
        <f t="shared" si="40"/>
        <v>-320</v>
      </c>
      <c r="O42" s="18">
        <f t="shared" si="40"/>
        <v>-340</v>
      </c>
      <c r="P42" s="18">
        <f t="shared" si="40"/>
        <v>-380</v>
      </c>
      <c r="Q42" s="35">
        <f t="shared" ref="Q42:S42" si="50">Q41</f>
        <v>0</v>
      </c>
      <c r="R42" s="35">
        <f t="shared" si="50"/>
        <v>0</v>
      </c>
      <c r="S42" s="35">
        <f t="shared" si="50"/>
        <v>0</v>
      </c>
      <c r="T42" s="4">
        <f t="shared" si="9"/>
        <v>1878</v>
      </c>
      <c r="U42" s="83">
        <f t="shared" si="16"/>
        <v>700</v>
      </c>
      <c r="V42" s="83">
        <f t="shared" si="17"/>
        <v>700</v>
      </c>
      <c r="W42" s="83">
        <f t="shared" si="18"/>
        <v>700</v>
      </c>
      <c r="X42" s="4"/>
      <c r="Y42" s="18"/>
      <c r="Z42" s="18"/>
      <c r="AA42" s="18"/>
      <c r="AB42" s="50"/>
    </row>
    <row r="43" spans="1:28" ht="16.5" customHeight="1">
      <c r="A43" s="3">
        <v>29</v>
      </c>
      <c r="B43" s="34">
        <f t="shared" si="11"/>
        <v>45350</v>
      </c>
      <c r="C43" s="2">
        <f t="shared" si="12"/>
        <v>884</v>
      </c>
      <c r="D43" s="5">
        <f t="shared" si="13"/>
        <v>1692</v>
      </c>
      <c r="E43" s="35">
        <f t="shared" si="19"/>
        <v>896</v>
      </c>
      <c r="F43" s="35">
        <f t="shared" si="20"/>
        <v>916</v>
      </c>
      <c r="G43" s="35">
        <f t="shared" si="21"/>
        <v>956</v>
      </c>
      <c r="H43" s="18">
        <f t="shared" si="35"/>
        <v>1680</v>
      </c>
      <c r="I43" s="18">
        <f t="shared" si="35"/>
        <v>1660</v>
      </c>
      <c r="J43" s="18">
        <f t="shared" si="35"/>
        <v>1620</v>
      </c>
      <c r="K43" s="18">
        <f t="shared" si="38"/>
        <v>2000</v>
      </c>
      <c r="L43" s="18">
        <f t="shared" si="38"/>
        <v>2000</v>
      </c>
      <c r="M43" s="18">
        <f t="shared" si="38"/>
        <v>2000</v>
      </c>
      <c r="N43" s="18">
        <f t="shared" si="40"/>
        <v>-320</v>
      </c>
      <c r="O43" s="18">
        <f t="shared" si="40"/>
        <v>-340</v>
      </c>
      <c r="P43" s="18">
        <f t="shared" si="40"/>
        <v>-380</v>
      </c>
      <c r="Q43" s="35">
        <f t="shared" ref="Q43:S43" si="51">Q42</f>
        <v>0</v>
      </c>
      <c r="R43" s="35">
        <f t="shared" si="51"/>
        <v>0</v>
      </c>
      <c r="S43" s="35">
        <f t="shared" si="51"/>
        <v>0</v>
      </c>
      <c r="T43" s="4">
        <f t="shared" si="9"/>
        <v>1876</v>
      </c>
      <c r="U43" s="83">
        <f t="shared" si="16"/>
        <v>700</v>
      </c>
      <c r="V43" s="83">
        <f t="shared" si="17"/>
        <v>700</v>
      </c>
      <c r="W43" s="83">
        <f t="shared" si="18"/>
        <v>700</v>
      </c>
      <c r="X43" s="4"/>
      <c r="Y43" s="18"/>
      <c r="Z43" s="18"/>
      <c r="AA43" s="18"/>
      <c r="AB43" s="50"/>
    </row>
    <row r="44" spans="1:28" ht="16.5" customHeight="1">
      <c r="A44" s="3">
        <v>30</v>
      </c>
      <c r="B44" s="34">
        <f t="shared" si="11"/>
        <v>45351</v>
      </c>
      <c r="C44" s="2">
        <f t="shared" si="12"/>
        <v>884</v>
      </c>
      <c r="D44" s="5">
        <f t="shared" si="13"/>
        <v>1690</v>
      </c>
      <c r="E44" s="35">
        <f t="shared" si="19"/>
        <v>894</v>
      </c>
      <c r="F44" s="35">
        <f t="shared" si="20"/>
        <v>914</v>
      </c>
      <c r="G44" s="35">
        <f t="shared" si="21"/>
        <v>954</v>
      </c>
      <c r="H44" s="18">
        <f t="shared" si="35"/>
        <v>1680</v>
      </c>
      <c r="I44" s="18">
        <f t="shared" si="35"/>
        <v>1660</v>
      </c>
      <c r="J44" s="18">
        <f t="shared" si="35"/>
        <v>1620</v>
      </c>
      <c r="K44" s="18">
        <f t="shared" si="38"/>
        <v>2000</v>
      </c>
      <c r="L44" s="18">
        <f t="shared" si="38"/>
        <v>2000</v>
      </c>
      <c r="M44" s="18">
        <f t="shared" si="38"/>
        <v>2000</v>
      </c>
      <c r="N44" s="18">
        <f t="shared" si="40"/>
        <v>-320</v>
      </c>
      <c r="O44" s="18">
        <f t="shared" si="40"/>
        <v>-340</v>
      </c>
      <c r="P44" s="18">
        <f t="shared" si="40"/>
        <v>-380</v>
      </c>
      <c r="Q44" s="35">
        <f t="shared" ref="Q44:S44" si="52">Q43</f>
        <v>0</v>
      </c>
      <c r="R44" s="35">
        <f t="shared" si="52"/>
        <v>0</v>
      </c>
      <c r="S44" s="35">
        <f t="shared" si="52"/>
        <v>0</v>
      </c>
      <c r="T44" s="4">
        <f t="shared" si="9"/>
        <v>1574</v>
      </c>
      <c r="U44" s="83">
        <f t="shared" si="16"/>
        <v>1000</v>
      </c>
      <c r="V44" s="83">
        <f t="shared" si="17"/>
        <v>1000</v>
      </c>
      <c r="W44" s="83">
        <f t="shared" si="18"/>
        <v>1000</v>
      </c>
      <c r="X44" s="89">
        <v>0.3</v>
      </c>
      <c r="Y44" s="18"/>
      <c r="Z44" s="18"/>
      <c r="AA44" s="18"/>
      <c r="AB44" s="50">
        <v>3</v>
      </c>
    </row>
    <row r="45" spans="1:28" ht="15">
      <c r="A45" s="3">
        <v>31</v>
      </c>
      <c r="B45" s="34">
        <f t="shared" si="11"/>
        <v>45352</v>
      </c>
      <c r="C45" s="2">
        <f t="shared" si="12"/>
        <v>884</v>
      </c>
      <c r="D45" s="5">
        <f t="shared" si="13"/>
        <v>1688</v>
      </c>
      <c r="E45" s="35">
        <f t="shared" si="19"/>
        <v>892</v>
      </c>
      <c r="F45" s="35">
        <f t="shared" si="20"/>
        <v>912</v>
      </c>
      <c r="G45" s="35">
        <f t="shared" si="21"/>
        <v>952</v>
      </c>
      <c r="H45" s="18">
        <f t="shared" si="35"/>
        <v>1680</v>
      </c>
      <c r="I45" s="18">
        <f t="shared" si="35"/>
        <v>1660</v>
      </c>
      <c r="J45" s="18">
        <f t="shared" si="35"/>
        <v>1620</v>
      </c>
      <c r="K45" s="18">
        <f t="shared" si="38"/>
        <v>2000</v>
      </c>
      <c r="L45" s="18">
        <f t="shared" si="38"/>
        <v>2000</v>
      </c>
      <c r="M45" s="18">
        <f t="shared" si="38"/>
        <v>2000</v>
      </c>
      <c r="N45" s="18">
        <f t="shared" si="40"/>
        <v>-320</v>
      </c>
      <c r="O45" s="18">
        <f t="shared" si="40"/>
        <v>-340</v>
      </c>
      <c r="P45" s="18">
        <f t="shared" si="40"/>
        <v>-380</v>
      </c>
      <c r="Q45" s="35">
        <f t="shared" ref="Q45:S45" si="53">Q44</f>
        <v>0</v>
      </c>
      <c r="R45" s="35">
        <f t="shared" si="53"/>
        <v>0</v>
      </c>
      <c r="S45" s="35">
        <f t="shared" si="53"/>
        <v>0</v>
      </c>
      <c r="T45" s="4">
        <f t="shared" si="9"/>
        <v>1572</v>
      </c>
      <c r="U45" s="83">
        <f t="shared" si="16"/>
        <v>1000</v>
      </c>
      <c r="V45" s="83">
        <f t="shared" si="17"/>
        <v>1000</v>
      </c>
      <c r="W45" s="83">
        <f t="shared" si="18"/>
        <v>1000</v>
      </c>
      <c r="X45" s="4"/>
      <c r="Y45" s="18"/>
      <c r="Z45" s="18"/>
      <c r="AA45" s="18"/>
      <c r="AB45" s="50"/>
    </row>
    <row r="46" spans="1:28" ht="15" customHeight="1">
      <c r="A46" s="3">
        <v>32</v>
      </c>
      <c r="B46" s="34">
        <f t="shared" si="11"/>
        <v>45353</v>
      </c>
      <c r="C46" s="2">
        <f t="shared" si="12"/>
        <v>884</v>
      </c>
      <c r="D46" s="5">
        <f t="shared" si="13"/>
        <v>1686</v>
      </c>
      <c r="E46" s="35">
        <f t="shared" si="19"/>
        <v>890</v>
      </c>
      <c r="F46" s="35">
        <f t="shared" si="20"/>
        <v>910</v>
      </c>
      <c r="G46" s="35">
        <f t="shared" si="21"/>
        <v>950</v>
      </c>
      <c r="H46" s="18">
        <f t="shared" si="35"/>
        <v>1680</v>
      </c>
      <c r="I46" s="18">
        <f t="shared" si="35"/>
        <v>1660</v>
      </c>
      <c r="J46" s="18">
        <f t="shared" si="35"/>
        <v>1620</v>
      </c>
      <c r="K46" s="18">
        <f t="shared" si="38"/>
        <v>2000</v>
      </c>
      <c r="L46" s="18">
        <f t="shared" si="38"/>
        <v>2000</v>
      </c>
      <c r="M46" s="18">
        <f t="shared" si="38"/>
        <v>2000</v>
      </c>
      <c r="N46" s="18">
        <f t="shared" si="40"/>
        <v>-320</v>
      </c>
      <c r="O46" s="18">
        <f t="shared" si="40"/>
        <v>-340</v>
      </c>
      <c r="P46" s="18">
        <f t="shared" si="40"/>
        <v>-380</v>
      </c>
      <c r="Q46" s="35">
        <f t="shared" ref="Q46:S46" si="54">Q45</f>
        <v>0</v>
      </c>
      <c r="R46" s="35">
        <f t="shared" si="54"/>
        <v>0</v>
      </c>
      <c r="S46" s="35">
        <f t="shared" si="54"/>
        <v>0</v>
      </c>
      <c r="T46" s="4">
        <f t="shared" si="9"/>
        <v>1570</v>
      </c>
      <c r="U46" s="83">
        <f t="shared" si="16"/>
        <v>1000</v>
      </c>
      <c r="V46" s="83">
        <f t="shared" si="17"/>
        <v>1000</v>
      </c>
      <c r="W46" s="83">
        <f t="shared" si="18"/>
        <v>1000</v>
      </c>
      <c r="X46" s="4"/>
      <c r="Y46" s="18"/>
      <c r="Z46" s="18"/>
      <c r="AA46" s="18"/>
      <c r="AB46" s="50"/>
    </row>
    <row r="47" spans="1:28" ht="15" customHeight="1">
      <c r="A47" s="3">
        <v>33</v>
      </c>
      <c r="B47" s="34">
        <f t="shared" si="11"/>
        <v>45354</v>
      </c>
      <c r="C47" s="2">
        <f t="shared" si="12"/>
        <v>884</v>
      </c>
      <c r="D47" s="5">
        <f t="shared" si="13"/>
        <v>1684</v>
      </c>
      <c r="E47" s="35">
        <f t="shared" si="19"/>
        <v>888</v>
      </c>
      <c r="F47" s="35">
        <f t="shared" si="20"/>
        <v>908</v>
      </c>
      <c r="G47" s="35">
        <f t="shared" si="21"/>
        <v>948</v>
      </c>
      <c r="H47" s="18">
        <f t="shared" si="35"/>
        <v>1680</v>
      </c>
      <c r="I47" s="18">
        <f t="shared" si="35"/>
        <v>1660</v>
      </c>
      <c r="J47" s="18">
        <f t="shared" si="35"/>
        <v>1620</v>
      </c>
      <c r="K47" s="18">
        <f t="shared" si="38"/>
        <v>2000</v>
      </c>
      <c r="L47" s="18">
        <f t="shared" si="38"/>
        <v>2000</v>
      </c>
      <c r="M47" s="18">
        <f t="shared" si="38"/>
        <v>2000</v>
      </c>
      <c r="N47" s="18">
        <f t="shared" si="40"/>
        <v>-320</v>
      </c>
      <c r="O47" s="18">
        <f t="shared" si="40"/>
        <v>-340</v>
      </c>
      <c r="P47" s="18">
        <f t="shared" si="40"/>
        <v>-380</v>
      </c>
      <c r="Q47" s="35">
        <f t="shared" ref="Q47:S47" si="55">Q46</f>
        <v>0</v>
      </c>
      <c r="R47" s="35">
        <f t="shared" si="55"/>
        <v>0</v>
      </c>
      <c r="S47" s="35">
        <f t="shared" si="55"/>
        <v>0</v>
      </c>
      <c r="T47" s="4">
        <f t="shared" si="9"/>
        <v>1568</v>
      </c>
      <c r="U47" s="83">
        <f t="shared" si="16"/>
        <v>1000</v>
      </c>
      <c r="V47" s="83">
        <f t="shared" si="17"/>
        <v>1000</v>
      </c>
      <c r="W47" s="83">
        <f t="shared" si="18"/>
        <v>1000</v>
      </c>
      <c r="X47" s="4"/>
      <c r="Y47" s="18"/>
      <c r="Z47" s="18"/>
      <c r="AA47" s="18"/>
      <c r="AB47" s="50"/>
    </row>
    <row r="48" spans="1:28" ht="15" customHeight="1">
      <c r="A48" s="3">
        <v>34</v>
      </c>
      <c r="B48" s="34">
        <f t="shared" si="11"/>
        <v>45355</v>
      </c>
      <c r="C48" s="2">
        <f t="shared" si="12"/>
        <v>884</v>
      </c>
      <c r="D48" s="5">
        <f t="shared" si="13"/>
        <v>1682</v>
      </c>
      <c r="E48" s="35">
        <f t="shared" si="19"/>
        <v>886</v>
      </c>
      <c r="F48" s="35">
        <f t="shared" si="20"/>
        <v>906</v>
      </c>
      <c r="G48" s="35">
        <f t="shared" si="21"/>
        <v>946</v>
      </c>
      <c r="H48" s="18">
        <f t="shared" si="35"/>
        <v>1680</v>
      </c>
      <c r="I48" s="18">
        <f t="shared" si="35"/>
        <v>1660</v>
      </c>
      <c r="J48" s="18">
        <f t="shared" si="35"/>
        <v>1620</v>
      </c>
      <c r="K48" s="18">
        <f t="shared" ref="K48:M63" si="56">K47</f>
        <v>2000</v>
      </c>
      <c r="L48" s="18">
        <f t="shared" si="56"/>
        <v>2000</v>
      </c>
      <c r="M48" s="18">
        <f t="shared" si="56"/>
        <v>2000</v>
      </c>
      <c r="N48" s="18">
        <f t="shared" si="40"/>
        <v>-320</v>
      </c>
      <c r="O48" s="18">
        <f t="shared" si="40"/>
        <v>-340</v>
      </c>
      <c r="P48" s="18">
        <f t="shared" si="40"/>
        <v>-380</v>
      </c>
      <c r="Q48" s="35">
        <f t="shared" ref="Q48:S48" si="57">Q47</f>
        <v>0</v>
      </c>
      <c r="R48" s="35">
        <f t="shared" si="57"/>
        <v>0</v>
      </c>
      <c r="S48" s="35">
        <f t="shared" si="57"/>
        <v>0</v>
      </c>
      <c r="T48" s="4">
        <f t="shared" si="9"/>
        <v>1566</v>
      </c>
      <c r="U48" s="83">
        <f t="shared" si="16"/>
        <v>1000</v>
      </c>
      <c r="V48" s="83">
        <f t="shared" si="17"/>
        <v>1000</v>
      </c>
      <c r="W48" s="83">
        <f t="shared" si="18"/>
        <v>1000</v>
      </c>
      <c r="X48" s="4"/>
      <c r="Y48" s="18"/>
      <c r="Z48" s="18"/>
      <c r="AA48" s="18"/>
      <c r="AB48" s="50"/>
    </row>
    <row r="49" spans="1:28" ht="15" customHeight="1">
      <c r="A49" s="3">
        <v>35</v>
      </c>
      <c r="B49" s="34">
        <f t="shared" si="11"/>
        <v>45356</v>
      </c>
      <c r="C49" s="2">
        <f t="shared" si="12"/>
        <v>884</v>
      </c>
      <c r="D49" s="5">
        <f t="shared" si="13"/>
        <v>1680</v>
      </c>
      <c r="E49" s="35">
        <f t="shared" si="19"/>
        <v>884</v>
      </c>
      <c r="F49" s="35">
        <f t="shared" si="20"/>
        <v>904</v>
      </c>
      <c r="G49" s="35">
        <f t="shared" si="21"/>
        <v>944</v>
      </c>
      <c r="H49" s="18">
        <f t="shared" si="35"/>
        <v>1680</v>
      </c>
      <c r="I49" s="18">
        <f t="shared" si="35"/>
        <v>1660</v>
      </c>
      <c r="J49" s="18">
        <f t="shared" si="35"/>
        <v>1620</v>
      </c>
      <c r="K49" s="18">
        <f t="shared" si="56"/>
        <v>2000</v>
      </c>
      <c r="L49" s="18">
        <f t="shared" si="56"/>
        <v>2000</v>
      </c>
      <c r="M49" s="18">
        <f t="shared" si="56"/>
        <v>2000</v>
      </c>
      <c r="N49" s="18">
        <f t="shared" ref="N49:P64" si="58">N48-Q49</f>
        <v>-320</v>
      </c>
      <c r="O49" s="18">
        <f t="shared" si="58"/>
        <v>-340</v>
      </c>
      <c r="P49" s="18">
        <f t="shared" si="58"/>
        <v>-380</v>
      </c>
      <c r="Q49" s="35">
        <f t="shared" ref="Q49:S49" si="59">Q48</f>
        <v>0</v>
      </c>
      <c r="R49" s="35">
        <f t="shared" si="59"/>
        <v>0</v>
      </c>
      <c r="S49" s="35">
        <f t="shared" si="59"/>
        <v>0</v>
      </c>
      <c r="T49" s="4">
        <f t="shared" si="9"/>
        <v>1564</v>
      </c>
      <c r="U49" s="83">
        <f t="shared" si="16"/>
        <v>1000</v>
      </c>
      <c r="V49" s="83">
        <f t="shared" si="17"/>
        <v>1000</v>
      </c>
      <c r="W49" s="83">
        <f t="shared" si="18"/>
        <v>1000</v>
      </c>
      <c r="X49" s="4"/>
      <c r="Y49" s="18"/>
      <c r="Z49" s="18"/>
      <c r="AA49" s="18"/>
      <c r="AB49" s="50"/>
    </row>
    <row r="50" spans="1:28" ht="15" customHeight="1">
      <c r="A50" s="3">
        <v>36</v>
      </c>
      <c r="B50" s="34">
        <f t="shared" si="11"/>
        <v>45357</v>
      </c>
      <c r="C50" s="2">
        <f t="shared" si="12"/>
        <v>884</v>
      </c>
      <c r="D50" s="5">
        <f t="shared" si="13"/>
        <v>1678</v>
      </c>
      <c r="E50" s="35">
        <f t="shared" si="19"/>
        <v>882</v>
      </c>
      <c r="F50" s="35">
        <f t="shared" si="20"/>
        <v>902</v>
      </c>
      <c r="G50" s="35">
        <f t="shared" si="21"/>
        <v>942</v>
      </c>
      <c r="H50" s="18">
        <f t="shared" si="35"/>
        <v>1680</v>
      </c>
      <c r="I50" s="18">
        <f t="shared" si="35"/>
        <v>1660</v>
      </c>
      <c r="J50" s="18">
        <f t="shared" si="35"/>
        <v>1620</v>
      </c>
      <c r="K50" s="18">
        <f t="shared" si="56"/>
        <v>2000</v>
      </c>
      <c r="L50" s="18">
        <f t="shared" si="56"/>
        <v>2000</v>
      </c>
      <c r="M50" s="18">
        <f t="shared" si="56"/>
        <v>2000</v>
      </c>
      <c r="N50" s="18">
        <f t="shared" si="58"/>
        <v>-320</v>
      </c>
      <c r="O50" s="18">
        <f t="shared" si="58"/>
        <v>-340</v>
      </c>
      <c r="P50" s="18">
        <f t="shared" si="58"/>
        <v>-380</v>
      </c>
      <c r="Q50" s="35">
        <f t="shared" ref="Q50:S50" si="60">Q49</f>
        <v>0</v>
      </c>
      <c r="R50" s="35">
        <f t="shared" si="60"/>
        <v>0</v>
      </c>
      <c r="S50" s="35">
        <f t="shared" si="60"/>
        <v>0</v>
      </c>
      <c r="T50" s="4">
        <f t="shared" si="9"/>
        <v>1562</v>
      </c>
      <c r="U50" s="83">
        <f t="shared" si="16"/>
        <v>1000</v>
      </c>
      <c r="V50" s="83">
        <f t="shared" si="17"/>
        <v>1000</v>
      </c>
      <c r="W50" s="83">
        <f t="shared" si="18"/>
        <v>1000</v>
      </c>
      <c r="X50" s="4"/>
      <c r="Y50" s="18"/>
      <c r="Z50" s="18"/>
      <c r="AA50" s="18"/>
      <c r="AB50" s="50"/>
    </row>
    <row r="51" spans="1:28" ht="15" customHeight="1">
      <c r="A51" s="3">
        <v>37</v>
      </c>
      <c r="B51" s="34">
        <f t="shared" si="11"/>
        <v>45358</v>
      </c>
      <c r="C51" s="2">
        <f t="shared" si="12"/>
        <v>884</v>
      </c>
      <c r="D51" s="5">
        <f t="shared" si="13"/>
        <v>1676</v>
      </c>
      <c r="E51" s="35">
        <f t="shared" si="19"/>
        <v>880</v>
      </c>
      <c r="F51" s="35">
        <f t="shared" si="20"/>
        <v>900</v>
      </c>
      <c r="G51" s="35">
        <f t="shared" si="21"/>
        <v>940</v>
      </c>
      <c r="H51" s="18">
        <f t="shared" si="35"/>
        <v>1680</v>
      </c>
      <c r="I51" s="18">
        <f t="shared" si="35"/>
        <v>1660</v>
      </c>
      <c r="J51" s="18">
        <f t="shared" si="35"/>
        <v>1620</v>
      </c>
      <c r="K51" s="18">
        <f t="shared" si="56"/>
        <v>2000</v>
      </c>
      <c r="L51" s="18">
        <f t="shared" si="56"/>
        <v>2000</v>
      </c>
      <c r="M51" s="18">
        <f t="shared" si="56"/>
        <v>2000</v>
      </c>
      <c r="N51" s="18">
        <f t="shared" si="58"/>
        <v>-320</v>
      </c>
      <c r="O51" s="18">
        <f t="shared" si="58"/>
        <v>-340</v>
      </c>
      <c r="P51" s="18">
        <f t="shared" si="58"/>
        <v>-380</v>
      </c>
      <c r="Q51" s="35">
        <f t="shared" ref="Q51:S51" si="61">Q50</f>
        <v>0</v>
      </c>
      <c r="R51" s="35">
        <f t="shared" si="61"/>
        <v>0</v>
      </c>
      <c r="S51" s="35">
        <f t="shared" si="61"/>
        <v>0</v>
      </c>
      <c r="T51" s="4">
        <f t="shared" si="9"/>
        <v>1560</v>
      </c>
      <c r="U51" s="83">
        <f t="shared" si="16"/>
        <v>1000</v>
      </c>
      <c r="V51" s="83">
        <f t="shared" si="17"/>
        <v>1000</v>
      </c>
      <c r="W51" s="83">
        <f t="shared" si="18"/>
        <v>1000</v>
      </c>
      <c r="X51" s="4"/>
      <c r="Y51" s="18"/>
      <c r="Z51" s="18"/>
      <c r="AA51" s="18"/>
      <c r="AB51" s="50"/>
    </row>
    <row r="52" spans="1:28" ht="15" customHeight="1">
      <c r="A52" s="3">
        <v>38</v>
      </c>
      <c r="B52" s="34">
        <f t="shared" si="11"/>
        <v>45359</v>
      </c>
      <c r="C52" s="2">
        <f t="shared" si="12"/>
        <v>884</v>
      </c>
      <c r="D52" s="5">
        <f t="shared" si="13"/>
        <v>1674</v>
      </c>
      <c r="E52" s="35">
        <f t="shared" si="19"/>
        <v>878</v>
      </c>
      <c r="F52" s="35">
        <f t="shared" si="20"/>
        <v>898</v>
      </c>
      <c r="G52" s="35">
        <f t="shared" si="21"/>
        <v>938</v>
      </c>
      <c r="H52" s="18">
        <f t="shared" si="35"/>
        <v>1680</v>
      </c>
      <c r="I52" s="18">
        <f t="shared" si="35"/>
        <v>1660</v>
      </c>
      <c r="J52" s="18">
        <f t="shared" si="35"/>
        <v>1620</v>
      </c>
      <c r="K52" s="18">
        <f t="shared" si="56"/>
        <v>2000</v>
      </c>
      <c r="L52" s="18">
        <f t="shared" si="56"/>
        <v>2000</v>
      </c>
      <c r="M52" s="18">
        <f t="shared" si="56"/>
        <v>2000</v>
      </c>
      <c r="N52" s="18">
        <f t="shared" si="58"/>
        <v>-320</v>
      </c>
      <c r="O52" s="18">
        <f t="shared" si="58"/>
        <v>-340</v>
      </c>
      <c r="P52" s="18">
        <f t="shared" si="58"/>
        <v>-380</v>
      </c>
      <c r="Q52" s="35">
        <f t="shared" ref="Q52:S52" si="62">Q51</f>
        <v>0</v>
      </c>
      <c r="R52" s="35">
        <f t="shared" si="62"/>
        <v>0</v>
      </c>
      <c r="S52" s="35">
        <f t="shared" si="62"/>
        <v>0</v>
      </c>
      <c r="T52" s="4">
        <f t="shared" si="9"/>
        <v>1558</v>
      </c>
      <c r="U52" s="83">
        <f t="shared" si="16"/>
        <v>1000</v>
      </c>
      <c r="V52" s="83">
        <f t="shared" si="17"/>
        <v>1000</v>
      </c>
      <c r="W52" s="83">
        <f t="shared" si="18"/>
        <v>1000</v>
      </c>
      <c r="X52" s="4"/>
      <c r="Y52" s="18"/>
      <c r="Z52" s="18"/>
      <c r="AA52" s="18"/>
      <c r="AB52" s="50"/>
    </row>
    <row r="53" spans="1:28" ht="15" customHeight="1">
      <c r="A53" s="3">
        <v>39</v>
      </c>
      <c r="B53" s="34">
        <f t="shared" si="11"/>
        <v>45360</v>
      </c>
      <c r="C53" s="2">
        <f t="shared" si="12"/>
        <v>884</v>
      </c>
      <c r="D53" s="5">
        <f t="shared" si="13"/>
        <v>1672</v>
      </c>
      <c r="E53" s="35">
        <f t="shared" si="19"/>
        <v>876</v>
      </c>
      <c r="F53" s="35">
        <f t="shared" si="20"/>
        <v>896</v>
      </c>
      <c r="G53" s="35">
        <f t="shared" si="21"/>
        <v>936</v>
      </c>
      <c r="H53" s="18">
        <f t="shared" si="35"/>
        <v>1680</v>
      </c>
      <c r="I53" s="18">
        <f t="shared" si="35"/>
        <v>1660</v>
      </c>
      <c r="J53" s="18">
        <f t="shared" si="35"/>
        <v>1620</v>
      </c>
      <c r="K53" s="18">
        <f t="shared" si="56"/>
        <v>2000</v>
      </c>
      <c r="L53" s="18">
        <f t="shared" si="56"/>
        <v>2000</v>
      </c>
      <c r="M53" s="18">
        <f t="shared" si="56"/>
        <v>2000</v>
      </c>
      <c r="N53" s="18">
        <f t="shared" si="58"/>
        <v>-320</v>
      </c>
      <c r="O53" s="18">
        <f t="shared" si="58"/>
        <v>-340</v>
      </c>
      <c r="P53" s="18">
        <f t="shared" si="58"/>
        <v>-380</v>
      </c>
      <c r="Q53" s="35">
        <f t="shared" ref="Q53:S53" si="63">Q52</f>
        <v>0</v>
      </c>
      <c r="R53" s="35">
        <f t="shared" si="63"/>
        <v>0</v>
      </c>
      <c r="S53" s="35">
        <f t="shared" si="63"/>
        <v>0</v>
      </c>
      <c r="T53" s="4">
        <f t="shared" si="9"/>
        <v>1556</v>
      </c>
      <c r="U53" s="83">
        <f t="shared" si="16"/>
        <v>1000</v>
      </c>
      <c r="V53" s="83">
        <f t="shared" si="17"/>
        <v>1000</v>
      </c>
      <c r="W53" s="83">
        <f t="shared" si="18"/>
        <v>1000</v>
      </c>
      <c r="X53" s="4"/>
      <c r="Y53" s="18"/>
      <c r="Z53" s="18"/>
      <c r="AA53" s="18"/>
      <c r="AB53" s="50"/>
    </row>
    <row r="54" spans="1:28" ht="15" customHeight="1">
      <c r="A54" s="3">
        <v>40</v>
      </c>
      <c r="B54" s="34">
        <f t="shared" si="11"/>
        <v>45361</v>
      </c>
      <c r="C54" s="2">
        <f t="shared" si="12"/>
        <v>884</v>
      </c>
      <c r="D54" s="5">
        <f t="shared" si="13"/>
        <v>1670</v>
      </c>
      <c r="E54" s="35">
        <f t="shared" si="19"/>
        <v>874</v>
      </c>
      <c r="F54" s="35">
        <f t="shared" si="20"/>
        <v>894</v>
      </c>
      <c r="G54" s="35">
        <f t="shared" si="21"/>
        <v>934</v>
      </c>
      <c r="H54" s="18">
        <f t="shared" si="35"/>
        <v>1680</v>
      </c>
      <c r="I54" s="18">
        <f t="shared" si="35"/>
        <v>1660</v>
      </c>
      <c r="J54" s="18">
        <f t="shared" si="35"/>
        <v>1620</v>
      </c>
      <c r="K54" s="18">
        <f t="shared" si="56"/>
        <v>2000</v>
      </c>
      <c r="L54" s="18">
        <f t="shared" si="56"/>
        <v>2000</v>
      </c>
      <c r="M54" s="18">
        <f t="shared" si="56"/>
        <v>2000</v>
      </c>
      <c r="N54" s="18">
        <f t="shared" si="58"/>
        <v>-320</v>
      </c>
      <c r="O54" s="18">
        <f t="shared" si="58"/>
        <v>-340</v>
      </c>
      <c r="P54" s="18">
        <f t="shared" si="58"/>
        <v>-380</v>
      </c>
      <c r="Q54" s="35">
        <f t="shared" ref="Q54:S54" si="64">Q53</f>
        <v>0</v>
      </c>
      <c r="R54" s="35">
        <f t="shared" si="64"/>
        <v>0</v>
      </c>
      <c r="S54" s="35">
        <f t="shared" si="64"/>
        <v>0</v>
      </c>
      <c r="T54" s="4">
        <f t="shared" si="9"/>
        <v>1554</v>
      </c>
      <c r="U54" s="83">
        <f t="shared" si="16"/>
        <v>1000</v>
      </c>
      <c r="V54" s="83">
        <f t="shared" si="17"/>
        <v>1000</v>
      </c>
      <c r="W54" s="83">
        <f t="shared" si="18"/>
        <v>1000</v>
      </c>
      <c r="X54" s="4"/>
      <c r="Y54" s="18"/>
      <c r="Z54" s="18"/>
      <c r="AA54" s="18"/>
      <c r="AB54" s="50"/>
    </row>
    <row r="55" spans="1:28" ht="15" customHeight="1">
      <c r="A55" s="3">
        <v>41</v>
      </c>
      <c r="B55" s="34">
        <f t="shared" si="11"/>
        <v>45362</v>
      </c>
      <c r="C55" s="2">
        <f t="shared" si="12"/>
        <v>884</v>
      </c>
      <c r="D55" s="5">
        <f t="shared" si="13"/>
        <v>1668</v>
      </c>
      <c r="E55" s="35">
        <f t="shared" si="19"/>
        <v>872</v>
      </c>
      <c r="F55" s="35">
        <f t="shared" si="20"/>
        <v>892</v>
      </c>
      <c r="G55" s="35">
        <f t="shared" si="21"/>
        <v>932</v>
      </c>
      <c r="H55" s="18">
        <f t="shared" si="35"/>
        <v>1680</v>
      </c>
      <c r="I55" s="18">
        <f t="shared" si="35"/>
        <v>1660</v>
      </c>
      <c r="J55" s="18">
        <f t="shared" si="35"/>
        <v>1620</v>
      </c>
      <c r="K55" s="18">
        <f t="shared" si="56"/>
        <v>2000</v>
      </c>
      <c r="L55" s="18">
        <f t="shared" si="56"/>
        <v>2000</v>
      </c>
      <c r="M55" s="18">
        <f t="shared" si="56"/>
        <v>2000</v>
      </c>
      <c r="N55" s="18">
        <f t="shared" si="58"/>
        <v>-320</v>
      </c>
      <c r="O55" s="18">
        <f t="shared" si="58"/>
        <v>-340</v>
      </c>
      <c r="P55" s="18">
        <f t="shared" si="58"/>
        <v>-380</v>
      </c>
      <c r="Q55" s="35">
        <f t="shared" ref="Q55:S55" si="65">Q54</f>
        <v>0</v>
      </c>
      <c r="R55" s="35">
        <f t="shared" si="65"/>
        <v>0</v>
      </c>
      <c r="S55" s="35">
        <f t="shared" si="65"/>
        <v>0</v>
      </c>
      <c r="T55" s="4">
        <f t="shared" si="9"/>
        <v>1552</v>
      </c>
      <c r="U55" s="83">
        <f t="shared" si="16"/>
        <v>1000</v>
      </c>
      <c r="V55" s="83">
        <f t="shared" si="17"/>
        <v>1000</v>
      </c>
      <c r="W55" s="83">
        <f t="shared" si="18"/>
        <v>1000</v>
      </c>
      <c r="X55" s="4"/>
      <c r="Y55" s="18"/>
      <c r="Z55" s="18"/>
      <c r="AA55" s="18"/>
      <c r="AB55" s="50"/>
    </row>
    <row r="56" spans="1:28" ht="15" customHeight="1">
      <c r="A56" s="3">
        <v>42</v>
      </c>
      <c r="B56" s="34">
        <f t="shared" si="11"/>
        <v>45363</v>
      </c>
      <c r="C56" s="2">
        <f t="shared" si="12"/>
        <v>884</v>
      </c>
      <c r="D56" s="5">
        <f t="shared" si="13"/>
        <v>1666</v>
      </c>
      <c r="E56" s="35">
        <f t="shared" si="19"/>
        <v>870</v>
      </c>
      <c r="F56" s="35">
        <f t="shared" si="20"/>
        <v>890</v>
      </c>
      <c r="G56" s="35">
        <f t="shared" si="21"/>
        <v>930</v>
      </c>
      <c r="H56" s="18">
        <f t="shared" si="35"/>
        <v>1680</v>
      </c>
      <c r="I56" s="18">
        <f t="shared" si="35"/>
        <v>1660</v>
      </c>
      <c r="J56" s="18">
        <f t="shared" si="35"/>
        <v>1620</v>
      </c>
      <c r="K56" s="18">
        <f t="shared" si="56"/>
        <v>2000</v>
      </c>
      <c r="L56" s="18">
        <f t="shared" si="56"/>
        <v>2000</v>
      </c>
      <c r="M56" s="18">
        <f t="shared" si="56"/>
        <v>2000</v>
      </c>
      <c r="N56" s="18">
        <f t="shared" si="58"/>
        <v>-320</v>
      </c>
      <c r="O56" s="18">
        <f t="shared" si="58"/>
        <v>-340</v>
      </c>
      <c r="P56" s="18">
        <f t="shared" si="58"/>
        <v>-380</v>
      </c>
      <c r="Q56" s="35">
        <f t="shared" ref="Q56:S56" si="66">Q55</f>
        <v>0</v>
      </c>
      <c r="R56" s="35">
        <f t="shared" si="66"/>
        <v>0</v>
      </c>
      <c r="S56" s="35">
        <f t="shared" si="66"/>
        <v>0</v>
      </c>
      <c r="T56" s="4">
        <f t="shared" si="9"/>
        <v>1550</v>
      </c>
      <c r="U56" s="83">
        <f t="shared" si="16"/>
        <v>1000</v>
      </c>
      <c r="V56" s="83">
        <f t="shared" si="17"/>
        <v>1000</v>
      </c>
      <c r="W56" s="83">
        <f t="shared" si="18"/>
        <v>1000</v>
      </c>
      <c r="X56" s="4"/>
      <c r="Y56" s="18"/>
      <c r="Z56" s="18"/>
      <c r="AA56" s="18"/>
      <c r="AB56" s="50"/>
    </row>
    <row r="57" spans="1:28" ht="15" customHeight="1">
      <c r="A57" s="3">
        <v>43</v>
      </c>
      <c r="B57" s="34">
        <f t="shared" si="11"/>
        <v>45364</v>
      </c>
      <c r="C57" s="2">
        <f t="shared" si="12"/>
        <v>884</v>
      </c>
      <c r="D57" s="5">
        <f t="shared" si="13"/>
        <v>1664</v>
      </c>
      <c r="E57" s="35">
        <f t="shared" si="19"/>
        <v>868</v>
      </c>
      <c r="F57" s="35">
        <f t="shared" si="20"/>
        <v>888</v>
      </c>
      <c r="G57" s="35">
        <f t="shared" si="21"/>
        <v>928</v>
      </c>
      <c r="H57" s="18">
        <f t="shared" si="35"/>
        <v>1680</v>
      </c>
      <c r="I57" s="18">
        <f t="shared" si="35"/>
        <v>1660</v>
      </c>
      <c r="J57" s="18">
        <f t="shared" si="35"/>
        <v>1620</v>
      </c>
      <c r="K57" s="18">
        <f t="shared" si="56"/>
        <v>2000</v>
      </c>
      <c r="L57" s="18">
        <f t="shared" si="56"/>
        <v>2000</v>
      </c>
      <c r="M57" s="18">
        <f t="shared" si="56"/>
        <v>2000</v>
      </c>
      <c r="N57" s="18">
        <f t="shared" si="58"/>
        <v>-320</v>
      </c>
      <c r="O57" s="18">
        <f t="shared" si="58"/>
        <v>-340</v>
      </c>
      <c r="P57" s="18">
        <f t="shared" si="58"/>
        <v>-380</v>
      </c>
      <c r="Q57" s="35">
        <f t="shared" ref="Q57:S57" si="67">Q56</f>
        <v>0</v>
      </c>
      <c r="R57" s="35">
        <f t="shared" si="67"/>
        <v>0</v>
      </c>
      <c r="S57" s="35">
        <f t="shared" si="67"/>
        <v>0</v>
      </c>
      <c r="T57" s="4">
        <f t="shared" si="9"/>
        <v>1548</v>
      </c>
      <c r="U57" s="83">
        <f t="shared" si="16"/>
        <v>1000</v>
      </c>
      <c r="V57" s="83">
        <f t="shared" si="17"/>
        <v>1000</v>
      </c>
      <c r="W57" s="83">
        <f t="shared" si="18"/>
        <v>1000</v>
      </c>
      <c r="X57" s="4"/>
      <c r="Y57" s="18"/>
      <c r="Z57" s="18"/>
      <c r="AA57" s="18"/>
      <c r="AB57" s="50"/>
    </row>
    <row r="58" spans="1:28" ht="15" customHeight="1">
      <c r="A58" s="3">
        <v>44</v>
      </c>
      <c r="B58" s="34">
        <f t="shared" si="11"/>
        <v>45365</v>
      </c>
      <c r="C58" s="2">
        <f t="shared" si="12"/>
        <v>884</v>
      </c>
      <c r="D58" s="5">
        <f t="shared" si="13"/>
        <v>1662</v>
      </c>
      <c r="E58" s="35">
        <f t="shared" si="19"/>
        <v>866</v>
      </c>
      <c r="F58" s="35">
        <f t="shared" si="20"/>
        <v>886</v>
      </c>
      <c r="G58" s="35">
        <f t="shared" si="21"/>
        <v>926</v>
      </c>
      <c r="H58" s="18">
        <f t="shared" si="35"/>
        <v>1680</v>
      </c>
      <c r="I58" s="18">
        <f t="shared" si="35"/>
        <v>1660</v>
      </c>
      <c r="J58" s="18">
        <f t="shared" si="35"/>
        <v>1620</v>
      </c>
      <c r="K58" s="18">
        <f t="shared" si="56"/>
        <v>2000</v>
      </c>
      <c r="L58" s="18">
        <f t="shared" si="56"/>
        <v>2000</v>
      </c>
      <c r="M58" s="18">
        <f t="shared" si="56"/>
        <v>2000</v>
      </c>
      <c r="N58" s="18">
        <f t="shared" si="58"/>
        <v>-320</v>
      </c>
      <c r="O58" s="18">
        <f t="shared" si="58"/>
        <v>-340</v>
      </c>
      <c r="P58" s="18">
        <f t="shared" si="58"/>
        <v>-380</v>
      </c>
      <c r="Q58" s="35">
        <f t="shared" ref="Q58:S58" si="68">Q57</f>
        <v>0</v>
      </c>
      <c r="R58" s="35">
        <f t="shared" si="68"/>
        <v>0</v>
      </c>
      <c r="S58" s="35">
        <f t="shared" si="68"/>
        <v>0</v>
      </c>
      <c r="T58" s="4">
        <f t="shared" si="9"/>
        <v>1546</v>
      </c>
      <c r="U58" s="83">
        <f t="shared" si="16"/>
        <v>1000</v>
      </c>
      <c r="V58" s="83">
        <f t="shared" si="17"/>
        <v>1000</v>
      </c>
      <c r="W58" s="83">
        <f t="shared" si="18"/>
        <v>1000</v>
      </c>
      <c r="X58" s="4"/>
      <c r="Y58" s="18"/>
      <c r="Z58" s="18"/>
      <c r="AA58" s="18"/>
      <c r="AB58" s="50"/>
    </row>
    <row r="59" spans="1:28" ht="15" customHeight="1">
      <c r="A59" s="3">
        <v>45</v>
      </c>
      <c r="B59" s="34">
        <f t="shared" si="11"/>
        <v>45366</v>
      </c>
      <c r="C59" s="2">
        <f t="shared" si="12"/>
        <v>884</v>
      </c>
      <c r="D59" s="5">
        <f t="shared" si="13"/>
        <v>1660</v>
      </c>
      <c r="E59" s="35">
        <f t="shared" si="19"/>
        <v>864</v>
      </c>
      <c r="F59" s="35">
        <f t="shared" si="20"/>
        <v>884</v>
      </c>
      <c r="G59" s="35">
        <f t="shared" si="21"/>
        <v>924</v>
      </c>
      <c r="H59" s="18">
        <f t="shared" si="35"/>
        <v>1680</v>
      </c>
      <c r="I59" s="18">
        <f t="shared" si="35"/>
        <v>1660</v>
      </c>
      <c r="J59" s="18">
        <f t="shared" si="35"/>
        <v>1620</v>
      </c>
      <c r="K59" s="18">
        <f t="shared" si="56"/>
        <v>2000</v>
      </c>
      <c r="L59" s="18">
        <f t="shared" si="56"/>
        <v>2000</v>
      </c>
      <c r="M59" s="18">
        <f t="shared" si="56"/>
        <v>2000</v>
      </c>
      <c r="N59" s="18">
        <f t="shared" si="58"/>
        <v>-320</v>
      </c>
      <c r="O59" s="18">
        <f t="shared" si="58"/>
        <v>-340</v>
      </c>
      <c r="P59" s="18">
        <f t="shared" si="58"/>
        <v>-380</v>
      </c>
      <c r="Q59" s="35">
        <f t="shared" ref="Q59:S59" si="69">Q58</f>
        <v>0</v>
      </c>
      <c r="R59" s="35">
        <f t="shared" si="69"/>
        <v>0</v>
      </c>
      <c r="S59" s="35">
        <f t="shared" si="69"/>
        <v>0</v>
      </c>
      <c r="T59" s="4">
        <f t="shared" si="9"/>
        <v>1544</v>
      </c>
      <c r="U59" s="83">
        <f t="shared" si="16"/>
        <v>1000</v>
      </c>
      <c r="V59" s="83">
        <f t="shared" si="17"/>
        <v>1000</v>
      </c>
      <c r="W59" s="83">
        <f t="shared" si="18"/>
        <v>1000</v>
      </c>
      <c r="X59" s="4"/>
      <c r="Y59" s="18"/>
      <c r="Z59" s="18"/>
      <c r="AA59" s="18"/>
      <c r="AB59" s="50"/>
    </row>
    <row r="60" spans="1:28" ht="15" customHeight="1">
      <c r="A60" s="3">
        <v>46</v>
      </c>
      <c r="B60" s="34">
        <f t="shared" si="11"/>
        <v>45367</v>
      </c>
      <c r="C60" s="2">
        <f t="shared" si="12"/>
        <v>884</v>
      </c>
      <c r="D60" s="5">
        <f t="shared" si="13"/>
        <v>1658</v>
      </c>
      <c r="E60" s="35">
        <f t="shared" si="19"/>
        <v>862</v>
      </c>
      <c r="F60" s="35">
        <f t="shared" si="20"/>
        <v>882</v>
      </c>
      <c r="G60" s="35">
        <f t="shared" si="21"/>
        <v>922</v>
      </c>
      <c r="H60" s="18">
        <f t="shared" si="35"/>
        <v>1680</v>
      </c>
      <c r="I60" s="18">
        <f t="shared" si="35"/>
        <v>1660</v>
      </c>
      <c r="J60" s="18">
        <f t="shared" si="35"/>
        <v>1620</v>
      </c>
      <c r="K60" s="18">
        <f t="shared" si="56"/>
        <v>2000</v>
      </c>
      <c r="L60" s="18">
        <f t="shared" si="56"/>
        <v>2000</v>
      </c>
      <c r="M60" s="18">
        <f t="shared" si="56"/>
        <v>2000</v>
      </c>
      <c r="N60" s="18">
        <f t="shared" si="58"/>
        <v>-320</v>
      </c>
      <c r="O60" s="18">
        <f t="shared" si="58"/>
        <v>-340</v>
      </c>
      <c r="P60" s="18">
        <f t="shared" si="58"/>
        <v>-380</v>
      </c>
      <c r="Q60" s="35">
        <f t="shared" ref="Q60:S60" si="70">Q59</f>
        <v>0</v>
      </c>
      <c r="R60" s="35">
        <f t="shared" si="70"/>
        <v>0</v>
      </c>
      <c r="S60" s="35">
        <f t="shared" si="70"/>
        <v>0</v>
      </c>
      <c r="T60" s="4">
        <f t="shared" si="9"/>
        <v>1542</v>
      </c>
      <c r="U60" s="83">
        <f t="shared" si="16"/>
        <v>1000</v>
      </c>
      <c r="V60" s="83">
        <f t="shared" si="17"/>
        <v>1000</v>
      </c>
      <c r="W60" s="83">
        <f t="shared" si="18"/>
        <v>1000</v>
      </c>
      <c r="X60" s="4"/>
      <c r="Y60" s="18"/>
      <c r="Z60" s="18"/>
      <c r="AA60" s="18"/>
      <c r="AB60" s="50"/>
    </row>
    <row r="61" spans="1:28" ht="15" customHeight="1">
      <c r="A61" s="3">
        <v>47</v>
      </c>
      <c r="B61" s="34">
        <f t="shared" si="11"/>
        <v>45368</v>
      </c>
      <c r="C61" s="2">
        <f t="shared" si="12"/>
        <v>884</v>
      </c>
      <c r="D61" s="5">
        <f t="shared" si="13"/>
        <v>1656</v>
      </c>
      <c r="E61" s="35">
        <f t="shared" si="19"/>
        <v>860</v>
      </c>
      <c r="F61" s="35">
        <f t="shared" si="20"/>
        <v>880</v>
      </c>
      <c r="G61" s="35">
        <f t="shared" si="21"/>
        <v>920</v>
      </c>
      <c r="H61" s="18">
        <f t="shared" si="35"/>
        <v>1680</v>
      </c>
      <c r="I61" s="18">
        <f t="shared" si="35"/>
        <v>1660</v>
      </c>
      <c r="J61" s="18">
        <f t="shared" si="35"/>
        <v>1620</v>
      </c>
      <c r="K61" s="18">
        <f t="shared" si="56"/>
        <v>2000</v>
      </c>
      <c r="L61" s="18">
        <f t="shared" si="56"/>
        <v>2000</v>
      </c>
      <c r="M61" s="18">
        <f t="shared" si="56"/>
        <v>2000</v>
      </c>
      <c r="N61" s="18">
        <f t="shared" si="58"/>
        <v>-320</v>
      </c>
      <c r="O61" s="18">
        <f t="shared" si="58"/>
        <v>-340</v>
      </c>
      <c r="P61" s="18">
        <f t="shared" si="58"/>
        <v>-380</v>
      </c>
      <c r="Q61" s="35">
        <f t="shared" ref="Q61:S61" si="71">Q60</f>
        <v>0</v>
      </c>
      <c r="R61" s="35">
        <f t="shared" si="71"/>
        <v>0</v>
      </c>
      <c r="S61" s="35">
        <f t="shared" si="71"/>
        <v>0</v>
      </c>
      <c r="T61" s="4">
        <f t="shared" si="9"/>
        <v>1540</v>
      </c>
      <c r="U61" s="83">
        <f t="shared" si="16"/>
        <v>1000</v>
      </c>
      <c r="V61" s="83">
        <f t="shared" si="17"/>
        <v>1000</v>
      </c>
      <c r="W61" s="83">
        <f t="shared" si="18"/>
        <v>1000</v>
      </c>
      <c r="X61" s="4"/>
      <c r="Y61" s="18"/>
      <c r="Z61" s="18"/>
      <c r="AA61" s="18"/>
      <c r="AB61" s="50"/>
    </row>
    <row r="62" spans="1:28" ht="15" customHeight="1">
      <c r="A62" s="3">
        <v>48</v>
      </c>
      <c r="B62" s="34">
        <f t="shared" si="11"/>
        <v>45369</v>
      </c>
      <c r="C62" s="2">
        <f t="shared" si="12"/>
        <v>884</v>
      </c>
      <c r="D62" s="5">
        <f t="shared" si="13"/>
        <v>1654</v>
      </c>
      <c r="E62" s="35">
        <f t="shared" si="19"/>
        <v>858</v>
      </c>
      <c r="F62" s="35">
        <f t="shared" si="20"/>
        <v>878</v>
      </c>
      <c r="G62" s="35">
        <f t="shared" si="21"/>
        <v>918</v>
      </c>
      <c r="H62" s="18">
        <f t="shared" si="35"/>
        <v>1680</v>
      </c>
      <c r="I62" s="18">
        <f t="shared" si="35"/>
        <v>1660</v>
      </c>
      <c r="J62" s="18">
        <f t="shared" si="35"/>
        <v>1620</v>
      </c>
      <c r="K62" s="18">
        <f t="shared" si="56"/>
        <v>2000</v>
      </c>
      <c r="L62" s="18">
        <f t="shared" si="56"/>
        <v>2000</v>
      </c>
      <c r="M62" s="18">
        <f t="shared" si="56"/>
        <v>2000</v>
      </c>
      <c r="N62" s="18">
        <f t="shared" si="58"/>
        <v>-320</v>
      </c>
      <c r="O62" s="18">
        <f t="shared" si="58"/>
        <v>-340</v>
      </c>
      <c r="P62" s="18">
        <f t="shared" si="58"/>
        <v>-380</v>
      </c>
      <c r="Q62" s="35">
        <f t="shared" ref="Q62:S62" si="72">Q61</f>
        <v>0</v>
      </c>
      <c r="R62" s="35">
        <f t="shared" si="72"/>
        <v>0</v>
      </c>
      <c r="S62" s="35">
        <f t="shared" si="72"/>
        <v>0</v>
      </c>
      <c r="T62" s="4">
        <f t="shared" si="9"/>
        <v>1538</v>
      </c>
      <c r="U62" s="83">
        <f t="shared" si="16"/>
        <v>1000</v>
      </c>
      <c r="V62" s="83">
        <f t="shared" si="17"/>
        <v>1000</v>
      </c>
      <c r="W62" s="83">
        <f t="shared" si="18"/>
        <v>1000</v>
      </c>
      <c r="X62" s="4"/>
      <c r="Y62" s="18"/>
      <c r="Z62" s="18"/>
      <c r="AA62" s="18"/>
      <c r="AB62" s="50"/>
    </row>
    <row r="63" spans="1:28" ht="15" customHeight="1">
      <c r="A63" s="3">
        <v>49</v>
      </c>
      <c r="B63" s="34">
        <f t="shared" si="11"/>
        <v>45370</v>
      </c>
      <c r="C63" s="2">
        <f t="shared" si="12"/>
        <v>884</v>
      </c>
      <c r="D63" s="5">
        <f t="shared" si="13"/>
        <v>1652</v>
      </c>
      <c r="E63" s="35">
        <f t="shared" si="19"/>
        <v>856</v>
      </c>
      <c r="F63" s="35">
        <f t="shared" si="20"/>
        <v>876</v>
      </c>
      <c r="G63" s="35">
        <f t="shared" si="21"/>
        <v>916</v>
      </c>
      <c r="H63" s="18">
        <f t="shared" si="35"/>
        <v>1680</v>
      </c>
      <c r="I63" s="18">
        <f t="shared" si="35"/>
        <v>1660</v>
      </c>
      <c r="J63" s="18">
        <f t="shared" si="35"/>
        <v>1620</v>
      </c>
      <c r="K63" s="18">
        <f t="shared" si="56"/>
        <v>2000</v>
      </c>
      <c r="L63" s="18">
        <f t="shared" si="56"/>
        <v>2000</v>
      </c>
      <c r="M63" s="18">
        <f t="shared" si="56"/>
        <v>2000</v>
      </c>
      <c r="N63" s="18">
        <f t="shared" si="58"/>
        <v>-320</v>
      </c>
      <c r="O63" s="18">
        <f t="shared" si="58"/>
        <v>-340</v>
      </c>
      <c r="P63" s="18">
        <f t="shared" si="58"/>
        <v>-380</v>
      </c>
      <c r="Q63" s="35">
        <f t="shared" ref="Q63:S63" si="73">Q62</f>
        <v>0</v>
      </c>
      <c r="R63" s="35">
        <f t="shared" si="73"/>
        <v>0</v>
      </c>
      <c r="S63" s="35">
        <f t="shared" si="73"/>
        <v>0</v>
      </c>
      <c r="T63" s="4">
        <f t="shared" si="9"/>
        <v>1536</v>
      </c>
      <c r="U63" s="83">
        <f t="shared" si="16"/>
        <v>1000</v>
      </c>
      <c r="V63" s="83">
        <f t="shared" si="17"/>
        <v>1000</v>
      </c>
      <c r="W63" s="83">
        <f t="shared" si="18"/>
        <v>1000</v>
      </c>
      <c r="X63" s="4"/>
      <c r="Y63" s="18"/>
      <c r="Z63" s="18"/>
      <c r="AA63" s="18"/>
      <c r="AB63" s="50"/>
    </row>
    <row r="64" spans="1:28" ht="15" customHeight="1">
      <c r="A64" s="3">
        <v>50</v>
      </c>
      <c r="B64" s="34">
        <f t="shared" si="11"/>
        <v>45371</v>
      </c>
      <c r="C64" s="2">
        <f t="shared" si="12"/>
        <v>884</v>
      </c>
      <c r="D64" s="5">
        <f t="shared" si="13"/>
        <v>1650</v>
      </c>
      <c r="E64" s="35">
        <f t="shared" si="19"/>
        <v>854</v>
      </c>
      <c r="F64" s="35">
        <f t="shared" si="20"/>
        <v>874</v>
      </c>
      <c r="G64" s="35">
        <f t="shared" si="21"/>
        <v>914</v>
      </c>
      <c r="H64" s="18">
        <f t="shared" si="35"/>
        <v>1680</v>
      </c>
      <c r="I64" s="18">
        <f t="shared" si="35"/>
        <v>1660</v>
      </c>
      <c r="J64" s="18">
        <f t="shared" si="35"/>
        <v>1620</v>
      </c>
      <c r="K64" s="18">
        <f t="shared" ref="K64:M79" si="74">K63</f>
        <v>2000</v>
      </c>
      <c r="L64" s="18">
        <f t="shared" si="74"/>
        <v>2000</v>
      </c>
      <c r="M64" s="18">
        <f t="shared" si="74"/>
        <v>2000</v>
      </c>
      <c r="N64" s="18">
        <f t="shared" si="58"/>
        <v>-320</v>
      </c>
      <c r="O64" s="18">
        <f t="shared" si="58"/>
        <v>-340</v>
      </c>
      <c r="P64" s="18">
        <f t="shared" si="58"/>
        <v>-380</v>
      </c>
      <c r="Q64" s="35">
        <f t="shared" ref="Q64:S64" si="75">Q63</f>
        <v>0</v>
      </c>
      <c r="R64" s="35">
        <f t="shared" si="75"/>
        <v>0</v>
      </c>
      <c r="S64" s="35">
        <f t="shared" si="75"/>
        <v>0</v>
      </c>
      <c r="T64" s="4">
        <f t="shared" si="9"/>
        <v>1534</v>
      </c>
      <c r="U64" s="83">
        <f t="shared" si="16"/>
        <v>1000</v>
      </c>
      <c r="V64" s="83">
        <f t="shared" si="17"/>
        <v>1000</v>
      </c>
      <c r="W64" s="83">
        <f t="shared" si="18"/>
        <v>1000</v>
      </c>
      <c r="X64" s="4"/>
      <c r="Y64" s="18"/>
      <c r="Z64" s="18"/>
      <c r="AA64" s="18"/>
      <c r="AB64" s="50"/>
    </row>
    <row r="65" spans="1:28" ht="15" customHeight="1">
      <c r="A65" s="3">
        <v>51</v>
      </c>
      <c r="B65" s="34">
        <f t="shared" si="11"/>
        <v>45372</v>
      </c>
      <c r="C65" s="2">
        <f t="shared" si="12"/>
        <v>884</v>
      </c>
      <c r="D65" s="5">
        <f t="shared" si="13"/>
        <v>1648</v>
      </c>
      <c r="E65" s="35">
        <f t="shared" si="19"/>
        <v>852</v>
      </c>
      <c r="F65" s="35">
        <f t="shared" si="20"/>
        <v>872</v>
      </c>
      <c r="G65" s="35">
        <f t="shared" si="21"/>
        <v>912</v>
      </c>
      <c r="H65" s="18">
        <f t="shared" si="35"/>
        <v>1680</v>
      </c>
      <c r="I65" s="18">
        <f t="shared" si="35"/>
        <v>1660</v>
      </c>
      <c r="J65" s="18">
        <f t="shared" si="35"/>
        <v>1620</v>
      </c>
      <c r="K65" s="18">
        <f t="shared" si="74"/>
        <v>2000</v>
      </c>
      <c r="L65" s="18">
        <f t="shared" si="74"/>
        <v>2000</v>
      </c>
      <c r="M65" s="18">
        <f t="shared" si="74"/>
        <v>2000</v>
      </c>
      <c r="N65" s="18">
        <f t="shared" ref="N65:P80" si="76">N64-Q65</f>
        <v>-320</v>
      </c>
      <c r="O65" s="18">
        <f t="shared" si="76"/>
        <v>-340</v>
      </c>
      <c r="P65" s="18">
        <f t="shared" si="76"/>
        <v>-380</v>
      </c>
      <c r="Q65" s="35">
        <f t="shared" ref="Q65:S65" si="77">Q64</f>
        <v>0</v>
      </c>
      <c r="R65" s="35">
        <f t="shared" si="77"/>
        <v>0</v>
      </c>
      <c r="S65" s="35">
        <f t="shared" si="77"/>
        <v>0</v>
      </c>
      <c r="T65" s="4">
        <f t="shared" si="9"/>
        <v>1532</v>
      </c>
      <c r="U65" s="83">
        <f t="shared" si="16"/>
        <v>1000</v>
      </c>
      <c r="V65" s="83">
        <f t="shared" si="17"/>
        <v>1000</v>
      </c>
      <c r="W65" s="83">
        <f t="shared" si="18"/>
        <v>1000</v>
      </c>
      <c r="X65" s="4"/>
      <c r="Y65" s="18"/>
      <c r="Z65" s="18"/>
      <c r="AA65" s="18"/>
      <c r="AB65" s="50"/>
    </row>
    <row r="66" spans="1:28" ht="15" customHeight="1">
      <c r="A66" s="3">
        <v>52</v>
      </c>
      <c r="B66" s="34">
        <f t="shared" si="11"/>
        <v>45373</v>
      </c>
      <c r="C66" s="2">
        <f t="shared" si="12"/>
        <v>884</v>
      </c>
      <c r="D66" s="5">
        <f t="shared" si="13"/>
        <v>1646</v>
      </c>
      <c r="E66" s="35">
        <f t="shared" si="19"/>
        <v>850</v>
      </c>
      <c r="F66" s="35">
        <f t="shared" si="20"/>
        <v>870</v>
      </c>
      <c r="G66" s="35">
        <f t="shared" si="21"/>
        <v>910</v>
      </c>
      <c r="H66" s="18">
        <f t="shared" si="35"/>
        <v>1680</v>
      </c>
      <c r="I66" s="18">
        <f t="shared" si="35"/>
        <v>1660</v>
      </c>
      <c r="J66" s="18">
        <f t="shared" si="35"/>
        <v>1620</v>
      </c>
      <c r="K66" s="18">
        <f t="shared" si="74"/>
        <v>2000</v>
      </c>
      <c r="L66" s="18">
        <f t="shared" si="74"/>
        <v>2000</v>
      </c>
      <c r="M66" s="18">
        <f t="shared" si="74"/>
        <v>2000</v>
      </c>
      <c r="N66" s="18">
        <f t="shared" si="76"/>
        <v>-320</v>
      </c>
      <c r="O66" s="18">
        <f t="shared" si="76"/>
        <v>-340</v>
      </c>
      <c r="P66" s="18">
        <f t="shared" si="76"/>
        <v>-380</v>
      </c>
      <c r="Q66" s="35">
        <f t="shared" ref="Q66:S66" si="78">Q65</f>
        <v>0</v>
      </c>
      <c r="R66" s="35">
        <f t="shared" si="78"/>
        <v>0</v>
      </c>
      <c r="S66" s="35">
        <f t="shared" si="78"/>
        <v>0</v>
      </c>
      <c r="T66" s="4">
        <f t="shared" si="9"/>
        <v>1530</v>
      </c>
      <c r="U66" s="83">
        <f t="shared" si="16"/>
        <v>1000</v>
      </c>
      <c r="V66" s="83">
        <f t="shared" si="17"/>
        <v>1000</v>
      </c>
      <c r="W66" s="83">
        <f t="shared" si="18"/>
        <v>1000</v>
      </c>
      <c r="X66" s="4"/>
      <c r="Y66" s="18"/>
      <c r="Z66" s="18"/>
      <c r="AA66" s="18"/>
      <c r="AB66" s="50"/>
    </row>
    <row r="67" spans="1:28" ht="15" customHeight="1">
      <c r="A67" s="3">
        <v>53</v>
      </c>
      <c r="B67" s="34">
        <f t="shared" si="11"/>
        <v>45374</v>
      </c>
      <c r="C67" s="2">
        <f t="shared" si="12"/>
        <v>884</v>
      </c>
      <c r="D67" s="5">
        <f t="shared" si="13"/>
        <v>1644</v>
      </c>
      <c r="E67" s="35">
        <f t="shared" si="19"/>
        <v>848</v>
      </c>
      <c r="F67" s="35">
        <f t="shared" si="20"/>
        <v>868</v>
      </c>
      <c r="G67" s="35">
        <f t="shared" si="21"/>
        <v>908</v>
      </c>
      <c r="H67" s="18">
        <f t="shared" si="35"/>
        <v>1680</v>
      </c>
      <c r="I67" s="18">
        <f t="shared" si="35"/>
        <v>1660</v>
      </c>
      <c r="J67" s="18">
        <f t="shared" si="35"/>
        <v>1620</v>
      </c>
      <c r="K67" s="18">
        <f t="shared" si="74"/>
        <v>2000</v>
      </c>
      <c r="L67" s="18">
        <f t="shared" si="74"/>
        <v>2000</v>
      </c>
      <c r="M67" s="18">
        <f t="shared" si="74"/>
        <v>2000</v>
      </c>
      <c r="N67" s="18">
        <f t="shared" si="76"/>
        <v>-320</v>
      </c>
      <c r="O67" s="18">
        <f t="shared" si="76"/>
        <v>-340</v>
      </c>
      <c r="P67" s="18">
        <f t="shared" si="76"/>
        <v>-380</v>
      </c>
      <c r="Q67" s="35">
        <f t="shared" ref="Q67:S67" si="79">Q66</f>
        <v>0</v>
      </c>
      <c r="R67" s="35">
        <f t="shared" si="79"/>
        <v>0</v>
      </c>
      <c r="S67" s="35">
        <f t="shared" si="79"/>
        <v>0</v>
      </c>
      <c r="T67" s="4">
        <f t="shared" si="9"/>
        <v>1528</v>
      </c>
      <c r="U67" s="83">
        <f t="shared" si="16"/>
        <v>1000</v>
      </c>
      <c r="V67" s="83">
        <f t="shared" si="17"/>
        <v>1000</v>
      </c>
      <c r="W67" s="83">
        <f t="shared" si="18"/>
        <v>1000</v>
      </c>
      <c r="X67" s="4"/>
      <c r="Y67" s="18"/>
      <c r="Z67" s="18"/>
      <c r="AA67" s="18"/>
      <c r="AB67" s="50"/>
    </row>
    <row r="68" spans="1:28" ht="15" customHeight="1">
      <c r="A68" s="3">
        <v>54</v>
      </c>
      <c r="B68" s="34">
        <f t="shared" si="11"/>
        <v>45375</v>
      </c>
      <c r="C68" s="2">
        <f t="shared" si="12"/>
        <v>884</v>
      </c>
      <c r="D68" s="5">
        <f t="shared" si="13"/>
        <v>1642</v>
      </c>
      <c r="E68" s="35">
        <f t="shared" si="19"/>
        <v>846</v>
      </c>
      <c r="F68" s="35">
        <f t="shared" si="20"/>
        <v>866</v>
      </c>
      <c r="G68" s="35">
        <f t="shared" si="21"/>
        <v>906</v>
      </c>
      <c r="H68" s="18">
        <f t="shared" si="35"/>
        <v>1680</v>
      </c>
      <c r="I68" s="18">
        <f t="shared" si="35"/>
        <v>1660</v>
      </c>
      <c r="J68" s="18">
        <f t="shared" si="35"/>
        <v>1620</v>
      </c>
      <c r="K68" s="18">
        <f t="shared" si="74"/>
        <v>2000</v>
      </c>
      <c r="L68" s="18">
        <f t="shared" si="74"/>
        <v>2000</v>
      </c>
      <c r="M68" s="18">
        <f t="shared" si="74"/>
        <v>2000</v>
      </c>
      <c r="N68" s="18">
        <f t="shared" si="76"/>
        <v>-320</v>
      </c>
      <c r="O68" s="18">
        <f t="shared" si="76"/>
        <v>-340</v>
      </c>
      <c r="P68" s="18">
        <f t="shared" si="76"/>
        <v>-380</v>
      </c>
      <c r="Q68" s="35">
        <f t="shared" ref="Q68:S68" si="80">Q67</f>
        <v>0</v>
      </c>
      <c r="R68" s="35">
        <f t="shared" si="80"/>
        <v>0</v>
      </c>
      <c r="S68" s="35">
        <f t="shared" si="80"/>
        <v>0</v>
      </c>
      <c r="T68" s="4">
        <f t="shared" si="9"/>
        <v>1526</v>
      </c>
      <c r="U68" s="83">
        <f t="shared" si="16"/>
        <v>1000</v>
      </c>
      <c r="V68" s="83">
        <f t="shared" si="17"/>
        <v>1000</v>
      </c>
      <c r="W68" s="83">
        <f t="shared" si="18"/>
        <v>1000</v>
      </c>
      <c r="X68" s="4"/>
      <c r="Y68" s="18"/>
      <c r="Z68" s="18"/>
      <c r="AA68" s="18"/>
      <c r="AB68" s="50"/>
    </row>
    <row r="69" spans="1:28" ht="15" customHeight="1">
      <c r="A69" s="3">
        <v>55</v>
      </c>
      <c r="B69" s="34">
        <f t="shared" si="11"/>
        <v>45376</v>
      </c>
      <c r="C69" s="2">
        <f t="shared" si="12"/>
        <v>884</v>
      </c>
      <c r="D69" s="5">
        <f t="shared" si="13"/>
        <v>1640</v>
      </c>
      <c r="E69" s="35">
        <f t="shared" si="19"/>
        <v>844</v>
      </c>
      <c r="F69" s="35">
        <f t="shared" si="20"/>
        <v>864</v>
      </c>
      <c r="G69" s="35">
        <f t="shared" si="21"/>
        <v>904</v>
      </c>
      <c r="H69" s="18">
        <f t="shared" si="35"/>
        <v>1680</v>
      </c>
      <c r="I69" s="18">
        <f t="shared" si="35"/>
        <v>1660</v>
      </c>
      <c r="J69" s="18">
        <f t="shared" si="35"/>
        <v>1620</v>
      </c>
      <c r="K69" s="18">
        <f t="shared" si="74"/>
        <v>2000</v>
      </c>
      <c r="L69" s="18">
        <f t="shared" si="74"/>
        <v>2000</v>
      </c>
      <c r="M69" s="18">
        <f t="shared" si="74"/>
        <v>2000</v>
      </c>
      <c r="N69" s="18">
        <f t="shared" si="76"/>
        <v>-320</v>
      </c>
      <c r="O69" s="18">
        <f t="shared" si="76"/>
        <v>-340</v>
      </c>
      <c r="P69" s="18">
        <f t="shared" si="76"/>
        <v>-380</v>
      </c>
      <c r="Q69" s="35">
        <f t="shared" ref="Q69:S69" si="81">Q68</f>
        <v>0</v>
      </c>
      <c r="R69" s="35">
        <f t="shared" si="81"/>
        <v>0</v>
      </c>
      <c r="S69" s="35">
        <f t="shared" si="81"/>
        <v>0</v>
      </c>
      <c r="T69" s="4">
        <f t="shared" si="9"/>
        <v>1524</v>
      </c>
      <c r="U69" s="83">
        <f t="shared" si="16"/>
        <v>1000</v>
      </c>
      <c r="V69" s="83">
        <f t="shared" si="17"/>
        <v>1000</v>
      </c>
      <c r="W69" s="83">
        <f t="shared" si="18"/>
        <v>1000</v>
      </c>
      <c r="X69" s="4"/>
      <c r="Y69" s="18"/>
      <c r="Z69" s="18"/>
      <c r="AA69" s="18"/>
      <c r="AB69" s="50"/>
    </row>
    <row r="70" spans="1:28" ht="15" customHeight="1">
      <c r="A70" s="3">
        <v>56</v>
      </c>
      <c r="B70" s="34">
        <f t="shared" si="11"/>
        <v>45377</v>
      </c>
      <c r="C70" s="2">
        <f t="shared" si="12"/>
        <v>884</v>
      </c>
      <c r="D70" s="5">
        <f t="shared" si="13"/>
        <v>1638</v>
      </c>
      <c r="E70" s="35">
        <f t="shared" si="19"/>
        <v>842</v>
      </c>
      <c r="F70" s="35">
        <f t="shared" si="20"/>
        <v>862</v>
      </c>
      <c r="G70" s="35">
        <f t="shared" si="21"/>
        <v>902</v>
      </c>
      <c r="H70" s="18">
        <f t="shared" si="35"/>
        <v>1680</v>
      </c>
      <c r="I70" s="18">
        <f t="shared" si="35"/>
        <v>1660</v>
      </c>
      <c r="J70" s="18">
        <f t="shared" si="35"/>
        <v>1620</v>
      </c>
      <c r="K70" s="18">
        <f t="shared" si="74"/>
        <v>2000</v>
      </c>
      <c r="L70" s="18">
        <f t="shared" si="74"/>
        <v>2000</v>
      </c>
      <c r="M70" s="18">
        <f t="shared" si="74"/>
        <v>2000</v>
      </c>
      <c r="N70" s="18">
        <f t="shared" si="76"/>
        <v>-320</v>
      </c>
      <c r="O70" s="18">
        <f t="shared" si="76"/>
        <v>-340</v>
      </c>
      <c r="P70" s="18">
        <f t="shared" si="76"/>
        <v>-380</v>
      </c>
      <c r="Q70" s="35">
        <f t="shared" ref="Q70:S70" si="82">Q69</f>
        <v>0</v>
      </c>
      <c r="R70" s="35">
        <f t="shared" si="82"/>
        <v>0</v>
      </c>
      <c r="S70" s="35">
        <f t="shared" si="82"/>
        <v>0</v>
      </c>
      <c r="T70" s="4">
        <f t="shared" si="9"/>
        <v>1522</v>
      </c>
      <c r="U70" s="83">
        <f t="shared" si="16"/>
        <v>1000</v>
      </c>
      <c r="V70" s="83">
        <f t="shared" si="17"/>
        <v>1000</v>
      </c>
      <c r="W70" s="83">
        <f t="shared" si="18"/>
        <v>1000</v>
      </c>
      <c r="X70" s="4"/>
      <c r="Y70" s="18"/>
      <c r="Z70" s="18"/>
      <c r="AA70" s="18"/>
      <c r="AB70" s="50"/>
    </row>
    <row r="71" spans="1:28" ht="15" customHeight="1">
      <c r="A71" s="3">
        <v>57</v>
      </c>
      <c r="B71" s="34">
        <f t="shared" si="11"/>
        <v>45378</v>
      </c>
      <c r="C71" s="2">
        <f t="shared" si="12"/>
        <v>884</v>
      </c>
      <c r="D71" s="5">
        <f t="shared" si="13"/>
        <v>1636</v>
      </c>
      <c r="E71" s="35">
        <f t="shared" si="19"/>
        <v>840</v>
      </c>
      <c r="F71" s="35">
        <f t="shared" si="20"/>
        <v>860</v>
      </c>
      <c r="G71" s="35">
        <f t="shared" si="21"/>
        <v>900</v>
      </c>
      <c r="H71" s="18">
        <f t="shared" si="35"/>
        <v>1680</v>
      </c>
      <c r="I71" s="18">
        <f t="shared" si="35"/>
        <v>1660</v>
      </c>
      <c r="J71" s="18">
        <f t="shared" si="35"/>
        <v>1620</v>
      </c>
      <c r="K71" s="18">
        <f t="shared" si="74"/>
        <v>2000</v>
      </c>
      <c r="L71" s="18">
        <f t="shared" si="74"/>
        <v>2000</v>
      </c>
      <c r="M71" s="18">
        <f t="shared" si="74"/>
        <v>2000</v>
      </c>
      <c r="N71" s="18">
        <f t="shared" si="76"/>
        <v>-320</v>
      </c>
      <c r="O71" s="18">
        <f t="shared" si="76"/>
        <v>-340</v>
      </c>
      <c r="P71" s="18">
        <f t="shared" si="76"/>
        <v>-380</v>
      </c>
      <c r="Q71" s="35">
        <f t="shared" ref="Q71:S71" si="83">Q70</f>
        <v>0</v>
      </c>
      <c r="R71" s="35">
        <f t="shared" si="83"/>
        <v>0</v>
      </c>
      <c r="S71" s="35">
        <f t="shared" si="83"/>
        <v>0</v>
      </c>
      <c r="T71" s="4">
        <f t="shared" si="9"/>
        <v>1520</v>
      </c>
      <c r="U71" s="83">
        <f t="shared" si="16"/>
        <v>1000</v>
      </c>
      <c r="V71" s="83">
        <f t="shared" si="17"/>
        <v>1000</v>
      </c>
      <c r="W71" s="83">
        <f t="shared" si="18"/>
        <v>1000</v>
      </c>
      <c r="X71" s="4"/>
      <c r="Y71" s="18"/>
      <c r="Z71" s="18"/>
      <c r="AA71" s="18"/>
      <c r="AB71" s="50"/>
    </row>
    <row r="72" spans="1:28" ht="15" customHeight="1">
      <c r="A72" s="3">
        <v>58</v>
      </c>
      <c r="B72" s="34">
        <f t="shared" si="11"/>
        <v>45379</v>
      </c>
      <c r="C72" s="2">
        <f t="shared" si="12"/>
        <v>884</v>
      </c>
      <c r="D72" s="5">
        <f t="shared" si="13"/>
        <v>1634</v>
      </c>
      <c r="E72" s="35">
        <f t="shared" si="19"/>
        <v>838</v>
      </c>
      <c r="F72" s="35">
        <f t="shared" si="20"/>
        <v>858</v>
      </c>
      <c r="G72" s="35">
        <f t="shared" si="21"/>
        <v>898</v>
      </c>
      <c r="H72" s="18">
        <f t="shared" si="35"/>
        <v>1680</v>
      </c>
      <c r="I72" s="18">
        <f t="shared" si="35"/>
        <v>1660</v>
      </c>
      <c r="J72" s="18">
        <f t="shared" si="35"/>
        <v>1620</v>
      </c>
      <c r="K72" s="18">
        <f t="shared" si="74"/>
        <v>2000</v>
      </c>
      <c r="L72" s="18">
        <f t="shared" si="74"/>
        <v>2000</v>
      </c>
      <c r="M72" s="18">
        <f t="shared" si="74"/>
        <v>2000</v>
      </c>
      <c r="N72" s="18">
        <f t="shared" si="76"/>
        <v>-320</v>
      </c>
      <c r="O72" s="18">
        <f t="shared" si="76"/>
        <v>-340</v>
      </c>
      <c r="P72" s="18">
        <f t="shared" si="76"/>
        <v>-380</v>
      </c>
      <c r="Q72" s="35">
        <f t="shared" ref="Q72:S72" si="84">Q71</f>
        <v>0</v>
      </c>
      <c r="R72" s="35">
        <f t="shared" si="84"/>
        <v>0</v>
      </c>
      <c r="S72" s="35">
        <f t="shared" si="84"/>
        <v>0</v>
      </c>
      <c r="T72" s="4">
        <f t="shared" si="9"/>
        <v>1518</v>
      </c>
      <c r="U72" s="83">
        <f t="shared" si="16"/>
        <v>1000</v>
      </c>
      <c r="V72" s="83">
        <f t="shared" si="17"/>
        <v>1000</v>
      </c>
      <c r="W72" s="83">
        <f t="shared" si="18"/>
        <v>1000</v>
      </c>
      <c r="X72" s="4"/>
      <c r="Y72" s="18"/>
      <c r="Z72" s="18"/>
      <c r="AA72" s="18"/>
      <c r="AB72" s="50"/>
    </row>
    <row r="73" spans="1:28" ht="15" customHeight="1">
      <c r="A73" s="3">
        <v>59</v>
      </c>
      <c r="B73" s="34">
        <f t="shared" si="11"/>
        <v>45380</v>
      </c>
      <c r="C73" s="2">
        <f t="shared" si="12"/>
        <v>884</v>
      </c>
      <c r="D73" s="5">
        <f t="shared" si="13"/>
        <v>1632</v>
      </c>
      <c r="E73" s="35">
        <f t="shared" si="19"/>
        <v>836</v>
      </c>
      <c r="F73" s="35">
        <f t="shared" si="20"/>
        <v>856</v>
      </c>
      <c r="G73" s="35">
        <f t="shared" si="21"/>
        <v>896</v>
      </c>
      <c r="H73" s="18">
        <f t="shared" si="35"/>
        <v>1680</v>
      </c>
      <c r="I73" s="18">
        <f t="shared" si="35"/>
        <v>1660</v>
      </c>
      <c r="J73" s="18">
        <f t="shared" si="35"/>
        <v>1620</v>
      </c>
      <c r="K73" s="18">
        <f t="shared" si="74"/>
        <v>2000</v>
      </c>
      <c r="L73" s="18">
        <f t="shared" si="74"/>
        <v>2000</v>
      </c>
      <c r="M73" s="18">
        <f t="shared" si="74"/>
        <v>2000</v>
      </c>
      <c r="N73" s="18">
        <f t="shared" si="76"/>
        <v>-320</v>
      </c>
      <c r="O73" s="18">
        <f t="shared" si="76"/>
        <v>-340</v>
      </c>
      <c r="P73" s="18">
        <f t="shared" si="76"/>
        <v>-380</v>
      </c>
      <c r="Q73" s="35">
        <f t="shared" ref="Q73:S73" si="85">Q72</f>
        <v>0</v>
      </c>
      <c r="R73" s="35">
        <f t="shared" si="85"/>
        <v>0</v>
      </c>
      <c r="S73" s="35">
        <f t="shared" si="85"/>
        <v>0</v>
      </c>
      <c r="T73" s="4">
        <f t="shared" si="9"/>
        <v>1516</v>
      </c>
      <c r="U73" s="83">
        <f t="shared" si="16"/>
        <v>1000</v>
      </c>
      <c r="V73" s="83">
        <f t="shared" si="17"/>
        <v>1000</v>
      </c>
      <c r="W73" s="83">
        <f t="shared" si="18"/>
        <v>1000</v>
      </c>
      <c r="X73" s="4"/>
      <c r="Y73" s="18"/>
      <c r="Z73" s="18"/>
      <c r="AA73" s="18"/>
      <c r="AB73" s="50"/>
    </row>
    <row r="74" spans="1:28" ht="15" customHeight="1">
      <c r="A74" s="3">
        <v>60</v>
      </c>
      <c r="B74" s="34">
        <f t="shared" si="11"/>
        <v>45381</v>
      </c>
      <c r="C74" s="2">
        <f t="shared" si="12"/>
        <v>884</v>
      </c>
      <c r="D74" s="5">
        <f t="shared" si="13"/>
        <v>1630</v>
      </c>
      <c r="E74" s="35">
        <f t="shared" si="19"/>
        <v>834</v>
      </c>
      <c r="F74" s="35">
        <f t="shared" si="20"/>
        <v>854</v>
      </c>
      <c r="G74" s="35">
        <f t="shared" si="21"/>
        <v>894</v>
      </c>
      <c r="H74" s="18">
        <f t="shared" si="35"/>
        <v>1680</v>
      </c>
      <c r="I74" s="18">
        <f t="shared" si="35"/>
        <v>1660</v>
      </c>
      <c r="J74" s="18">
        <f t="shared" si="35"/>
        <v>1620</v>
      </c>
      <c r="K74" s="18">
        <f t="shared" si="74"/>
        <v>2000</v>
      </c>
      <c r="L74" s="18">
        <f t="shared" si="74"/>
        <v>2000</v>
      </c>
      <c r="M74" s="18">
        <f t="shared" si="74"/>
        <v>2000</v>
      </c>
      <c r="N74" s="18">
        <f t="shared" si="76"/>
        <v>-320</v>
      </c>
      <c r="O74" s="18">
        <f t="shared" si="76"/>
        <v>-340</v>
      </c>
      <c r="P74" s="18">
        <f t="shared" si="76"/>
        <v>-380</v>
      </c>
      <c r="Q74" s="35">
        <f t="shared" ref="Q74:S74" si="86">Q73</f>
        <v>0</v>
      </c>
      <c r="R74" s="35">
        <f t="shared" si="86"/>
        <v>0</v>
      </c>
      <c r="S74" s="35">
        <f t="shared" si="86"/>
        <v>0</v>
      </c>
      <c r="T74" s="4">
        <f t="shared" si="9"/>
        <v>1514</v>
      </c>
      <c r="U74" s="83">
        <f t="shared" si="16"/>
        <v>1000</v>
      </c>
      <c r="V74" s="83">
        <f t="shared" si="17"/>
        <v>1000</v>
      </c>
      <c r="W74" s="83">
        <f t="shared" si="18"/>
        <v>1000</v>
      </c>
      <c r="X74" s="4"/>
      <c r="Y74" s="18"/>
      <c r="Z74" s="18"/>
      <c r="AA74" s="18"/>
      <c r="AB74" s="50"/>
    </row>
    <row r="75" spans="1:28" ht="15" customHeight="1">
      <c r="A75" s="3">
        <v>61</v>
      </c>
      <c r="B75" s="34">
        <f t="shared" si="11"/>
        <v>45382</v>
      </c>
      <c r="C75" s="2">
        <f t="shared" si="12"/>
        <v>884</v>
      </c>
      <c r="D75" s="5">
        <f t="shared" si="13"/>
        <v>1628</v>
      </c>
      <c r="E75" s="35">
        <f t="shared" si="19"/>
        <v>832</v>
      </c>
      <c r="F75" s="35">
        <f t="shared" si="20"/>
        <v>852</v>
      </c>
      <c r="G75" s="35">
        <f t="shared" si="21"/>
        <v>892</v>
      </c>
      <c r="H75" s="18">
        <f t="shared" si="35"/>
        <v>1680</v>
      </c>
      <c r="I75" s="18">
        <f t="shared" si="35"/>
        <v>1660</v>
      </c>
      <c r="J75" s="18">
        <f t="shared" si="35"/>
        <v>1620</v>
      </c>
      <c r="K75" s="18">
        <f t="shared" si="74"/>
        <v>2000</v>
      </c>
      <c r="L75" s="18">
        <f t="shared" si="74"/>
        <v>2000</v>
      </c>
      <c r="M75" s="18">
        <f t="shared" si="74"/>
        <v>2000</v>
      </c>
      <c r="N75" s="18">
        <f t="shared" si="76"/>
        <v>-320</v>
      </c>
      <c r="O75" s="18">
        <f t="shared" si="76"/>
        <v>-340</v>
      </c>
      <c r="P75" s="18">
        <f t="shared" si="76"/>
        <v>-380</v>
      </c>
      <c r="Q75" s="35">
        <f t="shared" ref="Q75:S75" si="87">Q74</f>
        <v>0</v>
      </c>
      <c r="R75" s="35">
        <f t="shared" si="87"/>
        <v>0</v>
      </c>
      <c r="S75" s="35">
        <f t="shared" si="87"/>
        <v>0</v>
      </c>
      <c r="T75" s="4">
        <f t="shared" si="9"/>
        <v>1512</v>
      </c>
      <c r="U75" s="83">
        <f t="shared" si="16"/>
        <v>1000</v>
      </c>
      <c r="V75" s="83">
        <f t="shared" si="17"/>
        <v>1000</v>
      </c>
      <c r="W75" s="83">
        <f t="shared" si="18"/>
        <v>1000</v>
      </c>
      <c r="X75" s="4"/>
      <c r="Y75" s="18"/>
      <c r="Z75" s="18"/>
      <c r="AA75" s="18"/>
      <c r="AB75" s="50"/>
    </row>
    <row r="76" spans="1:28" ht="15">
      <c r="A76" s="3">
        <v>62</v>
      </c>
      <c r="B76" s="34">
        <f t="shared" si="11"/>
        <v>45383</v>
      </c>
      <c r="C76" s="2">
        <f t="shared" si="12"/>
        <v>884</v>
      </c>
      <c r="D76" s="5">
        <f t="shared" si="13"/>
        <v>1626</v>
      </c>
      <c r="E76" s="35">
        <f t="shared" si="19"/>
        <v>830</v>
      </c>
      <c r="F76" s="35">
        <f t="shared" si="20"/>
        <v>850</v>
      </c>
      <c r="G76" s="35">
        <f t="shared" si="21"/>
        <v>890</v>
      </c>
      <c r="H76" s="18">
        <f t="shared" si="35"/>
        <v>1680</v>
      </c>
      <c r="I76" s="18">
        <f t="shared" si="35"/>
        <v>1660</v>
      </c>
      <c r="J76" s="18">
        <f t="shared" si="35"/>
        <v>1620</v>
      </c>
      <c r="K76" s="18">
        <f t="shared" si="74"/>
        <v>2000</v>
      </c>
      <c r="L76" s="18">
        <f t="shared" si="74"/>
        <v>2000</v>
      </c>
      <c r="M76" s="18">
        <f t="shared" si="74"/>
        <v>2000</v>
      </c>
      <c r="N76" s="18">
        <f t="shared" si="76"/>
        <v>-320</v>
      </c>
      <c r="O76" s="18">
        <f t="shared" si="76"/>
        <v>-340</v>
      </c>
      <c r="P76" s="18">
        <f t="shared" si="76"/>
        <v>-380</v>
      </c>
      <c r="Q76" s="35">
        <f t="shared" ref="Q76:S76" si="88">Q75</f>
        <v>0</v>
      </c>
      <c r="R76" s="35">
        <f t="shared" si="88"/>
        <v>0</v>
      </c>
      <c r="S76" s="35">
        <f t="shared" si="88"/>
        <v>0</v>
      </c>
      <c r="T76" s="4">
        <f t="shared" si="9"/>
        <v>1510</v>
      </c>
      <c r="U76" s="83">
        <f t="shared" si="16"/>
        <v>1000</v>
      </c>
      <c r="V76" s="83">
        <f t="shared" si="17"/>
        <v>1000</v>
      </c>
      <c r="W76" s="83">
        <f t="shared" si="18"/>
        <v>1000</v>
      </c>
      <c r="X76" s="4"/>
      <c r="Y76" s="18"/>
      <c r="Z76" s="18"/>
      <c r="AA76" s="18"/>
      <c r="AB76" s="50"/>
    </row>
    <row r="77" spans="1:28" ht="15" customHeight="1">
      <c r="A77" s="3">
        <v>63</v>
      </c>
      <c r="B77" s="34">
        <f t="shared" si="11"/>
        <v>45384</v>
      </c>
      <c r="C77" s="2">
        <f t="shared" si="12"/>
        <v>884</v>
      </c>
      <c r="D77" s="5">
        <f t="shared" si="13"/>
        <v>1624</v>
      </c>
      <c r="E77" s="35">
        <f t="shared" si="19"/>
        <v>828</v>
      </c>
      <c r="F77" s="35">
        <f t="shared" si="20"/>
        <v>848</v>
      </c>
      <c r="G77" s="35">
        <f t="shared" si="21"/>
        <v>888</v>
      </c>
      <c r="H77" s="18">
        <f t="shared" si="35"/>
        <v>1680</v>
      </c>
      <c r="I77" s="18">
        <f t="shared" si="35"/>
        <v>1660</v>
      </c>
      <c r="J77" s="18">
        <f t="shared" si="35"/>
        <v>1620</v>
      </c>
      <c r="K77" s="18">
        <f t="shared" si="74"/>
        <v>2000</v>
      </c>
      <c r="L77" s="18">
        <f t="shared" si="74"/>
        <v>2000</v>
      </c>
      <c r="M77" s="18">
        <f t="shared" si="74"/>
        <v>2000</v>
      </c>
      <c r="N77" s="18">
        <f t="shared" si="76"/>
        <v>-320</v>
      </c>
      <c r="O77" s="18">
        <f t="shared" si="76"/>
        <v>-340</v>
      </c>
      <c r="P77" s="18">
        <f t="shared" si="76"/>
        <v>-380</v>
      </c>
      <c r="Q77" s="35">
        <f t="shared" ref="Q77:S77" si="89">Q76</f>
        <v>0</v>
      </c>
      <c r="R77" s="35">
        <f t="shared" si="89"/>
        <v>0</v>
      </c>
      <c r="S77" s="35">
        <f t="shared" si="89"/>
        <v>0</v>
      </c>
      <c r="T77" s="4">
        <f t="shared" si="9"/>
        <v>1508</v>
      </c>
      <c r="U77" s="83">
        <f t="shared" si="16"/>
        <v>1000</v>
      </c>
      <c r="V77" s="83">
        <f t="shared" si="17"/>
        <v>1000</v>
      </c>
      <c r="W77" s="83">
        <f t="shared" si="18"/>
        <v>1000</v>
      </c>
      <c r="X77" s="4"/>
      <c r="Y77" s="18"/>
      <c r="Z77" s="18"/>
      <c r="AA77" s="18"/>
      <c r="AB77" s="50"/>
    </row>
    <row r="78" spans="1:28" ht="15" customHeight="1">
      <c r="A78" s="3">
        <v>64</v>
      </c>
      <c r="B78" s="34">
        <f t="shared" si="11"/>
        <v>45385</v>
      </c>
      <c r="C78" s="2">
        <f t="shared" si="12"/>
        <v>884</v>
      </c>
      <c r="D78" s="5">
        <f t="shared" si="13"/>
        <v>1622</v>
      </c>
      <c r="E78" s="35">
        <f t="shared" si="19"/>
        <v>826</v>
      </c>
      <c r="F78" s="35">
        <f t="shared" si="20"/>
        <v>846</v>
      </c>
      <c r="G78" s="35">
        <f t="shared" si="21"/>
        <v>886</v>
      </c>
      <c r="H78" s="18">
        <f t="shared" si="35"/>
        <v>1680</v>
      </c>
      <c r="I78" s="18">
        <f t="shared" si="35"/>
        <v>1660</v>
      </c>
      <c r="J78" s="18">
        <f t="shared" si="35"/>
        <v>1620</v>
      </c>
      <c r="K78" s="18">
        <f t="shared" si="74"/>
        <v>2000</v>
      </c>
      <c r="L78" s="18">
        <f t="shared" si="74"/>
        <v>2000</v>
      </c>
      <c r="M78" s="18">
        <f t="shared" si="74"/>
        <v>2000</v>
      </c>
      <c r="N78" s="18">
        <f t="shared" si="76"/>
        <v>-320</v>
      </c>
      <c r="O78" s="18">
        <f t="shared" si="76"/>
        <v>-340</v>
      </c>
      <c r="P78" s="18">
        <f t="shared" si="76"/>
        <v>-380</v>
      </c>
      <c r="Q78" s="35">
        <f t="shared" ref="Q78:S78" si="90">Q77</f>
        <v>0</v>
      </c>
      <c r="R78" s="35">
        <f t="shared" si="90"/>
        <v>0</v>
      </c>
      <c r="S78" s="35">
        <f t="shared" si="90"/>
        <v>0</v>
      </c>
      <c r="T78" s="4">
        <f t="shared" si="9"/>
        <v>1506</v>
      </c>
      <c r="U78" s="83">
        <f t="shared" si="16"/>
        <v>1000</v>
      </c>
      <c r="V78" s="83">
        <f t="shared" si="17"/>
        <v>1000</v>
      </c>
      <c r="W78" s="83">
        <f t="shared" si="18"/>
        <v>1000</v>
      </c>
      <c r="X78" s="4"/>
      <c r="Y78" s="18"/>
      <c r="Z78" s="18"/>
      <c r="AA78" s="18"/>
      <c r="AB78" s="50"/>
    </row>
    <row r="79" spans="1:28" ht="15" customHeight="1">
      <c r="A79" s="3">
        <v>65</v>
      </c>
      <c r="B79" s="34">
        <f t="shared" si="11"/>
        <v>45386</v>
      </c>
      <c r="C79" s="2">
        <f t="shared" si="12"/>
        <v>884</v>
      </c>
      <c r="D79" s="5">
        <f t="shared" si="13"/>
        <v>1620</v>
      </c>
      <c r="E79" s="35">
        <f t="shared" si="19"/>
        <v>824</v>
      </c>
      <c r="F79" s="35">
        <f t="shared" si="20"/>
        <v>844</v>
      </c>
      <c r="G79" s="35">
        <f t="shared" si="21"/>
        <v>884</v>
      </c>
      <c r="H79" s="18">
        <f t="shared" si="35"/>
        <v>1680</v>
      </c>
      <c r="I79" s="18">
        <f t="shared" si="35"/>
        <v>1660</v>
      </c>
      <c r="J79" s="18">
        <f t="shared" si="35"/>
        <v>1620</v>
      </c>
      <c r="K79" s="18">
        <f t="shared" si="74"/>
        <v>2000</v>
      </c>
      <c r="L79" s="18">
        <f t="shared" si="74"/>
        <v>2000</v>
      </c>
      <c r="M79" s="18">
        <f t="shared" si="74"/>
        <v>2000</v>
      </c>
      <c r="N79" s="18">
        <f t="shared" si="76"/>
        <v>-320</v>
      </c>
      <c r="O79" s="18">
        <f t="shared" si="76"/>
        <v>-340</v>
      </c>
      <c r="P79" s="18">
        <f t="shared" si="76"/>
        <v>-380</v>
      </c>
      <c r="Q79" s="35">
        <f t="shared" ref="Q79:S79" si="91">Q78</f>
        <v>0</v>
      </c>
      <c r="R79" s="35">
        <f t="shared" si="91"/>
        <v>0</v>
      </c>
      <c r="S79" s="35">
        <f t="shared" si="91"/>
        <v>0</v>
      </c>
      <c r="T79" s="4">
        <f t="shared" ref="T79:T142" si="92">D79+C79-V79</f>
        <v>1504</v>
      </c>
      <c r="U79" s="83">
        <f t="shared" si="16"/>
        <v>1000</v>
      </c>
      <c r="V79" s="83">
        <f t="shared" si="17"/>
        <v>1000</v>
      </c>
      <c r="W79" s="83">
        <f t="shared" si="18"/>
        <v>1000</v>
      </c>
      <c r="X79" s="4"/>
      <c r="Y79" s="18"/>
      <c r="Z79" s="18"/>
      <c r="AA79" s="18"/>
      <c r="AB79" s="50"/>
    </row>
    <row r="80" spans="1:28" ht="15" customHeight="1">
      <c r="A80" s="3">
        <v>66</v>
      </c>
      <c r="B80" s="34">
        <f t="shared" ref="B80:B143" si="93">B79+1</f>
        <v>45387</v>
      </c>
      <c r="C80" s="2">
        <f t="shared" ref="C80:C143" si="94">C79</f>
        <v>884</v>
      </c>
      <c r="D80" s="5">
        <f t="shared" ref="D80:D126" si="95">D79-2</f>
        <v>1618</v>
      </c>
      <c r="E80" s="35">
        <f t="shared" si="19"/>
        <v>822</v>
      </c>
      <c r="F80" s="35">
        <f t="shared" si="20"/>
        <v>842</v>
      </c>
      <c r="G80" s="35">
        <f t="shared" si="21"/>
        <v>882</v>
      </c>
      <c r="H80" s="18">
        <f t="shared" si="35"/>
        <v>1680</v>
      </c>
      <c r="I80" s="18">
        <f t="shared" si="35"/>
        <v>1660</v>
      </c>
      <c r="J80" s="18">
        <f t="shared" si="35"/>
        <v>1620</v>
      </c>
      <c r="K80" s="18">
        <f t="shared" ref="K80:M95" si="96">K79</f>
        <v>2000</v>
      </c>
      <c r="L80" s="18">
        <f t="shared" si="96"/>
        <v>2000</v>
      </c>
      <c r="M80" s="18">
        <f t="shared" si="96"/>
        <v>2000</v>
      </c>
      <c r="N80" s="18">
        <f t="shared" si="76"/>
        <v>-320</v>
      </c>
      <c r="O80" s="18">
        <f t="shared" si="76"/>
        <v>-340</v>
      </c>
      <c r="P80" s="18">
        <f t="shared" si="76"/>
        <v>-380</v>
      </c>
      <c r="Q80" s="35">
        <f t="shared" ref="Q80:S80" si="97">Q79</f>
        <v>0</v>
      </c>
      <c r="R80" s="35">
        <f t="shared" si="97"/>
        <v>0</v>
      </c>
      <c r="S80" s="35">
        <f t="shared" si="97"/>
        <v>0</v>
      </c>
      <c r="T80" s="4">
        <f t="shared" si="92"/>
        <v>1502</v>
      </c>
      <c r="U80" s="83">
        <f t="shared" ref="U80:U143" si="98">U79+$X80*1000-Q80</f>
        <v>1000</v>
      </c>
      <c r="V80" s="83">
        <f t="shared" ref="V80:V143" si="99">V79+$X80*1000-R80</f>
        <v>1000</v>
      </c>
      <c r="W80" s="83">
        <f t="shared" ref="W80:W143" si="100">W79+$X80*1000-S80</f>
        <v>1000</v>
      </c>
      <c r="X80" s="4"/>
      <c r="Y80" s="18"/>
      <c r="Z80" s="18"/>
      <c r="AA80" s="18"/>
      <c r="AB80" s="50"/>
    </row>
    <row r="81" spans="1:30" ht="15" customHeight="1">
      <c r="A81" s="3">
        <v>67</v>
      </c>
      <c r="B81" s="34">
        <f t="shared" si="93"/>
        <v>45388</v>
      </c>
      <c r="C81" s="2">
        <f t="shared" si="94"/>
        <v>884</v>
      </c>
      <c r="D81" s="5">
        <f t="shared" si="95"/>
        <v>1616</v>
      </c>
      <c r="E81" s="35">
        <f t="shared" ref="E81:E144" si="101">C81+D81-H81</f>
        <v>820</v>
      </c>
      <c r="F81" s="35">
        <f t="shared" ref="F81:F144" si="102">C81+D81-I81</f>
        <v>840</v>
      </c>
      <c r="G81" s="35">
        <f t="shared" ref="G81:G144" si="103">D81+C81-J81</f>
        <v>880</v>
      </c>
      <c r="H81" s="18">
        <f t="shared" si="35"/>
        <v>1680</v>
      </c>
      <c r="I81" s="18">
        <f t="shared" si="35"/>
        <v>1660</v>
      </c>
      <c r="J81" s="18">
        <f t="shared" si="35"/>
        <v>1620</v>
      </c>
      <c r="K81" s="18">
        <f t="shared" si="96"/>
        <v>2000</v>
      </c>
      <c r="L81" s="18">
        <f t="shared" si="96"/>
        <v>2000</v>
      </c>
      <c r="M81" s="18">
        <f t="shared" si="96"/>
        <v>2000</v>
      </c>
      <c r="N81" s="18">
        <f t="shared" ref="N81:P96" si="104">N80-Q81</f>
        <v>-320</v>
      </c>
      <c r="O81" s="18">
        <f t="shared" si="104"/>
        <v>-340</v>
      </c>
      <c r="P81" s="18">
        <f t="shared" si="104"/>
        <v>-380</v>
      </c>
      <c r="Q81" s="35">
        <f t="shared" ref="Q81:S81" si="105">Q80</f>
        <v>0</v>
      </c>
      <c r="R81" s="35">
        <f t="shared" si="105"/>
        <v>0</v>
      </c>
      <c r="S81" s="35">
        <f t="shared" si="105"/>
        <v>0</v>
      </c>
      <c r="T81" s="4">
        <f t="shared" si="92"/>
        <v>1500</v>
      </c>
      <c r="U81" s="83">
        <f t="shared" si="98"/>
        <v>1000</v>
      </c>
      <c r="V81" s="83">
        <f t="shared" si="99"/>
        <v>1000</v>
      </c>
      <c r="W81" s="83">
        <f t="shared" si="100"/>
        <v>1000</v>
      </c>
      <c r="X81" s="4"/>
      <c r="Y81" s="18"/>
      <c r="Z81" s="18"/>
      <c r="AA81" s="18"/>
      <c r="AB81" s="50"/>
    </row>
    <row r="82" spans="1:30" ht="15" customHeight="1">
      <c r="A82" s="3">
        <v>68</v>
      </c>
      <c r="B82" s="34">
        <f t="shared" si="93"/>
        <v>45389</v>
      </c>
      <c r="C82" s="2">
        <f t="shared" si="94"/>
        <v>884</v>
      </c>
      <c r="D82" s="5">
        <f t="shared" si="95"/>
        <v>1614</v>
      </c>
      <c r="E82" s="35">
        <f t="shared" si="101"/>
        <v>818</v>
      </c>
      <c r="F82" s="35">
        <f t="shared" si="102"/>
        <v>838</v>
      </c>
      <c r="G82" s="35">
        <f t="shared" si="103"/>
        <v>878</v>
      </c>
      <c r="H82" s="18">
        <f t="shared" si="35"/>
        <v>1680</v>
      </c>
      <c r="I82" s="18">
        <f t="shared" si="35"/>
        <v>1660</v>
      </c>
      <c r="J82" s="18">
        <f t="shared" si="35"/>
        <v>1620</v>
      </c>
      <c r="K82" s="18">
        <f t="shared" si="96"/>
        <v>2000</v>
      </c>
      <c r="L82" s="18">
        <f t="shared" si="96"/>
        <v>2000</v>
      </c>
      <c r="M82" s="18">
        <f t="shared" si="96"/>
        <v>2000</v>
      </c>
      <c r="N82" s="18">
        <f t="shared" si="104"/>
        <v>-320</v>
      </c>
      <c r="O82" s="18">
        <f t="shared" si="104"/>
        <v>-340</v>
      </c>
      <c r="P82" s="18">
        <f t="shared" si="104"/>
        <v>-380</v>
      </c>
      <c r="Q82" s="35">
        <f t="shared" ref="Q82:S82" si="106">Q81</f>
        <v>0</v>
      </c>
      <c r="R82" s="35">
        <f t="shared" si="106"/>
        <v>0</v>
      </c>
      <c r="S82" s="35">
        <f t="shared" si="106"/>
        <v>0</v>
      </c>
      <c r="T82" s="4">
        <f t="shared" si="92"/>
        <v>1498</v>
      </c>
      <c r="U82" s="83">
        <f t="shared" si="98"/>
        <v>1000</v>
      </c>
      <c r="V82" s="83">
        <f t="shared" si="99"/>
        <v>1000</v>
      </c>
      <c r="W82" s="83">
        <f t="shared" si="100"/>
        <v>1000</v>
      </c>
      <c r="X82" s="4"/>
      <c r="Y82" s="18"/>
      <c r="Z82" s="18"/>
      <c r="AA82" s="18"/>
      <c r="AB82" s="50"/>
    </row>
    <row r="83" spans="1:30" ht="15" customHeight="1">
      <c r="A83" s="3">
        <v>69</v>
      </c>
      <c r="B83" s="34">
        <f t="shared" si="93"/>
        <v>45390</v>
      </c>
      <c r="C83" s="2">
        <f t="shared" si="94"/>
        <v>884</v>
      </c>
      <c r="D83" s="5">
        <f t="shared" si="95"/>
        <v>1612</v>
      </c>
      <c r="E83" s="35">
        <f t="shared" si="101"/>
        <v>816</v>
      </c>
      <c r="F83" s="35">
        <f t="shared" si="102"/>
        <v>836</v>
      </c>
      <c r="G83" s="35">
        <f t="shared" si="103"/>
        <v>876</v>
      </c>
      <c r="H83" s="18">
        <f t="shared" si="35"/>
        <v>1680</v>
      </c>
      <c r="I83" s="18">
        <f t="shared" si="35"/>
        <v>1660</v>
      </c>
      <c r="J83" s="18">
        <f t="shared" si="35"/>
        <v>1620</v>
      </c>
      <c r="K83" s="18">
        <f t="shared" si="96"/>
        <v>2000</v>
      </c>
      <c r="L83" s="18">
        <f t="shared" si="96"/>
        <v>2000</v>
      </c>
      <c r="M83" s="18">
        <f t="shared" si="96"/>
        <v>2000</v>
      </c>
      <c r="N83" s="18">
        <f t="shared" si="104"/>
        <v>-320</v>
      </c>
      <c r="O83" s="18">
        <f t="shared" si="104"/>
        <v>-340</v>
      </c>
      <c r="P83" s="18">
        <f t="shared" si="104"/>
        <v>-380</v>
      </c>
      <c r="Q83" s="35">
        <f t="shared" ref="Q83:S83" si="107">Q82</f>
        <v>0</v>
      </c>
      <c r="R83" s="35">
        <f t="shared" si="107"/>
        <v>0</v>
      </c>
      <c r="S83" s="35">
        <f t="shared" si="107"/>
        <v>0</v>
      </c>
      <c r="T83" s="4">
        <f t="shared" si="92"/>
        <v>1496</v>
      </c>
      <c r="U83" s="83">
        <f t="shared" si="98"/>
        <v>1000</v>
      </c>
      <c r="V83" s="83">
        <f t="shared" si="99"/>
        <v>1000</v>
      </c>
      <c r="W83" s="83">
        <f t="shared" si="100"/>
        <v>1000</v>
      </c>
      <c r="X83" s="4"/>
      <c r="Y83" s="18"/>
      <c r="Z83" s="18"/>
      <c r="AA83" s="18"/>
      <c r="AB83" s="50"/>
    </row>
    <row r="84" spans="1:30" ht="15" customHeight="1">
      <c r="A84" s="3">
        <v>70</v>
      </c>
      <c r="B84" s="34">
        <f t="shared" si="93"/>
        <v>45391</v>
      </c>
      <c r="C84" s="2">
        <f t="shared" si="94"/>
        <v>884</v>
      </c>
      <c r="D84" s="5">
        <f t="shared" si="95"/>
        <v>1610</v>
      </c>
      <c r="E84" s="35">
        <f t="shared" si="101"/>
        <v>814</v>
      </c>
      <c r="F84" s="35">
        <f t="shared" si="102"/>
        <v>834</v>
      </c>
      <c r="G84" s="35">
        <f t="shared" si="103"/>
        <v>874</v>
      </c>
      <c r="H84" s="18">
        <f t="shared" si="35"/>
        <v>1680</v>
      </c>
      <c r="I84" s="18">
        <f t="shared" si="35"/>
        <v>1660</v>
      </c>
      <c r="J84" s="18">
        <f t="shared" si="35"/>
        <v>1620</v>
      </c>
      <c r="K84" s="18">
        <f t="shared" si="96"/>
        <v>2000</v>
      </c>
      <c r="L84" s="18">
        <f t="shared" si="96"/>
        <v>2000</v>
      </c>
      <c r="M84" s="18">
        <f t="shared" si="96"/>
        <v>2000</v>
      </c>
      <c r="N84" s="18">
        <f t="shared" si="104"/>
        <v>-320</v>
      </c>
      <c r="O84" s="18">
        <f t="shared" si="104"/>
        <v>-340</v>
      </c>
      <c r="P84" s="18">
        <f t="shared" si="104"/>
        <v>-380</v>
      </c>
      <c r="Q84" s="35">
        <f t="shared" ref="Q84:S84" si="108">Q83</f>
        <v>0</v>
      </c>
      <c r="R84" s="35">
        <f t="shared" si="108"/>
        <v>0</v>
      </c>
      <c r="S84" s="35">
        <f t="shared" si="108"/>
        <v>0</v>
      </c>
      <c r="T84" s="4">
        <f t="shared" si="92"/>
        <v>1494</v>
      </c>
      <c r="U84" s="83">
        <f t="shared" si="98"/>
        <v>1000</v>
      </c>
      <c r="V84" s="83">
        <f t="shared" si="99"/>
        <v>1000</v>
      </c>
      <c r="W84" s="83">
        <f t="shared" si="100"/>
        <v>1000</v>
      </c>
      <c r="X84" s="4"/>
      <c r="Y84" s="18"/>
      <c r="Z84" s="18"/>
      <c r="AA84" s="18"/>
      <c r="AB84" s="50"/>
    </row>
    <row r="85" spans="1:30" ht="15" customHeight="1">
      <c r="A85" s="3">
        <v>71</v>
      </c>
      <c r="B85" s="34">
        <f t="shared" si="93"/>
        <v>45392</v>
      </c>
      <c r="C85" s="2">
        <f t="shared" si="94"/>
        <v>884</v>
      </c>
      <c r="D85" s="5">
        <f t="shared" si="95"/>
        <v>1608</v>
      </c>
      <c r="E85" s="35">
        <f t="shared" si="101"/>
        <v>812</v>
      </c>
      <c r="F85" s="35">
        <f t="shared" si="102"/>
        <v>832</v>
      </c>
      <c r="G85" s="35">
        <f t="shared" si="103"/>
        <v>872</v>
      </c>
      <c r="H85" s="18">
        <f t="shared" si="35"/>
        <v>1680</v>
      </c>
      <c r="I85" s="18">
        <f t="shared" si="35"/>
        <v>1660</v>
      </c>
      <c r="J85" s="18">
        <f t="shared" si="35"/>
        <v>1620</v>
      </c>
      <c r="K85" s="18">
        <f t="shared" si="96"/>
        <v>2000</v>
      </c>
      <c r="L85" s="18">
        <f t="shared" si="96"/>
        <v>2000</v>
      </c>
      <c r="M85" s="18">
        <f t="shared" si="96"/>
        <v>2000</v>
      </c>
      <c r="N85" s="18">
        <f t="shared" si="104"/>
        <v>-320</v>
      </c>
      <c r="O85" s="18">
        <f t="shared" si="104"/>
        <v>-340</v>
      </c>
      <c r="P85" s="18">
        <f t="shared" si="104"/>
        <v>-380</v>
      </c>
      <c r="Q85" s="35">
        <f t="shared" ref="Q85:S85" si="109">Q84</f>
        <v>0</v>
      </c>
      <c r="R85" s="35">
        <f t="shared" si="109"/>
        <v>0</v>
      </c>
      <c r="S85" s="35">
        <f t="shared" si="109"/>
        <v>0</v>
      </c>
      <c r="T85" s="4">
        <f t="shared" si="92"/>
        <v>1492</v>
      </c>
      <c r="U85" s="83">
        <f t="shared" si="98"/>
        <v>1000</v>
      </c>
      <c r="V85" s="83">
        <f t="shared" si="99"/>
        <v>1000</v>
      </c>
      <c r="W85" s="83">
        <f t="shared" si="100"/>
        <v>1000</v>
      </c>
      <c r="X85" s="4"/>
      <c r="Y85" s="18"/>
      <c r="Z85" s="18"/>
      <c r="AA85" s="18"/>
      <c r="AB85" s="50"/>
    </row>
    <row r="86" spans="1:30" ht="15" customHeight="1">
      <c r="A86" s="3">
        <v>72</v>
      </c>
      <c r="B86" s="34">
        <f t="shared" si="93"/>
        <v>45393</v>
      </c>
      <c r="C86" s="2">
        <f t="shared" si="94"/>
        <v>884</v>
      </c>
      <c r="D86" s="5">
        <f t="shared" si="95"/>
        <v>1606</v>
      </c>
      <c r="E86" s="35">
        <f t="shared" si="101"/>
        <v>810</v>
      </c>
      <c r="F86" s="35">
        <f t="shared" si="102"/>
        <v>830</v>
      </c>
      <c r="G86" s="35">
        <f t="shared" si="103"/>
        <v>870</v>
      </c>
      <c r="H86" s="18">
        <f t="shared" si="35"/>
        <v>1680</v>
      </c>
      <c r="I86" s="18">
        <f t="shared" si="35"/>
        <v>1660</v>
      </c>
      <c r="J86" s="18">
        <f t="shared" si="35"/>
        <v>1620</v>
      </c>
      <c r="K86" s="18">
        <f t="shared" si="96"/>
        <v>2000</v>
      </c>
      <c r="L86" s="18">
        <f t="shared" si="96"/>
        <v>2000</v>
      </c>
      <c r="M86" s="18">
        <f t="shared" si="96"/>
        <v>2000</v>
      </c>
      <c r="N86" s="18">
        <f t="shared" si="104"/>
        <v>-320</v>
      </c>
      <c r="O86" s="18">
        <f t="shared" si="104"/>
        <v>-340</v>
      </c>
      <c r="P86" s="18">
        <f t="shared" si="104"/>
        <v>-380</v>
      </c>
      <c r="Q86" s="35">
        <f t="shared" ref="Q86:S86" si="110">Q85</f>
        <v>0</v>
      </c>
      <c r="R86" s="35">
        <f t="shared" si="110"/>
        <v>0</v>
      </c>
      <c r="S86" s="35">
        <f t="shared" si="110"/>
        <v>0</v>
      </c>
      <c r="T86" s="4">
        <f t="shared" si="92"/>
        <v>1490</v>
      </c>
      <c r="U86" s="83">
        <f t="shared" si="98"/>
        <v>1000</v>
      </c>
      <c r="V86" s="83">
        <f t="shared" si="99"/>
        <v>1000</v>
      </c>
      <c r="W86" s="83">
        <f t="shared" si="100"/>
        <v>1000</v>
      </c>
      <c r="X86" s="4"/>
      <c r="Y86" s="18"/>
      <c r="Z86" s="18"/>
      <c r="AA86" s="18"/>
      <c r="AB86" s="50"/>
    </row>
    <row r="87" spans="1:30" ht="15" customHeight="1">
      <c r="A87" s="3">
        <v>73</v>
      </c>
      <c r="B87" s="34">
        <f t="shared" si="93"/>
        <v>45394</v>
      </c>
      <c r="C87" s="2">
        <f t="shared" si="94"/>
        <v>884</v>
      </c>
      <c r="D87" s="5">
        <f t="shared" si="95"/>
        <v>1604</v>
      </c>
      <c r="E87" s="35">
        <f t="shared" si="101"/>
        <v>808</v>
      </c>
      <c r="F87" s="35">
        <f t="shared" si="102"/>
        <v>828</v>
      </c>
      <c r="G87" s="35">
        <f t="shared" si="103"/>
        <v>868</v>
      </c>
      <c r="H87" s="18">
        <f t="shared" si="35"/>
        <v>1680</v>
      </c>
      <c r="I87" s="18">
        <f t="shared" si="35"/>
        <v>1660</v>
      </c>
      <c r="J87" s="18">
        <f t="shared" si="35"/>
        <v>1620</v>
      </c>
      <c r="K87" s="18">
        <f t="shared" si="96"/>
        <v>2000</v>
      </c>
      <c r="L87" s="18">
        <f t="shared" si="96"/>
        <v>2000</v>
      </c>
      <c r="M87" s="18">
        <f t="shared" si="96"/>
        <v>2000</v>
      </c>
      <c r="N87" s="18">
        <f t="shared" si="104"/>
        <v>-320</v>
      </c>
      <c r="O87" s="18">
        <f t="shared" si="104"/>
        <v>-340</v>
      </c>
      <c r="P87" s="18">
        <f t="shared" si="104"/>
        <v>-380</v>
      </c>
      <c r="Q87" s="35">
        <f t="shared" ref="Q87:S87" si="111">Q86</f>
        <v>0</v>
      </c>
      <c r="R87" s="35">
        <f t="shared" si="111"/>
        <v>0</v>
      </c>
      <c r="S87" s="35">
        <f t="shared" si="111"/>
        <v>0</v>
      </c>
      <c r="T87" s="4">
        <f t="shared" si="92"/>
        <v>1488</v>
      </c>
      <c r="U87" s="83">
        <f t="shared" si="98"/>
        <v>1000</v>
      </c>
      <c r="V87" s="83">
        <f t="shared" si="99"/>
        <v>1000</v>
      </c>
      <c r="W87" s="83">
        <f t="shared" si="100"/>
        <v>1000</v>
      </c>
      <c r="X87" s="4"/>
      <c r="Y87" s="18"/>
      <c r="Z87" s="18"/>
      <c r="AA87" s="18"/>
      <c r="AB87" s="50"/>
      <c r="AD87" s="57">
        <v>45355</v>
      </c>
    </row>
    <row r="88" spans="1:30" ht="15" customHeight="1">
      <c r="A88" s="3">
        <v>74</v>
      </c>
      <c r="B88" s="34">
        <f t="shared" si="93"/>
        <v>45395</v>
      </c>
      <c r="C88" s="2">
        <f t="shared" si="94"/>
        <v>884</v>
      </c>
      <c r="D88" s="5">
        <f t="shared" si="95"/>
        <v>1602</v>
      </c>
      <c r="E88" s="35">
        <f t="shared" si="101"/>
        <v>806</v>
      </c>
      <c r="F88" s="35">
        <f t="shared" si="102"/>
        <v>826</v>
      </c>
      <c r="G88" s="35">
        <f t="shared" si="103"/>
        <v>866</v>
      </c>
      <c r="H88" s="18">
        <f t="shared" si="35"/>
        <v>1680</v>
      </c>
      <c r="I88" s="18">
        <f t="shared" si="35"/>
        <v>1660</v>
      </c>
      <c r="J88" s="18">
        <f t="shared" si="35"/>
        <v>1620</v>
      </c>
      <c r="K88" s="18">
        <f t="shared" si="96"/>
        <v>2000</v>
      </c>
      <c r="L88" s="18">
        <f t="shared" si="96"/>
        <v>2000</v>
      </c>
      <c r="M88" s="18">
        <f t="shared" si="96"/>
        <v>2000</v>
      </c>
      <c r="N88" s="18">
        <f t="shared" si="104"/>
        <v>-320</v>
      </c>
      <c r="O88" s="18">
        <f t="shared" si="104"/>
        <v>-340</v>
      </c>
      <c r="P88" s="18">
        <f t="shared" si="104"/>
        <v>-380</v>
      </c>
      <c r="Q88" s="35">
        <f t="shared" ref="Q88:S88" si="112">Q87</f>
        <v>0</v>
      </c>
      <c r="R88" s="35">
        <f t="shared" si="112"/>
        <v>0</v>
      </c>
      <c r="S88" s="35">
        <f t="shared" si="112"/>
        <v>0</v>
      </c>
      <c r="T88" s="4">
        <f t="shared" si="92"/>
        <v>1486</v>
      </c>
      <c r="U88" s="83">
        <f t="shared" si="98"/>
        <v>1000</v>
      </c>
      <c r="V88" s="83">
        <f t="shared" si="99"/>
        <v>1000</v>
      </c>
      <c r="W88" s="83">
        <f t="shared" si="100"/>
        <v>1000</v>
      </c>
      <c r="X88" s="4"/>
      <c r="Y88" s="18"/>
      <c r="Z88" s="18"/>
      <c r="AA88" s="18"/>
      <c r="AB88" s="50"/>
      <c r="AD88" s="57">
        <v>45359</v>
      </c>
    </row>
    <row r="89" spans="1:30" ht="15" customHeight="1">
      <c r="A89" s="3">
        <v>75</v>
      </c>
      <c r="B89" s="34">
        <f t="shared" si="93"/>
        <v>45396</v>
      </c>
      <c r="C89" s="2">
        <f t="shared" si="94"/>
        <v>884</v>
      </c>
      <c r="D89" s="5">
        <f t="shared" si="95"/>
        <v>1600</v>
      </c>
      <c r="E89" s="35">
        <f t="shared" si="101"/>
        <v>804</v>
      </c>
      <c r="F89" s="35">
        <f t="shared" si="102"/>
        <v>824</v>
      </c>
      <c r="G89" s="35">
        <f t="shared" si="103"/>
        <v>864</v>
      </c>
      <c r="H89" s="18">
        <f t="shared" si="35"/>
        <v>1680</v>
      </c>
      <c r="I89" s="18">
        <f t="shared" si="35"/>
        <v>1660</v>
      </c>
      <c r="J89" s="18">
        <f t="shared" si="35"/>
        <v>1620</v>
      </c>
      <c r="K89" s="18">
        <f t="shared" si="96"/>
        <v>2000</v>
      </c>
      <c r="L89" s="18">
        <f t="shared" si="96"/>
        <v>2000</v>
      </c>
      <c r="M89" s="18">
        <f t="shared" si="96"/>
        <v>2000</v>
      </c>
      <c r="N89" s="18">
        <f t="shared" si="104"/>
        <v>-320</v>
      </c>
      <c r="O89" s="18">
        <f t="shared" si="104"/>
        <v>-340</v>
      </c>
      <c r="P89" s="18">
        <f t="shared" si="104"/>
        <v>-380</v>
      </c>
      <c r="Q89" s="35">
        <f t="shared" ref="Q89:S89" si="113">Q88</f>
        <v>0</v>
      </c>
      <c r="R89" s="35">
        <f t="shared" si="113"/>
        <v>0</v>
      </c>
      <c r="S89" s="35">
        <f t="shared" si="113"/>
        <v>0</v>
      </c>
      <c r="T89" s="4">
        <f t="shared" si="92"/>
        <v>1484</v>
      </c>
      <c r="U89" s="83">
        <f t="shared" si="98"/>
        <v>1000</v>
      </c>
      <c r="V89" s="83">
        <f t="shared" si="99"/>
        <v>1000</v>
      </c>
      <c r="W89" s="83">
        <f t="shared" si="100"/>
        <v>1000</v>
      </c>
      <c r="X89" s="4"/>
      <c r="Y89" s="18"/>
      <c r="Z89" s="18"/>
      <c r="AA89" s="18"/>
      <c r="AB89" s="50"/>
      <c r="AD89" s="57">
        <v>45364</v>
      </c>
    </row>
    <row r="90" spans="1:30" ht="15" customHeight="1">
      <c r="A90" s="3">
        <v>76</v>
      </c>
      <c r="B90" s="34">
        <f t="shared" si="93"/>
        <v>45397</v>
      </c>
      <c r="C90" s="2">
        <f t="shared" si="94"/>
        <v>884</v>
      </c>
      <c r="D90" s="5">
        <f t="shared" si="95"/>
        <v>1598</v>
      </c>
      <c r="E90" s="35">
        <f t="shared" si="101"/>
        <v>802</v>
      </c>
      <c r="F90" s="35">
        <f t="shared" si="102"/>
        <v>822</v>
      </c>
      <c r="G90" s="35">
        <f t="shared" si="103"/>
        <v>862</v>
      </c>
      <c r="H90" s="18">
        <f t="shared" si="35"/>
        <v>1680</v>
      </c>
      <c r="I90" s="18">
        <f t="shared" si="35"/>
        <v>1660</v>
      </c>
      <c r="J90" s="18">
        <f t="shared" si="35"/>
        <v>1620</v>
      </c>
      <c r="K90" s="18">
        <f t="shared" si="96"/>
        <v>2000</v>
      </c>
      <c r="L90" s="18">
        <f t="shared" si="96"/>
        <v>2000</v>
      </c>
      <c r="M90" s="18">
        <f t="shared" si="96"/>
        <v>2000</v>
      </c>
      <c r="N90" s="18">
        <f t="shared" si="104"/>
        <v>-320</v>
      </c>
      <c r="O90" s="18">
        <f t="shared" si="104"/>
        <v>-340</v>
      </c>
      <c r="P90" s="18">
        <f t="shared" si="104"/>
        <v>-380</v>
      </c>
      <c r="Q90" s="35">
        <f t="shared" ref="Q90:S90" si="114">Q89</f>
        <v>0</v>
      </c>
      <c r="R90" s="35">
        <f t="shared" si="114"/>
        <v>0</v>
      </c>
      <c r="S90" s="35">
        <f t="shared" si="114"/>
        <v>0</v>
      </c>
      <c r="T90" s="4">
        <f t="shared" si="92"/>
        <v>1482</v>
      </c>
      <c r="U90" s="83">
        <f t="shared" si="98"/>
        <v>1000</v>
      </c>
      <c r="V90" s="83">
        <f t="shared" si="99"/>
        <v>1000</v>
      </c>
      <c r="W90" s="83">
        <f t="shared" si="100"/>
        <v>1000</v>
      </c>
      <c r="X90" s="4"/>
      <c r="Y90" s="18"/>
      <c r="Z90" s="18"/>
      <c r="AA90" s="18"/>
      <c r="AB90" s="50"/>
    </row>
    <row r="91" spans="1:30" ht="15" customHeight="1">
      <c r="A91" s="3">
        <v>77</v>
      </c>
      <c r="B91" s="34">
        <f t="shared" si="93"/>
        <v>45398</v>
      </c>
      <c r="C91" s="2">
        <f t="shared" si="94"/>
        <v>884</v>
      </c>
      <c r="D91" s="5">
        <f t="shared" si="95"/>
        <v>1596</v>
      </c>
      <c r="E91" s="35">
        <f t="shared" si="101"/>
        <v>800</v>
      </c>
      <c r="F91" s="35">
        <f t="shared" si="102"/>
        <v>820</v>
      </c>
      <c r="G91" s="35">
        <f t="shared" si="103"/>
        <v>860</v>
      </c>
      <c r="H91" s="18">
        <f t="shared" si="35"/>
        <v>1680</v>
      </c>
      <c r="I91" s="18">
        <f t="shared" si="35"/>
        <v>1660</v>
      </c>
      <c r="J91" s="18">
        <f t="shared" si="35"/>
        <v>1620</v>
      </c>
      <c r="K91" s="18">
        <f t="shared" si="96"/>
        <v>2000</v>
      </c>
      <c r="L91" s="18">
        <f t="shared" si="96"/>
        <v>2000</v>
      </c>
      <c r="M91" s="18">
        <f t="shared" si="96"/>
        <v>2000</v>
      </c>
      <c r="N91" s="18">
        <f t="shared" si="104"/>
        <v>-320</v>
      </c>
      <c r="O91" s="18">
        <f t="shared" si="104"/>
        <v>-340</v>
      </c>
      <c r="P91" s="18">
        <f t="shared" si="104"/>
        <v>-380</v>
      </c>
      <c r="Q91" s="35">
        <f t="shared" ref="Q91:S91" si="115">Q90</f>
        <v>0</v>
      </c>
      <c r="R91" s="35">
        <f t="shared" si="115"/>
        <v>0</v>
      </c>
      <c r="S91" s="35">
        <f t="shared" si="115"/>
        <v>0</v>
      </c>
      <c r="T91" s="4">
        <f t="shared" si="92"/>
        <v>1480</v>
      </c>
      <c r="U91" s="83">
        <f t="shared" si="98"/>
        <v>1000</v>
      </c>
      <c r="V91" s="83">
        <f t="shared" si="99"/>
        <v>1000</v>
      </c>
      <c r="W91" s="83">
        <f t="shared" si="100"/>
        <v>1000</v>
      </c>
      <c r="X91" s="4"/>
      <c r="Y91" s="18"/>
      <c r="Z91" s="18"/>
      <c r="AA91" s="18"/>
      <c r="AB91" s="50"/>
    </row>
    <row r="92" spans="1:30" ht="15" customHeight="1">
      <c r="A92" s="3">
        <v>78</v>
      </c>
      <c r="B92" s="34">
        <f t="shared" si="93"/>
        <v>45399</v>
      </c>
      <c r="C92" s="2">
        <f t="shared" si="94"/>
        <v>884</v>
      </c>
      <c r="D92" s="5">
        <f t="shared" si="95"/>
        <v>1594</v>
      </c>
      <c r="E92" s="35">
        <f t="shared" si="101"/>
        <v>798</v>
      </c>
      <c r="F92" s="35">
        <f t="shared" si="102"/>
        <v>818</v>
      </c>
      <c r="G92" s="35">
        <f t="shared" si="103"/>
        <v>858</v>
      </c>
      <c r="H92" s="18">
        <f t="shared" si="35"/>
        <v>1680</v>
      </c>
      <c r="I92" s="18">
        <f t="shared" si="35"/>
        <v>1660</v>
      </c>
      <c r="J92" s="18">
        <f t="shared" si="35"/>
        <v>1620</v>
      </c>
      <c r="K92" s="18">
        <f t="shared" si="96"/>
        <v>2000</v>
      </c>
      <c r="L92" s="18">
        <f t="shared" si="96"/>
        <v>2000</v>
      </c>
      <c r="M92" s="18">
        <f t="shared" si="96"/>
        <v>2000</v>
      </c>
      <c r="N92" s="18">
        <f t="shared" si="104"/>
        <v>-320</v>
      </c>
      <c r="O92" s="18">
        <f t="shared" si="104"/>
        <v>-340</v>
      </c>
      <c r="P92" s="18">
        <f t="shared" si="104"/>
        <v>-380</v>
      </c>
      <c r="Q92" s="35">
        <f t="shared" ref="Q92:S92" si="116">Q91</f>
        <v>0</v>
      </c>
      <c r="R92" s="35">
        <f t="shared" si="116"/>
        <v>0</v>
      </c>
      <c r="S92" s="35">
        <f t="shared" si="116"/>
        <v>0</v>
      </c>
      <c r="T92" s="4">
        <f t="shared" si="92"/>
        <v>1478</v>
      </c>
      <c r="U92" s="83">
        <f t="shared" si="98"/>
        <v>1000</v>
      </c>
      <c r="V92" s="83">
        <f t="shared" si="99"/>
        <v>1000</v>
      </c>
      <c r="W92" s="83">
        <f t="shared" si="100"/>
        <v>1000</v>
      </c>
      <c r="X92" s="4"/>
      <c r="Y92" s="18"/>
      <c r="Z92" s="18"/>
      <c r="AA92" s="18"/>
      <c r="AB92" s="50"/>
    </row>
    <row r="93" spans="1:30" ht="15" customHeight="1">
      <c r="A93" s="3">
        <v>79</v>
      </c>
      <c r="B93" s="34">
        <f t="shared" si="93"/>
        <v>45400</v>
      </c>
      <c r="C93" s="2">
        <f t="shared" si="94"/>
        <v>884</v>
      </c>
      <c r="D93" s="5">
        <f t="shared" si="95"/>
        <v>1592</v>
      </c>
      <c r="E93" s="35">
        <f t="shared" si="101"/>
        <v>796</v>
      </c>
      <c r="F93" s="35">
        <f t="shared" si="102"/>
        <v>816</v>
      </c>
      <c r="G93" s="35">
        <f t="shared" si="103"/>
        <v>856</v>
      </c>
      <c r="H93" s="18">
        <f t="shared" si="35"/>
        <v>1680</v>
      </c>
      <c r="I93" s="18">
        <f t="shared" si="35"/>
        <v>1660</v>
      </c>
      <c r="J93" s="18">
        <f t="shared" si="35"/>
        <v>1620</v>
      </c>
      <c r="K93" s="18">
        <f t="shared" si="96"/>
        <v>2000</v>
      </c>
      <c r="L93" s="18">
        <f t="shared" si="96"/>
        <v>2000</v>
      </c>
      <c r="M93" s="18">
        <f t="shared" si="96"/>
        <v>2000</v>
      </c>
      <c r="N93" s="18">
        <f t="shared" si="104"/>
        <v>-320</v>
      </c>
      <c r="O93" s="18">
        <f t="shared" si="104"/>
        <v>-340</v>
      </c>
      <c r="P93" s="18">
        <f t="shared" si="104"/>
        <v>-380</v>
      </c>
      <c r="Q93" s="35">
        <f t="shared" ref="Q93:S93" si="117">Q92</f>
        <v>0</v>
      </c>
      <c r="R93" s="35">
        <f t="shared" si="117"/>
        <v>0</v>
      </c>
      <c r="S93" s="35">
        <f t="shared" si="117"/>
        <v>0</v>
      </c>
      <c r="T93" s="4">
        <f t="shared" si="92"/>
        <v>1476</v>
      </c>
      <c r="U93" s="83">
        <f t="shared" si="98"/>
        <v>1000</v>
      </c>
      <c r="V93" s="83">
        <f t="shared" si="99"/>
        <v>1000</v>
      </c>
      <c r="W93" s="83">
        <f t="shared" si="100"/>
        <v>1000</v>
      </c>
      <c r="X93" s="4"/>
      <c r="Y93" s="18"/>
      <c r="Z93" s="18"/>
      <c r="AA93" s="18"/>
      <c r="AB93" s="50"/>
    </row>
    <row r="94" spans="1:30" ht="15" customHeight="1">
      <c r="A94" s="3">
        <v>80</v>
      </c>
      <c r="B94" s="34">
        <f t="shared" si="93"/>
        <v>45401</v>
      </c>
      <c r="C94" s="2">
        <f t="shared" si="94"/>
        <v>884</v>
      </c>
      <c r="D94" s="5">
        <f t="shared" si="95"/>
        <v>1590</v>
      </c>
      <c r="E94" s="35">
        <f t="shared" si="101"/>
        <v>794</v>
      </c>
      <c r="F94" s="35">
        <f t="shared" si="102"/>
        <v>814</v>
      </c>
      <c r="G94" s="35">
        <f t="shared" si="103"/>
        <v>854</v>
      </c>
      <c r="H94" s="18">
        <f t="shared" ref="H94:J157" si="118">K94+N94</f>
        <v>1680</v>
      </c>
      <c r="I94" s="18">
        <f t="shared" si="118"/>
        <v>1660</v>
      </c>
      <c r="J94" s="18">
        <f t="shared" si="118"/>
        <v>1620</v>
      </c>
      <c r="K94" s="18">
        <f t="shared" si="96"/>
        <v>2000</v>
      </c>
      <c r="L94" s="18">
        <f t="shared" si="96"/>
        <v>2000</v>
      </c>
      <c r="M94" s="18">
        <f t="shared" si="96"/>
        <v>2000</v>
      </c>
      <c r="N94" s="18">
        <f t="shared" si="104"/>
        <v>-320</v>
      </c>
      <c r="O94" s="18">
        <f t="shared" si="104"/>
        <v>-340</v>
      </c>
      <c r="P94" s="18">
        <f t="shared" si="104"/>
        <v>-380</v>
      </c>
      <c r="Q94" s="35">
        <f t="shared" ref="Q94:S94" si="119">Q93</f>
        <v>0</v>
      </c>
      <c r="R94" s="35">
        <f t="shared" si="119"/>
        <v>0</v>
      </c>
      <c r="S94" s="35">
        <f t="shared" si="119"/>
        <v>0</v>
      </c>
      <c r="T94" s="4">
        <f t="shared" si="92"/>
        <v>1474</v>
      </c>
      <c r="U94" s="83">
        <f t="shared" si="98"/>
        <v>1000</v>
      </c>
      <c r="V94" s="83">
        <f t="shared" si="99"/>
        <v>1000</v>
      </c>
      <c r="W94" s="83">
        <f t="shared" si="100"/>
        <v>1000</v>
      </c>
      <c r="X94" s="4"/>
      <c r="Y94" s="18"/>
      <c r="Z94" s="18"/>
      <c r="AA94" s="18"/>
      <c r="AB94" s="50"/>
    </row>
    <row r="95" spans="1:30" ht="15" customHeight="1">
      <c r="A95" s="3">
        <v>81</v>
      </c>
      <c r="B95" s="34">
        <f t="shared" si="93"/>
        <v>45402</v>
      </c>
      <c r="C95" s="2">
        <f t="shared" si="94"/>
        <v>884</v>
      </c>
      <c r="D95" s="5">
        <f t="shared" si="95"/>
        <v>1588</v>
      </c>
      <c r="E95" s="35">
        <f t="shared" si="101"/>
        <v>792</v>
      </c>
      <c r="F95" s="35">
        <f t="shared" si="102"/>
        <v>812</v>
      </c>
      <c r="G95" s="35">
        <f t="shared" si="103"/>
        <v>852</v>
      </c>
      <c r="H95" s="18">
        <f t="shared" si="118"/>
        <v>1680</v>
      </c>
      <c r="I95" s="18">
        <f t="shared" si="118"/>
        <v>1660</v>
      </c>
      <c r="J95" s="18">
        <f t="shared" si="118"/>
        <v>1620</v>
      </c>
      <c r="K95" s="18">
        <f t="shared" si="96"/>
        <v>2000</v>
      </c>
      <c r="L95" s="18">
        <f t="shared" si="96"/>
        <v>2000</v>
      </c>
      <c r="M95" s="18">
        <f t="shared" si="96"/>
        <v>2000</v>
      </c>
      <c r="N95" s="18">
        <f t="shared" si="104"/>
        <v>-320</v>
      </c>
      <c r="O95" s="18">
        <f t="shared" si="104"/>
        <v>-340</v>
      </c>
      <c r="P95" s="18">
        <f t="shared" si="104"/>
        <v>-380</v>
      </c>
      <c r="Q95" s="35">
        <f t="shared" ref="Q95:S95" si="120">Q94</f>
        <v>0</v>
      </c>
      <c r="R95" s="35">
        <f t="shared" si="120"/>
        <v>0</v>
      </c>
      <c r="S95" s="35">
        <f t="shared" si="120"/>
        <v>0</v>
      </c>
      <c r="T95" s="4">
        <f t="shared" si="92"/>
        <v>1472</v>
      </c>
      <c r="U95" s="83">
        <f t="shared" si="98"/>
        <v>1000</v>
      </c>
      <c r="V95" s="83">
        <f t="shared" si="99"/>
        <v>1000</v>
      </c>
      <c r="W95" s="83">
        <f t="shared" si="100"/>
        <v>1000</v>
      </c>
      <c r="X95" s="4"/>
      <c r="Y95" s="18"/>
      <c r="Z95" s="18"/>
      <c r="AA95" s="18"/>
      <c r="AB95" s="50"/>
    </row>
    <row r="96" spans="1:30" ht="15" customHeight="1">
      <c r="A96" s="3">
        <v>82</v>
      </c>
      <c r="B96" s="34">
        <f t="shared" si="93"/>
        <v>45403</v>
      </c>
      <c r="C96" s="2">
        <f t="shared" si="94"/>
        <v>884</v>
      </c>
      <c r="D96" s="5">
        <f t="shared" si="95"/>
        <v>1586</v>
      </c>
      <c r="E96" s="35">
        <f t="shared" si="101"/>
        <v>790</v>
      </c>
      <c r="F96" s="35">
        <f t="shared" si="102"/>
        <v>810</v>
      </c>
      <c r="G96" s="35">
        <f t="shared" si="103"/>
        <v>850</v>
      </c>
      <c r="H96" s="18">
        <f t="shared" si="118"/>
        <v>1680</v>
      </c>
      <c r="I96" s="18">
        <f t="shared" si="118"/>
        <v>1660</v>
      </c>
      <c r="J96" s="18">
        <f t="shared" si="118"/>
        <v>1620</v>
      </c>
      <c r="K96" s="18">
        <f t="shared" ref="K96:M111" si="121">K95</f>
        <v>2000</v>
      </c>
      <c r="L96" s="18">
        <f t="shared" si="121"/>
        <v>2000</v>
      </c>
      <c r="M96" s="18">
        <f t="shared" si="121"/>
        <v>2000</v>
      </c>
      <c r="N96" s="18">
        <f t="shared" si="104"/>
        <v>-320</v>
      </c>
      <c r="O96" s="18">
        <f t="shared" si="104"/>
        <v>-340</v>
      </c>
      <c r="P96" s="18">
        <f t="shared" si="104"/>
        <v>-380</v>
      </c>
      <c r="Q96" s="35">
        <f t="shared" ref="Q96:S96" si="122">Q95</f>
        <v>0</v>
      </c>
      <c r="R96" s="35">
        <f t="shared" si="122"/>
        <v>0</v>
      </c>
      <c r="S96" s="35">
        <f t="shared" si="122"/>
        <v>0</v>
      </c>
      <c r="T96" s="4">
        <f t="shared" si="92"/>
        <v>1470</v>
      </c>
      <c r="U96" s="83">
        <f t="shared" si="98"/>
        <v>1000</v>
      </c>
      <c r="V96" s="83">
        <f t="shared" si="99"/>
        <v>1000</v>
      </c>
      <c r="W96" s="83">
        <f t="shared" si="100"/>
        <v>1000</v>
      </c>
      <c r="X96" s="4"/>
      <c r="Y96" s="18"/>
      <c r="Z96" s="18"/>
      <c r="AA96" s="18"/>
      <c r="AB96" s="50"/>
    </row>
    <row r="97" spans="1:28" ht="15" customHeight="1">
      <c r="A97" s="3">
        <v>83</v>
      </c>
      <c r="B97" s="34">
        <f t="shared" si="93"/>
        <v>45404</v>
      </c>
      <c r="C97" s="2">
        <f t="shared" si="94"/>
        <v>884</v>
      </c>
      <c r="D97" s="5">
        <f t="shared" si="95"/>
        <v>1584</v>
      </c>
      <c r="E97" s="35">
        <f t="shared" si="101"/>
        <v>788</v>
      </c>
      <c r="F97" s="35">
        <f t="shared" si="102"/>
        <v>808</v>
      </c>
      <c r="G97" s="35">
        <f t="shared" si="103"/>
        <v>848</v>
      </c>
      <c r="H97" s="18">
        <f t="shared" si="118"/>
        <v>1680</v>
      </c>
      <c r="I97" s="18">
        <f t="shared" si="118"/>
        <v>1660</v>
      </c>
      <c r="J97" s="18">
        <f t="shared" si="118"/>
        <v>1620</v>
      </c>
      <c r="K97" s="18">
        <f t="shared" si="121"/>
        <v>2000</v>
      </c>
      <c r="L97" s="18">
        <f t="shared" si="121"/>
        <v>2000</v>
      </c>
      <c r="M97" s="18">
        <f t="shared" si="121"/>
        <v>2000</v>
      </c>
      <c r="N97" s="18">
        <f t="shared" ref="N97:P112" si="123">N96-Q97</f>
        <v>-320</v>
      </c>
      <c r="O97" s="18">
        <f t="shared" si="123"/>
        <v>-340</v>
      </c>
      <c r="P97" s="18">
        <f t="shared" si="123"/>
        <v>-380</v>
      </c>
      <c r="Q97" s="35">
        <f t="shared" ref="Q97:S97" si="124">Q96</f>
        <v>0</v>
      </c>
      <c r="R97" s="35">
        <f t="shared" si="124"/>
        <v>0</v>
      </c>
      <c r="S97" s="35">
        <f t="shared" si="124"/>
        <v>0</v>
      </c>
      <c r="T97" s="4">
        <f t="shared" si="92"/>
        <v>1468</v>
      </c>
      <c r="U97" s="83">
        <f t="shared" si="98"/>
        <v>1000</v>
      </c>
      <c r="V97" s="83">
        <f t="shared" si="99"/>
        <v>1000</v>
      </c>
      <c r="W97" s="83">
        <f t="shared" si="100"/>
        <v>1000</v>
      </c>
      <c r="X97" s="4"/>
      <c r="Y97" s="18"/>
      <c r="Z97" s="18"/>
      <c r="AA97" s="18"/>
      <c r="AB97" s="50"/>
    </row>
    <row r="98" spans="1:28" ht="15" customHeight="1">
      <c r="A98" s="3">
        <v>84</v>
      </c>
      <c r="B98" s="34">
        <f t="shared" si="93"/>
        <v>45405</v>
      </c>
      <c r="C98" s="2">
        <f t="shared" si="94"/>
        <v>884</v>
      </c>
      <c r="D98" s="5">
        <f t="shared" si="95"/>
        <v>1582</v>
      </c>
      <c r="E98" s="35">
        <f t="shared" si="101"/>
        <v>786</v>
      </c>
      <c r="F98" s="35">
        <f t="shared" si="102"/>
        <v>806</v>
      </c>
      <c r="G98" s="35">
        <f t="shared" si="103"/>
        <v>846</v>
      </c>
      <c r="H98" s="18">
        <f t="shared" si="118"/>
        <v>1680</v>
      </c>
      <c r="I98" s="18">
        <f t="shared" si="118"/>
        <v>1660</v>
      </c>
      <c r="J98" s="18">
        <f t="shared" si="118"/>
        <v>1620</v>
      </c>
      <c r="K98" s="18">
        <f t="shared" si="121"/>
        <v>2000</v>
      </c>
      <c r="L98" s="18">
        <f t="shared" si="121"/>
        <v>2000</v>
      </c>
      <c r="M98" s="18">
        <f t="shared" si="121"/>
        <v>2000</v>
      </c>
      <c r="N98" s="18">
        <f t="shared" si="123"/>
        <v>-320</v>
      </c>
      <c r="O98" s="18">
        <f t="shared" si="123"/>
        <v>-340</v>
      </c>
      <c r="P98" s="18">
        <f t="shared" si="123"/>
        <v>-380</v>
      </c>
      <c r="Q98" s="35">
        <f t="shared" ref="Q98:S98" si="125">Q97</f>
        <v>0</v>
      </c>
      <c r="R98" s="35">
        <f t="shared" si="125"/>
        <v>0</v>
      </c>
      <c r="S98" s="35">
        <f t="shared" si="125"/>
        <v>0</v>
      </c>
      <c r="T98" s="4">
        <f t="shared" si="92"/>
        <v>1466</v>
      </c>
      <c r="U98" s="83">
        <f t="shared" si="98"/>
        <v>1000</v>
      </c>
      <c r="V98" s="83">
        <f t="shared" si="99"/>
        <v>1000</v>
      </c>
      <c r="W98" s="83">
        <f t="shared" si="100"/>
        <v>1000</v>
      </c>
      <c r="X98" s="4"/>
      <c r="Y98" s="18"/>
      <c r="Z98" s="18"/>
      <c r="AA98" s="18"/>
      <c r="AB98" s="50"/>
    </row>
    <row r="99" spans="1:28" ht="15" customHeight="1">
      <c r="A99" s="3">
        <v>85</v>
      </c>
      <c r="B99" s="34">
        <f t="shared" si="93"/>
        <v>45406</v>
      </c>
      <c r="C99" s="2">
        <f t="shared" si="94"/>
        <v>884</v>
      </c>
      <c r="D99" s="5">
        <f t="shared" si="95"/>
        <v>1580</v>
      </c>
      <c r="E99" s="35">
        <f t="shared" si="101"/>
        <v>784</v>
      </c>
      <c r="F99" s="35">
        <f t="shared" si="102"/>
        <v>804</v>
      </c>
      <c r="G99" s="35">
        <f t="shared" si="103"/>
        <v>844</v>
      </c>
      <c r="H99" s="18">
        <f t="shared" si="118"/>
        <v>1680</v>
      </c>
      <c r="I99" s="18">
        <f t="shared" si="118"/>
        <v>1660</v>
      </c>
      <c r="J99" s="18">
        <f t="shared" si="118"/>
        <v>1620</v>
      </c>
      <c r="K99" s="18">
        <f t="shared" si="121"/>
        <v>2000</v>
      </c>
      <c r="L99" s="18">
        <f t="shared" si="121"/>
        <v>2000</v>
      </c>
      <c r="M99" s="18">
        <f t="shared" si="121"/>
        <v>2000</v>
      </c>
      <c r="N99" s="18">
        <f t="shared" si="123"/>
        <v>-320</v>
      </c>
      <c r="O99" s="18">
        <f t="shared" si="123"/>
        <v>-340</v>
      </c>
      <c r="P99" s="18">
        <f t="shared" si="123"/>
        <v>-380</v>
      </c>
      <c r="Q99" s="35">
        <f t="shared" ref="Q99:S99" si="126">Q98</f>
        <v>0</v>
      </c>
      <c r="R99" s="35">
        <f t="shared" si="126"/>
        <v>0</v>
      </c>
      <c r="S99" s="35">
        <f t="shared" si="126"/>
        <v>0</v>
      </c>
      <c r="T99" s="4">
        <f t="shared" si="92"/>
        <v>1464</v>
      </c>
      <c r="U99" s="83">
        <f t="shared" si="98"/>
        <v>1000</v>
      </c>
      <c r="V99" s="83">
        <f t="shared" si="99"/>
        <v>1000</v>
      </c>
      <c r="W99" s="83">
        <f t="shared" si="100"/>
        <v>1000</v>
      </c>
      <c r="X99" s="4"/>
      <c r="Y99" s="18"/>
      <c r="Z99" s="18"/>
      <c r="AA99" s="18"/>
      <c r="AB99" s="50"/>
    </row>
    <row r="100" spans="1:28" ht="15" customHeight="1">
      <c r="A100" s="3">
        <v>86</v>
      </c>
      <c r="B100" s="34">
        <f t="shared" si="93"/>
        <v>45407</v>
      </c>
      <c r="C100" s="2">
        <f t="shared" si="94"/>
        <v>884</v>
      </c>
      <c r="D100" s="5">
        <f t="shared" si="95"/>
        <v>1578</v>
      </c>
      <c r="E100" s="35">
        <f t="shared" si="101"/>
        <v>782</v>
      </c>
      <c r="F100" s="35">
        <f t="shared" si="102"/>
        <v>802</v>
      </c>
      <c r="G100" s="35">
        <f t="shared" si="103"/>
        <v>842</v>
      </c>
      <c r="H100" s="18">
        <f t="shared" si="118"/>
        <v>1680</v>
      </c>
      <c r="I100" s="18">
        <f t="shared" si="118"/>
        <v>1660</v>
      </c>
      <c r="J100" s="18">
        <f t="shared" si="118"/>
        <v>1620</v>
      </c>
      <c r="K100" s="18">
        <f t="shared" si="121"/>
        <v>2000</v>
      </c>
      <c r="L100" s="18">
        <f t="shared" si="121"/>
        <v>2000</v>
      </c>
      <c r="M100" s="18">
        <f t="shared" si="121"/>
        <v>2000</v>
      </c>
      <c r="N100" s="18">
        <f t="shared" si="123"/>
        <v>-320</v>
      </c>
      <c r="O100" s="18">
        <f t="shared" si="123"/>
        <v>-340</v>
      </c>
      <c r="P100" s="18">
        <f t="shared" si="123"/>
        <v>-380</v>
      </c>
      <c r="Q100" s="35">
        <f t="shared" ref="Q100:S100" si="127">Q99</f>
        <v>0</v>
      </c>
      <c r="R100" s="35">
        <f t="shared" si="127"/>
        <v>0</v>
      </c>
      <c r="S100" s="35">
        <f t="shared" si="127"/>
        <v>0</v>
      </c>
      <c r="T100" s="4">
        <f t="shared" si="92"/>
        <v>1462</v>
      </c>
      <c r="U100" s="83">
        <f t="shared" si="98"/>
        <v>1000</v>
      </c>
      <c r="V100" s="83">
        <f t="shared" si="99"/>
        <v>1000</v>
      </c>
      <c r="W100" s="83">
        <f t="shared" si="100"/>
        <v>1000</v>
      </c>
      <c r="X100" s="4"/>
      <c r="Y100" s="18"/>
      <c r="Z100" s="18"/>
      <c r="AA100" s="18"/>
      <c r="AB100" s="50"/>
    </row>
    <row r="101" spans="1:28" ht="15" customHeight="1">
      <c r="A101" s="3">
        <v>87</v>
      </c>
      <c r="B101" s="34">
        <f t="shared" si="93"/>
        <v>45408</v>
      </c>
      <c r="C101" s="2">
        <f t="shared" si="94"/>
        <v>884</v>
      </c>
      <c r="D101" s="5">
        <f t="shared" si="95"/>
        <v>1576</v>
      </c>
      <c r="E101" s="35">
        <f t="shared" si="101"/>
        <v>780</v>
      </c>
      <c r="F101" s="35">
        <f t="shared" si="102"/>
        <v>800</v>
      </c>
      <c r="G101" s="35">
        <f t="shared" si="103"/>
        <v>840</v>
      </c>
      <c r="H101" s="18">
        <f t="shared" si="118"/>
        <v>1680</v>
      </c>
      <c r="I101" s="18">
        <f t="shared" si="118"/>
        <v>1660</v>
      </c>
      <c r="J101" s="18">
        <f t="shared" si="118"/>
        <v>1620</v>
      </c>
      <c r="K101" s="18">
        <f t="shared" si="121"/>
        <v>2000</v>
      </c>
      <c r="L101" s="18">
        <f t="shared" si="121"/>
        <v>2000</v>
      </c>
      <c r="M101" s="18">
        <f t="shared" si="121"/>
        <v>2000</v>
      </c>
      <c r="N101" s="18">
        <f t="shared" si="123"/>
        <v>-320</v>
      </c>
      <c r="O101" s="18">
        <f t="shared" si="123"/>
        <v>-340</v>
      </c>
      <c r="P101" s="18">
        <f t="shared" si="123"/>
        <v>-380</v>
      </c>
      <c r="Q101" s="35">
        <f t="shared" ref="Q101:S101" si="128">Q100</f>
        <v>0</v>
      </c>
      <c r="R101" s="35">
        <f t="shared" si="128"/>
        <v>0</v>
      </c>
      <c r="S101" s="35">
        <f t="shared" si="128"/>
        <v>0</v>
      </c>
      <c r="T101" s="4">
        <f t="shared" si="92"/>
        <v>1460</v>
      </c>
      <c r="U101" s="83">
        <f t="shared" si="98"/>
        <v>1000</v>
      </c>
      <c r="V101" s="83">
        <f t="shared" si="99"/>
        <v>1000</v>
      </c>
      <c r="W101" s="83">
        <f t="shared" si="100"/>
        <v>1000</v>
      </c>
      <c r="X101" s="4"/>
      <c r="Y101" s="18"/>
      <c r="Z101" s="18"/>
      <c r="AA101" s="18"/>
      <c r="AB101" s="50"/>
    </row>
    <row r="102" spans="1:28" ht="15" customHeight="1">
      <c r="A102" s="3">
        <v>88</v>
      </c>
      <c r="B102" s="34">
        <f t="shared" si="93"/>
        <v>45409</v>
      </c>
      <c r="C102" s="2">
        <f t="shared" si="94"/>
        <v>884</v>
      </c>
      <c r="D102" s="5">
        <f t="shared" si="95"/>
        <v>1574</v>
      </c>
      <c r="E102" s="35">
        <f t="shared" si="101"/>
        <v>778</v>
      </c>
      <c r="F102" s="35">
        <f t="shared" si="102"/>
        <v>798</v>
      </c>
      <c r="G102" s="35">
        <f t="shared" si="103"/>
        <v>838</v>
      </c>
      <c r="H102" s="18">
        <f t="shared" si="118"/>
        <v>1680</v>
      </c>
      <c r="I102" s="18">
        <f t="shared" si="118"/>
        <v>1660</v>
      </c>
      <c r="J102" s="18">
        <f t="shared" si="118"/>
        <v>1620</v>
      </c>
      <c r="K102" s="18">
        <f t="shared" si="121"/>
        <v>2000</v>
      </c>
      <c r="L102" s="18">
        <f t="shared" si="121"/>
        <v>2000</v>
      </c>
      <c r="M102" s="18">
        <f t="shared" si="121"/>
        <v>2000</v>
      </c>
      <c r="N102" s="18">
        <f t="shared" si="123"/>
        <v>-320</v>
      </c>
      <c r="O102" s="18">
        <f t="shared" si="123"/>
        <v>-340</v>
      </c>
      <c r="P102" s="18">
        <f t="shared" si="123"/>
        <v>-380</v>
      </c>
      <c r="Q102" s="35">
        <f t="shared" ref="Q102:S102" si="129">Q101</f>
        <v>0</v>
      </c>
      <c r="R102" s="35">
        <f t="shared" si="129"/>
        <v>0</v>
      </c>
      <c r="S102" s="35">
        <f t="shared" si="129"/>
        <v>0</v>
      </c>
      <c r="T102" s="4">
        <f t="shared" si="92"/>
        <v>1458</v>
      </c>
      <c r="U102" s="83">
        <f t="shared" si="98"/>
        <v>1000</v>
      </c>
      <c r="V102" s="83">
        <f t="shared" si="99"/>
        <v>1000</v>
      </c>
      <c r="W102" s="83">
        <f t="shared" si="100"/>
        <v>1000</v>
      </c>
      <c r="X102" s="4"/>
      <c r="Y102" s="18"/>
      <c r="Z102" s="18"/>
      <c r="AA102" s="18"/>
      <c r="AB102" s="50"/>
    </row>
    <row r="103" spans="1:28" ht="15" customHeight="1">
      <c r="A103" s="3">
        <v>89</v>
      </c>
      <c r="B103" s="34">
        <f t="shared" si="93"/>
        <v>45410</v>
      </c>
      <c r="C103" s="2">
        <f t="shared" si="94"/>
        <v>884</v>
      </c>
      <c r="D103" s="5">
        <f t="shared" si="95"/>
        <v>1572</v>
      </c>
      <c r="E103" s="35">
        <f t="shared" si="101"/>
        <v>776</v>
      </c>
      <c r="F103" s="35">
        <f t="shared" si="102"/>
        <v>796</v>
      </c>
      <c r="G103" s="35">
        <f t="shared" si="103"/>
        <v>836</v>
      </c>
      <c r="H103" s="18">
        <f t="shared" si="118"/>
        <v>1680</v>
      </c>
      <c r="I103" s="18">
        <f t="shared" si="118"/>
        <v>1660</v>
      </c>
      <c r="J103" s="18">
        <f t="shared" si="118"/>
        <v>1620</v>
      </c>
      <c r="K103" s="18">
        <f t="shared" si="121"/>
        <v>2000</v>
      </c>
      <c r="L103" s="18">
        <f t="shared" si="121"/>
        <v>2000</v>
      </c>
      <c r="M103" s="18">
        <f t="shared" si="121"/>
        <v>2000</v>
      </c>
      <c r="N103" s="18">
        <f t="shared" si="123"/>
        <v>-320</v>
      </c>
      <c r="O103" s="18">
        <f t="shared" si="123"/>
        <v>-340</v>
      </c>
      <c r="P103" s="18">
        <f t="shared" si="123"/>
        <v>-380</v>
      </c>
      <c r="Q103" s="35">
        <f t="shared" ref="Q103:S103" si="130">Q102</f>
        <v>0</v>
      </c>
      <c r="R103" s="35">
        <f t="shared" si="130"/>
        <v>0</v>
      </c>
      <c r="S103" s="35">
        <f t="shared" si="130"/>
        <v>0</v>
      </c>
      <c r="T103" s="4">
        <f t="shared" si="92"/>
        <v>1456</v>
      </c>
      <c r="U103" s="83">
        <f t="shared" si="98"/>
        <v>1000</v>
      </c>
      <c r="V103" s="83">
        <f t="shared" si="99"/>
        <v>1000</v>
      </c>
      <c r="W103" s="83">
        <f t="shared" si="100"/>
        <v>1000</v>
      </c>
      <c r="X103" s="4"/>
      <c r="Y103" s="18"/>
      <c r="Z103" s="18"/>
      <c r="AA103" s="18"/>
      <c r="AB103" s="50"/>
    </row>
    <row r="104" spans="1:28" ht="15" customHeight="1">
      <c r="A104" s="3">
        <v>90</v>
      </c>
      <c r="B104" s="34">
        <f t="shared" si="93"/>
        <v>45411</v>
      </c>
      <c r="C104" s="2">
        <f t="shared" si="94"/>
        <v>884</v>
      </c>
      <c r="D104" s="5">
        <f t="shared" si="95"/>
        <v>1570</v>
      </c>
      <c r="E104" s="35">
        <f t="shared" si="101"/>
        <v>774</v>
      </c>
      <c r="F104" s="35">
        <f t="shared" si="102"/>
        <v>794</v>
      </c>
      <c r="G104" s="35">
        <f t="shared" si="103"/>
        <v>834</v>
      </c>
      <c r="H104" s="18">
        <f t="shared" si="118"/>
        <v>1680</v>
      </c>
      <c r="I104" s="18">
        <f t="shared" si="118"/>
        <v>1660</v>
      </c>
      <c r="J104" s="18">
        <f t="shared" si="118"/>
        <v>1620</v>
      </c>
      <c r="K104" s="18">
        <f t="shared" si="121"/>
        <v>2000</v>
      </c>
      <c r="L104" s="18">
        <f t="shared" si="121"/>
        <v>2000</v>
      </c>
      <c r="M104" s="18">
        <f t="shared" si="121"/>
        <v>2000</v>
      </c>
      <c r="N104" s="18">
        <f t="shared" si="123"/>
        <v>-320</v>
      </c>
      <c r="O104" s="18">
        <f t="shared" si="123"/>
        <v>-340</v>
      </c>
      <c r="P104" s="18">
        <f t="shared" si="123"/>
        <v>-380</v>
      </c>
      <c r="Q104" s="35">
        <f t="shared" ref="Q104:S104" si="131">Q103</f>
        <v>0</v>
      </c>
      <c r="R104" s="35">
        <f t="shared" si="131"/>
        <v>0</v>
      </c>
      <c r="S104" s="35">
        <f t="shared" si="131"/>
        <v>0</v>
      </c>
      <c r="T104" s="4">
        <f t="shared" si="92"/>
        <v>1454</v>
      </c>
      <c r="U104" s="83">
        <f t="shared" si="98"/>
        <v>1000</v>
      </c>
      <c r="V104" s="83">
        <f t="shared" si="99"/>
        <v>1000</v>
      </c>
      <c r="W104" s="83">
        <f t="shared" si="100"/>
        <v>1000</v>
      </c>
      <c r="X104" s="4"/>
      <c r="Y104" s="18"/>
      <c r="Z104" s="18"/>
      <c r="AA104" s="18"/>
      <c r="AB104" s="50"/>
    </row>
    <row r="105" spans="1:28" ht="15" customHeight="1">
      <c r="A105" s="3">
        <v>91</v>
      </c>
      <c r="B105" s="34">
        <f t="shared" si="93"/>
        <v>45412</v>
      </c>
      <c r="C105" s="2">
        <f t="shared" si="94"/>
        <v>884</v>
      </c>
      <c r="D105" s="5">
        <f t="shared" si="95"/>
        <v>1568</v>
      </c>
      <c r="E105" s="35">
        <f t="shared" si="101"/>
        <v>772</v>
      </c>
      <c r="F105" s="35">
        <f t="shared" si="102"/>
        <v>792</v>
      </c>
      <c r="G105" s="35">
        <f t="shared" si="103"/>
        <v>832</v>
      </c>
      <c r="H105" s="18">
        <f t="shared" si="118"/>
        <v>1680</v>
      </c>
      <c r="I105" s="18">
        <f t="shared" si="118"/>
        <v>1660</v>
      </c>
      <c r="J105" s="18">
        <f t="shared" si="118"/>
        <v>1620</v>
      </c>
      <c r="K105" s="18">
        <f t="shared" si="121"/>
        <v>2000</v>
      </c>
      <c r="L105" s="18">
        <f t="shared" si="121"/>
        <v>2000</v>
      </c>
      <c r="M105" s="18">
        <f t="shared" si="121"/>
        <v>2000</v>
      </c>
      <c r="N105" s="18">
        <f t="shared" si="123"/>
        <v>-320</v>
      </c>
      <c r="O105" s="18">
        <f t="shared" si="123"/>
        <v>-340</v>
      </c>
      <c r="P105" s="18">
        <f t="shared" si="123"/>
        <v>-380</v>
      </c>
      <c r="Q105" s="35">
        <f t="shared" ref="Q105:S105" si="132">Q104</f>
        <v>0</v>
      </c>
      <c r="R105" s="35">
        <f t="shared" si="132"/>
        <v>0</v>
      </c>
      <c r="S105" s="35">
        <f t="shared" si="132"/>
        <v>0</v>
      </c>
      <c r="T105" s="4">
        <f t="shared" si="92"/>
        <v>1452</v>
      </c>
      <c r="U105" s="83">
        <f t="shared" si="98"/>
        <v>1000</v>
      </c>
      <c r="V105" s="83">
        <f t="shared" si="99"/>
        <v>1000</v>
      </c>
      <c r="W105" s="83">
        <f t="shared" si="100"/>
        <v>1000</v>
      </c>
      <c r="X105" s="4"/>
      <c r="Y105" s="18"/>
      <c r="Z105" s="18"/>
      <c r="AA105" s="18"/>
      <c r="AB105" s="50"/>
    </row>
    <row r="106" spans="1:28" ht="15" customHeight="1">
      <c r="A106" s="3">
        <v>92</v>
      </c>
      <c r="B106" s="34">
        <f t="shared" si="93"/>
        <v>45413</v>
      </c>
      <c r="C106" s="2">
        <f t="shared" si="94"/>
        <v>884</v>
      </c>
      <c r="D106" s="5">
        <f t="shared" si="95"/>
        <v>1566</v>
      </c>
      <c r="E106" s="35">
        <f t="shared" si="101"/>
        <v>770</v>
      </c>
      <c r="F106" s="35">
        <f t="shared" si="102"/>
        <v>790</v>
      </c>
      <c r="G106" s="35">
        <f t="shared" si="103"/>
        <v>830</v>
      </c>
      <c r="H106" s="18">
        <f t="shared" si="118"/>
        <v>1680</v>
      </c>
      <c r="I106" s="18">
        <f t="shared" si="118"/>
        <v>1660</v>
      </c>
      <c r="J106" s="18">
        <f t="shared" si="118"/>
        <v>1620</v>
      </c>
      <c r="K106" s="18">
        <f t="shared" si="121"/>
        <v>2000</v>
      </c>
      <c r="L106" s="18">
        <f t="shared" si="121"/>
        <v>2000</v>
      </c>
      <c r="M106" s="18">
        <f t="shared" si="121"/>
        <v>2000</v>
      </c>
      <c r="N106" s="18">
        <f t="shared" si="123"/>
        <v>-320</v>
      </c>
      <c r="O106" s="18">
        <f t="shared" si="123"/>
        <v>-340</v>
      </c>
      <c r="P106" s="18">
        <f t="shared" si="123"/>
        <v>-380</v>
      </c>
      <c r="Q106" s="35">
        <f t="shared" ref="Q106:S106" si="133">Q105</f>
        <v>0</v>
      </c>
      <c r="R106" s="35">
        <f t="shared" si="133"/>
        <v>0</v>
      </c>
      <c r="S106" s="35">
        <f t="shared" si="133"/>
        <v>0</v>
      </c>
      <c r="T106" s="4">
        <f t="shared" si="92"/>
        <v>1450</v>
      </c>
      <c r="U106" s="83">
        <f t="shared" si="98"/>
        <v>1000</v>
      </c>
      <c r="V106" s="83">
        <f t="shared" si="99"/>
        <v>1000</v>
      </c>
      <c r="W106" s="83">
        <f t="shared" si="100"/>
        <v>1000</v>
      </c>
      <c r="X106" s="4"/>
      <c r="Y106" s="18"/>
      <c r="Z106" s="18"/>
      <c r="AA106" s="18"/>
      <c r="AB106" s="50"/>
    </row>
    <row r="107" spans="1:28" ht="15" customHeight="1">
      <c r="A107" s="3">
        <v>93</v>
      </c>
      <c r="B107" s="34">
        <f t="shared" si="93"/>
        <v>45414</v>
      </c>
      <c r="C107" s="2">
        <f t="shared" si="94"/>
        <v>884</v>
      </c>
      <c r="D107" s="5">
        <f t="shared" si="95"/>
        <v>1564</v>
      </c>
      <c r="E107" s="35">
        <f t="shared" si="101"/>
        <v>768</v>
      </c>
      <c r="F107" s="35">
        <f t="shared" si="102"/>
        <v>788</v>
      </c>
      <c r="G107" s="35">
        <f t="shared" si="103"/>
        <v>828</v>
      </c>
      <c r="H107" s="18">
        <f t="shared" si="118"/>
        <v>1680</v>
      </c>
      <c r="I107" s="18">
        <f t="shared" si="118"/>
        <v>1660</v>
      </c>
      <c r="J107" s="18">
        <f t="shared" si="118"/>
        <v>1620</v>
      </c>
      <c r="K107" s="18">
        <f t="shared" si="121"/>
        <v>2000</v>
      </c>
      <c r="L107" s="18">
        <f t="shared" si="121"/>
        <v>2000</v>
      </c>
      <c r="M107" s="18">
        <f t="shared" si="121"/>
        <v>2000</v>
      </c>
      <c r="N107" s="18">
        <f t="shared" si="123"/>
        <v>-320</v>
      </c>
      <c r="O107" s="18">
        <f t="shared" si="123"/>
        <v>-340</v>
      </c>
      <c r="P107" s="18">
        <f t="shared" si="123"/>
        <v>-380</v>
      </c>
      <c r="Q107" s="35">
        <f t="shared" ref="Q107:S107" si="134">Q106</f>
        <v>0</v>
      </c>
      <c r="R107" s="35">
        <f t="shared" si="134"/>
        <v>0</v>
      </c>
      <c r="S107" s="35">
        <f t="shared" si="134"/>
        <v>0</v>
      </c>
      <c r="T107" s="4">
        <f t="shared" si="92"/>
        <v>1448</v>
      </c>
      <c r="U107" s="83">
        <f t="shared" si="98"/>
        <v>1000</v>
      </c>
      <c r="V107" s="83">
        <f t="shared" si="99"/>
        <v>1000</v>
      </c>
      <c r="W107" s="83">
        <f t="shared" si="100"/>
        <v>1000</v>
      </c>
      <c r="X107" s="4"/>
      <c r="Y107" s="18"/>
      <c r="Z107" s="18"/>
      <c r="AA107" s="18"/>
      <c r="AB107" s="50"/>
    </row>
    <row r="108" spans="1:28" ht="15" customHeight="1">
      <c r="A108" s="3">
        <v>94</v>
      </c>
      <c r="B108" s="34">
        <f t="shared" si="93"/>
        <v>45415</v>
      </c>
      <c r="C108" s="2">
        <f t="shared" si="94"/>
        <v>884</v>
      </c>
      <c r="D108" s="5">
        <f t="shared" si="95"/>
        <v>1562</v>
      </c>
      <c r="E108" s="35">
        <f t="shared" si="101"/>
        <v>766</v>
      </c>
      <c r="F108" s="35">
        <f t="shared" si="102"/>
        <v>786</v>
      </c>
      <c r="G108" s="35">
        <f t="shared" si="103"/>
        <v>826</v>
      </c>
      <c r="H108" s="18">
        <f t="shared" si="118"/>
        <v>1680</v>
      </c>
      <c r="I108" s="18">
        <f t="shared" si="118"/>
        <v>1660</v>
      </c>
      <c r="J108" s="18">
        <f t="shared" si="118"/>
        <v>1620</v>
      </c>
      <c r="K108" s="18">
        <f t="shared" si="121"/>
        <v>2000</v>
      </c>
      <c r="L108" s="18">
        <f t="shared" si="121"/>
        <v>2000</v>
      </c>
      <c r="M108" s="18">
        <f t="shared" si="121"/>
        <v>2000</v>
      </c>
      <c r="N108" s="18">
        <f t="shared" si="123"/>
        <v>-320</v>
      </c>
      <c r="O108" s="18">
        <f t="shared" si="123"/>
        <v>-340</v>
      </c>
      <c r="P108" s="18">
        <f t="shared" si="123"/>
        <v>-380</v>
      </c>
      <c r="Q108" s="35">
        <f t="shared" ref="Q108:S108" si="135">Q107</f>
        <v>0</v>
      </c>
      <c r="R108" s="35">
        <f t="shared" si="135"/>
        <v>0</v>
      </c>
      <c r="S108" s="35">
        <f t="shared" si="135"/>
        <v>0</v>
      </c>
      <c r="T108" s="4">
        <f t="shared" si="92"/>
        <v>1446</v>
      </c>
      <c r="U108" s="83">
        <f t="shared" si="98"/>
        <v>1000</v>
      </c>
      <c r="V108" s="83">
        <f t="shared" si="99"/>
        <v>1000</v>
      </c>
      <c r="W108" s="83">
        <f t="shared" si="100"/>
        <v>1000</v>
      </c>
      <c r="X108" s="4"/>
      <c r="Y108" s="18"/>
      <c r="Z108" s="18"/>
      <c r="AA108" s="18"/>
      <c r="AB108" s="50"/>
    </row>
    <row r="109" spans="1:28" ht="15" customHeight="1">
      <c r="A109" s="3">
        <v>95</v>
      </c>
      <c r="B109" s="34">
        <f t="shared" si="93"/>
        <v>45416</v>
      </c>
      <c r="C109" s="2">
        <f t="shared" si="94"/>
        <v>884</v>
      </c>
      <c r="D109" s="5">
        <f t="shared" si="95"/>
        <v>1560</v>
      </c>
      <c r="E109" s="35">
        <f t="shared" si="101"/>
        <v>764</v>
      </c>
      <c r="F109" s="35">
        <f t="shared" si="102"/>
        <v>784</v>
      </c>
      <c r="G109" s="35">
        <f t="shared" si="103"/>
        <v>824</v>
      </c>
      <c r="H109" s="18">
        <f t="shared" si="118"/>
        <v>1680</v>
      </c>
      <c r="I109" s="18">
        <f t="shared" si="118"/>
        <v>1660</v>
      </c>
      <c r="J109" s="18">
        <f t="shared" si="118"/>
        <v>1620</v>
      </c>
      <c r="K109" s="18">
        <f t="shared" si="121"/>
        <v>2000</v>
      </c>
      <c r="L109" s="18">
        <f t="shared" si="121"/>
        <v>2000</v>
      </c>
      <c r="M109" s="18">
        <f t="shared" si="121"/>
        <v>2000</v>
      </c>
      <c r="N109" s="18">
        <f t="shared" si="123"/>
        <v>-320</v>
      </c>
      <c r="O109" s="18">
        <f t="shared" si="123"/>
        <v>-340</v>
      </c>
      <c r="P109" s="18">
        <f t="shared" si="123"/>
        <v>-380</v>
      </c>
      <c r="Q109" s="35">
        <f t="shared" ref="Q109:S109" si="136">Q108</f>
        <v>0</v>
      </c>
      <c r="R109" s="35">
        <f t="shared" si="136"/>
        <v>0</v>
      </c>
      <c r="S109" s="35">
        <f t="shared" si="136"/>
        <v>0</v>
      </c>
      <c r="T109" s="4">
        <f t="shared" si="92"/>
        <v>1444</v>
      </c>
      <c r="U109" s="83">
        <f t="shared" si="98"/>
        <v>1000</v>
      </c>
      <c r="V109" s="83">
        <f t="shared" si="99"/>
        <v>1000</v>
      </c>
      <c r="W109" s="83">
        <f t="shared" si="100"/>
        <v>1000</v>
      </c>
      <c r="X109" s="4"/>
      <c r="Y109" s="18"/>
      <c r="Z109" s="18"/>
      <c r="AA109" s="18"/>
      <c r="AB109" s="50"/>
    </row>
    <row r="110" spans="1:28" ht="15" customHeight="1">
      <c r="A110" s="3">
        <v>96</v>
      </c>
      <c r="B110" s="34">
        <f t="shared" si="93"/>
        <v>45417</v>
      </c>
      <c r="C110" s="2">
        <f t="shared" si="94"/>
        <v>884</v>
      </c>
      <c r="D110" s="5">
        <f t="shared" si="95"/>
        <v>1558</v>
      </c>
      <c r="E110" s="35">
        <f t="shared" si="101"/>
        <v>762</v>
      </c>
      <c r="F110" s="35">
        <f t="shared" si="102"/>
        <v>782</v>
      </c>
      <c r="G110" s="35">
        <f t="shared" si="103"/>
        <v>822</v>
      </c>
      <c r="H110" s="18">
        <f t="shared" si="118"/>
        <v>1680</v>
      </c>
      <c r="I110" s="18">
        <f t="shared" si="118"/>
        <v>1660</v>
      </c>
      <c r="J110" s="18">
        <f t="shared" si="118"/>
        <v>1620</v>
      </c>
      <c r="K110" s="18">
        <f t="shared" si="121"/>
        <v>2000</v>
      </c>
      <c r="L110" s="18">
        <f t="shared" si="121"/>
        <v>2000</v>
      </c>
      <c r="M110" s="18">
        <f t="shared" si="121"/>
        <v>2000</v>
      </c>
      <c r="N110" s="18">
        <f t="shared" si="123"/>
        <v>-320</v>
      </c>
      <c r="O110" s="18">
        <f t="shared" si="123"/>
        <v>-340</v>
      </c>
      <c r="P110" s="18">
        <f t="shared" si="123"/>
        <v>-380</v>
      </c>
      <c r="Q110" s="35">
        <f t="shared" ref="Q110:S110" si="137">Q109</f>
        <v>0</v>
      </c>
      <c r="R110" s="35">
        <f t="shared" si="137"/>
        <v>0</v>
      </c>
      <c r="S110" s="35">
        <f t="shared" si="137"/>
        <v>0</v>
      </c>
      <c r="T110" s="4">
        <f t="shared" si="92"/>
        <v>1442</v>
      </c>
      <c r="U110" s="83">
        <f t="shared" si="98"/>
        <v>1000</v>
      </c>
      <c r="V110" s="83">
        <f t="shared" si="99"/>
        <v>1000</v>
      </c>
      <c r="W110" s="83">
        <f t="shared" si="100"/>
        <v>1000</v>
      </c>
      <c r="X110" s="4"/>
      <c r="Y110" s="18"/>
      <c r="Z110" s="18"/>
      <c r="AA110" s="18"/>
      <c r="AB110" s="50"/>
    </row>
    <row r="111" spans="1:28" ht="15" customHeight="1">
      <c r="A111" s="3">
        <v>97</v>
      </c>
      <c r="B111" s="34">
        <f t="shared" si="93"/>
        <v>45418</v>
      </c>
      <c r="C111" s="2">
        <f t="shared" si="94"/>
        <v>884</v>
      </c>
      <c r="D111" s="5">
        <f t="shared" si="95"/>
        <v>1556</v>
      </c>
      <c r="E111" s="35">
        <f t="shared" si="101"/>
        <v>760</v>
      </c>
      <c r="F111" s="35">
        <f t="shared" si="102"/>
        <v>780</v>
      </c>
      <c r="G111" s="35">
        <f t="shared" si="103"/>
        <v>820</v>
      </c>
      <c r="H111" s="18">
        <f t="shared" si="118"/>
        <v>1680</v>
      </c>
      <c r="I111" s="18">
        <f t="shared" si="118"/>
        <v>1660</v>
      </c>
      <c r="J111" s="18">
        <f t="shared" si="118"/>
        <v>1620</v>
      </c>
      <c r="K111" s="18">
        <f t="shared" si="121"/>
        <v>2000</v>
      </c>
      <c r="L111" s="18">
        <f t="shared" si="121"/>
        <v>2000</v>
      </c>
      <c r="M111" s="18">
        <f t="shared" si="121"/>
        <v>2000</v>
      </c>
      <c r="N111" s="18">
        <f t="shared" si="123"/>
        <v>-320</v>
      </c>
      <c r="O111" s="18">
        <f t="shared" si="123"/>
        <v>-340</v>
      </c>
      <c r="P111" s="18">
        <f t="shared" si="123"/>
        <v>-380</v>
      </c>
      <c r="Q111" s="35">
        <f t="shared" ref="Q111:S111" si="138">Q110</f>
        <v>0</v>
      </c>
      <c r="R111" s="35">
        <f t="shared" si="138"/>
        <v>0</v>
      </c>
      <c r="S111" s="35">
        <f t="shared" si="138"/>
        <v>0</v>
      </c>
      <c r="T111" s="4">
        <f t="shared" si="92"/>
        <v>1440</v>
      </c>
      <c r="U111" s="83">
        <f t="shared" si="98"/>
        <v>1000</v>
      </c>
      <c r="V111" s="83">
        <f t="shared" si="99"/>
        <v>1000</v>
      </c>
      <c r="W111" s="83">
        <f t="shared" si="100"/>
        <v>1000</v>
      </c>
      <c r="X111" s="4"/>
      <c r="Y111" s="18"/>
      <c r="Z111" s="18"/>
      <c r="AA111" s="18"/>
      <c r="AB111" s="50"/>
    </row>
    <row r="112" spans="1:28" ht="15" customHeight="1">
      <c r="A112" s="3">
        <v>98</v>
      </c>
      <c r="B112" s="34">
        <f t="shared" si="93"/>
        <v>45419</v>
      </c>
      <c r="C112" s="2">
        <f t="shared" si="94"/>
        <v>884</v>
      </c>
      <c r="D112" s="5">
        <f t="shared" si="95"/>
        <v>1554</v>
      </c>
      <c r="E112" s="35">
        <f t="shared" si="101"/>
        <v>758</v>
      </c>
      <c r="F112" s="35">
        <f t="shared" si="102"/>
        <v>778</v>
      </c>
      <c r="G112" s="35">
        <f t="shared" si="103"/>
        <v>818</v>
      </c>
      <c r="H112" s="18">
        <f t="shared" si="118"/>
        <v>1680</v>
      </c>
      <c r="I112" s="18">
        <f t="shared" si="118"/>
        <v>1660</v>
      </c>
      <c r="J112" s="18">
        <f t="shared" si="118"/>
        <v>1620</v>
      </c>
      <c r="K112" s="18">
        <f t="shared" ref="K112:M127" si="139">K111</f>
        <v>2000</v>
      </c>
      <c r="L112" s="18">
        <f t="shared" si="139"/>
        <v>2000</v>
      </c>
      <c r="M112" s="18">
        <f t="shared" si="139"/>
        <v>2000</v>
      </c>
      <c r="N112" s="18">
        <f t="shared" si="123"/>
        <v>-320</v>
      </c>
      <c r="O112" s="18">
        <f t="shared" si="123"/>
        <v>-340</v>
      </c>
      <c r="P112" s="18">
        <f t="shared" si="123"/>
        <v>-380</v>
      </c>
      <c r="Q112" s="35">
        <f t="shared" ref="Q112:S112" si="140">Q111</f>
        <v>0</v>
      </c>
      <c r="R112" s="35">
        <f t="shared" si="140"/>
        <v>0</v>
      </c>
      <c r="S112" s="35">
        <f t="shared" si="140"/>
        <v>0</v>
      </c>
      <c r="T112" s="4">
        <f t="shared" si="92"/>
        <v>1438</v>
      </c>
      <c r="U112" s="83">
        <f t="shared" si="98"/>
        <v>1000</v>
      </c>
      <c r="V112" s="83">
        <f t="shared" si="99"/>
        <v>1000</v>
      </c>
      <c r="W112" s="83">
        <f t="shared" si="100"/>
        <v>1000</v>
      </c>
      <c r="X112" s="4"/>
      <c r="Y112" s="18"/>
      <c r="Z112" s="18"/>
      <c r="AA112" s="18"/>
      <c r="AB112" s="50"/>
    </row>
    <row r="113" spans="1:28" ht="15" customHeight="1">
      <c r="A113" s="3">
        <v>99</v>
      </c>
      <c r="B113" s="34">
        <f t="shared" si="93"/>
        <v>45420</v>
      </c>
      <c r="C113" s="2">
        <f t="shared" si="94"/>
        <v>884</v>
      </c>
      <c r="D113" s="5">
        <f t="shared" si="95"/>
        <v>1552</v>
      </c>
      <c r="E113" s="35">
        <f t="shared" si="101"/>
        <v>756</v>
      </c>
      <c r="F113" s="35">
        <f t="shared" si="102"/>
        <v>776</v>
      </c>
      <c r="G113" s="35">
        <f t="shared" si="103"/>
        <v>816</v>
      </c>
      <c r="H113" s="18">
        <f t="shared" si="118"/>
        <v>1680</v>
      </c>
      <c r="I113" s="18">
        <f t="shared" si="118"/>
        <v>1660</v>
      </c>
      <c r="J113" s="18">
        <f t="shared" si="118"/>
        <v>1620</v>
      </c>
      <c r="K113" s="18">
        <f t="shared" si="139"/>
        <v>2000</v>
      </c>
      <c r="L113" s="18">
        <f t="shared" si="139"/>
        <v>2000</v>
      </c>
      <c r="M113" s="18">
        <f t="shared" si="139"/>
        <v>2000</v>
      </c>
      <c r="N113" s="18">
        <f t="shared" ref="N113:P128" si="141">N112-Q113</f>
        <v>-320</v>
      </c>
      <c r="O113" s="18">
        <f t="shared" si="141"/>
        <v>-340</v>
      </c>
      <c r="P113" s="18">
        <f t="shared" si="141"/>
        <v>-380</v>
      </c>
      <c r="Q113" s="35">
        <f t="shared" ref="Q113:S113" si="142">Q112</f>
        <v>0</v>
      </c>
      <c r="R113" s="35">
        <f t="shared" si="142"/>
        <v>0</v>
      </c>
      <c r="S113" s="35">
        <f t="shared" si="142"/>
        <v>0</v>
      </c>
      <c r="T113" s="4">
        <f t="shared" si="92"/>
        <v>1436</v>
      </c>
      <c r="U113" s="83">
        <f t="shared" si="98"/>
        <v>1000</v>
      </c>
      <c r="V113" s="83">
        <f t="shared" si="99"/>
        <v>1000</v>
      </c>
      <c r="W113" s="83">
        <f t="shared" si="100"/>
        <v>1000</v>
      </c>
      <c r="X113" s="4"/>
      <c r="Y113" s="18"/>
      <c r="Z113" s="18"/>
      <c r="AA113" s="18"/>
      <c r="AB113" s="50"/>
    </row>
    <row r="114" spans="1:28" ht="15" customHeight="1">
      <c r="A114" s="3">
        <v>100</v>
      </c>
      <c r="B114" s="34">
        <f t="shared" si="93"/>
        <v>45421</v>
      </c>
      <c r="C114" s="2">
        <f t="shared" si="94"/>
        <v>884</v>
      </c>
      <c r="D114" s="5">
        <f t="shared" si="95"/>
        <v>1550</v>
      </c>
      <c r="E114" s="35">
        <f t="shared" si="101"/>
        <v>754</v>
      </c>
      <c r="F114" s="35">
        <f t="shared" si="102"/>
        <v>774</v>
      </c>
      <c r="G114" s="35">
        <f t="shared" si="103"/>
        <v>814</v>
      </c>
      <c r="H114" s="18">
        <f t="shared" si="118"/>
        <v>1680</v>
      </c>
      <c r="I114" s="18">
        <f t="shared" si="118"/>
        <v>1660</v>
      </c>
      <c r="J114" s="18">
        <f t="shared" si="118"/>
        <v>1620</v>
      </c>
      <c r="K114" s="18">
        <f t="shared" si="139"/>
        <v>2000</v>
      </c>
      <c r="L114" s="18">
        <f t="shared" si="139"/>
        <v>2000</v>
      </c>
      <c r="M114" s="18">
        <f t="shared" si="139"/>
        <v>2000</v>
      </c>
      <c r="N114" s="18">
        <f t="shared" si="141"/>
        <v>-320</v>
      </c>
      <c r="O114" s="18">
        <f t="shared" si="141"/>
        <v>-340</v>
      </c>
      <c r="P114" s="18">
        <f t="shared" si="141"/>
        <v>-380</v>
      </c>
      <c r="Q114" s="35">
        <f t="shared" ref="Q114:S114" si="143">Q113</f>
        <v>0</v>
      </c>
      <c r="R114" s="35">
        <f t="shared" si="143"/>
        <v>0</v>
      </c>
      <c r="S114" s="35">
        <f t="shared" si="143"/>
        <v>0</v>
      </c>
      <c r="T114" s="4">
        <f t="shared" si="92"/>
        <v>1434</v>
      </c>
      <c r="U114" s="83">
        <f t="shared" si="98"/>
        <v>1000</v>
      </c>
      <c r="V114" s="83">
        <f t="shared" si="99"/>
        <v>1000</v>
      </c>
      <c r="W114" s="83">
        <f t="shared" si="100"/>
        <v>1000</v>
      </c>
      <c r="X114" s="4"/>
      <c r="Y114" s="18"/>
      <c r="Z114" s="18"/>
      <c r="AA114" s="18"/>
      <c r="AB114" s="50"/>
    </row>
    <row r="115" spans="1:28" ht="15" customHeight="1">
      <c r="A115" s="3">
        <v>101</v>
      </c>
      <c r="B115" s="34">
        <f t="shared" si="93"/>
        <v>45422</v>
      </c>
      <c r="C115" s="2">
        <f t="shared" si="94"/>
        <v>884</v>
      </c>
      <c r="D115" s="5">
        <f t="shared" si="95"/>
        <v>1548</v>
      </c>
      <c r="E115" s="35">
        <f t="shared" si="101"/>
        <v>752</v>
      </c>
      <c r="F115" s="35">
        <f t="shared" si="102"/>
        <v>772</v>
      </c>
      <c r="G115" s="35">
        <f t="shared" si="103"/>
        <v>812</v>
      </c>
      <c r="H115" s="18">
        <f t="shared" si="118"/>
        <v>1680</v>
      </c>
      <c r="I115" s="18">
        <f t="shared" si="118"/>
        <v>1660</v>
      </c>
      <c r="J115" s="18">
        <f t="shared" si="118"/>
        <v>1620</v>
      </c>
      <c r="K115" s="18">
        <f t="shared" si="139"/>
        <v>2000</v>
      </c>
      <c r="L115" s="18">
        <f t="shared" si="139"/>
        <v>2000</v>
      </c>
      <c r="M115" s="18">
        <f t="shared" si="139"/>
        <v>2000</v>
      </c>
      <c r="N115" s="18">
        <f t="shared" si="141"/>
        <v>-320</v>
      </c>
      <c r="O115" s="18">
        <f t="shared" si="141"/>
        <v>-340</v>
      </c>
      <c r="P115" s="18">
        <f t="shared" si="141"/>
        <v>-380</v>
      </c>
      <c r="Q115" s="35">
        <f t="shared" ref="Q115:S115" si="144">Q114</f>
        <v>0</v>
      </c>
      <c r="R115" s="35">
        <f t="shared" si="144"/>
        <v>0</v>
      </c>
      <c r="S115" s="35">
        <f t="shared" si="144"/>
        <v>0</v>
      </c>
      <c r="T115" s="4">
        <f t="shared" si="92"/>
        <v>1432</v>
      </c>
      <c r="U115" s="83">
        <f t="shared" si="98"/>
        <v>1000</v>
      </c>
      <c r="V115" s="83">
        <f t="shared" si="99"/>
        <v>1000</v>
      </c>
      <c r="W115" s="83">
        <f t="shared" si="100"/>
        <v>1000</v>
      </c>
      <c r="X115" s="4"/>
      <c r="Y115" s="18"/>
      <c r="Z115" s="18"/>
      <c r="AA115" s="18"/>
      <c r="AB115" s="50"/>
    </row>
    <row r="116" spans="1:28" ht="13.15" customHeight="1">
      <c r="A116" s="3">
        <v>102</v>
      </c>
      <c r="B116" s="34">
        <f t="shared" si="93"/>
        <v>45423</v>
      </c>
      <c r="C116" s="2">
        <f t="shared" si="94"/>
        <v>884</v>
      </c>
      <c r="D116" s="5">
        <f t="shared" si="95"/>
        <v>1546</v>
      </c>
      <c r="E116" s="35">
        <f t="shared" si="101"/>
        <v>750</v>
      </c>
      <c r="F116" s="35">
        <f t="shared" si="102"/>
        <v>770</v>
      </c>
      <c r="G116" s="35">
        <f t="shared" si="103"/>
        <v>810</v>
      </c>
      <c r="H116" s="18">
        <f t="shared" si="118"/>
        <v>1680</v>
      </c>
      <c r="I116" s="18">
        <f t="shared" si="118"/>
        <v>1660</v>
      </c>
      <c r="J116" s="18">
        <f t="shared" si="118"/>
        <v>1620</v>
      </c>
      <c r="K116" s="18">
        <f t="shared" si="139"/>
        <v>2000</v>
      </c>
      <c r="L116" s="18">
        <f t="shared" si="139"/>
        <v>2000</v>
      </c>
      <c r="M116" s="18">
        <f t="shared" si="139"/>
        <v>2000</v>
      </c>
      <c r="N116" s="18">
        <f t="shared" si="141"/>
        <v>-320</v>
      </c>
      <c r="O116" s="18">
        <f t="shared" si="141"/>
        <v>-340</v>
      </c>
      <c r="P116" s="18">
        <f t="shared" si="141"/>
        <v>-380</v>
      </c>
      <c r="Q116" s="35">
        <f t="shared" ref="Q116:S116" si="145">Q115</f>
        <v>0</v>
      </c>
      <c r="R116" s="35">
        <f t="shared" si="145"/>
        <v>0</v>
      </c>
      <c r="S116" s="35">
        <f t="shared" si="145"/>
        <v>0</v>
      </c>
      <c r="T116" s="4">
        <f t="shared" si="92"/>
        <v>1430</v>
      </c>
      <c r="U116" s="83">
        <f t="shared" si="98"/>
        <v>1000</v>
      </c>
      <c r="V116" s="83">
        <f t="shared" si="99"/>
        <v>1000</v>
      </c>
      <c r="W116" s="83">
        <f t="shared" si="100"/>
        <v>1000</v>
      </c>
      <c r="X116" s="4"/>
      <c r="Y116" s="18"/>
      <c r="Z116" s="18"/>
      <c r="AA116" s="18"/>
      <c r="AB116" s="50"/>
    </row>
    <row r="117" spans="1:28" ht="13.15" customHeight="1">
      <c r="A117" s="3">
        <v>103</v>
      </c>
      <c r="B117" s="34">
        <f t="shared" si="93"/>
        <v>45424</v>
      </c>
      <c r="C117" s="2">
        <f t="shared" si="94"/>
        <v>884</v>
      </c>
      <c r="D117" s="5">
        <f t="shared" si="95"/>
        <v>1544</v>
      </c>
      <c r="E117" s="35">
        <f t="shared" si="101"/>
        <v>748</v>
      </c>
      <c r="F117" s="35">
        <f t="shared" si="102"/>
        <v>768</v>
      </c>
      <c r="G117" s="35">
        <f t="shared" si="103"/>
        <v>808</v>
      </c>
      <c r="H117" s="18">
        <f t="shared" si="118"/>
        <v>1680</v>
      </c>
      <c r="I117" s="18">
        <f t="shared" si="118"/>
        <v>1660</v>
      </c>
      <c r="J117" s="18">
        <f t="shared" si="118"/>
        <v>1620</v>
      </c>
      <c r="K117" s="18">
        <f t="shared" si="139"/>
        <v>2000</v>
      </c>
      <c r="L117" s="18">
        <f t="shared" si="139"/>
        <v>2000</v>
      </c>
      <c r="M117" s="18">
        <f t="shared" si="139"/>
        <v>2000</v>
      </c>
      <c r="N117" s="18">
        <f t="shared" si="141"/>
        <v>-320</v>
      </c>
      <c r="O117" s="18">
        <f t="shared" si="141"/>
        <v>-340</v>
      </c>
      <c r="P117" s="18">
        <f t="shared" si="141"/>
        <v>-380</v>
      </c>
      <c r="Q117" s="35">
        <f t="shared" ref="Q117:S117" si="146">Q116</f>
        <v>0</v>
      </c>
      <c r="R117" s="35">
        <f t="shared" si="146"/>
        <v>0</v>
      </c>
      <c r="S117" s="35">
        <f t="shared" si="146"/>
        <v>0</v>
      </c>
      <c r="T117" s="4">
        <f t="shared" si="92"/>
        <v>1428</v>
      </c>
      <c r="U117" s="83">
        <f t="shared" si="98"/>
        <v>1000</v>
      </c>
      <c r="V117" s="83">
        <f t="shared" si="99"/>
        <v>1000</v>
      </c>
      <c r="W117" s="83">
        <f t="shared" si="100"/>
        <v>1000</v>
      </c>
      <c r="X117" s="4"/>
      <c r="Y117" s="18"/>
      <c r="Z117" s="18"/>
      <c r="AA117" s="18"/>
      <c r="AB117" s="50"/>
    </row>
    <row r="118" spans="1:28" ht="13.15" customHeight="1">
      <c r="A118" s="3">
        <v>104</v>
      </c>
      <c r="B118" s="34">
        <f t="shared" si="93"/>
        <v>45425</v>
      </c>
      <c r="C118" s="2">
        <f t="shared" si="94"/>
        <v>884</v>
      </c>
      <c r="D118" s="5">
        <f t="shared" si="95"/>
        <v>1542</v>
      </c>
      <c r="E118" s="35">
        <f t="shared" si="101"/>
        <v>746</v>
      </c>
      <c r="F118" s="35">
        <f t="shared" si="102"/>
        <v>766</v>
      </c>
      <c r="G118" s="35">
        <f t="shared" si="103"/>
        <v>806</v>
      </c>
      <c r="H118" s="18">
        <f t="shared" si="118"/>
        <v>1680</v>
      </c>
      <c r="I118" s="18">
        <f t="shared" si="118"/>
        <v>1660</v>
      </c>
      <c r="J118" s="18">
        <f t="shared" si="118"/>
        <v>1620</v>
      </c>
      <c r="K118" s="18">
        <f t="shared" si="139"/>
        <v>2000</v>
      </c>
      <c r="L118" s="18">
        <f t="shared" si="139"/>
        <v>2000</v>
      </c>
      <c r="M118" s="18">
        <f t="shared" si="139"/>
        <v>2000</v>
      </c>
      <c r="N118" s="18">
        <f t="shared" si="141"/>
        <v>-320</v>
      </c>
      <c r="O118" s="18">
        <f t="shared" si="141"/>
        <v>-340</v>
      </c>
      <c r="P118" s="18">
        <f t="shared" si="141"/>
        <v>-380</v>
      </c>
      <c r="Q118" s="35">
        <f t="shared" ref="Q118:S118" si="147">Q117</f>
        <v>0</v>
      </c>
      <c r="R118" s="35">
        <f t="shared" si="147"/>
        <v>0</v>
      </c>
      <c r="S118" s="35">
        <f t="shared" si="147"/>
        <v>0</v>
      </c>
      <c r="T118" s="4">
        <f t="shared" si="92"/>
        <v>1426</v>
      </c>
      <c r="U118" s="83">
        <f t="shared" si="98"/>
        <v>1000</v>
      </c>
      <c r="V118" s="83">
        <f t="shared" si="99"/>
        <v>1000</v>
      </c>
      <c r="W118" s="83">
        <f t="shared" si="100"/>
        <v>1000</v>
      </c>
      <c r="X118" s="4"/>
      <c r="Y118" s="18"/>
      <c r="Z118" s="18"/>
      <c r="AA118" s="18"/>
      <c r="AB118" s="50"/>
    </row>
    <row r="119" spans="1:28" ht="13.15" customHeight="1">
      <c r="A119" s="3">
        <v>105</v>
      </c>
      <c r="B119" s="34">
        <f t="shared" si="93"/>
        <v>45426</v>
      </c>
      <c r="C119" s="2">
        <f t="shared" si="94"/>
        <v>884</v>
      </c>
      <c r="D119" s="5">
        <f t="shared" si="95"/>
        <v>1540</v>
      </c>
      <c r="E119" s="35">
        <f t="shared" si="101"/>
        <v>744</v>
      </c>
      <c r="F119" s="35">
        <f t="shared" si="102"/>
        <v>764</v>
      </c>
      <c r="G119" s="35">
        <f t="shared" si="103"/>
        <v>804</v>
      </c>
      <c r="H119" s="18">
        <f t="shared" si="118"/>
        <v>1680</v>
      </c>
      <c r="I119" s="18">
        <f t="shared" si="118"/>
        <v>1660</v>
      </c>
      <c r="J119" s="18">
        <f t="shared" si="118"/>
        <v>1620</v>
      </c>
      <c r="K119" s="18">
        <f t="shared" si="139"/>
        <v>2000</v>
      </c>
      <c r="L119" s="18">
        <f t="shared" si="139"/>
        <v>2000</v>
      </c>
      <c r="M119" s="18">
        <f t="shared" si="139"/>
        <v>2000</v>
      </c>
      <c r="N119" s="18">
        <f t="shared" si="141"/>
        <v>-320</v>
      </c>
      <c r="O119" s="18">
        <f t="shared" si="141"/>
        <v>-340</v>
      </c>
      <c r="P119" s="18">
        <f t="shared" si="141"/>
        <v>-380</v>
      </c>
      <c r="Q119" s="35">
        <f t="shared" ref="Q119:S119" si="148">Q118</f>
        <v>0</v>
      </c>
      <c r="R119" s="35">
        <f t="shared" si="148"/>
        <v>0</v>
      </c>
      <c r="S119" s="35">
        <f t="shared" si="148"/>
        <v>0</v>
      </c>
      <c r="T119" s="4">
        <f t="shared" si="92"/>
        <v>1424</v>
      </c>
      <c r="U119" s="83">
        <f t="shared" si="98"/>
        <v>1000</v>
      </c>
      <c r="V119" s="83">
        <f t="shared" si="99"/>
        <v>1000</v>
      </c>
      <c r="W119" s="83">
        <f t="shared" si="100"/>
        <v>1000</v>
      </c>
      <c r="X119" s="4"/>
      <c r="Y119" s="18"/>
      <c r="Z119" s="18"/>
      <c r="AA119" s="18"/>
      <c r="AB119" s="50"/>
    </row>
    <row r="120" spans="1:28" ht="13.15" customHeight="1">
      <c r="A120" s="3">
        <v>106</v>
      </c>
      <c r="B120" s="34">
        <f t="shared" si="93"/>
        <v>45427</v>
      </c>
      <c r="C120" s="2">
        <f t="shared" si="94"/>
        <v>884</v>
      </c>
      <c r="D120" s="5">
        <f t="shared" si="95"/>
        <v>1538</v>
      </c>
      <c r="E120" s="35">
        <f t="shared" si="101"/>
        <v>742</v>
      </c>
      <c r="F120" s="35">
        <f t="shared" si="102"/>
        <v>762</v>
      </c>
      <c r="G120" s="35">
        <f t="shared" si="103"/>
        <v>802</v>
      </c>
      <c r="H120" s="18">
        <f t="shared" si="118"/>
        <v>1680</v>
      </c>
      <c r="I120" s="18">
        <f t="shared" si="118"/>
        <v>1660</v>
      </c>
      <c r="J120" s="18">
        <f t="shared" si="118"/>
        <v>1620</v>
      </c>
      <c r="K120" s="18">
        <f t="shared" si="139"/>
        <v>2000</v>
      </c>
      <c r="L120" s="18">
        <f t="shared" si="139"/>
        <v>2000</v>
      </c>
      <c r="M120" s="18">
        <f t="shared" si="139"/>
        <v>2000</v>
      </c>
      <c r="N120" s="18">
        <f t="shared" si="141"/>
        <v>-320</v>
      </c>
      <c r="O120" s="18">
        <f t="shared" si="141"/>
        <v>-340</v>
      </c>
      <c r="P120" s="18">
        <f t="shared" si="141"/>
        <v>-380</v>
      </c>
      <c r="Q120" s="35">
        <f t="shared" ref="Q120:S120" si="149">Q119</f>
        <v>0</v>
      </c>
      <c r="R120" s="35">
        <f t="shared" si="149"/>
        <v>0</v>
      </c>
      <c r="S120" s="35">
        <f t="shared" si="149"/>
        <v>0</v>
      </c>
      <c r="T120" s="4">
        <f t="shared" si="92"/>
        <v>1422</v>
      </c>
      <c r="U120" s="83">
        <f t="shared" si="98"/>
        <v>1000</v>
      </c>
      <c r="V120" s="83">
        <f t="shared" si="99"/>
        <v>1000</v>
      </c>
      <c r="W120" s="83">
        <f t="shared" si="100"/>
        <v>1000</v>
      </c>
      <c r="X120" s="4"/>
      <c r="Y120" s="18"/>
      <c r="Z120" s="18"/>
      <c r="AA120" s="18"/>
      <c r="AB120" s="50"/>
    </row>
    <row r="121" spans="1:28" ht="13.15" customHeight="1">
      <c r="A121" s="3">
        <v>107</v>
      </c>
      <c r="B121" s="34">
        <f t="shared" si="93"/>
        <v>45428</v>
      </c>
      <c r="C121" s="2">
        <f t="shared" si="94"/>
        <v>884</v>
      </c>
      <c r="D121" s="5">
        <f t="shared" si="95"/>
        <v>1536</v>
      </c>
      <c r="E121" s="35">
        <f t="shared" si="101"/>
        <v>740</v>
      </c>
      <c r="F121" s="35">
        <f t="shared" si="102"/>
        <v>760</v>
      </c>
      <c r="G121" s="35">
        <f t="shared" si="103"/>
        <v>800</v>
      </c>
      <c r="H121" s="18">
        <f t="shared" si="118"/>
        <v>1680</v>
      </c>
      <c r="I121" s="18">
        <f t="shared" si="118"/>
        <v>1660</v>
      </c>
      <c r="J121" s="18">
        <f t="shared" si="118"/>
        <v>1620</v>
      </c>
      <c r="K121" s="18">
        <f t="shared" si="139"/>
        <v>2000</v>
      </c>
      <c r="L121" s="18">
        <f t="shared" si="139"/>
        <v>2000</v>
      </c>
      <c r="M121" s="18">
        <f t="shared" si="139"/>
        <v>2000</v>
      </c>
      <c r="N121" s="18">
        <f t="shared" si="141"/>
        <v>-320</v>
      </c>
      <c r="O121" s="18">
        <f t="shared" si="141"/>
        <v>-340</v>
      </c>
      <c r="P121" s="18">
        <f t="shared" si="141"/>
        <v>-380</v>
      </c>
      <c r="Q121" s="35">
        <f t="shared" ref="Q121:S121" si="150">Q120</f>
        <v>0</v>
      </c>
      <c r="R121" s="35">
        <f t="shared" si="150"/>
        <v>0</v>
      </c>
      <c r="S121" s="35">
        <f t="shared" si="150"/>
        <v>0</v>
      </c>
      <c r="T121" s="4">
        <f t="shared" si="92"/>
        <v>1420</v>
      </c>
      <c r="U121" s="83">
        <f t="shared" si="98"/>
        <v>1000</v>
      </c>
      <c r="V121" s="83">
        <f t="shared" si="99"/>
        <v>1000</v>
      </c>
      <c r="W121" s="83">
        <f t="shared" si="100"/>
        <v>1000</v>
      </c>
      <c r="X121" s="4"/>
      <c r="Y121" s="18"/>
      <c r="Z121" s="18"/>
      <c r="AA121" s="18"/>
      <c r="AB121" s="50"/>
    </row>
    <row r="122" spans="1:28" ht="13.15" customHeight="1">
      <c r="A122" s="3">
        <v>108</v>
      </c>
      <c r="B122" s="34">
        <f t="shared" si="93"/>
        <v>45429</v>
      </c>
      <c r="C122" s="2">
        <f t="shared" si="94"/>
        <v>884</v>
      </c>
      <c r="D122" s="5">
        <f t="shared" si="95"/>
        <v>1534</v>
      </c>
      <c r="E122" s="35">
        <f t="shared" si="101"/>
        <v>738</v>
      </c>
      <c r="F122" s="35">
        <f t="shared" si="102"/>
        <v>758</v>
      </c>
      <c r="G122" s="35">
        <f t="shared" si="103"/>
        <v>798</v>
      </c>
      <c r="H122" s="18">
        <f t="shared" si="118"/>
        <v>1680</v>
      </c>
      <c r="I122" s="18">
        <f t="shared" si="118"/>
        <v>1660</v>
      </c>
      <c r="J122" s="18">
        <f t="shared" si="118"/>
        <v>1620</v>
      </c>
      <c r="K122" s="18">
        <f t="shared" si="139"/>
        <v>2000</v>
      </c>
      <c r="L122" s="18">
        <f t="shared" si="139"/>
        <v>2000</v>
      </c>
      <c r="M122" s="18">
        <f t="shared" si="139"/>
        <v>2000</v>
      </c>
      <c r="N122" s="18">
        <f t="shared" si="141"/>
        <v>-320</v>
      </c>
      <c r="O122" s="18">
        <f t="shared" si="141"/>
        <v>-340</v>
      </c>
      <c r="P122" s="18">
        <f t="shared" si="141"/>
        <v>-380</v>
      </c>
      <c r="Q122" s="35">
        <f t="shared" ref="Q122:S122" si="151">Q121</f>
        <v>0</v>
      </c>
      <c r="R122" s="35">
        <f t="shared" si="151"/>
        <v>0</v>
      </c>
      <c r="S122" s="35">
        <f t="shared" si="151"/>
        <v>0</v>
      </c>
      <c r="T122" s="4">
        <f t="shared" si="92"/>
        <v>1418</v>
      </c>
      <c r="U122" s="83">
        <f t="shared" si="98"/>
        <v>1000</v>
      </c>
      <c r="V122" s="83">
        <f t="shared" si="99"/>
        <v>1000</v>
      </c>
      <c r="W122" s="83">
        <f t="shared" si="100"/>
        <v>1000</v>
      </c>
      <c r="X122" s="4"/>
      <c r="Y122" s="18"/>
      <c r="Z122" s="18"/>
      <c r="AA122" s="18"/>
      <c r="AB122" s="50"/>
    </row>
    <row r="123" spans="1:28" ht="13.15" customHeight="1">
      <c r="A123" s="3">
        <v>109</v>
      </c>
      <c r="B123" s="34">
        <f t="shared" si="93"/>
        <v>45430</v>
      </c>
      <c r="C123" s="2">
        <f t="shared" si="94"/>
        <v>884</v>
      </c>
      <c r="D123" s="5">
        <f t="shared" si="95"/>
        <v>1532</v>
      </c>
      <c r="E123" s="35">
        <f t="shared" si="101"/>
        <v>736</v>
      </c>
      <c r="F123" s="35">
        <f t="shared" si="102"/>
        <v>756</v>
      </c>
      <c r="G123" s="35">
        <f t="shared" si="103"/>
        <v>796</v>
      </c>
      <c r="H123" s="18">
        <f t="shared" si="118"/>
        <v>1680</v>
      </c>
      <c r="I123" s="18">
        <f t="shared" si="118"/>
        <v>1660</v>
      </c>
      <c r="J123" s="18">
        <f t="shared" si="118"/>
        <v>1620</v>
      </c>
      <c r="K123" s="18">
        <f t="shared" si="139"/>
        <v>2000</v>
      </c>
      <c r="L123" s="18">
        <f t="shared" si="139"/>
        <v>2000</v>
      </c>
      <c r="M123" s="18">
        <f t="shared" si="139"/>
        <v>2000</v>
      </c>
      <c r="N123" s="18">
        <f t="shared" si="141"/>
        <v>-320</v>
      </c>
      <c r="O123" s="18">
        <f t="shared" si="141"/>
        <v>-340</v>
      </c>
      <c r="P123" s="18">
        <f t="shared" si="141"/>
        <v>-380</v>
      </c>
      <c r="Q123" s="35">
        <f t="shared" ref="Q123:S123" si="152">Q122</f>
        <v>0</v>
      </c>
      <c r="R123" s="35">
        <f t="shared" si="152"/>
        <v>0</v>
      </c>
      <c r="S123" s="35">
        <f t="shared" si="152"/>
        <v>0</v>
      </c>
      <c r="T123" s="4">
        <f t="shared" si="92"/>
        <v>1416</v>
      </c>
      <c r="U123" s="83">
        <f t="shared" si="98"/>
        <v>1000</v>
      </c>
      <c r="V123" s="83">
        <f t="shared" si="99"/>
        <v>1000</v>
      </c>
      <c r="W123" s="83">
        <f t="shared" si="100"/>
        <v>1000</v>
      </c>
      <c r="X123" s="4"/>
      <c r="Y123" s="18"/>
      <c r="Z123" s="18"/>
      <c r="AA123" s="18"/>
      <c r="AB123" s="50"/>
    </row>
    <row r="124" spans="1:28" ht="13.15" customHeight="1">
      <c r="A124" s="3">
        <v>110</v>
      </c>
      <c r="B124" s="34">
        <f t="shared" si="93"/>
        <v>45431</v>
      </c>
      <c r="C124" s="2">
        <f t="shared" si="94"/>
        <v>884</v>
      </c>
      <c r="D124" s="5">
        <f t="shared" si="95"/>
        <v>1530</v>
      </c>
      <c r="E124" s="35">
        <f t="shared" si="101"/>
        <v>734</v>
      </c>
      <c r="F124" s="35">
        <f t="shared" si="102"/>
        <v>754</v>
      </c>
      <c r="G124" s="35">
        <f t="shared" si="103"/>
        <v>794</v>
      </c>
      <c r="H124" s="18">
        <f t="shared" si="118"/>
        <v>1680</v>
      </c>
      <c r="I124" s="18">
        <f t="shared" si="118"/>
        <v>1660</v>
      </c>
      <c r="J124" s="18">
        <f t="shared" si="118"/>
        <v>1620</v>
      </c>
      <c r="K124" s="18">
        <f t="shared" si="139"/>
        <v>2000</v>
      </c>
      <c r="L124" s="18">
        <f t="shared" si="139"/>
        <v>2000</v>
      </c>
      <c r="M124" s="18">
        <f t="shared" si="139"/>
        <v>2000</v>
      </c>
      <c r="N124" s="18">
        <f t="shared" si="141"/>
        <v>-320</v>
      </c>
      <c r="O124" s="18">
        <f t="shared" si="141"/>
        <v>-340</v>
      </c>
      <c r="P124" s="18">
        <f t="shared" si="141"/>
        <v>-380</v>
      </c>
      <c r="Q124" s="35">
        <f t="shared" ref="Q124:S124" si="153">Q123</f>
        <v>0</v>
      </c>
      <c r="R124" s="35">
        <f t="shared" si="153"/>
        <v>0</v>
      </c>
      <c r="S124" s="35">
        <f t="shared" si="153"/>
        <v>0</v>
      </c>
      <c r="T124" s="4">
        <f t="shared" si="92"/>
        <v>1414</v>
      </c>
      <c r="U124" s="83">
        <f t="shared" si="98"/>
        <v>1000</v>
      </c>
      <c r="V124" s="83">
        <f t="shared" si="99"/>
        <v>1000</v>
      </c>
      <c r="W124" s="83">
        <f t="shared" si="100"/>
        <v>1000</v>
      </c>
      <c r="X124" s="4"/>
      <c r="Y124" s="18"/>
      <c r="Z124" s="18"/>
      <c r="AA124" s="18"/>
      <c r="AB124" s="50"/>
    </row>
    <row r="125" spans="1:28" ht="13.15" customHeight="1">
      <c r="A125" s="3">
        <v>111</v>
      </c>
      <c r="B125" s="34">
        <f t="shared" si="93"/>
        <v>45432</v>
      </c>
      <c r="C125" s="2">
        <f t="shared" si="94"/>
        <v>884</v>
      </c>
      <c r="D125" s="5">
        <f t="shared" si="95"/>
        <v>1528</v>
      </c>
      <c r="E125" s="35">
        <f t="shared" si="101"/>
        <v>732</v>
      </c>
      <c r="F125" s="35">
        <f t="shared" si="102"/>
        <v>752</v>
      </c>
      <c r="G125" s="35">
        <f t="shared" si="103"/>
        <v>792</v>
      </c>
      <c r="H125" s="18">
        <f t="shared" si="118"/>
        <v>1680</v>
      </c>
      <c r="I125" s="18">
        <f t="shared" si="118"/>
        <v>1660</v>
      </c>
      <c r="J125" s="18">
        <f t="shared" si="118"/>
        <v>1620</v>
      </c>
      <c r="K125" s="18">
        <f t="shared" si="139"/>
        <v>2000</v>
      </c>
      <c r="L125" s="18">
        <f t="shared" si="139"/>
        <v>2000</v>
      </c>
      <c r="M125" s="18">
        <f t="shared" si="139"/>
        <v>2000</v>
      </c>
      <c r="N125" s="18">
        <f t="shared" si="141"/>
        <v>-320</v>
      </c>
      <c r="O125" s="18">
        <f t="shared" si="141"/>
        <v>-340</v>
      </c>
      <c r="P125" s="18">
        <f t="shared" si="141"/>
        <v>-380</v>
      </c>
      <c r="Q125" s="35">
        <f t="shared" ref="Q125:S125" si="154">Q124</f>
        <v>0</v>
      </c>
      <c r="R125" s="35">
        <f t="shared" si="154"/>
        <v>0</v>
      </c>
      <c r="S125" s="35">
        <f t="shared" si="154"/>
        <v>0</v>
      </c>
      <c r="T125" s="4">
        <f t="shared" si="92"/>
        <v>1412</v>
      </c>
      <c r="U125" s="83">
        <f t="shared" si="98"/>
        <v>1000</v>
      </c>
      <c r="V125" s="83">
        <f t="shared" si="99"/>
        <v>1000</v>
      </c>
      <c r="W125" s="83">
        <f t="shared" si="100"/>
        <v>1000</v>
      </c>
      <c r="X125" s="4"/>
      <c r="Y125" s="18"/>
      <c r="Z125" s="18"/>
      <c r="AA125" s="18"/>
      <c r="AB125" s="50"/>
    </row>
    <row r="126" spans="1:28" ht="13.15" customHeight="1">
      <c r="A126" s="3">
        <v>112</v>
      </c>
      <c r="B126" s="34">
        <f t="shared" si="93"/>
        <v>45433</v>
      </c>
      <c r="C126" s="2">
        <f t="shared" si="94"/>
        <v>884</v>
      </c>
      <c r="D126" s="5">
        <f t="shared" si="95"/>
        <v>1526</v>
      </c>
      <c r="E126" s="35">
        <f t="shared" si="101"/>
        <v>730</v>
      </c>
      <c r="F126" s="35">
        <f t="shared" si="102"/>
        <v>750</v>
      </c>
      <c r="G126" s="35">
        <f t="shared" si="103"/>
        <v>790</v>
      </c>
      <c r="H126" s="18">
        <f t="shared" si="118"/>
        <v>1680</v>
      </c>
      <c r="I126" s="18">
        <f t="shared" si="118"/>
        <v>1660</v>
      </c>
      <c r="J126" s="18">
        <f t="shared" si="118"/>
        <v>1620</v>
      </c>
      <c r="K126" s="18">
        <f t="shared" si="139"/>
        <v>2000</v>
      </c>
      <c r="L126" s="18">
        <f t="shared" si="139"/>
        <v>2000</v>
      </c>
      <c r="M126" s="18">
        <f t="shared" si="139"/>
        <v>2000</v>
      </c>
      <c r="N126" s="18">
        <f t="shared" si="141"/>
        <v>-320</v>
      </c>
      <c r="O126" s="18">
        <f t="shared" si="141"/>
        <v>-340</v>
      </c>
      <c r="P126" s="18">
        <f t="shared" si="141"/>
        <v>-380</v>
      </c>
      <c r="Q126" s="35">
        <f t="shared" ref="Q126:S126" si="155">Q125</f>
        <v>0</v>
      </c>
      <c r="R126" s="35">
        <f t="shared" si="155"/>
        <v>0</v>
      </c>
      <c r="S126" s="35">
        <f t="shared" si="155"/>
        <v>0</v>
      </c>
      <c r="T126" s="4">
        <f t="shared" si="92"/>
        <v>1410</v>
      </c>
      <c r="U126" s="83">
        <f t="shared" si="98"/>
        <v>1000</v>
      </c>
      <c r="V126" s="83">
        <f t="shared" si="99"/>
        <v>1000</v>
      </c>
      <c r="W126" s="83">
        <f t="shared" si="100"/>
        <v>1000</v>
      </c>
      <c r="X126" s="4"/>
      <c r="Y126" s="18"/>
      <c r="Z126" s="18"/>
      <c r="AA126" s="18"/>
      <c r="AB126" s="50"/>
    </row>
    <row r="127" spans="1:28" ht="13.15" customHeight="1">
      <c r="A127" s="3">
        <v>113</v>
      </c>
      <c r="B127" s="34">
        <f t="shared" si="93"/>
        <v>45434</v>
      </c>
      <c r="C127" s="2">
        <f t="shared" si="94"/>
        <v>884</v>
      </c>
      <c r="D127" s="5">
        <f>D126+2</f>
        <v>1528</v>
      </c>
      <c r="E127" s="35">
        <f t="shared" si="101"/>
        <v>732</v>
      </c>
      <c r="F127" s="35">
        <f t="shared" si="102"/>
        <v>752</v>
      </c>
      <c r="G127" s="35">
        <f t="shared" si="103"/>
        <v>792</v>
      </c>
      <c r="H127" s="18">
        <f t="shared" si="118"/>
        <v>1680</v>
      </c>
      <c r="I127" s="18">
        <f t="shared" si="118"/>
        <v>1660</v>
      </c>
      <c r="J127" s="18">
        <f t="shared" si="118"/>
        <v>1620</v>
      </c>
      <c r="K127" s="18">
        <f t="shared" si="139"/>
        <v>2000</v>
      </c>
      <c r="L127" s="18">
        <f t="shared" si="139"/>
        <v>2000</v>
      </c>
      <c r="M127" s="18">
        <f t="shared" si="139"/>
        <v>2000</v>
      </c>
      <c r="N127" s="18">
        <f t="shared" si="141"/>
        <v>-320</v>
      </c>
      <c r="O127" s="18">
        <f t="shared" si="141"/>
        <v>-340</v>
      </c>
      <c r="P127" s="18">
        <f t="shared" si="141"/>
        <v>-380</v>
      </c>
      <c r="Q127" s="35">
        <f t="shared" ref="Q127:S127" si="156">Q126</f>
        <v>0</v>
      </c>
      <c r="R127" s="35">
        <f t="shared" si="156"/>
        <v>0</v>
      </c>
      <c r="S127" s="35">
        <f t="shared" si="156"/>
        <v>0</v>
      </c>
      <c r="T127" s="4">
        <f t="shared" si="92"/>
        <v>1412</v>
      </c>
      <c r="U127" s="83">
        <f t="shared" si="98"/>
        <v>1000</v>
      </c>
      <c r="V127" s="83">
        <f t="shared" si="99"/>
        <v>1000</v>
      </c>
      <c r="W127" s="83">
        <f t="shared" si="100"/>
        <v>1000</v>
      </c>
      <c r="X127" s="4"/>
      <c r="Y127" s="18"/>
      <c r="Z127" s="18"/>
      <c r="AA127" s="18"/>
      <c r="AB127" s="50"/>
    </row>
    <row r="128" spans="1:28" ht="13.15" customHeight="1">
      <c r="A128" s="3">
        <v>114</v>
      </c>
      <c r="B128" s="34">
        <f t="shared" si="93"/>
        <v>45435</v>
      </c>
      <c r="C128" s="2">
        <f t="shared" si="94"/>
        <v>884</v>
      </c>
      <c r="D128" s="5">
        <f t="shared" ref="D128:D191" si="157">D127+2</f>
        <v>1530</v>
      </c>
      <c r="E128" s="35">
        <f t="shared" si="101"/>
        <v>734</v>
      </c>
      <c r="F128" s="35">
        <f t="shared" si="102"/>
        <v>754</v>
      </c>
      <c r="G128" s="35">
        <f t="shared" si="103"/>
        <v>794</v>
      </c>
      <c r="H128" s="18">
        <f t="shared" si="118"/>
        <v>1680</v>
      </c>
      <c r="I128" s="18">
        <f t="shared" si="118"/>
        <v>1660</v>
      </c>
      <c r="J128" s="18">
        <f t="shared" si="118"/>
        <v>1620</v>
      </c>
      <c r="K128" s="18">
        <f t="shared" ref="K128:M143" si="158">K127</f>
        <v>2000</v>
      </c>
      <c r="L128" s="18">
        <f t="shared" si="158"/>
        <v>2000</v>
      </c>
      <c r="M128" s="18">
        <f t="shared" si="158"/>
        <v>2000</v>
      </c>
      <c r="N128" s="18">
        <f t="shared" si="141"/>
        <v>-320</v>
      </c>
      <c r="O128" s="18">
        <f t="shared" si="141"/>
        <v>-340</v>
      </c>
      <c r="P128" s="18">
        <f t="shared" si="141"/>
        <v>-380</v>
      </c>
      <c r="Q128" s="35">
        <f t="shared" ref="Q128:S128" si="159">Q127</f>
        <v>0</v>
      </c>
      <c r="R128" s="35">
        <f t="shared" si="159"/>
        <v>0</v>
      </c>
      <c r="S128" s="35">
        <f t="shared" si="159"/>
        <v>0</v>
      </c>
      <c r="T128" s="4">
        <f t="shared" si="92"/>
        <v>1414</v>
      </c>
      <c r="U128" s="83">
        <f t="shared" si="98"/>
        <v>1000</v>
      </c>
      <c r="V128" s="83">
        <f t="shared" si="99"/>
        <v>1000</v>
      </c>
      <c r="W128" s="83">
        <f t="shared" si="100"/>
        <v>1000</v>
      </c>
      <c r="X128" s="4"/>
      <c r="Y128" s="18"/>
      <c r="Z128" s="18"/>
      <c r="AA128" s="18"/>
      <c r="AB128" s="50"/>
    </row>
    <row r="129" spans="1:28" ht="13.15" customHeight="1">
      <c r="A129" s="3">
        <v>115</v>
      </c>
      <c r="B129" s="34">
        <f t="shared" si="93"/>
        <v>45436</v>
      </c>
      <c r="C129" s="2">
        <f t="shared" si="94"/>
        <v>884</v>
      </c>
      <c r="D129" s="5">
        <f t="shared" si="157"/>
        <v>1532</v>
      </c>
      <c r="E129" s="35">
        <f t="shared" si="101"/>
        <v>736</v>
      </c>
      <c r="F129" s="35">
        <f t="shared" si="102"/>
        <v>756</v>
      </c>
      <c r="G129" s="35">
        <f t="shared" si="103"/>
        <v>796</v>
      </c>
      <c r="H129" s="18">
        <f t="shared" si="118"/>
        <v>1680</v>
      </c>
      <c r="I129" s="18">
        <f t="shared" si="118"/>
        <v>1660</v>
      </c>
      <c r="J129" s="18">
        <f t="shared" si="118"/>
        <v>1620</v>
      </c>
      <c r="K129" s="18">
        <f t="shared" si="158"/>
        <v>2000</v>
      </c>
      <c r="L129" s="18">
        <f t="shared" si="158"/>
        <v>2000</v>
      </c>
      <c r="M129" s="18">
        <f t="shared" si="158"/>
        <v>2000</v>
      </c>
      <c r="N129" s="18">
        <f t="shared" ref="N129:P144" si="160">N128-Q129</f>
        <v>-320</v>
      </c>
      <c r="O129" s="18">
        <f t="shared" si="160"/>
        <v>-340</v>
      </c>
      <c r="P129" s="18">
        <f t="shared" si="160"/>
        <v>-380</v>
      </c>
      <c r="Q129" s="35">
        <f t="shared" ref="Q129:S129" si="161">Q128</f>
        <v>0</v>
      </c>
      <c r="R129" s="35">
        <f t="shared" si="161"/>
        <v>0</v>
      </c>
      <c r="S129" s="35">
        <f t="shared" si="161"/>
        <v>0</v>
      </c>
      <c r="T129" s="4">
        <f t="shared" si="92"/>
        <v>1416</v>
      </c>
      <c r="U129" s="83">
        <f t="shared" si="98"/>
        <v>1000</v>
      </c>
      <c r="V129" s="83">
        <f t="shared" si="99"/>
        <v>1000</v>
      </c>
      <c r="W129" s="83">
        <f t="shared" si="100"/>
        <v>1000</v>
      </c>
      <c r="X129" s="4"/>
      <c r="Y129" s="18"/>
      <c r="Z129" s="18"/>
      <c r="AA129" s="18"/>
      <c r="AB129" s="50"/>
    </row>
    <row r="130" spans="1:28" ht="13.15" customHeight="1">
      <c r="A130" s="3">
        <v>116</v>
      </c>
      <c r="B130" s="34">
        <f t="shared" si="93"/>
        <v>45437</v>
      </c>
      <c r="C130" s="2">
        <f t="shared" si="94"/>
        <v>884</v>
      </c>
      <c r="D130" s="5">
        <f t="shared" si="157"/>
        <v>1534</v>
      </c>
      <c r="E130" s="35">
        <f t="shared" si="101"/>
        <v>738</v>
      </c>
      <c r="F130" s="35">
        <f t="shared" si="102"/>
        <v>758</v>
      </c>
      <c r="G130" s="35">
        <f t="shared" si="103"/>
        <v>798</v>
      </c>
      <c r="H130" s="18">
        <f t="shared" si="118"/>
        <v>1680</v>
      </c>
      <c r="I130" s="18">
        <f t="shared" si="118"/>
        <v>1660</v>
      </c>
      <c r="J130" s="18">
        <f t="shared" si="118"/>
        <v>1620</v>
      </c>
      <c r="K130" s="18">
        <f t="shared" si="158"/>
        <v>2000</v>
      </c>
      <c r="L130" s="18">
        <f t="shared" si="158"/>
        <v>2000</v>
      </c>
      <c r="M130" s="18">
        <f t="shared" si="158"/>
        <v>2000</v>
      </c>
      <c r="N130" s="18">
        <f t="shared" si="160"/>
        <v>-320</v>
      </c>
      <c r="O130" s="18">
        <f t="shared" si="160"/>
        <v>-340</v>
      </c>
      <c r="P130" s="18">
        <f t="shared" si="160"/>
        <v>-380</v>
      </c>
      <c r="Q130" s="35">
        <f t="shared" ref="Q130:S130" si="162">Q129</f>
        <v>0</v>
      </c>
      <c r="R130" s="35">
        <f t="shared" si="162"/>
        <v>0</v>
      </c>
      <c r="S130" s="35">
        <f t="shared" si="162"/>
        <v>0</v>
      </c>
      <c r="T130" s="4">
        <f t="shared" si="92"/>
        <v>1418</v>
      </c>
      <c r="U130" s="83">
        <f t="shared" si="98"/>
        <v>1000</v>
      </c>
      <c r="V130" s="83">
        <f t="shared" si="99"/>
        <v>1000</v>
      </c>
      <c r="W130" s="83">
        <f t="shared" si="100"/>
        <v>1000</v>
      </c>
      <c r="X130" s="4"/>
      <c r="Y130" s="18"/>
      <c r="Z130" s="18"/>
      <c r="AA130" s="18"/>
      <c r="AB130" s="50"/>
    </row>
    <row r="131" spans="1:28" ht="13.15" customHeight="1">
      <c r="A131" s="3">
        <v>117</v>
      </c>
      <c r="B131" s="34">
        <f t="shared" si="93"/>
        <v>45438</v>
      </c>
      <c r="C131" s="2">
        <f t="shared" si="94"/>
        <v>884</v>
      </c>
      <c r="D131" s="5">
        <f t="shared" si="157"/>
        <v>1536</v>
      </c>
      <c r="E131" s="35">
        <f t="shared" si="101"/>
        <v>740</v>
      </c>
      <c r="F131" s="35">
        <f t="shared" si="102"/>
        <v>760</v>
      </c>
      <c r="G131" s="35">
        <f t="shared" si="103"/>
        <v>800</v>
      </c>
      <c r="H131" s="18">
        <f t="shared" si="118"/>
        <v>1680</v>
      </c>
      <c r="I131" s="18">
        <f t="shared" si="118"/>
        <v>1660</v>
      </c>
      <c r="J131" s="18">
        <f t="shared" si="118"/>
        <v>1620</v>
      </c>
      <c r="K131" s="18">
        <f t="shared" si="158"/>
        <v>2000</v>
      </c>
      <c r="L131" s="18">
        <f t="shared" si="158"/>
        <v>2000</v>
      </c>
      <c r="M131" s="18">
        <f t="shared" si="158"/>
        <v>2000</v>
      </c>
      <c r="N131" s="18">
        <f t="shared" si="160"/>
        <v>-320</v>
      </c>
      <c r="O131" s="18">
        <f t="shared" si="160"/>
        <v>-340</v>
      </c>
      <c r="P131" s="18">
        <f t="shared" si="160"/>
        <v>-380</v>
      </c>
      <c r="Q131" s="35">
        <f t="shared" ref="Q131:S131" si="163">Q130</f>
        <v>0</v>
      </c>
      <c r="R131" s="35">
        <f t="shared" si="163"/>
        <v>0</v>
      </c>
      <c r="S131" s="35">
        <f t="shared" si="163"/>
        <v>0</v>
      </c>
      <c r="T131" s="4">
        <f t="shared" si="92"/>
        <v>1420</v>
      </c>
      <c r="U131" s="83">
        <f t="shared" si="98"/>
        <v>1000</v>
      </c>
      <c r="V131" s="83">
        <f t="shared" si="99"/>
        <v>1000</v>
      </c>
      <c r="W131" s="83">
        <f t="shared" si="100"/>
        <v>1000</v>
      </c>
      <c r="X131" s="4"/>
      <c r="Y131" s="18"/>
      <c r="Z131" s="18"/>
      <c r="AA131" s="18"/>
      <c r="AB131" s="50"/>
    </row>
    <row r="132" spans="1:28" ht="13.15" customHeight="1">
      <c r="A132" s="3">
        <v>118</v>
      </c>
      <c r="B132" s="34">
        <f t="shared" si="93"/>
        <v>45439</v>
      </c>
      <c r="C132" s="2">
        <f t="shared" si="94"/>
        <v>884</v>
      </c>
      <c r="D132" s="5">
        <f t="shared" si="157"/>
        <v>1538</v>
      </c>
      <c r="E132" s="35">
        <f t="shared" si="101"/>
        <v>742</v>
      </c>
      <c r="F132" s="35">
        <f t="shared" si="102"/>
        <v>762</v>
      </c>
      <c r="G132" s="35">
        <f t="shared" si="103"/>
        <v>802</v>
      </c>
      <c r="H132" s="18">
        <f t="shared" si="118"/>
        <v>1680</v>
      </c>
      <c r="I132" s="18">
        <f t="shared" si="118"/>
        <v>1660</v>
      </c>
      <c r="J132" s="18">
        <f t="shared" si="118"/>
        <v>1620</v>
      </c>
      <c r="K132" s="18">
        <f t="shared" si="158"/>
        <v>2000</v>
      </c>
      <c r="L132" s="18">
        <f t="shared" si="158"/>
        <v>2000</v>
      </c>
      <c r="M132" s="18">
        <f t="shared" si="158"/>
        <v>2000</v>
      </c>
      <c r="N132" s="18">
        <f t="shared" si="160"/>
        <v>-320</v>
      </c>
      <c r="O132" s="18">
        <f t="shared" si="160"/>
        <v>-340</v>
      </c>
      <c r="P132" s="18">
        <f t="shared" si="160"/>
        <v>-380</v>
      </c>
      <c r="Q132" s="35">
        <f t="shared" ref="Q132:S132" si="164">Q131</f>
        <v>0</v>
      </c>
      <c r="R132" s="35">
        <f t="shared" si="164"/>
        <v>0</v>
      </c>
      <c r="S132" s="35">
        <f t="shared" si="164"/>
        <v>0</v>
      </c>
      <c r="T132" s="4">
        <f t="shared" si="92"/>
        <v>1422</v>
      </c>
      <c r="U132" s="83">
        <f t="shared" si="98"/>
        <v>1000</v>
      </c>
      <c r="V132" s="83">
        <f t="shared" si="99"/>
        <v>1000</v>
      </c>
      <c r="W132" s="83">
        <f t="shared" si="100"/>
        <v>1000</v>
      </c>
      <c r="X132" s="4"/>
      <c r="Y132" s="18"/>
      <c r="Z132" s="18"/>
      <c r="AA132" s="18"/>
      <c r="AB132" s="50"/>
    </row>
    <row r="133" spans="1:28" ht="13.15" customHeight="1">
      <c r="A133" s="3">
        <v>119</v>
      </c>
      <c r="B133" s="34">
        <f t="shared" si="93"/>
        <v>45440</v>
      </c>
      <c r="C133" s="2">
        <f t="shared" si="94"/>
        <v>884</v>
      </c>
      <c r="D133" s="5">
        <f t="shared" si="157"/>
        <v>1540</v>
      </c>
      <c r="E133" s="35">
        <f t="shared" si="101"/>
        <v>744</v>
      </c>
      <c r="F133" s="35">
        <f t="shared" si="102"/>
        <v>764</v>
      </c>
      <c r="G133" s="35">
        <f t="shared" si="103"/>
        <v>804</v>
      </c>
      <c r="H133" s="18">
        <f t="shared" si="118"/>
        <v>1680</v>
      </c>
      <c r="I133" s="18">
        <f t="shared" si="118"/>
        <v>1660</v>
      </c>
      <c r="J133" s="18">
        <f t="shared" si="118"/>
        <v>1620</v>
      </c>
      <c r="K133" s="18">
        <f t="shared" si="158"/>
        <v>2000</v>
      </c>
      <c r="L133" s="18">
        <f t="shared" si="158"/>
        <v>2000</v>
      </c>
      <c r="M133" s="18">
        <f t="shared" si="158"/>
        <v>2000</v>
      </c>
      <c r="N133" s="18">
        <f t="shared" si="160"/>
        <v>-320</v>
      </c>
      <c r="O133" s="18">
        <f t="shared" si="160"/>
        <v>-340</v>
      </c>
      <c r="P133" s="18">
        <f t="shared" si="160"/>
        <v>-380</v>
      </c>
      <c r="Q133" s="35">
        <f t="shared" ref="Q133:S133" si="165">Q132</f>
        <v>0</v>
      </c>
      <c r="R133" s="35">
        <f t="shared" si="165"/>
        <v>0</v>
      </c>
      <c r="S133" s="35">
        <f t="shared" si="165"/>
        <v>0</v>
      </c>
      <c r="T133" s="4">
        <f t="shared" si="92"/>
        <v>1424</v>
      </c>
      <c r="U133" s="83">
        <f t="shared" si="98"/>
        <v>1000</v>
      </c>
      <c r="V133" s="83">
        <f t="shared" si="99"/>
        <v>1000</v>
      </c>
      <c r="W133" s="83">
        <f t="shared" si="100"/>
        <v>1000</v>
      </c>
      <c r="X133" s="4"/>
      <c r="Y133" s="18"/>
      <c r="Z133" s="18"/>
      <c r="AA133" s="18"/>
      <c r="AB133" s="50"/>
    </row>
    <row r="134" spans="1:28" ht="13.15" customHeight="1">
      <c r="A134" s="3">
        <v>120</v>
      </c>
      <c r="B134" s="34">
        <f t="shared" si="93"/>
        <v>45441</v>
      </c>
      <c r="C134" s="2">
        <f t="shared" si="94"/>
        <v>884</v>
      </c>
      <c r="D134" s="5">
        <f t="shared" si="157"/>
        <v>1542</v>
      </c>
      <c r="E134" s="35">
        <f t="shared" si="101"/>
        <v>746</v>
      </c>
      <c r="F134" s="35">
        <f t="shared" si="102"/>
        <v>766</v>
      </c>
      <c r="G134" s="35">
        <f t="shared" si="103"/>
        <v>806</v>
      </c>
      <c r="H134" s="18">
        <f t="shared" si="118"/>
        <v>1680</v>
      </c>
      <c r="I134" s="18">
        <f t="shared" si="118"/>
        <v>1660</v>
      </c>
      <c r="J134" s="18">
        <f t="shared" si="118"/>
        <v>1620</v>
      </c>
      <c r="K134" s="18">
        <f t="shared" si="158"/>
        <v>2000</v>
      </c>
      <c r="L134" s="18">
        <f t="shared" si="158"/>
        <v>2000</v>
      </c>
      <c r="M134" s="18">
        <f t="shared" si="158"/>
        <v>2000</v>
      </c>
      <c r="N134" s="18">
        <f t="shared" si="160"/>
        <v>-320</v>
      </c>
      <c r="O134" s="18">
        <f t="shared" si="160"/>
        <v>-340</v>
      </c>
      <c r="P134" s="18">
        <f t="shared" si="160"/>
        <v>-380</v>
      </c>
      <c r="Q134" s="35">
        <f t="shared" ref="Q134:S134" si="166">Q133</f>
        <v>0</v>
      </c>
      <c r="R134" s="35">
        <f t="shared" si="166"/>
        <v>0</v>
      </c>
      <c r="S134" s="35">
        <f t="shared" si="166"/>
        <v>0</v>
      </c>
      <c r="T134" s="4">
        <f t="shared" si="92"/>
        <v>1426</v>
      </c>
      <c r="U134" s="83">
        <f t="shared" si="98"/>
        <v>1000</v>
      </c>
      <c r="V134" s="83">
        <f t="shared" si="99"/>
        <v>1000</v>
      </c>
      <c r="W134" s="83">
        <f t="shared" si="100"/>
        <v>1000</v>
      </c>
      <c r="X134" s="4"/>
      <c r="Y134" s="18"/>
      <c r="Z134" s="18"/>
      <c r="AA134" s="18"/>
      <c r="AB134" s="50"/>
    </row>
    <row r="135" spans="1:28" ht="13.15" customHeight="1">
      <c r="A135" s="3">
        <v>121</v>
      </c>
      <c r="B135" s="34">
        <f t="shared" si="93"/>
        <v>45442</v>
      </c>
      <c r="C135" s="2">
        <f t="shared" si="94"/>
        <v>884</v>
      </c>
      <c r="D135" s="5">
        <f t="shared" si="157"/>
        <v>1544</v>
      </c>
      <c r="E135" s="35">
        <f t="shared" si="101"/>
        <v>748</v>
      </c>
      <c r="F135" s="35">
        <f t="shared" si="102"/>
        <v>768</v>
      </c>
      <c r="G135" s="35">
        <f t="shared" si="103"/>
        <v>808</v>
      </c>
      <c r="H135" s="18">
        <f t="shared" si="118"/>
        <v>1680</v>
      </c>
      <c r="I135" s="18">
        <f t="shared" si="118"/>
        <v>1660</v>
      </c>
      <c r="J135" s="18">
        <f t="shared" si="118"/>
        <v>1620</v>
      </c>
      <c r="K135" s="18">
        <f t="shared" si="158"/>
        <v>2000</v>
      </c>
      <c r="L135" s="18">
        <f t="shared" si="158"/>
        <v>2000</v>
      </c>
      <c r="M135" s="18">
        <f t="shared" si="158"/>
        <v>2000</v>
      </c>
      <c r="N135" s="18">
        <f t="shared" si="160"/>
        <v>-320</v>
      </c>
      <c r="O135" s="18">
        <f t="shared" si="160"/>
        <v>-340</v>
      </c>
      <c r="P135" s="18">
        <f t="shared" si="160"/>
        <v>-380</v>
      </c>
      <c r="Q135" s="35">
        <f t="shared" ref="Q135:S135" si="167">Q134</f>
        <v>0</v>
      </c>
      <c r="R135" s="35">
        <f t="shared" si="167"/>
        <v>0</v>
      </c>
      <c r="S135" s="35">
        <f t="shared" si="167"/>
        <v>0</v>
      </c>
      <c r="T135" s="4">
        <f t="shared" si="92"/>
        <v>1428</v>
      </c>
      <c r="U135" s="83">
        <f t="shared" si="98"/>
        <v>1000</v>
      </c>
      <c r="V135" s="83">
        <f t="shared" si="99"/>
        <v>1000</v>
      </c>
      <c r="W135" s="83">
        <f t="shared" si="100"/>
        <v>1000</v>
      </c>
      <c r="X135" s="4"/>
      <c r="Y135" s="18"/>
      <c r="Z135" s="18"/>
      <c r="AA135" s="18"/>
      <c r="AB135" s="50"/>
    </row>
    <row r="136" spans="1:28" ht="13.15" customHeight="1">
      <c r="A136" s="3">
        <v>122</v>
      </c>
      <c r="B136" s="34">
        <f t="shared" si="93"/>
        <v>45443</v>
      </c>
      <c r="C136" s="2">
        <f t="shared" si="94"/>
        <v>884</v>
      </c>
      <c r="D136" s="5">
        <f t="shared" si="157"/>
        <v>1546</v>
      </c>
      <c r="E136" s="35">
        <f t="shared" si="101"/>
        <v>750</v>
      </c>
      <c r="F136" s="35">
        <f t="shared" si="102"/>
        <v>770</v>
      </c>
      <c r="G136" s="35">
        <f t="shared" si="103"/>
        <v>810</v>
      </c>
      <c r="H136" s="18">
        <f t="shared" si="118"/>
        <v>1680</v>
      </c>
      <c r="I136" s="18">
        <f t="shared" si="118"/>
        <v>1660</v>
      </c>
      <c r="J136" s="18">
        <f t="shared" si="118"/>
        <v>1620</v>
      </c>
      <c r="K136" s="18">
        <f t="shared" si="158"/>
        <v>2000</v>
      </c>
      <c r="L136" s="18">
        <f t="shared" si="158"/>
        <v>2000</v>
      </c>
      <c r="M136" s="18">
        <f t="shared" si="158"/>
        <v>2000</v>
      </c>
      <c r="N136" s="18">
        <f t="shared" si="160"/>
        <v>-320</v>
      </c>
      <c r="O136" s="18">
        <f t="shared" si="160"/>
        <v>-340</v>
      </c>
      <c r="P136" s="18">
        <f t="shared" si="160"/>
        <v>-380</v>
      </c>
      <c r="Q136" s="35">
        <f t="shared" ref="Q136:S136" si="168">Q135</f>
        <v>0</v>
      </c>
      <c r="R136" s="35">
        <f t="shared" si="168"/>
        <v>0</v>
      </c>
      <c r="S136" s="35">
        <f t="shared" si="168"/>
        <v>0</v>
      </c>
      <c r="T136" s="4">
        <f t="shared" si="92"/>
        <v>1430</v>
      </c>
      <c r="U136" s="83">
        <f t="shared" si="98"/>
        <v>1000</v>
      </c>
      <c r="V136" s="83">
        <f t="shared" si="99"/>
        <v>1000</v>
      </c>
      <c r="W136" s="83">
        <f t="shared" si="100"/>
        <v>1000</v>
      </c>
      <c r="X136" s="4"/>
      <c r="Y136" s="18"/>
      <c r="Z136" s="18"/>
      <c r="AA136" s="18"/>
      <c r="AB136" s="50"/>
    </row>
    <row r="137" spans="1:28" ht="13.15" customHeight="1">
      <c r="A137" s="3">
        <v>123</v>
      </c>
      <c r="B137" s="34">
        <f t="shared" si="93"/>
        <v>45444</v>
      </c>
      <c r="C137" s="2">
        <f t="shared" si="94"/>
        <v>884</v>
      </c>
      <c r="D137" s="5">
        <f t="shared" si="157"/>
        <v>1548</v>
      </c>
      <c r="E137" s="35">
        <f t="shared" si="101"/>
        <v>752</v>
      </c>
      <c r="F137" s="35">
        <f t="shared" si="102"/>
        <v>772</v>
      </c>
      <c r="G137" s="35">
        <f t="shared" si="103"/>
        <v>812</v>
      </c>
      <c r="H137" s="18">
        <f t="shared" si="118"/>
        <v>1680</v>
      </c>
      <c r="I137" s="18">
        <f t="shared" si="118"/>
        <v>1660</v>
      </c>
      <c r="J137" s="18">
        <f t="shared" si="118"/>
        <v>1620</v>
      </c>
      <c r="K137" s="18">
        <f t="shared" si="158"/>
        <v>2000</v>
      </c>
      <c r="L137" s="18">
        <f t="shared" si="158"/>
        <v>2000</v>
      </c>
      <c r="M137" s="18">
        <f t="shared" si="158"/>
        <v>2000</v>
      </c>
      <c r="N137" s="18">
        <f t="shared" si="160"/>
        <v>-320</v>
      </c>
      <c r="O137" s="18">
        <f t="shared" si="160"/>
        <v>-340</v>
      </c>
      <c r="P137" s="18">
        <f t="shared" si="160"/>
        <v>-380</v>
      </c>
      <c r="Q137" s="35">
        <f t="shared" ref="Q137:S137" si="169">Q136</f>
        <v>0</v>
      </c>
      <c r="R137" s="35">
        <f t="shared" si="169"/>
        <v>0</v>
      </c>
      <c r="S137" s="35">
        <f t="shared" si="169"/>
        <v>0</v>
      </c>
      <c r="T137" s="4">
        <f t="shared" si="92"/>
        <v>1432</v>
      </c>
      <c r="U137" s="83">
        <f t="shared" si="98"/>
        <v>1000</v>
      </c>
      <c r="V137" s="83">
        <f t="shared" si="99"/>
        <v>1000</v>
      </c>
      <c r="W137" s="83">
        <f t="shared" si="100"/>
        <v>1000</v>
      </c>
      <c r="X137" s="4"/>
      <c r="Y137" s="18"/>
      <c r="Z137" s="18"/>
      <c r="AA137" s="18"/>
      <c r="AB137" s="50"/>
    </row>
    <row r="138" spans="1:28" ht="13.15" customHeight="1">
      <c r="A138" s="3">
        <v>124</v>
      </c>
      <c r="B138" s="34">
        <f t="shared" si="93"/>
        <v>45445</v>
      </c>
      <c r="C138" s="2">
        <f t="shared" si="94"/>
        <v>884</v>
      </c>
      <c r="D138" s="5">
        <f t="shared" si="157"/>
        <v>1550</v>
      </c>
      <c r="E138" s="35">
        <f t="shared" si="101"/>
        <v>754</v>
      </c>
      <c r="F138" s="35">
        <f t="shared" si="102"/>
        <v>774</v>
      </c>
      <c r="G138" s="35">
        <f t="shared" si="103"/>
        <v>814</v>
      </c>
      <c r="H138" s="18">
        <f t="shared" si="118"/>
        <v>1680</v>
      </c>
      <c r="I138" s="18">
        <f t="shared" si="118"/>
        <v>1660</v>
      </c>
      <c r="J138" s="18">
        <f t="shared" si="118"/>
        <v>1620</v>
      </c>
      <c r="K138" s="18">
        <f t="shared" si="158"/>
        <v>2000</v>
      </c>
      <c r="L138" s="18">
        <f t="shared" si="158"/>
        <v>2000</v>
      </c>
      <c r="M138" s="18">
        <f t="shared" si="158"/>
        <v>2000</v>
      </c>
      <c r="N138" s="18">
        <f t="shared" si="160"/>
        <v>-320</v>
      </c>
      <c r="O138" s="18">
        <f t="shared" si="160"/>
        <v>-340</v>
      </c>
      <c r="P138" s="18">
        <f t="shared" si="160"/>
        <v>-380</v>
      </c>
      <c r="Q138" s="35">
        <f t="shared" ref="Q138:S138" si="170">Q137</f>
        <v>0</v>
      </c>
      <c r="R138" s="35">
        <f t="shared" si="170"/>
        <v>0</v>
      </c>
      <c r="S138" s="35">
        <f t="shared" si="170"/>
        <v>0</v>
      </c>
      <c r="T138" s="4">
        <f t="shared" si="92"/>
        <v>1434</v>
      </c>
      <c r="U138" s="83">
        <f t="shared" si="98"/>
        <v>1000</v>
      </c>
      <c r="V138" s="83">
        <f t="shared" si="99"/>
        <v>1000</v>
      </c>
      <c r="W138" s="83">
        <f t="shared" si="100"/>
        <v>1000</v>
      </c>
      <c r="X138" s="4"/>
      <c r="Y138" s="18"/>
      <c r="Z138" s="18"/>
      <c r="AA138" s="18"/>
      <c r="AB138" s="50"/>
    </row>
    <row r="139" spans="1:28" ht="13.15" customHeight="1">
      <c r="A139" s="3">
        <v>125</v>
      </c>
      <c r="B139" s="34">
        <f t="shared" si="93"/>
        <v>45446</v>
      </c>
      <c r="C139" s="2">
        <f t="shared" si="94"/>
        <v>884</v>
      </c>
      <c r="D139" s="5">
        <f t="shared" si="157"/>
        <v>1552</v>
      </c>
      <c r="E139" s="35">
        <f t="shared" si="101"/>
        <v>756</v>
      </c>
      <c r="F139" s="35">
        <f t="shared" si="102"/>
        <v>776</v>
      </c>
      <c r="G139" s="35">
        <f t="shared" si="103"/>
        <v>816</v>
      </c>
      <c r="H139" s="18">
        <f t="shared" si="118"/>
        <v>1680</v>
      </c>
      <c r="I139" s="18">
        <f t="shared" si="118"/>
        <v>1660</v>
      </c>
      <c r="J139" s="18">
        <f t="shared" si="118"/>
        <v>1620</v>
      </c>
      <c r="K139" s="18">
        <f t="shared" si="158"/>
        <v>2000</v>
      </c>
      <c r="L139" s="18">
        <f t="shared" si="158"/>
        <v>2000</v>
      </c>
      <c r="M139" s="18">
        <f t="shared" si="158"/>
        <v>2000</v>
      </c>
      <c r="N139" s="18">
        <f t="shared" si="160"/>
        <v>-320</v>
      </c>
      <c r="O139" s="18">
        <f t="shared" si="160"/>
        <v>-340</v>
      </c>
      <c r="P139" s="18">
        <f t="shared" si="160"/>
        <v>-380</v>
      </c>
      <c r="Q139" s="35">
        <f t="shared" ref="Q139:S139" si="171">Q138</f>
        <v>0</v>
      </c>
      <c r="R139" s="35">
        <f t="shared" si="171"/>
        <v>0</v>
      </c>
      <c r="S139" s="35">
        <f t="shared" si="171"/>
        <v>0</v>
      </c>
      <c r="T139" s="4">
        <f t="shared" si="92"/>
        <v>1436</v>
      </c>
      <c r="U139" s="83">
        <f t="shared" si="98"/>
        <v>1000</v>
      </c>
      <c r="V139" s="83">
        <f t="shared" si="99"/>
        <v>1000</v>
      </c>
      <c r="W139" s="83">
        <f t="shared" si="100"/>
        <v>1000</v>
      </c>
      <c r="X139" s="4"/>
      <c r="Y139" s="18"/>
      <c r="Z139" s="18"/>
      <c r="AA139" s="18"/>
      <c r="AB139" s="50"/>
    </row>
    <row r="140" spans="1:28" ht="13.15" customHeight="1">
      <c r="A140" s="3">
        <v>126</v>
      </c>
      <c r="B140" s="34">
        <f t="shared" si="93"/>
        <v>45447</v>
      </c>
      <c r="C140" s="2">
        <f t="shared" si="94"/>
        <v>884</v>
      </c>
      <c r="D140" s="5">
        <f t="shared" si="157"/>
        <v>1554</v>
      </c>
      <c r="E140" s="35">
        <f t="shared" si="101"/>
        <v>758</v>
      </c>
      <c r="F140" s="35">
        <f t="shared" si="102"/>
        <v>778</v>
      </c>
      <c r="G140" s="35">
        <f t="shared" si="103"/>
        <v>818</v>
      </c>
      <c r="H140" s="18">
        <f t="shared" si="118"/>
        <v>1680</v>
      </c>
      <c r="I140" s="18">
        <f t="shared" si="118"/>
        <v>1660</v>
      </c>
      <c r="J140" s="18">
        <f t="shared" si="118"/>
        <v>1620</v>
      </c>
      <c r="K140" s="18">
        <f t="shared" si="158"/>
        <v>2000</v>
      </c>
      <c r="L140" s="18">
        <f t="shared" si="158"/>
        <v>2000</v>
      </c>
      <c r="M140" s="18">
        <f t="shared" si="158"/>
        <v>2000</v>
      </c>
      <c r="N140" s="18">
        <f t="shared" si="160"/>
        <v>-320</v>
      </c>
      <c r="O140" s="18">
        <f t="shared" si="160"/>
        <v>-340</v>
      </c>
      <c r="P140" s="18">
        <f t="shared" si="160"/>
        <v>-380</v>
      </c>
      <c r="Q140" s="35">
        <f t="shared" ref="Q140:S140" si="172">Q139</f>
        <v>0</v>
      </c>
      <c r="R140" s="35">
        <f t="shared" si="172"/>
        <v>0</v>
      </c>
      <c r="S140" s="35">
        <f t="shared" si="172"/>
        <v>0</v>
      </c>
      <c r="T140" s="4">
        <f t="shared" si="92"/>
        <v>1438</v>
      </c>
      <c r="U140" s="83">
        <f t="shared" si="98"/>
        <v>1000</v>
      </c>
      <c r="V140" s="83">
        <f t="shared" si="99"/>
        <v>1000</v>
      </c>
      <c r="W140" s="83">
        <f t="shared" si="100"/>
        <v>1000</v>
      </c>
      <c r="X140" s="4"/>
      <c r="Y140" s="18"/>
      <c r="Z140" s="18"/>
      <c r="AA140" s="18"/>
      <c r="AB140" s="50"/>
    </row>
    <row r="141" spans="1:28" ht="13.15" customHeight="1">
      <c r="A141" s="3">
        <v>127</v>
      </c>
      <c r="B141" s="34">
        <f t="shared" si="93"/>
        <v>45448</v>
      </c>
      <c r="C141" s="2">
        <f t="shared" si="94"/>
        <v>884</v>
      </c>
      <c r="D141" s="5">
        <f t="shared" si="157"/>
        <v>1556</v>
      </c>
      <c r="E141" s="35">
        <f t="shared" si="101"/>
        <v>760</v>
      </c>
      <c r="F141" s="35">
        <f t="shared" si="102"/>
        <v>780</v>
      </c>
      <c r="G141" s="35">
        <f t="shared" si="103"/>
        <v>820</v>
      </c>
      <c r="H141" s="18">
        <f t="shared" si="118"/>
        <v>1680</v>
      </c>
      <c r="I141" s="18">
        <f t="shared" si="118"/>
        <v>1660</v>
      </c>
      <c r="J141" s="18">
        <f t="shared" si="118"/>
        <v>1620</v>
      </c>
      <c r="K141" s="18">
        <f t="shared" si="158"/>
        <v>2000</v>
      </c>
      <c r="L141" s="18">
        <f t="shared" si="158"/>
        <v>2000</v>
      </c>
      <c r="M141" s="18">
        <f t="shared" si="158"/>
        <v>2000</v>
      </c>
      <c r="N141" s="18">
        <f t="shared" si="160"/>
        <v>-320</v>
      </c>
      <c r="O141" s="18">
        <f t="shared" si="160"/>
        <v>-340</v>
      </c>
      <c r="P141" s="18">
        <f t="shared" si="160"/>
        <v>-380</v>
      </c>
      <c r="Q141" s="35">
        <f t="shared" ref="Q141:S141" si="173">Q140</f>
        <v>0</v>
      </c>
      <c r="R141" s="35">
        <f t="shared" si="173"/>
        <v>0</v>
      </c>
      <c r="S141" s="35">
        <f t="shared" si="173"/>
        <v>0</v>
      </c>
      <c r="T141" s="4">
        <f t="shared" si="92"/>
        <v>1440</v>
      </c>
      <c r="U141" s="83">
        <f t="shared" si="98"/>
        <v>1000</v>
      </c>
      <c r="V141" s="83">
        <f t="shared" si="99"/>
        <v>1000</v>
      </c>
      <c r="W141" s="83">
        <f t="shared" si="100"/>
        <v>1000</v>
      </c>
      <c r="X141" s="4"/>
      <c r="Y141" s="18"/>
      <c r="Z141" s="18"/>
      <c r="AA141" s="18"/>
      <c r="AB141" s="50"/>
    </row>
    <row r="142" spans="1:28" ht="13.15" customHeight="1">
      <c r="A142" s="3">
        <v>128</v>
      </c>
      <c r="B142" s="34">
        <f t="shared" si="93"/>
        <v>45449</v>
      </c>
      <c r="C142" s="2">
        <f t="shared" si="94"/>
        <v>884</v>
      </c>
      <c r="D142" s="5">
        <f t="shared" si="157"/>
        <v>1558</v>
      </c>
      <c r="E142" s="35">
        <f t="shared" si="101"/>
        <v>762</v>
      </c>
      <c r="F142" s="35">
        <f t="shared" si="102"/>
        <v>782</v>
      </c>
      <c r="G142" s="35">
        <f t="shared" si="103"/>
        <v>822</v>
      </c>
      <c r="H142" s="18">
        <f t="shared" si="118"/>
        <v>1680</v>
      </c>
      <c r="I142" s="18">
        <f t="shared" si="118"/>
        <v>1660</v>
      </c>
      <c r="J142" s="18">
        <f t="shared" si="118"/>
        <v>1620</v>
      </c>
      <c r="K142" s="18">
        <f t="shared" si="158"/>
        <v>2000</v>
      </c>
      <c r="L142" s="18">
        <f t="shared" si="158"/>
        <v>2000</v>
      </c>
      <c r="M142" s="18">
        <f t="shared" si="158"/>
        <v>2000</v>
      </c>
      <c r="N142" s="18">
        <f t="shared" si="160"/>
        <v>-320</v>
      </c>
      <c r="O142" s="18">
        <f t="shared" si="160"/>
        <v>-340</v>
      </c>
      <c r="P142" s="18">
        <f t="shared" si="160"/>
        <v>-380</v>
      </c>
      <c r="Q142" s="35">
        <f t="shared" ref="Q142:S142" si="174">Q141</f>
        <v>0</v>
      </c>
      <c r="R142" s="35">
        <f t="shared" si="174"/>
        <v>0</v>
      </c>
      <c r="S142" s="35">
        <f t="shared" si="174"/>
        <v>0</v>
      </c>
      <c r="T142" s="4">
        <f t="shared" si="92"/>
        <v>1442</v>
      </c>
      <c r="U142" s="83">
        <f t="shared" si="98"/>
        <v>1000</v>
      </c>
      <c r="V142" s="83">
        <f t="shared" si="99"/>
        <v>1000</v>
      </c>
      <c r="W142" s="83">
        <f t="shared" si="100"/>
        <v>1000</v>
      </c>
      <c r="X142" s="4"/>
      <c r="Y142" s="18"/>
      <c r="Z142" s="18"/>
      <c r="AA142" s="18"/>
      <c r="AB142" s="50"/>
    </row>
    <row r="143" spans="1:28" ht="13.15" customHeight="1">
      <c r="A143" s="3">
        <v>129</v>
      </c>
      <c r="B143" s="34">
        <f t="shared" si="93"/>
        <v>45450</v>
      </c>
      <c r="C143" s="2">
        <f t="shared" si="94"/>
        <v>884</v>
      </c>
      <c r="D143" s="5">
        <f t="shared" si="157"/>
        <v>1560</v>
      </c>
      <c r="E143" s="35">
        <f t="shared" si="101"/>
        <v>764</v>
      </c>
      <c r="F143" s="35">
        <f t="shared" si="102"/>
        <v>784</v>
      </c>
      <c r="G143" s="35">
        <f t="shared" si="103"/>
        <v>824</v>
      </c>
      <c r="H143" s="18">
        <f t="shared" si="118"/>
        <v>1680</v>
      </c>
      <c r="I143" s="18">
        <f t="shared" si="118"/>
        <v>1660</v>
      </c>
      <c r="J143" s="18">
        <f t="shared" si="118"/>
        <v>1620</v>
      </c>
      <c r="K143" s="18">
        <f t="shared" si="158"/>
        <v>2000</v>
      </c>
      <c r="L143" s="18">
        <f t="shared" si="158"/>
        <v>2000</v>
      </c>
      <c r="M143" s="18">
        <f t="shared" si="158"/>
        <v>2000</v>
      </c>
      <c r="N143" s="18">
        <f t="shared" si="160"/>
        <v>-320</v>
      </c>
      <c r="O143" s="18">
        <f t="shared" si="160"/>
        <v>-340</v>
      </c>
      <c r="P143" s="18">
        <f t="shared" si="160"/>
        <v>-380</v>
      </c>
      <c r="Q143" s="35">
        <f t="shared" ref="Q143:S143" si="175">Q142</f>
        <v>0</v>
      </c>
      <c r="R143" s="35">
        <f t="shared" si="175"/>
        <v>0</v>
      </c>
      <c r="S143" s="35">
        <f t="shared" si="175"/>
        <v>0</v>
      </c>
      <c r="T143" s="4">
        <f t="shared" ref="T143:T204" si="176">D143+C143-V143</f>
        <v>1444</v>
      </c>
      <c r="U143" s="83">
        <f t="shared" si="98"/>
        <v>1000</v>
      </c>
      <c r="V143" s="83">
        <f t="shared" si="99"/>
        <v>1000</v>
      </c>
      <c r="W143" s="83">
        <f t="shared" si="100"/>
        <v>1000</v>
      </c>
      <c r="X143" s="4"/>
      <c r="Y143" s="18"/>
      <c r="Z143" s="18"/>
      <c r="AA143" s="18"/>
      <c r="AB143" s="50"/>
    </row>
    <row r="144" spans="1:28" ht="13.15" customHeight="1">
      <c r="A144" s="3">
        <v>130</v>
      </c>
      <c r="B144" s="34">
        <f t="shared" ref="B144:B207" si="177">B143+1</f>
        <v>45451</v>
      </c>
      <c r="C144" s="2">
        <f t="shared" ref="C144:C207" si="178">C143</f>
        <v>884</v>
      </c>
      <c r="D144" s="5">
        <f t="shared" si="157"/>
        <v>1562</v>
      </c>
      <c r="E144" s="35">
        <f t="shared" si="101"/>
        <v>766</v>
      </c>
      <c r="F144" s="35">
        <f t="shared" si="102"/>
        <v>786</v>
      </c>
      <c r="G144" s="35">
        <f t="shared" si="103"/>
        <v>826</v>
      </c>
      <c r="H144" s="18">
        <f t="shared" si="118"/>
        <v>1680</v>
      </c>
      <c r="I144" s="18">
        <f t="shared" si="118"/>
        <v>1660</v>
      </c>
      <c r="J144" s="18">
        <f t="shared" si="118"/>
        <v>1620</v>
      </c>
      <c r="K144" s="18">
        <f t="shared" ref="K144:M159" si="179">K143</f>
        <v>2000</v>
      </c>
      <c r="L144" s="18">
        <f t="shared" si="179"/>
        <v>2000</v>
      </c>
      <c r="M144" s="18">
        <f t="shared" si="179"/>
        <v>2000</v>
      </c>
      <c r="N144" s="18">
        <f t="shared" si="160"/>
        <v>-320</v>
      </c>
      <c r="O144" s="18">
        <f t="shared" si="160"/>
        <v>-340</v>
      </c>
      <c r="P144" s="18">
        <f t="shared" si="160"/>
        <v>-380</v>
      </c>
      <c r="Q144" s="35">
        <f t="shared" ref="Q144:S144" si="180">Q143</f>
        <v>0</v>
      </c>
      <c r="R144" s="35">
        <f t="shared" si="180"/>
        <v>0</v>
      </c>
      <c r="S144" s="35">
        <f t="shared" si="180"/>
        <v>0</v>
      </c>
      <c r="T144" s="4">
        <f t="shared" si="176"/>
        <v>1446</v>
      </c>
      <c r="U144" s="83">
        <f t="shared" ref="U144:U207" si="181">U143+$X144*1000-Q144</f>
        <v>1000</v>
      </c>
      <c r="V144" s="83">
        <f t="shared" ref="V144:V207" si="182">V143+$X144*1000-R144</f>
        <v>1000</v>
      </c>
      <c r="W144" s="83">
        <f t="shared" ref="W144:W207" si="183">W143+$X144*1000-S144</f>
        <v>1000</v>
      </c>
      <c r="X144" s="4"/>
      <c r="Y144" s="18"/>
      <c r="Z144" s="18"/>
      <c r="AA144" s="18"/>
      <c r="AB144" s="50"/>
    </row>
    <row r="145" spans="1:28" ht="13.15" customHeight="1">
      <c r="A145" s="3">
        <v>131</v>
      </c>
      <c r="B145" s="34">
        <f t="shared" si="177"/>
        <v>45452</v>
      </c>
      <c r="C145" s="2">
        <f t="shared" si="178"/>
        <v>884</v>
      </c>
      <c r="D145" s="5">
        <f t="shared" si="157"/>
        <v>1564</v>
      </c>
      <c r="E145" s="35">
        <f t="shared" ref="E145:E204" si="184">C145+D145-H145</f>
        <v>768</v>
      </c>
      <c r="F145" s="35">
        <f t="shared" ref="F145:F204" si="185">C145+D145-I145</f>
        <v>788</v>
      </c>
      <c r="G145" s="35">
        <f t="shared" ref="G145:G204" si="186">D145+C145-J145</f>
        <v>828</v>
      </c>
      <c r="H145" s="18">
        <f t="shared" si="118"/>
        <v>1680</v>
      </c>
      <c r="I145" s="18">
        <f t="shared" si="118"/>
        <v>1660</v>
      </c>
      <c r="J145" s="18">
        <f t="shared" si="118"/>
        <v>1620</v>
      </c>
      <c r="K145" s="18">
        <f t="shared" si="179"/>
        <v>2000</v>
      </c>
      <c r="L145" s="18">
        <f t="shared" si="179"/>
        <v>2000</v>
      </c>
      <c r="M145" s="18">
        <f t="shared" si="179"/>
        <v>2000</v>
      </c>
      <c r="N145" s="18">
        <f t="shared" ref="N145:P160" si="187">N144-Q145</f>
        <v>-320</v>
      </c>
      <c r="O145" s="18">
        <f t="shared" si="187"/>
        <v>-340</v>
      </c>
      <c r="P145" s="18">
        <f t="shared" si="187"/>
        <v>-380</v>
      </c>
      <c r="Q145" s="35">
        <f t="shared" ref="Q145:S145" si="188">Q144</f>
        <v>0</v>
      </c>
      <c r="R145" s="35">
        <f t="shared" si="188"/>
        <v>0</v>
      </c>
      <c r="S145" s="35">
        <f t="shared" si="188"/>
        <v>0</v>
      </c>
      <c r="T145" s="4">
        <f t="shared" si="176"/>
        <v>1448</v>
      </c>
      <c r="U145" s="83">
        <f t="shared" si="181"/>
        <v>1000</v>
      </c>
      <c r="V145" s="83">
        <f t="shared" si="182"/>
        <v>1000</v>
      </c>
      <c r="W145" s="83">
        <f t="shared" si="183"/>
        <v>1000</v>
      </c>
      <c r="X145" s="4"/>
      <c r="Y145" s="18"/>
      <c r="Z145" s="18"/>
      <c r="AA145" s="18"/>
      <c r="AB145" s="50"/>
    </row>
    <row r="146" spans="1:28" ht="13.15" customHeight="1">
      <c r="A146" s="3">
        <v>132</v>
      </c>
      <c r="B146" s="34">
        <f t="shared" si="177"/>
        <v>45453</v>
      </c>
      <c r="C146" s="2">
        <f t="shared" si="178"/>
        <v>884</v>
      </c>
      <c r="D146" s="5">
        <f t="shared" si="157"/>
        <v>1566</v>
      </c>
      <c r="E146" s="35">
        <f t="shared" si="184"/>
        <v>770</v>
      </c>
      <c r="F146" s="35">
        <f t="shared" si="185"/>
        <v>790</v>
      </c>
      <c r="G146" s="35">
        <f t="shared" si="186"/>
        <v>830</v>
      </c>
      <c r="H146" s="18">
        <f t="shared" si="118"/>
        <v>1680</v>
      </c>
      <c r="I146" s="18">
        <f t="shared" si="118"/>
        <v>1660</v>
      </c>
      <c r="J146" s="18">
        <f t="shared" si="118"/>
        <v>1620</v>
      </c>
      <c r="K146" s="18">
        <f t="shared" si="179"/>
        <v>2000</v>
      </c>
      <c r="L146" s="18">
        <f t="shared" si="179"/>
        <v>2000</v>
      </c>
      <c r="M146" s="18">
        <f t="shared" si="179"/>
        <v>2000</v>
      </c>
      <c r="N146" s="18">
        <f t="shared" si="187"/>
        <v>-320</v>
      </c>
      <c r="O146" s="18">
        <f t="shared" si="187"/>
        <v>-340</v>
      </c>
      <c r="P146" s="18">
        <f t="shared" si="187"/>
        <v>-380</v>
      </c>
      <c r="Q146" s="35">
        <f t="shared" ref="Q146:S146" si="189">Q145</f>
        <v>0</v>
      </c>
      <c r="R146" s="35">
        <f t="shared" si="189"/>
        <v>0</v>
      </c>
      <c r="S146" s="35">
        <f t="shared" si="189"/>
        <v>0</v>
      </c>
      <c r="T146" s="4">
        <f t="shared" si="176"/>
        <v>1450</v>
      </c>
      <c r="U146" s="83">
        <f t="shared" si="181"/>
        <v>1000</v>
      </c>
      <c r="V146" s="83">
        <f t="shared" si="182"/>
        <v>1000</v>
      </c>
      <c r="W146" s="83">
        <f t="shared" si="183"/>
        <v>1000</v>
      </c>
      <c r="X146" s="4"/>
      <c r="Y146" s="18"/>
      <c r="Z146" s="18"/>
      <c r="AA146" s="18"/>
      <c r="AB146" s="50"/>
    </row>
    <row r="147" spans="1:28" ht="13.15" customHeight="1">
      <c r="A147" s="3">
        <v>133</v>
      </c>
      <c r="B147" s="34">
        <f t="shared" si="177"/>
        <v>45454</v>
      </c>
      <c r="C147" s="2">
        <f t="shared" si="178"/>
        <v>884</v>
      </c>
      <c r="D147" s="5">
        <f t="shared" si="157"/>
        <v>1568</v>
      </c>
      <c r="E147" s="35">
        <f t="shared" si="184"/>
        <v>772</v>
      </c>
      <c r="F147" s="35">
        <f t="shared" si="185"/>
        <v>792</v>
      </c>
      <c r="G147" s="35">
        <f t="shared" si="186"/>
        <v>832</v>
      </c>
      <c r="H147" s="18">
        <f t="shared" si="118"/>
        <v>1680</v>
      </c>
      <c r="I147" s="18">
        <f t="shared" si="118"/>
        <v>1660</v>
      </c>
      <c r="J147" s="18">
        <f t="shared" si="118"/>
        <v>1620</v>
      </c>
      <c r="K147" s="18">
        <f t="shared" si="179"/>
        <v>2000</v>
      </c>
      <c r="L147" s="18">
        <f t="shared" si="179"/>
        <v>2000</v>
      </c>
      <c r="M147" s="18">
        <f t="shared" si="179"/>
        <v>2000</v>
      </c>
      <c r="N147" s="18">
        <f t="shared" si="187"/>
        <v>-320</v>
      </c>
      <c r="O147" s="18">
        <f t="shared" si="187"/>
        <v>-340</v>
      </c>
      <c r="P147" s="18">
        <f t="shared" si="187"/>
        <v>-380</v>
      </c>
      <c r="Q147" s="35">
        <f t="shared" ref="Q147:S147" si="190">Q146</f>
        <v>0</v>
      </c>
      <c r="R147" s="35">
        <f t="shared" si="190"/>
        <v>0</v>
      </c>
      <c r="S147" s="35">
        <f t="shared" si="190"/>
        <v>0</v>
      </c>
      <c r="T147" s="4">
        <f t="shared" si="176"/>
        <v>1452</v>
      </c>
      <c r="U147" s="83">
        <f t="shared" si="181"/>
        <v>1000</v>
      </c>
      <c r="V147" s="83">
        <f t="shared" si="182"/>
        <v>1000</v>
      </c>
      <c r="W147" s="83">
        <f t="shared" si="183"/>
        <v>1000</v>
      </c>
      <c r="X147" s="4"/>
      <c r="Y147" s="18"/>
      <c r="Z147" s="18"/>
      <c r="AA147" s="18"/>
      <c r="AB147" s="50"/>
    </row>
    <row r="148" spans="1:28" ht="13.15" customHeight="1">
      <c r="A148" s="3">
        <v>134</v>
      </c>
      <c r="B148" s="34">
        <f t="shared" si="177"/>
        <v>45455</v>
      </c>
      <c r="C148" s="2">
        <f t="shared" si="178"/>
        <v>884</v>
      </c>
      <c r="D148" s="5">
        <f t="shared" si="157"/>
        <v>1570</v>
      </c>
      <c r="E148" s="35">
        <f t="shared" si="184"/>
        <v>774</v>
      </c>
      <c r="F148" s="35">
        <f t="shared" si="185"/>
        <v>794</v>
      </c>
      <c r="G148" s="35">
        <f t="shared" si="186"/>
        <v>834</v>
      </c>
      <c r="H148" s="18">
        <f t="shared" si="118"/>
        <v>1680</v>
      </c>
      <c r="I148" s="18">
        <f t="shared" si="118"/>
        <v>1660</v>
      </c>
      <c r="J148" s="18">
        <f t="shared" si="118"/>
        <v>1620</v>
      </c>
      <c r="K148" s="18">
        <f t="shared" si="179"/>
        <v>2000</v>
      </c>
      <c r="L148" s="18">
        <f t="shared" si="179"/>
        <v>2000</v>
      </c>
      <c r="M148" s="18">
        <f t="shared" si="179"/>
        <v>2000</v>
      </c>
      <c r="N148" s="18">
        <f t="shared" si="187"/>
        <v>-320</v>
      </c>
      <c r="O148" s="18">
        <f t="shared" si="187"/>
        <v>-340</v>
      </c>
      <c r="P148" s="18">
        <f t="shared" si="187"/>
        <v>-380</v>
      </c>
      <c r="Q148" s="35">
        <f t="shared" ref="Q148:S148" si="191">Q147</f>
        <v>0</v>
      </c>
      <c r="R148" s="35">
        <f t="shared" si="191"/>
        <v>0</v>
      </c>
      <c r="S148" s="35">
        <f t="shared" si="191"/>
        <v>0</v>
      </c>
      <c r="T148" s="4">
        <f t="shared" si="176"/>
        <v>1454</v>
      </c>
      <c r="U148" s="83">
        <f t="shared" si="181"/>
        <v>1000</v>
      </c>
      <c r="V148" s="83">
        <f t="shared" si="182"/>
        <v>1000</v>
      </c>
      <c r="W148" s="83">
        <f t="shared" si="183"/>
        <v>1000</v>
      </c>
      <c r="X148" s="4"/>
      <c r="Y148" s="18"/>
      <c r="Z148" s="18"/>
      <c r="AA148" s="18"/>
      <c r="AB148" s="50"/>
    </row>
    <row r="149" spans="1:28" ht="13.15" customHeight="1">
      <c r="A149" s="3">
        <v>135</v>
      </c>
      <c r="B149" s="34">
        <f t="shared" si="177"/>
        <v>45456</v>
      </c>
      <c r="C149" s="2">
        <f t="shared" si="178"/>
        <v>884</v>
      </c>
      <c r="D149" s="5">
        <f t="shared" si="157"/>
        <v>1572</v>
      </c>
      <c r="E149" s="35">
        <f t="shared" si="184"/>
        <v>776</v>
      </c>
      <c r="F149" s="35">
        <f t="shared" si="185"/>
        <v>796</v>
      </c>
      <c r="G149" s="35">
        <f t="shared" si="186"/>
        <v>836</v>
      </c>
      <c r="H149" s="18">
        <f t="shared" si="118"/>
        <v>1680</v>
      </c>
      <c r="I149" s="18">
        <f t="shared" si="118"/>
        <v>1660</v>
      </c>
      <c r="J149" s="18">
        <f t="shared" si="118"/>
        <v>1620</v>
      </c>
      <c r="K149" s="18">
        <f t="shared" si="179"/>
        <v>2000</v>
      </c>
      <c r="L149" s="18">
        <f t="shared" si="179"/>
        <v>2000</v>
      </c>
      <c r="M149" s="18">
        <f t="shared" si="179"/>
        <v>2000</v>
      </c>
      <c r="N149" s="18">
        <f t="shared" si="187"/>
        <v>-320</v>
      </c>
      <c r="O149" s="18">
        <f t="shared" si="187"/>
        <v>-340</v>
      </c>
      <c r="P149" s="18">
        <f t="shared" si="187"/>
        <v>-380</v>
      </c>
      <c r="Q149" s="35">
        <f t="shared" ref="Q149:S149" si="192">Q148</f>
        <v>0</v>
      </c>
      <c r="R149" s="35">
        <f t="shared" si="192"/>
        <v>0</v>
      </c>
      <c r="S149" s="35">
        <f t="shared" si="192"/>
        <v>0</v>
      </c>
      <c r="T149" s="4">
        <f t="shared" si="176"/>
        <v>1456</v>
      </c>
      <c r="U149" s="83">
        <f t="shared" si="181"/>
        <v>1000</v>
      </c>
      <c r="V149" s="83">
        <f t="shared" si="182"/>
        <v>1000</v>
      </c>
      <c r="W149" s="83">
        <f t="shared" si="183"/>
        <v>1000</v>
      </c>
      <c r="X149" s="4"/>
      <c r="Y149" s="18"/>
      <c r="Z149" s="18"/>
      <c r="AA149" s="18"/>
      <c r="AB149" s="50"/>
    </row>
    <row r="150" spans="1:28" ht="13.15" customHeight="1">
      <c r="A150" s="3">
        <v>136</v>
      </c>
      <c r="B150" s="34">
        <f t="shared" si="177"/>
        <v>45457</v>
      </c>
      <c r="C150" s="2">
        <f t="shared" si="178"/>
        <v>884</v>
      </c>
      <c r="D150" s="5">
        <f t="shared" si="157"/>
        <v>1574</v>
      </c>
      <c r="E150" s="35">
        <f t="shared" si="184"/>
        <v>778</v>
      </c>
      <c r="F150" s="35">
        <f t="shared" si="185"/>
        <v>798</v>
      </c>
      <c r="G150" s="35">
        <f t="shared" si="186"/>
        <v>838</v>
      </c>
      <c r="H150" s="18">
        <f t="shared" si="118"/>
        <v>1680</v>
      </c>
      <c r="I150" s="18">
        <f t="shared" si="118"/>
        <v>1660</v>
      </c>
      <c r="J150" s="18">
        <f t="shared" si="118"/>
        <v>1620</v>
      </c>
      <c r="K150" s="18">
        <f t="shared" si="179"/>
        <v>2000</v>
      </c>
      <c r="L150" s="18">
        <f t="shared" si="179"/>
        <v>2000</v>
      </c>
      <c r="M150" s="18">
        <f t="shared" si="179"/>
        <v>2000</v>
      </c>
      <c r="N150" s="18">
        <f t="shared" si="187"/>
        <v>-320</v>
      </c>
      <c r="O150" s="18">
        <f t="shared" si="187"/>
        <v>-340</v>
      </c>
      <c r="P150" s="18">
        <f t="shared" si="187"/>
        <v>-380</v>
      </c>
      <c r="Q150" s="35">
        <f t="shared" ref="Q150:S150" si="193">Q149</f>
        <v>0</v>
      </c>
      <c r="R150" s="35">
        <f t="shared" si="193"/>
        <v>0</v>
      </c>
      <c r="S150" s="35">
        <f t="shared" si="193"/>
        <v>0</v>
      </c>
      <c r="T150" s="4">
        <f t="shared" si="176"/>
        <v>1458</v>
      </c>
      <c r="U150" s="83">
        <f t="shared" si="181"/>
        <v>1000</v>
      </c>
      <c r="V150" s="83">
        <f t="shared" si="182"/>
        <v>1000</v>
      </c>
      <c r="W150" s="83">
        <f t="shared" si="183"/>
        <v>1000</v>
      </c>
      <c r="X150" s="4"/>
      <c r="Y150" s="18"/>
      <c r="Z150" s="18"/>
      <c r="AA150" s="18"/>
      <c r="AB150" s="50"/>
    </row>
    <row r="151" spans="1:28" ht="13.15" customHeight="1">
      <c r="A151" s="3">
        <v>137</v>
      </c>
      <c r="B151" s="34">
        <f t="shared" si="177"/>
        <v>45458</v>
      </c>
      <c r="C151" s="2">
        <f t="shared" si="178"/>
        <v>884</v>
      </c>
      <c r="D151" s="5">
        <f t="shared" si="157"/>
        <v>1576</v>
      </c>
      <c r="E151" s="35">
        <f t="shared" si="184"/>
        <v>780</v>
      </c>
      <c r="F151" s="35">
        <f t="shared" si="185"/>
        <v>800</v>
      </c>
      <c r="G151" s="35">
        <f t="shared" si="186"/>
        <v>840</v>
      </c>
      <c r="H151" s="18">
        <f t="shared" si="118"/>
        <v>1680</v>
      </c>
      <c r="I151" s="18">
        <f t="shared" si="118"/>
        <v>1660</v>
      </c>
      <c r="J151" s="18">
        <f t="shared" si="118"/>
        <v>1620</v>
      </c>
      <c r="K151" s="18">
        <f t="shared" si="179"/>
        <v>2000</v>
      </c>
      <c r="L151" s="18">
        <f t="shared" si="179"/>
        <v>2000</v>
      </c>
      <c r="M151" s="18">
        <f t="shared" si="179"/>
        <v>2000</v>
      </c>
      <c r="N151" s="18">
        <f t="shared" si="187"/>
        <v>-320</v>
      </c>
      <c r="O151" s="18">
        <f t="shared" si="187"/>
        <v>-340</v>
      </c>
      <c r="P151" s="18">
        <f t="shared" si="187"/>
        <v>-380</v>
      </c>
      <c r="Q151" s="35">
        <f t="shared" ref="Q151:S151" si="194">Q150</f>
        <v>0</v>
      </c>
      <c r="R151" s="35">
        <f t="shared" si="194"/>
        <v>0</v>
      </c>
      <c r="S151" s="35">
        <f t="shared" si="194"/>
        <v>0</v>
      </c>
      <c r="T151" s="4">
        <f t="shared" si="176"/>
        <v>1460</v>
      </c>
      <c r="U151" s="83">
        <f t="shared" si="181"/>
        <v>1000</v>
      </c>
      <c r="V151" s="83">
        <f t="shared" si="182"/>
        <v>1000</v>
      </c>
      <c r="W151" s="83">
        <f t="shared" si="183"/>
        <v>1000</v>
      </c>
      <c r="X151" s="4"/>
      <c r="Y151" s="18"/>
      <c r="Z151" s="18"/>
      <c r="AA151" s="18"/>
      <c r="AB151" s="50"/>
    </row>
    <row r="152" spans="1:28" ht="13.15" customHeight="1">
      <c r="A152" s="3">
        <v>138</v>
      </c>
      <c r="B152" s="34">
        <f t="shared" si="177"/>
        <v>45459</v>
      </c>
      <c r="C152" s="2">
        <f t="shared" si="178"/>
        <v>884</v>
      </c>
      <c r="D152" s="5">
        <f t="shared" si="157"/>
        <v>1578</v>
      </c>
      <c r="E152" s="35">
        <f t="shared" si="184"/>
        <v>782</v>
      </c>
      <c r="F152" s="35">
        <f t="shared" si="185"/>
        <v>802</v>
      </c>
      <c r="G152" s="35">
        <f t="shared" si="186"/>
        <v>842</v>
      </c>
      <c r="H152" s="18">
        <f t="shared" si="118"/>
        <v>1680</v>
      </c>
      <c r="I152" s="18">
        <f t="shared" si="118"/>
        <v>1660</v>
      </c>
      <c r="J152" s="18">
        <f t="shared" si="118"/>
        <v>1620</v>
      </c>
      <c r="K152" s="18">
        <f t="shared" si="179"/>
        <v>2000</v>
      </c>
      <c r="L152" s="18">
        <f t="shared" si="179"/>
        <v>2000</v>
      </c>
      <c r="M152" s="18">
        <f t="shared" si="179"/>
        <v>2000</v>
      </c>
      <c r="N152" s="18">
        <f t="shared" si="187"/>
        <v>-320</v>
      </c>
      <c r="O152" s="18">
        <f t="shared" si="187"/>
        <v>-340</v>
      </c>
      <c r="P152" s="18">
        <f t="shared" si="187"/>
        <v>-380</v>
      </c>
      <c r="Q152" s="35">
        <f t="shared" ref="Q152:S152" si="195">Q151</f>
        <v>0</v>
      </c>
      <c r="R152" s="35">
        <f t="shared" si="195"/>
        <v>0</v>
      </c>
      <c r="S152" s="35">
        <f t="shared" si="195"/>
        <v>0</v>
      </c>
      <c r="T152" s="4">
        <f t="shared" si="176"/>
        <v>1462</v>
      </c>
      <c r="U152" s="83">
        <f t="shared" si="181"/>
        <v>1000</v>
      </c>
      <c r="V152" s="83">
        <f t="shared" si="182"/>
        <v>1000</v>
      </c>
      <c r="W152" s="83">
        <f t="shared" si="183"/>
        <v>1000</v>
      </c>
      <c r="X152" s="4"/>
      <c r="Y152" s="18"/>
      <c r="Z152" s="18"/>
      <c r="AA152" s="18"/>
      <c r="AB152" s="50"/>
    </row>
    <row r="153" spans="1:28" ht="13.15" customHeight="1">
      <c r="A153" s="3">
        <v>139</v>
      </c>
      <c r="B153" s="34">
        <f t="shared" si="177"/>
        <v>45460</v>
      </c>
      <c r="C153" s="2">
        <f t="shared" si="178"/>
        <v>884</v>
      </c>
      <c r="D153" s="5">
        <f t="shared" si="157"/>
        <v>1580</v>
      </c>
      <c r="E153" s="35">
        <f t="shared" si="184"/>
        <v>784</v>
      </c>
      <c r="F153" s="35">
        <f t="shared" si="185"/>
        <v>804</v>
      </c>
      <c r="G153" s="35">
        <f t="shared" si="186"/>
        <v>844</v>
      </c>
      <c r="H153" s="18">
        <f t="shared" si="118"/>
        <v>1680</v>
      </c>
      <c r="I153" s="18">
        <f t="shared" si="118"/>
        <v>1660</v>
      </c>
      <c r="J153" s="18">
        <f t="shared" si="118"/>
        <v>1620</v>
      </c>
      <c r="K153" s="18">
        <f t="shared" si="179"/>
        <v>2000</v>
      </c>
      <c r="L153" s="18">
        <f t="shared" si="179"/>
        <v>2000</v>
      </c>
      <c r="M153" s="18">
        <f t="shared" si="179"/>
        <v>2000</v>
      </c>
      <c r="N153" s="18">
        <f t="shared" si="187"/>
        <v>-320</v>
      </c>
      <c r="O153" s="18">
        <f t="shared" si="187"/>
        <v>-340</v>
      </c>
      <c r="P153" s="18">
        <f t="shared" si="187"/>
        <v>-380</v>
      </c>
      <c r="Q153" s="35">
        <f t="shared" ref="Q153:S153" si="196">Q152</f>
        <v>0</v>
      </c>
      <c r="R153" s="35">
        <f t="shared" si="196"/>
        <v>0</v>
      </c>
      <c r="S153" s="35">
        <f t="shared" si="196"/>
        <v>0</v>
      </c>
      <c r="T153" s="4">
        <f t="shared" si="176"/>
        <v>1464</v>
      </c>
      <c r="U153" s="83">
        <f t="shared" si="181"/>
        <v>1000</v>
      </c>
      <c r="V153" s="83">
        <f t="shared" si="182"/>
        <v>1000</v>
      </c>
      <c r="W153" s="83">
        <f t="shared" si="183"/>
        <v>1000</v>
      </c>
      <c r="X153" s="4"/>
      <c r="Y153" s="18"/>
      <c r="Z153" s="18"/>
      <c r="AA153" s="18"/>
      <c r="AB153" s="50"/>
    </row>
    <row r="154" spans="1:28" ht="13.15" customHeight="1">
      <c r="A154" s="3">
        <v>140</v>
      </c>
      <c r="B154" s="34">
        <f t="shared" si="177"/>
        <v>45461</v>
      </c>
      <c r="C154" s="2">
        <f t="shared" si="178"/>
        <v>884</v>
      </c>
      <c r="D154" s="5">
        <f t="shared" si="157"/>
        <v>1582</v>
      </c>
      <c r="E154" s="35">
        <f t="shared" si="184"/>
        <v>786</v>
      </c>
      <c r="F154" s="35">
        <f t="shared" si="185"/>
        <v>806</v>
      </c>
      <c r="G154" s="35">
        <f t="shared" si="186"/>
        <v>846</v>
      </c>
      <c r="H154" s="18">
        <f t="shared" si="118"/>
        <v>1680</v>
      </c>
      <c r="I154" s="18">
        <f t="shared" si="118"/>
        <v>1660</v>
      </c>
      <c r="J154" s="18">
        <f t="shared" si="118"/>
        <v>1620</v>
      </c>
      <c r="K154" s="18">
        <f t="shared" si="179"/>
        <v>2000</v>
      </c>
      <c r="L154" s="18">
        <f t="shared" si="179"/>
        <v>2000</v>
      </c>
      <c r="M154" s="18">
        <f t="shared" si="179"/>
        <v>2000</v>
      </c>
      <c r="N154" s="18">
        <f t="shared" si="187"/>
        <v>-320</v>
      </c>
      <c r="O154" s="18">
        <f t="shared" si="187"/>
        <v>-340</v>
      </c>
      <c r="P154" s="18">
        <f t="shared" si="187"/>
        <v>-380</v>
      </c>
      <c r="Q154" s="35">
        <f t="shared" ref="Q154:S154" si="197">Q153</f>
        <v>0</v>
      </c>
      <c r="R154" s="35">
        <f t="shared" si="197"/>
        <v>0</v>
      </c>
      <c r="S154" s="35">
        <f t="shared" si="197"/>
        <v>0</v>
      </c>
      <c r="T154" s="4">
        <f t="shared" si="176"/>
        <v>1466</v>
      </c>
      <c r="U154" s="83">
        <f t="shared" si="181"/>
        <v>1000</v>
      </c>
      <c r="V154" s="83">
        <f t="shared" si="182"/>
        <v>1000</v>
      </c>
      <c r="W154" s="83">
        <f t="shared" si="183"/>
        <v>1000</v>
      </c>
      <c r="X154" s="4"/>
      <c r="Y154" s="18"/>
      <c r="Z154" s="18"/>
      <c r="AA154" s="18"/>
      <c r="AB154" s="50"/>
    </row>
    <row r="155" spans="1:28" ht="13.15" customHeight="1">
      <c r="A155" s="3">
        <v>141</v>
      </c>
      <c r="B155" s="34">
        <f t="shared" si="177"/>
        <v>45462</v>
      </c>
      <c r="C155" s="2">
        <f t="shared" si="178"/>
        <v>884</v>
      </c>
      <c r="D155" s="5">
        <f t="shared" si="157"/>
        <v>1584</v>
      </c>
      <c r="E155" s="35">
        <f t="shared" si="184"/>
        <v>788</v>
      </c>
      <c r="F155" s="35">
        <f t="shared" si="185"/>
        <v>808</v>
      </c>
      <c r="G155" s="35">
        <f t="shared" si="186"/>
        <v>848</v>
      </c>
      <c r="H155" s="18">
        <f t="shared" si="118"/>
        <v>1680</v>
      </c>
      <c r="I155" s="18">
        <f t="shared" si="118"/>
        <v>1660</v>
      </c>
      <c r="J155" s="18">
        <f t="shared" si="118"/>
        <v>1620</v>
      </c>
      <c r="K155" s="18">
        <f t="shared" si="179"/>
        <v>2000</v>
      </c>
      <c r="L155" s="18">
        <f t="shared" si="179"/>
        <v>2000</v>
      </c>
      <c r="M155" s="18">
        <f t="shared" si="179"/>
        <v>2000</v>
      </c>
      <c r="N155" s="18">
        <f t="shared" si="187"/>
        <v>-320</v>
      </c>
      <c r="O155" s="18">
        <f t="shared" si="187"/>
        <v>-340</v>
      </c>
      <c r="P155" s="18">
        <f t="shared" si="187"/>
        <v>-380</v>
      </c>
      <c r="Q155" s="35">
        <f t="shared" ref="Q155:S155" si="198">Q154</f>
        <v>0</v>
      </c>
      <c r="R155" s="35">
        <f t="shared" si="198"/>
        <v>0</v>
      </c>
      <c r="S155" s="35">
        <f t="shared" si="198"/>
        <v>0</v>
      </c>
      <c r="T155" s="4">
        <f t="shared" si="176"/>
        <v>1468</v>
      </c>
      <c r="U155" s="83">
        <f t="shared" si="181"/>
        <v>1000</v>
      </c>
      <c r="V155" s="83">
        <f t="shared" si="182"/>
        <v>1000</v>
      </c>
      <c r="W155" s="83">
        <f t="shared" si="183"/>
        <v>1000</v>
      </c>
      <c r="X155" s="4"/>
      <c r="Y155" s="18"/>
      <c r="Z155" s="18"/>
      <c r="AA155" s="18"/>
      <c r="AB155" s="50"/>
    </row>
    <row r="156" spans="1:28" ht="13.15" customHeight="1">
      <c r="A156" s="3">
        <v>142</v>
      </c>
      <c r="B156" s="34">
        <f t="shared" si="177"/>
        <v>45463</v>
      </c>
      <c r="C156" s="2">
        <f t="shared" si="178"/>
        <v>884</v>
      </c>
      <c r="D156" s="5">
        <f t="shared" si="157"/>
        <v>1586</v>
      </c>
      <c r="E156" s="35">
        <f t="shared" si="184"/>
        <v>790</v>
      </c>
      <c r="F156" s="35">
        <f t="shared" si="185"/>
        <v>810</v>
      </c>
      <c r="G156" s="35">
        <f t="shared" si="186"/>
        <v>850</v>
      </c>
      <c r="H156" s="18">
        <f t="shared" si="118"/>
        <v>1680</v>
      </c>
      <c r="I156" s="18">
        <f t="shared" si="118"/>
        <v>1660</v>
      </c>
      <c r="J156" s="18">
        <f t="shared" si="118"/>
        <v>1620</v>
      </c>
      <c r="K156" s="18">
        <f t="shared" si="179"/>
        <v>2000</v>
      </c>
      <c r="L156" s="18">
        <f t="shared" si="179"/>
        <v>2000</v>
      </c>
      <c r="M156" s="18">
        <f t="shared" si="179"/>
        <v>2000</v>
      </c>
      <c r="N156" s="18">
        <f t="shared" si="187"/>
        <v>-320</v>
      </c>
      <c r="O156" s="18">
        <f t="shared" si="187"/>
        <v>-340</v>
      </c>
      <c r="P156" s="18">
        <f t="shared" si="187"/>
        <v>-380</v>
      </c>
      <c r="Q156" s="35">
        <f t="shared" ref="Q156:S156" si="199">Q155</f>
        <v>0</v>
      </c>
      <c r="R156" s="35">
        <f t="shared" si="199"/>
        <v>0</v>
      </c>
      <c r="S156" s="35">
        <f t="shared" si="199"/>
        <v>0</v>
      </c>
      <c r="T156" s="4">
        <f t="shared" si="176"/>
        <v>1470</v>
      </c>
      <c r="U156" s="83">
        <f t="shared" si="181"/>
        <v>1000</v>
      </c>
      <c r="V156" s="83">
        <f t="shared" si="182"/>
        <v>1000</v>
      </c>
      <c r="W156" s="83">
        <f t="shared" si="183"/>
        <v>1000</v>
      </c>
      <c r="X156" s="4"/>
      <c r="Y156" s="18"/>
      <c r="Z156" s="18"/>
      <c r="AA156" s="18"/>
      <c r="AB156" s="50"/>
    </row>
    <row r="157" spans="1:28" ht="13.15" customHeight="1">
      <c r="A157" s="3">
        <v>143</v>
      </c>
      <c r="B157" s="34">
        <f t="shared" si="177"/>
        <v>45464</v>
      </c>
      <c r="C157" s="2">
        <f t="shared" si="178"/>
        <v>884</v>
      </c>
      <c r="D157" s="5">
        <f t="shared" si="157"/>
        <v>1588</v>
      </c>
      <c r="E157" s="35">
        <f t="shared" si="184"/>
        <v>792</v>
      </c>
      <c r="F157" s="35">
        <f t="shared" si="185"/>
        <v>812</v>
      </c>
      <c r="G157" s="35">
        <f t="shared" si="186"/>
        <v>852</v>
      </c>
      <c r="H157" s="18">
        <f t="shared" si="118"/>
        <v>1680</v>
      </c>
      <c r="I157" s="18">
        <f t="shared" si="118"/>
        <v>1660</v>
      </c>
      <c r="J157" s="18">
        <f t="shared" si="118"/>
        <v>1620</v>
      </c>
      <c r="K157" s="18">
        <f t="shared" si="179"/>
        <v>2000</v>
      </c>
      <c r="L157" s="18">
        <f t="shared" si="179"/>
        <v>2000</v>
      </c>
      <c r="M157" s="18">
        <f t="shared" si="179"/>
        <v>2000</v>
      </c>
      <c r="N157" s="18">
        <f t="shared" si="187"/>
        <v>-320</v>
      </c>
      <c r="O157" s="18">
        <f t="shared" si="187"/>
        <v>-340</v>
      </c>
      <c r="P157" s="18">
        <f t="shared" si="187"/>
        <v>-380</v>
      </c>
      <c r="Q157" s="35">
        <f t="shared" ref="Q157:S157" si="200">Q156</f>
        <v>0</v>
      </c>
      <c r="R157" s="35">
        <f t="shared" si="200"/>
        <v>0</v>
      </c>
      <c r="S157" s="35">
        <f t="shared" si="200"/>
        <v>0</v>
      </c>
      <c r="T157" s="4">
        <f t="shared" si="176"/>
        <v>1472</v>
      </c>
      <c r="U157" s="83">
        <f t="shared" si="181"/>
        <v>1000</v>
      </c>
      <c r="V157" s="83">
        <f t="shared" si="182"/>
        <v>1000</v>
      </c>
      <c r="W157" s="83">
        <f t="shared" si="183"/>
        <v>1000</v>
      </c>
      <c r="X157" s="4"/>
      <c r="Y157" s="18"/>
      <c r="Z157" s="18"/>
      <c r="AA157" s="18"/>
      <c r="AB157" s="50"/>
    </row>
    <row r="158" spans="1:28" ht="13.15" customHeight="1">
      <c r="A158" s="3">
        <v>144</v>
      </c>
      <c r="B158" s="34">
        <f t="shared" si="177"/>
        <v>45465</v>
      </c>
      <c r="C158" s="2">
        <f t="shared" si="178"/>
        <v>884</v>
      </c>
      <c r="D158" s="5">
        <f t="shared" si="157"/>
        <v>1590</v>
      </c>
      <c r="E158" s="35">
        <f t="shared" si="184"/>
        <v>794</v>
      </c>
      <c r="F158" s="35">
        <f t="shared" si="185"/>
        <v>814</v>
      </c>
      <c r="G158" s="35">
        <f t="shared" si="186"/>
        <v>854</v>
      </c>
      <c r="H158" s="18">
        <f t="shared" ref="H158:J204" si="201">K158+N158</f>
        <v>1680</v>
      </c>
      <c r="I158" s="18">
        <f t="shared" si="201"/>
        <v>1660</v>
      </c>
      <c r="J158" s="18">
        <f t="shared" si="201"/>
        <v>1620</v>
      </c>
      <c r="K158" s="18">
        <f t="shared" si="179"/>
        <v>2000</v>
      </c>
      <c r="L158" s="18">
        <f t="shared" si="179"/>
        <v>2000</v>
      </c>
      <c r="M158" s="18">
        <f t="shared" si="179"/>
        <v>2000</v>
      </c>
      <c r="N158" s="18">
        <f t="shared" si="187"/>
        <v>-320</v>
      </c>
      <c r="O158" s="18">
        <f t="shared" si="187"/>
        <v>-340</v>
      </c>
      <c r="P158" s="18">
        <f t="shared" si="187"/>
        <v>-380</v>
      </c>
      <c r="Q158" s="35">
        <f t="shared" ref="Q158:S158" si="202">Q157</f>
        <v>0</v>
      </c>
      <c r="R158" s="35">
        <f t="shared" si="202"/>
        <v>0</v>
      </c>
      <c r="S158" s="35">
        <f t="shared" si="202"/>
        <v>0</v>
      </c>
      <c r="T158" s="4">
        <f t="shared" si="176"/>
        <v>1474</v>
      </c>
      <c r="U158" s="83">
        <f t="shared" si="181"/>
        <v>1000</v>
      </c>
      <c r="V158" s="83">
        <f t="shared" si="182"/>
        <v>1000</v>
      </c>
      <c r="W158" s="83">
        <f t="shared" si="183"/>
        <v>1000</v>
      </c>
      <c r="X158" s="4"/>
      <c r="Y158" s="18"/>
      <c r="Z158" s="18"/>
      <c r="AA158" s="18"/>
      <c r="AB158" s="50"/>
    </row>
    <row r="159" spans="1:28" ht="13.15" customHeight="1">
      <c r="A159" s="3">
        <v>145</v>
      </c>
      <c r="B159" s="34">
        <f t="shared" si="177"/>
        <v>45466</v>
      </c>
      <c r="C159" s="2">
        <f t="shared" si="178"/>
        <v>884</v>
      </c>
      <c r="D159" s="5">
        <f t="shared" si="157"/>
        <v>1592</v>
      </c>
      <c r="E159" s="35">
        <f t="shared" si="184"/>
        <v>796</v>
      </c>
      <c r="F159" s="35">
        <f t="shared" si="185"/>
        <v>816</v>
      </c>
      <c r="G159" s="35">
        <f t="shared" si="186"/>
        <v>856</v>
      </c>
      <c r="H159" s="18">
        <f t="shared" si="201"/>
        <v>1680</v>
      </c>
      <c r="I159" s="18">
        <f t="shared" si="201"/>
        <v>1660</v>
      </c>
      <c r="J159" s="18">
        <f t="shared" si="201"/>
        <v>1620</v>
      </c>
      <c r="K159" s="18">
        <f t="shared" si="179"/>
        <v>2000</v>
      </c>
      <c r="L159" s="18">
        <f t="shared" si="179"/>
        <v>2000</v>
      </c>
      <c r="M159" s="18">
        <f t="shared" si="179"/>
        <v>2000</v>
      </c>
      <c r="N159" s="18">
        <f t="shared" si="187"/>
        <v>-320</v>
      </c>
      <c r="O159" s="18">
        <f t="shared" si="187"/>
        <v>-340</v>
      </c>
      <c r="P159" s="18">
        <f t="shared" si="187"/>
        <v>-380</v>
      </c>
      <c r="Q159" s="35">
        <f t="shared" ref="Q159:S159" si="203">Q158</f>
        <v>0</v>
      </c>
      <c r="R159" s="35">
        <f t="shared" si="203"/>
        <v>0</v>
      </c>
      <c r="S159" s="35">
        <f t="shared" si="203"/>
        <v>0</v>
      </c>
      <c r="T159" s="4">
        <f t="shared" si="176"/>
        <v>1476</v>
      </c>
      <c r="U159" s="83">
        <f t="shared" si="181"/>
        <v>1000</v>
      </c>
      <c r="V159" s="83">
        <f t="shared" si="182"/>
        <v>1000</v>
      </c>
      <c r="W159" s="83">
        <f t="shared" si="183"/>
        <v>1000</v>
      </c>
      <c r="X159" s="4"/>
      <c r="Y159" s="18"/>
      <c r="Z159" s="18"/>
      <c r="AA159" s="18"/>
      <c r="AB159" s="50"/>
    </row>
    <row r="160" spans="1:28" ht="13.15" customHeight="1">
      <c r="A160" s="3">
        <v>146</v>
      </c>
      <c r="B160" s="34">
        <f t="shared" si="177"/>
        <v>45467</v>
      </c>
      <c r="C160" s="2">
        <f t="shared" si="178"/>
        <v>884</v>
      </c>
      <c r="D160" s="5">
        <f t="shared" si="157"/>
        <v>1594</v>
      </c>
      <c r="E160" s="35">
        <f t="shared" si="184"/>
        <v>798</v>
      </c>
      <c r="F160" s="35">
        <f t="shared" si="185"/>
        <v>818</v>
      </c>
      <c r="G160" s="35">
        <f t="shared" si="186"/>
        <v>858</v>
      </c>
      <c r="H160" s="18">
        <f t="shared" si="201"/>
        <v>1680</v>
      </c>
      <c r="I160" s="18">
        <f t="shared" si="201"/>
        <v>1660</v>
      </c>
      <c r="J160" s="18">
        <f t="shared" si="201"/>
        <v>1620</v>
      </c>
      <c r="K160" s="18">
        <f t="shared" ref="K160:M175" si="204">K159</f>
        <v>2000</v>
      </c>
      <c r="L160" s="18">
        <f t="shared" si="204"/>
        <v>2000</v>
      </c>
      <c r="M160" s="18">
        <f t="shared" si="204"/>
        <v>2000</v>
      </c>
      <c r="N160" s="18">
        <f t="shared" si="187"/>
        <v>-320</v>
      </c>
      <c r="O160" s="18">
        <f t="shared" si="187"/>
        <v>-340</v>
      </c>
      <c r="P160" s="18">
        <f t="shared" si="187"/>
        <v>-380</v>
      </c>
      <c r="Q160" s="35">
        <f t="shared" ref="Q160:S160" si="205">Q159</f>
        <v>0</v>
      </c>
      <c r="R160" s="35">
        <f t="shared" si="205"/>
        <v>0</v>
      </c>
      <c r="S160" s="35">
        <f t="shared" si="205"/>
        <v>0</v>
      </c>
      <c r="T160" s="4">
        <f t="shared" si="176"/>
        <v>1478</v>
      </c>
      <c r="U160" s="83">
        <f t="shared" si="181"/>
        <v>1000</v>
      </c>
      <c r="V160" s="83">
        <f t="shared" si="182"/>
        <v>1000</v>
      </c>
      <c r="W160" s="83">
        <f t="shared" si="183"/>
        <v>1000</v>
      </c>
      <c r="X160" s="4"/>
      <c r="Y160" s="18"/>
      <c r="Z160" s="18"/>
      <c r="AA160" s="18"/>
      <c r="AB160" s="50"/>
    </row>
    <row r="161" spans="1:28" ht="13.15" customHeight="1">
      <c r="A161" s="3">
        <v>147</v>
      </c>
      <c r="B161" s="34">
        <f t="shared" si="177"/>
        <v>45468</v>
      </c>
      <c r="C161" s="2">
        <f t="shared" si="178"/>
        <v>884</v>
      </c>
      <c r="D161" s="5">
        <f t="shared" si="157"/>
        <v>1596</v>
      </c>
      <c r="E161" s="35">
        <f t="shared" si="184"/>
        <v>800</v>
      </c>
      <c r="F161" s="35">
        <f t="shared" si="185"/>
        <v>820</v>
      </c>
      <c r="G161" s="35">
        <f t="shared" si="186"/>
        <v>860</v>
      </c>
      <c r="H161" s="18">
        <f t="shared" si="201"/>
        <v>1680</v>
      </c>
      <c r="I161" s="18">
        <f t="shared" si="201"/>
        <v>1660</v>
      </c>
      <c r="J161" s="18">
        <f t="shared" si="201"/>
        <v>1620</v>
      </c>
      <c r="K161" s="18">
        <f t="shared" si="204"/>
        <v>2000</v>
      </c>
      <c r="L161" s="18">
        <f t="shared" si="204"/>
        <v>2000</v>
      </c>
      <c r="M161" s="18">
        <f t="shared" si="204"/>
        <v>2000</v>
      </c>
      <c r="N161" s="18">
        <f t="shared" ref="N161:P176" si="206">N160-Q161</f>
        <v>-320</v>
      </c>
      <c r="O161" s="18">
        <f t="shared" si="206"/>
        <v>-340</v>
      </c>
      <c r="P161" s="18">
        <f t="shared" si="206"/>
        <v>-380</v>
      </c>
      <c r="Q161" s="35">
        <f t="shared" ref="Q161:S161" si="207">Q160</f>
        <v>0</v>
      </c>
      <c r="R161" s="35">
        <f t="shared" si="207"/>
        <v>0</v>
      </c>
      <c r="S161" s="35">
        <f t="shared" si="207"/>
        <v>0</v>
      </c>
      <c r="T161" s="4">
        <f t="shared" si="176"/>
        <v>1480</v>
      </c>
      <c r="U161" s="83">
        <f t="shared" si="181"/>
        <v>1000</v>
      </c>
      <c r="V161" s="83">
        <f t="shared" si="182"/>
        <v>1000</v>
      </c>
      <c r="W161" s="83">
        <f t="shared" si="183"/>
        <v>1000</v>
      </c>
      <c r="X161" s="4"/>
      <c r="Y161" s="18"/>
      <c r="Z161" s="18"/>
      <c r="AA161" s="18"/>
      <c r="AB161" s="50"/>
    </row>
    <row r="162" spans="1:28" ht="13.15" customHeight="1">
      <c r="A162" s="3">
        <v>148</v>
      </c>
      <c r="B162" s="34">
        <f t="shared" si="177"/>
        <v>45469</v>
      </c>
      <c r="C162" s="2">
        <f t="shared" si="178"/>
        <v>884</v>
      </c>
      <c r="D162" s="5">
        <f t="shared" si="157"/>
        <v>1598</v>
      </c>
      <c r="E162" s="35">
        <f t="shared" si="184"/>
        <v>802</v>
      </c>
      <c r="F162" s="35">
        <f t="shared" si="185"/>
        <v>822</v>
      </c>
      <c r="G162" s="35">
        <f t="shared" si="186"/>
        <v>862</v>
      </c>
      <c r="H162" s="18">
        <f t="shared" si="201"/>
        <v>1680</v>
      </c>
      <c r="I162" s="18">
        <f t="shared" si="201"/>
        <v>1660</v>
      </c>
      <c r="J162" s="18">
        <f t="shared" si="201"/>
        <v>1620</v>
      </c>
      <c r="K162" s="18">
        <f t="shared" si="204"/>
        <v>2000</v>
      </c>
      <c r="L162" s="18">
        <f t="shared" si="204"/>
        <v>2000</v>
      </c>
      <c r="M162" s="18">
        <f t="shared" si="204"/>
        <v>2000</v>
      </c>
      <c r="N162" s="18">
        <f t="shared" si="206"/>
        <v>-320</v>
      </c>
      <c r="O162" s="18">
        <f t="shared" si="206"/>
        <v>-340</v>
      </c>
      <c r="P162" s="18">
        <f t="shared" si="206"/>
        <v>-380</v>
      </c>
      <c r="Q162" s="35">
        <f t="shared" ref="Q162:S162" si="208">Q161</f>
        <v>0</v>
      </c>
      <c r="R162" s="35">
        <f t="shared" si="208"/>
        <v>0</v>
      </c>
      <c r="S162" s="35">
        <f t="shared" si="208"/>
        <v>0</v>
      </c>
      <c r="T162" s="4">
        <f t="shared" si="176"/>
        <v>1182</v>
      </c>
      <c r="U162" s="83">
        <f t="shared" si="181"/>
        <v>1300</v>
      </c>
      <c r="V162" s="83">
        <f t="shared" si="182"/>
        <v>1300</v>
      </c>
      <c r="W162" s="83">
        <f t="shared" si="183"/>
        <v>1300</v>
      </c>
      <c r="X162" s="89">
        <v>0.3</v>
      </c>
      <c r="Y162" s="18"/>
      <c r="Z162" s="18"/>
      <c r="AA162" s="18"/>
      <c r="AB162" s="50">
        <v>2</v>
      </c>
    </row>
    <row r="163" spans="1:28" ht="13.15" customHeight="1">
      <c r="A163" s="3">
        <v>149</v>
      </c>
      <c r="B163" s="34">
        <f t="shared" si="177"/>
        <v>45470</v>
      </c>
      <c r="C163" s="2">
        <f t="shared" si="178"/>
        <v>884</v>
      </c>
      <c r="D163" s="5">
        <f t="shared" si="157"/>
        <v>1600</v>
      </c>
      <c r="E163" s="35">
        <f t="shared" si="184"/>
        <v>804</v>
      </c>
      <c r="F163" s="35">
        <f t="shared" si="185"/>
        <v>824</v>
      </c>
      <c r="G163" s="35">
        <f t="shared" si="186"/>
        <v>864</v>
      </c>
      <c r="H163" s="18">
        <f t="shared" si="201"/>
        <v>1680</v>
      </c>
      <c r="I163" s="18">
        <f t="shared" si="201"/>
        <v>1660</v>
      </c>
      <c r="J163" s="18">
        <f t="shared" si="201"/>
        <v>1620</v>
      </c>
      <c r="K163" s="18">
        <f t="shared" si="204"/>
        <v>2000</v>
      </c>
      <c r="L163" s="18">
        <f t="shared" si="204"/>
        <v>2000</v>
      </c>
      <c r="M163" s="18">
        <f t="shared" si="204"/>
        <v>2000</v>
      </c>
      <c r="N163" s="18">
        <f t="shared" si="206"/>
        <v>-320</v>
      </c>
      <c r="O163" s="18">
        <f t="shared" si="206"/>
        <v>-340</v>
      </c>
      <c r="P163" s="18">
        <f t="shared" si="206"/>
        <v>-380</v>
      </c>
      <c r="Q163" s="35">
        <f t="shared" ref="Q163:S163" si="209">Q162</f>
        <v>0</v>
      </c>
      <c r="R163" s="35">
        <f t="shared" si="209"/>
        <v>0</v>
      </c>
      <c r="S163" s="35">
        <f t="shared" si="209"/>
        <v>0</v>
      </c>
      <c r="T163" s="4">
        <f t="shared" si="176"/>
        <v>1184</v>
      </c>
      <c r="U163" s="83">
        <f t="shared" si="181"/>
        <v>1300</v>
      </c>
      <c r="V163" s="83">
        <f t="shared" si="182"/>
        <v>1300</v>
      </c>
      <c r="W163" s="83">
        <f t="shared" si="183"/>
        <v>1300</v>
      </c>
      <c r="X163" s="4"/>
      <c r="Y163" s="18"/>
      <c r="Z163" s="18"/>
      <c r="AA163" s="18"/>
      <c r="AB163" s="50"/>
    </row>
    <row r="164" spans="1:28" ht="13.15" customHeight="1">
      <c r="A164" s="3">
        <v>150</v>
      </c>
      <c r="B164" s="34">
        <f t="shared" si="177"/>
        <v>45471</v>
      </c>
      <c r="C164" s="2">
        <f t="shared" si="178"/>
        <v>884</v>
      </c>
      <c r="D164" s="5">
        <f t="shared" si="157"/>
        <v>1602</v>
      </c>
      <c r="E164" s="35">
        <f t="shared" si="184"/>
        <v>806</v>
      </c>
      <c r="F164" s="35">
        <f t="shared" si="185"/>
        <v>826</v>
      </c>
      <c r="G164" s="35">
        <f t="shared" si="186"/>
        <v>866</v>
      </c>
      <c r="H164" s="18">
        <f t="shared" si="201"/>
        <v>1680</v>
      </c>
      <c r="I164" s="18">
        <f t="shared" si="201"/>
        <v>1660</v>
      </c>
      <c r="J164" s="18">
        <f t="shared" si="201"/>
        <v>1620</v>
      </c>
      <c r="K164" s="18">
        <f t="shared" si="204"/>
        <v>2000</v>
      </c>
      <c r="L164" s="18">
        <f t="shared" si="204"/>
        <v>2000</v>
      </c>
      <c r="M164" s="18">
        <f t="shared" si="204"/>
        <v>2000</v>
      </c>
      <c r="N164" s="18">
        <f t="shared" si="206"/>
        <v>-320</v>
      </c>
      <c r="O164" s="18">
        <f t="shared" si="206"/>
        <v>-340</v>
      </c>
      <c r="P164" s="18">
        <f t="shared" si="206"/>
        <v>-380</v>
      </c>
      <c r="Q164" s="35">
        <f t="shared" ref="Q164:S164" si="210">Q163</f>
        <v>0</v>
      </c>
      <c r="R164" s="35">
        <f t="shared" si="210"/>
        <v>0</v>
      </c>
      <c r="S164" s="35">
        <f t="shared" si="210"/>
        <v>0</v>
      </c>
      <c r="T164" s="4">
        <f t="shared" si="176"/>
        <v>1186</v>
      </c>
      <c r="U164" s="83">
        <f t="shared" si="181"/>
        <v>1300</v>
      </c>
      <c r="V164" s="83">
        <f t="shared" si="182"/>
        <v>1300</v>
      </c>
      <c r="W164" s="83">
        <f t="shared" si="183"/>
        <v>1300</v>
      </c>
      <c r="X164" s="4"/>
      <c r="Y164" s="18"/>
      <c r="Z164" s="18"/>
      <c r="AA164" s="18"/>
      <c r="AB164" s="50"/>
    </row>
    <row r="165" spans="1:28" ht="13.15" customHeight="1">
      <c r="A165" s="3">
        <v>151</v>
      </c>
      <c r="B165" s="34">
        <f t="shared" si="177"/>
        <v>45472</v>
      </c>
      <c r="C165" s="2">
        <f t="shared" si="178"/>
        <v>884</v>
      </c>
      <c r="D165" s="5">
        <f t="shared" si="157"/>
        <v>1604</v>
      </c>
      <c r="E165" s="35">
        <f t="shared" si="184"/>
        <v>808</v>
      </c>
      <c r="F165" s="35">
        <f t="shared" si="185"/>
        <v>828</v>
      </c>
      <c r="G165" s="35">
        <f t="shared" si="186"/>
        <v>868</v>
      </c>
      <c r="H165" s="18">
        <f t="shared" si="201"/>
        <v>1680</v>
      </c>
      <c r="I165" s="18">
        <f t="shared" si="201"/>
        <v>1660</v>
      </c>
      <c r="J165" s="18">
        <f t="shared" si="201"/>
        <v>1620</v>
      </c>
      <c r="K165" s="18">
        <f t="shared" si="204"/>
        <v>2000</v>
      </c>
      <c r="L165" s="18">
        <f t="shared" si="204"/>
        <v>2000</v>
      </c>
      <c r="M165" s="18">
        <f t="shared" si="204"/>
        <v>2000</v>
      </c>
      <c r="N165" s="18">
        <f t="shared" si="206"/>
        <v>-320</v>
      </c>
      <c r="O165" s="18">
        <f t="shared" si="206"/>
        <v>-340</v>
      </c>
      <c r="P165" s="18">
        <f t="shared" si="206"/>
        <v>-380</v>
      </c>
      <c r="Q165" s="35">
        <f t="shared" ref="Q165:S165" si="211">Q164</f>
        <v>0</v>
      </c>
      <c r="R165" s="35">
        <f t="shared" si="211"/>
        <v>0</v>
      </c>
      <c r="S165" s="35">
        <f t="shared" si="211"/>
        <v>0</v>
      </c>
      <c r="T165" s="4">
        <f t="shared" si="176"/>
        <v>1188</v>
      </c>
      <c r="U165" s="83">
        <f t="shared" si="181"/>
        <v>1300</v>
      </c>
      <c r="V165" s="83">
        <f t="shared" si="182"/>
        <v>1300</v>
      </c>
      <c r="W165" s="83">
        <f t="shared" si="183"/>
        <v>1300</v>
      </c>
      <c r="X165" s="4"/>
      <c r="Y165" s="18"/>
      <c r="Z165" s="18"/>
      <c r="AA165" s="18"/>
      <c r="AB165" s="50"/>
    </row>
    <row r="166" spans="1:28" ht="13.15" customHeight="1">
      <c r="A166" s="3">
        <v>152</v>
      </c>
      <c r="B166" s="34">
        <f t="shared" si="177"/>
        <v>45473</v>
      </c>
      <c r="C166" s="2">
        <f t="shared" si="178"/>
        <v>884</v>
      </c>
      <c r="D166" s="5">
        <f t="shared" si="157"/>
        <v>1606</v>
      </c>
      <c r="E166" s="35">
        <f t="shared" si="184"/>
        <v>810</v>
      </c>
      <c r="F166" s="35">
        <f t="shared" si="185"/>
        <v>830</v>
      </c>
      <c r="G166" s="35">
        <f t="shared" si="186"/>
        <v>870</v>
      </c>
      <c r="H166" s="18">
        <f t="shared" si="201"/>
        <v>1680</v>
      </c>
      <c r="I166" s="18">
        <f t="shared" si="201"/>
        <v>1660</v>
      </c>
      <c r="J166" s="18">
        <f t="shared" si="201"/>
        <v>1620</v>
      </c>
      <c r="K166" s="18">
        <f t="shared" si="204"/>
        <v>2000</v>
      </c>
      <c r="L166" s="18">
        <f t="shared" si="204"/>
        <v>2000</v>
      </c>
      <c r="M166" s="18">
        <f t="shared" si="204"/>
        <v>2000</v>
      </c>
      <c r="N166" s="18">
        <f t="shared" si="206"/>
        <v>-320</v>
      </c>
      <c r="O166" s="18">
        <f t="shared" si="206"/>
        <v>-340</v>
      </c>
      <c r="P166" s="18">
        <f t="shared" si="206"/>
        <v>-380</v>
      </c>
      <c r="Q166" s="35">
        <f t="shared" ref="Q166:S166" si="212">Q165</f>
        <v>0</v>
      </c>
      <c r="R166" s="35">
        <f t="shared" si="212"/>
        <v>0</v>
      </c>
      <c r="S166" s="35">
        <f t="shared" si="212"/>
        <v>0</v>
      </c>
      <c r="T166" s="4">
        <f t="shared" si="176"/>
        <v>890</v>
      </c>
      <c r="U166" s="83">
        <f t="shared" si="181"/>
        <v>1600</v>
      </c>
      <c r="V166" s="83">
        <f t="shared" si="182"/>
        <v>1600</v>
      </c>
      <c r="W166" s="83">
        <f t="shared" si="183"/>
        <v>1600</v>
      </c>
      <c r="X166" s="89">
        <v>0.3</v>
      </c>
      <c r="Y166" s="18"/>
      <c r="Z166" s="18"/>
      <c r="AA166" s="18"/>
      <c r="AB166" s="50">
        <v>1</v>
      </c>
    </row>
    <row r="167" spans="1:28" ht="13.15" customHeight="1">
      <c r="A167" s="3">
        <v>153</v>
      </c>
      <c r="B167" s="34">
        <f t="shared" si="177"/>
        <v>45474</v>
      </c>
      <c r="C167" s="2">
        <f t="shared" si="178"/>
        <v>884</v>
      </c>
      <c r="D167" s="5">
        <f t="shared" si="157"/>
        <v>1608</v>
      </c>
      <c r="E167" s="35">
        <f t="shared" si="184"/>
        <v>812</v>
      </c>
      <c r="F167" s="35">
        <f t="shared" si="185"/>
        <v>832</v>
      </c>
      <c r="G167" s="35">
        <f t="shared" si="186"/>
        <v>872</v>
      </c>
      <c r="H167" s="18">
        <f t="shared" si="201"/>
        <v>1680</v>
      </c>
      <c r="I167" s="18">
        <f t="shared" si="201"/>
        <v>1660</v>
      </c>
      <c r="J167" s="18">
        <f t="shared" si="201"/>
        <v>1620</v>
      </c>
      <c r="K167" s="18">
        <f t="shared" si="204"/>
        <v>2000</v>
      </c>
      <c r="L167" s="18">
        <f t="shared" si="204"/>
        <v>2000</v>
      </c>
      <c r="M167" s="18">
        <f t="shared" si="204"/>
        <v>2000</v>
      </c>
      <c r="N167" s="18">
        <f t="shared" si="206"/>
        <v>-320</v>
      </c>
      <c r="O167" s="18">
        <f t="shared" si="206"/>
        <v>-340</v>
      </c>
      <c r="P167" s="18">
        <f t="shared" si="206"/>
        <v>-380</v>
      </c>
      <c r="Q167" s="35">
        <f t="shared" ref="Q167:S167" si="213">Q166</f>
        <v>0</v>
      </c>
      <c r="R167" s="35">
        <f t="shared" si="213"/>
        <v>0</v>
      </c>
      <c r="S167" s="35">
        <f t="shared" si="213"/>
        <v>0</v>
      </c>
      <c r="T167" s="4">
        <f t="shared" si="176"/>
        <v>892</v>
      </c>
      <c r="U167" s="83">
        <f t="shared" si="181"/>
        <v>1600</v>
      </c>
      <c r="V167" s="83">
        <f t="shared" si="182"/>
        <v>1600</v>
      </c>
      <c r="W167" s="83">
        <f t="shared" si="183"/>
        <v>1600</v>
      </c>
      <c r="X167" s="4"/>
      <c r="Y167" s="18"/>
      <c r="Z167" s="18"/>
      <c r="AA167" s="18"/>
      <c r="AB167" s="50"/>
    </row>
    <row r="168" spans="1:28" ht="13.15" customHeight="1">
      <c r="A168" s="3">
        <v>154</v>
      </c>
      <c r="B168" s="34">
        <f t="shared" si="177"/>
        <v>45475</v>
      </c>
      <c r="C168" s="2">
        <f t="shared" si="178"/>
        <v>884</v>
      </c>
      <c r="D168" s="5">
        <f t="shared" si="157"/>
        <v>1610</v>
      </c>
      <c r="E168" s="35">
        <f t="shared" si="184"/>
        <v>814</v>
      </c>
      <c r="F168" s="35">
        <f t="shared" si="185"/>
        <v>834</v>
      </c>
      <c r="G168" s="35">
        <f t="shared" si="186"/>
        <v>874</v>
      </c>
      <c r="H168" s="18">
        <f t="shared" si="201"/>
        <v>1680</v>
      </c>
      <c r="I168" s="18">
        <f t="shared" si="201"/>
        <v>1660</v>
      </c>
      <c r="J168" s="18">
        <f t="shared" si="201"/>
        <v>1620</v>
      </c>
      <c r="K168" s="18">
        <f t="shared" si="204"/>
        <v>2000</v>
      </c>
      <c r="L168" s="18">
        <f t="shared" si="204"/>
        <v>2000</v>
      </c>
      <c r="M168" s="18">
        <f t="shared" si="204"/>
        <v>2000</v>
      </c>
      <c r="N168" s="18">
        <f t="shared" si="206"/>
        <v>-320</v>
      </c>
      <c r="O168" s="18">
        <f t="shared" si="206"/>
        <v>-340</v>
      </c>
      <c r="P168" s="18">
        <f t="shared" si="206"/>
        <v>-380</v>
      </c>
      <c r="Q168" s="35">
        <f t="shared" ref="Q168:S168" si="214">Q167</f>
        <v>0</v>
      </c>
      <c r="R168" s="35">
        <f t="shared" si="214"/>
        <v>0</v>
      </c>
      <c r="S168" s="35">
        <f t="shared" si="214"/>
        <v>0</v>
      </c>
      <c r="T168" s="4">
        <f t="shared" si="176"/>
        <v>894</v>
      </c>
      <c r="U168" s="83">
        <f t="shared" si="181"/>
        <v>1600</v>
      </c>
      <c r="V168" s="83">
        <f t="shared" si="182"/>
        <v>1600</v>
      </c>
      <c r="W168" s="83">
        <f t="shared" si="183"/>
        <v>1600</v>
      </c>
      <c r="X168" s="4"/>
      <c r="Y168" s="18"/>
      <c r="Z168" s="18"/>
      <c r="AA168" s="18"/>
      <c r="AB168" s="50"/>
    </row>
    <row r="169" spans="1:28" ht="13.15" customHeight="1">
      <c r="A169" s="3">
        <v>155</v>
      </c>
      <c r="B169" s="34">
        <f t="shared" si="177"/>
        <v>45476</v>
      </c>
      <c r="C169" s="2">
        <f t="shared" si="178"/>
        <v>884</v>
      </c>
      <c r="D169" s="5">
        <f t="shared" si="157"/>
        <v>1612</v>
      </c>
      <c r="E169" s="35">
        <f t="shared" si="184"/>
        <v>816</v>
      </c>
      <c r="F169" s="35">
        <f t="shared" si="185"/>
        <v>836</v>
      </c>
      <c r="G169" s="35">
        <f t="shared" si="186"/>
        <v>876</v>
      </c>
      <c r="H169" s="18">
        <f t="shared" si="201"/>
        <v>1680</v>
      </c>
      <c r="I169" s="18">
        <f t="shared" si="201"/>
        <v>1660</v>
      </c>
      <c r="J169" s="18">
        <f t="shared" si="201"/>
        <v>1620</v>
      </c>
      <c r="K169" s="18">
        <f t="shared" si="204"/>
        <v>2000</v>
      </c>
      <c r="L169" s="18">
        <f t="shared" si="204"/>
        <v>2000</v>
      </c>
      <c r="M169" s="18">
        <f t="shared" si="204"/>
        <v>2000</v>
      </c>
      <c r="N169" s="18">
        <f t="shared" si="206"/>
        <v>-320</v>
      </c>
      <c r="O169" s="18">
        <f t="shared" si="206"/>
        <v>-340</v>
      </c>
      <c r="P169" s="18">
        <f t="shared" si="206"/>
        <v>-380</v>
      </c>
      <c r="Q169" s="35">
        <f t="shared" ref="Q169:S169" si="215">Q168</f>
        <v>0</v>
      </c>
      <c r="R169" s="35">
        <f t="shared" si="215"/>
        <v>0</v>
      </c>
      <c r="S169" s="35">
        <f t="shared" si="215"/>
        <v>0</v>
      </c>
      <c r="T169" s="4">
        <f t="shared" si="176"/>
        <v>896</v>
      </c>
      <c r="U169" s="83">
        <f t="shared" si="181"/>
        <v>1600</v>
      </c>
      <c r="V169" s="83">
        <f t="shared" si="182"/>
        <v>1600</v>
      </c>
      <c r="W169" s="83">
        <f t="shared" si="183"/>
        <v>1600</v>
      </c>
      <c r="X169" s="4"/>
      <c r="Y169" s="18"/>
      <c r="Z169" s="18"/>
      <c r="AA169" s="18"/>
      <c r="AB169" s="50"/>
    </row>
    <row r="170" spans="1:28" ht="13.15" customHeight="1">
      <c r="A170" s="3">
        <v>156</v>
      </c>
      <c r="B170" s="34">
        <f t="shared" si="177"/>
        <v>45477</v>
      </c>
      <c r="C170" s="2">
        <f t="shared" si="178"/>
        <v>884</v>
      </c>
      <c r="D170" s="5">
        <f t="shared" si="157"/>
        <v>1614</v>
      </c>
      <c r="E170" s="35">
        <f t="shared" si="184"/>
        <v>818</v>
      </c>
      <c r="F170" s="35">
        <f t="shared" si="185"/>
        <v>838</v>
      </c>
      <c r="G170" s="35">
        <f t="shared" si="186"/>
        <v>878</v>
      </c>
      <c r="H170" s="18">
        <f t="shared" si="201"/>
        <v>1680</v>
      </c>
      <c r="I170" s="18">
        <f t="shared" si="201"/>
        <v>1660</v>
      </c>
      <c r="J170" s="18">
        <f t="shared" si="201"/>
        <v>1620</v>
      </c>
      <c r="K170" s="18">
        <f t="shared" si="204"/>
        <v>2000</v>
      </c>
      <c r="L170" s="18">
        <f t="shared" si="204"/>
        <v>2000</v>
      </c>
      <c r="M170" s="18">
        <f t="shared" si="204"/>
        <v>2000</v>
      </c>
      <c r="N170" s="18">
        <f t="shared" si="206"/>
        <v>-320</v>
      </c>
      <c r="O170" s="18">
        <f t="shared" si="206"/>
        <v>-340</v>
      </c>
      <c r="P170" s="18">
        <f t="shared" si="206"/>
        <v>-380</v>
      </c>
      <c r="Q170" s="35">
        <f t="shared" ref="Q170:S170" si="216">Q169</f>
        <v>0</v>
      </c>
      <c r="R170" s="35">
        <f t="shared" si="216"/>
        <v>0</v>
      </c>
      <c r="S170" s="35">
        <f t="shared" si="216"/>
        <v>0</v>
      </c>
      <c r="T170" s="4">
        <f t="shared" si="176"/>
        <v>898</v>
      </c>
      <c r="U170" s="83">
        <f t="shared" si="181"/>
        <v>1600</v>
      </c>
      <c r="V170" s="83">
        <f t="shared" si="182"/>
        <v>1600</v>
      </c>
      <c r="W170" s="83">
        <f t="shared" si="183"/>
        <v>1600</v>
      </c>
      <c r="X170" s="4"/>
      <c r="Y170" s="18"/>
      <c r="Z170" s="18"/>
      <c r="AA170" s="18"/>
      <c r="AB170" s="50"/>
    </row>
    <row r="171" spans="1:28" ht="13.15" customHeight="1">
      <c r="A171" s="3">
        <v>157</v>
      </c>
      <c r="B171" s="34">
        <f t="shared" si="177"/>
        <v>45478</v>
      </c>
      <c r="C171" s="2">
        <f t="shared" si="178"/>
        <v>884</v>
      </c>
      <c r="D171" s="5">
        <f t="shared" si="157"/>
        <v>1616</v>
      </c>
      <c r="E171" s="35">
        <f t="shared" si="184"/>
        <v>820</v>
      </c>
      <c r="F171" s="35">
        <f t="shared" si="185"/>
        <v>840</v>
      </c>
      <c r="G171" s="35">
        <f t="shared" si="186"/>
        <v>880</v>
      </c>
      <c r="H171" s="18">
        <f t="shared" si="201"/>
        <v>1680</v>
      </c>
      <c r="I171" s="18">
        <f t="shared" si="201"/>
        <v>1660</v>
      </c>
      <c r="J171" s="18">
        <f t="shared" si="201"/>
        <v>1620</v>
      </c>
      <c r="K171" s="18">
        <f t="shared" si="204"/>
        <v>2000</v>
      </c>
      <c r="L171" s="18">
        <f t="shared" si="204"/>
        <v>2000</v>
      </c>
      <c r="M171" s="18">
        <f t="shared" si="204"/>
        <v>2000</v>
      </c>
      <c r="N171" s="18">
        <f t="shared" si="206"/>
        <v>-320</v>
      </c>
      <c r="O171" s="18">
        <f t="shared" si="206"/>
        <v>-340</v>
      </c>
      <c r="P171" s="18">
        <f t="shared" si="206"/>
        <v>-380</v>
      </c>
      <c r="Q171" s="35">
        <f t="shared" ref="Q171:S171" si="217">Q170</f>
        <v>0</v>
      </c>
      <c r="R171" s="35">
        <f t="shared" si="217"/>
        <v>0</v>
      </c>
      <c r="S171" s="35">
        <f t="shared" si="217"/>
        <v>0</v>
      </c>
      <c r="T171" s="4">
        <f t="shared" si="176"/>
        <v>900</v>
      </c>
      <c r="U171" s="83">
        <f t="shared" si="181"/>
        <v>1600</v>
      </c>
      <c r="V171" s="83">
        <f t="shared" si="182"/>
        <v>1600</v>
      </c>
      <c r="W171" s="83">
        <f t="shared" si="183"/>
        <v>1600</v>
      </c>
      <c r="X171" s="4"/>
      <c r="Y171" s="18"/>
      <c r="Z171" s="18"/>
      <c r="AA171" s="18"/>
      <c r="AB171" s="50"/>
    </row>
    <row r="172" spans="1:28" ht="13.15" customHeight="1">
      <c r="A172" s="3">
        <v>158</v>
      </c>
      <c r="B172" s="34">
        <f t="shared" si="177"/>
        <v>45479</v>
      </c>
      <c r="C172" s="2">
        <f t="shared" si="178"/>
        <v>884</v>
      </c>
      <c r="D172" s="5">
        <f t="shared" si="157"/>
        <v>1618</v>
      </c>
      <c r="E172" s="35">
        <f t="shared" si="184"/>
        <v>822</v>
      </c>
      <c r="F172" s="35">
        <f t="shared" si="185"/>
        <v>842</v>
      </c>
      <c r="G172" s="35">
        <f t="shared" si="186"/>
        <v>882</v>
      </c>
      <c r="H172" s="18">
        <f t="shared" si="201"/>
        <v>1680</v>
      </c>
      <c r="I172" s="18">
        <f t="shared" si="201"/>
        <v>1660</v>
      </c>
      <c r="J172" s="18">
        <f t="shared" si="201"/>
        <v>1620</v>
      </c>
      <c r="K172" s="18">
        <f t="shared" si="204"/>
        <v>2000</v>
      </c>
      <c r="L172" s="18">
        <f t="shared" si="204"/>
        <v>2000</v>
      </c>
      <c r="M172" s="18">
        <f t="shared" si="204"/>
        <v>2000</v>
      </c>
      <c r="N172" s="18">
        <f t="shared" si="206"/>
        <v>-320</v>
      </c>
      <c r="O172" s="18">
        <f t="shared" si="206"/>
        <v>-340</v>
      </c>
      <c r="P172" s="18">
        <f t="shared" si="206"/>
        <v>-380</v>
      </c>
      <c r="Q172" s="35">
        <f t="shared" ref="Q172:S172" si="218">Q171</f>
        <v>0</v>
      </c>
      <c r="R172" s="35">
        <f t="shared" si="218"/>
        <v>0</v>
      </c>
      <c r="S172" s="35">
        <f t="shared" si="218"/>
        <v>0</v>
      </c>
      <c r="T172" s="4">
        <f t="shared" si="176"/>
        <v>902</v>
      </c>
      <c r="U172" s="83">
        <f t="shared" si="181"/>
        <v>1600</v>
      </c>
      <c r="V172" s="83">
        <f t="shared" si="182"/>
        <v>1600</v>
      </c>
      <c r="W172" s="83">
        <f t="shared" si="183"/>
        <v>1600</v>
      </c>
      <c r="X172" s="4"/>
      <c r="Y172" s="18"/>
      <c r="Z172" s="18"/>
      <c r="AA172" s="18"/>
      <c r="AB172" s="50"/>
    </row>
    <row r="173" spans="1:28" ht="13.15" customHeight="1">
      <c r="A173" s="3">
        <v>159</v>
      </c>
      <c r="B173" s="34">
        <f t="shared" si="177"/>
        <v>45480</v>
      </c>
      <c r="C173" s="2">
        <f t="shared" si="178"/>
        <v>884</v>
      </c>
      <c r="D173" s="5">
        <f t="shared" si="157"/>
        <v>1620</v>
      </c>
      <c r="E173" s="35">
        <f t="shared" si="184"/>
        <v>824</v>
      </c>
      <c r="F173" s="35">
        <f t="shared" si="185"/>
        <v>844</v>
      </c>
      <c r="G173" s="35">
        <f t="shared" si="186"/>
        <v>884</v>
      </c>
      <c r="H173" s="18">
        <f t="shared" si="201"/>
        <v>1680</v>
      </c>
      <c r="I173" s="18">
        <f t="shared" si="201"/>
        <v>1660</v>
      </c>
      <c r="J173" s="18">
        <f t="shared" si="201"/>
        <v>1620</v>
      </c>
      <c r="K173" s="18">
        <f t="shared" si="204"/>
        <v>2000</v>
      </c>
      <c r="L173" s="18">
        <f t="shared" si="204"/>
        <v>2000</v>
      </c>
      <c r="M173" s="18">
        <f t="shared" si="204"/>
        <v>2000</v>
      </c>
      <c r="N173" s="18">
        <f t="shared" si="206"/>
        <v>-320</v>
      </c>
      <c r="O173" s="18">
        <f t="shared" si="206"/>
        <v>-340</v>
      </c>
      <c r="P173" s="18">
        <f t="shared" si="206"/>
        <v>-380</v>
      </c>
      <c r="Q173" s="35">
        <f t="shared" ref="Q173:S173" si="219">Q172</f>
        <v>0</v>
      </c>
      <c r="R173" s="35">
        <f t="shared" si="219"/>
        <v>0</v>
      </c>
      <c r="S173" s="35">
        <f t="shared" si="219"/>
        <v>0</v>
      </c>
      <c r="T173" s="4">
        <f t="shared" si="176"/>
        <v>904</v>
      </c>
      <c r="U173" s="83">
        <f t="shared" si="181"/>
        <v>1600</v>
      </c>
      <c r="V173" s="83">
        <f t="shared" si="182"/>
        <v>1600</v>
      </c>
      <c r="W173" s="83">
        <f t="shared" si="183"/>
        <v>1600</v>
      </c>
      <c r="X173" s="4"/>
      <c r="Y173" s="18"/>
      <c r="Z173" s="18"/>
      <c r="AA173" s="18"/>
      <c r="AB173" s="50"/>
    </row>
    <row r="174" spans="1:28" ht="13.15" customHeight="1">
      <c r="A174" s="3">
        <v>160</v>
      </c>
      <c r="B174" s="34">
        <f t="shared" si="177"/>
        <v>45481</v>
      </c>
      <c r="C174" s="2">
        <f t="shared" si="178"/>
        <v>884</v>
      </c>
      <c r="D174" s="5">
        <f t="shared" si="157"/>
        <v>1622</v>
      </c>
      <c r="E174" s="35">
        <f t="shared" si="184"/>
        <v>826</v>
      </c>
      <c r="F174" s="35">
        <f t="shared" si="185"/>
        <v>846</v>
      </c>
      <c r="G174" s="35">
        <f t="shared" si="186"/>
        <v>886</v>
      </c>
      <c r="H174" s="18">
        <f t="shared" si="201"/>
        <v>1680</v>
      </c>
      <c r="I174" s="18">
        <f t="shared" si="201"/>
        <v>1660</v>
      </c>
      <c r="J174" s="18">
        <f t="shared" si="201"/>
        <v>1620</v>
      </c>
      <c r="K174" s="18">
        <f t="shared" si="204"/>
        <v>2000</v>
      </c>
      <c r="L174" s="18">
        <f t="shared" si="204"/>
        <v>2000</v>
      </c>
      <c r="M174" s="18">
        <f t="shared" si="204"/>
        <v>2000</v>
      </c>
      <c r="N174" s="18">
        <f t="shared" si="206"/>
        <v>-320</v>
      </c>
      <c r="O174" s="18">
        <f t="shared" si="206"/>
        <v>-340</v>
      </c>
      <c r="P174" s="18">
        <f t="shared" si="206"/>
        <v>-380</v>
      </c>
      <c r="Q174" s="35">
        <f t="shared" ref="Q174:S174" si="220">Q173</f>
        <v>0</v>
      </c>
      <c r="R174" s="35">
        <f t="shared" si="220"/>
        <v>0</v>
      </c>
      <c r="S174" s="35">
        <f t="shared" si="220"/>
        <v>0</v>
      </c>
      <c r="T174" s="4">
        <f t="shared" si="176"/>
        <v>906</v>
      </c>
      <c r="U174" s="83">
        <f t="shared" si="181"/>
        <v>1600</v>
      </c>
      <c r="V174" s="83">
        <f t="shared" si="182"/>
        <v>1600</v>
      </c>
      <c r="W174" s="83">
        <f t="shared" si="183"/>
        <v>1600</v>
      </c>
      <c r="X174" s="4"/>
      <c r="Y174" s="18"/>
      <c r="Z174" s="18"/>
      <c r="AA174" s="18"/>
      <c r="AB174" s="50"/>
    </row>
    <row r="175" spans="1:28" ht="13.15" customHeight="1">
      <c r="A175" s="3">
        <v>161</v>
      </c>
      <c r="B175" s="34">
        <f t="shared" si="177"/>
        <v>45482</v>
      </c>
      <c r="C175" s="2">
        <f t="shared" si="178"/>
        <v>884</v>
      </c>
      <c r="D175" s="5">
        <f t="shared" si="157"/>
        <v>1624</v>
      </c>
      <c r="E175" s="35">
        <f t="shared" si="184"/>
        <v>828</v>
      </c>
      <c r="F175" s="35">
        <f t="shared" si="185"/>
        <v>848</v>
      </c>
      <c r="G175" s="35">
        <f t="shared" si="186"/>
        <v>888</v>
      </c>
      <c r="H175" s="18">
        <f t="shared" si="201"/>
        <v>1680</v>
      </c>
      <c r="I175" s="18">
        <f t="shared" si="201"/>
        <v>1660</v>
      </c>
      <c r="J175" s="18">
        <f t="shared" si="201"/>
        <v>1620</v>
      </c>
      <c r="K175" s="18">
        <f t="shared" si="204"/>
        <v>2000</v>
      </c>
      <c r="L175" s="18">
        <f t="shared" si="204"/>
        <v>2000</v>
      </c>
      <c r="M175" s="18">
        <f t="shared" si="204"/>
        <v>2000</v>
      </c>
      <c r="N175" s="18">
        <f t="shared" si="206"/>
        <v>-320</v>
      </c>
      <c r="O175" s="18">
        <f t="shared" si="206"/>
        <v>-340</v>
      </c>
      <c r="P175" s="18">
        <f t="shared" si="206"/>
        <v>-380</v>
      </c>
      <c r="Q175" s="35">
        <f t="shared" ref="Q175:S175" si="221">Q174</f>
        <v>0</v>
      </c>
      <c r="R175" s="35">
        <f t="shared" si="221"/>
        <v>0</v>
      </c>
      <c r="S175" s="35">
        <f t="shared" si="221"/>
        <v>0</v>
      </c>
      <c r="T175" s="4">
        <f t="shared" si="176"/>
        <v>908</v>
      </c>
      <c r="U175" s="83">
        <f t="shared" si="181"/>
        <v>1600</v>
      </c>
      <c r="V175" s="83">
        <f t="shared" si="182"/>
        <v>1600</v>
      </c>
      <c r="W175" s="83">
        <f t="shared" si="183"/>
        <v>1600</v>
      </c>
      <c r="X175" s="4"/>
      <c r="Y175" s="18"/>
      <c r="Z175" s="18"/>
      <c r="AA175" s="18"/>
      <c r="AB175" s="50"/>
    </row>
    <row r="176" spans="1:28" ht="13.15" customHeight="1">
      <c r="A176" s="3">
        <v>162</v>
      </c>
      <c r="B176" s="34">
        <f t="shared" si="177"/>
        <v>45483</v>
      </c>
      <c r="C176" s="2">
        <f t="shared" si="178"/>
        <v>884</v>
      </c>
      <c r="D176" s="5">
        <f t="shared" si="157"/>
        <v>1626</v>
      </c>
      <c r="E176" s="35">
        <f t="shared" si="184"/>
        <v>830</v>
      </c>
      <c r="F176" s="35">
        <f t="shared" si="185"/>
        <v>850</v>
      </c>
      <c r="G176" s="35">
        <f t="shared" si="186"/>
        <v>890</v>
      </c>
      <c r="H176" s="18">
        <f t="shared" si="201"/>
        <v>1680</v>
      </c>
      <c r="I176" s="18">
        <f t="shared" si="201"/>
        <v>1660</v>
      </c>
      <c r="J176" s="18">
        <f t="shared" si="201"/>
        <v>1620</v>
      </c>
      <c r="K176" s="18">
        <f t="shared" ref="K176:M191" si="222">K175</f>
        <v>2000</v>
      </c>
      <c r="L176" s="18">
        <f t="shared" si="222"/>
        <v>2000</v>
      </c>
      <c r="M176" s="18">
        <f t="shared" si="222"/>
        <v>2000</v>
      </c>
      <c r="N176" s="18">
        <f t="shared" si="206"/>
        <v>-320</v>
      </c>
      <c r="O176" s="18">
        <f t="shared" si="206"/>
        <v>-340</v>
      </c>
      <c r="P176" s="18">
        <f t="shared" si="206"/>
        <v>-380</v>
      </c>
      <c r="Q176" s="35">
        <f t="shared" ref="Q176:S176" si="223">Q175</f>
        <v>0</v>
      </c>
      <c r="R176" s="35">
        <f t="shared" si="223"/>
        <v>0</v>
      </c>
      <c r="S176" s="35">
        <f t="shared" si="223"/>
        <v>0</v>
      </c>
      <c r="T176" s="4">
        <f t="shared" si="176"/>
        <v>910</v>
      </c>
      <c r="U176" s="83">
        <f t="shared" si="181"/>
        <v>1600</v>
      </c>
      <c r="V176" s="83">
        <f t="shared" si="182"/>
        <v>1600</v>
      </c>
      <c r="W176" s="83">
        <f t="shared" si="183"/>
        <v>1600</v>
      </c>
      <c r="X176" s="4"/>
      <c r="Y176" s="18"/>
      <c r="Z176" s="18"/>
      <c r="AA176" s="18"/>
      <c r="AB176" s="50"/>
    </row>
    <row r="177" spans="1:28" ht="13.15" customHeight="1">
      <c r="A177" s="3">
        <v>163</v>
      </c>
      <c r="B177" s="34">
        <f t="shared" si="177"/>
        <v>45484</v>
      </c>
      <c r="C177" s="2">
        <f t="shared" si="178"/>
        <v>884</v>
      </c>
      <c r="D177" s="5">
        <f t="shared" si="157"/>
        <v>1628</v>
      </c>
      <c r="E177" s="35">
        <f t="shared" si="184"/>
        <v>832</v>
      </c>
      <c r="F177" s="35">
        <f t="shared" si="185"/>
        <v>852</v>
      </c>
      <c r="G177" s="35">
        <f t="shared" si="186"/>
        <v>892</v>
      </c>
      <c r="H177" s="18">
        <f t="shared" si="201"/>
        <v>1680</v>
      </c>
      <c r="I177" s="18">
        <f t="shared" si="201"/>
        <v>1660</v>
      </c>
      <c r="J177" s="18">
        <f t="shared" si="201"/>
        <v>1620</v>
      </c>
      <c r="K177" s="18">
        <f t="shared" si="222"/>
        <v>2000</v>
      </c>
      <c r="L177" s="18">
        <f t="shared" si="222"/>
        <v>2000</v>
      </c>
      <c r="M177" s="18">
        <f t="shared" si="222"/>
        <v>2000</v>
      </c>
      <c r="N177" s="18">
        <f t="shared" ref="N177:P192" si="224">N176-Q177</f>
        <v>-320</v>
      </c>
      <c r="O177" s="18">
        <f t="shared" si="224"/>
        <v>-340</v>
      </c>
      <c r="P177" s="18">
        <f t="shared" si="224"/>
        <v>-380</v>
      </c>
      <c r="Q177" s="35">
        <f t="shared" ref="Q177:S177" si="225">Q176</f>
        <v>0</v>
      </c>
      <c r="R177" s="35">
        <f t="shared" si="225"/>
        <v>0</v>
      </c>
      <c r="S177" s="35">
        <f t="shared" si="225"/>
        <v>0</v>
      </c>
      <c r="T177" s="4">
        <f t="shared" si="176"/>
        <v>912</v>
      </c>
      <c r="U177" s="83">
        <f t="shared" si="181"/>
        <v>1600</v>
      </c>
      <c r="V177" s="83">
        <f t="shared" si="182"/>
        <v>1600</v>
      </c>
      <c r="W177" s="83">
        <f t="shared" si="183"/>
        <v>1600</v>
      </c>
      <c r="X177" s="4"/>
      <c r="Y177" s="18"/>
      <c r="Z177" s="18"/>
      <c r="AA177" s="18"/>
      <c r="AB177" s="50"/>
    </row>
    <row r="178" spans="1:28" ht="13.15" customHeight="1">
      <c r="A178" s="3">
        <v>164</v>
      </c>
      <c r="B178" s="34">
        <f t="shared" si="177"/>
        <v>45485</v>
      </c>
      <c r="C178" s="2">
        <f t="shared" si="178"/>
        <v>884</v>
      </c>
      <c r="D178" s="5">
        <f t="shared" si="157"/>
        <v>1630</v>
      </c>
      <c r="E178" s="35">
        <f t="shared" si="184"/>
        <v>834</v>
      </c>
      <c r="F178" s="35">
        <f t="shared" si="185"/>
        <v>854</v>
      </c>
      <c r="G178" s="35">
        <f t="shared" si="186"/>
        <v>894</v>
      </c>
      <c r="H178" s="18">
        <f t="shared" si="201"/>
        <v>1680</v>
      </c>
      <c r="I178" s="18">
        <f t="shared" si="201"/>
        <v>1660</v>
      </c>
      <c r="J178" s="18">
        <f t="shared" si="201"/>
        <v>1620</v>
      </c>
      <c r="K178" s="18">
        <f t="shared" si="222"/>
        <v>2000</v>
      </c>
      <c r="L178" s="18">
        <f t="shared" si="222"/>
        <v>2000</v>
      </c>
      <c r="M178" s="18">
        <f t="shared" si="222"/>
        <v>2000</v>
      </c>
      <c r="N178" s="18">
        <f t="shared" si="224"/>
        <v>-320</v>
      </c>
      <c r="O178" s="18">
        <f t="shared" si="224"/>
        <v>-340</v>
      </c>
      <c r="P178" s="18">
        <f t="shared" si="224"/>
        <v>-380</v>
      </c>
      <c r="Q178" s="35">
        <f t="shared" ref="Q178:S178" si="226">Q177</f>
        <v>0</v>
      </c>
      <c r="R178" s="35">
        <f t="shared" si="226"/>
        <v>0</v>
      </c>
      <c r="S178" s="35">
        <f t="shared" si="226"/>
        <v>0</v>
      </c>
      <c r="T178" s="4">
        <f t="shared" si="176"/>
        <v>914</v>
      </c>
      <c r="U178" s="83">
        <f t="shared" si="181"/>
        <v>1600</v>
      </c>
      <c r="V178" s="83">
        <f t="shared" si="182"/>
        <v>1600</v>
      </c>
      <c r="W178" s="83">
        <f t="shared" si="183"/>
        <v>1600</v>
      </c>
      <c r="X178" s="4"/>
      <c r="Y178" s="18"/>
      <c r="Z178" s="18"/>
      <c r="AA178" s="18"/>
      <c r="AB178" s="50"/>
    </row>
    <row r="179" spans="1:28" ht="13.15" customHeight="1">
      <c r="A179" s="3">
        <v>165</v>
      </c>
      <c r="B179" s="34">
        <f t="shared" si="177"/>
        <v>45486</v>
      </c>
      <c r="C179" s="2">
        <f t="shared" si="178"/>
        <v>884</v>
      </c>
      <c r="D179" s="5">
        <f t="shared" si="157"/>
        <v>1632</v>
      </c>
      <c r="E179" s="35">
        <f t="shared" si="184"/>
        <v>836</v>
      </c>
      <c r="F179" s="35">
        <f t="shared" si="185"/>
        <v>856</v>
      </c>
      <c r="G179" s="35">
        <f t="shared" si="186"/>
        <v>896</v>
      </c>
      <c r="H179" s="18">
        <f t="shared" si="201"/>
        <v>1680</v>
      </c>
      <c r="I179" s="18">
        <f t="shared" si="201"/>
        <v>1660</v>
      </c>
      <c r="J179" s="18">
        <f t="shared" si="201"/>
        <v>1620</v>
      </c>
      <c r="K179" s="18">
        <f t="shared" si="222"/>
        <v>2000</v>
      </c>
      <c r="L179" s="18">
        <f t="shared" si="222"/>
        <v>2000</v>
      </c>
      <c r="M179" s="18">
        <f t="shared" si="222"/>
        <v>2000</v>
      </c>
      <c r="N179" s="18">
        <f t="shared" si="224"/>
        <v>-320</v>
      </c>
      <c r="O179" s="18">
        <f t="shared" si="224"/>
        <v>-340</v>
      </c>
      <c r="P179" s="18">
        <f t="shared" si="224"/>
        <v>-380</v>
      </c>
      <c r="Q179" s="35">
        <f t="shared" ref="Q179:S179" si="227">Q178</f>
        <v>0</v>
      </c>
      <c r="R179" s="35">
        <f t="shared" si="227"/>
        <v>0</v>
      </c>
      <c r="S179" s="35">
        <f t="shared" si="227"/>
        <v>0</v>
      </c>
      <c r="T179" s="4">
        <f t="shared" si="176"/>
        <v>916</v>
      </c>
      <c r="U179" s="83">
        <f t="shared" si="181"/>
        <v>1600</v>
      </c>
      <c r="V179" s="83">
        <f t="shared" si="182"/>
        <v>1600</v>
      </c>
      <c r="W179" s="83">
        <f t="shared" si="183"/>
        <v>1600</v>
      </c>
      <c r="X179" s="4"/>
      <c r="Y179" s="18"/>
      <c r="Z179" s="18"/>
      <c r="AA179" s="18"/>
      <c r="AB179" s="50"/>
    </row>
    <row r="180" spans="1:28" ht="13.15" customHeight="1">
      <c r="A180" s="3">
        <v>166</v>
      </c>
      <c r="B180" s="34">
        <f t="shared" si="177"/>
        <v>45487</v>
      </c>
      <c r="C180" s="2">
        <f t="shared" si="178"/>
        <v>884</v>
      </c>
      <c r="D180" s="5">
        <f t="shared" si="157"/>
        <v>1634</v>
      </c>
      <c r="E180" s="35">
        <f t="shared" si="184"/>
        <v>838</v>
      </c>
      <c r="F180" s="35">
        <f t="shared" si="185"/>
        <v>858</v>
      </c>
      <c r="G180" s="35">
        <f t="shared" si="186"/>
        <v>898</v>
      </c>
      <c r="H180" s="18">
        <f t="shared" si="201"/>
        <v>1680</v>
      </c>
      <c r="I180" s="18">
        <f t="shared" si="201"/>
        <v>1660</v>
      </c>
      <c r="J180" s="18">
        <f t="shared" si="201"/>
        <v>1620</v>
      </c>
      <c r="K180" s="18">
        <f t="shared" si="222"/>
        <v>2000</v>
      </c>
      <c r="L180" s="18">
        <f t="shared" si="222"/>
        <v>2000</v>
      </c>
      <c r="M180" s="18">
        <f t="shared" si="222"/>
        <v>2000</v>
      </c>
      <c r="N180" s="18">
        <f t="shared" si="224"/>
        <v>-320</v>
      </c>
      <c r="O180" s="18">
        <f t="shared" si="224"/>
        <v>-340</v>
      </c>
      <c r="P180" s="18">
        <f t="shared" si="224"/>
        <v>-380</v>
      </c>
      <c r="Q180" s="35">
        <f t="shared" ref="Q180:S180" si="228">Q179</f>
        <v>0</v>
      </c>
      <c r="R180" s="35">
        <f t="shared" si="228"/>
        <v>0</v>
      </c>
      <c r="S180" s="35">
        <f t="shared" si="228"/>
        <v>0</v>
      </c>
      <c r="T180" s="4">
        <f t="shared" si="176"/>
        <v>918</v>
      </c>
      <c r="U180" s="83">
        <f t="shared" si="181"/>
        <v>1600</v>
      </c>
      <c r="V180" s="83">
        <f t="shared" si="182"/>
        <v>1600</v>
      </c>
      <c r="W180" s="83">
        <f t="shared" si="183"/>
        <v>1600</v>
      </c>
      <c r="X180" s="4"/>
      <c r="Y180" s="18"/>
      <c r="Z180" s="18"/>
      <c r="AA180" s="18"/>
      <c r="AB180" s="50"/>
    </row>
    <row r="181" spans="1:28" ht="13.15" customHeight="1">
      <c r="A181" s="3">
        <v>167</v>
      </c>
      <c r="B181" s="34">
        <f t="shared" si="177"/>
        <v>45488</v>
      </c>
      <c r="C181" s="2">
        <f t="shared" si="178"/>
        <v>884</v>
      </c>
      <c r="D181" s="5">
        <f t="shared" si="157"/>
        <v>1636</v>
      </c>
      <c r="E181" s="35">
        <f t="shared" si="184"/>
        <v>840</v>
      </c>
      <c r="F181" s="35">
        <f t="shared" si="185"/>
        <v>860</v>
      </c>
      <c r="G181" s="35">
        <f t="shared" si="186"/>
        <v>900</v>
      </c>
      <c r="H181" s="18">
        <f t="shared" si="201"/>
        <v>1680</v>
      </c>
      <c r="I181" s="18">
        <f t="shared" si="201"/>
        <v>1660</v>
      </c>
      <c r="J181" s="18">
        <f t="shared" si="201"/>
        <v>1620</v>
      </c>
      <c r="K181" s="18">
        <f t="shared" si="222"/>
        <v>2000</v>
      </c>
      <c r="L181" s="18">
        <f t="shared" si="222"/>
        <v>2000</v>
      </c>
      <c r="M181" s="18">
        <f t="shared" si="222"/>
        <v>2000</v>
      </c>
      <c r="N181" s="18">
        <f t="shared" si="224"/>
        <v>-320</v>
      </c>
      <c r="O181" s="18">
        <f t="shared" si="224"/>
        <v>-340</v>
      </c>
      <c r="P181" s="18">
        <f t="shared" si="224"/>
        <v>-380</v>
      </c>
      <c r="Q181" s="35">
        <f t="shared" ref="Q181:S181" si="229">Q180</f>
        <v>0</v>
      </c>
      <c r="R181" s="35">
        <f t="shared" si="229"/>
        <v>0</v>
      </c>
      <c r="S181" s="35">
        <f t="shared" si="229"/>
        <v>0</v>
      </c>
      <c r="T181" s="4">
        <f t="shared" si="176"/>
        <v>920</v>
      </c>
      <c r="U181" s="83">
        <f t="shared" si="181"/>
        <v>1600</v>
      </c>
      <c r="V181" s="83">
        <f t="shared" si="182"/>
        <v>1600</v>
      </c>
      <c r="W181" s="83">
        <f t="shared" si="183"/>
        <v>1600</v>
      </c>
      <c r="X181" s="4"/>
      <c r="Y181" s="18"/>
      <c r="Z181" s="18"/>
      <c r="AA181" s="18"/>
      <c r="AB181" s="50"/>
    </row>
    <row r="182" spans="1:28" ht="13.15" customHeight="1">
      <c r="A182" s="3">
        <v>168</v>
      </c>
      <c r="B182" s="34">
        <f t="shared" si="177"/>
        <v>45489</v>
      </c>
      <c r="C182" s="2">
        <f t="shared" si="178"/>
        <v>884</v>
      </c>
      <c r="D182" s="5">
        <f t="shared" si="157"/>
        <v>1638</v>
      </c>
      <c r="E182" s="35">
        <f t="shared" si="184"/>
        <v>842</v>
      </c>
      <c r="F182" s="35">
        <f t="shared" si="185"/>
        <v>862</v>
      </c>
      <c r="G182" s="35">
        <f t="shared" si="186"/>
        <v>902</v>
      </c>
      <c r="H182" s="18">
        <f t="shared" si="201"/>
        <v>1680</v>
      </c>
      <c r="I182" s="18">
        <f t="shared" si="201"/>
        <v>1660</v>
      </c>
      <c r="J182" s="18">
        <f t="shared" si="201"/>
        <v>1620</v>
      </c>
      <c r="K182" s="18">
        <f t="shared" si="222"/>
        <v>2000</v>
      </c>
      <c r="L182" s="18">
        <f t="shared" si="222"/>
        <v>2000</v>
      </c>
      <c r="M182" s="18">
        <f t="shared" si="222"/>
        <v>2000</v>
      </c>
      <c r="N182" s="18">
        <f t="shared" si="224"/>
        <v>-320</v>
      </c>
      <c r="O182" s="18">
        <f t="shared" si="224"/>
        <v>-340</v>
      </c>
      <c r="P182" s="18">
        <f t="shared" si="224"/>
        <v>-380</v>
      </c>
      <c r="Q182" s="35">
        <f t="shared" ref="Q182:S182" si="230">Q181</f>
        <v>0</v>
      </c>
      <c r="R182" s="35">
        <f t="shared" si="230"/>
        <v>0</v>
      </c>
      <c r="S182" s="35">
        <f t="shared" si="230"/>
        <v>0</v>
      </c>
      <c r="T182" s="4">
        <f t="shared" si="176"/>
        <v>922</v>
      </c>
      <c r="U182" s="83">
        <f t="shared" si="181"/>
        <v>1600</v>
      </c>
      <c r="V182" s="83">
        <f t="shared" si="182"/>
        <v>1600</v>
      </c>
      <c r="W182" s="83">
        <f t="shared" si="183"/>
        <v>1600</v>
      </c>
      <c r="X182" s="4"/>
      <c r="Y182" s="18"/>
      <c r="Z182" s="18"/>
      <c r="AA182" s="18"/>
      <c r="AB182" s="50"/>
    </row>
    <row r="183" spans="1:28" ht="13.15" customHeight="1">
      <c r="A183" s="3">
        <v>169</v>
      </c>
      <c r="B183" s="34">
        <f t="shared" si="177"/>
        <v>45490</v>
      </c>
      <c r="C183" s="2">
        <f t="shared" si="178"/>
        <v>884</v>
      </c>
      <c r="D183" s="5">
        <f t="shared" si="157"/>
        <v>1640</v>
      </c>
      <c r="E183" s="35">
        <f t="shared" si="184"/>
        <v>844</v>
      </c>
      <c r="F183" s="35">
        <f t="shared" si="185"/>
        <v>864</v>
      </c>
      <c r="G183" s="35">
        <f t="shared" si="186"/>
        <v>904</v>
      </c>
      <c r="H183" s="18">
        <f t="shared" si="201"/>
        <v>1680</v>
      </c>
      <c r="I183" s="18">
        <f t="shared" si="201"/>
        <v>1660</v>
      </c>
      <c r="J183" s="18">
        <f t="shared" si="201"/>
        <v>1620</v>
      </c>
      <c r="K183" s="18">
        <f t="shared" si="222"/>
        <v>2000</v>
      </c>
      <c r="L183" s="18">
        <f t="shared" si="222"/>
        <v>2000</v>
      </c>
      <c r="M183" s="18">
        <f t="shared" si="222"/>
        <v>2000</v>
      </c>
      <c r="N183" s="18">
        <f t="shared" si="224"/>
        <v>-320</v>
      </c>
      <c r="O183" s="18">
        <f t="shared" si="224"/>
        <v>-340</v>
      </c>
      <c r="P183" s="18">
        <f t="shared" si="224"/>
        <v>-380</v>
      </c>
      <c r="Q183" s="35">
        <f t="shared" ref="Q183:S183" si="231">Q182</f>
        <v>0</v>
      </c>
      <c r="R183" s="35">
        <f t="shared" si="231"/>
        <v>0</v>
      </c>
      <c r="S183" s="35">
        <f t="shared" si="231"/>
        <v>0</v>
      </c>
      <c r="T183" s="4">
        <f t="shared" si="176"/>
        <v>924</v>
      </c>
      <c r="U183" s="83">
        <f t="shared" si="181"/>
        <v>1600</v>
      </c>
      <c r="V183" s="83">
        <f t="shared" si="182"/>
        <v>1600</v>
      </c>
      <c r="W183" s="83">
        <f t="shared" si="183"/>
        <v>1600</v>
      </c>
      <c r="X183" s="4"/>
      <c r="Y183" s="18"/>
      <c r="Z183" s="18"/>
      <c r="AA183" s="18"/>
      <c r="AB183" s="50"/>
    </row>
    <row r="184" spans="1:28" ht="13.15" customHeight="1">
      <c r="A184" s="3">
        <v>170</v>
      </c>
      <c r="B184" s="34">
        <f t="shared" si="177"/>
        <v>45491</v>
      </c>
      <c r="C184" s="2">
        <f t="shared" si="178"/>
        <v>884</v>
      </c>
      <c r="D184" s="5">
        <f t="shared" si="157"/>
        <v>1642</v>
      </c>
      <c r="E184" s="35">
        <f t="shared" si="184"/>
        <v>846</v>
      </c>
      <c r="F184" s="35">
        <f t="shared" si="185"/>
        <v>866</v>
      </c>
      <c r="G184" s="35">
        <f t="shared" si="186"/>
        <v>906</v>
      </c>
      <c r="H184" s="18">
        <f t="shared" si="201"/>
        <v>1680</v>
      </c>
      <c r="I184" s="18">
        <f t="shared" si="201"/>
        <v>1660</v>
      </c>
      <c r="J184" s="18">
        <f t="shared" si="201"/>
        <v>1620</v>
      </c>
      <c r="K184" s="18">
        <f t="shared" si="222"/>
        <v>2000</v>
      </c>
      <c r="L184" s="18">
        <f t="shared" si="222"/>
        <v>2000</v>
      </c>
      <c r="M184" s="18">
        <f t="shared" si="222"/>
        <v>2000</v>
      </c>
      <c r="N184" s="18">
        <f t="shared" si="224"/>
        <v>-320</v>
      </c>
      <c r="O184" s="18">
        <f t="shared" si="224"/>
        <v>-340</v>
      </c>
      <c r="P184" s="18">
        <f t="shared" si="224"/>
        <v>-380</v>
      </c>
      <c r="Q184" s="35">
        <f t="shared" ref="Q184:S184" si="232">Q183</f>
        <v>0</v>
      </c>
      <c r="R184" s="35">
        <f t="shared" si="232"/>
        <v>0</v>
      </c>
      <c r="S184" s="35">
        <f t="shared" si="232"/>
        <v>0</v>
      </c>
      <c r="T184" s="4">
        <f t="shared" si="176"/>
        <v>926</v>
      </c>
      <c r="U184" s="83">
        <f t="shared" si="181"/>
        <v>1600</v>
      </c>
      <c r="V184" s="83">
        <f t="shared" si="182"/>
        <v>1600</v>
      </c>
      <c r="W184" s="83">
        <f t="shared" si="183"/>
        <v>1600</v>
      </c>
      <c r="X184" s="4"/>
      <c r="Y184" s="18"/>
      <c r="Z184" s="18"/>
      <c r="AA184" s="18"/>
      <c r="AB184" s="50"/>
    </row>
    <row r="185" spans="1:28" ht="13.15" customHeight="1">
      <c r="A185" s="3">
        <v>171</v>
      </c>
      <c r="B185" s="34">
        <f t="shared" si="177"/>
        <v>45492</v>
      </c>
      <c r="C185" s="2">
        <f t="shared" si="178"/>
        <v>884</v>
      </c>
      <c r="D185" s="5">
        <f t="shared" si="157"/>
        <v>1644</v>
      </c>
      <c r="E185" s="35">
        <f t="shared" si="184"/>
        <v>848</v>
      </c>
      <c r="F185" s="35">
        <f t="shared" si="185"/>
        <v>868</v>
      </c>
      <c r="G185" s="35">
        <f t="shared" si="186"/>
        <v>908</v>
      </c>
      <c r="H185" s="18">
        <f t="shared" si="201"/>
        <v>1680</v>
      </c>
      <c r="I185" s="18">
        <f t="shared" si="201"/>
        <v>1660</v>
      </c>
      <c r="J185" s="18">
        <f t="shared" si="201"/>
        <v>1620</v>
      </c>
      <c r="K185" s="18">
        <f t="shared" si="222"/>
        <v>2000</v>
      </c>
      <c r="L185" s="18">
        <f t="shared" si="222"/>
        <v>2000</v>
      </c>
      <c r="M185" s="18">
        <f t="shared" si="222"/>
        <v>2000</v>
      </c>
      <c r="N185" s="18">
        <f t="shared" si="224"/>
        <v>-320</v>
      </c>
      <c r="O185" s="18">
        <f t="shared" si="224"/>
        <v>-340</v>
      </c>
      <c r="P185" s="18">
        <f t="shared" si="224"/>
        <v>-380</v>
      </c>
      <c r="Q185" s="35">
        <f t="shared" ref="Q185:S185" si="233">Q184</f>
        <v>0</v>
      </c>
      <c r="R185" s="35">
        <f t="shared" si="233"/>
        <v>0</v>
      </c>
      <c r="S185" s="35">
        <f t="shared" si="233"/>
        <v>0</v>
      </c>
      <c r="T185" s="4">
        <f t="shared" si="176"/>
        <v>928</v>
      </c>
      <c r="U185" s="83">
        <f t="shared" si="181"/>
        <v>1600</v>
      </c>
      <c r="V185" s="83">
        <f t="shared" si="182"/>
        <v>1600</v>
      </c>
      <c r="W185" s="83">
        <f t="shared" si="183"/>
        <v>1600</v>
      </c>
      <c r="X185" s="4"/>
      <c r="Y185" s="18"/>
      <c r="Z185" s="18"/>
      <c r="AA185" s="18"/>
      <c r="AB185" s="50"/>
    </row>
    <row r="186" spans="1:28" ht="13.15" customHeight="1">
      <c r="A186" s="3">
        <v>172</v>
      </c>
      <c r="B186" s="34">
        <f t="shared" si="177"/>
        <v>45493</v>
      </c>
      <c r="C186" s="2">
        <f t="shared" si="178"/>
        <v>884</v>
      </c>
      <c r="D186" s="5">
        <f t="shared" si="157"/>
        <v>1646</v>
      </c>
      <c r="E186" s="35">
        <f t="shared" si="184"/>
        <v>850</v>
      </c>
      <c r="F186" s="35">
        <f t="shared" si="185"/>
        <v>870</v>
      </c>
      <c r="G186" s="35">
        <f t="shared" si="186"/>
        <v>910</v>
      </c>
      <c r="H186" s="18">
        <f t="shared" si="201"/>
        <v>1680</v>
      </c>
      <c r="I186" s="18">
        <f t="shared" si="201"/>
        <v>1660</v>
      </c>
      <c r="J186" s="18">
        <f t="shared" si="201"/>
        <v>1620</v>
      </c>
      <c r="K186" s="18">
        <f t="shared" si="222"/>
        <v>2000</v>
      </c>
      <c r="L186" s="18">
        <f t="shared" si="222"/>
        <v>2000</v>
      </c>
      <c r="M186" s="18">
        <f t="shared" si="222"/>
        <v>2000</v>
      </c>
      <c r="N186" s="18">
        <f t="shared" si="224"/>
        <v>-320</v>
      </c>
      <c r="O186" s="18">
        <f t="shared" si="224"/>
        <v>-340</v>
      </c>
      <c r="P186" s="18">
        <f t="shared" si="224"/>
        <v>-380</v>
      </c>
      <c r="Q186" s="35">
        <f t="shared" ref="Q186:S186" si="234">Q185</f>
        <v>0</v>
      </c>
      <c r="R186" s="35">
        <f t="shared" si="234"/>
        <v>0</v>
      </c>
      <c r="S186" s="35">
        <f t="shared" si="234"/>
        <v>0</v>
      </c>
      <c r="T186" s="4">
        <f t="shared" si="176"/>
        <v>930</v>
      </c>
      <c r="U186" s="83">
        <f t="shared" si="181"/>
        <v>1600</v>
      </c>
      <c r="V186" s="83">
        <f t="shared" si="182"/>
        <v>1600</v>
      </c>
      <c r="W186" s="83">
        <f t="shared" si="183"/>
        <v>1600</v>
      </c>
      <c r="X186" s="4"/>
      <c r="Y186" s="18"/>
      <c r="Z186" s="18"/>
      <c r="AA186" s="18"/>
      <c r="AB186" s="50"/>
    </row>
    <row r="187" spans="1:28" ht="13.15" customHeight="1">
      <c r="A187" s="3">
        <v>173</v>
      </c>
      <c r="B187" s="34">
        <f t="shared" si="177"/>
        <v>45494</v>
      </c>
      <c r="C187" s="2">
        <f t="shared" si="178"/>
        <v>884</v>
      </c>
      <c r="D187" s="5">
        <f t="shared" si="157"/>
        <v>1648</v>
      </c>
      <c r="E187" s="35">
        <f t="shared" si="184"/>
        <v>852</v>
      </c>
      <c r="F187" s="35">
        <f t="shared" si="185"/>
        <v>872</v>
      </c>
      <c r="G187" s="35">
        <f t="shared" si="186"/>
        <v>912</v>
      </c>
      <c r="H187" s="18">
        <f t="shared" si="201"/>
        <v>1680</v>
      </c>
      <c r="I187" s="18">
        <f t="shared" si="201"/>
        <v>1660</v>
      </c>
      <c r="J187" s="18">
        <f t="shared" si="201"/>
        <v>1620</v>
      </c>
      <c r="K187" s="18">
        <f t="shared" si="222"/>
        <v>2000</v>
      </c>
      <c r="L187" s="18">
        <f t="shared" si="222"/>
        <v>2000</v>
      </c>
      <c r="M187" s="18">
        <f t="shared" si="222"/>
        <v>2000</v>
      </c>
      <c r="N187" s="18">
        <f t="shared" si="224"/>
        <v>-320</v>
      </c>
      <c r="O187" s="18">
        <f t="shared" si="224"/>
        <v>-340</v>
      </c>
      <c r="P187" s="18">
        <f t="shared" si="224"/>
        <v>-380</v>
      </c>
      <c r="Q187" s="35">
        <f t="shared" ref="Q187:S187" si="235">Q186</f>
        <v>0</v>
      </c>
      <c r="R187" s="35">
        <f t="shared" si="235"/>
        <v>0</v>
      </c>
      <c r="S187" s="35">
        <f t="shared" si="235"/>
        <v>0</v>
      </c>
      <c r="T187" s="4">
        <f t="shared" si="176"/>
        <v>932</v>
      </c>
      <c r="U187" s="83">
        <f t="shared" si="181"/>
        <v>1600</v>
      </c>
      <c r="V187" s="83">
        <f t="shared" si="182"/>
        <v>1600</v>
      </c>
      <c r="W187" s="83">
        <f t="shared" si="183"/>
        <v>1600</v>
      </c>
      <c r="X187" s="4"/>
      <c r="Y187" s="18"/>
      <c r="Z187" s="18"/>
      <c r="AA187" s="18"/>
      <c r="AB187" s="50"/>
    </row>
    <row r="188" spans="1:28" ht="13.15" customHeight="1">
      <c r="A188" s="3">
        <v>174</v>
      </c>
      <c r="B188" s="34">
        <f t="shared" si="177"/>
        <v>45495</v>
      </c>
      <c r="C188" s="2">
        <f t="shared" si="178"/>
        <v>884</v>
      </c>
      <c r="D188" s="5">
        <f t="shared" si="157"/>
        <v>1650</v>
      </c>
      <c r="E188" s="35">
        <f t="shared" si="184"/>
        <v>854</v>
      </c>
      <c r="F188" s="35">
        <f t="shared" si="185"/>
        <v>874</v>
      </c>
      <c r="G188" s="35">
        <f t="shared" si="186"/>
        <v>914</v>
      </c>
      <c r="H188" s="18">
        <f t="shared" si="201"/>
        <v>1680</v>
      </c>
      <c r="I188" s="18">
        <f t="shared" si="201"/>
        <v>1660</v>
      </c>
      <c r="J188" s="18">
        <f t="shared" si="201"/>
        <v>1620</v>
      </c>
      <c r="K188" s="18">
        <f t="shared" si="222"/>
        <v>2000</v>
      </c>
      <c r="L188" s="18">
        <f t="shared" si="222"/>
        <v>2000</v>
      </c>
      <c r="M188" s="18">
        <f t="shared" si="222"/>
        <v>2000</v>
      </c>
      <c r="N188" s="18">
        <f t="shared" si="224"/>
        <v>-320</v>
      </c>
      <c r="O188" s="18">
        <f t="shared" si="224"/>
        <v>-340</v>
      </c>
      <c r="P188" s="18">
        <f t="shared" si="224"/>
        <v>-380</v>
      </c>
      <c r="Q188" s="35">
        <f t="shared" ref="Q188:S188" si="236">Q187</f>
        <v>0</v>
      </c>
      <c r="R188" s="35">
        <f t="shared" si="236"/>
        <v>0</v>
      </c>
      <c r="S188" s="35">
        <f t="shared" si="236"/>
        <v>0</v>
      </c>
      <c r="T188" s="4">
        <f t="shared" si="176"/>
        <v>934</v>
      </c>
      <c r="U188" s="83">
        <f t="shared" si="181"/>
        <v>1600</v>
      </c>
      <c r="V188" s="83">
        <f t="shared" si="182"/>
        <v>1600</v>
      </c>
      <c r="W188" s="83">
        <f t="shared" si="183"/>
        <v>1600</v>
      </c>
      <c r="X188" s="4"/>
      <c r="Y188" s="18"/>
      <c r="Z188" s="18"/>
      <c r="AA188" s="18"/>
      <c r="AB188" s="50"/>
    </row>
    <row r="189" spans="1:28" ht="13.15" customHeight="1">
      <c r="A189" s="3">
        <v>175</v>
      </c>
      <c r="B189" s="34">
        <f t="shared" si="177"/>
        <v>45496</v>
      </c>
      <c r="C189" s="2">
        <f t="shared" si="178"/>
        <v>884</v>
      </c>
      <c r="D189" s="5">
        <f t="shared" si="157"/>
        <v>1652</v>
      </c>
      <c r="E189" s="35">
        <f t="shared" si="184"/>
        <v>856</v>
      </c>
      <c r="F189" s="35">
        <f t="shared" si="185"/>
        <v>876</v>
      </c>
      <c r="G189" s="35">
        <f t="shared" si="186"/>
        <v>916</v>
      </c>
      <c r="H189" s="18">
        <f t="shared" si="201"/>
        <v>1680</v>
      </c>
      <c r="I189" s="18">
        <f t="shared" si="201"/>
        <v>1660</v>
      </c>
      <c r="J189" s="18">
        <f t="shared" si="201"/>
        <v>1620</v>
      </c>
      <c r="K189" s="18">
        <f t="shared" si="222"/>
        <v>2000</v>
      </c>
      <c r="L189" s="18">
        <f t="shared" si="222"/>
        <v>2000</v>
      </c>
      <c r="M189" s="18">
        <f t="shared" si="222"/>
        <v>2000</v>
      </c>
      <c r="N189" s="18">
        <f t="shared" si="224"/>
        <v>-320</v>
      </c>
      <c r="O189" s="18">
        <f t="shared" si="224"/>
        <v>-340</v>
      </c>
      <c r="P189" s="18">
        <f t="shared" si="224"/>
        <v>-380</v>
      </c>
      <c r="Q189" s="35">
        <f t="shared" ref="Q189:S189" si="237">Q188</f>
        <v>0</v>
      </c>
      <c r="R189" s="35">
        <f t="shared" si="237"/>
        <v>0</v>
      </c>
      <c r="S189" s="35">
        <f t="shared" si="237"/>
        <v>0</v>
      </c>
      <c r="T189" s="4">
        <f t="shared" si="176"/>
        <v>936</v>
      </c>
      <c r="U189" s="83">
        <f t="shared" si="181"/>
        <v>1600</v>
      </c>
      <c r="V189" s="83">
        <f t="shared" si="182"/>
        <v>1600</v>
      </c>
      <c r="W189" s="83">
        <f t="shared" si="183"/>
        <v>1600</v>
      </c>
      <c r="X189" s="4"/>
      <c r="Y189" s="18"/>
      <c r="Z189" s="18"/>
      <c r="AA189" s="18"/>
      <c r="AB189" s="50"/>
    </row>
    <row r="190" spans="1:28" ht="13.15" customHeight="1">
      <c r="A190" s="3">
        <v>176</v>
      </c>
      <c r="B190" s="34">
        <f t="shared" si="177"/>
        <v>45497</v>
      </c>
      <c r="C190" s="2">
        <f t="shared" si="178"/>
        <v>884</v>
      </c>
      <c r="D190" s="5">
        <f t="shared" si="157"/>
        <v>1654</v>
      </c>
      <c r="E190" s="35">
        <f t="shared" si="184"/>
        <v>858</v>
      </c>
      <c r="F190" s="35">
        <f t="shared" si="185"/>
        <v>878</v>
      </c>
      <c r="G190" s="35">
        <f t="shared" si="186"/>
        <v>918</v>
      </c>
      <c r="H190" s="18">
        <f t="shared" si="201"/>
        <v>1680</v>
      </c>
      <c r="I190" s="18">
        <f t="shared" si="201"/>
        <v>1660</v>
      </c>
      <c r="J190" s="18">
        <f t="shared" si="201"/>
        <v>1620</v>
      </c>
      <c r="K190" s="18">
        <f t="shared" si="222"/>
        <v>2000</v>
      </c>
      <c r="L190" s="18">
        <f t="shared" si="222"/>
        <v>2000</v>
      </c>
      <c r="M190" s="18">
        <f t="shared" si="222"/>
        <v>2000</v>
      </c>
      <c r="N190" s="18">
        <f t="shared" si="224"/>
        <v>-320</v>
      </c>
      <c r="O190" s="18">
        <f t="shared" si="224"/>
        <v>-340</v>
      </c>
      <c r="P190" s="18">
        <f t="shared" si="224"/>
        <v>-380</v>
      </c>
      <c r="Q190" s="35">
        <f t="shared" ref="Q190:S190" si="238">Q189</f>
        <v>0</v>
      </c>
      <c r="R190" s="35">
        <f t="shared" si="238"/>
        <v>0</v>
      </c>
      <c r="S190" s="35">
        <f t="shared" si="238"/>
        <v>0</v>
      </c>
      <c r="T190" s="4">
        <f t="shared" si="176"/>
        <v>938</v>
      </c>
      <c r="U190" s="83">
        <f t="shared" si="181"/>
        <v>1600</v>
      </c>
      <c r="V190" s="83">
        <f t="shared" si="182"/>
        <v>1600</v>
      </c>
      <c r="W190" s="83">
        <f t="shared" si="183"/>
        <v>1600</v>
      </c>
      <c r="X190" s="4"/>
      <c r="Y190" s="18"/>
      <c r="Z190" s="18"/>
      <c r="AA190" s="18"/>
      <c r="AB190" s="50"/>
    </row>
    <row r="191" spans="1:28" ht="13.15" customHeight="1">
      <c r="A191" s="3">
        <v>177</v>
      </c>
      <c r="B191" s="34">
        <f t="shared" si="177"/>
        <v>45498</v>
      </c>
      <c r="C191" s="2">
        <f t="shared" si="178"/>
        <v>884</v>
      </c>
      <c r="D191" s="5">
        <f t="shared" si="157"/>
        <v>1656</v>
      </c>
      <c r="E191" s="35">
        <f t="shared" si="184"/>
        <v>860</v>
      </c>
      <c r="F191" s="35">
        <f t="shared" si="185"/>
        <v>880</v>
      </c>
      <c r="G191" s="35">
        <f t="shared" si="186"/>
        <v>920</v>
      </c>
      <c r="H191" s="18">
        <f t="shared" si="201"/>
        <v>1680</v>
      </c>
      <c r="I191" s="18">
        <f t="shared" si="201"/>
        <v>1660</v>
      </c>
      <c r="J191" s="18">
        <f t="shared" si="201"/>
        <v>1620</v>
      </c>
      <c r="K191" s="18">
        <f t="shared" si="222"/>
        <v>2000</v>
      </c>
      <c r="L191" s="18">
        <f t="shared" si="222"/>
        <v>2000</v>
      </c>
      <c r="M191" s="18">
        <f t="shared" si="222"/>
        <v>2000</v>
      </c>
      <c r="N191" s="18">
        <f t="shared" si="224"/>
        <v>-320</v>
      </c>
      <c r="O191" s="18">
        <f t="shared" si="224"/>
        <v>-340</v>
      </c>
      <c r="P191" s="18">
        <f t="shared" si="224"/>
        <v>-380</v>
      </c>
      <c r="Q191" s="35">
        <f t="shared" ref="Q191:S191" si="239">Q190</f>
        <v>0</v>
      </c>
      <c r="R191" s="35">
        <f t="shared" si="239"/>
        <v>0</v>
      </c>
      <c r="S191" s="35">
        <f t="shared" si="239"/>
        <v>0</v>
      </c>
      <c r="T191" s="4">
        <f t="shared" si="176"/>
        <v>940</v>
      </c>
      <c r="U191" s="83">
        <f t="shared" si="181"/>
        <v>1600</v>
      </c>
      <c r="V191" s="83">
        <f t="shared" si="182"/>
        <v>1600</v>
      </c>
      <c r="W191" s="83">
        <f t="shared" si="183"/>
        <v>1600</v>
      </c>
      <c r="X191" s="4"/>
      <c r="Y191" s="18"/>
      <c r="Z191" s="18"/>
      <c r="AA191" s="18"/>
      <c r="AB191" s="50"/>
    </row>
    <row r="192" spans="1:28" ht="13.15" customHeight="1">
      <c r="A192" s="3">
        <v>178</v>
      </c>
      <c r="B192" s="34">
        <f t="shared" si="177"/>
        <v>45499</v>
      </c>
      <c r="C192" s="2">
        <f t="shared" si="178"/>
        <v>884</v>
      </c>
      <c r="D192" s="5">
        <f t="shared" ref="D192:D255" si="240">D191+2</f>
        <v>1658</v>
      </c>
      <c r="E192" s="35">
        <f t="shared" si="184"/>
        <v>862</v>
      </c>
      <c r="F192" s="35">
        <f t="shared" si="185"/>
        <v>882</v>
      </c>
      <c r="G192" s="35">
        <f t="shared" si="186"/>
        <v>922</v>
      </c>
      <c r="H192" s="18">
        <f t="shared" si="201"/>
        <v>1680</v>
      </c>
      <c r="I192" s="18">
        <f t="shared" si="201"/>
        <v>1660</v>
      </c>
      <c r="J192" s="18">
        <f t="shared" si="201"/>
        <v>1620</v>
      </c>
      <c r="K192" s="18">
        <f t="shared" ref="K192:M204" si="241">K191</f>
        <v>2000</v>
      </c>
      <c r="L192" s="18">
        <f t="shared" si="241"/>
        <v>2000</v>
      </c>
      <c r="M192" s="18">
        <f t="shared" si="241"/>
        <v>2000</v>
      </c>
      <c r="N192" s="18">
        <f t="shared" si="224"/>
        <v>-320</v>
      </c>
      <c r="O192" s="18">
        <f t="shared" si="224"/>
        <v>-340</v>
      </c>
      <c r="P192" s="18">
        <f t="shared" si="224"/>
        <v>-380</v>
      </c>
      <c r="Q192" s="35">
        <f t="shared" ref="Q192:S192" si="242">Q191</f>
        <v>0</v>
      </c>
      <c r="R192" s="35">
        <f t="shared" si="242"/>
        <v>0</v>
      </c>
      <c r="S192" s="35">
        <f t="shared" si="242"/>
        <v>0</v>
      </c>
      <c r="T192" s="4">
        <f t="shared" si="176"/>
        <v>942</v>
      </c>
      <c r="U192" s="83">
        <f t="shared" si="181"/>
        <v>1600</v>
      </c>
      <c r="V192" s="83">
        <f t="shared" si="182"/>
        <v>1600</v>
      </c>
      <c r="W192" s="83">
        <f t="shared" si="183"/>
        <v>1600</v>
      </c>
      <c r="X192" s="4"/>
      <c r="Y192" s="18"/>
      <c r="Z192" s="18"/>
      <c r="AA192" s="18"/>
      <c r="AB192" s="50"/>
    </row>
    <row r="193" spans="1:28" ht="13.15" customHeight="1">
      <c r="A193" s="3">
        <v>179</v>
      </c>
      <c r="B193" s="34">
        <f t="shared" si="177"/>
        <v>45500</v>
      </c>
      <c r="C193" s="2">
        <f t="shared" si="178"/>
        <v>884</v>
      </c>
      <c r="D193" s="5">
        <f t="shared" si="240"/>
        <v>1660</v>
      </c>
      <c r="E193" s="35">
        <f t="shared" si="184"/>
        <v>864</v>
      </c>
      <c r="F193" s="35">
        <f t="shared" si="185"/>
        <v>884</v>
      </c>
      <c r="G193" s="35">
        <f t="shared" si="186"/>
        <v>924</v>
      </c>
      <c r="H193" s="18">
        <f t="shared" si="201"/>
        <v>1680</v>
      </c>
      <c r="I193" s="18">
        <f t="shared" si="201"/>
        <v>1660</v>
      </c>
      <c r="J193" s="18">
        <f t="shared" si="201"/>
        <v>1620</v>
      </c>
      <c r="K193" s="18">
        <f t="shared" si="241"/>
        <v>2000</v>
      </c>
      <c r="L193" s="18">
        <f t="shared" si="241"/>
        <v>2000</v>
      </c>
      <c r="M193" s="18">
        <f t="shared" si="241"/>
        <v>2000</v>
      </c>
      <c r="N193" s="18">
        <f t="shared" ref="N193:P204" si="243">N192-Q193</f>
        <v>-320</v>
      </c>
      <c r="O193" s="18">
        <f t="shared" si="243"/>
        <v>-340</v>
      </c>
      <c r="P193" s="18">
        <f t="shared" si="243"/>
        <v>-380</v>
      </c>
      <c r="Q193" s="35">
        <f t="shared" ref="Q193:S193" si="244">Q192</f>
        <v>0</v>
      </c>
      <c r="R193" s="35">
        <f t="shared" si="244"/>
        <v>0</v>
      </c>
      <c r="S193" s="35">
        <f t="shared" si="244"/>
        <v>0</v>
      </c>
      <c r="T193" s="4">
        <f t="shared" si="176"/>
        <v>944</v>
      </c>
      <c r="U193" s="83">
        <f t="shared" si="181"/>
        <v>1600</v>
      </c>
      <c r="V193" s="83">
        <f t="shared" si="182"/>
        <v>1600</v>
      </c>
      <c r="W193" s="83">
        <f t="shared" si="183"/>
        <v>1600</v>
      </c>
      <c r="X193" s="4"/>
      <c r="Y193" s="18"/>
      <c r="Z193" s="18"/>
      <c r="AA193" s="18"/>
      <c r="AB193" s="50"/>
    </row>
    <row r="194" spans="1:28" ht="13.15" customHeight="1">
      <c r="A194" s="3">
        <v>180</v>
      </c>
      <c r="B194" s="34">
        <f t="shared" si="177"/>
        <v>45501</v>
      </c>
      <c r="C194" s="2">
        <f t="shared" si="178"/>
        <v>884</v>
      </c>
      <c r="D194" s="5">
        <f t="shared" si="240"/>
        <v>1662</v>
      </c>
      <c r="E194" s="35">
        <f t="shared" si="184"/>
        <v>866</v>
      </c>
      <c r="F194" s="35">
        <f t="shared" si="185"/>
        <v>886</v>
      </c>
      <c r="G194" s="35">
        <f t="shared" si="186"/>
        <v>926</v>
      </c>
      <c r="H194" s="18">
        <f t="shared" si="201"/>
        <v>1680</v>
      </c>
      <c r="I194" s="18">
        <f t="shared" si="201"/>
        <v>1660</v>
      </c>
      <c r="J194" s="18">
        <f t="shared" si="201"/>
        <v>1620</v>
      </c>
      <c r="K194" s="18">
        <f t="shared" si="241"/>
        <v>2000</v>
      </c>
      <c r="L194" s="18">
        <f t="shared" si="241"/>
        <v>2000</v>
      </c>
      <c r="M194" s="18">
        <f t="shared" si="241"/>
        <v>2000</v>
      </c>
      <c r="N194" s="18">
        <f t="shared" si="243"/>
        <v>-320</v>
      </c>
      <c r="O194" s="18">
        <f t="shared" si="243"/>
        <v>-340</v>
      </c>
      <c r="P194" s="18">
        <f t="shared" si="243"/>
        <v>-380</v>
      </c>
      <c r="Q194" s="35">
        <f t="shared" ref="Q194:S194" si="245">Q193</f>
        <v>0</v>
      </c>
      <c r="R194" s="35">
        <f t="shared" si="245"/>
        <v>0</v>
      </c>
      <c r="S194" s="35">
        <f t="shared" si="245"/>
        <v>0</v>
      </c>
      <c r="T194" s="4">
        <f t="shared" si="176"/>
        <v>946</v>
      </c>
      <c r="U194" s="83">
        <f t="shared" si="181"/>
        <v>1600</v>
      </c>
      <c r="V194" s="83">
        <f t="shared" si="182"/>
        <v>1600</v>
      </c>
      <c r="W194" s="83">
        <f t="shared" si="183"/>
        <v>1600</v>
      </c>
      <c r="X194" s="4"/>
      <c r="Y194" s="18"/>
      <c r="Z194" s="18"/>
      <c r="AA194" s="18"/>
      <c r="AB194" s="50"/>
    </row>
    <row r="195" spans="1:28" ht="13.15" customHeight="1">
      <c r="A195" s="3">
        <v>181</v>
      </c>
      <c r="B195" s="34">
        <f t="shared" si="177"/>
        <v>45502</v>
      </c>
      <c r="C195" s="2">
        <f t="shared" si="178"/>
        <v>884</v>
      </c>
      <c r="D195" s="5">
        <f t="shared" si="240"/>
        <v>1664</v>
      </c>
      <c r="E195" s="35">
        <f t="shared" si="184"/>
        <v>868</v>
      </c>
      <c r="F195" s="35">
        <f t="shared" si="185"/>
        <v>888</v>
      </c>
      <c r="G195" s="35">
        <f t="shared" si="186"/>
        <v>928</v>
      </c>
      <c r="H195" s="18">
        <f t="shared" si="201"/>
        <v>1680</v>
      </c>
      <c r="I195" s="18">
        <f t="shared" si="201"/>
        <v>1660</v>
      </c>
      <c r="J195" s="18">
        <f t="shared" si="201"/>
        <v>1620</v>
      </c>
      <c r="K195" s="18">
        <f t="shared" si="241"/>
        <v>2000</v>
      </c>
      <c r="L195" s="18">
        <f t="shared" si="241"/>
        <v>2000</v>
      </c>
      <c r="M195" s="18">
        <f t="shared" si="241"/>
        <v>2000</v>
      </c>
      <c r="N195" s="18">
        <f t="shared" si="243"/>
        <v>-320</v>
      </c>
      <c r="O195" s="18">
        <f t="shared" si="243"/>
        <v>-340</v>
      </c>
      <c r="P195" s="18">
        <f t="shared" si="243"/>
        <v>-380</v>
      </c>
      <c r="Q195" s="35">
        <f t="shared" ref="Q195:S195" si="246">Q194</f>
        <v>0</v>
      </c>
      <c r="R195" s="35">
        <f t="shared" si="246"/>
        <v>0</v>
      </c>
      <c r="S195" s="35">
        <f t="shared" si="246"/>
        <v>0</v>
      </c>
      <c r="T195" s="4">
        <f t="shared" si="176"/>
        <v>948</v>
      </c>
      <c r="U195" s="83">
        <f t="shared" si="181"/>
        <v>1600</v>
      </c>
      <c r="V195" s="83">
        <f t="shared" si="182"/>
        <v>1600</v>
      </c>
      <c r="W195" s="83">
        <f t="shared" si="183"/>
        <v>1600</v>
      </c>
      <c r="X195" s="4"/>
      <c r="Y195" s="18"/>
      <c r="Z195" s="18"/>
      <c r="AA195" s="18"/>
      <c r="AB195" s="50"/>
    </row>
    <row r="196" spans="1:28" ht="13.15" customHeight="1">
      <c r="A196" s="3">
        <v>182</v>
      </c>
      <c r="B196" s="34">
        <f t="shared" si="177"/>
        <v>45503</v>
      </c>
      <c r="C196" s="2">
        <f t="shared" si="178"/>
        <v>884</v>
      </c>
      <c r="D196" s="5">
        <f t="shared" si="240"/>
        <v>1666</v>
      </c>
      <c r="E196" s="35">
        <f t="shared" si="184"/>
        <v>870</v>
      </c>
      <c r="F196" s="35">
        <f t="shared" si="185"/>
        <v>890</v>
      </c>
      <c r="G196" s="35">
        <f t="shared" si="186"/>
        <v>930</v>
      </c>
      <c r="H196" s="18">
        <f t="shared" si="201"/>
        <v>1680</v>
      </c>
      <c r="I196" s="18">
        <f t="shared" si="201"/>
        <v>1660</v>
      </c>
      <c r="J196" s="18">
        <f t="shared" si="201"/>
        <v>1620</v>
      </c>
      <c r="K196" s="18">
        <f t="shared" si="241"/>
        <v>2000</v>
      </c>
      <c r="L196" s="18">
        <f t="shared" si="241"/>
        <v>2000</v>
      </c>
      <c r="M196" s="18">
        <f t="shared" si="241"/>
        <v>2000</v>
      </c>
      <c r="N196" s="18">
        <f t="shared" si="243"/>
        <v>-320</v>
      </c>
      <c r="O196" s="18">
        <f t="shared" si="243"/>
        <v>-340</v>
      </c>
      <c r="P196" s="18">
        <f t="shared" si="243"/>
        <v>-380</v>
      </c>
      <c r="Q196" s="35">
        <f t="shared" ref="Q196:S196" si="247">Q195</f>
        <v>0</v>
      </c>
      <c r="R196" s="35">
        <f t="shared" si="247"/>
        <v>0</v>
      </c>
      <c r="S196" s="35">
        <f t="shared" si="247"/>
        <v>0</v>
      </c>
      <c r="T196" s="4">
        <f t="shared" si="176"/>
        <v>950</v>
      </c>
      <c r="U196" s="83">
        <f t="shared" si="181"/>
        <v>1600</v>
      </c>
      <c r="V196" s="83">
        <f t="shared" si="182"/>
        <v>1600</v>
      </c>
      <c r="W196" s="83">
        <f t="shared" si="183"/>
        <v>1600</v>
      </c>
      <c r="X196" s="4"/>
      <c r="Y196" s="18"/>
      <c r="Z196" s="18"/>
      <c r="AA196" s="18"/>
      <c r="AB196" s="50"/>
    </row>
    <row r="197" spans="1:28" ht="13.15" customHeight="1">
      <c r="A197" s="3">
        <v>183</v>
      </c>
      <c r="B197" s="34">
        <f t="shared" si="177"/>
        <v>45504</v>
      </c>
      <c r="C197" s="2">
        <f t="shared" si="178"/>
        <v>884</v>
      </c>
      <c r="D197" s="5">
        <f t="shared" si="240"/>
        <v>1668</v>
      </c>
      <c r="E197" s="35">
        <f t="shared" si="184"/>
        <v>872</v>
      </c>
      <c r="F197" s="35">
        <f t="shared" si="185"/>
        <v>892</v>
      </c>
      <c r="G197" s="35">
        <f t="shared" si="186"/>
        <v>932</v>
      </c>
      <c r="H197" s="18">
        <f t="shared" si="201"/>
        <v>1680</v>
      </c>
      <c r="I197" s="18">
        <f t="shared" si="201"/>
        <v>1660</v>
      </c>
      <c r="J197" s="18">
        <f t="shared" si="201"/>
        <v>1620</v>
      </c>
      <c r="K197" s="18">
        <f t="shared" si="241"/>
        <v>2000</v>
      </c>
      <c r="L197" s="18">
        <f t="shared" si="241"/>
        <v>2000</v>
      </c>
      <c r="M197" s="18">
        <f t="shared" si="241"/>
        <v>2000</v>
      </c>
      <c r="N197" s="18">
        <f t="shared" si="243"/>
        <v>-320</v>
      </c>
      <c r="O197" s="18">
        <f t="shared" si="243"/>
        <v>-340</v>
      </c>
      <c r="P197" s="18">
        <f t="shared" si="243"/>
        <v>-380</v>
      </c>
      <c r="Q197" s="35">
        <f t="shared" ref="Q197:S197" si="248">Q196</f>
        <v>0</v>
      </c>
      <c r="R197" s="35">
        <f t="shared" si="248"/>
        <v>0</v>
      </c>
      <c r="S197" s="35">
        <f t="shared" si="248"/>
        <v>0</v>
      </c>
      <c r="T197" s="4">
        <f t="shared" si="176"/>
        <v>952</v>
      </c>
      <c r="U197" s="83">
        <f t="shared" si="181"/>
        <v>1600</v>
      </c>
      <c r="V197" s="83">
        <f t="shared" si="182"/>
        <v>1600</v>
      </c>
      <c r="W197" s="83">
        <f t="shared" si="183"/>
        <v>1600</v>
      </c>
      <c r="X197" s="4"/>
      <c r="Y197" s="18"/>
      <c r="Z197" s="18"/>
      <c r="AA197" s="18"/>
      <c r="AB197" s="50"/>
    </row>
    <row r="198" spans="1:28" ht="13.15" customHeight="1">
      <c r="A198" s="3">
        <v>184</v>
      </c>
      <c r="B198" s="34">
        <f t="shared" si="177"/>
        <v>45505</v>
      </c>
      <c r="C198" s="2">
        <f t="shared" si="178"/>
        <v>884</v>
      </c>
      <c r="D198" s="5">
        <f t="shared" si="240"/>
        <v>1670</v>
      </c>
      <c r="E198" s="35">
        <f t="shared" si="184"/>
        <v>874</v>
      </c>
      <c r="F198" s="35">
        <f t="shared" si="185"/>
        <v>894</v>
      </c>
      <c r="G198" s="35">
        <f t="shared" si="186"/>
        <v>934</v>
      </c>
      <c r="H198" s="18">
        <f t="shared" si="201"/>
        <v>1680</v>
      </c>
      <c r="I198" s="18">
        <f t="shared" si="201"/>
        <v>1660</v>
      </c>
      <c r="J198" s="18">
        <f t="shared" si="201"/>
        <v>1620</v>
      </c>
      <c r="K198" s="18">
        <f t="shared" si="241"/>
        <v>2000</v>
      </c>
      <c r="L198" s="18">
        <f t="shared" si="241"/>
        <v>2000</v>
      </c>
      <c r="M198" s="18">
        <f t="shared" si="241"/>
        <v>2000</v>
      </c>
      <c r="N198" s="18">
        <f t="shared" si="243"/>
        <v>-320</v>
      </c>
      <c r="O198" s="18">
        <f t="shared" si="243"/>
        <v>-340</v>
      </c>
      <c r="P198" s="18">
        <f t="shared" si="243"/>
        <v>-380</v>
      </c>
      <c r="Q198" s="35">
        <f t="shared" ref="Q198:S198" si="249">Q197</f>
        <v>0</v>
      </c>
      <c r="R198" s="35">
        <f t="shared" si="249"/>
        <v>0</v>
      </c>
      <c r="S198" s="35">
        <f t="shared" si="249"/>
        <v>0</v>
      </c>
      <c r="T198" s="4">
        <f t="shared" si="176"/>
        <v>954</v>
      </c>
      <c r="U198" s="83">
        <f t="shared" si="181"/>
        <v>1600</v>
      </c>
      <c r="V198" s="83">
        <f t="shared" si="182"/>
        <v>1600</v>
      </c>
      <c r="W198" s="83">
        <f t="shared" si="183"/>
        <v>1600</v>
      </c>
      <c r="X198" s="4"/>
      <c r="Y198" s="18"/>
      <c r="Z198" s="18"/>
      <c r="AA198" s="18"/>
      <c r="AB198" s="50"/>
    </row>
    <row r="199" spans="1:28" ht="13.15" customHeight="1">
      <c r="A199" s="3">
        <v>185</v>
      </c>
      <c r="B199" s="34">
        <f t="shared" si="177"/>
        <v>45506</v>
      </c>
      <c r="C199" s="2">
        <f t="shared" si="178"/>
        <v>884</v>
      </c>
      <c r="D199" s="5">
        <f t="shared" si="240"/>
        <v>1672</v>
      </c>
      <c r="E199" s="35">
        <f t="shared" si="184"/>
        <v>876</v>
      </c>
      <c r="F199" s="35">
        <f t="shared" si="185"/>
        <v>896</v>
      </c>
      <c r="G199" s="35">
        <f t="shared" si="186"/>
        <v>936</v>
      </c>
      <c r="H199" s="18">
        <f t="shared" si="201"/>
        <v>1680</v>
      </c>
      <c r="I199" s="18">
        <f t="shared" si="201"/>
        <v>1660</v>
      </c>
      <c r="J199" s="18">
        <f t="shared" si="201"/>
        <v>1620</v>
      </c>
      <c r="K199" s="18">
        <f t="shared" si="241"/>
        <v>2000</v>
      </c>
      <c r="L199" s="18">
        <f t="shared" si="241"/>
        <v>2000</v>
      </c>
      <c r="M199" s="18">
        <f t="shared" si="241"/>
        <v>2000</v>
      </c>
      <c r="N199" s="18">
        <f t="shared" si="243"/>
        <v>-320</v>
      </c>
      <c r="O199" s="18">
        <f t="shared" si="243"/>
        <v>-340</v>
      </c>
      <c r="P199" s="18">
        <f t="shared" si="243"/>
        <v>-380</v>
      </c>
      <c r="Q199" s="35">
        <f t="shared" ref="Q199:S199" si="250">Q198</f>
        <v>0</v>
      </c>
      <c r="R199" s="35">
        <f t="shared" si="250"/>
        <v>0</v>
      </c>
      <c r="S199" s="35">
        <f t="shared" si="250"/>
        <v>0</v>
      </c>
      <c r="T199" s="4">
        <f t="shared" si="176"/>
        <v>956</v>
      </c>
      <c r="U199" s="83">
        <f t="shared" si="181"/>
        <v>1600</v>
      </c>
      <c r="V199" s="83">
        <f t="shared" si="182"/>
        <v>1600</v>
      </c>
      <c r="W199" s="83">
        <f t="shared" si="183"/>
        <v>1600</v>
      </c>
      <c r="X199" s="4"/>
      <c r="Y199" s="18"/>
      <c r="Z199" s="18"/>
      <c r="AA199" s="18"/>
      <c r="AB199" s="50"/>
    </row>
    <row r="200" spans="1:28" ht="13.15" customHeight="1">
      <c r="A200" s="3">
        <v>186</v>
      </c>
      <c r="B200" s="34">
        <f t="shared" si="177"/>
        <v>45507</v>
      </c>
      <c r="C200" s="2">
        <f t="shared" si="178"/>
        <v>884</v>
      </c>
      <c r="D200" s="5">
        <f t="shared" si="240"/>
        <v>1674</v>
      </c>
      <c r="E200" s="35">
        <f t="shared" si="184"/>
        <v>878</v>
      </c>
      <c r="F200" s="35">
        <f t="shared" si="185"/>
        <v>898</v>
      </c>
      <c r="G200" s="35">
        <f t="shared" si="186"/>
        <v>938</v>
      </c>
      <c r="H200" s="18">
        <f t="shared" si="201"/>
        <v>1680</v>
      </c>
      <c r="I200" s="18">
        <f t="shared" si="201"/>
        <v>1660</v>
      </c>
      <c r="J200" s="18">
        <f t="shared" si="201"/>
        <v>1620</v>
      </c>
      <c r="K200" s="18">
        <f t="shared" si="241"/>
        <v>2000</v>
      </c>
      <c r="L200" s="18">
        <f t="shared" si="241"/>
        <v>2000</v>
      </c>
      <c r="M200" s="18">
        <f t="shared" si="241"/>
        <v>2000</v>
      </c>
      <c r="N200" s="18">
        <f t="shared" si="243"/>
        <v>-320</v>
      </c>
      <c r="O200" s="18">
        <f t="shared" si="243"/>
        <v>-340</v>
      </c>
      <c r="P200" s="18">
        <f t="shared" si="243"/>
        <v>-380</v>
      </c>
      <c r="Q200" s="35">
        <f t="shared" ref="Q200:S200" si="251">Q199</f>
        <v>0</v>
      </c>
      <c r="R200" s="35">
        <f t="shared" si="251"/>
        <v>0</v>
      </c>
      <c r="S200" s="35">
        <f t="shared" si="251"/>
        <v>0</v>
      </c>
      <c r="T200" s="4">
        <f t="shared" si="176"/>
        <v>958</v>
      </c>
      <c r="U200" s="83">
        <f t="shared" si="181"/>
        <v>1600</v>
      </c>
      <c r="V200" s="83">
        <f t="shared" si="182"/>
        <v>1600</v>
      </c>
      <c r="W200" s="83">
        <f t="shared" si="183"/>
        <v>1600</v>
      </c>
      <c r="X200" s="4"/>
      <c r="Y200" s="18"/>
      <c r="Z200" s="18"/>
      <c r="AA200" s="18"/>
      <c r="AB200" s="50"/>
    </row>
    <row r="201" spans="1:28" ht="13.15" customHeight="1">
      <c r="A201" s="3">
        <v>187</v>
      </c>
      <c r="B201" s="34">
        <f t="shared" si="177"/>
        <v>45508</v>
      </c>
      <c r="C201" s="2">
        <f t="shared" si="178"/>
        <v>884</v>
      </c>
      <c r="D201" s="5">
        <f t="shared" si="240"/>
        <v>1676</v>
      </c>
      <c r="E201" s="35">
        <f t="shared" si="184"/>
        <v>880</v>
      </c>
      <c r="F201" s="35">
        <f t="shared" si="185"/>
        <v>900</v>
      </c>
      <c r="G201" s="35">
        <f t="shared" si="186"/>
        <v>940</v>
      </c>
      <c r="H201" s="18">
        <f t="shared" si="201"/>
        <v>1680</v>
      </c>
      <c r="I201" s="18">
        <f t="shared" si="201"/>
        <v>1660</v>
      </c>
      <c r="J201" s="18">
        <f t="shared" si="201"/>
        <v>1620</v>
      </c>
      <c r="K201" s="18">
        <f t="shared" si="241"/>
        <v>2000</v>
      </c>
      <c r="L201" s="18">
        <f t="shared" si="241"/>
        <v>2000</v>
      </c>
      <c r="M201" s="18">
        <f t="shared" si="241"/>
        <v>2000</v>
      </c>
      <c r="N201" s="18">
        <f t="shared" si="243"/>
        <v>-320</v>
      </c>
      <c r="O201" s="18">
        <f t="shared" si="243"/>
        <v>-340</v>
      </c>
      <c r="P201" s="18">
        <f t="shared" si="243"/>
        <v>-380</v>
      </c>
      <c r="Q201" s="35">
        <f t="shared" ref="Q201:S201" si="252">Q200</f>
        <v>0</v>
      </c>
      <c r="R201" s="35">
        <f t="shared" si="252"/>
        <v>0</v>
      </c>
      <c r="S201" s="35">
        <f t="shared" si="252"/>
        <v>0</v>
      </c>
      <c r="T201" s="4">
        <f t="shared" si="176"/>
        <v>960</v>
      </c>
      <c r="U201" s="83">
        <f t="shared" si="181"/>
        <v>1600</v>
      </c>
      <c r="V201" s="83">
        <f t="shared" si="182"/>
        <v>1600</v>
      </c>
      <c r="W201" s="83">
        <f t="shared" si="183"/>
        <v>1600</v>
      </c>
      <c r="X201" s="4"/>
      <c r="Y201" s="18"/>
      <c r="Z201" s="18"/>
      <c r="AA201" s="18"/>
      <c r="AB201" s="50"/>
    </row>
    <row r="202" spans="1:28" ht="13.15" customHeight="1">
      <c r="A202" s="3">
        <v>188</v>
      </c>
      <c r="B202" s="34">
        <f t="shared" si="177"/>
        <v>45509</v>
      </c>
      <c r="C202" s="2">
        <f t="shared" si="178"/>
        <v>884</v>
      </c>
      <c r="D202" s="5">
        <f t="shared" si="240"/>
        <v>1678</v>
      </c>
      <c r="E202" s="35">
        <f t="shared" si="184"/>
        <v>882</v>
      </c>
      <c r="F202" s="35">
        <f t="shared" si="185"/>
        <v>902</v>
      </c>
      <c r="G202" s="35">
        <f t="shared" si="186"/>
        <v>942</v>
      </c>
      <c r="H202" s="18">
        <f t="shared" si="201"/>
        <v>1680</v>
      </c>
      <c r="I202" s="18">
        <f t="shared" si="201"/>
        <v>1660</v>
      </c>
      <c r="J202" s="18">
        <f t="shared" si="201"/>
        <v>1620</v>
      </c>
      <c r="K202" s="18">
        <f t="shared" si="241"/>
        <v>2000</v>
      </c>
      <c r="L202" s="18">
        <f t="shared" si="241"/>
        <v>2000</v>
      </c>
      <c r="M202" s="18">
        <f t="shared" si="241"/>
        <v>2000</v>
      </c>
      <c r="N202" s="18">
        <f t="shared" si="243"/>
        <v>-320</v>
      </c>
      <c r="O202" s="18">
        <f t="shared" si="243"/>
        <v>-340</v>
      </c>
      <c r="P202" s="18">
        <f t="shared" si="243"/>
        <v>-380</v>
      </c>
      <c r="Q202" s="35">
        <f t="shared" ref="Q202:S202" si="253">Q201</f>
        <v>0</v>
      </c>
      <c r="R202" s="35">
        <f t="shared" si="253"/>
        <v>0</v>
      </c>
      <c r="S202" s="35">
        <f t="shared" si="253"/>
        <v>0</v>
      </c>
      <c r="T202" s="4">
        <f t="shared" si="176"/>
        <v>962</v>
      </c>
      <c r="U202" s="83">
        <f t="shared" si="181"/>
        <v>1600</v>
      </c>
      <c r="V202" s="83">
        <f t="shared" si="182"/>
        <v>1600</v>
      </c>
      <c r="W202" s="83">
        <f t="shared" si="183"/>
        <v>1600</v>
      </c>
      <c r="X202" s="4"/>
      <c r="Y202" s="18"/>
      <c r="Z202" s="18"/>
      <c r="AA202" s="18"/>
      <c r="AB202" s="50"/>
    </row>
    <row r="203" spans="1:28" ht="13.15" customHeight="1">
      <c r="A203" s="3">
        <v>189</v>
      </c>
      <c r="B203" s="34">
        <f t="shared" si="177"/>
        <v>45510</v>
      </c>
      <c r="C203" s="2">
        <f t="shared" si="178"/>
        <v>884</v>
      </c>
      <c r="D203" s="5">
        <f t="shared" si="240"/>
        <v>1680</v>
      </c>
      <c r="E203" s="35">
        <f t="shared" si="184"/>
        <v>884</v>
      </c>
      <c r="F203" s="35">
        <f t="shared" si="185"/>
        <v>904</v>
      </c>
      <c r="G203" s="35">
        <f t="shared" si="186"/>
        <v>944</v>
      </c>
      <c r="H203" s="18">
        <f t="shared" si="201"/>
        <v>1680</v>
      </c>
      <c r="I203" s="18">
        <f t="shared" si="201"/>
        <v>1660</v>
      </c>
      <c r="J203" s="18">
        <f t="shared" si="201"/>
        <v>1620</v>
      </c>
      <c r="K203" s="18">
        <f t="shared" si="241"/>
        <v>2000</v>
      </c>
      <c r="L203" s="18">
        <f t="shared" si="241"/>
        <v>2000</v>
      </c>
      <c r="M203" s="18">
        <f t="shared" si="241"/>
        <v>2000</v>
      </c>
      <c r="N203" s="18">
        <f t="shared" si="243"/>
        <v>-320</v>
      </c>
      <c r="O203" s="18">
        <f t="shared" si="243"/>
        <v>-340</v>
      </c>
      <c r="P203" s="18">
        <f t="shared" si="243"/>
        <v>-380</v>
      </c>
      <c r="Q203" s="35">
        <f t="shared" ref="Q203:S203" si="254">Q202</f>
        <v>0</v>
      </c>
      <c r="R203" s="35">
        <f t="shared" si="254"/>
        <v>0</v>
      </c>
      <c r="S203" s="35">
        <f t="shared" si="254"/>
        <v>0</v>
      </c>
      <c r="T203" s="4">
        <f t="shared" si="176"/>
        <v>964</v>
      </c>
      <c r="U203" s="83">
        <f t="shared" si="181"/>
        <v>1600</v>
      </c>
      <c r="V203" s="83">
        <f t="shared" si="182"/>
        <v>1600</v>
      </c>
      <c r="W203" s="83">
        <f t="shared" si="183"/>
        <v>1600</v>
      </c>
      <c r="X203" s="4"/>
      <c r="Y203" s="18"/>
      <c r="Z203" s="18"/>
      <c r="AA203" s="18"/>
      <c r="AB203" s="50"/>
    </row>
    <row r="204" spans="1:28" ht="13.15" customHeight="1">
      <c r="A204" s="3">
        <v>190</v>
      </c>
      <c r="B204" s="34">
        <f t="shared" si="177"/>
        <v>45511</v>
      </c>
      <c r="C204" s="2">
        <f t="shared" si="178"/>
        <v>884</v>
      </c>
      <c r="D204" s="5">
        <f t="shared" si="240"/>
        <v>1682</v>
      </c>
      <c r="E204" s="35">
        <f t="shared" si="184"/>
        <v>886</v>
      </c>
      <c r="F204" s="35">
        <f t="shared" si="185"/>
        <v>906</v>
      </c>
      <c r="G204" s="35">
        <f t="shared" si="186"/>
        <v>946</v>
      </c>
      <c r="H204" s="18">
        <f t="shared" si="201"/>
        <v>1680</v>
      </c>
      <c r="I204" s="18">
        <f t="shared" si="201"/>
        <v>1660</v>
      </c>
      <c r="J204" s="18">
        <f t="shared" si="201"/>
        <v>1620</v>
      </c>
      <c r="K204" s="18">
        <f t="shared" si="241"/>
        <v>2000</v>
      </c>
      <c r="L204" s="18">
        <f t="shared" si="241"/>
        <v>2000</v>
      </c>
      <c r="M204" s="18">
        <f t="shared" si="241"/>
        <v>2000</v>
      </c>
      <c r="N204" s="18">
        <f t="shared" si="243"/>
        <v>-320</v>
      </c>
      <c r="O204" s="18">
        <f t="shared" si="243"/>
        <v>-340</v>
      </c>
      <c r="P204" s="18">
        <f t="shared" si="243"/>
        <v>-380</v>
      </c>
      <c r="Q204" s="35">
        <f t="shared" ref="Q204:S204" si="255">Q203</f>
        <v>0</v>
      </c>
      <c r="R204" s="35">
        <f t="shared" si="255"/>
        <v>0</v>
      </c>
      <c r="S204" s="35">
        <f t="shared" si="255"/>
        <v>0</v>
      </c>
      <c r="T204" s="4">
        <f t="shared" si="176"/>
        <v>966</v>
      </c>
      <c r="U204" s="83">
        <f t="shared" si="181"/>
        <v>1600</v>
      </c>
      <c r="V204" s="83">
        <f t="shared" si="182"/>
        <v>1600</v>
      </c>
      <c r="W204" s="83">
        <f t="shared" si="183"/>
        <v>1600</v>
      </c>
      <c r="X204" s="4"/>
      <c r="Y204" s="18"/>
      <c r="Z204" s="18"/>
      <c r="AA204" s="18"/>
      <c r="AB204" s="50"/>
    </row>
    <row r="205" spans="1:28" ht="13.15" customHeight="1">
      <c r="A205" s="3">
        <v>191</v>
      </c>
      <c r="B205" s="34">
        <f t="shared" si="177"/>
        <v>45512</v>
      </c>
      <c r="C205" s="2">
        <f t="shared" si="178"/>
        <v>884</v>
      </c>
      <c r="D205" s="5">
        <f t="shared" si="240"/>
        <v>1684</v>
      </c>
      <c r="E205" s="35">
        <f t="shared" ref="E205:E227" si="256">C205+D205-H205</f>
        <v>888</v>
      </c>
      <c r="F205" s="35">
        <f t="shared" ref="F205:F227" si="257">C205+D205-I205</f>
        <v>908</v>
      </c>
      <c r="G205" s="35">
        <f t="shared" ref="G205:G227" si="258">D205+C205-J205</f>
        <v>948</v>
      </c>
      <c r="H205" s="18">
        <f t="shared" ref="H205:H227" si="259">K205+N205</f>
        <v>1680</v>
      </c>
      <c r="I205" s="18">
        <f t="shared" ref="I205:I227" si="260">L205+O205</f>
        <v>1660</v>
      </c>
      <c r="J205" s="18">
        <f t="shared" ref="J205:J227" si="261">M205+P205</f>
        <v>1620</v>
      </c>
      <c r="K205" s="18">
        <f t="shared" ref="K205:M205" si="262">K204</f>
        <v>2000</v>
      </c>
      <c r="L205" s="18">
        <f t="shared" si="262"/>
        <v>2000</v>
      </c>
      <c r="M205" s="18">
        <f t="shared" si="262"/>
        <v>2000</v>
      </c>
      <c r="N205" s="18">
        <f t="shared" ref="N205:N227" si="263">N204-Q205</f>
        <v>-320</v>
      </c>
      <c r="O205" s="18">
        <f t="shared" ref="O205:O227" si="264">O204-R205</f>
        <v>-340</v>
      </c>
      <c r="P205" s="18">
        <f t="shared" ref="P205:P227" si="265">P204-S205</f>
        <v>-380</v>
      </c>
      <c r="Q205" s="35">
        <f t="shared" ref="Q205:S205" si="266">Q204</f>
        <v>0</v>
      </c>
      <c r="R205" s="35">
        <f t="shared" si="266"/>
        <v>0</v>
      </c>
      <c r="S205" s="35">
        <f t="shared" si="266"/>
        <v>0</v>
      </c>
      <c r="T205" s="4">
        <f t="shared" ref="T205:T227" si="267">D205+C205-V205</f>
        <v>968</v>
      </c>
      <c r="U205" s="83">
        <f t="shared" si="181"/>
        <v>1600</v>
      </c>
      <c r="V205" s="83">
        <f t="shared" si="182"/>
        <v>1600</v>
      </c>
      <c r="W205" s="83">
        <f t="shared" si="183"/>
        <v>1600</v>
      </c>
      <c r="X205" s="4"/>
      <c r="Y205" s="18"/>
      <c r="Z205" s="18"/>
      <c r="AA205" s="18"/>
      <c r="AB205" s="50"/>
    </row>
    <row r="206" spans="1:28" ht="13.15" customHeight="1">
      <c r="A206" s="3">
        <v>192</v>
      </c>
      <c r="B206" s="34">
        <f t="shared" si="177"/>
        <v>45513</v>
      </c>
      <c r="C206" s="2">
        <f t="shared" si="178"/>
        <v>884</v>
      </c>
      <c r="D206" s="5">
        <f t="shared" si="240"/>
        <v>1686</v>
      </c>
      <c r="E206" s="35">
        <f t="shared" si="256"/>
        <v>890</v>
      </c>
      <c r="F206" s="35">
        <f t="shared" si="257"/>
        <v>910</v>
      </c>
      <c r="G206" s="35">
        <f t="shared" si="258"/>
        <v>950</v>
      </c>
      <c r="H206" s="18">
        <f t="shared" si="259"/>
        <v>1680</v>
      </c>
      <c r="I206" s="18">
        <f t="shared" si="260"/>
        <v>1660</v>
      </c>
      <c r="J206" s="18">
        <f t="shared" si="261"/>
        <v>1620</v>
      </c>
      <c r="K206" s="18">
        <f t="shared" ref="K206:M206" si="268">K205</f>
        <v>2000</v>
      </c>
      <c r="L206" s="18">
        <f t="shared" si="268"/>
        <v>2000</v>
      </c>
      <c r="M206" s="18">
        <f t="shared" si="268"/>
        <v>2000</v>
      </c>
      <c r="N206" s="18">
        <f t="shared" si="263"/>
        <v>-320</v>
      </c>
      <c r="O206" s="18">
        <f t="shared" si="264"/>
        <v>-340</v>
      </c>
      <c r="P206" s="18">
        <f t="shared" si="265"/>
        <v>-380</v>
      </c>
      <c r="Q206" s="35">
        <f t="shared" ref="Q206:S206" si="269">Q205</f>
        <v>0</v>
      </c>
      <c r="R206" s="35">
        <f t="shared" si="269"/>
        <v>0</v>
      </c>
      <c r="S206" s="35">
        <f t="shared" si="269"/>
        <v>0</v>
      </c>
      <c r="T206" s="4">
        <f t="shared" si="267"/>
        <v>970</v>
      </c>
      <c r="U206" s="83">
        <f t="shared" si="181"/>
        <v>1600</v>
      </c>
      <c r="V206" s="83">
        <f t="shared" si="182"/>
        <v>1600</v>
      </c>
      <c r="W206" s="83">
        <f t="shared" si="183"/>
        <v>1600</v>
      </c>
      <c r="X206" s="4"/>
      <c r="Y206" s="18"/>
      <c r="Z206" s="18"/>
      <c r="AA206" s="18"/>
      <c r="AB206" s="50"/>
    </row>
    <row r="207" spans="1:28" ht="13.15" customHeight="1">
      <c r="A207" s="3">
        <v>193</v>
      </c>
      <c r="B207" s="34">
        <f t="shared" si="177"/>
        <v>45514</v>
      </c>
      <c r="C207" s="2">
        <f t="shared" si="178"/>
        <v>884</v>
      </c>
      <c r="D207" s="5">
        <f t="shared" si="240"/>
        <v>1688</v>
      </c>
      <c r="E207" s="35">
        <f t="shared" si="256"/>
        <v>892</v>
      </c>
      <c r="F207" s="35">
        <f t="shared" si="257"/>
        <v>912</v>
      </c>
      <c r="G207" s="35">
        <f t="shared" si="258"/>
        <v>952</v>
      </c>
      <c r="H207" s="18">
        <f t="shared" si="259"/>
        <v>1680</v>
      </c>
      <c r="I207" s="18">
        <f t="shared" si="260"/>
        <v>1660</v>
      </c>
      <c r="J207" s="18">
        <f t="shared" si="261"/>
        <v>1620</v>
      </c>
      <c r="K207" s="18">
        <f t="shared" ref="K207:M207" si="270">K206</f>
        <v>2000</v>
      </c>
      <c r="L207" s="18">
        <f t="shared" si="270"/>
        <v>2000</v>
      </c>
      <c r="M207" s="18">
        <f t="shared" si="270"/>
        <v>2000</v>
      </c>
      <c r="N207" s="18">
        <f t="shared" si="263"/>
        <v>-320</v>
      </c>
      <c r="O207" s="18">
        <f t="shared" si="264"/>
        <v>-340</v>
      </c>
      <c r="P207" s="18">
        <f t="shared" si="265"/>
        <v>-380</v>
      </c>
      <c r="Q207" s="35">
        <f t="shared" ref="Q207:S207" si="271">Q206</f>
        <v>0</v>
      </c>
      <c r="R207" s="35">
        <f t="shared" si="271"/>
        <v>0</v>
      </c>
      <c r="S207" s="35">
        <f t="shared" si="271"/>
        <v>0</v>
      </c>
      <c r="T207" s="4">
        <f t="shared" si="267"/>
        <v>972</v>
      </c>
      <c r="U207" s="83">
        <f t="shared" si="181"/>
        <v>1600</v>
      </c>
      <c r="V207" s="83">
        <f t="shared" si="182"/>
        <v>1600</v>
      </c>
      <c r="W207" s="83">
        <f t="shared" si="183"/>
        <v>1600</v>
      </c>
      <c r="X207" s="4"/>
      <c r="Y207" s="18"/>
      <c r="Z207" s="18"/>
      <c r="AA207" s="18"/>
      <c r="AB207" s="50"/>
    </row>
    <row r="208" spans="1:28" ht="13.15" customHeight="1">
      <c r="A208" s="3">
        <v>194</v>
      </c>
      <c r="B208" s="34">
        <f t="shared" ref="B208:B271" si="272">B207+1</f>
        <v>45515</v>
      </c>
      <c r="C208" s="2">
        <f t="shared" ref="C208:C271" si="273">C207</f>
        <v>884</v>
      </c>
      <c r="D208" s="5">
        <f t="shared" si="240"/>
        <v>1690</v>
      </c>
      <c r="E208" s="35">
        <f t="shared" si="256"/>
        <v>894</v>
      </c>
      <c r="F208" s="35">
        <f t="shared" si="257"/>
        <v>914</v>
      </c>
      <c r="G208" s="35">
        <f t="shared" si="258"/>
        <v>954</v>
      </c>
      <c r="H208" s="18">
        <f t="shared" si="259"/>
        <v>1680</v>
      </c>
      <c r="I208" s="18">
        <f t="shared" si="260"/>
        <v>1660</v>
      </c>
      <c r="J208" s="18">
        <f t="shared" si="261"/>
        <v>1620</v>
      </c>
      <c r="K208" s="18">
        <f t="shared" ref="K208:M208" si="274">K207</f>
        <v>2000</v>
      </c>
      <c r="L208" s="18">
        <f t="shared" si="274"/>
        <v>2000</v>
      </c>
      <c r="M208" s="18">
        <f t="shared" si="274"/>
        <v>2000</v>
      </c>
      <c r="N208" s="18">
        <f t="shared" si="263"/>
        <v>-320</v>
      </c>
      <c r="O208" s="18">
        <f t="shared" si="264"/>
        <v>-340</v>
      </c>
      <c r="P208" s="18">
        <f t="shared" si="265"/>
        <v>-380</v>
      </c>
      <c r="Q208" s="35">
        <f t="shared" ref="Q208:S208" si="275">Q207</f>
        <v>0</v>
      </c>
      <c r="R208" s="35">
        <f t="shared" si="275"/>
        <v>0</v>
      </c>
      <c r="S208" s="35">
        <f t="shared" si="275"/>
        <v>0</v>
      </c>
      <c r="T208" s="4">
        <f t="shared" si="267"/>
        <v>974</v>
      </c>
      <c r="U208" s="83">
        <f t="shared" ref="U208:U271" si="276">U207+$X208*1000-Q208</f>
        <v>1600</v>
      </c>
      <c r="V208" s="83">
        <f t="shared" ref="V208:V271" si="277">V207+$X208*1000-R208</f>
        <v>1600</v>
      </c>
      <c r="W208" s="83">
        <f t="shared" ref="W208:W271" si="278">W207+$X208*1000-S208</f>
        <v>1600</v>
      </c>
      <c r="X208" s="4"/>
      <c r="Y208" s="18"/>
      <c r="Z208" s="18"/>
      <c r="AA208" s="18"/>
      <c r="AB208" s="50"/>
    </row>
    <row r="209" spans="1:28" ht="13.15" customHeight="1">
      <c r="A209" s="3">
        <v>195</v>
      </c>
      <c r="B209" s="34">
        <f t="shared" si="272"/>
        <v>45516</v>
      </c>
      <c r="C209" s="2">
        <f t="shared" si="273"/>
        <v>884</v>
      </c>
      <c r="D209" s="5">
        <f t="shared" si="240"/>
        <v>1692</v>
      </c>
      <c r="E209" s="35">
        <f t="shared" si="256"/>
        <v>896</v>
      </c>
      <c r="F209" s="35">
        <f t="shared" si="257"/>
        <v>916</v>
      </c>
      <c r="G209" s="35">
        <f t="shared" si="258"/>
        <v>956</v>
      </c>
      <c r="H209" s="18">
        <f t="shared" si="259"/>
        <v>1680</v>
      </c>
      <c r="I209" s="18">
        <f t="shared" si="260"/>
        <v>1660</v>
      </c>
      <c r="J209" s="18">
        <f t="shared" si="261"/>
        <v>1620</v>
      </c>
      <c r="K209" s="18">
        <f t="shared" ref="K209:M209" si="279">K208</f>
        <v>2000</v>
      </c>
      <c r="L209" s="18">
        <f t="shared" si="279"/>
        <v>2000</v>
      </c>
      <c r="M209" s="18">
        <f t="shared" si="279"/>
        <v>2000</v>
      </c>
      <c r="N209" s="18">
        <f t="shared" si="263"/>
        <v>-320</v>
      </c>
      <c r="O209" s="18">
        <f t="shared" si="264"/>
        <v>-340</v>
      </c>
      <c r="P209" s="18">
        <f t="shared" si="265"/>
        <v>-380</v>
      </c>
      <c r="Q209" s="35">
        <f t="shared" ref="Q209:S209" si="280">Q208</f>
        <v>0</v>
      </c>
      <c r="R209" s="35">
        <f t="shared" si="280"/>
        <v>0</v>
      </c>
      <c r="S209" s="35">
        <f t="shared" si="280"/>
        <v>0</v>
      </c>
      <c r="T209" s="4">
        <f t="shared" si="267"/>
        <v>976</v>
      </c>
      <c r="U209" s="83">
        <f t="shared" si="276"/>
        <v>1600</v>
      </c>
      <c r="V209" s="83">
        <f t="shared" si="277"/>
        <v>1600</v>
      </c>
      <c r="W209" s="83">
        <f t="shared" si="278"/>
        <v>1600</v>
      </c>
      <c r="X209" s="4"/>
      <c r="Y209" s="18"/>
      <c r="Z209" s="18"/>
      <c r="AA209" s="18"/>
      <c r="AB209" s="50"/>
    </row>
    <row r="210" spans="1:28" ht="13.15" customHeight="1">
      <c r="A210" s="3">
        <v>196</v>
      </c>
      <c r="B210" s="34">
        <f t="shared" si="272"/>
        <v>45517</v>
      </c>
      <c r="C210" s="2">
        <f t="shared" si="273"/>
        <v>884</v>
      </c>
      <c r="D210" s="5">
        <f t="shared" si="240"/>
        <v>1694</v>
      </c>
      <c r="E210" s="35">
        <f t="shared" si="256"/>
        <v>898</v>
      </c>
      <c r="F210" s="35">
        <f t="shared" si="257"/>
        <v>918</v>
      </c>
      <c r="G210" s="35">
        <f t="shared" si="258"/>
        <v>958</v>
      </c>
      <c r="H210" s="18">
        <f t="shared" si="259"/>
        <v>1680</v>
      </c>
      <c r="I210" s="18">
        <f t="shared" si="260"/>
        <v>1660</v>
      </c>
      <c r="J210" s="18">
        <f t="shared" si="261"/>
        <v>1620</v>
      </c>
      <c r="K210" s="18">
        <f t="shared" ref="K210:M210" si="281">K209</f>
        <v>2000</v>
      </c>
      <c r="L210" s="18">
        <f t="shared" si="281"/>
        <v>2000</v>
      </c>
      <c r="M210" s="18">
        <f t="shared" si="281"/>
        <v>2000</v>
      </c>
      <c r="N210" s="18">
        <f t="shared" si="263"/>
        <v>-320</v>
      </c>
      <c r="O210" s="18">
        <f t="shared" si="264"/>
        <v>-340</v>
      </c>
      <c r="P210" s="18">
        <f t="shared" si="265"/>
        <v>-380</v>
      </c>
      <c r="Q210" s="35">
        <f t="shared" ref="Q210:S210" si="282">Q209</f>
        <v>0</v>
      </c>
      <c r="R210" s="35">
        <f t="shared" si="282"/>
        <v>0</v>
      </c>
      <c r="S210" s="35">
        <f t="shared" si="282"/>
        <v>0</v>
      </c>
      <c r="T210" s="4">
        <f t="shared" si="267"/>
        <v>978</v>
      </c>
      <c r="U210" s="83">
        <f t="shared" si="276"/>
        <v>1600</v>
      </c>
      <c r="V210" s="83">
        <f t="shared" si="277"/>
        <v>1600</v>
      </c>
      <c r="W210" s="83">
        <f t="shared" si="278"/>
        <v>1600</v>
      </c>
      <c r="X210" s="4"/>
      <c r="Y210" s="18"/>
      <c r="Z210" s="18"/>
      <c r="AA210" s="18"/>
      <c r="AB210" s="50"/>
    </row>
    <row r="211" spans="1:28" ht="13.15" customHeight="1">
      <c r="A211" s="3">
        <v>197</v>
      </c>
      <c r="B211" s="34">
        <f t="shared" si="272"/>
        <v>45518</v>
      </c>
      <c r="C211" s="2">
        <f t="shared" si="273"/>
        <v>884</v>
      </c>
      <c r="D211" s="5">
        <f t="shared" si="240"/>
        <v>1696</v>
      </c>
      <c r="E211" s="35">
        <f t="shared" si="256"/>
        <v>900</v>
      </c>
      <c r="F211" s="35">
        <f t="shared" si="257"/>
        <v>920</v>
      </c>
      <c r="G211" s="35">
        <f t="shared" si="258"/>
        <v>960</v>
      </c>
      <c r="H211" s="18">
        <f t="shared" si="259"/>
        <v>1680</v>
      </c>
      <c r="I211" s="18">
        <f t="shared" si="260"/>
        <v>1660</v>
      </c>
      <c r="J211" s="18">
        <f t="shared" si="261"/>
        <v>1620</v>
      </c>
      <c r="K211" s="18">
        <f t="shared" ref="K211:M211" si="283">K210</f>
        <v>2000</v>
      </c>
      <c r="L211" s="18">
        <f t="shared" si="283"/>
        <v>2000</v>
      </c>
      <c r="M211" s="18">
        <f t="shared" si="283"/>
        <v>2000</v>
      </c>
      <c r="N211" s="18">
        <f t="shared" si="263"/>
        <v>-320</v>
      </c>
      <c r="O211" s="18">
        <f t="shared" si="264"/>
        <v>-340</v>
      </c>
      <c r="P211" s="18">
        <f t="shared" si="265"/>
        <v>-380</v>
      </c>
      <c r="Q211" s="35">
        <f t="shared" ref="Q211:S211" si="284">Q210</f>
        <v>0</v>
      </c>
      <c r="R211" s="35">
        <f t="shared" si="284"/>
        <v>0</v>
      </c>
      <c r="S211" s="35">
        <f t="shared" si="284"/>
        <v>0</v>
      </c>
      <c r="T211" s="4">
        <f t="shared" si="267"/>
        <v>980</v>
      </c>
      <c r="U211" s="83">
        <f t="shared" si="276"/>
        <v>1600</v>
      </c>
      <c r="V211" s="83">
        <f t="shared" si="277"/>
        <v>1600</v>
      </c>
      <c r="W211" s="83">
        <f t="shared" si="278"/>
        <v>1600</v>
      </c>
      <c r="X211" s="4"/>
      <c r="Y211" s="18"/>
      <c r="Z211" s="18"/>
      <c r="AA211" s="18"/>
      <c r="AB211" s="50"/>
    </row>
    <row r="212" spans="1:28" ht="13.15" customHeight="1">
      <c r="A212" s="3">
        <v>198</v>
      </c>
      <c r="B212" s="34">
        <f t="shared" si="272"/>
        <v>45519</v>
      </c>
      <c r="C212" s="2">
        <f t="shared" si="273"/>
        <v>884</v>
      </c>
      <c r="D212" s="5">
        <f t="shared" si="240"/>
        <v>1698</v>
      </c>
      <c r="E212" s="35">
        <f t="shared" si="256"/>
        <v>902</v>
      </c>
      <c r="F212" s="35">
        <f t="shared" si="257"/>
        <v>922</v>
      </c>
      <c r="G212" s="35">
        <f t="shared" si="258"/>
        <v>962</v>
      </c>
      <c r="H212" s="18">
        <f t="shared" si="259"/>
        <v>1680</v>
      </c>
      <c r="I212" s="18">
        <f t="shared" si="260"/>
        <v>1660</v>
      </c>
      <c r="J212" s="18">
        <f t="shared" si="261"/>
        <v>1620</v>
      </c>
      <c r="K212" s="18">
        <f t="shared" ref="K212:M212" si="285">K211</f>
        <v>2000</v>
      </c>
      <c r="L212" s="18">
        <f t="shared" si="285"/>
        <v>2000</v>
      </c>
      <c r="M212" s="18">
        <f t="shared" si="285"/>
        <v>2000</v>
      </c>
      <c r="N212" s="18">
        <f t="shared" si="263"/>
        <v>-320</v>
      </c>
      <c r="O212" s="18">
        <f t="shared" si="264"/>
        <v>-340</v>
      </c>
      <c r="P212" s="18">
        <f t="shared" si="265"/>
        <v>-380</v>
      </c>
      <c r="Q212" s="35">
        <f t="shared" ref="Q212:S212" si="286">Q211</f>
        <v>0</v>
      </c>
      <c r="R212" s="35">
        <f t="shared" si="286"/>
        <v>0</v>
      </c>
      <c r="S212" s="35">
        <f t="shared" si="286"/>
        <v>0</v>
      </c>
      <c r="T212" s="4">
        <f t="shared" si="267"/>
        <v>982</v>
      </c>
      <c r="U212" s="83">
        <f t="shared" si="276"/>
        <v>1600</v>
      </c>
      <c r="V212" s="83">
        <f t="shared" si="277"/>
        <v>1600</v>
      </c>
      <c r="W212" s="83">
        <f t="shared" si="278"/>
        <v>1600</v>
      </c>
      <c r="X212" s="4"/>
      <c r="Y212" s="18"/>
      <c r="Z212" s="18"/>
      <c r="AA212" s="18"/>
      <c r="AB212" s="50"/>
    </row>
    <row r="213" spans="1:28" ht="13.15" customHeight="1">
      <c r="A213" s="3">
        <v>199</v>
      </c>
      <c r="B213" s="34">
        <f t="shared" si="272"/>
        <v>45520</v>
      </c>
      <c r="C213" s="2">
        <f t="shared" si="273"/>
        <v>884</v>
      </c>
      <c r="D213" s="5">
        <f t="shared" si="240"/>
        <v>1700</v>
      </c>
      <c r="E213" s="35">
        <f t="shared" si="256"/>
        <v>904</v>
      </c>
      <c r="F213" s="35">
        <f t="shared" si="257"/>
        <v>924</v>
      </c>
      <c r="G213" s="35">
        <f t="shared" si="258"/>
        <v>964</v>
      </c>
      <c r="H213" s="18">
        <f t="shared" si="259"/>
        <v>1680</v>
      </c>
      <c r="I213" s="18">
        <f t="shared" si="260"/>
        <v>1660</v>
      </c>
      <c r="J213" s="18">
        <f t="shared" si="261"/>
        <v>1620</v>
      </c>
      <c r="K213" s="18">
        <f t="shared" ref="K213:M213" si="287">K212</f>
        <v>2000</v>
      </c>
      <c r="L213" s="18">
        <f t="shared" si="287"/>
        <v>2000</v>
      </c>
      <c r="M213" s="18">
        <f t="shared" si="287"/>
        <v>2000</v>
      </c>
      <c r="N213" s="18">
        <f t="shared" si="263"/>
        <v>-320</v>
      </c>
      <c r="O213" s="18">
        <f t="shared" si="264"/>
        <v>-340</v>
      </c>
      <c r="P213" s="18">
        <f t="shared" si="265"/>
        <v>-380</v>
      </c>
      <c r="Q213" s="35">
        <f t="shared" ref="Q213:S213" si="288">Q212</f>
        <v>0</v>
      </c>
      <c r="R213" s="35">
        <f t="shared" si="288"/>
        <v>0</v>
      </c>
      <c r="S213" s="35">
        <f t="shared" si="288"/>
        <v>0</v>
      </c>
      <c r="T213" s="4">
        <f t="shared" si="267"/>
        <v>984</v>
      </c>
      <c r="U213" s="83">
        <f t="shared" si="276"/>
        <v>1600</v>
      </c>
      <c r="V213" s="83">
        <f t="shared" si="277"/>
        <v>1600</v>
      </c>
      <c r="W213" s="83">
        <f t="shared" si="278"/>
        <v>1600</v>
      </c>
      <c r="X213" s="4"/>
      <c r="Y213" s="18"/>
      <c r="Z213" s="18"/>
      <c r="AA213" s="18"/>
      <c r="AB213" s="50"/>
    </row>
    <row r="214" spans="1:28" ht="13.15" customHeight="1">
      <c r="A214" s="3">
        <v>200</v>
      </c>
      <c r="B214" s="34">
        <f t="shared" si="272"/>
        <v>45521</v>
      </c>
      <c r="C214" s="2">
        <f t="shared" si="273"/>
        <v>884</v>
      </c>
      <c r="D214" s="5">
        <f t="shared" si="240"/>
        <v>1702</v>
      </c>
      <c r="E214" s="35">
        <f t="shared" si="256"/>
        <v>906</v>
      </c>
      <c r="F214" s="35">
        <f t="shared" si="257"/>
        <v>926</v>
      </c>
      <c r="G214" s="35">
        <f t="shared" si="258"/>
        <v>966</v>
      </c>
      <c r="H214" s="18">
        <f t="shared" si="259"/>
        <v>1680</v>
      </c>
      <c r="I214" s="18">
        <f t="shared" si="260"/>
        <v>1660</v>
      </c>
      <c r="J214" s="18">
        <f t="shared" si="261"/>
        <v>1620</v>
      </c>
      <c r="K214" s="18">
        <f t="shared" ref="K214:M214" si="289">K213</f>
        <v>2000</v>
      </c>
      <c r="L214" s="18">
        <f t="shared" si="289"/>
        <v>2000</v>
      </c>
      <c r="M214" s="18">
        <f t="shared" si="289"/>
        <v>2000</v>
      </c>
      <c r="N214" s="18">
        <f t="shared" si="263"/>
        <v>-320</v>
      </c>
      <c r="O214" s="18">
        <f t="shared" si="264"/>
        <v>-340</v>
      </c>
      <c r="P214" s="18">
        <f t="shared" si="265"/>
        <v>-380</v>
      </c>
      <c r="Q214" s="35">
        <f t="shared" ref="Q214:S214" si="290">Q213</f>
        <v>0</v>
      </c>
      <c r="R214" s="35">
        <f t="shared" si="290"/>
        <v>0</v>
      </c>
      <c r="S214" s="35">
        <f t="shared" si="290"/>
        <v>0</v>
      </c>
      <c r="T214" s="4">
        <f t="shared" si="267"/>
        <v>986</v>
      </c>
      <c r="U214" s="83">
        <f t="shared" si="276"/>
        <v>1600</v>
      </c>
      <c r="V214" s="83">
        <f t="shared" si="277"/>
        <v>1600</v>
      </c>
      <c r="W214" s="83">
        <f t="shared" si="278"/>
        <v>1600</v>
      </c>
      <c r="X214" s="4"/>
      <c r="Y214" s="18"/>
      <c r="Z214" s="18"/>
      <c r="AA214" s="18"/>
      <c r="AB214" s="50"/>
    </row>
    <row r="215" spans="1:28" ht="13.15" customHeight="1">
      <c r="A215" s="3">
        <v>201</v>
      </c>
      <c r="B215" s="34">
        <f t="shared" si="272"/>
        <v>45522</v>
      </c>
      <c r="C215" s="2">
        <f t="shared" si="273"/>
        <v>884</v>
      </c>
      <c r="D215" s="5">
        <f t="shared" si="240"/>
        <v>1704</v>
      </c>
      <c r="E215" s="35">
        <f t="shared" si="256"/>
        <v>908</v>
      </c>
      <c r="F215" s="35">
        <f t="shared" si="257"/>
        <v>928</v>
      </c>
      <c r="G215" s="35">
        <f t="shared" si="258"/>
        <v>968</v>
      </c>
      <c r="H215" s="18">
        <f t="shared" si="259"/>
        <v>1680</v>
      </c>
      <c r="I215" s="18">
        <f t="shared" si="260"/>
        <v>1660</v>
      </c>
      <c r="J215" s="18">
        <f t="shared" si="261"/>
        <v>1620</v>
      </c>
      <c r="K215" s="18">
        <f t="shared" ref="K215:M215" si="291">K214</f>
        <v>2000</v>
      </c>
      <c r="L215" s="18">
        <f t="shared" si="291"/>
        <v>2000</v>
      </c>
      <c r="M215" s="18">
        <f t="shared" si="291"/>
        <v>2000</v>
      </c>
      <c r="N215" s="18">
        <f t="shared" si="263"/>
        <v>-320</v>
      </c>
      <c r="O215" s="18">
        <f t="shared" si="264"/>
        <v>-340</v>
      </c>
      <c r="P215" s="18">
        <f t="shared" si="265"/>
        <v>-380</v>
      </c>
      <c r="Q215" s="35">
        <f t="shared" ref="Q215:S215" si="292">Q214</f>
        <v>0</v>
      </c>
      <c r="R215" s="35">
        <f t="shared" si="292"/>
        <v>0</v>
      </c>
      <c r="S215" s="35">
        <f t="shared" si="292"/>
        <v>0</v>
      </c>
      <c r="T215" s="4">
        <f t="shared" si="267"/>
        <v>988</v>
      </c>
      <c r="U215" s="83">
        <f t="shared" si="276"/>
        <v>1600</v>
      </c>
      <c r="V215" s="83">
        <f t="shared" si="277"/>
        <v>1600</v>
      </c>
      <c r="W215" s="83">
        <f t="shared" si="278"/>
        <v>1600</v>
      </c>
      <c r="X215" s="4"/>
      <c r="Y215" s="18"/>
      <c r="Z215" s="18"/>
      <c r="AA215" s="18"/>
      <c r="AB215" s="50"/>
    </row>
    <row r="216" spans="1:28" ht="13.15" customHeight="1">
      <c r="A216" s="3">
        <v>202</v>
      </c>
      <c r="B216" s="34">
        <f t="shared" si="272"/>
        <v>45523</v>
      </c>
      <c r="C216" s="2">
        <f t="shared" si="273"/>
        <v>884</v>
      </c>
      <c r="D216" s="5">
        <f t="shared" si="240"/>
        <v>1706</v>
      </c>
      <c r="E216" s="35">
        <f t="shared" si="256"/>
        <v>910</v>
      </c>
      <c r="F216" s="35">
        <f t="shared" si="257"/>
        <v>930</v>
      </c>
      <c r="G216" s="35">
        <f t="shared" si="258"/>
        <v>970</v>
      </c>
      <c r="H216" s="18">
        <f t="shared" si="259"/>
        <v>1680</v>
      </c>
      <c r="I216" s="18">
        <f t="shared" si="260"/>
        <v>1660</v>
      </c>
      <c r="J216" s="18">
        <f t="shared" si="261"/>
        <v>1620</v>
      </c>
      <c r="K216" s="18">
        <f t="shared" ref="K216:M216" si="293">K215</f>
        <v>2000</v>
      </c>
      <c r="L216" s="18">
        <f t="shared" si="293"/>
        <v>2000</v>
      </c>
      <c r="M216" s="18">
        <f t="shared" si="293"/>
        <v>2000</v>
      </c>
      <c r="N216" s="18">
        <f t="shared" si="263"/>
        <v>-320</v>
      </c>
      <c r="O216" s="18">
        <f t="shared" si="264"/>
        <v>-340</v>
      </c>
      <c r="P216" s="18">
        <f t="shared" si="265"/>
        <v>-380</v>
      </c>
      <c r="Q216" s="35">
        <f t="shared" ref="Q216:S216" si="294">Q215</f>
        <v>0</v>
      </c>
      <c r="R216" s="35">
        <f t="shared" si="294"/>
        <v>0</v>
      </c>
      <c r="S216" s="35">
        <f t="shared" si="294"/>
        <v>0</v>
      </c>
      <c r="T216" s="4">
        <f t="shared" si="267"/>
        <v>990</v>
      </c>
      <c r="U216" s="83">
        <f t="shared" si="276"/>
        <v>1600</v>
      </c>
      <c r="V216" s="83">
        <f t="shared" si="277"/>
        <v>1600</v>
      </c>
      <c r="W216" s="83">
        <f t="shared" si="278"/>
        <v>1600</v>
      </c>
      <c r="X216" s="4"/>
      <c r="Y216" s="18"/>
      <c r="Z216" s="18"/>
      <c r="AA216" s="18"/>
      <c r="AB216" s="50"/>
    </row>
    <row r="217" spans="1:28" ht="13.15" customHeight="1">
      <c r="A217" s="3">
        <v>203</v>
      </c>
      <c r="B217" s="34">
        <f t="shared" si="272"/>
        <v>45524</v>
      </c>
      <c r="C217" s="2">
        <f t="shared" si="273"/>
        <v>884</v>
      </c>
      <c r="D217" s="5">
        <f t="shared" si="240"/>
        <v>1708</v>
      </c>
      <c r="E217" s="35">
        <f t="shared" si="256"/>
        <v>912</v>
      </c>
      <c r="F217" s="35">
        <f t="shared" si="257"/>
        <v>932</v>
      </c>
      <c r="G217" s="35">
        <f t="shared" si="258"/>
        <v>972</v>
      </c>
      <c r="H217" s="18">
        <f t="shared" si="259"/>
        <v>1680</v>
      </c>
      <c r="I217" s="18">
        <f t="shared" si="260"/>
        <v>1660</v>
      </c>
      <c r="J217" s="18">
        <f t="shared" si="261"/>
        <v>1620</v>
      </c>
      <c r="K217" s="18">
        <f t="shared" ref="K217:M217" si="295">K216</f>
        <v>2000</v>
      </c>
      <c r="L217" s="18">
        <f t="shared" si="295"/>
        <v>2000</v>
      </c>
      <c r="M217" s="18">
        <f t="shared" si="295"/>
        <v>2000</v>
      </c>
      <c r="N217" s="18">
        <f t="shared" si="263"/>
        <v>-320</v>
      </c>
      <c r="O217" s="18">
        <f t="shared" si="264"/>
        <v>-340</v>
      </c>
      <c r="P217" s="18">
        <f t="shared" si="265"/>
        <v>-380</v>
      </c>
      <c r="Q217" s="35">
        <f t="shared" ref="Q217:S217" si="296">Q216</f>
        <v>0</v>
      </c>
      <c r="R217" s="35">
        <f t="shared" si="296"/>
        <v>0</v>
      </c>
      <c r="S217" s="35">
        <f t="shared" si="296"/>
        <v>0</v>
      </c>
      <c r="T217" s="4">
        <f t="shared" si="267"/>
        <v>992</v>
      </c>
      <c r="U217" s="83">
        <f t="shared" si="276"/>
        <v>1600</v>
      </c>
      <c r="V217" s="83">
        <f t="shared" si="277"/>
        <v>1600</v>
      </c>
      <c r="W217" s="83">
        <f t="shared" si="278"/>
        <v>1600</v>
      </c>
      <c r="X217" s="4"/>
      <c r="Y217" s="18"/>
      <c r="Z217" s="18"/>
      <c r="AA217" s="18"/>
      <c r="AB217" s="50"/>
    </row>
    <row r="218" spans="1:28" ht="13.15" customHeight="1">
      <c r="A218" s="3">
        <v>204</v>
      </c>
      <c r="B218" s="34">
        <f t="shared" si="272"/>
        <v>45525</v>
      </c>
      <c r="C218" s="2">
        <f t="shared" si="273"/>
        <v>884</v>
      </c>
      <c r="D218" s="5">
        <f t="shared" si="240"/>
        <v>1710</v>
      </c>
      <c r="E218" s="35">
        <f t="shared" si="256"/>
        <v>914</v>
      </c>
      <c r="F218" s="35">
        <f t="shared" si="257"/>
        <v>934</v>
      </c>
      <c r="G218" s="35">
        <f t="shared" si="258"/>
        <v>974</v>
      </c>
      <c r="H218" s="18">
        <f t="shared" si="259"/>
        <v>1680</v>
      </c>
      <c r="I218" s="18">
        <f t="shared" si="260"/>
        <v>1660</v>
      </c>
      <c r="J218" s="18">
        <f t="shared" si="261"/>
        <v>1620</v>
      </c>
      <c r="K218" s="18">
        <f t="shared" ref="K218:M218" si="297">K217</f>
        <v>2000</v>
      </c>
      <c r="L218" s="18">
        <f t="shared" si="297"/>
        <v>2000</v>
      </c>
      <c r="M218" s="18">
        <f t="shared" si="297"/>
        <v>2000</v>
      </c>
      <c r="N218" s="18">
        <f t="shared" si="263"/>
        <v>-320</v>
      </c>
      <c r="O218" s="18">
        <f t="shared" si="264"/>
        <v>-340</v>
      </c>
      <c r="P218" s="18">
        <f t="shared" si="265"/>
        <v>-380</v>
      </c>
      <c r="Q218" s="35">
        <f t="shared" ref="Q218:S218" si="298">Q217</f>
        <v>0</v>
      </c>
      <c r="R218" s="35">
        <f t="shared" si="298"/>
        <v>0</v>
      </c>
      <c r="S218" s="35">
        <f t="shared" si="298"/>
        <v>0</v>
      </c>
      <c r="T218" s="4">
        <f t="shared" si="267"/>
        <v>994</v>
      </c>
      <c r="U218" s="83">
        <f t="shared" si="276"/>
        <v>1600</v>
      </c>
      <c r="V218" s="83">
        <f t="shared" si="277"/>
        <v>1600</v>
      </c>
      <c r="W218" s="83">
        <f t="shared" si="278"/>
        <v>1600</v>
      </c>
      <c r="X218" s="4"/>
      <c r="Y218" s="18"/>
      <c r="Z218" s="18"/>
      <c r="AA218" s="18"/>
      <c r="AB218" s="50"/>
    </row>
    <row r="219" spans="1:28" ht="13.15" customHeight="1">
      <c r="A219" s="3">
        <v>205</v>
      </c>
      <c r="B219" s="34">
        <f t="shared" si="272"/>
        <v>45526</v>
      </c>
      <c r="C219" s="2">
        <f t="shared" si="273"/>
        <v>884</v>
      </c>
      <c r="D219" s="5">
        <f t="shared" si="240"/>
        <v>1712</v>
      </c>
      <c r="E219" s="35">
        <f t="shared" si="256"/>
        <v>916</v>
      </c>
      <c r="F219" s="35">
        <f t="shared" si="257"/>
        <v>936</v>
      </c>
      <c r="G219" s="35">
        <f t="shared" si="258"/>
        <v>976</v>
      </c>
      <c r="H219" s="18">
        <f t="shared" si="259"/>
        <v>1680</v>
      </c>
      <c r="I219" s="18">
        <f t="shared" si="260"/>
        <v>1660</v>
      </c>
      <c r="J219" s="18">
        <f t="shared" si="261"/>
        <v>1620</v>
      </c>
      <c r="K219" s="18">
        <f t="shared" ref="K219:M219" si="299">K218</f>
        <v>2000</v>
      </c>
      <c r="L219" s="18">
        <f t="shared" si="299"/>
        <v>2000</v>
      </c>
      <c r="M219" s="18">
        <f t="shared" si="299"/>
        <v>2000</v>
      </c>
      <c r="N219" s="18">
        <f t="shared" si="263"/>
        <v>-320</v>
      </c>
      <c r="O219" s="18">
        <f t="shared" si="264"/>
        <v>-340</v>
      </c>
      <c r="P219" s="18">
        <f t="shared" si="265"/>
        <v>-380</v>
      </c>
      <c r="Q219" s="35">
        <f t="shared" ref="Q219:S219" si="300">Q218</f>
        <v>0</v>
      </c>
      <c r="R219" s="35">
        <f t="shared" si="300"/>
        <v>0</v>
      </c>
      <c r="S219" s="35">
        <f t="shared" si="300"/>
        <v>0</v>
      </c>
      <c r="T219" s="4">
        <f t="shared" si="267"/>
        <v>996</v>
      </c>
      <c r="U219" s="83">
        <f t="shared" si="276"/>
        <v>1600</v>
      </c>
      <c r="V219" s="83">
        <f t="shared" si="277"/>
        <v>1600</v>
      </c>
      <c r="W219" s="83">
        <f t="shared" si="278"/>
        <v>1600</v>
      </c>
      <c r="X219" s="4"/>
      <c r="Y219" s="18"/>
      <c r="Z219" s="18"/>
      <c r="AA219" s="18"/>
      <c r="AB219" s="50"/>
    </row>
    <row r="220" spans="1:28" ht="13.15" customHeight="1">
      <c r="A220" s="3">
        <v>206</v>
      </c>
      <c r="B220" s="34">
        <f t="shared" si="272"/>
        <v>45527</v>
      </c>
      <c r="C220" s="2">
        <f t="shared" si="273"/>
        <v>884</v>
      </c>
      <c r="D220" s="5">
        <f t="shared" si="240"/>
        <v>1714</v>
      </c>
      <c r="E220" s="35">
        <f t="shared" si="256"/>
        <v>918</v>
      </c>
      <c r="F220" s="35">
        <f t="shared" si="257"/>
        <v>938</v>
      </c>
      <c r="G220" s="35">
        <f t="shared" si="258"/>
        <v>978</v>
      </c>
      <c r="H220" s="18">
        <f t="shared" si="259"/>
        <v>1680</v>
      </c>
      <c r="I220" s="18">
        <f t="shared" si="260"/>
        <v>1660</v>
      </c>
      <c r="J220" s="18">
        <f t="shared" si="261"/>
        <v>1620</v>
      </c>
      <c r="K220" s="18">
        <f t="shared" ref="K220:M220" si="301">K219</f>
        <v>2000</v>
      </c>
      <c r="L220" s="18">
        <f t="shared" si="301"/>
        <v>2000</v>
      </c>
      <c r="M220" s="18">
        <f t="shared" si="301"/>
        <v>2000</v>
      </c>
      <c r="N220" s="18">
        <f t="shared" si="263"/>
        <v>-320</v>
      </c>
      <c r="O220" s="18">
        <f t="shared" si="264"/>
        <v>-340</v>
      </c>
      <c r="P220" s="18">
        <f t="shared" si="265"/>
        <v>-380</v>
      </c>
      <c r="Q220" s="35">
        <f t="shared" ref="Q220:S220" si="302">Q219</f>
        <v>0</v>
      </c>
      <c r="R220" s="35">
        <f t="shared" si="302"/>
        <v>0</v>
      </c>
      <c r="S220" s="35">
        <f t="shared" si="302"/>
        <v>0</v>
      </c>
      <c r="T220" s="4">
        <f t="shared" si="267"/>
        <v>998</v>
      </c>
      <c r="U220" s="83">
        <f t="shared" si="276"/>
        <v>1600</v>
      </c>
      <c r="V220" s="83">
        <f t="shared" si="277"/>
        <v>1600</v>
      </c>
      <c r="W220" s="83">
        <f t="shared" si="278"/>
        <v>1600</v>
      </c>
      <c r="X220" s="4"/>
      <c r="Y220" s="18"/>
      <c r="Z220" s="18"/>
      <c r="AA220" s="18"/>
      <c r="AB220" s="50"/>
    </row>
    <row r="221" spans="1:28" ht="13.15" customHeight="1">
      <c r="A221" s="3">
        <v>207</v>
      </c>
      <c r="B221" s="34">
        <f t="shared" si="272"/>
        <v>45528</v>
      </c>
      <c r="C221" s="2">
        <f t="shared" si="273"/>
        <v>884</v>
      </c>
      <c r="D221" s="5">
        <f t="shared" si="240"/>
        <v>1716</v>
      </c>
      <c r="E221" s="35">
        <f t="shared" si="256"/>
        <v>920</v>
      </c>
      <c r="F221" s="35">
        <f t="shared" si="257"/>
        <v>940</v>
      </c>
      <c r="G221" s="35">
        <f t="shared" si="258"/>
        <v>980</v>
      </c>
      <c r="H221" s="18">
        <f t="shared" si="259"/>
        <v>1680</v>
      </c>
      <c r="I221" s="18">
        <f t="shared" si="260"/>
        <v>1660</v>
      </c>
      <c r="J221" s="18">
        <f t="shared" si="261"/>
        <v>1620</v>
      </c>
      <c r="K221" s="18">
        <f t="shared" ref="K221:M221" si="303">K220</f>
        <v>2000</v>
      </c>
      <c r="L221" s="18">
        <f t="shared" si="303"/>
        <v>2000</v>
      </c>
      <c r="M221" s="18">
        <f t="shared" si="303"/>
        <v>2000</v>
      </c>
      <c r="N221" s="18">
        <f t="shared" si="263"/>
        <v>-320</v>
      </c>
      <c r="O221" s="18">
        <f t="shared" si="264"/>
        <v>-340</v>
      </c>
      <c r="P221" s="18">
        <f t="shared" si="265"/>
        <v>-380</v>
      </c>
      <c r="Q221" s="35">
        <f t="shared" ref="Q221:S221" si="304">Q220</f>
        <v>0</v>
      </c>
      <c r="R221" s="35">
        <f t="shared" si="304"/>
        <v>0</v>
      </c>
      <c r="S221" s="35">
        <f t="shared" si="304"/>
        <v>0</v>
      </c>
      <c r="T221" s="4">
        <f t="shared" si="267"/>
        <v>1000</v>
      </c>
      <c r="U221" s="83">
        <f t="shared" si="276"/>
        <v>1600</v>
      </c>
      <c r="V221" s="83">
        <f t="shared" si="277"/>
        <v>1600</v>
      </c>
      <c r="W221" s="83">
        <f t="shared" si="278"/>
        <v>1600</v>
      </c>
      <c r="X221" s="4"/>
      <c r="Y221" s="18"/>
      <c r="Z221" s="18"/>
      <c r="AA221" s="18"/>
      <c r="AB221" s="50"/>
    </row>
    <row r="222" spans="1:28" ht="13.15" customHeight="1">
      <c r="A222" s="3">
        <v>208</v>
      </c>
      <c r="B222" s="34">
        <f t="shared" si="272"/>
        <v>45529</v>
      </c>
      <c r="C222" s="2">
        <f t="shared" si="273"/>
        <v>884</v>
      </c>
      <c r="D222" s="5">
        <f t="shared" si="240"/>
        <v>1718</v>
      </c>
      <c r="E222" s="35">
        <f t="shared" si="256"/>
        <v>922</v>
      </c>
      <c r="F222" s="35">
        <f t="shared" si="257"/>
        <v>942</v>
      </c>
      <c r="G222" s="35">
        <f t="shared" si="258"/>
        <v>982</v>
      </c>
      <c r="H222" s="18">
        <f t="shared" si="259"/>
        <v>1680</v>
      </c>
      <c r="I222" s="18">
        <f t="shared" si="260"/>
        <v>1660</v>
      </c>
      <c r="J222" s="18">
        <f t="shared" si="261"/>
        <v>1620</v>
      </c>
      <c r="K222" s="18">
        <f t="shared" ref="K222:M222" si="305">K221</f>
        <v>2000</v>
      </c>
      <c r="L222" s="18">
        <f t="shared" si="305"/>
        <v>2000</v>
      </c>
      <c r="M222" s="18">
        <f t="shared" si="305"/>
        <v>2000</v>
      </c>
      <c r="N222" s="18">
        <f t="shared" si="263"/>
        <v>-320</v>
      </c>
      <c r="O222" s="18">
        <f t="shared" si="264"/>
        <v>-340</v>
      </c>
      <c r="P222" s="18">
        <f t="shared" si="265"/>
        <v>-380</v>
      </c>
      <c r="Q222" s="35">
        <f t="shared" ref="Q222:S222" si="306">Q221</f>
        <v>0</v>
      </c>
      <c r="R222" s="35">
        <f t="shared" si="306"/>
        <v>0</v>
      </c>
      <c r="S222" s="35">
        <f t="shared" si="306"/>
        <v>0</v>
      </c>
      <c r="T222" s="4">
        <f t="shared" si="267"/>
        <v>1002</v>
      </c>
      <c r="U222" s="83">
        <f t="shared" si="276"/>
        <v>1600</v>
      </c>
      <c r="V222" s="83">
        <f t="shared" si="277"/>
        <v>1600</v>
      </c>
      <c r="W222" s="83">
        <f t="shared" si="278"/>
        <v>1600</v>
      </c>
      <c r="X222" s="4"/>
      <c r="Y222" s="18"/>
      <c r="Z222" s="18"/>
      <c r="AA222" s="18"/>
      <c r="AB222" s="50"/>
    </row>
    <row r="223" spans="1:28" ht="13.15" customHeight="1">
      <c r="A223" s="3">
        <v>209</v>
      </c>
      <c r="B223" s="34">
        <f t="shared" si="272"/>
        <v>45530</v>
      </c>
      <c r="C223" s="2">
        <f t="shared" si="273"/>
        <v>884</v>
      </c>
      <c r="D223" s="5">
        <f t="shared" si="240"/>
        <v>1720</v>
      </c>
      <c r="E223" s="35">
        <f t="shared" si="256"/>
        <v>924</v>
      </c>
      <c r="F223" s="35">
        <f t="shared" si="257"/>
        <v>944</v>
      </c>
      <c r="G223" s="35">
        <f t="shared" si="258"/>
        <v>984</v>
      </c>
      <c r="H223" s="18">
        <f t="shared" si="259"/>
        <v>1680</v>
      </c>
      <c r="I223" s="18">
        <f t="shared" si="260"/>
        <v>1660</v>
      </c>
      <c r="J223" s="18">
        <f t="shared" si="261"/>
        <v>1620</v>
      </c>
      <c r="K223" s="18">
        <f t="shared" ref="K223:M223" si="307">K222</f>
        <v>2000</v>
      </c>
      <c r="L223" s="18">
        <f t="shared" si="307"/>
        <v>2000</v>
      </c>
      <c r="M223" s="18">
        <f t="shared" si="307"/>
        <v>2000</v>
      </c>
      <c r="N223" s="18">
        <f t="shared" si="263"/>
        <v>-320</v>
      </c>
      <c r="O223" s="18">
        <f t="shared" si="264"/>
        <v>-340</v>
      </c>
      <c r="P223" s="18">
        <f t="shared" si="265"/>
        <v>-380</v>
      </c>
      <c r="Q223" s="35">
        <f t="shared" ref="Q223:S223" si="308">Q222</f>
        <v>0</v>
      </c>
      <c r="R223" s="35">
        <f t="shared" si="308"/>
        <v>0</v>
      </c>
      <c r="S223" s="35">
        <f t="shared" si="308"/>
        <v>0</v>
      </c>
      <c r="T223" s="4">
        <f t="shared" si="267"/>
        <v>1004</v>
      </c>
      <c r="U223" s="83">
        <f t="shared" si="276"/>
        <v>1600</v>
      </c>
      <c r="V223" s="83">
        <f t="shared" si="277"/>
        <v>1600</v>
      </c>
      <c r="W223" s="83">
        <f t="shared" si="278"/>
        <v>1600</v>
      </c>
      <c r="X223" s="4"/>
      <c r="Y223" s="18"/>
      <c r="Z223" s="18"/>
      <c r="AA223" s="18"/>
      <c r="AB223" s="50"/>
    </row>
    <row r="224" spans="1:28" ht="13.15" customHeight="1">
      <c r="A224" s="3">
        <v>210</v>
      </c>
      <c r="B224" s="34">
        <f t="shared" si="272"/>
        <v>45531</v>
      </c>
      <c r="C224" s="2">
        <f t="shared" si="273"/>
        <v>884</v>
      </c>
      <c r="D224" s="5">
        <f t="shared" si="240"/>
        <v>1722</v>
      </c>
      <c r="E224" s="35">
        <f t="shared" si="256"/>
        <v>926</v>
      </c>
      <c r="F224" s="35">
        <f t="shared" si="257"/>
        <v>946</v>
      </c>
      <c r="G224" s="35">
        <f t="shared" si="258"/>
        <v>986</v>
      </c>
      <c r="H224" s="18">
        <f t="shared" si="259"/>
        <v>1680</v>
      </c>
      <c r="I224" s="18">
        <f t="shared" si="260"/>
        <v>1660</v>
      </c>
      <c r="J224" s="18">
        <f t="shared" si="261"/>
        <v>1620</v>
      </c>
      <c r="K224" s="18">
        <f t="shared" ref="K224:M224" si="309">K223</f>
        <v>2000</v>
      </c>
      <c r="L224" s="18">
        <f t="shared" si="309"/>
        <v>2000</v>
      </c>
      <c r="M224" s="18">
        <f t="shared" si="309"/>
        <v>2000</v>
      </c>
      <c r="N224" s="18">
        <f t="shared" si="263"/>
        <v>-320</v>
      </c>
      <c r="O224" s="18">
        <f t="shared" si="264"/>
        <v>-340</v>
      </c>
      <c r="P224" s="18">
        <f t="shared" si="265"/>
        <v>-380</v>
      </c>
      <c r="Q224" s="35">
        <f t="shared" ref="Q224:S224" si="310">Q223</f>
        <v>0</v>
      </c>
      <c r="R224" s="35">
        <f t="shared" si="310"/>
        <v>0</v>
      </c>
      <c r="S224" s="35">
        <f t="shared" si="310"/>
        <v>0</v>
      </c>
      <c r="T224" s="4">
        <f t="shared" si="267"/>
        <v>1006</v>
      </c>
      <c r="U224" s="83">
        <f t="shared" si="276"/>
        <v>1600</v>
      </c>
      <c r="V224" s="83">
        <f t="shared" si="277"/>
        <v>1600</v>
      </c>
      <c r="W224" s="83">
        <f t="shared" si="278"/>
        <v>1600</v>
      </c>
      <c r="X224" s="4"/>
      <c r="Y224" s="18"/>
      <c r="Z224" s="18"/>
      <c r="AA224" s="18"/>
      <c r="AB224" s="50"/>
    </row>
    <row r="225" spans="1:28" ht="13.15" customHeight="1">
      <c r="A225" s="3">
        <v>211</v>
      </c>
      <c r="B225" s="34">
        <f t="shared" si="272"/>
        <v>45532</v>
      </c>
      <c r="C225" s="2">
        <f t="shared" si="273"/>
        <v>884</v>
      </c>
      <c r="D225" s="5">
        <f t="shared" si="240"/>
        <v>1724</v>
      </c>
      <c r="E225" s="35">
        <f t="shared" si="256"/>
        <v>928</v>
      </c>
      <c r="F225" s="35">
        <f t="shared" si="257"/>
        <v>948</v>
      </c>
      <c r="G225" s="35">
        <f t="shared" si="258"/>
        <v>988</v>
      </c>
      <c r="H225" s="18">
        <f t="shared" si="259"/>
        <v>1680</v>
      </c>
      <c r="I225" s="18">
        <f t="shared" si="260"/>
        <v>1660</v>
      </c>
      <c r="J225" s="18">
        <f t="shared" si="261"/>
        <v>1620</v>
      </c>
      <c r="K225" s="18">
        <f t="shared" ref="K225:M225" si="311">K224</f>
        <v>2000</v>
      </c>
      <c r="L225" s="18">
        <f t="shared" si="311"/>
        <v>2000</v>
      </c>
      <c r="M225" s="18">
        <f t="shared" si="311"/>
        <v>2000</v>
      </c>
      <c r="N225" s="18">
        <f t="shared" si="263"/>
        <v>-320</v>
      </c>
      <c r="O225" s="18">
        <f t="shared" si="264"/>
        <v>-340</v>
      </c>
      <c r="P225" s="18">
        <f t="shared" si="265"/>
        <v>-380</v>
      </c>
      <c r="Q225" s="35">
        <f t="shared" ref="Q225:S225" si="312">Q224</f>
        <v>0</v>
      </c>
      <c r="R225" s="35">
        <f t="shared" si="312"/>
        <v>0</v>
      </c>
      <c r="S225" s="35">
        <f t="shared" si="312"/>
        <v>0</v>
      </c>
      <c r="T225" s="4">
        <f t="shared" si="267"/>
        <v>1008</v>
      </c>
      <c r="U225" s="83">
        <f t="shared" si="276"/>
        <v>1600</v>
      </c>
      <c r="V225" s="83">
        <f t="shared" si="277"/>
        <v>1600</v>
      </c>
      <c r="W225" s="83">
        <f t="shared" si="278"/>
        <v>1600</v>
      </c>
      <c r="X225" s="4"/>
      <c r="Y225" s="18"/>
      <c r="Z225" s="18"/>
      <c r="AA225" s="18"/>
      <c r="AB225" s="50"/>
    </row>
    <row r="226" spans="1:28" ht="13.15" customHeight="1">
      <c r="A226" s="3">
        <v>212</v>
      </c>
      <c r="B226" s="34">
        <f t="shared" si="272"/>
        <v>45533</v>
      </c>
      <c r="C226" s="2">
        <f t="shared" si="273"/>
        <v>884</v>
      </c>
      <c r="D226" s="5">
        <f t="shared" si="240"/>
        <v>1726</v>
      </c>
      <c r="E226" s="35">
        <f t="shared" si="256"/>
        <v>930</v>
      </c>
      <c r="F226" s="35">
        <f t="shared" si="257"/>
        <v>950</v>
      </c>
      <c r="G226" s="35">
        <f t="shared" si="258"/>
        <v>990</v>
      </c>
      <c r="H226" s="18">
        <f t="shared" si="259"/>
        <v>1680</v>
      </c>
      <c r="I226" s="18">
        <f t="shared" si="260"/>
        <v>1660</v>
      </c>
      <c r="J226" s="18">
        <f t="shared" si="261"/>
        <v>1620</v>
      </c>
      <c r="K226" s="18">
        <f t="shared" ref="K226:M226" si="313">K225</f>
        <v>2000</v>
      </c>
      <c r="L226" s="18">
        <f t="shared" si="313"/>
        <v>2000</v>
      </c>
      <c r="M226" s="18">
        <f t="shared" si="313"/>
        <v>2000</v>
      </c>
      <c r="N226" s="18">
        <f t="shared" si="263"/>
        <v>-320</v>
      </c>
      <c r="O226" s="18">
        <f t="shared" si="264"/>
        <v>-340</v>
      </c>
      <c r="P226" s="18">
        <f t="shared" si="265"/>
        <v>-380</v>
      </c>
      <c r="Q226" s="35">
        <f t="shared" ref="Q226:S226" si="314">Q225</f>
        <v>0</v>
      </c>
      <c r="R226" s="35">
        <f t="shared" si="314"/>
        <v>0</v>
      </c>
      <c r="S226" s="35">
        <f t="shared" si="314"/>
        <v>0</v>
      </c>
      <c r="T226" s="4">
        <f t="shared" si="267"/>
        <v>1010</v>
      </c>
      <c r="U226" s="83">
        <f t="shared" si="276"/>
        <v>1600</v>
      </c>
      <c r="V226" s="83">
        <f t="shared" si="277"/>
        <v>1600</v>
      </c>
      <c r="W226" s="83">
        <f t="shared" si="278"/>
        <v>1600</v>
      </c>
      <c r="X226" s="4"/>
      <c r="Y226" s="18"/>
      <c r="Z226" s="18"/>
      <c r="AA226" s="18"/>
      <c r="AB226" s="50"/>
    </row>
    <row r="227" spans="1:28" ht="13.15" customHeight="1">
      <c r="A227" s="3">
        <v>213</v>
      </c>
      <c r="B227" s="34">
        <f t="shared" si="272"/>
        <v>45534</v>
      </c>
      <c r="C227" s="2">
        <f t="shared" si="273"/>
        <v>884</v>
      </c>
      <c r="D227" s="5">
        <f t="shared" si="240"/>
        <v>1728</v>
      </c>
      <c r="E227" s="35">
        <f t="shared" si="256"/>
        <v>932</v>
      </c>
      <c r="F227" s="35">
        <f t="shared" si="257"/>
        <v>952</v>
      </c>
      <c r="G227" s="35">
        <f t="shared" si="258"/>
        <v>992</v>
      </c>
      <c r="H227" s="18">
        <f t="shared" si="259"/>
        <v>1680</v>
      </c>
      <c r="I227" s="18">
        <f t="shared" si="260"/>
        <v>1660</v>
      </c>
      <c r="J227" s="18">
        <f t="shared" si="261"/>
        <v>1620</v>
      </c>
      <c r="K227" s="18">
        <f t="shared" ref="K227:M228" si="315">K226</f>
        <v>2000</v>
      </c>
      <c r="L227" s="18">
        <f t="shared" si="315"/>
        <v>2000</v>
      </c>
      <c r="M227" s="18">
        <f t="shared" si="315"/>
        <v>2000</v>
      </c>
      <c r="N227" s="18">
        <f t="shared" si="263"/>
        <v>-320</v>
      </c>
      <c r="O227" s="18">
        <f t="shared" si="264"/>
        <v>-340</v>
      </c>
      <c r="P227" s="18">
        <f t="shared" si="265"/>
        <v>-380</v>
      </c>
      <c r="Q227" s="35">
        <f t="shared" ref="Q227:S227" si="316">Q226</f>
        <v>0</v>
      </c>
      <c r="R227" s="35">
        <f t="shared" si="316"/>
        <v>0</v>
      </c>
      <c r="S227" s="35">
        <f t="shared" si="316"/>
        <v>0</v>
      </c>
      <c r="T227" s="4">
        <f t="shared" si="267"/>
        <v>1012</v>
      </c>
      <c r="U227" s="83">
        <f t="shared" si="276"/>
        <v>1600</v>
      </c>
      <c r="V227" s="83">
        <f t="shared" si="277"/>
        <v>1600</v>
      </c>
      <c r="W227" s="83">
        <f t="shared" si="278"/>
        <v>1600</v>
      </c>
      <c r="X227" s="4"/>
      <c r="Y227" s="18"/>
      <c r="Z227" s="18"/>
      <c r="AA227" s="18"/>
      <c r="AB227" s="50"/>
    </row>
    <row r="228" spans="1:28" ht="13.15" customHeight="1">
      <c r="A228" s="3">
        <f>+A227+1</f>
        <v>214</v>
      </c>
      <c r="B228" s="34">
        <f t="shared" si="272"/>
        <v>45535</v>
      </c>
      <c r="C228" s="2">
        <f t="shared" si="273"/>
        <v>884</v>
      </c>
      <c r="D228" s="5">
        <f t="shared" si="240"/>
        <v>1730</v>
      </c>
      <c r="E228" s="35">
        <f t="shared" ref="E228" si="317">C228+D228-H228</f>
        <v>934</v>
      </c>
      <c r="F228" s="35">
        <f t="shared" ref="F228" si="318">C228+D228-I228</f>
        <v>954</v>
      </c>
      <c r="G228" s="35">
        <f t="shared" ref="G228" si="319">D228+C228-J228</f>
        <v>994</v>
      </c>
      <c r="H228" s="18">
        <f t="shared" ref="H228" si="320">K228+N228</f>
        <v>1680</v>
      </c>
      <c r="I228" s="18">
        <f t="shared" ref="I228" si="321">L228+O228</f>
        <v>1660</v>
      </c>
      <c r="J228" s="18">
        <f t="shared" ref="J228" si="322">M228+P228</f>
        <v>1620</v>
      </c>
      <c r="K228" s="18">
        <f t="shared" si="315"/>
        <v>2000</v>
      </c>
      <c r="L228" s="18">
        <f t="shared" si="315"/>
        <v>2000</v>
      </c>
      <c r="M228" s="18">
        <f t="shared" si="315"/>
        <v>2000</v>
      </c>
      <c r="N228" s="18">
        <f t="shared" ref="N228" si="323">N227-Q228</f>
        <v>-320</v>
      </c>
      <c r="O228" s="18">
        <f t="shared" ref="O228" si="324">O227-R228</f>
        <v>-340</v>
      </c>
      <c r="P228" s="18">
        <f t="shared" ref="P228" si="325">P227-S228</f>
        <v>-380</v>
      </c>
      <c r="Q228" s="35">
        <f t="shared" ref="Q228:S228" si="326">Q227</f>
        <v>0</v>
      </c>
      <c r="R228" s="35">
        <f t="shared" si="326"/>
        <v>0</v>
      </c>
      <c r="S228" s="35">
        <f t="shared" si="326"/>
        <v>0</v>
      </c>
      <c r="T228" s="4">
        <f t="shared" ref="T228" si="327">D228+C228-V228</f>
        <v>1014</v>
      </c>
      <c r="U228" s="83">
        <f t="shared" si="276"/>
        <v>1600</v>
      </c>
      <c r="V228" s="83">
        <f t="shared" si="277"/>
        <v>1600</v>
      </c>
      <c r="W228" s="83">
        <f t="shared" si="278"/>
        <v>1600</v>
      </c>
      <c r="X228" s="4"/>
      <c r="Y228" s="18"/>
      <c r="Z228" s="18"/>
      <c r="AA228" s="18"/>
      <c r="AB228" s="50"/>
    </row>
    <row r="229" spans="1:28" ht="13.15" customHeight="1">
      <c r="A229" s="3">
        <f t="shared" ref="A229:A292" si="328">+A228+1</f>
        <v>215</v>
      </c>
      <c r="B229" s="34">
        <f t="shared" si="272"/>
        <v>45536</v>
      </c>
      <c r="C229" s="2">
        <f t="shared" si="273"/>
        <v>884</v>
      </c>
      <c r="D229" s="5">
        <f t="shared" si="240"/>
        <v>1732</v>
      </c>
      <c r="E229" s="35">
        <f t="shared" ref="E229:E258" si="329">C229+D229-H229</f>
        <v>936</v>
      </c>
      <c r="F229" s="35">
        <f t="shared" ref="F229:F258" si="330">C229+D229-I229</f>
        <v>956</v>
      </c>
      <c r="G229" s="35">
        <f t="shared" ref="G229:G258" si="331">D229+C229-J229</f>
        <v>996</v>
      </c>
      <c r="H229" s="18">
        <f t="shared" ref="H229:H258" si="332">K229+N229</f>
        <v>1680</v>
      </c>
      <c r="I229" s="18">
        <f t="shared" ref="I229:I258" si="333">L229+O229</f>
        <v>1660</v>
      </c>
      <c r="J229" s="18">
        <f t="shared" ref="J229:J258" si="334">M229+P229</f>
        <v>1620</v>
      </c>
      <c r="K229" s="18">
        <f t="shared" ref="K229:M229" si="335">K228</f>
        <v>2000</v>
      </c>
      <c r="L229" s="18">
        <f t="shared" si="335"/>
        <v>2000</v>
      </c>
      <c r="M229" s="18">
        <f t="shared" si="335"/>
        <v>2000</v>
      </c>
      <c r="N229" s="18">
        <f t="shared" ref="N229:N258" si="336">N228-Q229</f>
        <v>-320</v>
      </c>
      <c r="O229" s="18">
        <f t="shared" ref="O229:O258" si="337">O228-R229</f>
        <v>-340</v>
      </c>
      <c r="P229" s="18">
        <f t="shared" ref="P229:P258" si="338">P228-S229</f>
        <v>-380</v>
      </c>
      <c r="Q229" s="35">
        <f t="shared" ref="Q229:S229" si="339">Q228</f>
        <v>0</v>
      </c>
      <c r="R229" s="35">
        <f t="shared" si="339"/>
        <v>0</v>
      </c>
      <c r="S229" s="35">
        <f t="shared" si="339"/>
        <v>0</v>
      </c>
      <c r="T229" s="4">
        <f t="shared" ref="T229:T258" si="340">D229+C229-V229</f>
        <v>1016</v>
      </c>
      <c r="U229" s="83">
        <f t="shared" si="276"/>
        <v>1600</v>
      </c>
      <c r="V229" s="83">
        <f t="shared" si="277"/>
        <v>1600</v>
      </c>
      <c r="W229" s="83">
        <f t="shared" si="278"/>
        <v>1600</v>
      </c>
      <c r="X229" s="4"/>
      <c r="Y229" s="18"/>
      <c r="Z229" s="18"/>
      <c r="AA229" s="18"/>
      <c r="AB229" s="50"/>
    </row>
    <row r="230" spans="1:28" ht="13.15" customHeight="1">
      <c r="A230" s="3">
        <f t="shared" si="328"/>
        <v>216</v>
      </c>
      <c r="B230" s="34">
        <f t="shared" si="272"/>
        <v>45537</v>
      </c>
      <c r="C230" s="2">
        <f t="shared" si="273"/>
        <v>884</v>
      </c>
      <c r="D230" s="5">
        <f t="shared" si="240"/>
        <v>1734</v>
      </c>
      <c r="E230" s="35">
        <f t="shared" si="329"/>
        <v>938</v>
      </c>
      <c r="F230" s="35">
        <f t="shared" si="330"/>
        <v>958</v>
      </c>
      <c r="G230" s="35">
        <f t="shared" si="331"/>
        <v>998</v>
      </c>
      <c r="H230" s="18">
        <f t="shared" si="332"/>
        <v>1680</v>
      </c>
      <c r="I230" s="18">
        <f t="shared" si="333"/>
        <v>1660</v>
      </c>
      <c r="J230" s="18">
        <f t="shared" si="334"/>
        <v>1620</v>
      </c>
      <c r="K230" s="18">
        <f t="shared" ref="K230:M230" si="341">K229</f>
        <v>2000</v>
      </c>
      <c r="L230" s="18">
        <f t="shared" si="341"/>
        <v>2000</v>
      </c>
      <c r="M230" s="18">
        <f t="shared" si="341"/>
        <v>2000</v>
      </c>
      <c r="N230" s="18">
        <f t="shared" si="336"/>
        <v>-320</v>
      </c>
      <c r="O230" s="18">
        <f t="shared" si="337"/>
        <v>-340</v>
      </c>
      <c r="P230" s="18">
        <f t="shared" si="338"/>
        <v>-380</v>
      </c>
      <c r="Q230" s="35">
        <f t="shared" ref="Q230:S230" si="342">Q229</f>
        <v>0</v>
      </c>
      <c r="R230" s="35">
        <f t="shared" si="342"/>
        <v>0</v>
      </c>
      <c r="S230" s="35">
        <f t="shared" si="342"/>
        <v>0</v>
      </c>
      <c r="T230" s="4">
        <f t="shared" si="340"/>
        <v>1018</v>
      </c>
      <c r="U230" s="83">
        <f t="shared" si="276"/>
        <v>1600</v>
      </c>
      <c r="V230" s="83">
        <f t="shared" si="277"/>
        <v>1600</v>
      </c>
      <c r="W230" s="83">
        <f t="shared" si="278"/>
        <v>1600</v>
      </c>
      <c r="X230" s="4"/>
      <c r="Y230" s="18"/>
      <c r="Z230" s="18"/>
      <c r="AA230" s="18"/>
      <c r="AB230" s="50"/>
    </row>
    <row r="231" spans="1:28" ht="13.15" customHeight="1">
      <c r="A231" s="3">
        <f t="shared" si="328"/>
        <v>217</v>
      </c>
      <c r="B231" s="34">
        <f t="shared" si="272"/>
        <v>45538</v>
      </c>
      <c r="C231" s="2">
        <f t="shared" si="273"/>
        <v>884</v>
      </c>
      <c r="D231" s="5">
        <f t="shared" si="240"/>
        <v>1736</v>
      </c>
      <c r="E231" s="35">
        <f t="shared" si="329"/>
        <v>940</v>
      </c>
      <c r="F231" s="35">
        <f t="shared" si="330"/>
        <v>960</v>
      </c>
      <c r="G231" s="35">
        <f t="shared" si="331"/>
        <v>1000</v>
      </c>
      <c r="H231" s="18">
        <f t="shared" si="332"/>
        <v>1680</v>
      </c>
      <c r="I231" s="18">
        <f t="shared" si="333"/>
        <v>1660</v>
      </c>
      <c r="J231" s="18">
        <f t="shared" si="334"/>
        <v>1620</v>
      </c>
      <c r="K231" s="18">
        <f t="shared" ref="K231:M231" si="343">K230</f>
        <v>2000</v>
      </c>
      <c r="L231" s="18">
        <f t="shared" si="343"/>
        <v>2000</v>
      </c>
      <c r="M231" s="18">
        <f t="shared" si="343"/>
        <v>2000</v>
      </c>
      <c r="N231" s="18">
        <f t="shared" si="336"/>
        <v>-320</v>
      </c>
      <c r="O231" s="18">
        <f t="shared" si="337"/>
        <v>-340</v>
      </c>
      <c r="P231" s="18">
        <f t="shared" si="338"/>
        <v>-380</v>
      </c>
      <c r="Q231" s="35">
        <f t="shared" ref="Q231:S231" si="344">Q230</f>
        <v>0</v>
      </c>
      <c r="R231" s="35">
        <f t="shared" si="344"/>
        <v>0</v>
      </c>
      <c r="S231" s="35">
        <f t="shared" si="344"/>
        <v>0</v>
      </c>
      <c r="T231" s="4">
        <f t="shared" si="340"/>
        <v>1020</v>
      </c>
      <c r="U231" s="83">
        <f t="shared" si="276"/>
        <v>1600</v>
      </c>
      <c r="V231" s="83">
        <f t="shared" si="277"/>
        <v>1600</v>
      </c>
      <c r="W231" s="83">
        <f t="shared" si="278"/>
        <v>1600</v>
      </c>
      <c r="X231" s="4"/>
      <c r="Y231" s="18"/>
      <c r="Z231" s="18"/>
      <c r="AA231" s="18"/>
      <c r="AB231" s="50"/>
    </row>
    <row r="232" spans="1:28" ht="13.15" customHeight="1">
      <c r="A232" s="3">
        <f t="shared" si="328"/>
        <v>218</v>
      </c>
      <c r="B232" s="34">
        <f t="shared" si="272"/>
        <v>45539</v>
      </c>
      <c r="C232" s="2">
        <f t="shared" si="273"/>
        <v>884</v>
      </c>
      <c r="D232" s="5">
        <f t="shared" si="240"/>
        <v>1738</v>
      </c>
      <c r="E232" s="35">
        <f t="shared" si="329"/>
        <v>942</v>
      </c>
      <c r="F232" s="35">
        <f t="shared" si="330"/>
        <v>962</v>
      </c>
      <c r="G232" s="35">
        <f t="shared" si="331"/>
        <v>1002</v>
      </c>
      <c r="H232" s="18">
        <f t="shared" si="332"/>
        <v>1680</v>
      </c>
      <c r="I232" s="18">
        <f t="shared" si="333"/>
        <v>1660</v>
      </c>
      <c r="J232" s="18">
        <f t="shared" si="334"/>
        <v>1620</v>
      </c>
      <c r="K232" s="18">
        <f t="shared" ref="K232:M232" si="345">K231</f>
        <v>2000</v>
      </c>
      <c r="L232" s="18">
        <f t="shared" si="345"/>
        <v>2000</v>
      </c>
      <c r="M232" s="18">
        <f t="shared" si="345"/>
        <v>2000</v>
      </c>
      <c r="N232" s="18">
        <f t="shared" si="336"/>
        <v>-320</v>
      </c>
      <c r="O232" s="18">
        <f t="shared" si="337"/>
        <v>-340</v>
      </c>
      <c r="P232" s="18">
        <f t="shared" si="338"/>
        <v>-380</v>
      </c>
      <c r="Q232" s="35">
        <f t="shared" ref="Q232:S232" si="346">Q231</f>
        <v>0</v>
      </c>
      <c r="R232" s="35">
        <f t="shared" si="346"/>
        <v>0</v>
      </c>
      <c r="S232" s="35">
        <f t="shared" si="346"/>
        <v>0</v>
      </c>
      <c r="T232" s="4">
        <f t="shared" si="340"/>
        <v>1022</v>
      </c>
      <c r="U232" s="83">
        <f t="shared" si="276"/>
        <v>1600</v>
      </c>
      <c r="V232" s="83">
        <f t="shared" si="277"/>
        <v>1600</v>
      </c>
      <c r="W232" s="83">
        <f t="shared" si="278"/>
        <v>1600</v>
      </c>
      <c r="X232" s="4"/>
      <c r="Y232" s="18"/>
      <c r="Z232" s="18"/>
      <c r="AA232" s="18"/>
      <c r="AB232" s="50"/>
    </row>
    <row r="233" spans="1:28" ht="13.15" customHeight="1">
      <c r="A233" s="3">
        <f t="shared" si="328"/>
        <v>219</v>
      </c>
      <c r="B233" s="34">
        <f t="shared" si="272"/>
        <v>45540</v>
      </c>
      <c r="C233" s="2">
        <f t="shared" si="273"/>
        <v>884</v>
      </c>
      <c r="D233" s="5">
        <f t="shared" si="240"/>
        <v>1740</v>
      </c>
      <c r="E233" s="35">
        <f t="shared" si="329"/>
        <v>944</v>
      </c>
      <c r="F233" s="35">
        <f t="shared" si="330"/>
        <v>964</v>
      </c>
      <c r="G233" s="35">
        <f t="shared" si="331"/>
        <v>1004</v>
      </c>
      <c r="H233" s="18">
        <f t="shared" si="332"/>
        <v>1680</v>
      </c>
      <c r="I233" s="18">
        <f t="shared" si="333"/>
        <v>1660</v>
      </c>
      <c r="J233" s="18">
        <f t="shared" si="334"/>
        <v>1620</v>
      </c>
      <c r="K233" s="18">
        <f t="shared" ref="K233:M233" si="347">K232</f>
        <v>2000</v>
      </c>
      <c r="L233" s="18">
        <f t="shared" si="347"/>
        <v>2000</v>
      </c>
      <c r="M233" s="18">
        <f t="shared" si="347"/>
        <v>2000</v>
      </c>
      <c r="N233" s="18">
        <f t="shared" si="336"/>
        <v>-320</v>
      </c>
      <c r="O233" s="18">
        <f t="shared" si="337"/>
        <v>-340</v>
      </c>
      <c r="P233" s="18">
        <f t="shared" si="338"/>
        <v>-380</v>
      </c>
      <c r="Q233" s="35">
        <f t="shared" ref="Q233:S233" si="348">Q232</f>
        <v>0</v>
      </c>
      <c r="R233" s="35">
        <f t="shared" si="348"/>
        <v>0</v>
      </c>
      <c r="S233" s="35">
        <f t="shared" si="348"/>
        <v>0</v>
      </c>
      <c r="T233" s="4">
        <f t="shared" si="340"/>
        <v>1024</v>
      </c>
      <c r="U233" s="83">
        <f t="shared" si="276"/>
        <v>1600</v>
      </c>
      <c r="V233" s="83">
        <f t="shared" si="277"/>
        <v>1600</v>
      </c>
      <c r="W233" s="83">
        <f t="shared" si="278"/>
        <v>1600</v>
      </c>
      <c r="X233" s="4"/>
      <c r="Y233" s="18"/>
      <c r="Z233" s="18"/>
      <c r="AA233" s="18"/>
      <c r="AB233" s="50"/>
    </row>
    <row r="234" spans="1:28" ht="13.15" customHeight="1">
      <c r="A234" s="3">
        <f t="shared" si="328"/>
        <v>220</v>
      </c>
      <c r="B234" s="34">
        <f t="shared" si="272"/>
        <v>45541</v>
      </c>
      <c r="C234" s="2">
        <f t="shared" si="273"/>
        <v>884</v>
      </c>
      <c r="D234" s="5">
        <f t="shared" si="240"/>
        <v>1742</v>
      </c>
      <c r="E234" s="35">
        <f t="shared" si="329"/>
        <v>946</v>
      </c>
      <c r="F234" s="35">
        <f t="shared" si="330"/>
        <v>966</v>
      </c>
      <c r="G234" s="35">
        <f t="shared" si="331"/>
        <v>1006</v>
      </c>
      <c r="H234" s="18">
        <f t="shared" si="332"/>
        <v>1680</v>
      </c>
      <c r="I234" s="18">
        <f t="shared" si="333"/>
        <v>1660</v>
      </c>
      <c r="J234" s="18">
        <f t="shared" si="334"/>
        <v>1620</v>
      </c>
      <c r="K234" s="18">
        <f t="shared" ref="K234:M234" si="349">K233</f>
        <v>2000</v>
      </c>
      <c r="L234" s="18">
        <f t="shared" si="349"/>
        <v>2000</v>
      </c>
      <c r="M234" s="18">
        <f t="shared" si="349"/>
        <v>2000</v>
      </c>
      <c r="N234" s="18">
        <f t="shared" si="336"/>
        <v>-320</v>
      </c>
      <c r="O234" s="18">
        <f t="shared" si="337"/>
        <v>-340</v>
      </c>
      <c r="P234" s="18">
        <f t="shared" si="338"/>
        <v>-380</v>
      </c>
      <c r="Q234" s="35">
        <f t="shared" ref="Q234:S234" si="350">Q233</f>
        <v>0</v>
      </c>
      <c r="R234" s="35">
        <f t="shared" si="350"/>
        <v>0</v>
      </c>
      <c r="S234" s="35">
        <f t="shared" si="350"/>
        <v>0</v>
      </c>
      <c r="T234" s="4">
        <f t="shared" si="340"/>
        <v>1026</v>
      </c>
      <c r="U234" s="83">
        <f t="shared" si="276"/>
        <v>1600</v>
      </c>
      <c r="V234" s="83">
        <f t="shared" si="277"/>
        <v>1600</v>
      </c>
      <c r="W234" s="83">
        <f t="shared" si="278"/>
        <v>1600</v>
      </c>
      <c r="X234" s="4"/>
      <c r="Y234" s="18"/>
      <c r="Z234" s="18"/>
      <c r="AA234" s="18"/>
      <c r="AB234" s="50"/>
    </row>
    <row r="235" spans="1:28" ht="13.15" customHeight="1">
      <c r="A235" s="3">
        <f t="shared" si="328"/>
        <v>221</v>
      </c>
      <c r="B235" s="34">
        <f t="shared" si="272"/>
        <v>45542</v>
      </c>
      <c r="C235" s="2">
        <f t="shared" si="273"/>
        <v>884</v>
      </c>
      <c r="D235" s="5">
        <f t="shared" si="240"/>
        <v>1744</v>
      </c>
      <c r="E235" s="35">
        <f t="shared" si="329"/>
        <v>948</v>
      </c>
      <c r="F235" s="35">
        <f t="shared" si="330"/>
        <v>968</v>
      </c>
      <c r="G235" s="35">
        <f t="shared" si="331"/>
        <v>1008</v>
      </c>
      <c r="H235" s="18">
        <f t="shared" si="332"/>
        <v>1680</v>
      </c>
      <c r="I235" s="18">
        <f t="shared" si="333"/>
        <v>1660</v>
      </c>
      <c r="J235" s="18">
        <f t="shared" si="334"/>
        <v>1620</v>
      </c>
      <c r="K235" s="18">
        <f t="shared" ref="K235:M235" si="351">K234</f>
        <v>2000</v>
      </c>
      <c r="L235" s="18">
        <f t="shared" si="351"/>
        <v>2000</v>
      </c>
      <c r="M235" s="18">
        <f t="shared" si="351"/>
        <v>2000</v>
      </c>
      <c r="N235" s="18">
        <f t="shared" si="336"/>
        <v>-320</v>
      </c>
      <c r="O235" s="18">
        <f t="shared" si="337"/>
        <v>-340</v>
      </c>
      <c r="P235" s="18">
        <f t="shared" si="338"/>
        <v>-380</v>
      </c>
      <c r="Q235" s="35">
        <f t="shared" ref="Q235:S235" si="352">Q234</f>
        <v>0</v>
      </c>
      <c r="R235" s="35">
        <f t="shared" si="352"/>
        <v>0</v>
      </c>
      <c r="S235" s="35">
        <f t="shared" si="352"/>
        <v>0</v>
      </c>
      <c r="T235" s="4">
        <f t="shared" si="340"/>
        <v>1028</v>
      </c>
      <c r="U235" s="83">
        <f t="shared" si="276"/>
        <v>1600</v>
      </c>
      <c r="V235" s="83">
        <f t="shared" si="277"/>
        <v>1600</v>
      </c>
      <c r="W235" s="83">
        <f t="shared" si="278"/>
        <v>1600</v>
      </c>
      <c r="X235" s="4"/>
      <c r="Y235" s="18"/>
      <c r="Z235" s="18"/>
      <c r="AA235" s="18"/>
      <c r="AB235" s="50"/>
    </row>
    <row r="236" spans="1:28" ht="13.15" customHeight="1">
      <c r="A236" s="3">
        <f t="shared" si="328"/>
        <v>222</v>
      </c>
      <c r="B236" s="34">
        <f t="shared" si="272"/>
        <v>45543</v>
      </c>
      <c r="C236" s="2">
        <f t="shared" si="273"/>
        <v>884</v>
      </c>
      <c r="D236" s="5">
        <f t="shared" si="240"/>
        <v>1746</v>
      </c>
      <c r="E236" s="35">
        <f t="shared" si="329"/>
        <v>950</v>
      </c>
      <c r="F236" s="35">
        <f t="shared" si="330"/>
        <v>970</v>
      </c>
      <c r="G236" s="35">
        <f t="shared" si="331"/>
        <v>1010</v>
      </c>
      <c r="H236" s="18">
        <f t="shared" si="332"/>
        <v>1680</v>
      </c>
      <c r="I236" s="18">
        <f t="shared" si="333"/>
        <v>1660</v>
      </c>
      <c r="J236" s="18">
        <f t="shared" si="334"/>
        <v>1620</v>
      </c>
      <c r="K236" s="18">
        <f t="shared" ref="K236:M236" si="353">K235</f>
        <v>2000</v>
      </c>
      <c r="L236" s="18">
        <f t="shared" si="353"/>
        <v>2000</v>
      </c>
      <c r="M236" s="18">
        <f t="shared" si="353"/>
        <v>2000</v>
      </c>
      <c r="N236" s="18">
        <f t="shared" si="336"/>
        <v>-320</v>
      </c>
      <c r="O236" s="18">
        <f t="shared" si="337"/>
        <v>-340</v>
      </c>
      <c r="P236" s="18">
        <f t="shared" si="338"/>
        <v>-380</v>
      </c>
      <c r="Q236" s="35">
        <f t="shared" ref="Q236:S236" si="354">Q235</f>
        <v>0</v>
      </c>
      <c r="R236" s="35">
        <f t="shared" si="354"/>
        <v>0</v>
      </c>
      <c r="S236" s="35">
        <f t="shared" si="354"/>
        <v>0</v>
      </c>
      <c r="T236" s="4">
        <f t="shared" si="340"/>
        <v>1030</v>
      </c>
      <c r="U236" s="83">
        <f t="shared" si="276"/>
        <v>1600</v>
      </c>
      <c r="V236" s="83">
        <f t="shared" si="277"/>
        <v>1600</v>
      </c>
      <c r="W236" s="83">
        <f t="shared" si="278"/>
        <v>1600</v>
      </c>
      <c r="X236" s="4"/>
      <c r="Y236" s="18"/>
      <c r="Z236" s="18"/>
      <c r="AA236" s="18"/>
      <c r="AB236" s="50"/>
    </row>
    <row r="237" spans="1:28" ht="13.15" customHeight="1">
      <c r="A237" s="3">
        <f t="shared" si="328"/>
        <v>223</v>
      </c>
      <c r="B237" s="34">
        <f t="shared" si="272"/>
        <v>45544</v>
      </c>
      <c r="C237" s="2">
        <f t="shared" si="273"/>
        <v>884</v>
      </c>
      <c r="D237" s="5">
        <f t="shared" si="240"/>
        <v>1748</v>
      </c>
      <c r="E237" s="35">
        <f t="shared" si="329"/>
        <v>952</v>
      </c>
      <c r="F237" s="35">
        <f t="shared" si="330"/>
        <v>972</v>
      </c>
      <c r="G237" s="35">
        <f t="shared" si="331"/>
        <v>1012</v>
      </c>
      <c r="H237" s="18">
        <f t="shared" si="332"/>
        <v>1680</v>
      </c>
      <c r="I237" s="18">
        <f t="shared" si="333"/>
        <v>1660</v>
      </c>
      <c r="J237" s="18">
        <f t="shared" si="334"/>
        <v>1620</v>
      </c>
      <c r="K237" s="18">
        <f t="shared" ref="K237:M237" si="355">K236</f>
        <v>2000</v>
      </c>
      <c r="L237" s="18">
        <f t="shared" si="355"/>
        <v>2000</v>
      </c>
      <c r="M237" s="18">
        <f t="shared" si="355"/>
        <v>2000</v>
      </c>
      <c r="N237" s="18">
        <f t="shared" si="336"/>
        <v>-320</v>
      </c>
      <c r="O237" s="18">
        <f t="shared" si="337"/>
        <v>-340</v>
      </c>
      <c r="P237" s="18">
        <f t="shared" si="338"/>
        <v>-380</v>
      </c>
      <c r="Q237" s="35">
        <f t="shared" ref="Q237:S237" si="356">Q236</f>
        <v>0</v>
      </c>
      <c r="R237" s="35">
        <f t="shared" si="356"/>
        <v>0</v>
      </c>
      <c r="S237" s="35">
        <f t="shared" si="356"/>
        <v>0</v>
      </c>
      <c r="T237" s="4">
        <f t="shared" si="340"/>
        <v>1032</v>
      </c>
      <c r="U237" s="83">
        <f t="shared" si="276"/>
        <v>1600</v>
      </c>
      <c r="V237" s="83">
        <f t="shared" si="277"/>
        <v>1600</v>
      </c>
      <c r="W237" s="83">
        <f t="shared" si="278"/>
        <v>1600</v>
      </c>
      <c r="X237" s="4"/>
      <c r="Y237" s="18"/>
      <c r="Z237" s="18"/>
      <c r="AA237" s="18"/>
      <c r="AB237" s="50"/>
    </row>
    <row r="238" spans="1:28" ht="13.15" customHeight="1">
      <c r="A238" s="3">
        <f t="shared" si="328"/>
        <v>224</v>
      </c>
      <c r="B238" s="34">
        <f t="shared" si="272"/>
        <v>45545</v>
      </c>
      <c r="C238" s="2">
        <f t="shared" si="273"/>
        <v>884</v>
      </c>
      <c r="D238" s="5">
        <f t="shared" si="240"/>
        <v>1750</v>
      </c>
      <c r="E238" s="35">
        <f t="shared" si="329"/>
        <v>954</v>
      </c>
      <c r="F238" s="35">
        <f t="shared" si="330"/>
        <v>974</v>
      </c>
      <c r="G238" s="35">
        <f t="shared" si="331"/>
        <v>1014</v>
      </c>
      <c r="H238" s="18">
        <f t="shared" si="332"/>
        <v>1680</v>
      </c>
      <c r="I238" s="18">
        <f t="shared" si="333"/>
        <v>1660</v>
      </c>
      <c r="J238" s="18">
        <f t="shared" si="334"/>
        <v>1620</v>
      </c>
      <c r="K238" s="18">
        <f t="shared" ref="K238:M238" si="357">K237</f>
        <v>2000</v>
      </c>
      <c r="L238" s="18">
        <f t="shared" si="357"/>
        <v>2000</v>
      </c>
      <c r="M238" s="18">
        <f t="shared" si="357"/>
        <v>2000</v>
      </c>
      <c r="N238" s="18">
        <f t="shared" si="336"/>
        <v>-320</v>
      </c>
      <c r="O238" s="18">
        <f t="shared" si="337"/>
        <v>-340</v>
      </c>
      <c r="P238" s="18">
        <f t="shared" si="338"/>
        <v>-380</v>
      </c>
      <c r="Q238" s="35">
        <f t="shared" ref="Q238:S238" si="358">Q237</f>
        <v>0</v>
      </c>
      <c r="R238" s="35">
        <f t="shared" si="358"/>
        <v>0</v>
      </c>
      <c r="S238" s="35">
        <f t="shared" si="358"/>
        <v>0</v>
      </c>
      <c r="T238" s="4">
        <f t="shared" si="340"/>
        <v>1034</v>
      </c>
      <c r="U238" s="83">
        <f t="shared" si="276"/>
        <v>1600</v>
      </c>
      <c r="V238" s="83">
        <f t="shared" si="277"/>
        <v>1600</v>
      </c>
      <c r="W238" s="83">
        <f t="shared" si="278"/>
        <v>1600</v>
      </c>
      <c r="X238" s="4"/>
      <c r="Y238" s="18"/>
      <c r="Z238" s="18"/>
      <c r="AA238" s="18"/>
      <c r="AB238" s="50"/>
    </row>
    <row r="239" spans="1:28" ht="13.15" customHeight="1">
      <c r="A239" s="3">
        <f t="shared" si="328"/>
        <v>225</v>
      </c>
      <c r="B239" s="34">
        <f t="shared" si="272"/>
        <v>45546</v>
      </c>
      <c r="C239" s="2">
        <f t="shared" si="273"/>
        <v>884</v>
      </c>
      <c r="D239" s="5">
        <f t="shared" si="240"/>
        <v>1752</v>
      </c>
      <c r="E239" s="35">
        <f t="shared" si="329"/>
        <v>956</v>
      </c>
      <c r="F239" s="35">
        <f t="shared" si="330"/>
        <v>976</v>
      </c>
      <c r="G239" s="35">
        <f t="shared" si="331"/>
        <v>1016</v>
      </c>
      <c r="H239" s="18">
        <f t="shared" si="332"/>
        <v>1680</v>
      </c>
      <c r="I239" s="18">
        <f t="shared" si="333"/>
        <v>1660</v>
      </c>
      <c r="J239" s="18">
        <f t="shared" si="334"/>
        <v>1620</v>
      </c>
      <c r="K239" s="18">
        <f t="shared" ref="K239:M239" si="359">K238</f>
        <v>2000</v>
      </c>
      <c r="L239" s="18">
        <f t="shared" si="359"/>
        <v>2000</v>
      </c>
      <c r="M239" s="18">
        <f t="shared" si="359"/>
        <v>2000</v>
      </c>
      <c r="N239" s="18">
        <f t="shared" si="336"/>
        <v>-320</v>
      </c>
      <c r="O239" s="18">
        <f t="shared" si="337"/>
        <v>-340</v>
      </c>
      <c r="P239" s="18">
        <f t="shared" si="338"/>
        <v>-380</v>
      </c>
      <c r="Q239" s="35">
        <f t="shared" ref="Q239:S239" si="360">Q238</f>
        <v>0</v>
      </c>
      <c r="R239" s="35">
        <f t="shared" si="360"/>
        <v>0</v>
      </c>
      <c r="S239" s="35">
        <f t="shared" si="360"/>
        <v>0</v>
      </c>
      <c r="T239" s="4">
        <f t="shared" si="340"/>
        <v>1036</v>
      </c>
      <c r="U239" s="83">
        <f t="shared" si="276"/>
        <v>1600</v>
      </c>
      <c r="V239" s="83">
        <f t="shared" si="277"/>
        <v>1600</v>
      </c>
      <c r="W239" s="83">
        <f t="shared" si="278"/>
        <v>1600</v>
      </c>
      <c r="X239" s="4"/>
      <c r="Y239" s="18"/>
      <c r="Z239" s="18"/>
      <c r="AA239" s="18"/>
      <c r="AB239" s="50"/>
    </row>
    <row r="240" spans="1:28" ht="13.15" customHeight="1">
      <c r="A240" s="3">
        <f t="shared" si="328"/>
        <v>226</v>
      </c>
      <c r="B240" s="34">
        <f t="shared" si="272"/>
        <v>45547</v>
      </c>
      <c r="C240" s="2">
        <f t="shared" si="273"/>
        <v>884</v>
      </c>
      <c r="D240" s="5">
        <f t="shared" si="240"/>
        <v>1754</v>
      </c>
      <c r="E240" s="35">
        <f t="shared" si="329"/>
        <v>958</v>
      </c>
      <c r="F240" s="35">
        <f t="shared" si="330"/>
        <v>978</v>
      </c>
      <c r="G240" s="35">
        <f t="shared" si="331"/>
        <v>1018</v>
      </c>
      <c r="H240" s="18">
        <f t="shared" si="332"/>
        <v>1680</v>
      </c>
      <c r="I240" s="18">
        <f t="shared" si="333"/>
        <v>1660</v>
      </c>
      <c r="J240" s="18">
        <f t="shared" si="334"/>
        <v>1620</v>
      </c>
      <c r="K240" s="18">
        <f t="shared" ref="K240:M240" si="361">K239</f>
        <v>2000</v>
      </c>
      <c r="L240" s="18">
        <f t="shared" si="361"/>
        <v>2000</v>
      </c>
      <c r="M240" s="18">
        <f t="shared" si="361"/>
        <v>2000</v>
      </c>
      <c r="N240" s="18">
        <f t="shared" si="336"/>
        <v>-320</v>
      </c>
      <c r="O240" s="18">
        <f t="shared" si="337"/>
        <v>-340</v>
      </c>
      <c r="P240" s="18">
        <f t="shared" si="338"/>
        <v>-380</v>
      </c>
      <c r="Q240" s="35">
        <f t="shared" ref="Q240:S240" si="362">Q239</f>
        <v>0</v>
      </c>
      <c r="R240" s="35">
        <f t="shared" si="362"/>
        <v>0</v>
      </c>
      <c r="S240" s="35">
        <f t="shared" si="362"/>
        <v>0</v>
      </c>
      <c r="T240" s="4">
        <f t="shared" si="340"/>
        <v>1038</v>
      </c>
      <c r="U240" s="83">
        <f t="shared" si="276"/>
        <v>1600</v>
      </c>
      <c r="V240" s="83">
        <f t="shared" si="277"/>
        <v>1600</v>
      </c>
      <c r="W240" s="83">
        <f t="shared" si="278"/>
        <v>1600</v>
      </c>
      <c r="X240" s="4"/>
      <c r="Y240" s="18"/>
      <c r="Z240" s="18"/>
      <c r="AA240" s="18"/>
      <c r="AB240" s="50"/>
    </row>
    <row r="241" spans="1:28" ht="13.15" customHeight="1">
      <c r="A241" s="3">
        <f t="shared" si="328"/>
        <v>227</v>
      </c>
      <c r="B241" s="34">
        <f t="shared" si="272"/>
        <v>45548</v>
      </c>
      <c r="C241" s="2">
        <f t="shared" si="273"/>
        <v>884</v>
      </c>
      <c r="D241" s="5">
        <f t="shared" si="240"/>
        <v>1756</v>
      </c>
      <c r="E241" s="35">
        <f t="shared" si="329"/>
        <v>960</v>
      </c>
      <c r="F241" s="35">
        <f t="shared" si="330"/>
        <v>980</v>
      </c>
      <c r="G241" s="35">
        <f t="shared" si="331"/>
        <v>1020</v>
      </c>
      <c r="H241" s="18">
        <f t="shared" si="332"/>
        <v>1680</v>
      </c>
      <c r="I241" s="18">
        <f t="shared" si="333"/>
        <v>1660</v>
      </c>
      <c r="J241" s="18">
        <f t="shared" si="334"/>
        <v>1620</v>
      </c>
      <c r="K241" s="18">
        <f t="shared" ref="K241:M241" si="363">K240</f>
        <v>2000</v>
      </c>
      <c r="L241" s="18">
        <f t="shared" si="363"/>
        <v>2000</v>
      </c>
      <c r="M241" s="18">
        <f t="shared" si="363"/>
        <v>2000</v>
      </c>
      <c r="N241" s="18">
        <f t="shared" si="336"/>
        <v>-320</v>
      </c>
      <c r="O241" s="18">
        <f t="shared" si="337"/>
        <v>-340</v>
      </c>
      <c r="P241" s="18">
        <f t="shared" si="338"/>
        <v>-380</v>
      </c>
      <c r="Q241" s="35">
        <f t="shared" ref="Q241:S241" si="364">Q240</f>
        <v>0</v>
      </c>
      <c r="R241" s="35">
        <f t="shared" si="364"/>
        <v>0</v>
      </c>
      <c r="S241" s="35">
        <f t="shared" si="364"/>
        <v>0</v>
      </c>
      <c r="T241" s="4">
        <f t="shared" si="340"/>
        <v>1040</v>
      </c>
      <c r="U241" s="83">
        <f t="shared" si="276"/>
        <v>1600</v>
      </c>
      <c r="V241" s="83">
        <f t="shared" si="277"/>
        <v>1600</v>
      </c>
      <c r="W241" s="83">
        <f t="shared" si="278"/>
        <v>1600</v>
      </c>
      <c r="X241" s="4"/>
      <c r="Y241" s="18"/>
      <c r="Z241" s="18"/>
      <c r="AA241" s="18"/>
      <c r="AB241" s="50"/>
    </row>
    <row r="242" spans="1:28" ht="13.15" customHeight="1">
      <c r="A242" s="3">
        <f t="shared" si="328"/>
        <v>228</v>
      </c>
      <c r="B242" s="34">
        <f t="shared" si="272"/>
        <v>45549</v>
      </c>
      <c r="C242" s="2">
        <f t="shared" si="273"/>
        <v>884</v>
      </c>
      <c r="D242" s="5">
        <f t="shared" si="240"/>
        <v>1758</v>
      </c>
      <c r="E242" s="35">
        <f t="shared" si="329"/>
        <v>962</v>
      </c>
      <c r="F242" s="35">
        <f t="shared" si="330"/>
        <v>982</v>
      </c>
      <c r="G242" s="35">
        <f t="shared" si="331"/>
        <v>1022</v>
      </c>
      <c r="H242" s="18">
        <f t="shared" si="332"/>
        <v>1680</v>
      </c>
      <c r="I242" s="18">
        <f t="shared" si="333"/>
        <v>1660</v>
      </c>
      <c r="J242" s="18">
        <f t="shared" si="334"/>
        <v>1620</v>
      </c>
      <c r="K242" s="18">
        <f t="shared" ref="K242:M242" si="365">K241</f>
        <v>2000</v>
      </c>
      <c r="L242" s="18">
        <f t="shared" si="365"/>
        <v>2000</v>
      </c>
      <c r="M242" s="18">
        <f t="shared" si="365"/>
        <v>2000</v>
      </c>
      <c r="N242" s="18">
        <f t="shared" si="336"/>
        <v>-320</v>
      </c>
      <c r="O242" s="18">
        <f t="shared" si="337"/>
        <v>-340</v>
      </c>
      <c r="P242" s="18">
        <f t="shared" si="338"/>
        <v>-380</v>
      </c>
      <c r="Q242" s="35">
        <f t="shared" ref="Q242:S242" si="366">Q241</f>
        <v>0</v>
      </c>
      <c r="R242" s="35">
        <f t="shared" si="366"/>
        <v>0</v>
      </c>
      <c r="S242" s="35">
        <f t="shared" si="366"/>
        <v>0</v>
      </c>
      <c r="T242" s="4">
        <f t="shared" si="340"/>
        <v>1042</v>
      </c>
      <c r="U242" s="83">
        <f t="shared" si="276"/>
        <v>1600</v>
      </c>
      <c r="V242" s="83">
        <f t="shared" si="277"/>
        <v>1600</v>
      </c>
      <c r="W242" s="83">
        <f t="shared" si="278"/>
        <v>1600</v>
      </c>
      <c r="X242" s="4"/>
      <c r="Y242" s="18"/>
      <c r="Z242" s="18"/>
      <c r="AA242" s="18"/>
      <c r="AB242" s="50"/>
    </row>
    <row r="243" spans="1:28" ht="13.15" customHeight="1">
      <c r="A243" s="3">
        <f t="shared" si="328"/>
        <v>229</v>
      </c>
      <c r="B243" s="34">
        <f t="shared" si="272"/>
        <v>45550</v>
      </c>
      <c r="C243" s="2">
        <f t="shared" si="273"/>
        <v>884</v>
      </c>
      <c r="D243" s="5">
        <f t="shared" si="240"/>
        <v>1760</v>
      </c>
      <c r="E243" s="35">
        <f t="shared" si="329"/>
        <v>964</v>
      </c>
      <c r="F243" s="35">
        <f t="shared" si="330"/>
        <v>984</v>
      </c>
      <c r="G243" s="35">
        <f t="shared" si="331"/>
        <v>1024</v>
      </c>
      <c r="H243" s="18">
        <f t="shared" si="332"/>
        <v>1680</v>
      </c>
      <c r="I243" s="18">
        <f t="shared" si="333"/>
        <v>1660</v>
      </c>
      <c r="J243" s="18">
        <f t="shared" si="334"/>
        <v>1620</v>
      </c>
      <c r="K243" s="18">
        <f t="shared" ref="K243:M243" si="367">K242</f>
        <v>2000</v>
      </c>
      <c r="L243" s="18">
        <f t="shared" si="367"/>
        <v>2000</v>
      </c>
      <c r="M243" s="18">
        <f t="shared" si="367"/>
        <v>2000</v>
      </c>
      <c r="N243" s="18">
        <f t="shared" si="336"/>
        <v>-320</v>
      </c>
      <c r="O243" s="18">
        <f t="shared" si="337"/>
        <v>-340</v>
      </c>
      <c r="P243" s="18">
        <f t="shared" si="338"/>
        <v>-380</v>
      </c>
      <c r="Q243" s="35">
        <f t="shared" ref="Q243:S243" si="368">Q242</f>
        <v>0</v>
      </c>
      <c r="R243" s="35">
        <f t="shared" si="368"/>
        <v>0</v>
      </c>
      <c r="S243" s="35">
        <f t="shared" si="368"/>
        <v>0</v>
      </c>
      <c r="T243" s="4">
        <f t="shared" si="340"/>
        <v>1044</v>
      </c>
      <c r="U243" s="83">
        <f t="shared" si="276"/>
        <v>1600</v>
      </c>
      <c r="V243" s="83">
        <f t="shared" si="277"/>
        <v>1600</v>
      </c>
      <c r="W243" s="83">
        <f t="shared" si="278"/>
        <v>1600</v>
      </c>
      <c r="X243" s="4"/>
      <c r="Y243" s="18"/>
      <c r="Z243" s="18"/>
      <c r="AA243" s="18"/>
      <c r="AB243" s="50"/>
    </row>
    <row r="244" spans="1:28" ht="13.15" customHeight="1">
      <c r="A244" s="3">
        <f t="shared" si="328"/>
        <v>230</v>
      </c>
      <c r="B244" s="34">
        <f t="shared" si="272"/>
        <v>45551</v>
      </c>
      <c r="C244" s="2">
        <f t="shared" si="273"/>
        <v>884</v>
      </c>
      <c r="D244" s="5">
        <f t="shared" si="240"/>
        <v>1762</v>
      </c>
      <c r="E244" s="35">
        <f t="shared" si="329"/>
        <v>966</v>
      </c>
      <c r="F244" s="35">
        <f t="shared" si="330"/>
        <v>986</v>
      </c>
      <c r="G244" s="35">
        <f t="shared" si="331"/>
        <v>1026</v>
      </c>
      <c r="H244" s="18">
        <f t="shared" si="332"/>
        <v>1680</v>
      </c>
      <c r="I244" s="18">
        <f t="shared" si="333"/>
        <v>1660</v>
      </c>
      <c r="J244" s="18">
        <f t="shared" si="334"/>
        <v>1620</v>
      </c>
      <c r="K244" s="18">
        <f t="shared" ref="K244:M244" si="369">K243</f>
        <v>2000</v>
      </c>
      <c r="L244" s="18">
        <f t="shared" si="369"/>
        <v>2000</v>
      </c>
      <c r="M244" s="18">
        <f t="shared" si="369"/>
        <v>2000</v>
      </c>
      <c r="N244" s="18">
        <f t="shared" si="336"/>
        <v>-320</v>
      </c>
      <c r="O244" s="18">
        <f t="shared" si="337"/>
        <v>-340</v>
      </c>
      <c r="P244" s="18">
        <f t="shared" si="338"/>
        <v>-380</v>
      </c>
      <c r="Q244" s="35">
        <f t="shared" ref="Q244:S244" si="370">Q243</f>
        <v>0</v>
      </c>
      <c r="R244" s="35">
        <f t="shared" si="370"/>
        <v>0</v>
      </c>
      <c r="S244" s="35">
        <f t="shared" si="370"/>
        <v>0</v>
      </c>
      <c r="T244" s="4">
        <f t="shared" si="340"/>
        <v>1046</v>
      </c>
      <c r="U244" s="83">
        <f t="shared" si="276"/>
        <v>1600</v>
      </c>
      <c r="V244" s="83">
        <f t="shared" si="277"/>
        <v>1600</v>
      </c>
      <c r="W244" s="83">
        <f t="shared" si="278"/>
        <v>1600</v>
      </c>
      <c r="X244" s="4"/>
      <c r="Y244" s="18"/>
      <c r="Z244" s="18"/>
      <c r="AA244" s="18"/>
      <c r="AB244" s="50"/>
    </row>
    <row r="245" spans="1:28" ht="13.15" customHeight="1">
      <c r="A245" s="3">
        <f t="shared" si="328"/>
        <v>231</v>
      </c>
      <c r="B245" s="34">
        <f t="shared" si="272"/>
        <v>45552</v>
      </c>
      <c r="C245" s="2">
        <f t="shared" si="273"/>
        <v>884</v>
      </c>
      <c r="D245" s="5">
        <f t="shared" si="240"/>
        <v>1764</v>
      </c>
      <c r="E245" s="35">
        <f t="shared" si="329"/>
        <v>968</v>
      </c>
      <c r="F245" s="35">
        <f t="shared" si="330"/>
        <v>988</v>
      </c>
      <c r="G245" s="35">
        <f t="shared" si="331"/>
        <v>1028</v>
      </c>
      <c r="H245" s="18">
        <f t="shared" si="332"/>
        <v>1680</v>
      </c>
      <c r="I245" s="18">
        <f t="shared" si="333"/>
        <v>1660</v>
      </c>
      <c r="J245" s="18">
        <f t="shared" si="334"/>
        <v>1620</v>
      </c>
      <c r="K245" s="18">
        <f t="shared" ref="K245:M245" si="371">K244</f>
        <v>2000</v>
      </c>
      <c r="L245" s="18">
        <f t="shared" si="371"/>
        <v>2000</v>
      </c>
      <c r="M245" s="18">
        <f t="shared" si="371"/>
        <v>2000</v>
      </c>
      <c r="N245" s="18">
        <f t="shared" si="336"/>
        <v>-320</v>
      </c>
      <c r="O245" s="18">
        <f t="shared" si="337"/>
        <v>-340</v>
      </c>
      <c r="P245" s="18">
        <f t="shared" si="338"/>
        <v>-380</v>
      </c>
      <c r="Q245" s="35">
        <f t="shared" ref="Q245:S245" si="372">Q244</f>
        <v>0</v>
      </c>
      <c r="R245" s="35">
        <f t="shared" si="372"/>
        <v>0</v>
      </c>
      <c r="S245" s="35">
        <f t="shared" si="372"/>
        <v>0</v>
      </c>
      <c r="T245" s="4">
        <f t="shared" si="340"/>
        <v>1048</v>
      </c>
      <c r="U245" s="83">
        <f t="shared" si="276"/>
        <v>1600</v>
      </c>
      <c r="V245" s="83">
        <f t="shared" si="277"/>
        <v>1600</v>
      </c>
      <c r="W245" s="83">
        <f t="shared" si="278"/>
        <v>1600</v>
      </c>
      <c r="X245" s="4"/>
      <c r="Y245" s="18"/>
      <c r="Z245" s="18"/>
      <c r="AA245" s="18"/>
      <c r="AB245" s="50"/>
    </row>
    <row r="246" spans="1:28" ht="13.15" customHeight="1">
      <c r="A246" s="3">
        <f t="shared" si="328"/>
        <v>232</v>
      </c>
      <c r="B246" s="34">
        <f t="shared" si="272"/>
        <v>45553</v>
      </c>
      <c r="C246" s="2">
        <f t="shared" si="273"/>
        <v>884</v>
      </c>
      <c r="D246" s="5">
        <f t="shared" si="240"/>
        <v>1766</v>
      </c>
      <c r="E246" s="35">
        <f t="shared" si="329"/>
        <v>970</v>
      </c>
      <c r="F246" s="35">
        <f t="shared" si="330"/>
        <v>990</v>
      </c>
      <c r="G246" s="35">
        <f t="shared" si="331"/>
        <v>1030</v>
      </c>
      <c r="H246" s="18">
        <f t="shared" si="332"/>
        <v>1680</v>
      </c>
      <c r="I246" s="18">
        <f t="shared" si="333"/>
        <v>1660</v>
      </c>
      <c r="J246" s="18">
        <f t="shared" si="334"/>
        <v>1620</v>
      </c>
      <c r="K246" s="18">
        <f t="shared" ref="K246:M246" si="373">K245</f>
        <v>2000</v>
      </c>
      <c r="L246" s="18">
        <f t="shared" si="373"/>
        <v>2000</v>
      </c>
      <c r="M246" s="18">
        <f t="shared" si="373"/>
        <v>2000</v>
      </c>
      <c r="N246" s="18">
        <f t="shared" si="336"/>
        <v>-320</v>
      </c>
      <c r="O246" s="18">
        <f t="shared" si="337"/>
        <v>-340</v>
      </c>
      <c r="P246" s="18">
        <f t="shared" si="338"/>
        <v>-380</v>
      </c>
      <c r="Q246" s="35">
        <f t="shared" ref="Q246:S246" si="374">Q245</f>
        <v>0</v>
      </c>
      <c r="R246" s="35">
        <f t="shared" si="374"/>
        <v>0</v>
      </c>
      <c r="S246" s="35">
        <f t="shared" si="374"/>
        <v>0</v>
      </c>
      <c r="T246" s="4">
        <f t="shared" si="340"/>
        <v>1050</v>
      </c>
      <c r="U246" s="83">
        <f t="shared" si="276"/>
        <v>1600</v>
      </c>
      <c r="V246" s="83">
        <f t="shared" si="277"/>
        <v>1600</v>
      </c>
      <c r="W246" s="83">
        <f t="shared" si="278"/>
        <v>1600</v>
      </c>
      <c r="X246" s="4"/>
      <c r="Y246" s="18"/>
      <c r="Z246" s="18"/>
      <c r="AA246" s="18"/>
      <c r="AB246" s="50"/>
    </row>
    <row r="247" spans="1:28" ht="13.15" customHeight="1">
      <c r="A247" s="3">
        <f t="shared" si="328"/>
        <v>233</v>
      </c>
      <c r="B247" s="34">
        <f t="shared" si="272"/>
        <v>45554</v>
      </c>
      <c r="C247" s="2">
        <f t="shared" si="273"/>
        <v>884</v>
      </c>
      <c r="D247" s="5">
        <f t="shared" si="240"/>
        <v>1768</v>
      </c>
      <c r="E247" s="35">
        <f t="shared" si="329"/>
        <v>972</v>
      </c>
      <c r="F247" s="35">
        <f t="shared" si="330"/>
        <v>992</v>
      </c>
      <c r="G247" s="35">
        <f t="shared" si="331"/>
        <v>1032</v>
      </c>
      <c r="H247" s="18">
        <f t="shared" si="332"/>
        <v>1680</v>
      </c>
      <c r="I247" s="18">
        <f t="shared" si="333"/>
        <v>1660</v>
      </c>
      <c r="J247" s="18">
        <f t="shared" si="334"/>
        <v>1620</v>
      </c>
      <c r="K247" s="18">
        <f t="shared" ref="K247:M247" si="375">K246</f>
        <v>2000</v>
      </c>
      <c r="L247" s="18">
        <f t="shared" si="375"/>
        <v>2000</v>
      </c>
      <c r="M247" s="18">
        <f t="shared" si="375"/>
        <v>2000</v>
      </c>
      <c r="N247" s="18">
        <f t="shared" si="336"/>
        <v>-320</v>
      </c>
      <c r="O247" s="18">
        <f t="shared" si="337"/>
        <v>-340</v>
      </c>
      <c r="P247" s="18">
        <f t="shared" si="338"/>
        <v>-380</v>
      </c>
      <c r="Q247" s="35">
        <f t="shared" ref="Q247:S247" si="376">Q246</f>
        <v>0</v>
      </c>
      <c r="R247" s="35">
        <f t="shared" si="376"/>
        <v>0</v>
      </c>
      <c r="S247" s="35">
        <f t="shared" si="376"/>
        <v>0</v>
      </c>
      <c r="T247" s="4">
        <f t="shared" si="340"/>
        <v>1052</v>
      </c>
      <c r="U247" s="83">
        <f t="shared" si="276"/>
        <v>1600</v>
      </c>
      <c r="V247" s="83">
        <f t="shared" si="277"/>
        <v>1600</v>
      </c>
      <c r="W247" s="83">
        <f t="shared" si="278"/>
        <v>1600</v>
      </c>
      <c r="X247" s="4"/>
      <c r="Y247" s="18"/>
      <c r="Z247" s="18"/>
      <c r="AA247" s="18"/>
      <c r="AB247" s="50"/>
    </row>
    <row r="248" spans="1:28" ht="13.15" customHeight="1">
      <c r="A248" s="3">
        <f t="shared" si="328"/>
        <v>234</v>
      </c>
      <c r="B248" s="34">
        <f t="shared" si="272"/>
        <v>45555</v>
      </c>
      <c r="C248" s="2">
        <f t="shared" si="273"/>
        <v>884</v>
      </c>
      <c r="D248" s="5">
        <f t="shared" si="240"/>
        <v>1770</v>
      </c>
      <c r="E248" s="35">
        <f t="shared" si="329"/>
        <v>974</v>
      </c>
      <c r="F248" s="35">
        <f t="shared" si="330"/>
        <v>994</v>
      </c>
      <c r="G248" s="35">
        <f t="shared" si="331"/>
        <v>1034</v>
      </c>
      <c r="H248" s="18">
        <f t="shared" si="332"/>
        <v>1680</v>
      </c>
      <c r="I248" s="18">
        <f t="shared" si="333"/>
        <v>1660</v>
      </c>
      <c r="J248" s="18">
        <f t="shared" si="334"/>
        <v>1620</v>
      </c>
      <c r="K248" s="18">
        <f t="shared" ref="K248:M248" si="377">K247</f>
        <v>2000</v>
      </c>
      <c r="L248" s="18">
        <f t="shared" si="377"/>
        <v>2000</v>
      </c>
      <c r="M248" s="18">
        <f t="shared" si="377"/>
        <v>2000</v>
      </c>
      <c r="N248" s="18">
        <f t="shared" si="336"/>
        <v>-320</v>
      </c>
      <c r="O248" s="18">
        <f t="shared" si="337"/>
        <v>-340</v>
      </c>
      <c r="P248" s="18">
        <f t="shared" si="338"/>
        <v>-380</v>
      </c>
      <c r="Q248" s="35">
        <f t="shared" ref="Q248:S248" si="378">Q247</f>
        <v>0</v>
      </c>
      <c r="R248" s="35">
        <f t="shared" si="378"/>
        <v>0</v>
      </c>
      <c r="S248" s="35">
        <f t="shared" si="378"/>
        <v>0</v>
      </c>
      <c r="T248" s="4">
        <f t="shared" si="340"/>
        <v>1054</v>
      </c>
      <c r="U248" s="83">
        <f t="shared" si="276"/>
        <v>1600</v>
      </c>
      <c r="V248" s="83">
        <f t="shared" si="277"/>
        <v>1600</v>
      </c>
      <c r="W248" s="83">
        <f t="shared" si="278"/>
        <v>1600</v>
      </c>
      <c r="X248" s="4"/>
      <c r="Y248" s="18"/>
      <c r="Z248" s="18"/>
      <c r="AA248" s="18"/>
      <c r="AB248" s="50"/>
    </row>
    <row r="249" spans="1:28" ht="13.15" customHeight="1">
      <c r="A249" s="3">
        <f t="shared" si="328"/>
        <v>235</v>
      </c>
      <c r="B249" s="34">
        <f t="shared" si="272"/>
        <v>45556</v>
      </c>
      <c r="C249" s="2">
        <f t="shared" si="273"/>
        <v>884</v>
      </c>
      <c r="D249" s="5">
        <f t="shared" si="240"/>
        <v>1772</v>
      </c>
      <c r="E249" s="35">
        <f t="shared" si="329"/>
        <v>976</v>
      </c>
      <c r="F249" s="35">
        <f t="shared" si="330"/>
        <v>996</v>
      </c>
      <c r="G249" s="35">
        <f t="shared" si="331"/>
        <v>1036</v>
      </c>
      <c r="H249" s="18">
        <f t="shared" si="332"/>
        <v>1680</v>
      </c>
      <c r="I249" s="18">
        <f t="shared" si="333"/>
        <v>1660</v>
      </c>
      <c r="J249" s="18">
        <f t="shared" si="334"/>
        <v>1620</v>
      </c>
      <c r="K249" s="18">
        <f t="shared" ref="K249:M249" si="379">K248</f>
        <v>2000</v>
      </c>
      <c r="L249" s="18">
        <f t="shared" si="379"/>
        <v>2000</v>
      </c>
      <c r="M249" s="18">
        <f t="shared" si="379"/>
        <v>2000</v>
      </c>
      <c r="N249" s="18">
        <f t="shared" si="336"/>
        <v>-320</v>
      </c>
      <c r="O249" s="18">
        <f t="shared" si="337"/>
        <v>-340</v>
      </c>
      <c r="P249" s="18">
        <f t="shared" si="338"/>
        <v>-380</v>
      </c>
      <c r="Q249" s="35">
        <f t="shared" ref="Q249:S249" si="380">Q248</f>
        <v>0</v>
      </c>
      <c r="R249" s="35">
        <f t="shared" si="380"/>
        <v>0</v>
      </c>
      <c r="S249" s="35">
        <f t="shared" si="380"/>
        <v>0</v>
      </c>
      <c r="T249" s="4">
        <f t="shared" si="340"/>
        <v>1056</v>
      </c>
      <c r="U249" s="83">
        <f t="shared" si="276"/>
        <v>1600</v>
      </c>
      <c r="V249" s="83">
        <f t="shared" si="277"/>
        <v>1600</v>
      </c>
      <c r="W249" s="83">
        <f t="shared" si="278"/>
        <v>1600</v>
      </c>
      <c r="X249" s="4"/>
      <c r="Y249" s="18"/>
      <c r="Z249" s="18"/>
      <c r="AA249" s="18"/>
      <c r="AB249" s="50"/>
    </row>
    <row r="250" spans="1:28" ht="13.15" customHeight="1">
      <c r="A250" s="3">
        <f t="shared" si="328"/>
        <v>236</v>
      </c>
      <c r="B250" s="34">
        <f t="shared" si="272"/>
        <v>45557</v>
      </c>
      <c r="C250" s="2">
        <f t="shared" si="273"/>
        <v>884</v>
      </c>
      <c r="D250" s="5">
        <f t="shared" si="240"/>
        <v>1774</v>
      </c>
      <c r="E250" s="35">
        <f t="shared" si="329"/>
        <v>978</v>
      </c>
      <c r="F250" s="35">
        <f t="shared" si="330"/>
        <v>998</v>
      </c>
      <c r="G250" s="35">
        <f t="shared" si="331"/>
        <v>1038</v>
      </c>
      <c r="H250" s="18">
        <f t="shared" si="332"/>
        <v>1680</v>
      </c>
      <c r="I250" s="18">
        <f t="shared" si="333"/>
        <v>1660</v>
      </c>
      <c r="J250" s="18">
        <f t="shared" si="334"/>
        <v>1620</v>
      </c>
      <c r="K250" s="18">
        <f t="shared" ref="K250:M250" si="381">K249</f>
        <v>2000</v>
      </c>
      <c r="L250" s="18">
        <f t="shared" si="381"/>
        <v>2000</v>
      </c>
      <c r="M250" s="18">
        <f t="shared" si="381"/>
        <v>2000</v>
      </c>
      <c r="N250" s="18">
        <f t="shared" si="336"/>
        <v>-320</v>
      </c>
      <c r="O250" s="18">
        <f t="shared" si="337"/>
        <v>-340</v>
      </c>
      <c r="P250" s="18">
        <f t="shared" si="338"/>
        <v>-380</v>
      </c>
      <c r="Q250" s="35">
        <f t="shared" ref="Q250:S250" si="382">Q249</f>
        <v>0</v>
      </c>
      <c r="R250" s="35">
        <f t="shared" si="382"/>
        <v>0</v>
      </c>
      <c r="S250" s="35">
        <f t="shared" si="382"/>
        <v>0</v>
      </c>
      <c r="T250" s="4">
        <f t="shared" si="340"/>
        <v>1058</v>
      </c>
      <c r="U250" s="83">
        <f t="shared" si="276"/>
        <v>1600</v>
      </c>
      <c r="V250" s="83">
        <f t="shared" si="277"/>
        <v>1600</v>
      </c>
      <c r="W250" s="83">
        <f t="shared" si="278"/>
        <v>1600</v>
      </c>
      <c r="X250" s="4"/>
      <c r="Y250" s="18"/>
      <c r="Z250" s="18"/>
      <c r="AA250" s="18"/>
      <c r="AB250" s="50"/>
    </row>
    <row r="251" spans="1:28" ht="13.15" customHeight="1">
      <c r="A251" s="3">
        <f t="shared" si="328"/>
        <v>237</v>
      </c>
      <c r="B251" s="34">
        <f t="shared" si="272"/>
        <v>45558</v>
      </c>
      <c r="C251" s="2">
        <f t="shared" si="273"/>
        <v>884</v>
      </c>
      <c r="D251" s="5">
        <f t="shared" si="240"/>
        <v>1776</v>
      </c>
      <c r="E251" s="35">
        <f t="shared" si="329"/>
        <v>980</v>
      </c>
      <c r="F251" s="35">
        <f t="shared" si="330"/>
        <v>1000</v>
      </c>
      <c r="G251" s="35">
        <f t="shared" si="331"/>
        <v>1040</v>
      </c>
      <c r="H251" s="18">
        <f t="shared" si="332"/>
        <v>1680</v>
      </c>
      <c r="I251" s="18">
        <f t="shared" si="333"/>
        <v>1660</v>
      </c>
      <c r="J251" s="18">
        <f t="shared" si="334"/>
        <v>1620</v>
      </c>
      <c r="K251" s="18">
        <f t="shared" ref="K251:M251" si="383">K250</f>
        <v>2000</v>
      </c>
      <c r="L251" s="18">
        <f t="shared" si="383"/>
        <v>2000</v>
      </c>
      <c r="M251" s="18">
        <f t="shared" si="383"/>
        <v>2000</v>
      </c>
      <c r="N251" s="18">
        <f t="shared" si="336"/>
        <v>-320</v>
      </c>
      <c r="O251" s="18">
        <f t="shared" si="337"/>
        <v>-340</v>
      </c>
      <c r="P251" s="18">
        <f t="shared" si="338"/>
        <v>-380</v>
      </c>
      <c r="Q251" s="35">
        <f t="shared" ref="Q251:S251" si="384">Q250</f>
        <v>0</v>
      </c>
      <c r="R251" s="35">
        <f t="shared" si="384"/>
        <v>0</v>
      </c>
      <c r="S251" s="35">
        <f t="shared" si="384"/>
        <v>0</v>
      </c>
      <c r="T251" s="4">
        <f t="shared" si="340"/>
        <v>1060</v>
      </c>
      <c r="U251" s="83">
        <f t="shared" si="276"/>
        <v>1600</v>
      </c>
      <c r="V251" s="83">
        <f t="shared" si="277"/>
        <v>1600</v>
      </c>
      <c r="W251" s="83">
        <f t="shared" si="278"/>
        <v>1600</v>
      </c>
      <c r="X251" s="4"/>
      <c r="Y251" s="18"/>
      <c r="Z251" s="18"/>
      <c r="AA251" s="18"/>
      <c r="AB251" s="50"/>
    </row>
    <row r="252" spans="1:28" ht="13.15" customHeight="1">
      <c r="A252" s="3">
        <f t="shared" si="328"/>
        <v>238</v>
      </c>
      <c r="B252" s="34">
        <f t="shared" si="272"/>
        <v>45559</v>
      </c>
      <c r="C252" s="2">
        <f t="shared" si="273"/>
        <v>884</v>
      </c>
      <c r="D252" s="5">
        <f t="shared" si="240"/>
        <v>1778</v>
      </c>
      <c r="E252" s="35">
        <f t="shared" si="329"/>
        <v>982</v>
      </c>
      <c r="F252" s="35">
        <f t="shared" si="330"/>
        <v>1002</v>
      </c>
      <c r="G252" s="35">
        <f t="shared" si="331"/>
        <v>1042</v>
      </c>
      <c r="H252" s="18">
        <f t="shared" si="332"/>
        <v>1680</v>
      </c>
      <c r="I252" s="18">
        <f t="shared" si="333"/>
        <v>1660</v>
      </c>
      <c r="J252" s="18">
        <f t="shared" si="334"/>
        <v>1620</v>
      </c>
      <c r="K252" s="18">
        <f t="shared" ref="K252:M252" si="385">K251</f>
        <v>2000</v>
      </c>
      <c r="L252" s="18">
        <f t="shared" si="385"/>
        <v>2000</v>
      </c>
      <c r="M252" s="18">
        <f t="shared" si="385"/>
        <v>2000</v>
      </c>
      <c r="N252" s="18">
        <f t="shared" si="336"/>
        <v>-320</v>
      </c>
      <c r="O252" s="18">
        <f t="shared" si="337"/>
        <v>-340</v>
      </c>
      <c r="P252" s="18">
        <f t="shared" si="338"/>
        <v>-380</v>
      </c>
      <c r="Q252" s="35">
        <f t="shared" ref="Q252:S252" si="386">Q251</f>
        <v>0</v>
      </c>
      <c r="R252" s="35">
        <f t="shared" si="386"/>
        <v>0</v>
      </c>
      <c r="S252" s="35">
        <f t="shared" si="386"/>
        <v>0</v>
      </c>
      <c r="T252" s="4">
        <f t="shared" si="340"/>
        <v>1062</v>
      </c>
      <c r="U252" s="83">
        <f t="shared" si="276"/>
        <v>1600</v>
      </c>
      <c r="V252" s="83">
        <f t="shared" si="277"/>
        <v>1600</v>
      </c>
      <c r="W252" s="83">
        <f t="shared" si="278"/>
        <v>1600</v>
      </c>
      <c r="X252" s="4"/>
      <c r="Y252" s="18"/>
      <c r="Z252" s="18"/>
      <c r="AA252" s="18"/>
      <c r="AB252" s="50"/>
    </row>
    <row r="253" spans="1:28" ht="13.15" customHeight="1">
      <c r="A253" s="3">
        <f t="shared" si="328"/>
        <v>239</v>
      </c>
      <c r="B253" s="34">
        <f t="shared" si="272"/>
        <v>45560</v>
      </c>
      <c r="C253" s="2">
        <f t="shared" si="273"/>
        <v>884</v>
      </c>
      <c r="D253" s="5">
        <f t="shared" si="240"/>
        <v>1780</v>
      </c>
      <c r="E253" s="35">
        <f t="shared" si="329"/>
        <v>984</v>
      </c>
      <c r="F253" s="35">
        <f t="shared" si="330"/>
        <v>1004</v>
      </c>
      <c r="G253" s="35">
        <f t="shared" si="331"/>
        <v>1044</v>
      </c>
      <c r="H253" s="18">
        <f t="shared" si="332"/>
        <v>1680</v>
      </c>
      <c r="I253" s="18">
        <f t="shared" si="333"/>
        <v>1660</v>
      </c>
      <c r="J253" s="18">
        <f t="shared" si="334"/>
        <v>1620</v>
      </c>
      <c r="K253" s="18">
        <f t="shared" ref="K253:M253" si="387">K252</f>
        <v>2000</v>
      </c>
      <c r="L253" s="18">
        <f t="shared" si="387"/>
        <v>2000</v>
      </c>
      <c r="M253" s="18">
        <f t="shared" si="387"/>
        <v>2000</v>
      </c>
      <c r="N253" s="18">
        <f t="shared" si="336"/>
        <v>-320</v>
      </c>
      <c r="O253" s="18">
        <f t="shared" si="337"/>
        <v>-340</v>
      </c>
      <c r="P253" s="18">
        <f t="shared" si="338"/>
        <v>-380</v>
      </c>
      <c r="Q253" s="35">
        <f t="shared" ref="Q253:S253" si="388">Q252</f>
        <v>0</v>
      </c>
      <c r="R253" s="35">
        <f t="shared" si="388"/>
        <v>0</v>
      </c>
      <c r="S253" s="35">
        <f t="shared" si="388"/>
        <v>0</v>
      </c>
      <c r="T253" s="4">
        <f t="shared" si="340"/>
        <v>1064</v>
      </c>
      <c r="U253" s="83">
        <f t="shared" si="276"/>
        <v>1600</v>
      </c>
      <c r="V253" s="83">
        <f t="shared" si="277"/>
        <v>1600</v>
      </c>
      <c r="W253" s="83">
        <f t="shared" si="278"/>
        <v>1600</v>
      </c>
      <c r="X253" s="4"/>
      <c r="Y253" s="18"/>
      <c r="Z253" s="18"/>
      <c r="AA253" s="18"/>
      <c r="AB253" s="50"/>
    </row>
    <row r="254" spans="1:28" ht="13.15" customHeight="1">
      <c r="A254" s="3">
        <f t="shared" si="328"/>
        <v>240</v>
      </c>
      <c r="B254" s="34">
        <f t="shared" si="272"/>
        <v>45561</v>
      </c>
      <c r="C254" s="2">
        <f t="shared" si="273"/>
        <v>884</v>
      </c>
      <c r="D254" s="5">
        <f t="shared" si="240"/>
        <v>1782</v>
      </c>
      <c r="E254" s="35">
        <f t="shared" si="329"/>
        <v>986</v>
      </c>
      <c r="F254" s="35">
        <f t="shared" si="330"/>
        <v>1006</v>
      </c>
      <c r="G254" s="35">
        <f t="shared" si="331"/>
        <v>1046</v>
      </c>
      <c r="H254" s="18">
        <f t="shared" si="332"/>
        <v>1680</v>
      </c>
      <c r="I254" s="18">
        <f t="shared" si="333"/>
        <v>1660</v>
      </c>
      <c r="J254" s="18">
        <f t="shared" si="334"/>
        <v>1620</v>
      </c>
      <c r="K254" s="18">
        <f t="shared" ref="K254:M254" si="389">K253</f>
        <v>2000</v>
      </c>
      <c r="L254" s="18">
        <f t="shared" si="389"/>
        <v>2000</v>
      </c>
      <c r="M254" s="18">
        <f t="shared" si="389"/>
        <v>2000</v>
      </c>
      <c r="N254" s="18">
        <f t="shared" si="336"/>
        <v>-320</v>
      </c>
      <c r="O254" s="18">
        <f t="shared" si="337"/>
        <v>-340</v>
      </c>
      <c r="P254" s="18">
        <f t="shared" si="338"/>
        <v>-380</v>
      </c>
      <c r="Q254" s="35">
        <f t="shared" ref="Q254:S254" si="390">Q253</f>
        <v>0</v>
      </c>
      <c r="R254" s="35">
        <f t="shared" si="390"/>
        <v>0</v>
      </c>
      <c r="S254" s="35">
        <f t="shared" si="390"/>
        <v>0</v>
      </c>
      <c r="T254" s="4">
        <f t="shared" si="340"/>
        <v>1066</v>
      </c>
      <c r="U254" s="83">
        <f t="shared" si="276"/>
        <v>1600</v>
      </c>
      <c r="V254" s="83">
        <f t="shared" si="277"/>
        <v>1600</v>
      </c>
      <c r="W254" s="83">
        <f t="shared" si="278"/>
        <v>1600</v>
      </c>
      <c r="X254" s="4"/>
      <c r="Y254" s="18"/>
      <c r="Z254" s="18"/>
      <c r="AA254" s="18"/>
      <c r="AB254" s="50"/>
    </row>
    <row r="255" spans="1:28" ht="13.15" customHeight="1">
      <c r="A255" s="3">
        <f t="shared" si="328"/>
        <v>241</v>
      </c>
      <c r="B255" s="34">
        <f t="shared" si="272"/>
        <v>45562</v>
      </c>
      <c r="C255" s="2">
        <f t="shared" si="273"/>
        <v>884</v>
      </c>
      <c r="D255" s="5">
        <f t="shared" si="240"/>
        <v>1784</v>
      </c>
      <c r="E255" s="35">
        <f t="shared" si="329"/>
        <v>988</v>
      </c>
      <c r="F255" s="35">
        <f t="shared" si="330"/>
        <v>1008</v>
      </c>
      <c r="G255" s="35">
        <f t="shared" si="331"/>
        <v>1048</v>
      </c>
      <c r="H255" s="18">
        <f t="shared" si="332"/>
        <v>1680</v>
      </c>
      <c r="I255" s="18">
        <f t="shared" si="333"/>
        <v>1660</v>
      </c>
      <c r="J255" s="18">
        <f t="shared" si="334"/>
        <v>1620</v>
      </c>
      <c r="K255" s="18">
        <f t="shared" ref="K255:M255" si="391">K254</f>
        <v>2000</v>
      </c>
      <c r="L255" s="18">
        <f t="shared" si="391"/>
        <v>2000</v>
      </c>
      <c r="M255" s="18">
        <f t="shared" si="391"/>
        <v>2000</v>
      </c>
      <c r="N255" s="18">
        <f t="shared" si="336"/>
        <v>-320</v>
      </c>
      <c r="O255" s="18">
        <f t="shared" si="337"/>
        <v>-340</v>
      </c>
      <c r="P255" s="18">
        <f t="shared" si="338"/>
        <v>-380</v>
      </c>
      <c r="Q255" s="35">
        <f t="shared" ref="Q255:S255" si="392">Q254</f>
        <v>0</v>
      </c>
      <c r="R255" s="35">
        <f t="shared" si="392"/>
        <v>0</v>
      </c>
      <c r="S255" s="35">
        <f t="shared" si="392"/>
        <v>0</v>
      </c>
      <c r="T255" s="4">
        <f t="shared" si="340"/>
        <v>1068</v>
      </c>
      <c r="U255" s="83">
        <f t="shared" si="276"/>
        <v>1600</v>
      </c>
      <c r="V255" s="83">
        <f t="shared" si="277"/>
        <v>1600</v>
      </c>
      <c r="W255" s="83">
        <f t="shared" si="278"/>
        <v>1600</v>
      </c>
      <c r="X255" s="4"/>
      <c r="Y255" s="18"/>
      <c r="Z255" s="18"/>
      <c r="AA255" s="18"/>
      <c r="AB255" s="50"/>
    </row>
    <row r="256" spans="1:28" ht="13.15" customHeight="1">
      <c r="A256" s="3">
        <f t="shared" si="328"/>
        <v>242</v>
      </c>
      <c r="B256" s="34">
        <f t="shared" si="272"/>
        <v>45563</v>
      </c>
      <c r="C256" s="2">
        <f t="shared" si="273"/>
        <v>884</v>
      </c>
      <c r="D256" s="5">
        <f t="shared" ref="D256:D319" si="393">D255+2</f>
        <v>1786</v>
      </c>
      <c r="E256" s="35">
        <f t="shared" si="329"/>
        <v>990</v>
      </c>
      <c r="F256" s="35">
        <f t="shared" si="330"/>
        <v>1010</v>
      </c>
      <c r="G256" s="35">
        <f t="shared" si="331"/>
        <v>1050</v>
      </c>
      <c r="H256" s="18">
        <f t="shared" si="332"/>
        <v>1680</v>
      </c>
      <c r="I256" s="18">
        <f t="shared" si="333"/>
        <v>1660</v>
      </c>
      <c r="J256" s="18">
        <f t="shared" si="334"/>
        <v>1620</v>
      </c>
      <c r="K256" s="18">
        <f t="shared" ref="K256:M256" si="394">K255</f>
        <v>2000</v>
      </c>
      <c r="L256" s="18">
        <f t="shared" si="394"/>
        <v>2000</v>
      </c>
      <c r="M256" s="18">
        <f t="shared" si="394"/>
        <v>2000</v>
      </c>
      <c r="N256" s="18">
        <f t="shared" si="336"/>
        <v>-320</v>
      </c>
      <c r="O256" s="18">
        <f t="shared" si="337"/>
        <v>-340</v>
      </c>
      <c r="P256" s="18">
        <f t="shared" si="338"/>
        <v>-380</v>
      </c>
      <c r="Q256" s="35">
        <f t="shared" ref="Q256:S256" si="395">Q255</f>
        <v>0</v>
      </c>
      <c r="R256" s="35">
        <f t="shared" si="395"/>
        <v>0</v>
      </c>
      <c r="S256" s="35">
        <f t="shared" si="395"/>
        <v>0</v>
      </c>
      <c r="T256" s="4">
        <f t="shared" si="340"/>
        <v>1070</v>
      </c>
      <c r="U256" s="83">
        <f t="shared" si="276"/>
        <v>1600</v>
      </c>
      <c r="V256" s="83">
        <f t="shared" si="277"/>
        <v>1600</v>
      </c>
      <c r="W256" s="83">
        <f t="shared" si="278"/>
        <v>1600</v>
      </c>
      <c r="X256" s="4"/>
      <c r="Y256" s="18"/>
      <c r="Z256" s="18"/>
      <c r="AA256" s="18"/>
      <c r="AB256" s="50"/>
    </row>
    <row r="257" spans="1:28" ht="13.15" customHeight="1">
      <c r="A257" s="3">
        <f t="shared" si="328"/>
        <v>243</v>
      </c>
      <c r="B257" s="34">
        <f t="shared" si="272"/>
        <v>45564</v>
      </c>
      <c r="C257" s="2">
        <f t="shared" si="273"/>
        <v>884</v>
      </c>
      <c r="D257" s="5">
        <f t="shared" si="393"/>
        <v>1788</v>
      </c>
      <c r="E257" s="35">
        <f t="shared" si="329"/>
        <v>992</v>
      </c>
      <c r="F257" s="35">
        <f t="shared" si="330"/>
        <v>1012</v>
      </c>
      <c r="G257" s="35">
        <f t="shared" si="331"/>
        <v>1052</v>
      </c>
      <c r="H257" s="18">
        <f t="shared" si="332"/>
        <v>1680</v>
      </c>
      <c r="I257" s="18">
        <f t="shared" si="333"/>
        <v>1660</v>
      </c>
      <c r="J257" s="18">
        <f t="shared" si="334"/>
        <v>1620</v>
      </c>
      <c r="K257" s="18">
        <f t="shared" ref="K257:M257" si="396">K256</f>
        <v>2000</v>
      </c>
      <c r="L257" s="18">
        <f t="shared" si="396"/>
        <v>2000</v>
      </c>
      <c r="M257" s="18">
        <f t="shared" si="396"/>
        <v>2000</v>
      </c>
      <c r="N257" s="18">
        <f t="shared" si="336"/>
        <v>-320</v>
      </c>
      <c r="O257" s="18">
        <f t="shared" si="337"/>
        <v>-340</v>
      </c>
      <c r="P257" s="18">
        <f t="shared" si="338"/>
        <v>-380</v>
      </c>
      <c r="Q257" s="35">
        <f t="shared" ref="Q257:S257" si="397">Q256</f>
        <v>0</v>
      </c>
      <c r="R257" s="35">
        <f t="shared" si="397"/>
        <v>0</v>
      </c>
      <c r="S257" s="35">
        <f t="shared" si="397"/>
        <v>0</v>
      </c>
      <c r="T257" s="4">
        <f t="shared" si="340"/>
        <v>1072</v>
      </c>
      <c r="U257" s="83">
        <f t="shared" si="276"/>
        <v>1600</v>
      </c>
      <c r="V257" s="83">
        <f t="shared" si="277"/>
        <v>1600</v>
      </c>
      <c r="W257" s="83">
        <f t="shared" si="278"/>
        <v>1600</v>
      </c>
      <c r="X257" s="4"/>
      <c r="Y257" s="18"/>
      <c r="Z257" s="18"/>
      <c r="AA257" s="18"/>
      <c r="AB257" s="50"/>
    </row>
    <row r="258" spans="1:28" ht="13.15" customHeight="1">
      <c r="A258" s="2">
        <f t="shared" si="328"/>
        <v>244</v>
      </c>
      <c r="B258" s="64">
        <f t="shared" si="272"/>
        <v>45565</v>
      </c>
      <c r="C258" s="2">
        <f t="shared" si="273"/>
        <v>884</v>
      </c>
      <c r="D258" s="5">
        <f t="shared" si="393"/>
        <v>1790</v>
      </c>
      <c r="E258" s="35">
        <f t="shared" si="329"/>
        <v>994</v>
      </c>
      <c r="F258" s="35">
        <f t="shared" si="330"/>
        <v>1014</v>
      </c>
      <c r="G258" s="35">
        <f t="shared" si="331"/>
        <v>1054</v>
      </c>
      <c r="H258" s="18">
        <f t="shared" si="332"/>
        <v>1680</v>
      </c>
      <c r="I258" s="18">
        <f t="shared" si="333"/>
        <v>1660</v>
      </c>
      <c r="J258" s="18">
        <f t="shared" si="334"/>
        <v>1620</v>
      </c>
      <c r="K258" s="18">
        <f t="shared" ref="K258:M258" si="398">K257</f>
        <v>2000</v>
      </c>
      <c r="L258" s="18">
        <f t="shared" si="398"/>
        <v>2000</v>
      </c>
      <c r="M258" s="18">
        <f t="shared" si="398"/>
        <v>2000</v>
      </c>
      <c r="N258" s="18">
        <f t="shared" si="336"/>
        <v>-320</v>
      </c>
      <c r="O258" s="18">
        <f t="shared" si="337"/>
        <v>-340</v>
      </c>
      <c r="P258" s="18">
        <f t="shared" si="338"/>
        <v>-380</v>
      </c>
      <c r="Q258" s="35">
        <f t="shared" ref="Q258:S258" si="399">Q257</f>
        <v>0</v>
      </c>
      <c r="R258" s="35">
        <f t="shared" si="399"/>
        <v>0</v>
      </c>
      <c r="S258" s="35">
        <f t="shared" si="399"/>
        <v>0</v>
      </c>
      <c r="T258" s="4">
        <f t="shared" si="340"/>
        <v>1074</v>
      </c>
      <c r="U258" s="83">
        <f t="shared" si="276"/>
        <v>1600</v>
      </c>
      <c r="V258" s="83">
        <f t="shared" si="277"/>
        <v>1600</v>
      </c>
      <c r="W258" s="83">
        <f t="shared" si="278"/>
        <v>1600</v>
      </c>
      <c r="X258" s="4"/>
      <c r="Y258" s="18"/>
      <c r="Z258" s="18"/>
      <c r="AA258" s="18"/>
      <c r="AB258" s="50"/>
    </row>
    <row r="259" spans="1:28" ht="13.15" customHeight="1">
      <c r="A259" s="2">
        <f t="shared" si="328"/>
        <v>245</v>
      </c>
      <c r="B259" s="64">
        <f t="shared" si="272"/>
        <v>45566</v>
      </c>
      <c r="C259" s="2">
        <f t="shared" si="273"/>
        <v>884</v>
      </c>
      <c r="D259" s="5">
        <f t="shared" si="393"/>
        <v>1792</v>
      </c>
      <c r="E259" s="35">
        <f t="shared" ref="E259:E289" si="400">C259+D259-H259</f>
        <v>996</v>
      </c>
      <c r="F259" s="35">
        <f t="shared" ref="F259:F289" si="401">C259+D259-I259</f>
        <v>1016</v>
      </c>
      <c r="G259" s="35">
        <f t="shared" ref="G259:G289" si="402">D259+C259-J259</f>
        <v>1056</v>
      </c>
      <c r="H259" s="18">
        <f t="shared" ref="H259:H289" si="403">K259+N259</f>
        <v>1680</v>
      </c>
      <c r="I259" s="18">
        <f t="shared" ref="I259:I289" si="404">L259+O259</f>
        <v>1660</v>
      </c>
      <c r="J259" s="18">
        <f t="shared" ref="J259:J289" si="405">M259+P259</f>
        <v>1620</v>
      </c>
      <c r="K259" s="18">
        <f t="shared" ref="K259:M259" si="406">K258</f>
        <v>2000</v>
      </c>
      <c r="L259" s="18">
        <f t="shared" si="406"/>
        <v>2000</v>
      </c>
      <c r="M259" s="18">
        <f t="shared" si="406"/>
        <v>2000</v>
      </c>
      <c r="N259" s="18">
        <f t="shared" ref="N259:N289" si="407">N258-Q259</f>
        <v>-320</v>
      </c>
      <c r="O259" s="18">
        <f t="shared" ref="O259:O289" si="408">O258-R259</f>
        <v>-340</v>
      </c>
      <c r="P259" s="18">
        <f t="shared" ref="P259:P289" si="409">P258-S259</f>
        <v>-380</v>
      </c>
      <c r="Q259" s="35">
        <f t="shared" ref="Q259:S259" si="410">Q258</f>
        <v>0</v>
      </c>
      <c r="R259" s="35">
        <f t="shared" si="410"/>
        <v>0</v>
      </c>
      <c r="S259" s="35">
        <f t="shared" si="410"/>
        <v>0</v>
      </c>
      <c r="T259" s="4">
        <f t="shared" ref="T259:T289" si="411">D259+C259-V259</f>
        <v>1076</v>
      </c>
      <c r="U259" s="83">
        <f t="shared" si="276"/>
        <v>1600</v>
      </c>
      <c r="V259" s="83">
        <f t="shared" si="277"/>
        <v>1600</v>
      </c>
      <c r="W259" s="83">
        <f t="shared" si="278"/>
        <v>1600</v>
      </c>
      <c r="X259" s="4"/>
      <c r="Y259" s="18"/>
      <c r="Z259" s="18"/>
      <c r="AA259" s="18"/>
      <c r="AB259" s="50"/>
    </row>
    <row r="260" spans="1:28" ht="13.15" customHeight="1">
      <c r="A260" s="2">
        <f t="shared" si="328"/>
        <v>246</v>
      </c>
      <c r="B260" s="64">
        <f t="shared" si="272"/>
        <v>45567</v>
      </c>
      <c r="C260" s="2">
        <f t="shared" si="273"/>
        <v>884</v>
      </c>
      <c r="D260" s="5">
        <f t="shared" si="393"/>
        <v>1794</v>
      </c>
      <c r="E260" s="35">
        <f t="shared" si="400"/>
        <v>998</v>
      </c>
      <c r="F260" s="35">
        <f t="shared" si="401"/>
        <v>1018</v>
      </c>
      <c r="G260" s="35">
        <f t="shared" si="402"/>
        <v>1058</v>
      </c>
      <c r="H260" s="18">
        <f t="shared" si="403"/>
        <v>1680</v>
      </c>
      <c r="I260" s="18">
        <f t="shared" si="404"/>
        <v>1660</v>
      </c>
      <c r="J260" s="18">
        <f t="shared" si="405"/>
        <v>1620</v>
      </c>
      <c r="K260" s="18">
        <f t="shared" ref="K260:M260" si="412">K259</f>
        <v>2000</v>
      </c>
      <c r="L260" s="18">
        <f t="shared" si="412"/>
        <v>2000</v>
      </c>
      <c r="M260" s="18">
        <f t="shared" si="412"/>
        <v>2000</v>
      </c>
      <c r="N260" s="18">
        <f t="shared" si="407"/>
        <v>-320</v>
      </c>
      <c r="O260" s="18">
        <f t="shared" si="408"/>
        <v>-340</v>
      </c>
      <c r="P260" s="18">
        <f t="shared" si="409"/>
        <v>-380</v>
      </c>
      <c r="Q260" s="35">
        <f t="shared" ref="Q260:S260" si="413">Q259</f>
        <v>0</v>
      </c>
      <c r="R260" s="35">
        <f t="shared" si="413"/>
        <v>0</v>
      </c>
      <c r="S260" s="35">
        <f t="shared" si="413"/>
        <v>0</v>
      </c>
      <c r="T260" s="4">
        <f t="shared" si="411"/>
        <v>1078</v>
      </c>
      <c r="U260" s="83">
        <f t="shared" si="276"/>
        <v>1600</v>
      </c>
      <c r="V260" s="83">
        <f t="shared" si="277"/>
        <v>1600</v>
      </c>
      <c r="W260" s="83">
        <f t="shared" si="278"/>
        <v>1600</v>
      </c>
      <c r="X260" s="4"/>
      <c r="Y260" s="18"/>
      <c r="Z260" s="18"/>
      <c r="AA260" s="18"/>
      <c r="AB260" s="50"/>
    </row>
    <row r="261" spans="1:28" ht="13.15" customHeight="1">
      <c r="A261" s="2">
        <f t="shared" si="328"/>
        <v>247</v>
      </c>
      <c r="B261" s="64">
        <f t="shared" si="272"/>
        <v>45568</v>
      </c>
      <c r="C261" s="2">
        <f t="shared" si="273"/>
        <v>884</v>
      </c>
      <c r="D261" s="5">
        <f t="shared" si="393"/>
        <v>1796</v>
      </c>
      <c r="E261" s="35">
        <f t="shared" si="400"/>
        <v>1000</v>
      </c>
      <c r="F261" s="35">
        <f t="shared" si="401"/>
        <v>1020</v>
      </c>
      <c r="G261" s="35">
        <f t="shared" si="402"/>
        <v>1060</v>
      </c>
      <c r="H261" s="18">
        <f t="shared" si="403"/>
        <v>1680</v>
      </c>
      <c r="I261" s="18">
        <f t="shared" si="404"/>
        <v>1660</v>
      </c>
      <c r="J261" s="18">
        <f t="shared" si="405"/>
        <v>1620</v>
      </c>
      <c r="K261" s="18">
        <f t="shared" ref="K261:M261" si="414">K260</f>
        <v>2000</v>
      </c>
      <c r="L261" s="18">
        <f t="shared" si="414"/>
        <v>2000</v>
      </c>
      <c r="M261" s="18">
        <f t="shared" si="414"/>
        <v>2000</v>
      </c>
      <c r="N261" s="18">
        <f t="shared" si="407"/>
        <v>-320</v>
      </c>
      <c r="O261" s="18">
        <f t="shared" si="408"/>
        <v>-340</v>
      </c>
      <c r="P261" s="18">
        <f t="shared" si="409"/>
        <v>-380</v>
      </c>
      <c r="Q261" s="35">
        <f t="shared" ref="Q261:S261" si="415">Q260</f>
        <v>0</v>
      </c>
      <c r="R261" s="35">
        <f t="shared" si="415"/>
        <v>0</v>
      </c>
      <c r="S261" s="35">
        <f t="shared" si="415"/>
        <v>0</v>
      </c>
      <c r="T261" s="4">
        <f t="shared" si="411"/>
        <v>1080</v>
      </c>
      <c r="U261" s="83">
        <f t="shared" si="276"/>
        <v>1600</v>
      </c>
      <c r="V261" s="83">
        <f t="shared" si="277"/>
        <v>1600</v>
      </c>
      <c r="W261" s="83">
        <f t="shared" si="278"/>
        <v>1600</v>
      </c>
      <c r="X261" s="4"/>
      <c r="Y261" s="18"/>
      <c r="Z261" s="18"/>
      <c r="AA261" s="18"/>
      <c r="AB261" s="50"/>
    </row>
    <row r="262" spans="1:28" ht="13.15" customHeight="1">
      <c r="A262" s="2">
        <f t="shared" si="328"/>
        <v>248</v>
      </c>
      <c r="B262" s="64">
        <f t="shared" si="272"/>
        <v>45569</v>
      </c>
      <c r="C262" s="2">
        <f t="shared" si="273"/>
        <v>884</v>
      </c>
      <c r="D262" s="5">
        <f t="shared" si="393"/>
        <v>1798</v>
      </c>
      <c r="E262" s="35">
        <f t="shared" si="400"/>
        <v>1002</v>
      </c>
      <c r="F262" s="35">
        <f t="shared" si="401"/>
        <v>1022</v>
      </c>
      <c r="G262" s="35">
        <f t="shared" si="402"/>
        <v>1062</v>
      </c>
      <c r="H262" s="18">
        <f t="shared" si="403"/>
        <v>1680</v>
      </c>
      <c r="I262" s="18">
        <f t="shared" si="404"/>
        <v>1660</v>
      </c>
      <c r="J262" s="18">
        <f t="shared" si="405"/>
        <v>1620</v>
      </c>
      <c r="K262" s="18">
        <f t="shared" ref="K262:M262" si="416">K261</f>
        <v>2000</v>
      </c>
      <c r="L262" s="18">
        <f t="shared" si="416"/>
        <v>2000</v>
      </c>
      <c r="M262" s="18">
        <f t="shared" si="416"/>
        <v>2000</v>
      </c>
      <c r="N262" s="18">
        <f t="shared" si="407"/>
        <v>-320</v>
      </c>
      <c r="O262" s="18">
        <f t="shared" si="408"/>
        <v>-340</v>
      </c>
      <c r="P262" s="18">
        <f t="shared" si="409"/>
        <v>-380</v>
      </c>
      <c r="Q262" s="35">
        <f t="shared" ref="Q262:S262" si="417">Q261</f>
        <v>0</v>
      </c>
      <c r="R262" s="35">
        <f t="shared" si="417"/>
        <v>0</v>
      </c>
      <c r="S262" s="35">
        <f t="shared" si="417"/>
        <v>0</v>
      </c>
      <c r="T262" s="4">
        <f t="shared" si="411"/>
        <v>1082</v>
      </c>
      <c r="U262" s="83">
        <f t="shared" si="276"/>
        <v>1600</v>
      </c>
      <c r="V262" s="83">
        <f t="shared" si="277"/>
        <v>1600</v>
      </c>
      <c r="W262" s="83">
        <f t="shared" si="278"/>
        <v>1600</v>
      </c>
      <c r="X262" s="4"/>
      <c r="Y262" s="18"/>
      <c r="Z262" s="18"/>
      <c r="AA262" s="18"/>
      <c r="AB262" s="50"/>
    </row>
    <row r="263" spans="1:28" ht="13.15" customHeight="1">
      <c r="A263" s="2">
        <f t="shared" si="328"/>
        <v>249</v>
      </c>
      <c r="B263" s="64">
        <f t="shared" si="272"/>
        <v>45570</v>
      </c>
      <c r="C263" s="2">
        <f t="shared" si="273"/>
        <v>884</v>
      </c>
      <c r="D263" s="5">
        <f t="shared" si="393"/>
        <v>1800</v>
      </c>
      <c r="E263" s="35">
        <f t="shared" si="400"/>
        <v>1004</v>
      </c>
      <c r="F263" s="35">
        <f t="shared" si="401"/>
        <v>1024</v>
      </c>
      <c r="G263" s="35">
        <f t="shared" si="402"/>
        <v>1064</v>
      </c>
      <c r="H263" s="18">
        <f t="shared" si="403"/>
        <v>1680</v>
      </c>
      <c r="I263" s="18">
        <f t="shared" si="404"/>
        <v>1660</v>
      </c>
      <c r="J263" s="18">
        <f t="shared" si="405"/>
        <v>1620</v>
      </c>
      <c r="K263" s="18">
        <f t="shared" ref="K263:M263" si="418">K262</f>
        <v>2000</v>
      </c>
      <c r="L263" s="18">
        <f t="shared" si="418"/>
        <v>2000</v>
      </c>
      <c r="M263" s="18">
        <f t="shared" si="418"/>
        <v>2000</v>
      </c>
      <c r="N263" s="18">
        <f t="shared" si="407"/>
        <v>-320</v>
      </c>
      <c r="O263" s="18">
        <f t="shared" si="408"/>
        <v>-340</v>
      </c>
      <c r="P263" s="18">
        <f t="shared" si="409"/>
        <v>-380</v>
      </c>
      <c r="Q263" s="35">
        <f t="shared" ref="Q263:S263" si="419">Q262</f>
        <v>0</v>
      </c>
      <c r="R263" s="35">
        <f t="shared" si="419"/>
        <v>0</v>
      </c>
      <c r="S263" s="35">
        <f t="shared" si="419"/>
        <v>0</v>
      </c>
      <c r="T263" s="4">
        <f t="shared" si="411"/>
        <v>1084</v>
      </c>
      <c r="U263" s="83">
        <f t="shared" si="276"/>
        <v>1600</v>
      </c>
      <c r="V263" s="83">
        <f t="shared" si="277"/>
        <v>1600</v>
      </c>
      <c r="W263" s="83">
        <f t="shared" si="278"/>
        <v>1600</v>
      </c>
      <c r="X263" s="4"/>
      <c r="Y263" s="18"/>
      <c r="Z263" s="18"/>
      <c r="AA263" s="18"/>
      <c r="AB263" s="50"/>
    </row>
    <row r="264" spans="1:28" ht="13.15" customHeight="1">
      <c r="A264" s="2">
        <f t="shared" si="328"/>
        <v>250</v>
      </c>
      <c r="B264" s="64">
        <f t="shared" si="272"/>
        <v>45571</v>
      </c>
      <c r="C264" s="2">
        <f t="shared" si="273"/>
        <v>884</v>
      </c>
      <c r="D264" s="5">
        <f t="shared" si="393"/>
        <v>1802</v>
      </c>
      <c r="E264" s="35">
        <f t="shared" si="400"/>
        <v>1006</v>
      </c>
      <c r="F264" s="35">
        <f t="shared" si="401"/>
        <v>1026</v>
      </c>
      <c r="G264" s="35">
        <f t="shared" si="402"/>
        <v>1066</v>
      </c>
      <c r="H264" s="18">
        <f t="shared" si="403"/>
        <v>1680</v>
      </c>
      <c r="I264" s="18">
        <f t="shared" si="404"/>
        <v>1660</v>
      </c>
      <c r="J264" s="18">
        <f t="shared" si="405"/>
        <v>1620</v>
      </c>
      <c r="K264" s="18">
        <f t="shared" ref="K264:M264" si="420">K263</f>
        <v>2000</v>
      </c>
      <c r="L264" s="18">
        <f t="shared" si="420"/>
        <v>2000</v>
      </c>
      <c r="M264" s="18">
        <f t="shared" si="420"/>
        <v>2000</v>
      </c>
      <c r="N264" s="18">
        <f t="shared" si="407"/>
        <v>-320</v>
      </c>
      <c r="O264" s="18">
        <f t="shared" si="408"/>
        <v>-340</v>
      </c>
      <c r="P264" s="18">
        <f t="shared" si="409"/>
        <v>-380</v>
      </c>
      <c r="Q264" s="35">
        <f t="shared" ref="Q264:S264" si="421">Q263</f>
        <v>0</v>
      </c>
      <c r="R264" s="35">
        <f t="shared" si="421"/>
        <v>0</v>
      </c>
      <c r="S264" s="35">
        <f t="shared" si="421"/>
        <v>0</v>
      </c>
      <c r="T264" s="4">
        <f t="shared" si="411"/>
        <v>1086</v>
      </c>
      <c r="U264" s="83">
        <f t="shared" si="276"/>
        <v>1600</v>
      </c>
      <c r="V264" s="83">
        <f t="shared" si="277"/>
        <v>1600</v>
      </c>
      <c r="W264" s="83">
        <f t="shared" si="278"/>
        <v>1600</v>
      </c>
      <c r="X264" s="4"/>
      <c r="Y264" s="18"/>
      <c r="Z264" s="18"/>
      <c r="AA264" s="18"/>
      <c r="AB264" s="50"/>
    </row>
    <row r="265" spans="1:28" ht="13.15" customHeight="1">
      <c r="A265" s="2">
        <f t="shared" si="328"/>
        <v>251</v>
      </c>
      <c r="B265" s="64">
        <f t="shared" si="272"/>
        <v>45572</v>
      </c>
      <c r="C265" s="2">
        <f t="shared" si="273"/>
        <v>884</v>
      </c>
      <c r="D265" s="5">
        <f t="shared" si="393"/>
        <v>1804</v>
      </c>
      <c r="E265" s="35">
        <f t="shared" si="400"/>
        <v>1008</v>
      </c>
      <c r="F265" s="35">
        <f t="shared" si="401"/>
        <v>1028</v>
      </c>
      <c r="G265" s="35">
        <f t="shared" si="402"/>
        <v>1068</v>
      </c>
      <c r="H265" s="18">
        <f t="shared" si="403"/>
        <v>1680</v>
      </c>
      <c r="I265" s="18">
        <f t="shared" si="404"/>
        <v>1660</v>
      </c>
      <c r="J265" s="18">
        <f t="shared" si="405"/>
        <v>1620</v>
      </c>
      <c r="K265" s="18">
        <f t="shared" ref="K265:M265" si="422">K264</f>
        <v>2000</v>
      </c>
      <c r="L265" s="18">
        <f t="shared" si="422"/>
        <v>2000</v>
      </c>
      <c r="M265" s="18">
        <f t="shared" si="422"/>
        <v>2000</v>
      </c>
      <c r="N265" s="18">
        <f t="shared" si="407"/>
        <v>-320</v>
      </c>
      <c r="O265" s="18">
        <f t="shared" si="408"/>
        <v>-340</v>
      </c>
      <c r="P265" s="18">
        <f t="shared" si="409"/>
        <v>-380</v>
      </c>
      <c r="Q265" s="35">
        <f t="shared" ref="Q265:S265" si="423">Q264</f>
        <v>0</v>
      </c>
      <c r="R265" s="35">
        <f t="shared" si="423"/>
        <v>0</v>
      </c>
      <c r="S265" s="35">
        <f t="shared" si="423"/>
        <v>0</v>
      </c>
      <c r="T265" s="4">
        <f t="shared" si="411"/>
        <v>1088</v>
      </c>
      <c r="U265" s="83">
        <f t="shared" si="276"/>
        <v>1600</v>
      </c>
      <c r="V265" s="83">
        <f t="shared" si="277"/>
        <v>1600</v>
      </c>
      <c r="W265" s="83">
        <f t="shared" si="278"/>
        <v>1600</v>
      </c>
      <c r="X265" s="4"/>
      <c r="Y265" s="18"/>
      <c r="Z265" s="18"/>
      <c r="AA265" s="18"/>
      <c r="AB265" s="50"/>
    </row>
    <row r="266" spans="1:28" ht="13.15" customHeight="1">
      <c r="A266" s="2">
        <f t="shared" si="328"/>
        <v>252</v>
      </c>
      <c r="B266" s="64">
        <f t="shared" si="272"/>
        <v>45573</v>
      </c>
      <c r="C266" s="2">
        <f t="shared" si="273"/>
        <v>884</v>
      </c>
      <c r="D266" s="5">
        <f t="shared" si="393"/>
        <v>1806</v>
      </c>
      <c r="E266" s="35">
        <f t="shared" si="400"/>
        <v>1010</v>
      </c>
      <c r="F266" s="35">
        <f t="shared" si="401"/>
        <v>1030</v>
      </c>
      <c r="G266" s="35">
        <f t="shared" si="402"/>
        <v>1070</v>
      </c>
      <c r="H266" s="18">
        <f t="shared" si="403"/>
        <v>1680</v>
      </c>
      <c r="I266" s="18">
        <f t="shared" si="404"/>
        <v>1660</v>
      </c>
      <c r="J266" s="18">
        <f t="shared" si="405"/>
        <v>1620</v>
      </c>
      <c r="K266" s="18">
        <f t="shared" ref="K266:M266" si="424">K265</f>
        <v>2000</v>
      </c>
      <c r="L266" s="18">
        <f t="shared" si="424"/>
        <v>2000</v>
      </c>
      <c r="M266" s="18">
        <f t="shared" si="424"/>
        <v>2000</v>
      </c>
      <c r="N266" s="18">
        <f t="shared" si="407"/>
        <v>-320</v>
      </c>
      <c r="O266" s="18">
        <f t="shared" si="408"/>
        <v>-340</v>
      </c>
      <c r="P266" s="18">
        <f t="shared" si="409"/>
        <v>-380</v>
      </c>
      <c r="Q266" s="35">
        <f t="shared" ref="Q266:S266" si="425">Q265</f>
        <v>0</v>
      </c>
      <c r="R266" s="35">
        <f t="shared" si="425"/>
        <v>0</v>
      </c>
      <c r="S266" s="35">
        <f t="shared" si="425"/>
        <v>0</v>
      </c>
      <c r="T266" s="4">
        <f t="shared" si="411"/>
        <v>1090</v>
      </c>
      <c r="U266" s="83">
        <f t="shared" si="276"/>
        <v>1600</v>
      </c>
      <c r="V266" s="83">
        <f t="shared" si="277"/>
        <v>1600</v>
      </c>
      <c r="W266" s="83">
        <f t="shared" si="278"/>
        <v>1600</v>
      </c>
      <c r="X266" s="4"/>
      <c r="Y266" s="18"/>
      <c r="Z266" s="18"/>
      <c r="AA266" s="18"/>
      <c r="AB266" s="50"/>
    </row>
    <row r="267" spans="1:28" ht="13.15" customHeight="1">
      <c r="A267" s="2">
        <f t="shared" si="328"/>
        <v>253</v>
      </c>
      <c r="B267" s="64">
        <f t="shared" si="272"/>
        <v>45574</v>
      </c>
      <c r="C267" s="2">
        <f t="shared" si="273"/>
        <v>884</v>
      </c>
      <c r="D267" s="5">
        <f t="shared" si="393"/>
        <v>1808</v>
      </c>
      <c r="E267" s="35">
        <f t="shared" si="400"/>
        <v>1012</v>
      </c>
      <c r="F267" s="35">
        <f t="shared" si="401"/>
        <v>1032</v>
      </c>
      <c r="G267" s="35">
        <f t="shared" si="402"/>
        <v>1072</v>
      </c>
      <c r="H267" s="18">
        <f t="shared" si="403"/>
        <v>1680</v>
      </c>
      <c r="I267" s="18">
        <f t="shared" si="404"/>
        <v>1660</v>
      </c>
      <c r="J267" s="18">
        <f t="shared" si="405"/>
        <v>1620</v>
      </c>
      <c r="K267" s="18">
        <f t="shared" ref="K267:M267" si="426">K266</f>
        <v>2000</v>
      </c>
      <c r="L267" s="18">
        <f t="shared" si="426"/>
        <v>2000</v>
      </c>
      <c r="M267" s="18">
        <f t="shared" si="426"/>
        <v>2000</v>
      </c>
      <c r="N267" s="18">
        <f t="shared" si="407"/>
        <v>-320</v>
      </c>
      <c r="O267" s="18">
        <f t="shared" si="408"/>
        <v>-340</v>
      </c>
      <c r="P267" s="18">
        <f t="shared" si="409"/>
        <v>-380</v>
      </c>
      <c r="Q267" s="35">
        <f t="shared" ref="Q267:S267" si="427">Q266</f>
        <v>0</v>
      </c>
      <c r="R267" s="35">
        <f t="shared" si="427"/>
        <v>0</v>
      </c>
      <c r="S267" s="35">
        <f t="shared" si="427"/>
        <v>0</v>
      </c>
      <c r="T267" s="4">
        <f t="shared" si="411"/>
        <v>1092</v>
      </c>
      <c r="U267" s="83">
        <f t="shared" si="276"/>
        <v>1600</v>
      </c>
      <c r="V267" s="83">
        <f t="shared" si="277"/>
        <v>1600</v>
      </c>
      <c r="W267" s="83">
        <f t="shared" si="278"/>
        <v>1600</v>
      </c>
      <c r="X267" s="4"/>
      <c r="Y267" s="18"/>
      <c r="Z267" s="18"/>
      <c r="AA267" s="18"/>
      <c r="AB267" s="50"/>
    </row>
    <row r="268" spans="1:28" ht="13.15" customHeight="1">
      <c r="A268" s="2">
        <f t="shared" si="328"/>
        <v>254</v>
      </c>
      <c r="B268" s="64">
        <f t="shared" si="272"/>
        <v>45575</v>
      </c>
      <c r="C268" s="2">
        <f t="shared" si="273"/>
        <v>884</v>
      </c>
      <c r="D268" s="5">
        <f t="shared" si="393"/>
        <v>1810</v>
      </c>
      <c r="E268" s="35">
        <f t="shared" si="400"/>
        <v>1014</v>
      </c>
      <c r="F268" s="35">
        <f t="shared" si="401"/>
        <v>1034</v>
      </c>
      <c r="G268" s="35">
        <f t="shared" si="402"/>
        <v>1074</v>
      </c>
      <c r="H268" s="18">
        <f t="shared" si="403"/>
        <v>1680</v>
      </c>
      <c r="I268" s="18">
        <f t="shared" si="404"/>
        <v>1660</v>
      </c>
      <c r="J268" s="18">
        <f t="shared" si="405"/>
        <v>1620</v>
      </c>
      <c r="K268" s="18">
        <f t="shared" ref="K268:M268" si="428">K267</f>
        <v>2000</v>
      </c>
      <c r="L268" s="18">
        <f t="shared" si="428"/>
        <v>2000</v>
      </c>
      <c r="M268" s="18">
        <f t="shared" si="428"/>
        <v>2000</v>
      </c>
      <c r="N268" s="18">
        <f t="shared" si="407"/>
        <v>-320</v>
      </c>
      <c r="O268" s="18">
        <f t="shared" si="408"/>
        <v>-340</v>
      </c>
      <c r="P268" s="18">
        <f t="shared" si="409"/>
        <v>-380</v>
      </c>
      <c r="Q268" s="35">
        <f t="shared" ref="Q268:S268" si="429">Q267</f>
        <v>0</v>
      </c>
      <c r="R268" s="35">
        <f t="shared" si="429"/>
        <v>0</v>
      </c>
      <c r="S268" s="35">
        <f t="shared" si="429"/>
        <v>0</v>
      </c>
      <c r="T268" s="4">
        <f t="shared" si="411"/>
        <v>1094</v>
      </c>
      <c r="U268" s="83">
        <f t="shared" si="276"/>
        <v>1600</v>
      </c>
      <c r="V268" s="83">
        <f t="shared" si="277"/>
        <v>1600</v>
      </c>
      <c r="W268" s="83">
        <f t="shared" si="278"/>
        <v>1600</v>
      </c>
      <c r="X268" s="4"/>
      <c r="Y268" s="18"/>
      <c r="Z268" s="18"/>
      <c r="AA268" s="18"/>
      <c r="AB268" s="50"/>
    </row>
    <row r="269" spans="1:28" ht="13.15" customHeight="1">
      <c r="A269" s="2">
        <f t="shared" si="328"/>
        <v>255</v>
      </c>
      <c r="B269" s="64">
        <f t="shared" si="272"/>
        <v>45576</v>
      </c>
      <c r="C269" s="2">
        <f t="shared" si="273"/>
        <v>884</v>
      </c>
      <c r="D269" s="5">
        <f t="shared" si="393"/>
        <v>1812</v>
      </c>
      <c r="E269" s="35">
        <f t="shared" si="400"/>
        <v>1016</v>
      </c>
      <c r="F269" s="35">
        <f t="shared" si="401"/>
        <v>1036</v>
      </c>
      <c r="G269" s="35">
        <f t="shared" si="402"/>
        <v>1076</v>
      </c>
      <c r="H269" s="18">
        <f t="shared" si="403"/>
        <v>1680</v>
      </c>
      <c r="I269" s="18">
        <f t="shared" si="404"/>
        <v>1660</v>
      </c>
      <c r="J269" s="18">
        <f t="shared" si="405"/>
        <v>1620</v>
      </c>
      <c r="K269" s="18">
        <f t="shared" ref="K269:M269" si="430">K268</f>
        <v>2000</v>
      </c>
      <c r="L269" s="18">
        <f t="shared" si="430"/>
        <v>2000</v>
      </c>
      <c r="M269" s="18">
        <f t="shared" si="430"/>
        <v>2000</v>
      </c>
      <c r="N269" s="18">
        <f t="shared" si="407"/>
        <v>-320</v>
      </c>
      <c r="O269" s="18">
        <f t="shared" si="408"/>
        <v>-340</v>
      </c>
      <c r="P269" s="18">
        <f t="shared" si="409"/>
        <v>-380</v>
      </c>
      <c r="Q269" s="35">
        <f t="shared" ref="Q269:S269" si="431">Q268</f>
        <v>0</v>
      </c>
      <c r="R269" s="35">
        <f t="shared" si="431"/>
        <v>0</v>
      </c>
      <c r="S269" s="35">
        <f t="shared" si="431"/>
        <v>0</v>
      </c>
      <c r="T269" s="4">
        <f t="shared" si="411"/>
        <v>1096</v>
      </c>
      <c r="U269" s="83">
        <f t="shared" si="276"/>
        <v>1600</v>
      </c>
      <c r="V269" s="83">
        <f t="shared" si="277"/>
        <v>1600</v>
      </c>
      <c r="W269" s="83">
        <f t="shared" si="278"/>
        <v>1600</v>
      </c>
      <c r="X269" s="4"/>
      <c r="Y269" s="18"/>
      <c r="Z269" s="18"/>
      <c r="AA269" s="18"/>
      <c r="AB269" s="50"/>
    </row>
    <row r="270" spans="1:28" ht="13.15" customHeight="1">
      <c r="A270" s="2">
        <f t="shared" si="328"/>
        <v>256</v>
      </c>
      <c r="B270" s="64">
        <f t="shared" si="272"/>
        <v>45577</v>
      </c>
      <c r="C270" s="2">
        <f t="shared" si="273"/>
        <v>884</v>
      </c>
      <c r="D270" s="5">
        <f t="shared" si="393"/>
        <v>1814</v>
      </c>
      <c r="E270" s="35">
        <f t="shared" si="400"/>
        <v>1018</v>
      </c>
      <c r="F270" s="35">
        <f t="shared" si="401"/>
        <v>1038</v>
      </c>
      <c r="G270" s="35">
        <f t="shared" si="402"/>
        <v>1078</v>
      </c>
      <c r="H270" s="18">
        <f t="shared" si="403"/>
        <v>1680</v>
      </c>
      <c r="I270" s="18">
        <f t="shared" si="404"/>
        <v>1660</v>
      </c>
      <c r="J270" s="18">
        <f t="shared" si="405"/>
        <v>1620</v>
      </c>
      <c r="K270" s="18">
        <f t="shared" ref="K270:M270" si="432">K269</f>
        <v>2000</v>
      </c>
      <c r="L270" s="18">
        <f t="shared" si="432"/>
        <v>2000</v>
      </c>
      <c r="M270" s="18">
        <f t="shared" si="432"/>
        <v>2000</v>
      </c>
      <c r="N270" s="18">
        <f t="shared" si="407"/>
        <v>-320</v>
      </c>
      <c r="O270" s="18">
        <f t="shared" si="408"/>
        <v>-340</v>
      </c>
      <c r="P270" s="18">
        <f t="shared" si="409"/>
        <v>-380</v>
      </c>
      <c r="Q270" s="35">
        <f t="shared" ref="Q270:S270" si="433">Q269</f>
        <v>0</v>
      </c>
      <c r="R270" s="35">
        <f t="shared" si="433"/>
        <v>0</v>
      </c>
      <c r="S270" s="35">
        <f t="shared" si="433"/>
        <v>0</v>
      </c>
      <c r="T270" s="4">
        <f t="shared" si="411"/>
        <v>1098</v>
      </c>
      <c r="U270" s="83">
        <f t="shared" si="276"/>
        <v>1600</v>
      </c>
      <c r="V270" s="83">
        <f t="shared" si="277"/>
        <v>1600</v>
      </c>
      <c r="W270" s="83">
        <f t="shared" si="278"/>
        <v>1600</v>
      </c>
      <c r="X270" s="4"/>
      <c r="Y270" s="18"/>
      <c r="Z270" s="18"/>
      <c r="AA270" s="18"/>
      <c r="AB270" s="50"/>
    </row>
    <row r="271" spans="1:28" ht="13.15" customHeight="1">
      <c r="A271" s="2">
        <f t="shared" si="328"/>
        <v>257</v>
      </c>
      <c r="B271" s="64">
        <f t="shared" si="272"/>
        <v>45578</v>
      </c>
      <c r="C271" s="2">
        <f t="shared" si="273"/>
        <v>884</v>
      </c>
      <c r="D271" s="5">
        <f t="shared" si="393"/>
        <v>1816</v>
      </c>
      <c r="E271" s="35">
        <f t="shared" si="400"/>
        <v>1020</v>
      </c>
      <c r="F271" s="35">
        <f t="shared" si="401"/>
        <v>1040</v>
      </c>
      <c r="G271" s="35">
        <f t="shared" si="402"/>
        <v>1080</v>
      </c>
      <c r="H271" s="18">
        <f t="shared" si="403"/>
        <v>1680</v>
      </c>
      <c r="I271" s="18">
        <f t="shared" si="404"/>
        <v>1660</v>
      </c>
      <c r="J271" s="18">
        <f t="shared" si="405"/>
        <v>1620</v>
      </c>
      <c r="K271" s="18">
        <f t="shared" ref="K271:M271" si="434">K270</f>
        <v>2000</v>
      </c>
      <c r="L271" s="18">
        <f t="shared" si="434"/>
        <v>2000</v>
      </c>
      <c r="M271" s="18">
        <f t="shared" si="434"/>
        <v>2000</v>
      </c>
      <c r="N271" s="18">
        <f t="shared" si="407"/>
        <v>-320</v>
      </c>
      <c r="O271" s="18">
        <f t="shared" si="408"/>
        <v>-340</v>
      </c>
      <c r="P271" s="18">
        <f t="shared" si="409"/>
        <v>-380</v>
      </c>
      <c r="Q271" s="35">
        <f t="shared" ref="Q271:S271" si="435">Q270</f>
        <v>0</v>
      </c>
      <c r="R271" s="35">
        <f t="shared" si="435"/>
        <v>0</v>
      </c>
      <c r="S271" s="35">
        <f t="shared" si="435"/>
        <v>0</v>
      </c>
      <c r="T271" s="4">
        <f t="shared" si="411"/>
        <v>1100</v>
      </c>
      <c r="U271" s="83">
        <f t="shared" si="276"/>
        <v>1600</v>
      </c>
      <c r="V271" s="83">
        <f t="shared" si="277"/>
        <v>1600</v>
      </c>
      <c r="W271" s="83">
        <f t="shared" si="278"/>
        <v>1600</v>
      </c>
      <c r="X271" s="4"/>
      <c r="Y271" s="18"/>
      <c r="Z271" s="18"/>
      <c r="AA271" s="18"/>
      <c r="AB271" s="50"/>
    </row>
    <row r="272" spans="1:28" ht="13.15" customHeight="1">
      <c r="A272" s="2">
        <f t="shared" si="328"/>
        <v>258</v>
      </c>
      <c r="B272" s="64">
        <f t="shared" ref="B272:B335" si="436">B271+1</f>
        <v>45579</v>
      </c>
      <c r="C272" s="2">
        <f t="shared" ref="C272:C335" si="437">C271</f>
        <v>884</v>
      </c>
      <c r="D272" s="5">
        <f t="shared" si="393"/>
        <v>1818</v>
      </c>
      <c r="E272" s="35">
        <f t="shared" si="400"/>
        <v>1022</v>
      </c>
      <c r="F272" s="35">
        <f t="shared" si="401"/>
        <v>1042</v>
      </c>
      <c r="G272" s="35">
        <f t="shared" si="402"/>
        <v>1082</v>
      </c>
      <c r="H272" s="18">
        <f t="shared" si="403"/>
        <v>1680</v>
      </c>
      <c r="I272" s="18">
        <f t="shared" si="404"/>
        <v>1660</v>
      </c>
      <c r="J272" s="18">
        <f t="shared" si="405"/>
        <v>1620</v>
      </c>
      <c r="K272" s="18">
        <f t="shared" ref="K272:M272" si="438">K271</f>
        <v>2000</v>
      </c>
      <c r="L272" s="18">
        <f t="shared" si="438"/>
        <v>2000</v>
      </c>
      <c r="M272" s="18">
        <f t="shared" si="438"/>
        <v>2000</v>
      </c>
      <c r="N272" s="18">
        <f t="shared" si="407"/>
        <v>-320</v>
      </c>
      <c r="O272" s="18">
        <f t="shared" si="408"/>
        <v>-340</v>
      </c>
      <c r="P272" s="18">
        <f t="shared" si="409"/>
        <v>-380</v>
      </c>
      <c r="Q272" s="35">
        <f t="shared" ref="Q272:S272" si="439">Q271</f>
        <v>0</v>
      </c>
      <c r="R272" s="35">
        <f t="shared" si="439"/>
        <v>0</v>
      </c>
      <c r="S272" s="35">
        <f t="shared" si="439"/>
        <v>0</v>
      </c>
      <c r="T272" s="4">
        <f t="shared" si="411"/>
        <v>1102</v>
      </c>
      <c r="U272" s="83">
        <f t="shared" ref="U272:U335" si="440">U271+$X272*1000-Q272</f>
        <v>1600</v>
      </c>
      <c r="V272" s="83">
        <f t="shared" ref="V272:V335" si="441">V271+$X272*1000-R272</f>
        <v>1600</v>
      </c>
      <c r="W272" s="83">
        <f t="shared" ref="W272:W335" si="442">W271+$X272*1000-S272</f>
        <v>1600</v>
      </c>
      <c r="X272" s="4"/>
      <c r="Y272" s="18"/>
      <c r="Z272" s="18"/>
      <c r="AA272" s="18"/>
      <c r="AB272" s="50"/>
    </row>
    <row r="273" spans="1:28" ht="13.15" customHeight="1">
      <c r="A273" s="2">
        <f t="shared" si="328"/>
        <v>259</v>
      </c>
      <c r="B273" s="64">
        <f t="shared" si="436"/>
        <v>45580</v>
      </c>
      <c r="C273" s="2">
        <f t="shared" si="437"/>
        <v>884</v>
      </c>
      <c r="D273" s="5">
        <f t="shared" si="393"/>
        <v>1820</v>
      </c>
      <c r="E273" s="35">
        <f t="shared" si="400"/>
        <v>1024</v>
      </c>
      <c r="F273" s="35">
        <f t="shared" si="401"/>
        <v>1044</v>
      </c>
      <c r="G273" s="35">
        <f t="shared" si="402"/>
        <v>1084</v>
      </c>
      <c r="H273" s="18">
        <f t="shared" si="403"/>
        <v>1680</v>
      </c>
      <c r="I273" s="18">
        <f t="shared" si="404"/>
        <v>1660</v>
      </c>
      <c r="J273" s="18">
        <f t="shared" si="405"/>
        <v>1620</v>
      </c>
      <c r="K273" s="18">
        <f t="shared" ref="K273:M273" si="443">K272</f>
        <v>2000</v>
      </c>
      <c r="L273" s="18">
        <f t="shared" si="443"/>
        <v>2000</v>
      </c>
      <c r="M273" s="18">
        <f t="shared" si="443"/>
        <v>2000</v>
      </c>
      <c r="N273" s="18">
        <f t="shared" si="407"/>
        <v>-320</v>
      </c>
      <c r="O273" s="18">
        <f t="shared" si="408"/>
        <v>-340</v>
      </c>
      <c r="P273" s="18">
        <f t="shared" si="409"/>
        <v>-380</v>
      </c>
      <c r="Q273" s="35">
        <f t="shared" ref="Q273:S273" si="444">Q272</f>
        <v>0</v>
      </c>
      <c r="R273" s="35">
        <f t="shared" si="444"/>
        <v>0</v>
      </c>
      <c r="S273" s="35">
        <f t="shared" si="444"/>
        <v>0</v>
      </c>
      <c r="T273" s="4">
        <f t="shared" si="411"/>
        <v>1104</v>
      </c>
      <c r="U273" s="83">
        <f t="shared" si="440"/>
        <v>1600</v>
      </c>
      <c r="V273" s="83">
        <f t="shared" si="441"/>
        <v>1600</v>
      </c>
      <c r="W273" s="83">
        <f t="shared" si="442"/>
        <v>1600</v>
      </c>
      <c r="X273" s="4"/>
      <c r="Y273" s="18"/>
      <c r="Z273" s="18"/>
      <c r="AA273" s="18"/>
      <c r="AB273" s="50"/>
    </row>
    <row r="274" spans="1:28" ht="13.15" customHeight="1">
      <c r="A274" s="2">
        <f t="shared" si="328"/>
        <v>260</v>
      </c>
      <c r="B274" s="64">
        <f t="shared" si="436"/>
        <v>45581</v>
      </c>
      <c r="C274" s="2">
        <f t="shared" si="437"/>
        <v>884</v>
      </c>
      <c r="D274" s="5">
        <f t="shared" si="393"/>
        <v>1822</v>
      </c>
      <c r="E274" s="35">
        <f t="shared" si="400"/>
        <v>1026</v>
      </c>
      <c r="F274" s="35">
        <f t="shared" si="401"/>
        <v>1046</v>
      </c>
      <c r="G274" s="35">
        <f t="shared" si="402"/>
        <v>1086</v>
      </c>
      <c r="H274" s="18">
        <f t="shared" si="403"/>
        <v>1680</v>
      </c>
      <c r="I274" s="18">
        <f t="shared" si="404"/>
        <v>1660</v>
      </c>
      <c r="J274" s="18">
        <f t="shared" si="405"/>
        <v>1620</v>
      </c>
      <c r="K274" s="18">
        <f t="shared" ref="K274:M274" si="445">K273</f>
        <v>2000</v>
      </c>
      <c r="L274" s="18">
        <f t="shared" si="445"/>
        <v>2000</v>
      </c>
      <c r="M274" s="18">
        <f t="shared" si="445"/>
        <v>2000</v>
      </c>
      <c r="N274" s="18">
        <f t="shared" si="407"/>
        <v>-320</v>
      </c>
      <c r="O274" s="18">
        <f t="shared" si="408"/>
        <v>-340</v>
      </c>
      <c r="P274" s="18">
        <f t="shared" si="409"/>
        <v>-380</v>
      </c>
      <c r="Q274" s="35">
        <f t="shared" ref="Q274:S274" si="446">Q273</f>
        <v>0</v>
      </c>
      <c r="R274" s="35">
        <f t="shared" si="446"/>
        <v>0</v>
      </c>
      <c r="S274" s="35">
        <f t="shared" si="446"/>
        <v>0</v>
      </c>
      <c r="T274" s="4">
        <f t="shared" si="411"/>
        <v>1106</v>
      </c>
      <c r="U274" s="83">
        <f t="shared" si="440"/>
        <v>1600</v>
      </c>
      <c r="V274" s="83">
        <f t="shared" si="441"/>
        <v>1600</v>
      </c>
      <c r="W274" s="83">
        <f t="shared" si="442"/>
        <v>1600</v>
      </c>
      <c r="X274" s="4"/>
      <c r="Y274" s="18"/>
      <c r="Z274" s="18"/>
      <c r="AA274" s="18"/>
      <c r="AB274" s="50"/>
    </row>
    <row r="275" spans="1:28" ht="13.15" customHeight="1">
      <c r="A275" s="2">
        <f t="shared" si="328"/>
        <v>261</v>
      </c>
      <c r="B275" s="64">
        <f t="shared" si="436"/>
        <v>45582</v>
      </c>
      <c r="C275" s="2">
        <f t="shared" si="437"/>
        <v>884</v>
      </c>
      <c r="D275" s="5">
        <f t="shared" si="393"/>
        <v>1824</v>
      </c>
      <c r="E275" s="35">
        <f t="shared" si="400"/>
        <v>1028</v>
      </c>
      <c r="F275" s="35">
        <f t="shared" si="401"/>
        <v>1048</v>
      </c>
      <c r="G275" s="35">
        <f t="shared" si="402"/>
        <v>1088</v>
      </c>
      <c r="H275" s="18">
        <f t="shared" si="403"/>
        <v>1680</v>
      </c>
      <c r="I275" s="18">
        <f t="shared" si="404"/>
        <v>1660</v>
      </c>
      <c r="J275" s="18">
        <f t="shared" si="405"/>
        <v>1620</v>
      </c>
      <c r="K275" s="18">
        <f t="shared" ref="K275:M275" si="447">K274</f>
        <v>2000</v>
      </c>
      <c r="L275" s="18">
        <f t="shared" si="447"/>
        <v>2000</v>
      </c>
      <c r="M275" s="18">
        <f t="shared" si="447"/>
        <v>2000</v>
      </c>
      <c r="N275" s="18">
        <f t="shared" si="407"/>
        <v>-320</v>
      </c>
      <c r="O275" s="18">
        <f t="shared" si="408"/>
        <v>-340</v>
      </c>
      <c r="P275" s="18">
        <f t="shared" si="409"/>
        <v>-380</v>
      </c>
      <c r="Q275" s="35">
        <f t="shared" ref="Q275:S275" si="448">Q274</f>
        <v>0</v>
      </c>
      <c r="R275" s="35">
        <f t="shared" si="448"/>
        <v>0</v>
      </c>
      <c r="S275" s="35">
        <f t="shared" si="448"/>
        <v>0</v>
      </c>
      <c r="T275" s="4">
        <f t="shared" si="411"/>
        <v>1108</v>
      </c>
      <c r="U275" s="83">
        <f t="shared" si="440"/>
        <v>1600</v>
      </c>
      <c r="V275" s="83">
        <f t="shared" si="441"/>
        <v>1600</v>
      </c>
      <c r="W275" s="83">
        <f t="shared" si="442"/>
        <v>1600</v>
      </c>
      <c r="X275" s="4"/>
      <c r="Y275" s="18"/>
      <c r="Z275" s="18"/>
      <c r="AA275" s="18"/>
      <c r="AB275" s="50"/>
    </row>
    <row r="276" spans="1:28" ht="13.15" customHeight="1">
      <c r="A276" s="2">
        <f t="shared" si="328"/>
        <v>262</v>
      </c>
      <c r="B276" s="64">
        <f t="shared" si="436"/>
        <v>45583</v>
      </c>
      <c r="C276" s="2">
        <f t="shared" si="437"/>
        <v>884</v>
      </c>
      <c r="D276" s="5">
        <f t="shared" si="393"/>
        <v>1826</v>
      </c>
      <c r="E276" s="35">
        <f t="shared" si="400"/>
        <v>1030</v>
      </c>
      <c r="F276" s="35">
        <f t="shared" si="401"/>
        <v>1050</v>
      </c>
      <c r="G276" s="35">
        <f t="shared" si="402"/>
        <v>1090</v>
      </c>
      <c r="H276" s="18">
        <f t="shared" si="403"/>
        <v>1680</v>
      </c>
      <c r="I276" s="18">
        <f t="shared" si="404"/>
        <v>1660</v>
      </c>
      <c r="J276" s="18">
        <f t="shared" si="405"/>
        <v>1620</v>
      </c>
      <c r="K276" s="18">
        <f t="shared" ref="K276:M276" si="449">K275</f>
        <v>2000</v>
      </c>
      <c r="L276" s="18">
        <f t="shared" si="449"/>
        <v>2000</v>
      </c>
      <c r="M276" s="18">
        <f t="shared" si="449"/>
        <v>2000</v>
      </c>
      <c r="N276" s="18">
        <f t="shared" si="407"/>
        <v>-320</v>
      </c>
      <c r="O276" s="18">
        <f t="shared" si="408"/>
        <v>-340</v>
      </c>
      <c r="P276" s="18">
        <f t="shared" si="409"/>
        <v>-380</v>
      </c>
      <c r="Q276" s="35">
        <f t="shared" ref="Q276:S276" si="450">Q275</f>
        <v>0</v>
      </c>
      <c r="R276" s="35">
        <f t="shared" si="450"/>
        <v>0</v>
      </c>
      <c r="S276" s="35">
        <f t="shared" si="450"/>
        <v>0</v>
      </c>
      <c r="T276" s="4">
        <f t="shared" si="411"/>
        <v>1110</v>
      </c>
      <c r="U276" s="83">
        <f t="shared" si="440"/>
        <v>1600</v>
      </c>
      <c r="V276" s="83">
        <f t="shared" si="441"/>
        <v>1600</v>
      </c>
      <c r="W276" s="83">
        <f t="shared" si="442"/>
        <v>1600</v>
      </c>
      <c r="X276" s="4"/>
      <c r="Y276" s="18"/>
      <c r="Z276" s="18"/>
      <c r="AA276" s="18"/>
      <c r="AB276" s="50"/>
    </row>
    <row r="277" spans="1:28" ht="13.15" customHeight="1">
      <c r="A277" s="2">
        <f t="shared" si="328"/>
        <v>263</v>
      </c>
      <c r="B277" s="64">
        <f t="shared" si="436"/>
        <v>45584</v>
      </c>
      <c r="C277" s="2">
        <f t="shared" si="437"/>
        <v>884</v>
      </c>
      <c r="D277" s="5">
        <f t="shared" si="393"/>
        <v>1828</v>
      </c>
      <c r="E277" s="35">
        <f t="shared" si="400"/>
        <v>1032</v>
      </c>
      <c r="F277" s="35">
        <f t="shared" si="401"/>
        <v>1052</v>
      </c>
      <c r="G277" s="35">
        <f t="shared" si="402"/>
        <v>1092</v>
      </c>
      <c r="H277" s="18">
        <f t="shared" si="403"/>
        <v>1680</v>
      </c>
      <c r="I277" s="18">
        <f t="shared" si="404"/>
        <v>1660</v>
      </c>
      <c r="J277" s="18">
        <f t="shared" si="405"/>
        <v>1620</v>
      </c>
      <c r="K277" s="18">
        <f t="shared" ref="K277:M277" si="451">K276</f>
        <v>2000</v>
      </c>
      <c r="L277" s="18">
        <f t="shared" si="451"/>
        <v>2000</v>
      </c>
      <c r="M277" s="18">
        <f t="shared" si="451"/>
        <v>2000</v>
      </c>
      <c r="N277" s="18">
        <f t="shared" si="407"/>
        <v>-320</v>
      </c>
      <c r="O277" s="18">
        <f t="shared" si="408"/>
        <v>-340</v>
      </c>
      <c r="P277" s="18">
        <f t="shared" si="409"/>
        <v>-380</v>
      </c>
      <c r="Q277" s="35">
        <f t="shared" ref="Q277:S277" si="452">Q276</f>
        <v>0</v>
      </c>
      <c r="R277" s="35">
        <f t="shared" si="452"/>
        <v>0</v>
      </c>
      <c r="S277" s="35">
        <f t="shared" si="452"/>
        <v>0</v>
      </c>
      <c r="T277" s="4">
        <f t="shared" si="411"/>
        <v>1112</v>
      </c>
      <c r="U277" s="83">
        <f t="shared" si="440"/>
        <v>1600</v>
      </c>
      <c r="V277" s="83">
        <f t="shared" si="441"/>
        <v>1600</v>
      </c>
      <c r="W277" s="83">
        <f t="shared" si="442"/>
        <v>1600</v>
      </c>
      <c r="X277" s="4"/>
      <c r="Y277" s="18"/>
      <c r="Z277" s="18"/>
      <c r="AA277" s="18"/>
      <c r="AB277" s="50"/>
    </row>
    <row r="278" spans="1:28" ht="13.15" customHeight="1">
      <c r="A278" s="2">
        <f t="shared" si="328"/>
        <v>264</v>
      </c>
      <c r="B278" s="64">
        <f t="shared" si="436"/>
        <v>45585</v>
      </c>
      <c r="C278" s="2">
        <f t="shared" si="437"/>
        <v>884</v>
      </c>
      <c r="D278" s="5">
        <f t="shared" si="393"/>
        <v>1830</v>
      </c>
      <c r="E278" s="35">
        <f t="shared" si="400"/>
        <v>1034</v>
      </c>
      <c r="F278" s="35">
        <f t="shared" si="401"/>
        <v>1054</v>
      </c>
      <c r="G278" s="35">
        <f t="shared" si="402"/>
        <v>1094</v>
      </c>
      <c r="H278" s="18">
        <f t="shared" si="403"/>
        <v>1680</v>
      </c>
      <c r="I278" s="18">
        <f t="shared" si="404"/>
        <v>1660</v>
      </c>
      <c r="J278" s="18">
        <f t="shared" si="405"/>
        <v>1620</v>
      </c>
      <c r="K278" s="18">
        <f t="shared" ref="K278:M278" si="453">K277</f>
        <v>2000</v>
      </c>
      <c r="L278" s="18">
        <f t="shared" si="453"/>
        <v>2000</v>
      </c>
      <c r="M278" s="18">
        <f t="shared" si="453"/>
        <v>2000</v>
      </c>
      <c r="N278" s="18">
        <f t="shared" si="407"/>
        <v>-320</v>
      </c>
      <c r="O278" s="18">
        <f t="shared" si="408"/>
        <v>-340</v>
      </c>
      <c r="P278" s="18">
        <f t="shared" si="409"/>
        <v>-380</v>
      </c>
      <c r="Q278" s="35">
        <f t="shared" ref="Q278:S278" si="454">Q277</f>
        <v>0</v>
      </c>
      <c r="R278" s="35">
        <f t="shared" si="454"/>
        <v>0</v>
      </c>
      <c r="S278" s="35">
        <f t="shared" si="454"/>
        <v>0</v>
      </c>
      <c r="T278" s="4">
        <f t="shared" si="411"/>
        <v>1114</v>
      </c>
      <c r="U278" s="83">
        <f t="shared" si="440"/>
        <v>1600</v>
      </c>
      <c r="V278" s="83">
        <f t="shared" si="441"/>
        <v>1600</v>
      </c>
      <c r="W278" s="83">
        <f t="shared" si="442"/>
        <v>1600</v>
      </c>
      <c r="X278" s="4"/>
      <c r="Y278" s="18"/>
      <c r="Z278" s="18"/>
      <c r="AA278" s="18"/>
      <c r="AB278" s="50"/>
    </row>
    <row r="279" spans="1:28" ht="13.15" customHeight="1">
      <c r="A279" s="2">
        <f t="shared" si="328"/>
        <v>265</v>
      </c>
      <c r="B279" s="64">
        <f t="shared" si="436"/>
        <v>45586</v>
      </c>
      <c r="C279" s="2">
        <f t="shared" si="437"/>
        <v>884</v>
      </c>
      <c r="D279" s="5">
        <f t="shared" si="393"/>
        <v>1832</v>
      </c>
      <c r="E279" s="35">
        <f t="shared" si="400"/>
        <v>1036</v>
      </c>
      <c r="F279" s="35">
        <f t="shared" si="401"/>
        <v>1056</v>
      </c>
      <c r="G279" s="35">
        <f t="shared" si="402"/>
        <v>1096</v>
      </c>
      <c r="H279" s="18">
        <f t="shared" si="403"/>
        <v>1680</v>
      </c>
      <c r="I279" s="18">
        <f t="shared" si="404"/>
        <v>1660</v>
      </c>
      <c r="J279" s="18">
        <f t="shared" si="405"/>
        <v>1620</v>
      </c>
      <c r="K279" s="18">
        <f t="shared" ref="K279:M279" si="455">K278</f>
        <v>2000</v>
      </c>
      <c r="L279" s="18">
        <f t="shared" si="455"/>
        <v>2000</v>
      </c>
      <c r="M279" s="18">
        <f t="shared" si="455"/>
        <v>2000</v>
      </c>
      <c r="N279" s="18">
        <f t="shared" si="407"/>
        <v>-320</v>
      </c>
      <c r="O279" s="18">
        <f t="shared" si="408"/>
        <v>-340</v>
      </c>
      <c r="P279" s="18">
        <f t="shared" si="409"/>
        <v>-380</v>
      </c>
      <c r="Q279" s="35">
        <f t="shared" ref="Q279:S279" si="456">Q278</f>
        <v>0</v>
      </c>
      <c r="R279" s="35">
        <f t="shared" si="456"/>
        <v>0</v>
      </c>
      <c r="S279" s="35">
        <f t="shared" si="456"/>
        <v>0</v>
      </c>
      <c r="T279" s="4">
        <f t="shared" si="411"/>
        <v>1116</v>
      </c>
      <c r="U279" s="83">
        <f t="shared" si="440"/>
        <v>1600</v>
      </c>
      <c r="V279" s="83">
        <f t="shared" si="441"/>
        <v>1600</v>
      </c>
      <c r="W279" s="83">
        <f t="shared" si="442"/>
        <v>1600</v>
      </c>
      <c r="X279" s="4"/>
      <c r="Y279" s="18"/>
      <c r="Z279" s="18"/>
      <c r="AA279" s="18"/>
      <c r="AB279" s="50"/>
    </row>
    <row r="280" spans="1:28" ht="13.15" customHeight="1">
      <c r="A280" s="2">
        <f t="shared" si="328"/>
        <v>266</v>
      </c>
      <c r="B280" s="64">
        <f t="shared" si="436"/>
        <v>45587</v>
      </c>
      <c r="C280" s="2">
        <f t="shared" si="437"/>
        <v>884</v>
      </c>
      <c r="D280" s="5">
        <f t="shared" si="393"/>
        <v>1834</v>
      </c>
      <c r="E280" s="35">
        <f t="shared" si="400"/>
        <v>1038</v>
      </c>
      <c r="F280" s="35">
        <f t="shared" si="401"/>
        <v>1058</v>
      </c>
      <c r="G280" s="35">
        <f t="shared" si="402"/>
        <v>1098</v>
      </c>
      <c r="H280" s="18">
        <f t="shared" si="403"/>
        <v>1680</v>
      </c>
      <c r="I280" s="18">
        <f t="shared" si="404"/>
        <v>1660</v>
      </c>
      <c r="J280" s="18">
        <f t="shared" si="405"/>
        <v>1620</v>
      </c>
      <c r="K280" s="18">
        <f t="shared" ref="K280:M280" si="457">K279</f>
        <v>2000</v>
      </c>
      <c r="L280" s="18">
        <f t="shared" si="457"/>
        <v>2000</v>
      </c>
      <c r="M280" s="18">
        <f t="shared" si="457"/>
        <v>2000</v>
      </c>
      <c r="N280" s="18">
        <f t="shared" si="407"/>
        <v>-320</v>
      </c>
      <c r="O280" s="18">
        <f t="shared" si="408"/>
        <v>-340</v>
      </c>
      <c r="P280" s="18">
        <f t="shared" si="409"/>
        <v>-380</v>
      </c>
      <c r="Q280" s="35">
        <f t="shared" ref="Q280:S280" si="458">Q279</f>
        <v>0</v>
      </c>
      <c r="R280" s="35">
        <f t="shared" si="458"/>
        <v>0</v>
      </c>
      <c r="S280" s="35">
        <f t="shared" si="458"/>
        <v>0</v>
      </c>
      <c r="T280" s="4">
        <f t="shared" si="411"/>
        <v>1118</v>
      </c>
      <c r="U280" s="83">
        <f t="shared" si="440"/>
        <v>1600</v>
      </c>
      <c r="V280" s="83">
        <f t="shared" si="441"/>
        <v>1600</v>
      </c>
      <c r="W280" s="83">
        <f t="shared" si="442"/>
        <v>1600</v>
      </c>
      <c r="X280" s="4"/>
      <c r="Y280" s="18"/>
      <c r="Z280" s="18"/>
      <c r="AA280" s="18"/>
      <c r="AB280" s="50"/>
    </row>
    <row r="281" spans="1:28" ht="13.15" customHeight="1">
      <c r="A281" s="2">
        <f t="shared" si="328"/>
        <v>267</v>
      </c>
      <c r="B281" s="64">
        <f t="shared" si="436"/>
        <v>45588</v>
      </c>
      <c r="C281" s="2">
        <f t="shared" si="437"/>
        <v>884</v>
      </c>
      <c r="D281" s="5">
        <f t="shared" si="393"/>
        <v>1836</v>
      </c>
      <c r="E281" s="35">
        <f t="shared" si="400"/>
        <v>1040</v>
      </c>
      <c r="F281" s="35">
        <f t="shared" si="401"/>
        <v>1060</v>
      </c>
      <c r="G281" s="35">
        <f t="shared" si="402"/>
        <v>1100</v>
      </c>
      <c r="H281" s="18">
        <f t="shared" si="403"/>
        <v>1680</v>
      </c>
      <c r="I281" s="18">
        <f t="shared" si="404"/>
        <v>1660</v>
      </c>
      <c r="J281" s="18">
        <f t="shared" si="405"/>
        <v>1620</v>
      </c>
      <c r="K281" s="18">
        <f t="shared" ref="K281:M281" si="459">K280</f>
        <v>2000</v>
      </c>
      <c r="L281" s="18">
        <f t="shared" si="459"/>
        <v>2000</v>
      </c>
      <c r="M281" s="18">
        <f t="shared" si="459"/>
        <v>2000</v>
      </c>
      <c r="N281" s="18">
        <f t="shared" si="407"/>
        <v>-320</v>
      </c>
      <c r="O281" s="18">
        <f t="shared" si="408"/>
        <v>-340</v>
      </c>
      <c r="P281" s="18">
        <f t="shared" si="409"/>
        <v>-380</v>
      </c>
      <c r="Q281" s="35">
        <f t="shared" ref="Q281:S281" si="460">Q280</f>
        <v>0</v>
      </c>
      <c r="R281" s="35">
        <f t="shared" si="460"/>
        <v>0</v>
      </c>
      <c r="S281" s="35">
        <f t="shared" si="460"/>
        <v>0</v>
      </c>
      <c r="T281" s="4">
        <f t="shared" si="411"/>
        <v>1120</v>
      </c>
      <c r="U281" s="83">
        <f t="shared" si="440"/>
        <v>1600</v>
      </c>
      <c r="V281" s="83">
        <f t="shared" si="441"/>
        <v>1600</v>
      </c>
      <c r="W281" s="83">
        <f t="shared" si="442"/>
        <v>1600</v>
      </c>
      <c r="X281" s="4"/>
      <c r="Y281" s="18"/>
      <c r="Z281" s="18"/>
      <c r="AA281" s="18"/>
      <c r="AB281" s="50"/>
    </row>
    <row r="282" spans="1:28" ht="13.15" customHeight="1">
      <c r="A282" s="2">
        <f t="shared" si="328"/>
        <v>268</v>
      </c>
      <c r="B282" s="64">
        <f t="shared" si="436"/>
        <v>45589</v>
      </c>
      <c r="C282" s="2">
        <f t="shared" si="437"/>
        <v>884</v>
      </c>
      <c r="D282" s="5">
        <f t="shared" si="393"/>
        <v>1838</v>
      </c>
      <c r="E282" s="35">
        <f t="shared" si="400"/>
        <v>1042</v>
      </c>
      <c r="F282" s="35">
        <f t="shared" si="401"/>
        <v>1062</v>
      </c>
      <c r="G282" s="35">
        <f t="shared" si="402"/>
        <v>1102</v>
      </c>
      <c r="H282" s="18">
        <f t="shared" si="403"/>
        <v>1680</v>
      </c>
      <c r="I282" s="18">
        <f t="shared" si="404"/>
        <v>1660</v>
      </c>
      <c r="J282" s="18">
        <f t="shared" si="405"/>
        <v>1620</v>
      </c>
      <c r="K282" s="18">
        <f t="shared" ref="K282:M282" si="461">K281</f>
        <v>2000</v>
      </c>
      <c r="L282" s="18">
        <f t="shared" si="461"/>
        <v>2000</v>
      </c>
      <c r="M282" s="18">
        <f t="shared" si="461"/>
        <v>2000</v>
      </c>
      <c r="N282" s="18">
        <f t="shared" si="407"/>
        <v>-320</v>
      </c>
      <c r="O282" s="18">
        <f t="shared" si="408"/>
        <v>-340</v>
      </c>
      <c r="P282" s="18">
        <f t="shared" si="409"/>
        <v>-380</v>
      </c>
      <c r="Q282" s="35">
        <f t="shared" ref="Q282:S282" si="462">Q281</f>
        <v>0</v>
      </c>
      <c r="R282" s="35">
        <f t="shared" si="462"/>
        <v>0</v>
      </c>
      <c r="S282" s="35">
        <f t="shared" si="462"/>
        <v>0</v>
      </c>
      <c r="T282" s="4">
        <f t="shared" si="411"/>
        <v>1122</v>
      </c>
      <c r="U282" s="83">
        <f t="shared" si="440"/>
        <v>1600</v>
      </c>
      <c r="V282" s="83">
        <f t="shared" si="441"/>
        <v>1600</v>
      </c>
      <c r="W282" s="83">
        <f t="shared" si="442"/>
        <v>1600</v>
      </c>
      <c r="X282" s="4"/>
      <c r="Y282" s="18"/>
      <c r="Z282" s="18"/>
      <c r="AA282" s="18"/>
      <c r="AB282" s="50"/>
    </row>
    <row r="283" spans="1:28" ht="13.15" customHeight="1">
      <c r="A283" s="2">
        <f t="shared" si="328"/>
        <v>269</v>
      </c>
      <c r="B283" s="64">
        <f t="shared" si="436"/>
        <v>45590</v>
      </c>
      <c r="C283" s="2">
        <f t="shared" si="437"/>
        <v>884</v>
      </c>
      <c r="D283" s="5">
        <f t="shared" si="393"/>
        <v>1840</v>
      </c>
      <c r="E283" s="35">
        <f t="shared" si="400"/>
        <v>1044</v>
      </c>
      <c r="F283" s="35">
        <f t="shared" si="401"/>
        <v>1064</v>
      </c>
      <c r="G283" s="35">
        <f t="shared" si="402"/>
        <v>1104</v>
      </c>
      <c r="H283" s="18">
        <f t="shared" si="403"/>
        <v>1680</v>
      </c>
      <c r="I283" s="18">
        <f t="shared" si="404"/>
        <v>1660</v>
      </c>
      <c r="J283" s="18">
        <f t="shared" si="405"/>
        <v>1620</v>
      </c>
      <c r="K283" s="18">
        <f t="shared" ref="K283:M283" si="463">K282</f>
        <v>2000</v>
      </c>
      <c r="L283" s="18">
        <f t="shared" si="463"/>
        <v>2000</v>
      </c>
      <c r="M283" s="18">
        <f t="shared" si="463"/>
        <v>2000</v>
      </c>
      <c r="N283" s="18">
        <f t="shared" si="407"/>
        <v>-320</v>
      </c>
      <c r="O283" s="18">
        <f t="shared" si="408"/>
        <v>-340</v>
      </c>
      <c r="P283" s="18">
        <f t="shared" si="409"/>
        <v>-380</v>
      </c>
      <c r="Q283" s="35">
        <f t="shared" ref="Q283:S283" si="464">Q282</f>
        <v>0</v>
      </c>
      <c r="R283" s="35">
        <f t="shared" si="464"/>
        <v>0</v>
      </c>
      <c r="S283" s="35">
        <f t="shared" si="464"/>
        <v>0</v>
      </c>
      <c r="T283" s="4">
        <f t="shared" si="411"/>
        <v>1124</v>
      </c>
      <c r="U283" s="83">
        <f t="shared" si="440"/>
        <v>1600</v>
      </c>
      <c r="V283" s="83">
        <f t="shared" si="441"/>
        <v>1600</v>
      </c>
      <c r="W283" s="83">
        <f t="shared" si="442"/>
        <v>1600</v>
      </c>
      <c r="X283" s="4"/>
      <c r="Y283" s="18"/>
      <c r="Z283" s="18"/>
      <c r="AA283" s="18"/>
      <c r="AB283" s="50"/>
    </row>
    <row r="284" spans="1:28" ht="13.15" customHeight="1">
      <c r="A284" s="2">
        <f t="shared" si="328"/>
        <v>270</v>
      </c>
      <c r="B284" s="64">
        <f t="shared" si="436"/>
        <v>45591</v>
      </c>
      <c r="C284" s="2">
        <f t="shared" si="437"/>
        <v>884</v>
      </c>
      <c r="D284" s="5">
        <f t="shared" si="393"/>
        <v>1842</v>
      </c>
      <c r="E284" s="35">
        <f t="shared" si="400"/>
        <v>1046</v>
      </c>
      <c r="F284" s="35">
        <f t="shared" si="401"/>
        <v>1066</v>
      </c>
      <c r="G284" s="35">
        <f t="shared" si="402"/>
        <v>1106</v>
      </c>
      <c r="H284" s="18">
        <f t="shared" si="403"/>
        <v>1680</v>
      </c>
      <c r="I284" s="18">
        <f t="shared" si="404"/>
        <v>1660</v>
      </c>
      <c r="J284" s="18">
        <f t="shared" si="405"/>
        <v>1620</v>
      </c>
      <c r="K284" s="18">
        <f t="shared" ref="K284:M284" si="465">K283</f>
        <v>2000</v>
      </c>
      <c r="L284" s="18">
        <f t="shared" si="465"/>
        <v>2000</v>
      </c>
      <c r="M284" s="18">
        <f t="shared" si="465"/>
        <v>2000</v>
      </c>
      <c r="N284" s="18">
        <f t="shared" si="407"/>
        <v>-320</v>
      </c>
      <c r="O284" s="18">
        <f t="shared" si="408"/>
        <v>-340</v>
      </c>
      <c r="P284" s="18">
        <f t="shared" si="409"/>
        <v>-380</v>
      </c>
      <c r="Q284" s="35">
        <f t="shared" ref="Q284:S284" si="466">Q283</f>
        <v>0</v>
      </c>
      <c r="R284" s="35">
        <f t="shared" si="466"/>
        <v>0</v>
      </c>
      <c r="S284" s="35">
        <f t="shared" si="466"/>
        <v>0</v>
      </c>
      <c r="T284" s="4">
        <f t="shared" si="411"/>
        <v>1126</v>
      </c>
      <c r="U284" s="83">
        <f t="shared" si="440"/>
        <v>1600</v>
      </c>
      <c r="V284" s="83">
        <f t="shared" si="441"/>
        <v>1600</v>
      </c>
      <c r="W284" s="83">
        <f t="shared" si="442"/>
        <v>1600</v>
      </c>
      <c r="X284" s="4"/>
      <c r="Y284" s="18"/>
      <c r="Z284" s="18"/>
      <c r="AA284" s="18"/>
      <c r="AB284" s="50"/>
    </row>
    <row r="285" spans="1:28" ht="13.15" customHeight="1">
      <c r="A285" s="2">
        <f t="shared" si="328"/>
        <v>271</v>
      </c>
      <c r="B285" s="64">
        <f t="shared" si="436"/>
        <v>45592</v>
      </c>
      <c r="C285" s="2">
        <f t="shared" si="437"/>
        <v>884</v>
      </c>
      <c r="D285" s="5">
        <f t="shared" si="393"/>
        <v>1844</v>
      </c>
      <c r="E285" s="35">
        <f t="shared" si="400"/>
        <v>1048</v>
      </c>
      <c r="F285" s="35">
        <f t="shared" si="401"/>
        <v>1068</v>
      </c>
      <c r="G285" s="35">
        <f t="shared" si="402"/>
        <v>1108</v>
      </c>
      <c r="H285" s="18">
        <f t="shared" si="403"/>
        <v>1680</v>
      </c>
      <c r="I285" s="18">
        <f t="shared" si="404"/>
        <v>1660</v>
      </c>
      <c r="J285" s="18">
        <f t="shared" si="405"/>
        <v>1620</v>
      </c>
      <c r="K285" s="18">
        <f t="shared" ref="K285:M285" si="467">K284</f>
        <v>2000</v>
      </c>
      <c r="L285" s="18">
        <f t="shared" si="467"/>
        <v>2000</v>
      </c>
      <c r="M285" s="18">
        <f t="shared" si="467"/>
        <v>2000</v>
      </c>
      <c r="N285" s="18">
        <f t="shared" si="407"/>
        <v>-320</v>
      </c>
      <c r="O285" s="18">
        <f t="shared" si="408"/>
        <v>-340</v>
      </c>
      <c r="P285" s="18">
        <f t="shared" si="409"/>
        <v>-380</v>
      </c>
      <c r="Q285" s="35">
        <f t="shared" ref="Q285:S285" si="468">Q284</f>
        <v>0</v>
      </c>
      <c r="R285" s="35">
        <f t="shared" si="468"/>
        <v>0</v>
      </c>
      <c r="S285" s="35">
        <f t="shared" si="468"/>
        <v>0</v>
      </c>
      <c r="T285" s="4">
        <f t="shared" si="411"/>
        <v>1128</v>
      </c>
      <c r="U285" s="83">
        <f t="shared" si="440"/>
        <v>1600</v>
      </c>
      <c r="V285" s="83">
        <f t="shared" si="441"/>
        <v>1600</v>
      </c>
      <c r="W285" s="83">
        <f t="shared" si="442"/>
        <v>1600</v>
      </c>
      <c r="X285" s="4"/>
      <c r="Y285" s="18"/>
      <c r="Z285" s="18"/>
      <c r="AA285" s="18"/>
      <c r="AB285" s="50"/>
    </row>
    <row r="286" spans="1:28" ht="13.15" customHeight="1">
      <c r="A286" s="2">
        <f t="shared" si="328"/>
        <v>272</v>
      </c>
      <c r="B286" s="64">
        <f t="shared" si="436"/>
        <v>45593</v>
      </c>
      <c r="C286" s="2">
        <f t="shared" si="437"/>
        <v>884</v>
      </c>
      <c r="D286" s="5">
        <f t="shared" si="393"/>
        <v>1846</v>
      </c>
      <c r="E286" s="35">
        <f t="shared" si="400"/>
        <v>1050</v>
      </c>
      <c r="F286" s="35">
        <f t="shared" si="401"/>
        <v>1070</v>
      </c>
      <c r="G286" s="35">
        <f t="shared" si="402"/>
        <v>1110</v>
      </c>
      <c r="H286" s="18">
        <f t="shared" si="403"/>
        <v>1680</v>
      </c>
      <c r="I286" s="18">
        <f t="shared" si="404"/>
        <v>1660</v>
      </c>
      <c r="J286" s="18">
        <f t="shared" si="405"/>
        <v>1620</v>
      </c>
      <c r="K286" s="18">
        <f t="shared" ref="K286:M286" si="469">K285</f>
        <v>2000</v>
      </c>
      <c r="L286" s="18">
        <f t="shared" si="469"/>
        <v>2000</v>
      </c>
      <c r="M286" s="18">
        <f t="shared" si="469"/>
        <v>2000</v>
      </c>
      <c r="N286" s="18">
        <f t="shared" si="407"/>
        <v>-320</v>
      </c>
      <c r="O286" s="18">
        <f t="shared" si="408"/>
        <v>-340</v>
      </c>
      <c r="P286" s="18">
        <f t="shared" si="409"/>
        <v>-380</v>
      </c>
      <c r="Q286" s="35">
        <f t="shared" ref="Q286:S286" si="470">Q285</f>
        <v>0</v>
      </c>
      <c r="R286" s="35">
        <f t="shared" si="470"/>
        <v>0</v>
      </c>
      <c r="S286" s="35">
        <f t="shared" si="470"/>
        <v>0</v>
      </c>
      <c r="T286" s="4">
        <f t="shared" si="411"/>
        <v>1130</v>
      </c>
      <c r="U286" s="83">
        <f t="shared" si="440"/>
        <v>1600</v>
      </c>
      <c r="V286" s="83">
        <f t="shared" si="441"/>
        <v>1600</v>
      </c>
      <c r="W286" s="83">
        <f t="shared" si="442"/>
        <v>1600</v>
      </c>
      <c r="X286" s="4"/>
      <c r="Y286" s="18"/>
      <c r="Z286" s="18"/>
      <c r="AA286" s="18"/>
      <c r="AB286" s="50"/>
    </row>
    <row r="287" spans="1:28" ht="13.15" customHeight="1">
      <c r="A287" s="2">
        <f t="shared" si="328"/>
        <v>273</v>
      </c>
      <c r="B287" s="64">
        <f t="shared" si="436"/>
        <v>45594</v>
      </c>
      <c r="C287" s="2">
        <f t="shared" si="437"/>
        <v>884</v>
      </c>
      <c r="D287" s="5">
        <f t="shared" si="393"/>
        <v>1848</v>
      </c>
      <c r="E287" s="35">
        <f t="shared" si="400"/>
        <v>1052</v>
      </c>
      <c r="F287" s="35">
        <f t="shared" si="401"/>
        <v>1072</v>
      </c>
      <c r="G287" s="35">
        <f t="shared" si="402"/>
        <v>1112</v>
      </c>
      <c r="H287" s="18">
        <f t="shared" si="403"/>
        <v>1680</v>
      </c>
      <c r="I287" s="18">
        <f t="shared" si="404"/>
        <v>1660</v>
      </c>
      <c r="J287" s="18">
        <f t="shared" si="405"/>
        <v>1620</v>
      </c>
      <c r="K287" s="18">
        <f t="shared" ref="K287:M287" si="471">K286</f>
        <v>2000</v>
      </c>
      <c r="L287" s="18">
        <f t="shared" si="471"/>
        <v>2000</v>
      </c>
      <c r="M287" s="18">
        <f t="shared" si="471"/>
        <v>2000</v>
      </c>
      <c r="N287" s="18">
        <f t="shared" si="407"/>
        <v>-320</v>
      </c>
      <c r="O287" s="18">
        <f t="shared" si="408"/>
        <v>-340</v>
      </c>
      <c r="P287" s="18">
        <f t="shared" si="409"/>
        <v>-380</v>
      </c>
      <c r="Q287" s="35">
        <f t="shared" ref="Q287:S287" si="472">Q286</f>
        <v>0</v>
      </c>
      <c r="R287" s="35">
        <f t="shared" si="472"/>
        <v>0</v>
      </c>
      <c r="S287" s="35">
        <f t="shared" si="472"/>
        <v>0</v>
      </c>
      <c r="T287" s="4">
        <f t="shared" si="411"/>
        <v>1132</v>
      </c>
      <c r="U287" s="83">
        <f t="shared" si="440"/>
        <v>1600</v>
      </c>
      <c r="V287" s="83">
        <f t="shared" si="441"/>
        <v>1600</v>
      </c>
      <c r="W287" s="83">
        <f t="shared" si="442"/>
        <v>1600</v>
      </c>
      <c r="X287" s="4"/>
      <c r="Y287" s="18"/>
      <c r="Z287" s="18"/>
      <c r="AA287" s="18"/>
      <c r="AB287" s="50"/>
    </row>
    <row r="288" spans="1:28" ht="13.15" customHeight="1">
      <c r="A288" s="2">
        <f t="shared" si="328"/>
        <v>274</v>
      </c>
      <c r="B288" s="64">
        <f t="shared" si="436"/>
        <v>45595</v>
      </c>
      <c r="C288" s="2">
        <f t="shared" si="437"/>
        <v>884</v>
      </c>
      <c r="D288" s="5">
        <f t="shared" si="393"/>
        <v>1850</v>
      </c>
      <c r="E288" s="35">
        <f t="shared" si="400"/>
        <v>1054</v>
      </c>
      <c r="F288" s="35">
        <f t="shared" si="401"/>
        <v>1074</v>
      </c>
      <c r="G288" s="35">
        <f t="shared" si="402"/>
        <v>1114</v>
      </c>
      <c r="H288" s="18">
        <f t="shared" si="403"/>
        <v>1680</v>
      </c>
      <c r="I288" s="18">
        <f t="shared" si="404"/>
        <v>1660</v>
      </c>
      <c r="J288" s="18">
        <f t="shared" si="405"/>
        <v>1620</v>
      </c>
      <c r="K288" s="18">
        <f t="shared" ref="K288:M288" si="473">K287</f>
        <v>2000</v>
      </c>
      <c r="L288" s="18">
        <f t="shared" si="473"/>
        <v>2000</v>
      </c>
      <c r="M288" s="18">
        <f t="shared" si="473"/>
        <v>2000</v>
      </c>
      <c r="N288" s="18">
        <f t="shared" si="407"/>
        <v>-320</v>
      </c>
      <c r="O288" s="18">
        <f t="shared" si="408"/>
        <v>-340</v>
      </c>
      <c r="P288" s="18">
        <f t="shared" si="409"/>
        <v>-380</v>
      </c>
      <c r="Q288" s="35">
        <f t="shared" ref="Q288:S288" si="474">Q287</f>
        <v>0</v>
      </c>
      <c r="R288" s="35">
        <f t="shared" si="474"/>
        <v>0</v>
      </c>
      <c r="S288" s="35">
        <f t="shared" si="474"/>
        <v>0</v>
      </c>
      <c r="T288" s="4">
        <f t="shared" si="411"/>
        <v>1134</v>
      </c>
      <c r="U288" s="83">
        <f t="shared" si="440"/>
        <v>1600</v>
      </c>
      <c r="V288" s="83">
        <f t="shared" si="441"/>
        <v>1600</v>
      </c>
      <c r="W288" s="83">
        <f t="shared" si="442"/>
        <v>1600</v>
      </c>
      <c r="X288" s="4"/>
      <c r="Y288" s="18"/>
      <c r="Z288" s="18"/>
      <c r="AA288" s="18"/>
      <c r="AB288" s="50"/>
    </row>
    <row r="289" spans="1:28" ht="13.15" customHeight="1">
      <c r="A289" s="2">
        <f t="shared" si="328"/>
        <v>275</v>
      </c>
      <c r="B289" s="64">
        <f t="shared" si="436"/>
        <v>45596</v>
      </c>
      <c r="C289" s="2">
        <f t="shared" si="437"/>
        <v>884</v>
      </c>
      <c r="D289" s="5">
        <f t="shared" si="393"/>
        <v>1852</v>
      </c>
      <c r="E289" s="35">
        <f t="shared" si="400"/>
        <v>1056</v>
      </c>
      <c r="F289" s="35">
        <f t="shared" si="401"/>
        <v>1076</v>
      </c>
      <c r="G289" s="35">
        <f t="shared" si="402"/>
        <v>1116</v>
      </c>
      <c r="H289" s="18">
        <f t="shared" si="403"/>
        <v>1680</v>
      </c>
      <c r="I289" s="18">
        <f t="shared" si="404"/>
        <v>1660</v>
      </c>
      <c r="J289" s="18">
        <f t="shared" si="405"/>
        <v>1620</v>
      </c>
      <c r="K289" s="18">
        <f t="shared" ref="K289:M289" si="475">K288</f>
        <v>2000</v>
      </c>
      <c r="L289" s="18">
        <f t="shared" si="475"/>
        <v>2000</v>
      </c>
      <c r="M289" s="18">
        <f t="shared" si="475"/>
        <v>2000</v>
      </c>
      <c r="N289" s="18">
        <f t="shared" si="407"/>
        <v>-320</v>
      </c>
      <c r="O289" s="18">
        <f t="shared" si="408"/>
        <v>-340</v>
      </c>
      <c r="P289" s="18">
        <f t="shared" si="409"/>
        <v>-380</v>
      </c>
      <c r="Q289" s="35">
        <f t="shared" ref="Q289:S289" si="476">Q288</f>
        <v>0</v>
      </c>
      <c r="R289" s="35">
        <f t="shared" si="476"/>
        <v>0</v>
      </c>
      <c r="S289" s="35">
        <f t="shared" si="476"/>
        <v>0</v>
      </c>
      <c r="T289" s="4">
        <f t="shared" si="411"/>
        <v>1136</v>
      </c>
      <c r="U289" s="83">
        <f t="shared" si="440"/>
        <v>1600</v>
      </c>
      <c r="V289" s="83">
        <f t="shared" si="441"/>
        <v>1600</v>
      </c>
      <c r="W289" s="83">
        <f t="shared" si="442"/>
        <v>1600</v>
      </c>
      <c r="X289" s="4"/>
      <c r="Y289" s="18"/>
      <c r="Z289" s="18"/>
      <c r="AA289" s="18"/>
      <c r="AB289" s="50"/>
    </row>
    <row r="290" spans="1:28" ht="13.15" customHeight="1">
      <c r="A290" s="2">
        <f t="shared" si="328"/>
        <v>276</v>
      </c>
      <c r="B290" s="64">
        <f t="shared" si="436"/>
        <v>45597</v>
      </c>
      <c r="C290" s="2">
        <f t="shared" si="437"/>
        <v>884</v>
      </c>
      <c r="D290" s="5">
        <f t="shared" si="393"/>
        <v>1854</v>
      </c>
      <c r="E290" s="35">
        <f t="shared" ref="E290:E350" si="477">C290+D290-H290</f>
        <v>1058</v>
      </c>
      <c r="F290" s="35">
        <f t="shared" ref="F290:F350" si="478">C290+D290-I290</f>
        <v>1078</v>
      </c>
      <c r="G290" s="35">
        <f t="shared" ref="G290:G350" si="479">D290+C290-J290</f>
        <v>1118</v>
      </c>
      <c r="H290" s="18">
        <f t="shared" ref="H290:H350" si="480">K290+N290</f>
        <v>1680</v>
      </c>
      <c r="I290" s="18">
        <f t="shared" ref="I290:I350" si="481">L290+O290</f>
        <v>1660</v>
      </c>
      <c r="J290" s="18">
        <f t="shared" ref="J290:J350" si="482">M290+P290</f>
        <v>1620</v>
      </c>
      <c r="K290" s="18">
        <f t="shared" ref="K290:M290" si="483">K289</f>
        <v>2000</v>
      </c>
      <c r="L290" s="18">
        <f t="shared" si="483"/>
        <v>2000</v>
      </c>
      <c r="M290" s="18">
        <f t="shared" si="483"/>
        <v>2000</v>
      </c>
      <c r="N290" s="18">
        <f t="shared" ref="N290:N350" si="484">N289-Q290</f>
        <v>-320</v>
      </c>
      <c r="O290" s="18">
        <f t="shared" ref="O290:O350" si="485">O289-R290</f>
        <v>-340</v>
      </c>
      <c r="P290" s="18">
        <f t="shared" ref="P290:P350" si="486">P289-S290</f>
        <v>-380</v>
      </c>
      <c r="Q290" s="35">
        <f t="shared" ref="Q290:S290" si="487">Q289</f>
        <v>0</v>
      </c>
      <c r="R290" s="35">
        <f t="shared" si="487"/>
        <v>0</v>
      </c>
      <c r="S290" s="35">
        <f t="shared" si="487"/>
        <v>0</v>
      </c>
      <c r="T290" s="4">
        <f t="shared" ref="T290:T350" si="488">D290+C290-V290</f>
        <v>1138</v>
      </c>
      <c r="U290" s="83">
        <f t="shared" si="440"/>
        <v>1600</v>
      </c>
      <c r="V290" s="83">
        <f t="shared" si="441"/>
        <v>1600</v>
      </c>
      <c r="W290" s="83">
        <f t="shared" si="442"/>
        <v>1600</v>
      </c>
      <c r="X290" s="4"/>
      <c r="Y290" s="18"/>
      <c r="Z290" s="18"/>
      <c r="AA290" s="18"/>
      <c r="AB290" s="50"/>
    </row>
    <row r="291" spans="1:28" ht="13.15" customHeight="1">
      <c r="A291" s="2">
        <f t="shared" si="328"/>
        <v>277</v>
      </c>
      <c r="B291" s="64">
        <f t="shared" si="436"/>
        <v>45598</v>
      </c>
      <c r="C291" s="2">
        <f t="shared" si="437"/>
        <v>884</v>
      </c>
      <c r="D291" s="5">
        <f t="shared" si="393"/>
        <v>1856</v>
      </c>
      <c r="E291" s="35">
        <f t="shared" si="477"/>
        <v>1060</v>
      </c>
      <c r="F291" s="35">
        <f t="shared" si="478"/>
        <v>1080</v>
      </c>
      <c r="G291" s="35">
        <f t="shared" si="479"/>
        <v>1120</v>
      </c>
      <c r="H291" s="18">
        <f t="shared" si="480"/>
        <v>1680</v>
      </c>
      <c r="I291" s="18">
        <f t="shared" si="481"/>
        <v>1660</v>
      </c>
      <c r="J291" s="18">
        <f t="shared" si="482"/>
        <v>1620</v>
      </c>
      <c r="K291" s="18">
        <f t="shared" ref="K291:M291" si="489">K290</f>
        <v>2000</v>
      </c>
      <c r="L291" s="18">
        <f t="shared" si="489"/>
        <v>2000</v>
      </c>
      <c r="M291" s="18">
        <f t="shared" si="489"/>
        <v>2000</v>
      </c>
      <c r="N291" s="18">
        <f t="shared" si="484"/>
        <v>-320</v>
      </c>
      <c r="O291" s="18">
        <f t="shared" si="485"/>
        <v>-340</v>
      </c>
      <c r="P291" s="18">
        <f t="shared" si="486"/>
        <v>-380</v>
      </c>
      <c r="Q291" s="35">
        <f t="shared" ref="Q291:S291" si="490">Q290</f>
        <v>0</v>
      </c>
      <c r="R291" s="35">
        <f t="shared" si="490"/>
        <v>0</v>
      </c>
      <c r="S291" s="35">
        <f t="shared" si="490"/>
        <v>0</v>
      </c>
      <c r="T291" s="4">
        <f t="shared" si="488"/>
        <v>1140</v>
      </c>
      <c r="U291" s="83">
        <f t="shared" si="440"/>
        <v>1600</v>
      </c>
      <c r="V291" s="83">
        <f t="shared" si="441"/>
        <v>1600</v>
      </c>
      <c r="W291" s="83">
        <f t="shared" si="442"/>
        <v>1600</v>
      </c>
      <c r="X291" s="4"/>
      <c r="Y291" s="18"/>
      <c r="Z291" s="18"/>
      <c r="AA291" s="18"/>
      <c r="AB291" s="50"/>
    </row>
    <row r="292" spans="1:28" ht="13.15" customHeight="1">
      <c r="A292" s="2">
        <f t="shared" si="328"/>
        <v>278</v>
      </c>
      <c r="B292" s="64">
        <f t="shared" si="436"/>
        <v>45599</v>
      </c>
      <c r="C292" s="2">
        <f t="shared" si="437"/>
        <v>884</v>
      </c>
      <c r="D292" s="5">
        <f t="shared" si="393"/>
        <v>1858</v>
      </c>
      <c r="E292" s="35">
        <f t="shared" si="477"/>
        <v>1062</v>
      </c>
      <c r="F292" s="35">
        <f t="shared" si="478"/>
        <v>1082</v>
      </c>
      <c r="G292" s="35">
        <f t="shared" si="479"/>
        <v>1122</v>
      </c>
      <c r="H292" s="18">
        <f t="shared" si="480"/>
        <v>1680</v>
      </c>
      <c r="I292" s="18">
        <f t="shared" si="481"/>
        <v>1660</v>
      </c>
      <c r="J292" s="18">
        <f t="shared" si="482"/>
        <v>1620</v>
      </c>
      <c r="K292" s="18">
        <f t="shared" ref="K292:M292" si="491">K291</f>
        <v>2000</v>
      </c>
      <c r="L292" s="18">
        <f t="shared" si="491"/>
        <v>2000</v>
      </c>
      <c r="M292" s="18">
        <f t="shared" si="491"/>
        <v>2000</v>
      </c>
      <c r="N292" s="18">
        <f t="shared" si="484"/>
        <v>-320</v>
      </c>
      <c r="O292" s="18">
        <f t="shared" si="485"/>
        <v>-340</v>
      </c>
      <c r="P292" s="18">
        <f t="shared" si="486"/>
        <v>-380</v>
      </c>
      <c r="Q292" s="35">
        <f t="shared" ref="Q292:S292" si="492">Q291</f>
        <v>0</v>
      </c>
      <c r="R292" s="35">
        <f t="shared" si="492"/>
        <v>0</v>
      </c>
      <c r="S292" s="35">
        <f t="shared" si="492"/>
        <v>0</v>
      </c>
      <c r="T292" s="4">
        <f t="shared" si="488"/>
        <v>1142</v>
      </c>
      <c r="U292" s="83">
        <f t="shared" si="440"/>
        <v>1600</v>
      </c>
      <c r="V292" s="83">
        <f t="shared" si="441"/>
        <v>1600</v>
      </c>
      <c r="W292" s="83">
        <f t="shared" si="442"/>
        <v>1600</v>
      </c>
      <c r="X292" s="4"/>
      <c r="Y292" s="18"/>
      <c r="Z292" s="18"/>
      <c r="AA292" s="18"/>
      <c r="AB292" s="50"/>
    </row>
    <row r="293" spans="1:28" ht="13.15" customHeight="1">
      <c r="A293" s="2">
        <f t="shared" ref="A293:A350" si="493">+A292+1</f>
        <v>279</v>
      </c>
      <c r="B293" s="64">
        <f t="shared" si="436"/>
        <v>45600</v>
      </c>
      <c r="C293" s="2">
        <f t="shared" si="437"/>
        <v>884</v>
      </c>
      <c r="D293" s="5">
        <f t="shared" si="393"/>
        <v>1860</v>
      </c>
      <c r="E293" s="35">
        <f t="shared" si="477"/>
        <v>1064</v>
      </c>
      <c r="F293" s="35">
        <f t="shared" si="478"/>
        <v>1084</v>
      </c>
      <c r="G293" s="35">
        <f t="shared" si="479"/>
        <v>1124</v>
      </c>
      <c r="H293" s="18">
        <f t="shared" si="480"/>
        <v>1680</v>
      </c>
      <c r="I293" s="18">
        <f t="shared" si="481"/>
        <v>1660</v>
      </c>
      <c r="J293" s="18">
        <f t="shared" si="482"/>
        <v>1620</v>
      </c>
      <c r="K293" s="18">
        <f t="shared" ref="K293:M293" si="494">K292</f>
        <v>2000</v>
      </c>
      <c r="L293" s="18">
        <f t="shared" si="494"/>
        <v>2000</v>
      </c>
      <c r="M293" s="18">
        <f t="shared" si="494"/>
        <v>2000</v>
      </c>
      <c r="N293" s="18">
        <f t="shared" si="484"/>
        <v>-320</v>
      </c>
      <c r="O293" s="18">
        <f t="shared" si="485"/>
        <v>-340</v>
      </c>
      <c r="P293" s="18">
        <f t="shared" si="486"/>
        <v>-380</v>
      </c>
      <c r="Q293" s="35">
        <f t="shared" ref="Q293:S293" si="495">Q292</f>
        <v>0</v>
      </c>
      <c r="R293" s="35">
        <f t="shared" si="495"/>
        <v>0</v>
      </c>
      <c r="S293" s="35">
        <f t="shared" si="495"/>
        <v>0</v>
      </c>
      <c r="T293" s="4">
        <f t="shared" si="488"/>
        <v>1144</v>
      </c>
      <c r="U293" s="83">
        <f t="shared" si="440"/>
        <v>1600</v>
      </c>
      <c r="V293" s="83">
        <f t="shared" si="441"/>
        <v>1600</v>
      </c>
      <c r="W293" s="83">
        <f t="shared" si="442"/>
        <v>1600</v>
      </c>
      <c r="X293" s="4"/>
      <c r="Y293" s="18"/>
      <c r="Z293" s="18"/>
      <c r="AA293" s="18"/>
      <c r="AB293" s="50"/>
    </row>
    <row r="294" spans="1:28" ht="13.15" customHeight="1">
      <c r="A294" s="2">
        <f t="shared" si="493"/>
        <v>280</v>
      </c>
      <c r="B294" s="64">
        <f t="shared" si="436"/>
        <v>45601</v>
      </c>
      <c r="C294" s="2">
        <f t="shared" si="437"/>
        <v>884</v>
      </c>
      <c r="D294" s="5">
        <f t="shared" si="393"/>
        <v>1862</v>
      </c>
      <c r="E294" s="35">
        <f t="shared" si="477"/>
        <v>1066</v>
      </c>
      <c r="F294" s="35">
        <f t="shared" si="478"/>
        <v>1086</v>
      </c>
      <c r="G294" s="35">
        <f t="shared" si="479"/>
        <v>1126</v>
      </c>
      <c r="H294" s="18">
        <f t="shared" si="480"/>
        <v>1680</v>
      </c>
      <c r="I294" s="18">
        <f t="shared" si="481"/>
        <v>1660</v>
      </c>
      <c r="J294" s="18">
        <f t="shared" si="482"/>
        <v>1620</v>
      </c>
      <c r="K294" s="18">
        <f t="shared" ref="K294:M294" si="496">K293</f>
        <v>2000</v>
      </c>
      <c r="L294" s="18">
        <f t="shared" si="496"/>
        <v>2000</v>
      </c>
      <c r="M294" s="18">
        <f t="shared" si="496"/>
        <v>2000</v>
      </c>
      <c r="N294" s="18">
        <f t="shared" si="484"/>
        <v>-320</v>
      </c>
      <c r="O294" s="18">
        <f t="shared" si="485"/>
        <v>-340</v>
      </c>
      <c r="P294" s="18">
        <f t="shared" si="486"/>
        <v>-380</v>
      </c>
      <c r="Q294" s="35">
        <f t="shared" ref="Q294:S294" si="497">Q293</f>
        <v>0</v>
      </c>
      <c r="R294" s="35">
        <f t="shared" si="497"/>
        <v>0</v>
      </c>
      <c r="S294" s="35">
        <f t="shared" si="497"/>
        <v>0</v>
      </c>
      <c r="T294" s="4">
        <f t="shared" si="488"/>
        <v>1146</v>
      </c>
      <c r="U294" s="83">
        <f t="shared" si="440"/>
        <v>1600</v>
      </c>
      <c r="V294" s="83">
        <f t="shared" si="441"/>
        <v>1600</v>
      </c>
      <c r="W294" s="83">
        <f t="shared" si="442"/>
        <v>1600</v>
      </c>
      <c r="X294" s="4"/>
      <c r="Y294" s="18"/>
      <c r="Z294" s="18"/>
      <c r="AA294" s="18"/>
      <c r="AB294" s="50"/>
    </row>
    <row r="295" spans="1:28" ht="13.15" customHeight="1">
      <c r="A295" s="2">
        <f t="shared" si="493"/>
        <v>281</v>
      </c>
      <c r="B295" s="64">
        <f t="shared" si="436"/>
        <v>45602</v>
      </c>
      <c r="C295" s="2">
        <f t="shared" si="437"/>
        <v>884</v>
      </c>
      <c r="D295" s="5">
        <f t="shared" si="393"/>
        <v>1864</v>
      </c>
      <c r="E295" s="35">
        <f t="shared" si="477"/>
        <v>1068</v>
      </c>
      <c r="F295" s="35">
        <f t="shared" si="478"/>
        <v>1088</v>
      </c>
      <c r="G295" s="35">
        <f t="shared" si="479"/>
        <v>1128</v>
      </c>
      <c r="H295" s="18">
        <f t="shared" si="480"/>
        <v>1680</v>
      </c>
      <c r="I295" s="18">
        <f t="shared" si="481"/>
        <v>1660</v>
      </c>
      <c r="J295" s="18">
        <f t="shared" si="482"/>
        <v>1620</v>
      </c>
      <c r="K295" s="18">
        <f t="shared" ref="K295:M295" si="498">K294</f>
        <v>2000</v>
      </c>
      <c r="L295" s="18">
        <f t="shared" si="498"/>
        <v>2000</v>
      </c>
      <c r="M295" s="18">
        <f t="shared" si="498"/>
        <v>2000</v>
      </c>
      <c r="N295" s="18">
        <f t="shared" si="484"/>
        <v>-320</v>
      </c>
      <c r="O295" s="18">
        <f t="shared" si="485"/>
        <v>-340</v>
      </c>
      <c r="P295" s="18">
        <f t="shared" si="486"/>
        <v>-380</v>
      </c>
      <c r="Q295" s="35">
        <f t="shared" ref="Q295:S295" si="499">Q294</f>
        <v>0</v>
      </c>
      <c r="R295" s="35">
        <f t="shared" si="499"/>
        <v>0</v>
      </c>
      <c r="S295" s="35">
        <f t="shared" si="499"/>
        <v>0</v>
      </c>
      <c r="T295" s="4">
        <f t="shared" si="488"/>
        <v>1148</v>
      </c>
      <c r="U295" s="83">
        <f t="shared" si="440"/>
        <v>1600</v>
      </c>
      <c r="V295" s="83">
        <f t="shared" si="441"/>
        <v>1600</v>
      </c>
      <c r="W295" s="83">
        <f t="shared" si="442"/>
        <v>1600</v>
      </c>
      <c r="X295" s="4"/>
      <c r="Y295" s="18"/>
      <c r="Z295" s="18"/>
      <c r="AA295" s="18"/>
      <c r="AB295" s="50"/>
    </row>
    <row r="296" spans="1:28" ht="13.15" customHeight="1">
      <c r="A296" s="2">
        <f t="shared" si="493"/>
        <v>282</v>
      </c>
      <c r="B296" s="64">
        <f t="shared" si="436"/>
        <v>45603</v>
      </c>
      <c r="C296" s="2">
        <f t="shared" si="437"/>
        <v>884</v>
      </c>
      <c r="D296" s="5">
        <f t="shared" si="393"/>
        <v>1866</v>
      </c>
      <c r="E296" s="35">
        <f t="shared" si="477"/>
        <v>1070</v>
      </c>
      <c r="F296" s="35">
        <f t="shared" si="478"/>
        <v>1090</v>
      </c>
      <c r="G296" s="35">
        <f t="shared" si="479"/>
        <v>1130</v>
      </c>
      <c r="H296" s="18">
        <f t="shared" si="480"/>
        <v>1680</v>
      </c>
      <c r="I296" s="18">
        <f t="shared" si="481"/>
        <v>1660</v>
      </c>
      <c r="J296" s="18">
        <f t="shared" si="482"/>
        <v>1620</v>
      </c>
      <c r="K296" s="18">
        <f t="shared" ref="K296:M296" si="500">K295</f>
        <v>2000</v>
      </c>
      <c r="L296" s="18">
        <f t="shared" si="500"/>
        <v>2000</v>
      </c>
      <c r="M296" s="18">
        <f t="shared" si="500"/>
        <v>2000</v>
      </c>
      <c r="N296" s="18">
        <f t="shared" si="484"/>
        <v>-320</v>
      </c>
      <c r="O296" s="18">
        <f t="shared" si="485"/>
        <v>-340</v>
      </c>
      <c r="P296" s="18">
        <f t="shared" si="486"/>
        <v>-380</v>
      </c>
      <c r="Q296" s="35">
        <f t="shared" ref="Q296:S296" si="501">Q295</f>
        <v>0</v>
      </c>
      <c r="R296" s="35">
        <f t="shared" si="501"/>
        <v>0</v>
      </c>
      <c r="S296" s="35">
        <f t="shared" si="501"/>
        <v>0</v>
      </c>
      <c r="T296" s="4">
        <f t="shared" si="488"/>
        <v>1150</v>
      </c>
      <c r="U296" s="83">
        <f t="shared" si="440"/>
        <v>1600</v>
      </c>
      <c r="V296" s="83">
        <f t="shared" si="441"/>
        <v>1600</v>
      </c>
      <c r="W296" s="83">
        <f t="shared" si="442"/>
        <v>1600</v>
      </c>
      <c r="X296" s="4"/>
      <c r="Y296" s="18"/>
      <c r="Z296" s="18"/>
      <c r="AA296" s="18"/>
      <c r="AB296" s="50"/>
    </row>
    <row r="297" spans="1:28" ht="13.15" customHeight="1">
      <c r="A297" s="2">
        <f t="shared" si="493"/>
        <v>283</v>
      </c>
      <c r="B297" s="64">
        <f t="shared" si="436"/>
        <v>45604</v>
      </c>
      <c r="C297" s="2">
        <f t="shared" si="437"/>
        <v>884</v>
      </c>
      <c r="D297" s="5">
        <f t="shared" si="393"/>
        <v>1868</v>
      </c>
      <c r="E297" s="35">
        <f t="shared" si="477"/>
        <v>1072</v>
      </c>
      <c r="F297" s="35">
        <f t="shared" si="478"/>
        <v>1092</v>
      </c>
      <c r="G297" s="35">
        <f t="shared" si="479"/>
        <v>1132</v>
      </c>
      <c r="H297" s="18">
        <f t="shared" si="480"/>
        <v>1680</v>
      </c>
      <c r="I297" s="18">
        <f t="shared" si="481"/>
        <v>1660</v>
      </c>
      <c r="J297" s="18">
        <f t="shared" si="482"/>
        <v>1620</v>
      </c>
      <c r="K297" s="18">
        <f t="shared" ref="K297:M297" si="502">K296</f>
        <v>2000</v>
      </c>
      <c r="L297" s="18">
        <f t="shared" si="502"/>
        <v>2000</v>
      </c>
      <c r="M297" s="18">
        <f t="shared" si="502"/>
        <v>2000</v>
      </c>
      <c r="N297" s="18">
        <f t="shared" si="484"/>
        <v>-320</v>
      </c>
      <c r="O297" s="18">
        <f t="shared" si="485"/>
        <v>-340</v>
      </c>
      <c r="P297" s="18">
        <f t="shared" si="486"/>
        <v>-380</v>
      </c>
      <c r="Q297" s="35">
        <f t="shared" ref="Q297:S297" si="503">Q296</f>
        <v>0</v>
      </c>
      <c r="R297" s="35">
        <f t="shared" si="503"/>
        <v>0</v>
      </c>
      <c r="S297" s="35">
        <f t="shared" si="503"/>
        <v>0</v>
      </c>
      <c r="T297" s="4">
        <f t="shared" si="488"/>
        <v>1152</v>
      </c>
      <c r="U297" s="83">
        <f t="shared" si="440"/>
        <v>1600</v>
      </c>
      <c r="V297" s="83">
        <f t="shared" si="441"/>
        <v>1600</v>
      </c>
      <c r="W297" s="83">
        <f t="shared" si="442"/>
        <v>1600</v>
      </c>
      <c r="X297" s="4"/>
      <c r="Y297" s="18"/>
      <c r="Z297" s="18"/>
      <c r="AA297" s="18"/>
      <c r="AB297" s="50"/>
    </row>
    <row r="298" spans="1:28" ht="13.15" customHeight="1">
      <c r="A298" s="2">
        <f t="shared" si="493"/>
        <v>284</v>
      </c>
      <c r="B298" s="64">
        <f t="shared" si="436"/>
        <v>45605</v>
      </c>
      <c r="C298" s="2">
        <f t="shared" si="437"/>
        <v>884</v>
      </c>
      <c r="D298" s="5">
        <f t="shared" si="393"/>
        <v>1870</v>
      </c>
      <c r="E298" s="35">
        <f t="shared" si="477"/>
        <v>1074</v>
      </c>
      <c r="F298" s="35">
        <f t="shared" si="478"/>
        <v>1094</v>
      </c>
      <c r="G298" s="35">
        <f t="shared" si="479"/>
        <v>1134</v>
      </c>
      <c r="H298" s="18">
        <f t="shared" si="480"/>
        <v>1680</v>
      </c>
      <c r="I298" s="18">
        <f t="shared" si="481"/>
        <v>1660</v>
      </c>
      <c r="J298" s="18">
        <f t="shared" si="482"/>
        <v>1620</v>
      </c>
      <c r="K298" s="18">
        <f t="shared" ref="K298:M298" si="504">K297</f>
        <v>2000</v>
      </c>
      <c r="L298" s="18">
        <f t="shared" si="504"/>
        <v>2000</v>
      </c>
      <c r="M298" s="18">
        <f t="shared" si="504"/>
        <v>2000</v>
      </c>
      <c r="N298" s="18">
        <f t="shared" si="484"/>
        <v>-320</v>
      </c>
      <c r="O298" s="18">
        <f t="shared" si="485"/>
        <v>-340</v>
      </c>
      <c r="P298" s="18">
        <f t="shared" si="486"/>
        <v>-380</v>
      </c>
      <c r="Q298" s="35">
        <f t="shared" ref="Q298:S298" si="505">Q297</f>
        <v>0</v>
      </c>
      <c r="R298" s="35">
        <f t="shared" si="505"/>
        <v>0</v>
      </c>
      <c r="S298" s="35">
        <f t="shared" si="505"/>
        <v>0</v>
      </c>
      <c r="T298" s="4">
        <f t="shared" si="488"/>
        <v>1154</v>
      </c>
      <c r="U298" s="83">
        <f t="shared" si="440"/>
        <v>1600</v>
      </c>
      <c r="V298" s="83">
        <f t="shared" si="441"/>
        <v>1600</v>
      </c>
      <c r="W298" s="83">
        <f t="shared" si="442"/>
        <v>1600</v>
      </c>
      <c r="X298" s="4"/>
      <c r="Y298" s="18"/>
      <c r="Z298" s="18"/>
      <c r="AA298" s="18"/>
      <c r="AB298" s="50"/>
    </row>
    <row r="299" spans="1:28" ht="13.15" customHeight="1">
      <c r="A299" s="2">
        <f t="shared" si="493"/>
        <v>285</v>
      </c>
      <c r="B299" s="64">
        <f t="shared" si="436"/>
        <v>45606</v>
      </c>
      <c r="C299" s="2">
        <f t="shared" si="437"/>
        <v>884</v>
      </c>
      <c r="D299" s="5">
        <f t="shared" si="393"/>
        <v>1872</v>
      </c>
      <c r="E299" s="35">
        <f t="shared" si="477"/>
        <v>1076</v>
      </c>
      <c r="F299" s="35">
        <f t="shared" si="478"/>
        <v>1096</v>
      </c>
      <c r="G299" s="35">
        <f t="shared" si="479"/>
        <v>1136</v>
      </c>
      <c r="H299" s="18">
        <f t="shared" si="480"/>
        <v>1680</v>
      </c>
      <c r="I299" s="18">
        <f t="shared" si="481"/>
        <v>1660</v>
      </c>
      <c r="J299" s="18">
        <f t="shared" si="482"/>
        <v>1620</v>
      </c>
      <c r="K299" s="18">
        <f t="shared" ref="K299:M299" si="506">K298</f>
        <v>2000</v>
      </c>
      <c r="L299" s="18">
        <f t="shared" si="506"/>
        <v>2000</v>
      </c>
      <c r="M299" s="18">
        <f t="shared" si="506"/>
        <v>2000</v>
      </c>
      <c r="N299" s="18">
        <f t="shared" si="484"/>
        <v>-320</v>
      </c>
      <c r="O299" s="18">
        <f t="shared" si="485"/>
        <v>-340</v>
      </c>
      <c r="P299" s="18">
        <f t="shared" si="486"/>
        <v>-380</v>
      </c>
      <c r="Q299" s="35">
        <f t="shared" ref="Q299:S299" si="507">Q298</f>
        <v>0</v>
      </c>
      <c r="R299" s="35">
        <f t="shared" si="507"/>
        <v>0</v>
      </c>
      <c r="S299" s="35">
        <f t="shared" si="507"/>
        <v>0</v>
      </c>
      <c r="T299" s="4">
        <f t="shared" si="488"/>
        <v>1156</v>
      </c>
      <c r="U299" s="83">
        <f t="shared" si="440"/>
        <v>1600</v>
      </c>
      <c r="V299" s="83">
        <f t="shared" si="441"/>
        <v>1600</v>
      </c>
      <c r="W299" s="83">
        <f t="shared" si="442"/>
        <v>1600</v>
      </c>
      <c r="X299" s="4"/>
      <c r="Y299" s="18"/>
      <c r="Z299" s="18"/>
      <c r="AA299" s="18"/>
      <c r="AB299" s="50"/>
    </row>
    <row r="300" spans="1:28" ht="13.15" customHeight="1">
      <c r="A300" s="2">
        <f t="shared" si="493"/>
        <v>286</v>
      </c>
      <c r="B300" s="64">
        <f t="shared" si="436"/>
        <v>45607</v>
      </c>
      <c r="C300" s="2">
        <f t="shared" si="437"/>
        <v>884</v>
      </c>
      <c r="D300" s="5">
        <f t="shared" si="393"/>
        <v>1874</v>
      </c>
      <c r="E300" s="35">
        <f t="shared" si="477"/>
        <v>1078</v>
      </c>
      <c r="F300" s="35">
        <f t="shared" si="478"/>
        <v>1098</v>
      </c>
      <c r="G300" s="35">
        <f t="shared" si="479"/>
        <v>1138</v>
      </c>
      <c r="H300" s="18">
        <f t="shared" si="480"/>
        <v>1680</v>
      </c>
      <c r="I300" s="18">
        <f t="shared" si="481"/>
        <v>1660</v>
      </c>
      <c r="J300" s="18">
        <f t="shared" si="482"/>
        <v>1620</v>
      </c>
      <c r="K300" s="18">
        <f t="shared" ref="K300:M300" si="508">K299</f>
        <v>2000</v>
      </c>
      <c r="L300" s="18">
        <f t="shared" si="508"/>
        <v>2000</v>
      </c>
      <c r="M300" s="18">
        <f t="shared" si="508"/>
        <v>2000</v>
      </c>
      <c r="N300" s="18">
        <f t="shared" si="484"/>
        <v>-320</v>
      </c>
      <c r="O300" s="18">
        <f t="shared" si="485"/>
        <v>-340</v>
      </c>
      <c r="P300" s="18">
        <f t="shared" si="486"/>
        <v>-380</v>
      </c>
      <c r="Q300" s="35">
        <f t="shared" ref="Q300:S300" si="509">Q299</f>
        <v>0</v>
      </c>
      <c r="R300" s="35">
        <f t="shared" si="509"/>
        <v>0</v>
      </c>
      <c r="S300" s="35">
        <f t="shared" si="509"/>
        <v>0</v>
      </c>
      <c r="T300" s="4">
        <f t="shared" si="488"/>
        <v>1158</v>
      </c>
      <c r="U300" s="83">
        <f t="shared" si="440"/>
        <v>1600</v>
      </c>
      <c r="V300" s="83">
        <f t="shared" si="441"/>
        <v>1600</v>
      </c>
      <c r="W300" s="83">
        <f t="shared" si="442"/>
        <v>1600</v>
      </c>
      <c r="X300" s="4"/>
      <c r="Y300" s="18"/>
      <c r="Z300" s="18"/>
      <c r="AA300" s="18"/>
      <c r="AB300" s="50"/>
    </row>
    <row r="301" spans="1:28" ht="13.15" customHeight="1">
      <c r="A301" s="2">
        <f t="shared" si="493"/>
        <v>287</v>
      </c>
      <c r="B301" s="64">
        <f t="shared" si="436"/>
        <v>45608</v>
      </c>
      <c r="C301" s="2">
        <f t="shared" si="437"/>
        <v>884</v>
      </c>
      <c r="D301" s="5">
        <f t="shared" si="393"/>
        <v>1876</v>
      </c>
      <c r="E301" s="35">
        <f t="shared" si="477"/>
        <v>1080</v>
      </c>
      <c r="F301" s="35">
        <f t="shared" si="478"/>
        <v>1100</v>
      </c>
      <c r="G301" s="35">
        <f t="shared" si="479"/>
        <v>1140</v>
      </c>
      <c r="H301" s="18">
        <f t="shared" si="480"/>
        <v>1680</v>
      </c>
      <c r="I301" s="18">
        <f t="shared" si="481"/>
        <v>1660</v>
      </c>
      <c r="J301" s="18">
        <f t="shared" si="482"/>
        <v>1620</v>
      </c>
      <c r="K301" s="18">
        <f t="shared" ref="K301:M301" si="510">K300</f>
        <v>2000</v>
      </c>
      <c r="L301" s="18">
        <f t="shared" si="510"/>
        <v>2000</v>
      </c>
      <c r="M301" s="18">
        <f t="shared" si="510"/>
        <v>2000</v>
      </c>
      <c r="N301" s="18">
        <f t="shared" si="484"/>
        <v>-320</v>
      </c>
      <c r="O301" s="18">
        <f t="shared" si="485"/>
        <v>-340</v>
      </c>
      <c r="P301" s="18">
        <f t="shared" si="486"/>
        <v>-380</v>
      </c>
      <c r="Q301" s="35">
        <f t="shared" ref="Q301:S301" si="511">Q300</f>
        <v>0</v>
      </c>
      <c r="R301" s="35">
        <f t="shared" si="511"/>
        <v>0</v>
      </c>
      <c r="S301" s="35">
        <f t="shared" si="511"/>
        <v>0</v>
      </c>
      <c r="T301" s="4">
        <f t="shared" si="488"/>
        <v>1160</v>
      </c>
      <c r="U301" s="83">
        <f t="shared" si="440"/>
        <v>1600</v>
      </c>
      <c r="V301" s="83">
        <f t="shared" si="441"/>
        <v>1600</v>
      </c>
      <c r="W301" s="83">
        <f t="shared" si="442"/>
        <v>1600</v>
      </c>
      <c r="X301" s="4"/>
      <c r="Y301" s="18"/>
      <c r="Z301" s="18"/>
      <c r="AA301" s="18"/>
      <c r="AB301" s="50"/>
    </row>
    <row r="302" spans="1:28" ht="13.15" customHeight="1">
      <c r="A302" s="2">
        <f t="shared" si="493"/>
        <v>288</v>
      </c>
      <c r="B302" s="64">
        <f t="shared" si="436"/>
        <v>45609</v>
      </c>
      <c r="C302" s="2">
        <f t="shared" si="437"/>
        <v>884</v>
      </c>
      <c r="D302" s="5">
        <f t="shared" si="393"/>
        <v>1878</v>
      </c>
      <c r="E302" s="35">
        <f t="shared" si="477"/>
        <v>1082</v>
      </c>
      <c r="F302" s="35">
        <f t="shared" si="478"/>
        <v>1102</v>
      </c>
      <c r="G302" s="35">
        <f t="shared" si="479"/>
        <v>1142</v>
      </c>
      <c r="H302" s="18">
        <f t="shared" si="480"/>
        <v>1680</v>
      </c>
      <c r="I302" s="18">
        <f t="shared" si="481"/>
        <v>1660</v>
      </c>
      <c r="J302" s="18">
        <f t="shared" si="482"/>
        <v>1620</v>
      </c>
      <c r="K302" s="18">
        <f t="shared" ref="K302:M302" si="512">K301</f>
        <v>2000</v>
      </c>
      <c r="L302" s="18">
        <f t="shared" si="512"/>
        <v>2000</v>
      </c>
      <c r="M302" s="18">
        <f t="shared" si="512"/>
        <v>2000</v>
      </c>
      <c r="N302" s="18">
        <f t="shared" si="484"/>
        <v>-320</v>
      </c>
      <c r="O302" s="18">
        <f t="shared" si="485"/>
        <v>-340</v>
      </c>
      <c r="P302" s="18">
        <f t="shared" si="486"/>
        <v>-380</v>
      </c>
      <c r="Q302" s="35">
        <f t="shared" ref="Q302:S302" si="513">Q301</f>
        <v>0</v>
      </c>
      <c r="R302" s="35">
        <f t="shared" si="513"/>
        <v>0</v>
      </c>
      <c r="S302" s="35">
        <f t="shared" si="513"/>
        <v>0</v>
      </c>
      <c r="T302" s="4">
        <f t="shared" si="488"/>
        <v>1162</v>
      </c>
      <c r="U302" s="83">
        <f t="shared" si="440"/>
        <v>1600</v>
      </c>
      <c r="V302" s="83">
        <f t="shared" si="441"/>
        <v>1600</v>
      </c>
      <c r="W302" s="83">
        <f t="shared" si="442"/>
        <v>1600</v>
      </c>
      <c r="X302" s="4"/>
      <c r="Y302" s="18"/>
      <c r="Z302" s="18"/>
      <c r="AA302" s="18"/>
      <c r="AB302" s="50"/>
    </row>
    <row r="303" spans="1:28" ht="13.15" customHeight="1">
      <c r="A303" s="2">
        <f t="shared" si="493"/>
        <v>289</v>
      </c>
      <c r="B303" s="64">
        <f t="shared" si="436"/>
        <v>45610</v>
      </c>
      <c r="C303" s="2">
        <f t="shared" si="437"/>
        <v>884</v>
      </c>
      <c r="D303" s="5">
        <f t="shared" si="393"/>
        <v>1880</v>
      </c>
      <c r="E303" s="35">
        <f t="shared" si="477"/>
        <v>1084</v>
      </c>
      <c r="F303" s="35">
        <f t="shared" si="478"/>
        <v>1104</v>
      </c>
      <c r="G303" s="35">
        <f t="shared" si="479"/>
        <v>1144</v>
      </c>
      <c r="H303" s="18">
        <f t="shared" si="480"/>
        <v>1680</v>
      </c>
      <c r="I303" s="18">
        <f t="shared" si="481"/>
        <v>1660</v>
      </c>
      <c r="J303" s="18">
        <f t="shared" si="482"/>
        <v>1620</v>
      </c>
      <c r="K303" s="18">
        <f t="shared" ref="K303:M303" si="514">K302</f>
        <v>2000</v>
      </c>
      <c r="L303" s="18">
        <f t="shared" si="514"/>
        <v>2000</v>
      </c>
      <c r="M303" s="18">
        <f t="shared" si="514"/>
        <v>2000</v>
      </c>
      <c r="N303" s="18">
        <f t="shared" si="484"/>
        <v>-320</v>
      </c>
      <c r="O303" s="18">
        <f t="shared" si="485"/>
        <v>-340</v>
      </c>
      <c r="P303" s="18">
        <f t="shared" si="486"/>
        <v>-380</v>
      </c>
      <c r="Q303" s="35">
        <f t="shared" ref="Q303:S303" si="515">Q302</f>
        <v>0</v>
      </c>
      <c r="R303" s="35">
        <f t="shared" si="515"/>
        <v>0</v>
      </c>
      <c r="S303" s="35">
        <f t="shared" si="515"/>
        <v>0</v>
      </c>
      <c r="T303" s="4">
        <f t="shared" si="488"/>
        <v>1164</v>
      </c>
      <c r="U303" s="83">
        <f t="shared" si="440"/>
        <v>1600</v>
      </c>
      <c r="V303" s="83">
        <f t="shared" si="441"/>
        <v>1600</v>
      </c>
      <c r="W303" s="83">
        <f t="shared" si="442"/>
        <v>1600</v>
      </c>
      <c r="X303" s="4"/>
      <c r="Y303" s="18"/>
      <c r="Z303" s="18"/>
      <c r="AA303" s="18"/>
      <c r="AB303" s="50"/>
    </row>
    <row r="304" spans="1:28" ht="13.15" customHeight="1">
      <c r="A304" s="2">
        <f t="shared" si="493"/>
        <v>290</v>
      </c>
      <c r="B304" s="64">
        <f t="shared" si="436"/>
        <v>45611</v>
      </c>
      <c r="C304" s="2">
        <f t="shared" si="437"/>
        <v>884</v>
      </c>
      <c r="D304" s="5">
        <f t="shared" si="393"/>
        <v>1882</v>
      </c>
      <c r="E304" s="35">
        <f t="shared" si="477"/>
        <v>1086</v>
      </c>
      <c r="F304" s="35">
        <f t="shared" si="478"/>
        <v>1106</v>
      </c>
      <c r="G304" s="35">
        <f t="shared" si="479"/>
        <v>1146</v>
      </c>
      <c r="H304" s="18">
        <f t="shared" si="480"/>
        <v>1680</v>
      </c>
      <c r="I304" s="18">
        <f t="shared" si="481"/>
        <v>1660</v>
      </c>
      <c r="J304" s="18">
        <f t="shared" si="482"/>
        <v>1620</v>
      </c>
      <c r="K304" s="18">
        <f t="shared" ref="K304:M304" si="516">K303</f>
        <v>2000</v>
      </c>
      <c r="L304" s="18">
        <f t="shared" si="516"/>
        <v>2000</v>
      </c>
      <c r="M304" s="18">
        <f t="shared" si="516"/>
        <v>2000</v>
      </c>
      <c r="N304" s="18">
        <f t="shared" si="484"/>
        <v>-320</v>
      </c>
      <c r="O304" s="18">
        <f t="shared" si="485"/>
        <v>-340</v>
      </c>
      <c r="P304" s="18">
        <f t="shared" si="486"/>
        <v>-380</v>
      </c>
      <c r="Q304" s="35">
        <f t="shared" ref="Q304:S304" si="517">Q303</f>
        <v>0</v>
      </c>
      <c r="R304" s="35">
        <f t="shared" si="517"/>
        <v>0</v>
      </c>
      <c r="S304" s="35">
        <f t="shared" si="517"/>
        <v>0</v>
      </c>
      <c r="T304" s="4">
        <f t="shared" si="488"/>
        <v>1166</v>
      </c>
      <c r="U304" s="83">
        <f t="shared" si="440"/>
        <v>1600</v>
      </c>
      <c r="V304" s="83">
        <f t="shared" si="441"/>
        <v>1600</v>
      </c>
      <c r="W304" s="83">
        <f t="shared" si="442"/>
        <v>1600</v>
      </c>
      <c r="X304" s="4"/>
      <c r="Y304" s="18"/>
      <c r="Z304" s="18"/>
      <c r="AA304" s="18"/>
      <c r="AB304" s="50"/>
    </row>
    <row r="305" spans="1:28" ht="13.15" customHeight="1">
      <c r="A305" s="2">
        <f t="shared" si="493"/>
        <v>291</v>
      </c>
      <c r="B305" s="64">
        <f t="shared" si="436"/>
        <v>45612</v>
      </c>
      <c r="C305" s="2">
        <f t="shared" si="437"/>
        <v>884</v>
      </c>
      <c r="D305" s="5">
        <f t="shared" si="393"/>
        <v>1884</v>
      </c>
      <c r="E305" s="35">
        <f t="shared" si="477"/>
        <v>1088</v>
      </c>
      <c r="F305" s="35">
        <f t="shared" si="478"/>
        <v>1108</v>
      </c>
      <c r="G305" s="35">
        <f t="shared" si="479"/>
        <v>1148</v>
      </c>
      <c r="H305" s="18">
        <f t="shared" si="480"/>
        <v>1680</v>
      </c>
      <c r="I305" s="18">
        <f t="shared" si="481"/>
        <v>1660</v>
      </c>
      <c r="J305" s="18">
        <f t="shared" si="482"/>
        <v>1620</v>
      </c>
      <c r="K305" s="18">
        <f t="shared" ref="K305:M305" si="518">K304</f>
        <v>2000</v>
      </c>
      <c r="L305" s="18">
        <f t="shared" si="518"/>
        <v>2000</v>
      </c>
      <c r="M305" s="18">
        <f t="shared" si="518"/>
        <v>2000</v>
      </c>
      <c r="N305" s="18">
        <f t="shared" si="484"/>
        <v>-320</v>
      </c>
      <c r="O305" s="18">
        <f t="shared" si="485"/>
        <v>-340</v>
      </c>
      <c r="P305" s="18">
        <f t="shared" si="486"/>
        <v>-380</v>
      </c>
      <c r="Q305" s="35">
        <f t="shared" ref="Q305:S305" si="519">Q304</f>
        <v>0</v>
      </c>
      <c r="R305" s="35">
        <f t="shared" si="519"/>
        <v>0</v>
      </c>
      <c r="S305" s="35">
        <f t="shared" si="519"/>
        <v>0</v>
      </c>
      <c r="T305" s="4">
        <f t="shared" si="488"/>
        <v>1168</v>
      </c>
      <c r="U305" s="83">
        <f t="shared" si="440"/>
        <v>1600</v>
      </c>
      <c r="V305" s="83">
        <f t="shared" si="441"/>
        <v>1600</v>
      </c>
      <c r="W305" s="83">
        <f t="shared" si="442"/>
        <v>1600</v>
      </c>
      <c r="X305" s="4"/>
      <c r="Y305" s="18"/>
      <c r="Z305" s="18"/>
      <c r="AA305" s="18"/>
      <c r="AB305" s="50"/>
    </row>
    <row r="306" spans="1:28" ht="13.15" customHeight="1">
      <c r="A306" s="2">
        <f t="shared" si="493"/>
        <v>292</v>
      </c>
      <c r="B306" s="64">
        <f t="shared" si="436"/>
        <v>45613</v>
      </c>
      <c r="C306" s="2">
        <f t="shared" si="437"/>
        <v>884</v>
      </c>
      <c r="D306" s="5">
        <f t="shared" si="393"/>
        <v>1886</v>
      </c>
      <c r="E306" s="35">
        <f t="shared" si="477"/>
        <v>1090</v>
      </c>
      <c r="F306" s="35">
        <f t="shared" si="478"/>
        <v>1110</v>
      </c>
      <c r="G306" s="35">
        <f t="shared" si="479"/>
        <v>1150</v>
      </c>
      <c r="H306" s="18">
        <f t="shared" si="480"/>
        <v>1680</v>
      </c>
      <c r="I306" s="18">
        <f t="shared" si="481"/>
        <v>1660</v>
      </c>
      <c r="J306" s="18">
        <f t="shared" si="482"/>
        <v>1620</v>
      </c>
      <c r="K306" s="18">
        <f t="shared" ref="K306:M306" si="520">K305</f>
        <v>2000</v>
      </c>
      <c r="L306" s="18">
        <f t="shared" si="520"/>
        <v>2000</v>
      </c>
      <c r="M306" s="18">
        <f t="shared" si="520"/>
        <v>2000</v>
      </c>
      <c r="N306" s="18">
        <f t="shared" si="484"/>
        <v>-320</v>
      </c>
      <c r="O306" s="18">
        <f t="shared" si="485"/>
        <v>-340</v>
      </c>
      <c r="P306" s="18">
        <f t="shared" si="486"/>
        <v>-380</v>
      </c>
      <c r="Q306" s="35">
        <f t="shared" ref="Q306:S306" si="521">Q305</f>
        <v>0</v>
      </c>
      <c r="R306" s="35">
        <f t="shared" si="521"/>
        <v>0</v>
      </c>
      <c r="S306" s="35">
        <f t="shared" si="521"/>
        <v>0</v>
      </c>
      <c r="T306" s="4">
        <f t="shared" si="488"/>
        <v>1170</v>
      </c>
      <c r="U306" s="83">
        <f t="shared" si="440"/>
        <v>1600</v>
      </c>
      <c r="V306" s="83">
        <f t="shared" si="441"/>
        <v>1600</v>
      </c>
      <c r="W306" s="83">
        <f t="shared" si="442"/>
        <v>1600</v>
      </c>
      <c r="X306" s="4"/>
      <c r="Y306" s="18"/>
      <c r="Z306" s="18"/>
      <c r="AA306" s="18"/>
      <c r="AB306" s="50"/>
    </row>
    <row r="307" spans="1:28" ht="13.15" customHeight="1">
      <c r="A307" s="2">
        <f t="shared" si="493"/>
        <v>293</v>
      </c>
      <c r="B307" s="64">
        <f t="shared" si="436"/>
        <v>45614</v>
      </c>
      <c r="C307" s="2">
        <f t="shared" si="437"/>
        <v>884</v>
      </c>
      <c r="D307" s="5">
        <f t="shared" si="393"/>
        <v>1888</v>
      </c>
      <c r="E307" s="35">
        <f t="shared" si="477"/>
        <v>1092</v>
      </c>
      <c r="F307" s="35">
        <f t="shared" si="478"/>
        <v>1112</v>
      </c>
      <c r="G307" s="35">
        <f t="shared" si="479"/>
        <v>1152</v>
      </c>
      <c r="H307" s="18">
        <f t="shared" si="480"/>
        <v>1680</v>
      </c>
      <c r="I307" s="18">
        <f t="shared" si="481"/>
        <v>1660</v>
      </c>
      <c r="J307" s="18">
        <f t="shared" si="482"/>
        <v>1620</v>
      </c>
      <c r="K307" s="18">
        <f t="shared" ref="K307:M307" si="522">K306</f>
        <v>2000</v>
      </c>
      <c r="L307" s="18">
        <f t="shared" si="522"/>
        <v>2000</v>
      </c>
      <c r="M307" s="18">
        <f t="shared" si="522"/>
        <v>2000</v>
      </c>
      <c r="N307" s="18">
        <f t="shared" si="484"/>
        <v>-320</v>
      </c>
      <c r="O307" s="18">
        <f t="shared" si="485"/>
        <v>-340</v>
      </c>
      <c r="P307" s="18">
        <f t="shared" si="486"/>
        <v>-380</v>
      </c>
      <c r="Q307" s="35">
        <f t="shared" ref="Q307:S307" si="523">Q306</f>
        <v>0</v>
      </c>
      <c r="R307" s="35">
        <f t="shared" si="523"/>
        <v>0</v>
      </c>
      <c r="S307" s="35">
        <f t="shared" si="523"/>
        <v>0</v>
      </c>
      <c r="T307" s="4">
        <f t="shared" si="488"/>
        <v>1172</v>
      </c>
      <c r="U307" s="83">
        <f t="shared" si="440"/>
        <v>1600</v>
      </c>
      <c r="V307" s="83">
        <f t="shared" si="441"/>
        <v>1600</v>
      </c>
      <c r="W307" s="83">
        <f t="shared" si="442"/>
        <v>1600</v>
      </c>
      <c r="X307" s="4"/>
      <c r="Y307" s="18"/>
      <c r="Z307" s="18"/>
      <c r="AA307" s="18"/>
      <c r="AB307" s="50"/>
    </row>
    <row r="308" spans="1:28" ht="13.15" customHeight="1">
      <c r="A308" s="2">
        <f t="shared" si="493"/>
        <v>294</v>
      </c>
      <c r="B308" s="64">
        <f t="shared" si="436"/>
        <v>45615</v>
      </c>
      <c r="C308" s="2">
        <f t="shared" si="437"/>
        <v>884</v>
      </c>
      <c r="D308" s="5">
        <f t="shared" si="393"/>
        <v>1890</v>
      </c>
      <c r="E308" s="35">
        <f t="shared" si="477"/>
        <v>1094</v>
      </c>
      <c r="F308" s="35">
        <f t="shared" si="478"/>
        <v>1114</v>
      </c>
      <c r="G308" s="35">
        <f t="shared" si="479"/>
        <v>1154</v>
      </c>
      <c r="H308" s="18">
        <f t="shared" si="480"/>
        <v>1680</v>
      </c>
      <c r="I308" s="18">
        <f t="shared" si="481"/>
        <v>1660</v>
      </c>
      <c r="J308" s="18">
        <f t="shared" si="482"/>
        <v>1620</v>
      </c>
      <c r="K308" s="18">
        <f t="shared" ref="K308:M308" si="524">K307</f>
        <v>2000</v>
      </c>
      <c r="L308" s="18">
        <f t="shared" si="524"/>
        <v>2000</v>
      </c>
      <c r="M308" s="18">
        <f t="shared" si="524"/>
        <v>2000</v>
      </c>
      <c r="N308" s="18">
        <f t="shared" si="484"/>
        <v>-320</v>
      </c>
      <c r="O308" s="18">
        <f t="shared" si="485"/>
        <v>-340</v>
      </c>
      <c r="P308" s="18">
        <f t="shared" si="486"/>
        <v>-380</v>
      </c>
      <c r="Q308" s="35">
        <f t="shared" ref="Q308:S308" si="525">Q307</f>
        <v>0</v>
      </c>
      <c r="R308" s="35">
        <f t="shared" si="525"/>
        <v>0</v>
      </c>
      <c r="S308" s="35">
        <f t="shared" si="525"/>
        <v>0</v>
      </c>
      <c r="T308" s="4">
        <f t="shared" si="488"/>
        <v>1174</v>
      </c>
      <c r="U308" s="83">
        <f t="shared" si="440"/>
        <v>1600</v>
      </c>
      <c r="V308" s="83">
        <f t="shared" si="441"/>
        <v>1600</v>
      </c>
      <c r="W308" s="83">
        <f t="shared" si="442"/>
        <v>1600</v>
      </c>
      <c r="X308" s="4"/>
      <c r="Y308" s="18"/>
      <c r="Z308" s="18"/>
      <c r="AA308" s="18"/>
      <c r="AB308" s="50"/>
    </row>
    <row r="309" spans="1:28" ht="13.15" customHeight="1">
      <c r="A309" s="2">
        <f t="shared" si="493"/>
        <v>295</v>
      </c>
      <c r="B309" s="64">
        <f t="shared" si="436"/>
        <v>45616</v>
      </c>
      <c r="C309" s="2">
        <f t="shared" si="437"/>
        <v>884</v>
      </c>
      <c r="D309" s="5">
        <f t="shared" si="393"/>
        <v>1892</v>
      </c>
      <c r="E309" s="35">
        <f t="shared" si="477"/>
        <v>1096</v>
      </c>
      <c r="F309" s="35">
        <f t="shared" si="478"/>
        <v>1116</v>
      </c>
      <c r="G309" s="35">
        <f t="shared" si="479"/>
        <v>1156</v>
      </c>
      <c r="H309" s="18">
        <f t="shared" si="480"/>
        <v>1680</v>
      </c>
      <c r="I309" s="18">
        <f t="shared" si="481"/>
        <v>1660</v>
      </c>
      <c r="J309" s="18">
        <f t="shared" si="482"/>
        <v>1620</v>
      </c>
      <c r="K309" s="18">
        <f t="shared" ref="K309:M309" si="526">K308</f>
        <v>2000</v>
      </c>
      <c r="L309" s="18">
        <f t="shared" si="526"/>
        <v>2000</v>
      </c>
      <c r="M309" s="18">
        <f t="shared" si="526"/>
        <v>2000</v>
      </c>
      <c r="N309" s="18">
        <f t="shared" si="484"/>
        <v>-320</v>
      </c>
      <c r="O309" s="18">
        <f t="shared" si="485"/>
        <v>-340</v>
      </c>
      <c r="P309" s="18">
        <f t="shared" si="486"/>
        <v>-380</v>
      </c>
      <c r="Q309" s="35">
        <f t="shared" ref="Q309:S309" si="527">Q308</f>
        <v>0</v>
      </c>
      <c r="R309" s="35">
        <f t="shared" si="527"/>
        <v>0</v>
      </c>
      <c r="S309" s="35">
        <f t="shared" si="527"/>
        <v>0</v>
      </c>
      <c r="T309" s="4">
        <f t="shared" si="488"/>
        <v>1176</v>
      </c>
      <c r="U309" s="83">
        <f t="shared" si="440"/>
        <v>1600</v>
      </c>
      <c r="V309" s="83">
        <f t="shared" si="441"/>
        <v>1600</v>
      </c>
      <c r="W309" s="83">
        <f t="shared" si="442"/>
        <v>1600</v>
      </c>
      <c r="X309" s="4"/>
      <c r="Y309" s="18"/>
      <c r="Z309" s="18"/>
      <c r="AA309" s="18"/>
      <c r="AB309" s="50"/>
    </row>
    <row r="310" spans="1:28" ht="13.15" customHeight="1">
      <c r="A310" s="2">
        <f t="shared" si="493"/>
        <v>296</v>
      </c>
      <c r="B310" s="64">
        <f t="shared" si="436"/>
        <v>45617</v>
      </c>
      <c r="C310" s="2">
        <f t="shared" si="437"/>
        <v>884</v>
      </c>
      <c r="D310" s="5">
        <f t="shared" si="393"/>
        <v>1894</v>
      </c>
      <c r="E310" s="35">
        <f t="shared" si="477"/>
        <v>1098</v>
      </c>
      <c r="F310" s="35">
        <f t="shared" si="478"/>
        <v>1118</v>
      </c>
      <c r="G310" s="35">
        <f t="shared" si="479"/>
        <v>1158</v>
      </c>
      <c r="H310" s="18">
        <f t="shared" si="480"/>
        <v>1680</v>
      </c>
      <c r="I310" s="18">
        <f t="shared" si="481"/>
        <v>1660</v>
      </c>
      <c r="J310" s="18">
        <f t="shared" si="482"/>
        <v>1620</v>
      </c>
      <c r="K310" s="18">
        <f t="shared" ref="K310:M310" si="528">K309</f>
        <v>2000</v>
      </c>
      <c r="L310" s="18">
        <f t="shared" si="528"/>
        <v>2000</v>
      </c>
      <c r="M310" s="18">
        <f t="shared" si="528"/>
        <v>2000</v>
      </c>
      <c r="N310" s="18">
        <f t="shared" si="484"/>
        <v>-320</v>
      </c>
      <c r="O310" s="18">
        <f t="shared" si="485"/>
        <v>-340</v>
      </c>
      <c r="P310" s="18">
        <f t="shared" si="486"/>
        <v>-380</v>
      </c>
      <c r="Q310" s="35">
        <f t="shared" ref="Q310:S310" si="529">Q309</f>
        <v>0</v>
      </c>
      <c r="R310" s="35">
        <f t="shared" si="529"/>
        <v>0</v>
      </c>
      <c r="S310" s="35">
        <f t="shared" si="529"/>
        <v>0</v>
      </c>
      <c r="T310" s="4">
        <f t="shared" si="488"/>
        <v>1178</v>
      </c>
      <c r="U310" s="83">
        <f t="shared" si="440"/>
        <v>1600</v>
      </c>
      <c r="V310" s="83">
        <f t="shared" si="441"/>
        <v>1600</v>
      </c>
      <c r="W310" s="83">
        <f t="shared" si="442"/>
        <v>1600</v>
      </c>
      <c r="X310" s="4"/>
      <c r="Y310" s="18"/>
      <c r="Z310" s="18"/>
      <c r="AA310" s="18"/>
      <c r="AB310" s="50"/>
    </row>
    <row r="311" spans="1:28" ht="13.15" customHeight="1">
      <c r="A311" s="2">
        <f t="shared" si="493"/>
        <v>297</v>
      </c>
      <c r="B311" s="64">
        <f t="shared" si="436"/>
        <v>45618</v>
      </c>
      <c r="C311" s="2">
        <f t="shared" si="437"/>
        <v>884</v>
      </c>
      <c r="D311" s="5">
        <f t="shared" si="393"/>
        <v>1896</v>
      </c>
      <c r="E311" s="35">
        <f t="shared" si="477"/>
        <v>1100</v>
      </c>
      <c r="F311" s="35">
        <f t="shared" si="478"/>
        <v>1120</v>
      </c>
      <c r="G311" s="35">
        <f t="shared" si="479"/>
        <v>1160</v>
      </c>
      <c r="H311" s="18">
        <f t="shared" si="480"/>
        <v>1680</v>
      </c>
      <c r="I311" s="18">
        <f t="shared" si="481"/>
        <v>1660</v>
      </c>
      <c r="J311" s="18">
        <f t="shared" si="482"/>
        <v>1620</v>
      </c>
      <c r="K311" s="18">
        <f t="shared" ref="K311:M311" si="530">K310</f>
        <v>2000</v>
      </c>
      <c r="L311" s="18">
        <f t="shared" si="530"/>
        <v>2000</v>
      </c>
      <c r="M311" s="18">
        <f t="shared" si="530"/>
        <v>2000</v>
      </c>
      <c r="N311" s="18">
        <f t="shared" si="484"/>
        <v>-320</v>
      </c>
      <c r="O311" s="18">
        <f t="shared" si="485"/>
        <v>-340</v>
      </c>
      <c r="P311" s="18">
        <f t="shared" si="486"/>
        <v>-380</v>
      </c>
      <c r="Q311" s="35">
        <f t="shared" ref="Q311:S311" si="531">Q310</f>
        <v>0</v>
      </c>
      <c r="R311" s="35">
        <f t="shared" si="531"/>
        <v>0</v>
      </c>
      <c r="S311" s="35">
        <f t="shared" si="531"/>
        <v>0</v>
      </c>
      <c r="T311" s="4">
        <f t="shared" si="488"/>
        <v>1180</v>
      </c>
      <c r="U311" s="83">
        <f t="shared" si="440"/>
        <v>1600</v>
      </c>
      <c r="V311" s="83">
        <f t="shared" si="441"/>
        <v>1600</v>
      </c>
      <c r="W311" s="83">
        <f t="shared" si="442"/>
        <v>1600</v>
      </c>
      <c r="X311" s="4"/>
      <c r="Y311" s="18"/>
      <c r="Z311" s="18"/>
      <c r="AA311" s="18"/>
      <c r="AB311" s="50"/>
    </row>
    <row r="312" spans="1:28" ht="13.15" customHeight="1">
      <c r="A312" s="2">
        <f t="shared" si="493"/>
        <v>298</v>
      </c>
      <c r="B312" s="64">
        <f t="shared" si="436"/>
        <v>45619</v>
      </c>
      <c r="C312" s="2">
        <f t="shared" si="437"/>
        <v>884</v>
      </c>
      <c r="D312" s="5">
        <f t="shared" si="393"/>
        <v>1898</v>
      </c>
      <c r="E312" s="35">
        <f t="shared" si="477"/>
        <v>1102</v>
      </c>
      <c r="F312" s="35">
        <f t="shared" si="478"/>
        <v>1122</v>
      </c>
      <c r="G312" s="35">
        <f t="shared" si="479"/>
        <v>1162</v>
      </c>
      <c r="H312" s="18">
        <f t="shared" si="480"/>
        <v>1680</v>
      </c>
      <c r="I312" s="18">
        <f t="shared" si="481"/>
        <v>1660</v>
      </c>
      <c r="J312" s="18">
        <f t="shared" si="482"/>
        <v>1620</v>
      </c>
      <c r="K312" s="18">
        <f t="shared" ref="K312:M312" si="532">K311</f>
        <v>2000</v>
      </c>
      <c r="L312" s="18">
        <f t="shared" si="532"/>
        <v>2000</v>
      </c>
      <c r="M312" s="18">
        <f t="shared" si="532"/>
        <v>2000</v>
      </c>
      <c r="N312" s="18">
        <f t="shared" si="484"/>
        <v>-320</v>
      </c>
      <c r="O312" s="18">
        <f t="shared" si="485"/>
        <v>-340</v>
      </c>
      <c r="P312" s="18">
        <f t="shared" si="486"/>
        <v>-380</v>
      </c>
      <c r="Q312" s="35">
        <f t="shared" ref="Q312:S312" si="533">Q311</f>
        <v>0</v>
      </c>
      <c r="R312" s="35">
        <f t="shared" si="533"/>
        <v>0</v>
      </c>
      <c r="S312" s="35">
        <f t="shared" si="533"/>
        <v>0</v>
      </c>
      <c r="T312" s="4">
        <f t="shared" si="488"/>
        <v>1182</v>
      </c>
      <c r="U312" s="83">
        <f t="shared" si="440"/>
        <v>1600</v>
      </c>
      <c r="V312" s="83">
        <f t="shared" si="441"/>
        <v>1600</v>
      </c>
      <c r="W312" s="83">
        <f t="shared" si="442"/>
        <v>1600</v>
      </c>
      <c r="X312" s="4"/>
      <c r="Y312" s="18"/>
      <c r="Z312" s="18"/>
      <c r="AA312" s="18"/>
      <c r="AB312" s="50"/>
    </row>
    <row r="313" spans="1:28" ht="13.15" customHeight="1">
      <c r="A313" s="2">
        <f t="shared" si="493"/>
        <v>299</v>
      </c>
      <c r="B313" s="64">
        <f t="shared" si="436"/>
        <v>45620</v>
      </c>
      <c r="C313" s="2">
        <f t="shared" si="437"/>
        <v>884</v>
      </c>
      <c r="D313" s="5">
        <f t="shared" si="393"/>
        <v>1900</v>
      </c>
      <c r="E313" s="35">
        <f t="shared" si="477"/>
        <v>1104</v>
      </c>
      <c r="F313" s="35">
        <f t="shared" si="478"/>
        <v>1124</v>
      </c>
      <c r="G313" s="35">
        <f t="shared" si="479"/>
        <v>1164</v>
      </c>
      <c r="H313" s="18">
        <f t="shared" si="480"/>
        <v>1680</v>
      </c>
      <c r="I313" s="18">
        <f t="shared" si="481"/>
        <v>1660</v>
      </c>
      <c r="J313" s="18">
        <f t="shared" si="482"/>
        <v>1620</v>
      </c>
      <c r="K313" s="18">
        <f t="shared" ref="K313:M313" si="534">K312</f>
        <v>2000</v>
      </c>
      <c r="L313" s="18">
        <f t="shared" si="534"/>
        <v>2000</v>
      </c>
      <c r="M313" s="18">
        <f t="shared" si="534"/>
        <v>2000</v>
      </c>
      <c r="N313" s="18">
        <f t="shared" si="484"/>
        <v>-320</v>
      </c>
      <c r="O313" s="18">
        <f t="shared" si="485"/>
        <v>-340</v>
      </c>
      <c r="P313" s="18">
        <f t="shared" si="486"/>
        <v>-380</v>
      </c>
      <c r="Q313" s="35">
        <f t="shared" ref="Q313:S313" si="535">Q312</f>
        <v>0</v>
      </c>
      <c r="R313" s="35">
        <f t="shared" si="535"/>
        <v>0</v>
      </c>
      <c r="S313" s="35">
        <f t="shared" si="535"/>
        <v>0</v>
      </c>
      <c r="T313" s="4">
        <f t="shared" si="488"/>
        <v>1184</v>
      </c>
      <c r="U313" s="83">
        <f t="shared" si="440"/>
        <v>1600</v>
      </c>
      <c r="V313" s="83">
        <f t="shared" si="441"/>
        <v>1600</v>
      </c>
      <c r="W313" s="83">
        <f t="shared" si="442"/>
        <v>1600</v>
      </c>
      <c r="X313" s="4"/>
      <c r="Y313" s="18"/>
      <c r="Z313" s="18"/>
      <c r="AA313" s="18"/>
      <c r="AB313" s="50"/>
    </row>
    <row r="314" spans="1:28" ht="13.15" customHeight="1">
      <c r="A314" s="2">
        <f t="shared" si="493"/>
        <v>300</v>
      </c>
      <c r="B314" s="64">
        <f t="shared" si="436"/>
        <v>45621</v>
      </c>
      <c r="C314" s="2">
        <f t="shared" si="437"/>
        <v>884</v>
      </c>
      <c r="D314" s="5">
        <f t="shared" si="393"/>
        <v>1902</v>
      </c>
      <c r="E314" s="35">
        <f t="shared" si="477"/>
        <v>1106</v>
      </c>
      <c r="F314" s="35">
        <f t="shared" si="478"/>
        <v>1126</v>
      </c>
      <c r="G314" s="35">
        <f t="shared" si="479"/>
        <v>1166</v>
      </c>
      <c r="H314" s="18">
        <f t="shared" si="480"/>
        <v>1680</v>
      </c>
      <c r="I314" s="18">
        <f t="shared" si="481"/>
        <v>1660</v>
      </c>
      <c r="J314" s="18">
        <f t="shared" si="482"/>
        <v>1620</v>
      </c>
      <c r="K314" s="18">
        <f t="shared" ref="K314:M314" si="536">K313</f>
        <v>2000</v>
      </c>
      <c r="L314" s="18">
        <f t="shared" si="536"/>
        <v>2000</v>
      </c>
      <c r="M314" s="18">
        <f t="shared" si="536"/>
        <v>2000</v>
      </c>
      <c r="N314" s="18">
        <f t="shared" si="484"/>
        <v>-320</v>
      </c>
      <c r="O314" s="18">
        <f t="shared" si="485"/>
        <v>-340</v>
      </c>
      <c r="P314" s="18">
        <f t="shared" si="486"/>
        <v>-380</v>
      </c>
      <c r="Q314" s="35">
        <f t="shared" ref="Q314:S314" si="537">Q313</f>
        <v>0</v>
      </c>
      <c r="R314" s="35">
        <f t="shared" si="537"/>
        <v>0</v>
      </c>
      <c r="S314" s="35">
        <f t="shared" si="537"/>
        <v>0</v>
      </c>
      <c r="T314" s="4">
        <f t="shared" si="488"/>
        <v>1186</v>
      </c>
      <c r="U314" s="83">
        <f t="shared" si="440"/>
        <v>1600</v>
      </c>
      <c r="V314" s="83">
        <f t="shared" si="441"/>
        <v>1600</v>
      </c>
      <c r="W314" s="83">
        <f t="shared" si="442"/>
        <v>1600</v>
      </c>
      <c r="X314" s="4"/>
      <c r="Y314" s="18"/>
      <c r="Z314" s="18"/>
      <c r="AA314" s="18"/>
      <c r="AB314" s="50"/>
    </row>
    <row r="315" spans="1:28" ht="13.15" customHeight="1">
      <c r="A315" s="2">
        <f t="shared" si="493"/>
        <v>301</v>
      </c>
      <c r="B315" s="64">
        <f t="shared" si="436"/>
        <v>45622</v>
      </c>
      <c r="C315" s="2">
        <f t="shared" si="437"/>
        <v>884</v>
      </c>
      <c r="D315" s="5">
        <f t="shared" si="393"/>
        <v>1904</v>
      </c>
      <c r="E315" s="35">
        <f t="shared" si="477"/>
        <v>1108</v>
      </c>
      <c r="F315" s="35">
        <f t="shared" si="478"/>
        <v>1128</v>
      </c>
      <c r="G315" s="35">
        <f t="shared" si="479"/>
        <v>1168</v>
      </c>
      <c r="H315" s="18">
        <f t="shared" si="480"/>
        <v>1680</v>
      </c>
      <c r="I315" s="18">
        <f t="shared" si="481"/>
        <v>1660</v>
      </c>
      <c r="J315" s="18">
        <f t="shared" si="482"/>
        <v>1620</v>
      </c>
      <c r="K315" s="18">
        <f t="shared" ref="K315:M315" si="538">K314</f>
        <v>2000</v>
      </c>
      <c r="L315" s="18">
        <f t="shared" si="538"/>
        <v>2000</v>
      </c>
      <c r="M315" s="18">
        <f t="shared" si="538"/>
        <v>2000</v>
      </c>
      <c r="N315" s="18">
        <f t="shared" si="484"/>
        <v>-320</v>
      </c>
      <c r="O315" s="18">
        <f t="shared" si="485"/>
        <v>-340</v>
      </c>
      <c r="P315" s="18">
        <f t="shared" si="486"/>
        <v>-380</v>
      </c>
      <c r="Q315" s="35">
        <f t="shared" ref="Q315:S315" si="539">Q314</f>
        <v>0</v>
      </c>
      <c r="R315" s="35">
        <f t="shared" si="539"/>
        <v>0</v>
      </c>
      <c r="S315" s="35">
        <f t="shared" si="539"/>
        <v>0</v>
      </c>
      <c r="T315" s="4">
        <f t="shared" si="488"/>
        <v>1188</v>
      </c>
      <c r="U315" s="83">
        <f t="shared" si="440"/>
        <v>1600</v>
      </c>
      <c r="V315" s="83">
        <f t="shared" si="441"/>
        <v>1600</v>
      </c>
      <c r="W315" s="83">
        <f t="shared" si="442"/>
        <v>1600</v>
      </c>
      <c r="X315" s="4"/>
      <c r="Y315" s="18"/>
      <c r="Z315" s="18"/>
      <c r="AA315" s="18"/>
      <c r="AB315" s="50"/>
    </row>
    <row r="316" spans="1:28" ht="13.15" customHeight="1">
      <c r="A316" s="2">
        <f t="shared" si="493"/>
        <v>302</v>
      </c>
      <c r="B316" s="64">
        <f t="shared" si="436"/>
        <v>45623</v>
      </c>
      <c r="C316" s="2">
        <f t="shared" si="437"/>
        <v>884</v>
      </c>
      <c r="D316" s="5">
        <f t="shared" si="393"/>
        <v>1906</v>
      </c>
      <c r="E316" s="35">
        <f t="shared" si="477"/>
        <v>1110</v>
      </c>
      <c r="F316" s="35">
        <f t="shared" si="478"/>
        <v>1130</v>
      </c>
      <c r="G316" s="35">
        <f t="shared" si="479"/>
        <v>1170</v>
      </c>
      <c r="H316" s="18">
        <f t="shared" si="480"/>
        <v>1680</v>
      </c>
      <c r="I316" s="18">
        <f t="shared" si="481"/>
        <v>1660</v>
      </c>
      <c r="J316" s="18">
        <f t="shared" si="482"/>
        <v>1620</v>
      </c>
      <c r="K316" s="18">
        <f t="shared" ref="K316:M316" si="540">K315</f>
        <v>2000</v>
      </c>
      <c r="L316" s="18">
        <f t="shared" si="540"/>
        <v>2000</v>
      </c>
      <c r="M316" s="18">
        <f t="shared" si="540"/>
        <v>2000</v>
      </c>
      <c r="N316" s="18">
        <f t="shared" si="484"/>
        <v>-320</v>
      </c>
      <c r="O316" s="18">
        <f t="shared" si="485"/>
        <v>-340</v>
      </c>
      <c r="P316" s="18">
        <f t="shared" si="486"/>
        <v>-380</v>
      </c>
      <c r="Q316" s="35">
        <f t="shared" ref="Q316:S316" si="541">Q315</f>
        <v>0</v>
      </c>
      <c r="R316" s="35">
        <f t="shared" si="541"/>
        <v>0</v>
      </c>
      <c r="S316" s="35">
        <f t="shared" si="541"/>
        <v>0</v>
      </c>
      <c r="T316" s="4">
        <f t="shared" si="488"/>
        <v>1190</v>
      </c>
      <c r="U316" s="83">
        <f t="shared" si="440"/>
        <v>1600</v>
      </c>
      <c r="V316" s="83">
        <f t="shared" si="441"/>
        <v>1600</v>
      </c>
      <c r="W316" s="83">
        <f t="shared" si="442"/>
        <v>1600</v>
      </c>
      <c r="X316" s="4"/>
      <c r="Y316" s="18"/>
      <c r="Z316" s="18"/>
      <c r="AA316" s="18"/>
      <c r="AB316" s="50"/>
    </row>
    <row r="317" spans="1:28" ht="13.15" customHeight="1">
      <c r="A317" s="2">
        <f t="shared" si="493"/>
        <v>303</v>
      </c>
      <c r="B317" s="64">
        <f t="shared" si="436"/>
        <v>45624</v>
      </c>
      <c r="C317" s="2">
        <f t="shared" si="437"/>
        <v>884</v>
      </c>
      <c r="D317" s="5">
        <f t="shared" si="393"/>
        <v>1908</v>
      </c>
      <c r="E317" s="35">
        <f t="shared" si="477"/>
        <v>1112</v>
      </c>
      <c r="F317" s="35">
        <f t="shared" si="478"/>
        <v>1132</v>
      </c>
      <c r="G317" s="35">
        <f t="shared" si="479"/>
        <v>1172</v>
      </c>
      <c r="H317" s="18">
        <f t="shared" si="480"/>
        <v>1680</v>
      </c>
      <c r="I317" s="18">
        <f t="shared" si="481"/>
        <v>1660</v>
      </c>
      <c r="J317" s="18">
        <f t="shared" si="482"/>
        <v>1620</v>
      </c>
      <c r="K317" s="18">
        <f t="shared" ref="K317:M317" si="542">K316</f>
        <v>2000</v>
      </c>
      <c r="L317" s="18">
        <f t="shared" si="542"/>
        <v>2000</v>
      </c>
      <c r="M317" s="18">
        <f t="shared" si="542"/>
        <v>2000</v>
      </c>
      <c r="N317" s="18">
        <f t="shared" si="484"/>
        <v>-320</v>
      </c>
      <c r="O317" s="18">
        <f t="shared" si="485"/>
        <v>-340</v>
      </c>
      <c r="P317" s="18">
        <f t="shared" si="486"/>
        <v>-380</v>
      </c>
      <c r="Q317" s="35">
        <f t="shared" ref="Q317:S317" si="543">Q316</f>
        <v>0</v>
      </c>
      <c r="R317" s="35">
        <f t="shared" si="543"/>
        <v>0</v>
      </c>
      <c r="S317" s="35">
        <f t="shared" si="543"/>
        <v>0</v>
      </c>
      <c r="T317" s="4">
        <f t="shared" si="488"/>
        <v>1192</v>
      </c>
      <c r="U317" s="83">
        <f t="shared" si="440"/>
        <v>1600</v>
      </c>
      <c r="V317" s="83">
        <f t="shared" si="441"/>
        <v>1600</v>
      </c>
      <c r="W317" s="83">
        <f t="shared" si="442"/>
        <v>1600</v>
      </c>
      <c r="X317" s="4"/>
      <c r="Y317" s="18"/>
      <c r="Z317" s="18"/>
      <c r="AA317" s="18"/>
      <c r="AB317" s="50"/>
    </row>
    <row r="318" spans="1:28" ht="13.15" customHeight="1">
      <c r="A318" s="2">
        <f t="shared" si="493"/>
        <v>304</v>
      </c>
      <c r="B318" s="64">
        <f t="shared" si="436"/>
        <v>45625</v>
      </c>
      <c r="C318" s="2">
        <f t="shared" si="437"/>
        <v>884</v>
      </c>
      <c r="D318" s="5">
        <f t="shared" si="393"/>
        <v>1910</v>
      </c>
      <c r="E318" s="35">
        <f t="shared" si="477"/>
        <v>1114</v>
      </c>
      <c r="F318" s="35">
        <f t="shared" si="478"/>
        <v>1134</v>
      </c>
      <c r="G318" s="35">
        <f t="shared" si="479"/>
        <v>1174</v>
      </c>
      <c r="H318" s="18">
        <f t="shared" si="480"/>
        <v>1680</v>
      </c>
      <c r="I318" s="18">
        <f t="shared" si="481"/>
        <v>1660</v>
      </c>
      <c r="J318" s="18">
        <f t="shared" si="482"/>
        <v>1620</v>
      </c>
      <c r="K318" s="18">
        <f t="shared" ref="K318:M318" si="544">K317</f>
        <v>2000</v>
      </c>
      <c r="L318" s="18">
        <f t="shared" si="544"/>
        <v>2000</v>
      </c>
      <c r="M318" s="18">
        <f t="shared" si="544"/>
        <v>2000</v>
      </c>
      <c r="N318" s="18">
        <f t="shared" si="484"/>
        <v>-320</v>
      </c>
      <c r="O318" s="18">
        <f t="shared" si="485"/>
        <v>-340</v>
      </c>
      <c r="P318" s="18">
        <f t="shared" si="486"/>
        <v>-380</v>
      </c>
      <c r="Q318" s="35">
        <f t="shared" ref="Q318:S318" si="545">Q317</f>
        <v>0</v>
      </c>
      <c r="R318" s="35">
        <f t="shared" si="545"/>
        <v>0</v>
      </c>
      <c r="S318" s="35">
        <f t="shared" si="545"/>
        <v>0</v>
      </c>
      <c r="T318" s="4">
        <f t="shared" si="488"/>
        <v>1194</v>
      </c>
      <c r="U318" s="83">
        <f t="shared" si="440"/>
        <v>1600</v>
      </c>
      <c r="V318" s="83">
        <f t="shared" si="441"/>
        <v>1600</v>
      </c>
      <c r="W318" s="83">
        <f t="shared" si="442"/>
        <v>1600</v>
      </c>
      <c r="X318" s="4"/>
      <c r="Y318" s="18"/>
      <c r="Z318" s="18"/>
      <c r="AA318" s="18"/>
      <c r="AB318" s="50"/>
    </row>
    <row r="319" spans="1:28" ht="13.15" customHeight="1">
      <c r="A319" s="2">
        <f t="shared" si="493"/>
        <v>305</v>
      </c>
      <c r="B319" s="64">
        <f t="shared" si="436"/>
        <v>45626</v>
      </c>
      <c r="C319" s="2">
        <f t="shared" si="437"/>
        <v>884</v>
      </c>
      <c r="D319" s="5">
        <f t="shared" si="393"/>
        <v>1912</v>
      </c>
      <c r="E319" s="35">
        <f t="shared" si="477"/>
        <v>1116</v>
      </c>
      <c r="F319" s="35">
        <f t="shared" si="478"/>
        <v>1136</v>
      </c>
      <c r="G319" s="35">
        <f t="shared" si="479"/>
        <v>1176</v>
      </c>
      <c r="H319" s="18">
        <f t="shared" si="480"/>
        <v>1680</v>
      </c>
      <c r="I319" s="18">
        <f t="shared" si="481"/>
        <v>1660</v>
      </c>
      <c r="J319" s="18">
        <f t="shared" si="482"/>
        <v>1620</v>
      </c>
      <c r="K319" s="18">
        <f t="shared" ref="K319:M319" si="546">K318</f>
        <v>2000</v>
      </c>
      <c r="L319" s="18">
        <f t="shared" si="546"/>
        <v>2000</v>
      </c>
      <c r="M319" s="18">
        <f t="shared" si="546"/>
        <v>2000</v>
      </c>
      <c r="N319" s="18">
        <f t="shared" si="484"/>
        <v>-320</v>
      </c>
      <c r="O319" s="18">
        <f t="shared" si="485"/>
        <v>-340</v>
      </c>
      <c r="P319" s="18">
        <f t="shared" si="486"/>
        <v>-380</v>
      </c>
      <c r="Q319" s="35">
        <f t="shared" ref="Q319:S319" si="547">Q318</f>
        <v>0</v>
      </c>
      <c r="R319" s="35">
        <f t="shared" si="547"/>
        <v>0</v>
      </c>
      <c r="S319" s="35">
        <f t="shared" si="547"/>
        <v>0</v>
      </c>
      <c r="T319" s="4">
        <f t="shared" si="488"/>
        <v>1196</v>
      </c>
      <c r="U319" s="83">
        <f t="shared" si="440"/>
        <v>1600</v>
      </c>
      <c r="V319" s="83">
        <f t="shared" si="441"/>
        <v>1600</v>
      </c>
      <c r="W319" s="83">
        <f t="shared" si="442"/>
        <v>1600</v>
      </c>
      <c r="X319" s="4"/>
      <c r="Y319" s="18"/>
      <c r="Z319" s="18"/>
      <c r="AA319" s="18"/>
      <c r="AB319" s="50"/>
    </row>
    <row r="320" spans="1:28" ht="13.15" customHeight="1">
      <c r="A320" s="2">
        <f t="shared" si="493"/>
        <v>306</v>
      </c>
      <c r="B320" s="64">
        <f t="shared" si="436"/>
        <v>45627</v>
      </c>
      <c r="C320" s="2">
        <f t="shared" si="437"/>
        <v>884</v>
      </c>
      <c r="D320" s="5">
        <f t="shared" ref="D320:D350" si="548">D319+2</f>
        <v>1914</v>
      </c>
      <c r="E320" s="35">
        <f t="shared" si="477"/>
        <v>1118</v>
      </c>
      <c r="F320" s="35">
        <f t="shared" si="478"/>
        <v>1138</v>
      </c>
      <c r="G320" s="35">
        <f t="shared" si="479"/>
        <v>1178</v>
      </c>
      <c r="H320" s="18">
        <f t="shared" si="480"/>
        <v>1680</v>
      </c>
      <c r="I320" s="18">
        <f t="shared" si="481"/>
        <v>1660</v>
      </c>
      <c r="J320" s="18">
        <f t="shared" si="482"/>
        <v>1620</v>
      </c>
      <c r="K320" s="18">
        <f t="shared" ref="K320:M320" si="549">K319</f>
        <v>2000</v>
      </c>
      <c r="L320" s="18">
        <f t="shared" si="549"/>
        <v>2000</v>
      </c>
      <c r="M320" s="18">
        <f t="shared" si="549"/>
        <v>2000</v>
      </c>
      <c r="N320" s="18">
        <f t="shared" si="484"/>
        <v>-320</v>
      </c>
      <c r="O320" s="18">
        <f t="shared" si="485"/>
        <v>-340</v>
      </c>
      <c r="P320" s="18">
        <f t="shared" si="486"/>
        <v>-380</v>
      </c>
      <c r="Q320" s="35">
        <f t="shared" ref="Q320:S320" si="550">Q319</f>
        <v>0</v>
      </c>
      <c r="R320" s="35">
        <f t="shared" si="550"/>
        <v>0</v>
      </c>
      <c r="S320" s="35">
        <f t="shared" si="550"/>
        <v>0</v>
      </c>
      <c r="T320" s="4">
        <f t="shared" si="488"/>
        <v>1198</v>
      </c>
      <c r="U320" s="83">
        <f t="shared" si="440"/>
        <v>1600</v>
      </c>
      <c r="V320" s="83">
        <f t="shared" si="441"/>
        <v>1600</v>
      </c>
      <c r="W320" s="83">
        <f t="shared" si="442"/>
        <v>1600</v>
      </c>
      <c r="X320" s="4"/>
      <c r="Y320" s="18"/>
      <c r="Z320" s="18"/>
      <c r="AA320" s="18"/>
      <c r="AB320" s="50"/>
    </row>
    <row r="321" spans="1:28" ht="13.15" customHeight="1">
      <c r="A321" s="2">
        <f t="shared" si="493"/>
        <v>307</v>
      </c>
      <c r="B321" s="64">
        <f t="shared" si="436"/>
        <v>45628</v>
      </c>
      <c r="C321" s="2">
        <f t="shared" si="437"/>
        <v>884</v>
      </c>
      <c r="D321" s="5">
        <f t="shared" si="548"/>
        <v>1916</v>
      </c>
      <c r="E321" s="35">
        <f t="shared" si="477"/>
        <v>1120</v>
      </c>
      <c r="F321" s="35">
        <f t="shared" si="478"/>
        <v>1140</v>
      </c>
      <c r="G321" s="35">
        <f t="shared" si="479"/>
        <v>1180</v>
      </c>
      <c r="H321" s="18">
        <f t="shared" si="480"/>
        <v>1680</v>
      </c>
      <c r="I321" s="18">
        <f t="shared" si="481"/>
        <v>1660</v>
      </c>
      <c r="J321" s="18">
        <f t="shared" si="482"/>
        <v>1620</v>
      </c>
      <c r="K321" s="18">
        <f t="shared" ref="K321:M321" si="551">K320</f>
        <v>2000</v>
      </c>
      <c r="L321" s="18">
        <f t="shared" si="551"/>
        <v>2000</v>
      </c>
      <c r="M321" s="18">
        <f t="shared" si="551"/>
        <v>2000</v>
      </c>
      <c r="N321" s="18">
        <f t="shared" si="484"/>
        <v>-320</v>
      </c>
      <c r="O321" s="18">
        <f t="shared" si="485"/>
        <v>-340</v>
      </c>
      <c r="P321" s="18">
        <f t="shared" si="486"/>
        <v>-380</v>
      </c>
      <c r="Q321" s="35">
        <f t="shared" ref="Q321:S321" si="552">Q320</f>
        <v>0</v>
      </c>
      <c r="R321" s="35">
        <f t="shared" si="552"/>
        <v>0</v>
      </c>
      <c r="S321" s="35">
        <f t="shared" si="552"/>
        <v>0</v>
      </c>
      <c r="T321" s="4">
        <f t="shared" si="488"/>
        <v>1200</v>
      </c>
      <c r="U321" s="83">
        <f t="shared" si="440"/>
        <v>1600</v>
      </c>
      <c r="V321" s="83">
        <f t="shared" si="441"/>
        <v>1600</v>
      </c>
      <c r="W321" s="83">
        <f t="shared" si="442"/>
        <v>1600</v>
      </c>
      <c r="X321" s="4"/>
      <c r="Y321" s="18"/>
      <c r="Z321" s="18"/>
      <c r="AA321" s="18"/>
      <c r="AB321" s="50"/>
    </row>
    <row r="322" spans="1:28" ht="13.15" customHeight="1">
      <c r="A322" s="2">
        <f t="shared" si="493"/>
        <v>308</v>
      </c>
      <c r="B322" s="64">
        <f t="shared" si="436"/>
        <v>45629</v>
      </c>
      <c r="C322" s="2">
        <f t="shared" si="437"/>
        <v>884</v>
      </c>
      <c r="D322" s="5">
        <f t="shared" si="548"/>
        <v>1918</v>
      </c>
      <c r="E322" s="35">
        <f t="shared" si="477"/>
        <v>1122</v>
      </c>
      <c r="F322" s="35">
        <f t="shared" si="478"/>
        <v>1142</v>
      </c>
      <c r="G322" s="35">
        <f t="shared" si="479"/>
        <v>1182</v>
      </c>
      <c r="H322" s="18">
        <f t="shared" si="480"/>
        <v>1680</v>
      </c>
      <c r="I322" s="18">
        <f t="shared" si="481"/>
        <v>1660</v>
      </c>
      <c r="J322" s="18">
        <f t="shared" si="482"/>
        <v>1620</v>
      </c>
      <c r="K322" s="18">
        <f t="shared" ref="K322:M322" si="553">K321</f>
        <v>2000</v>
      </c>
      <c r="L322" s="18">
        <f t="shared" si="553"/>
        <v>2000</v>
      </c>
      <c r="M322" s="18">
        <f t="shared" si="553"/>
        <v>2000</v>
      </c>
      <c r="N322" s="18">
        <f t="shared" si="484"/>
        <v>-320</v>
      </c>
      <c r="O322" s="18">
        <f t="shared" si="485"/>
        <v>-340</v>
      </c>
      <c r="P322" s="18">
        <f t="shared" si="486"/>
        <v>-380</v>
      </c>
      <c r="Q322" s="35">
        <f t="shared" ref="Q322:S322" si="554">Q321</f>
        <v>0</v>
      </c>
      <c r="R322" s="35">
        <f t="shared" si="554"/>
        <v>0</v>
      </c>
      <c r="S322" s="35">
        <f t="shared" si="554"/>
        <v>0</v>
      </c>
      <c r="T322" s="4">
        <f t="shared" si="488"/>
        <v>1202</v>
      </c>
      <c r="U322" s="83">
        <f t="shared" si="440"/>
        <v>1600</v>
      </c>
      <c r="V322" s="83">
        <f t="shared" si="441"/>
        <v>1600</v>
      </c>
      <c r="W322" s="83">
        <f t="shared" si="442"/>
        <v>1600</v>
      </c>
      <c r="X322" s="4"/>
      <c r="Y322" s="18"/>
      <c r="Z322" s="18"/>
      <c r="AA322" s="18"/>
      <c r="AB322" s="50"/>
    </row>
    <row r="323" spans="1:28" ht="13.15" customHeight="1">
      <c r="A323" s="2">
        <f t="shared" si="493"/>
        <v>309</v>
      </c>
      <c r="B323" s="64">
        <f t="shared" si="436"/>
        <v>45630</v>
      </c>
      <c r="C323" s="2">
        <f t="shared" si="437"/>
        <v>884</v>
      </c>
      <c r="D323" s="5">
        <f t="shared" si="548"/>
        <v>1920</v>
      </c>
      <c r="E323" s="35">
        <f t="shared" si="477"/>
        <v>1124</v>
      </c>
      <c r="F323" s="35">
        <f t="shared" si="478"/>
        <v>1144</v>
      </c>
      <c r="G323" s="35">
        <f t="shared" si="479"/>
        <v>1184</v>
      </c>
      <c r="H323" s="18">
        <f t="shared" si="480"/>
        <v>1680</v>
      </c>
      <c r="I323" s="18">
        <f t="shared" si="481"/>
        <v>1660</v>
      </c>
      <c r="J323" s="18">
        <f t="shared" si="482"/>
        <v>1620</v>
      </c>
      <c r="K323" s="18">
        <f t="shared" ref="K323:M323" si="555">K322</f>
        <v>2000</v>
      </c>
      <c r="L323" s="18">
        <f t="shared" si="555"/>
        <v>2000</v>
      </c>
      <c r="M323" s="18">
        <f t="shared" si="555"/>
        <v>2000</v>
      </c>
      <c r="N323" s="18">
        <f t="shared" si="484"/>
        <v>-320</v>
      </c>
      <c r="O323" s="18">
        <f t="shared" si="485"/>
        <v>-340</v>
      </c>
      <c r="P323" s="18">
        <f t="shared" si="486"/>
        <v>-380</v>
      </c>
      <c r="Q323" s="35">
        <f t="shared" ref="Q323:S323" si="556">Q322</f>
        <v>0</v>
      </c>
      <c r="R323" s="35">
        <f t="shared" si="556"/>
        <v>0</v>
      </c>
      <c r="S323" s="35">
        <f t="shared" si="556"/>
        <v>0</v>
      </c>
      <c r="T323" s="4">
        <f t="shared" si="488"/>
        <v>1204</v>
      </c>
      <c r="U323" s="83">
        <f t="shared" si="440"/>
        <v>1600</v>
      </c>
      <c r="V323" s="83">
        <f t="shared" si="441"/>
        <v>1600</v>
      </c>
      <c r="W323" s="83">
        <f t="shared" si="442"/>
        <v>1600</v>
      </c>
      <c r="X323" s="4"/>
      <c r="Y323" s="18"/>
      <c r="Z323" s="18"/>
      <c r="AA323" s="18"/>
      <c r="AB323" s="50"/>
    </row>
    <row r="324" spans="1:28" ht="13.15" customHeight="1">
      <c r="A324" s="2">
        <f t="shared" si="493"/>
        <v>310</v>
      </c>
      <c r="B324" s="64">
        <f t="shared" si="436"/>
        <v>45631</v>
      </c>
      <c r="C324" s="2">
        <f t="shared" si="437"/>
        <v>884</v>
      </c>
      <c r="D324" s="5">
        <f t="shared" si="548"/>
        <v>1922</v>
      </c>
      <c r="E324" s="35">
        <f t="shared" si="477"/>
        <v>1126</v>
      </c>
      <c r="F324" s="35">
        <f t="shared" si="478"/>
        <v>1146</v>
      </c>
      <c r="G324" s="35">
        <f t="shared" si="479"/>
        <v>1186</v>
      </c>
      <c r="H324" s="18">
        <f t="shared" si="480"/>
        <v>1680</v>
      </c>
      <c r="I324" s="18">
        <f t="shared" si="481"/>
        <v>1660</v>
      </c>
      <c r="J324" s="18">
        <f t="shared" si="482"/>
        <v>1620</v>
      </c>
      <c r="K324" s="18">
        <f t="shared" ref="K324:M324" si="557">K323</f>
        <v>2000</v>
      </c>
      <c r="L324" s="18">
        <f t="shared" si="557"/>
        <v>2000</v>
      </c>
      <c r="M324" s="18">
        <f t="shared" si="557"/>
        <v>2000</v>
      </c>
      <c r="N324" s="18">
        <f t="shared" si="484"/>
        <v>-320</v>
      </c>
      <c r="O324" s="18">
        <f t="shared" si="485"/>
        <v>-340</v>
      </c>
      <c r="P324" s="18">
        <f t="shared" si="486"/>
        <v>-380</v>
      </c>
      <c r="Q324" s="35">
        <f t="shared" ref="Q324:S324" si="558">Q323</f>
        <v>0</v>
      </c>
      <c r="R324" s="35">
        <f t="shared" si="558"/>
        <v>0</v>
      </c>
      <c r="S324" s="35">
        <f t="shared" si="558"/>
        <v>0</v>
      </c>
      <c r="T324" s="4">
        <f t="shared" si="488"/>
        <v>1206</v>
      </c>
      <c r="U324" s="83">
        <f t="shared" si="440"/>
        <v>1600</v>
      </c>
      <c r="V324" s="83">
        <f t="shared" si="441"/>
        <v>1600</v>
      </c>
      <c r="W324" s="83">
        <f t="shared" si="442"/>
        <v>1600</v>
      </c>
      <c r="X324" s="4"/>
      <c r="Y324" s="18"/>
      <c r="Z324" s="18"/>
      <c r="AA324" s="18"/>
      <c r="AB324" s="50"/>
    </row>
    <row r="325" spans="1:28" ht="13.15" customHeight="1">
      <c r="A325" s="2">
        <f t="shared" si="493"/>
        <v>311</v>
      </c>
      <c r="B325" s="64">
        <f t="shared" si="436"/>
        <v>45632</v>
      </c>
      <c r="C325" s="2">
        <f t="shared" si="437"/>
        <v>884</v>
      </c>
      <c r="D325" s="5">
        <f t="shared" si="548"/>
        <v>1924</v>
      </c>
      <c r="E325" s="35">
        <f t="shared" si="477"/>
        <v>1128</v>
      </c>
      <c r="F325" s="35">
        <f t="shared" si="478"/>
        <v>1148</v>
      </c>
      <c r="G325" s="35">
        <f t="shared" si="479"/>
        <v>1188</v>
      </c>
      <c r="H325" s="18">
        <f t="shared" si="480"/>
        <v>1680</v>
      </c>
      <c r="I325" s="18">
        <f t="shared" si="481"/>
        <v>1660</v>
      </c>
      <c r="J325" s="18">
        <f t="shared" si="482"/>
        <v>1620</v>
      </c>
      <c r="K325" s="18">
        <f t="shared" ref="K325:M325" si="559">K324</f>
        <v>2000</v>
      </c>
      <c r="L325" s="18">
        <f t="shared" si="559"/>
        <v>2000</v>
      </c>
      <c r="M325" s="18">
        <f t="shared" si="559"/>
        <v>2000</v>
      </c>
      <c r="N325" s="18">
        <f t="shared" si="484"/>
        <v>-320</v>
      </c>
      <c r="O325" s="18">
        <f t="shared" si="485"/>
        <v>-340</v>
      </c>
      <c r="P325" s="18">
        <f t="shared" si="486"/>
        <v>-380</v>
      </c>
      <c r="Q325" s="35">
        <f t="shared" ref="Q325:S325" si="560">Q324</f>
        <v>0</v>
      </c>
      <c r="R325" s="35">
        <f t="shared" si="560"/>
        <v>0</v>
      </c>
      <c r="S325" s="35">
        <f t="shared" si="560"/>
        <v>0</v>
      </c>
      <c r="T325" s="4">
        <f t="shared" si="488"/>
        <v>1208</v>
      </c>
      <c r="U325" s="83">
        <f t="shared" si="440"/>
        <v>1600</v>
      </c>
      <c r="V325" s="83">
        <f t="shared" si="441"/>
        <v>1600</v>
      </c>
      <c r="W325" s="83">
        <f t="shared" si="442"/>
        <v>1600</v>
      </c>
      <c r="X325" s="4"/>
      <c r="Y325" s="18"/>
      <c r="Z325" s="18"/>
      <c r="AA325" s="18"/>
      <c r="AB325" s="50"/>
    </row>
    <row r="326" spans="1:28" ht="13.15" customHeight="1">
      <c r="A326" s="2">
        <f t="shared" si="493"/>
        <v>312</v>
      </c>
      <c r="B326" s="64">
        <f t="shared" si="436"/>
        <v>45633</v>
      </c>
      <c r="C326" s="2">
        <f t="shared" si="437"/>
        <v>884</v>
      </c>
      <c r="D326" s="5">
        <f t="shared" si="548"/>
        <v>1926</v>
      </c>
      <c r="E326" s="35">
        <f t="shared" si="477"/>
        <v>1130</v>
      </c>
      <c r="F326" s="35">
        <f t="shared" si="478"/>
        <v>1150</v>
      </c>
      <c r="G326" s="35">
        <f t="shared" si="479"/>
        <v>1190</v>
      </c>
      <c r="H326" s="18">
        <f t="shared" si="480"/>
        <v>1680</v>
      </c>
      <c r="I326" s="18">
        <f t="shared" si="481"/>
        <v>1660</v>
      </c>
      <c r="J326" s="18">
        <f t="shared" si="482"/>
        <v>1620</v>
      </c>
      <c r="K326" s="18">
        <f t="shared" ref="K326:M326" si="561">K325</f>
        <v>2000</v>
      </c>
      <c r="L326" s="18">
        <f t="shared" si="561"/>
        <v>2000</v>
      </c>
      <c r="M326" s="18">
        <f t="shared" si="561"/>
        <v>2000</v>
      </c>
      <c r="N326" s="18">
        <f t="shared" si="484"/>
        <v>-320</v>
      </c>
      <c r="O326" s="18">
        <f t="shared" si="485"/>
        <v>-340</v>
      </c>
      <c r="P326" s="18">
        <f t="shared" si="486"/>
        <v>-380</v>
      </c>
      <c r="Q326" s="35">
        <f t="shared" ref="Q326:S326" si="562">Q325</f>
        <v>0</v>
      </c>
      <c r="R326" s="35">
        <f t="shared" si="562"/>
        <v>0</v>
      </c>
      <c r="S326" s="35">
        <f t="shared" si="562"/>
        <v>0</v>
      </c>
      <c r="T326" s="4">
        <f t="shared" si="488"/>
        <v>1210</v>
      </c>
      <c r="U326" s="83">
        <f t="shared" si="440"/>
        <v>1600</v>
      </c>
      <c r="V326" s="83">
        <f t="shared" si="441"/>
        <v>1600</v>
      </c>
      <c r="W326" s="83">
        <f t="shared" si="442"/>
        <v>1600</v>
      </c>
      <c r="X326" s="4"/>
      <c r="Y326" s="18"/>
      <c r="Z326" s="18"/>
      <c r="AA326" s="18"/>
      <c r="AB326" s="50"/>
    </row>
    <row r="327" spans="1:28" ht="13.15" customHeight="1">
      <c r="A327" s="2">
        <f t="shared" si="493"/>
        <v>313</v>
      </c>
      <c r="B327" s="64">
        <f t="shared" si="436"/>
        <v>45634</v>
      </c>
      <c r="C327" s="2">
        <f t="shared" si="437"/>
        <v>884</v>
      </c>
      <c r="D327" s="5">
        <f t="shared" si="548"/>
        <v>1928</v>
      </c>
      <c r="E327" s="35">
        <f t="shared" si="477"/>
        <v>1132</v>
      </c>
      <c r="F327" s="35">
        <f t="shared" si="478"/>
        <v>1152</v>
      </c>
      <c r="G327" s="35">
        <f t="shared" si="479"/>
        <v>1192</v>
      </c>
      <c r="H327" s="18">
        <f t="shared" si="480"/>
        <v>1680</v>
      </c>
      <c r="I327" s="18">
        <f t="shared" si="481"/>
        <v>1660</v>
      </c>
      <c r="J327" s="18">
        <f t="shared" si="482"/>
        <v>1620</v>
      </c>
      <c r="K327" s="18">
        <f t="shared" ref="K327:M327" si="563">K326</f>
        <v>2000</v>
      </c>
      <c r="L327" s="18">
        <f t="shared" si="563"/>
        <v>2000</v>
      </c>
      <c r="M327" s="18">
        <f t="shared" si="563"/>
        <v>2000</v>
      </c>
      <c r="N327" s="18">
        <f t="shared" si="484"/>
        <v>-320</v>
      </c>
      <c r="O327" s="18">
        <f t="shared" si="485"/>
        <v>-340</v>
      </c>
      <c r="P327" s="18">
        <f t="shared" si="486"/>
        <v>-380</v>
      </c>
      <c r="Q327" s="35">
        <f t="shared" ref="Q327:S327" si="564">Q326</f>
        <v>0</v>
      </c>
      <c r="R327" s="35">
        <f t="shared" si="564"/>
        <v>0</v>
      </c>
      <c r="S327" s="35">
        <f t="shared" si="564"/>
        <v>0</v>
      </c>
      <c r="T327" s="4">
        <f t="shared" si="488"/>
        <v>1212</v>
      </c>
      <c r="U327" s="83">
        <f t="shared" si="440"/>
        <v>1600</v>
      </c>
      <c r="V327" s="83">
        <f t="shared" si="441"/>
        <v>1600</v>
      </c>
      <c r="W327" s="83">
        <f t="shared" si="442"/>
        <v>1600</v>
      </c>
      <c r="X327" s="4"/>
      <c r="Y327" s="18"/>
      <c r="Z327" s="18"/>
      <c r="AA327" s="18"/>
      <c r="AB327" s="50"/>
    </row>
    <row r="328" spans="1:28" ht="13.15" customHeight="1">
      <c r="A328" s="2">
        <f t="shared" si="493"/>
        <v>314</v>
      </c>
      <c r="B328" s="64">
        <f t="shared" si="436"/>
        <v>45635</v>
      </c>
      <c r="C328" s="2">
        <f t="shared" si="437"/>
        <v>884</v>
      </c>
      <c r="D328" s="5">
        <f t="shared" si="548"/>
        <v>1930</v>
      </c>
      <c r="E328" s="35">
        <f t="shared" si="477"/>
        <v>1134</v>
      </c>
      <c r="F328" s="35">
        <f t="shared" si="478"/>
        <v>1154</v>
      </c>
      <c r="G328" s="35">
        <f t="shared" si="479"/>
        <v>1194</v>
      </c>
      <c r="H328" s="18">
        <f t="shared" si="480"/>
        <v>1680</v>
      </c>
      <c r="I328" s="18">
        <f t="shared" si="481"/>
        <v>1660</v>
      </c>
      <c r="J328" s="18">
        <f t="shared" si="482"/>
        <v>1620</v>
      </c>
      <c r="K328" s="18">
        <f t="shared" ref="K328:M328" si="565">K327</f>
        <v>2000</v>
      </c>
      <c r="L328" s="18">
        <f t="shared" si="565"/>
        <v>2000</v>
      </c>
      <c r="M328" s="18">
        <f t="shared" si="565"/>
        <v>2000</v>
      </c>
      <c r="N328" s="18">
        <f t="shared" si="484"/>
        <v>-320</v>
      </c>
      <c r="O328" s="18">
        <f t="shared" si="485"/>
        <v>-340</v>
      </c>
      <c r="P328" s="18">
        <f t="shared" si="486"/>
        <v>-380</v>
      </c>
      <c r="Q328" s="35">
        <f t="shared" ref="Q328:S328" si="566">Q327</f>
        <v>0</v>
      </c>
      <c r="R328" s="35">
        <f t="shared" si="566"/>
        <v>0</v>
      </c>
      <c r="S328" s="35">
        <f t="shared" si="566"/>
        <v>0</v>
      </c>
      <c r="T328" s="4">
        <f t="shared" si="488"/>
        <v>1214</v>
      </c>
      <c r="U328" s="83">
        <f t="shared" si="440"/>
        <v>1600</v>
      </c>
      <c r="V328" s="83">
        <f t="shared" si="441"/>
        <v>1600</v>
      </c>
      <c r="W328" s="83">
        <f t="shared" si="442"/>
        <v>1600</v>
      </c>
      <c r="X328" s="4"/>
      <c r="Y328" s="18"/>
      <c r="Z328" s="18"/>
      <c r="AA328" s="18"/>
      <c r="AB328" s="50"/>
    </row>
    <row r="329" spans="1:28" ht="13.15" customHeight="1">
      <c r="A329" s="2">
        <f t="shared" si="493"/>
        <v>315</v>
      </c>
      <c r="B329" s="64">
        <f t="shared" si="436"/>
        <v>45636</v>
      </c>
      <c r="C329" s="2">
        <f t="shared" si="437"/>
        <v>884</v>
      </c>
      <c r="D329" s="5">
        <f t="shared" si="548"/>
        <v>1932</v>
      </c>
      <c r="E329" s="35">
        <f t="shared" si="477"/>
        <v>1136</v>
      </c>
      <c r="F329" s="35">
        <f t="shared" si="478"/>
        <v>1156</v>
      </c>
      <c r="G329" s="35">
        <f t="shared" si="479"/>
        <v>1196</v>
      </c>
      <c r="H329" s="18">
        <f t="shared" si="480"/>
        <v>1680</v>
      </c>
      <c r="I329" s="18">
        <f t="shared" si="481"/>
        <v>1660</v>
      </c>
      <c r="J329" s="18">
        <f t="shared" si="482"/>
        <v>1620</v>
      </c>
      <c r="K329" s="18">
        <f t="shared" ref="K329:M329" si="567">K328</f>
        <v>2000</v>
      </c>
      <c r="L329" s="18">
        <f t="shared" si="567"/>
        <v>2000</v>
      </c>
      <c r="M329" s="18">
        <f t="shared" si="567"/>
        <v>2000</v>
      </c>
      <c r="N329" s="18">
        <f t="shared" si="484"/>
        <v>-320</v>
      </c>
      <c r="O329" s="18">
        <f t="shared" si="485"/>
        <v>-340</v>
      </c>
      <c r="P329" s="18">
        <f t="shared" si="486"/>
        <v>-380</v>
      </c>
      <c r="Q329" s="35">
        <f t="shared" ref="Q329:S329" si="568">Q328</f>
        <v>0</v>
      </c>
      <c r="R329" s="35">
        <f t="shared" si="568"/>
        <v>0</v>
      </c>
      <c r="S329" s="35">
        <f t="shared" si="568"/>
        <v>0</v>
      </c>
      <c r="T329" s="4">
        <f t="shared" si="488"/>
        <v>1216</v>
      </c>
      <c r="U329" s="83">
        <f t="shared" si="440"/>
        <v>1600</v>
      </c>
      <c r="V329" s="83">
        <f t="shared" si="441"/>
        <v>1600</v>
      </c>
      <c r="W329" s="83">
        <f t="shared" si="442"/>
        <v>1600</v>
      </c>
      <c r="X329" s="4"/>
      <c r="Y329" s="18"/>
      <c r="Z329" s="18"/>
      <c r="AA329" s="18"/>
      <c r="AB329" s="50"/>
    </row>
    <row r="330" spans="1:28" ht="13.15" customHeight="1">
      <c r="A330" s="2">
        <f t="shared" si="493"/>
        <v>316</v>
      </c>
      <c r="B330" s="64">
        <f t="shared" si="436"/>
        <v>45637</v>
      </c>
      <c r="C330" s="2">
        <f t="shared" si="437"/>
        <v>884</v>
      </c>
      <c r="D330" s="5">
        <f t="shared" si="548"/>
        <v>1934</v>
      </c>
      <c r="E330" s="35">
        <f t="shared" si="477"/>
        <v>1138</v>
      </c>
      <c r="F330" s="35">
        <f t="shared" si="478"/>
        <v>1158</v>
      </c>
      <c r="G330" s="35">
        <f t="shared" si="479"/>
        <v>1198</v>
      </c>
      <c r="H330" s="18">
        <f t="shared" si="480"/>
        <v>1680</v>
      </c>
      <c r="I330" s="18">
        <f t="shared" si="481"/>
        <v>1660</v>
      </c>
      <c r="J330" s="18">
        <f t="shared" si="482"/>
        <v>1620</v>
      </c>
      <c r="K330" s="18">
        <f t="shared" ref="K330:M330" si="569">K329</f>
        <v>2000</v>
      </c>
      <c r="L330" s="18">
        <f t="shared" si="569"/>
        <v>2000</v>
      </c>
      <c r="M330" s="18">
        <f t="shared" si="569"/>
        <v>2000</v>
      </c>
      <c r="N330" s="18">
        <f t="shared" si="484"/>
        <v>-320</v>
      </c>
      <c r="O330" s="18">
        <f t="shared" si="485"/>
        <v>-340</v>
      </c>
      <c r="P330" s="18">
        <f t="shared" si="486"/>
        <v>-380</v>
      </c>
      <c r="Q330" s="35">
        <f t="shared" ref="Q330:S330" si="570">Q329</f>
        <v>0</v>
      </c>
      <c r="R330" s="35">
        <f t="shared" si="570"/>
        <v>0</v>
      </c>
      <c r="S330" s="35">
        <f t="shared" si="570"/>
        <v>0</v>
      </c>
      <c r="T330" s="4">
        <f t="shared" si="488"/>
        <v>1218</v>
      </c>
      <c r="U330" s="83">
        <f t="shared" si="440"/>
        <v>1600</v>
      </c>
      <c r="V330" s="83">
        <f t="shared" si="441"/>
        <v>1600</v>
      </c>
      <c r="W330" s="83">
        <f t="shared" si="442"/>
        <v>1600</v>
      </c>
      <c r="X330" s="4"/>
      <c r="Y330" s="18"/>
      <c r="Z330" s="18"/>
      <c r="AA330" s="18"/>
      <c r="AB330" s="50"/>
    </row>
    <row r="331" spans="1:28" ht="13.15" customHeight="1">
      <c r="A331" s="2">
        <f t="shared" si="493"/>
        <v>317</v>
      </c>
      <c r="B331" s="64">
        <f t="shared" si="436"/>
        <v>45638</v>
      </c>
      <c r="C331" s="2">
        <f t="shared" si="437"/>
        <v>884</v>
      </c>
      <c r="D331" s="5">
        <f t="shared" si="548"/>
        <v>1936</v>
      </c>
      <c r="E331" s="35">
        <f t="shared" si="477"/>
        <v>1140</v>
      </c>
      <c r="F331" s="35">
        <f t="shared" si="478"/>
        <v>1160</v>
      </c>
      <c r="G331" s="35">
        <f t="shared" si="479"/>
        <v>1200</v>
      </c>
      <c r="H331" s="18">
        <f t="shared" si="480"/>
        <v>1680</v>
      </c>
      <c r="I331" s="18">
        <f t="shared" si="481"/>
        <v>1660</v>
      </c>
      <c r="J331" s="18">
        <f t="shared" si="482"/>
        <v>1620</v>
      </c>
      <c r="K331" s="18">
        <f t="shared" ref="K331:M331" si="571">K330</f>
        <v>2000</v>
      </c>
      <c r="L331" s="18">
        <f t="shared" si="571"/>
        <v>2000</v>
      </c>
      <c r="M331" s="18">
        <f t="shared" si="571"/>
        <v>2000</v>
      </c>
      <c r="N331" s="18">
        <f t="shared" si="484"/>
        <v>-320</v>
      </c>
      <c r="O331" s="18">
        <f t="shared" si="485"/>
        <v>-340</v>
      </c>
      <c r="P331" s="18">
        <f t="shared" si="486"/>
        <v>-380</v>
      </c>
      <c r="Q331" s="35">
        <f t="shared" ref="Q331:S331" si="572">Q330</f>
        <v>0</v>
      </c>
      <c r="R331" s="35">
        <f t="shared" si="572"/>
        <v>0</v>
      </c>
      <c r="S331" s="35">
        <f t="shared" si="572"/>
        <v>0</v>
      </c>
      <c r="T331" s="4">
        <f t="shared" si="488"/>
        <v>1220</v>
      </c>
      <c r="U331" s="83">
        <f t="shared" si="440"/>
        <v>1600</v>
      </c>
      <c r="V331" s="83">
        <f t="shared" si="441"/>
        <v>1600</v>
      </c>
      <c r="W331" s="83">
        <f t="shared" si="442"/>
        <v>1600</v>
      </c>
      <c r="X331" s="4"/>
      <c r="Y331" s="18"/>
      <c r="Z331" s="18"/>
      <c r="AA331" s="18"/>
      <c r="AB331" s="50"/>
    </row>
    <row r="332" spans="1:28" ht="13.15" customHeight="1">
      <c r="A332" s="2">
        <f t="shared" si="493"/>
        <v>318</v>
      </c>
      <c r="B332" s="64">
        <f t="shared" si="436"/>
        <v>45639</v>
      </c>
      <c r="C332" s="2">
        <f t="shared" si="437"/>
        <v>884</v>
      </c>
      <c r="D332" s="5">
        <f t="shared" si="548"/>
        <v>1938</v>
      </c>
      <c r="E332" s="35">
        <f t="shared" si="477"/>
        <v>1142</v>
      </c>
      <c r="F332" s="35">
        <f t="shared" si="478"/>
        <v>1162</v>
      </c>
      <c r="G332" s="35">
        <f t="shared" si="479"/>
        <v>1202</v>
      </c>
      <c r="H332" s="18">
        <f t="shared" si="480"/>
        <v>1680</v>
      </c>
      <c r="I332" s="18">
        <f t="shared" si="481"/>
        <v>1660</v>
      </c>
      <c r="J332" s="18">
        <f t="shared" si="482"/>
        <v>1620</v>
      </c>
      <c r="K332" s="18">
        <f t="shared" ref="K332:M332" si="573">K331</f>
        <v>2000</v>
      </c>
      <c r="L332" s="18">
        <f t="shared" si="573"/>
        <v>2000</v>
      </c>
      <c r="M332" s="18">
        <f t="shared" si="573"/>
        <v>2000</v>
      </c>
      <c r="N332" s="18">
        <f t="shared" si="484"/>
        <v>-320</v>
      </c>
      <c r="O332" s="18">
        <f t="shared" si="485"/>
        <v>-340</v>
      </c>
      <c r="P332" s="18">
        <f t="shared" si="486"/>
        <v>-380</v>
      </c>
      <c r="Q332" s="35">
        <f t="shared" ref="Q332:S332" si="574">Q331</f>
        <v>0</v>
      </c>
      <c r="R332" s="35">
        <f t="shared" si="574"/>
        <v>0</v>
      </c>
      <c r="S332" s="35">
        <f t="shared" si="574"/>
        <v>0</v>
      </c>
      <c r="T332" s="4">
        <f t="shared" si="488"/>
        <v>1222</v>
      </c>
      <c r="U332" s="83">
        <f t="shared" si="440"/>
        <v>1600</v>
      </c>
      <c r="V332" s="83">
        <f t="shared" si="441"/>
        <v>1600</v>
      </c>
      <c r="W332" s="83">
        <f t="shared" si="442"/>
        <v>1600</v>
      </c>
      <c r="X332" s="4"/>
      <c r="Y332" s="18"/>
      <c r="Z332" s="18"/>
      <c r="AA332" s="18"/>
      <c r="AB332" s="50"/>
    </row>
    <row r="333" spans="1:28" ht="13.15" customHeight="1">
      <c r="A333" s="2">
        <f t="shared" si="493"/>
        <v>319</v>
      </c>
      <c r="B333" s="64">
        <f t="shared" si="436"/>
        <v>45640</v>
      </c>
      <c r="C333" s="2">
        <f t="shared" si="437"/>
        <v>884</v>
      </c>
      <c r="D333" s="5">
        <f t="shared" si="548"/>
        <v>1940</v>
      </c>
      <c r="E333" s="35">
        <f t="shared" si="477"/>
        <v>1144</v>
      </c>
      <c r="F333" s="35">
        <f t="shared" si="478"/>
        <v>1164</v>
      </c>
      <c r="G333" s="35">
        <f t="shared" si="479"/>
        <v>1204</v>
      </c>
      <c r="H333" s="18">
        <f t="shared" si="480"/>
        <v>1680</v>
      </c>
      <c r="I333" s="18">
        <f t="shared" si="481"/>
        <v>1660</v>
      </c>
      <c r="J333" s="18">
        <f t="shared" si="482"/>
        <v>1620</v>
      </c>
      <c r="K333" s="18">
        <f t="shared" ref="K333:M333" si="575">K332</f>
        <v>2000</v>
      </c>
      <c r="L333" s="18">
        <f t="shared" si="575"/>
        <v>2000</v>
      </c>
      <c r="M333" s="18">
        <f t="shared" si="575"/>
        <v>2000</v>
      </c>
      <c r="N333" s="18">
        <f t="shared" si="484"/>
        <v>-320</v>
      </c>
      <c r="O333" s="18">
        <f t="shared" si="485"/>
        <v>-340</v>
      </c>
      <c r="P333" s="18">
        <f t="shared" si="486"/>
        <v>-380</v>
      </c>
      <c r="Q333" s="35">
        <f t="shared" ref="Q333:S333" si="576">Q332</f>
        <v>0</v>
      </c>
      <c r="R333" s="35">
        <f t="shared" si="576"/>
        <v>0</v>
      </c>
      <c r="S333" s="35">
        <f t="shared" si="576"/>
        <v>0</v>
      </c>
      <c r="T333" s="4">
        <f t="shared" si="488"/>
        <v>1224</v>
      </c>
      <c r="U333" s="83">
        <f t="shared" si="440"/>
        <v>1600</v>
      </c>
      <c r="V333" s="83">
        <f t="shared" si="441"/>
        <v>1600</v>
      </c>
      <c r="W333" s="83">
        <f t="shared" si="442"/>
        <v>1600</v>
      </c>
      <c r="X333" s="4"/>
      <c r="Y333" s="18"/>
      <c r="Z333" s="18"/>
      <c r="AA333" s="18"/>
      <c r="AB333" s="50"/>
    </row>
    <row r="334" spans="1:28" ht="13.15" customHeight="1">
      <c r="A334" s="2">
        <f t="shared" si="493"/>
        <v>320</v>
      </c>
      <c r="B334" s="64">
        <f t="shared" si="436"/>
        <v>45641</v>
      </c>
      <c r="C334" s="2">
        <f t="shared" si="437"/>
        <v>884</v>
      </c>
      <c r="D334" s="5">
        <f t="shared" si="548"/>
        <v>1942</v>
      </c>
      <c r="E334" s="35">
        <f t="shared" si="477"/>
        <v>1146</v>
      </c>
      <c r="F334" s="35">
        <f t="shared" si="478"/>
        <v>1166</v>
      </c>
      <c r="G334" s="35">
        <f t="shared" si="479"/>
        <v>1206</v>
      </c>
      <c r="H334" s="18">
        <f t="shared" si="480"/>
        <v>1680</v>
      </c>
      <c r="I334" s="18">
        <f t="shared" si="481"/>
        <v>1660</v>
      </c>
      <c r="J334" s="18">
        <f t="shared" si="482"/>
        <v>1620</v>
      </c>
      <c r="K334" s="18">
        <f t="shared" ref="K334:M334" si="577">K333</f>
        <v>2000</v>
      </c>
      <c r="L334" s="18">
        <f t="shared" si="577"/>
        <v>2000</v>
      </c>
      <c r="M334" s="18">
        <f t="shared" si="577"/>
        <v>2000</v>
      </c>
      <c r="N334" s="18">
        <f t="shared" si="484"/>
        <v>-320</v>
      </c>
      <c r="O334" s="18">
        <f t="shared" si="485"/>
        <v>-340</v>
      </c>
      <c r="P334" s="18">
        <f t="shared" si="486"/>
        <v>-380</v>
      </c>
      <c r="Q334" s="35">
        <f t="shared" ref="Q334:S334" si="578">Q333</f>
        <v>0</v>
      </c>
      <c r="R334" s="35">
        <f t="shared" si="578"/>
        <v>0</v>
      </c>
      <c r="S334" s="35">
        <f t="shared" si="578"/>
        <v>0</v>
      </c>
      <c r="T334" s="4">
        <f t="shared" si="488"/>
        <v>1226</v>
      </c>
      <c r="U334" s="83">
        <f t="shared" si="440"/>
        <v>1600</v>
      </c>
      <c r="V334" s="83">
        <f t="shared" si="441"/>
        <v>1600</v>
      </c>
      <c r="W334" s="83">
        <f t="shared" si="442"/>
        <v>1600</v>
      </c>
      <c r="X334" s="4"/>
      <c r="Y334" s="18"/>
      <c r="Z334" s="18"/>
      <c r="AA334" s="18"/>
      <c r="AB334" s="50"/>
    </row>
    <row r="335" spans="1:28" ht="13.15" customHeight="1">
      <c r="A335" s="2">
        <f t="shared" si="493"/>
        <v>321</v>
      </c>
      <c r="B335" s="64">
        <f t="shared" si="436"/>
        <v>45642</v>
      </c>
      <c r="C335" s="2">
        <f t="shared" si="437"/>
        <v>884</v>
      </c>
      <c r="D335" s="5">
        <f t="shared" si="548"/>
        <v>1944</v>
      </c>
      <c r="E335" s="35">
        <f t="shared" si="477"/>
        <v>1148</v>
      </c>
      <c r="F335" s="35">
        <f t="shared" si="478"/>
        <v>1168</v>
      </c>
      <c r="G335" s="35">
        <f t="shared" si="479"/>
        <v>1208</v>
      </c>
      <c r="H335" s="18">
        <f t="shared" si="480"/>
        <v>1680</v>
      </c>
      <c r="I335" s="18">
        <f t="shared" si="481"/>
        <v>1660</v>
      </c>
      <c r="J335" s="18">
        <f t="shared" si="482"/>
        <v>1620</v>
      </c>
      <c r="K335" s="18">
        <f t="shared" ref="K335:M335" si="579">K334</f>
        <v>2000</v>
      </c>
      <c r="L335" s="18">
        <f t="shared" si="579"/>
        <v>2000</v>
      </c>
      <c r="M335" s="18">
        <f t="shared" si="579"/>
        <v>2000</v>
      </c>
      <c r="N335" s="18">
        <f t="shared" si="484"/>
        <v>-320</v>
      </c>
      <c r="O335" s="18">
        <f t="shared" si="485"/>
        <v>-340</v>
      </c>
      <c r="P335" s="18">
        <f t="shared" si="486"/>
        <v>-380</v>
      </c>
      <c r="Q335" s="35">
        <f t="shared" ref="Q335:S335" si="580">Q334</f>
        <v>0</v>
      </c>
      <c r="R335" s="35">
        <f t="shared" si="580"/>
        <v>0</v>
      </c>
      <c r="S335" s="35">
        <f t="shared" si="580"/>
        <v>0</v>
      </c>
      <c r="T335" s="4">
        <f t="shared" si="488"/>
        <v>1228</v>
      </c>
      <c r="U335" s="83">
        <f t="shared" si="440"/>
        <v>1600</v>
      </c>
      <c r="V335" s="83">
        <f t="shared" si="441"/>
        <v>1600</v>
      </c>
      <c r="W335" s="83">
        <f t="shared" si="442"/>
        <v>1600</v>
      </c>
      <c r="X335" s="4"/>
      <c r="Y335" s="18"/>
      <c r="Z335" s="18"/>
      <c r="AA335" s="18"/>
      <c r="AB335" s="50"/>
    </row>
    <row r="336" spans="1:28" ht="13.15" customHeight="1">
      <c r="A336" s="2">
        <f t="shared" si="493"/>
        <v>322</v>
      </c>
      <c r="B336" s="64">
        <f t="shared" ref="B336:B350" si="581">B335+1</f>
        <v>45643</v>
      </c>
      <c r="C336" s="2">
        <f t="shared" ref="C336:C350" si="582">C335</f>
        <v>884</v>
      </c>
      <c r="D336" s="5">
        <f t="shared" si="548"/>
        <v>1946</v>
      </c>
      <c r="E336" s="35">
        <f t="shared" si="477"/>
        <v>1150</v>
      </c>
      <c r="F336" s="35">
        <f t="shared" si="478"/>
        <v>1170</v>
      </c>
      <c r="G336" s="35">
        <f t="shared" si="479"/>
        <v>1210</v>
      </c>
      <c r="H336" s="18">
        <f t="shared" si="480"/>
        <v>1680</v>
      </c>
      <c r="I336" s="18">
        <f t="shared" si="481"/>
        <v>1660</v>
      </c>
      <c r="J336" s="18">
        <f t="shared" si="482"/>
        <v>1620</v>
      </c>
      <c r="K336" s="18">
        <f t="shared" ref="K336:M336" si="583">K335</f>
        <v>2000</v>
      </c>
      <c r="L336" s="18">
        <f t="shared" si="583"/>
        <v>2000</v>
      </c>
      <c r="M336" s="18">
        <f t="shared" si="583"/>
        <v>2000</v>
      </c>
      <c r="N336" s="18">
        <f t="shared" si="484"/>
        <v>-320</v>
      </c>
      <c r="O336" s="18">
        <f t="shared" si="485"/>
        <v>-340</v>
      </c>
      <c r="P336" s="18">
        <f t="shared" si="486"/>
        <v>-380</v>
      </c>
      <c r="Q336" s="35">
        <f t="shared" ref="Q336:S336" si="584">Q335</f>
        <v>0</v>
      </c>
      <c r="R336" s="35">
        <f t="shared" si="584"/>
        <v>0</v>
      </c>
      <c r="S336" s="35">
        <f t="shared" si="584"/>
        <v>0</v>
      </c>
      <c r="T336" s="4">
        <f t="shared" si="488"/>
        <v>1230</v>
      </c>
      <c r="U336" s="83">
        <f t="shared" ref="U336:U350" si="585">U335+$X336*1000-Q336</f>
        <v>1600</v>
      </c>
      <c r="V336" s="83">
        <f t="shared" ref="V336:V350" si="586">V335+$X336*1000-R336</f>
        <v>1600</v>
      </c>
      <c r="W336" s="83">
        <f t="shared" ref="W336:W350" si="587">W335+$X336*1000-S336</f>
        <v>1600</v>
      </c>
      <c r="X336" s="4"/>
      <c r="Y336" s="18"/>
      <c r="Z336" s="18"/>
      <c r="AA336" s="18"/>
      <c r="AB336" s="50"/>
    </row>
    <row r="337" spans="1:28" ht="13.15" customHeight="1">
      <c r="A337" s="2">
        <f t="shared" si="493"/>
        <v>323</v>
      </c>
      <c r="B337" s="64">
        <f t="shared" si="581"/>
        <v>45644</v>
      </c>
      <c r="C337" s="2">
        <f t="shared" si="582"/>
        <v>884</v>
      </c>
      <c r="D337" s="5">
        <f t="shared" si="548"/>
        <v>1948</v>
      </c>
      <c r="E337" s="35">
        <f t="shared" si="477"/>
        <v>1152</v>
      </c>
      <c r="F337" s="35">
        <f t="shared" si="478"/>
        <v>1172</v>
      </c>
      <c r="G337" s="35">
        <f t="shared" si="479"/>
        <v>1212</v>
      </c>
      <c r="H337" s="18">
        <f t="shared" si="480"/>
        <v>1680</v>
      </c>
      <c r="I337" s="18">
        <f t="shared" si="481"/>
        <v>1660</v>
      </c>
      <c r="J337" s="18">
        <f t="shared" si="482"/>
        <v>1620</v>
      </c>
      <c r="K337" s="18">
        <f t="shared" ref="K337:M337" si="588">K336</f>
        <v>2000</v>
      </c>
      <c r="L337" s="18">
        <f t="shared" si="588"/>
        <v>2000</v>
      </c>
      <c r="M337" s="18">
        <f t="shared" si="588"/>
        <v>2000</v>
      </c>
      <c r="N337" s="18">
        <f t="shared" si="484"/>
        <v>-320</v>
      </c>
      <c r="O337" s="18">
        <f t="shared" si="485"/>
        <v>-340</v>
      </c>
      <c r="P337" s="18">
        <f t="shared" si="486"/>
        <v>-380</v>
      </c>
      <c r="Q337" s="35">
        <f t="shared" ref="Q337:S337" si="589">Q336</f>
        <v>0</v>
      </c>
      <c r="R337" s="35">
        <f t="shared" si="589"/>
        <v>0</v>
      </c>
      <c r="S337" s="35">
        <f t="shared" si="589"/>
        <v>0</v>
      </c>
      <c r="T337" s="4">
        <f t="shared" si="488"/>
        <v>1232</v>
      </c>
      <c r="U337" s="83">
        <f t="shared" si="585"/>
        <v>1600</v>
      </c>
      <c r="V337" s="83">
        <f t="shared" si="586"/>
        <v>1600</v>
      </c>
      <c r="W337" s="83">
        <f t="shared" si="587"/>
        <v>1600</v>
      </c>
      <c r="X337" s="4"/>
      <c r="Y337" s="18"/>
      <c r="Z337" s="18"/>
      <c r="AA337" s="18"/>
      <c r="AB337" s="50"/>
    </row>
    <row r="338" spans="1:28" ht="13.15" customHeight="1">
      <c r="A338" s="2">
        <f t="shared" si="493"/>
        <v>324</v>
      </c>
      <c r="B338" s="64">
        <f t="shared" si="581"/>
        <v>45645</v>
      </c>
      <c r="C338" s="2">
        <f t="shared" si="582"/>
        <v>884</v>
      </c>
      <c r="D338" s="5">
        <f t="shared" si="548"/>
        <v>1950</v>
      </c>
      <c r="E338" s="35">
        <f t="shared" si="477"/>
        <v>1154</v>
      </c>
      <c r="F338" s="35">
        <f t="shared" si="478"/>
        <v>1174</v>
      </c>
      <c r="G338" s="35">
        <f t="shared" si="479"/>
        <v>1214</v>
      </c>
      <c r="H338" s="18">
        <f t="shared" si="480"/>
        <v>1680</v>
      </c>
      <c r="I338" s="18">
        <f t="shared" si="481"/>
        <v>1660</v>
      </c>
      <c r="J338" s="18">
        <f t="shared" si="482"/>
        <v>1620</v>
      </c>
      <c r="K338" s="18">
        <f t="shared" ref="K338:M338" si="590">K337</f>
        <v>2000</v>
      </c>
      <c r="L338" s="18">
        <f t="shared" si="590"/>
        <v>2000</v>
      </c>
      <c r="M338" s="18">
        <f t="shared" si="590"/>
        <v>2000</v>
      </c>
      <c r="N338" s="18">
        <f t="shared" si="484"/>
        <v>-320</v>
      </c>
      <c r="O338" s="18">
        <f t="shared" si="485"/>
        <v>-340</v>
      </c>
      <c r="P338" s="18">
        <f t="shared" si="486"/>
        <v>-380</v>
      </c>
      <c r="Q338" s="35">
        <f t="shared" ref="Q338:S338" si="591">Q337</f>
        <v>0</v>
      </c>
      <c r="R338" s="35">
        <f t="shared" si="591"/>
        <v>0</v>
      </c>
      <c r="S338" s="35">
        <f t="shared" si="591"/>
        <v>0</v>
      </c>
      <c r="T338" s="4">
        <f t="shared" si="488"/>
        <v>1234</v>
      </c>
      <c r="U338" s="83">
        <f t="shared" si="585"/>
        <v>1600</v>
      </c>
      <c r="V338" s="83">
        <f t="shared" si="586"/>
        <v>1600</v>
      </c>
      <c r="W338" s="83">
        <f t="shared" si="587"/>
        <v>1600</v>
      </c>
      <c r="X338" s="4"/>
      <c r="Y338" s="18"/>
      <c r="Z338" s="18"/>
      <c r="AA338" s="18"/>
      <c r="AB338" s="50"/>
    </row>
    <row r="339" spans="1:28" ht="13.15" customHeight="1">
      <c r="A339" s="2">
        <f t="shared" si="493"/>
        <v>325</v>
      </c>
      <c r="B339" s="64">
        <f t="shared" si="581"/>
        <v>45646</v>
      </c>
      <c r="C339" s="2">
        <f t="shared" si="582"/>
        <v>884</v>
      </c>
      <c r="D339" s="5">
        <f t="shared" si="548"/>
        <v>1952</v>
      </c>
      <c r="E339" s="35">
        <f t="shared" si="477"/>
        <v>1156</v>
      </c>
      <c r="F339" s="35">
        <f t="shared" si="478"/>
        <v>1176</v>
      </c>
      <c r="G339" s="35">
        <f t="shared" si="479"/>
        <v>1216</v>
      </c>
      <c r="H339" s="18">
        <f t="shared" si="480"/>
        <v>1680</v>
      </c>
      <c r="I339" s="18">
        <f t="shared" si="481"/>
        <v>1660</v>
      </c>
      <c r="J339" s="18">
        <f t="shared" si="482"/>
        <v>1620</v>
      </c>
      <c r="K339" s="18">
        <f t="shared" ref="K339:M339" si="592">K338</f>
        <v>2000</v>
      </c>
      <c r="L339" s="18">
        <f t="shared" si="592"/>
        <v>2000</v>
      </c>
      <c r="M339" s="18">
        <f t="shared" si="592"/>
        <v>2000</v>
      </c>
      <c r="N339" s="18">
        <f t="shared" si="484"/>
        <v>-320</v>
      </c>
      <c r="O339" s="18">
        <f t="shared" si="485"/>
        <v>-340</v>
      </c>
      <c r="P339" s="18">
        <f t="shared" si="486"/>
        <v>-380</v>
      </c>
      <c r="Q339" s="35">
        <f t="shared" ref="Q339:S339" si="593">Q338</f>
        <v>0</v>
      </c>
      <c r="R339" s="35">
        <f t="shared" si="593"/>
        <v>0</v>
      </c>
      <c r="S339" s="35">
        <f t="shared" si="593"/>
        <v>0</v>
      </c>
      <c r="T339" s="4">
        <f t="shared" si="488"/>
        <v>1236</v>
      </c>
      <c r="U339" s="83">
        <f t="shared" si="585"/>
        <v>1600</v>
      </c>
      <c r="V339" s="83">
        <f t="shared" si="586"/>
        <v>1600</v>
      </c>
      <c r="W339" s="83">
        <f t="shared" si="587"/>
        <v>1600</v>
      </c>
      <c r="X339" s="4"/>
      <c r="Y339" s="18"/>
      <c r="Z339" s="18"/>
      <c r="AA339" s="18"/>
      <c r="AB339" s="50"/>
    </row>
    <row r="340" spans="1:28" ht="13.15" customHeight="1">
      <c r="A340" s="2">
        <f t="shared" si="493"/>
        <v>326</v>
      </c>
      <c r="B340" s="64">
        <f t="shared" si="581"/>
        <v>45647</v>
      </c>
      <c r="C340" s="2">
        <f t="shared" si="582"/>
        <v>884</v>
      </c>
      <c r="D340" s="5">
        <f t="shared" si="548"/>
        <v>1954</v>
      </c>
      <c r="E340" s="35">
        <f t="shared" si="477"/>
        <v>1158</v>
      </c>
      <c r="F340" s="35">
        <f t="shared" si="478"/>
        <v>1178</v>
      </c>
      <c r="G340" s="35">
        <f t="shared" si="479"/>
        <v>1218</v>
      </c>
      <c r="H340" s="18">
        <f t="shared" si="480"/>
        <v>1680</v>
      </c>
      <c r="I340" s="18">
        <f t="shared" si="481"/>
        <v>1660</v>
      </c>
      <c r="J340" s="18">
        <f t="shared" si="482"/>
        <v>1620</v>
      </c>
      <c r="K340" s="18">
        <f t="shared" ref="K340:M340" si="594">K339</f>
        <v>2000</v>
      </c>
      <c r="L340" s="18">
        <f t="shared" si="594"/>
        <v>2000</v>
      </c>
      <c r="M340" s="18">
        <f t="shared" si="594"/>
        <v>2000</v>
      </c>
      <c r="N340" s="18">
        <f t="shared" si="484"/>
        <v>-320</v>
      </c>
      <c r="O340" s="18">
        <f t="shared" si="485"/>
        <v>-340</v>
      </c>
      <c r="P340" s="18">
        <f t="shared" si="486"/>
        <v>-380</v>
      </c>
      <c r="Q340" s="35">
        <f t="shared" ref="Q340:S340" si="595">Q339</f>
        <v>0</v>
      </c>
      <c r="R340" s="35">
        <f t="shared" si="595"/>
        <v>0</v>
      </c>
      <c r="S340" s="35">
        <f t="shared" si="595"/>
        <v>0</v>
      </c>
      <c r="T340" s="4">
        <f t="shared" si="488"/>
        <v>1238</v>
      </c>
      <c r="U340" s="83">
        <f t="shared" si="585"/>
        <v>1600</v>
      </c>
      <c r="V340" s="83">
        <f t="shared" si="586"/>
        <v>1600</v>
      </c>
      <c r="W340" s="83">
        <f t="shared" si="587"/>
        <v>1600</v>
      </c>
      <c r="X340" s="4"/>
      <c r="Y340" s="18"/>
      <c r="Z340" s="18"/>
      <c r="AA340" s="18"/>
      <c r="AB340" s="50"/>
    </row>
    <row r="341" spans="1:28" ht="13.15" customHeight="1">
      <c r="A341" s="2">
        <f t="shared" si="493"/>
        <v>327</v>
      </c>
      <c r="B341" s="64">
        <f t="shared" si="581"/>
        <v>45648</v>
      </c>
      <c r="C341" s="2">
        <f t="shared" si="582"/>
        <v>884</v>
      </c>
      <c r="D341" s="5">
        <f t="shared" si="548"/>
        <v>1956</v>
      </c>
      <c r="E341" s="35">
        <f t="shared" si="477"/>
        <v>1160</v>
      </c>
      <c r="F341" s="35">
        <f t="shared" si="478"/>
        <v>1180</v>
      </c>
      <c r="G341" s="35">
        <f t="shared" si="479"/>
        <v>1220</v>
      </c>
      <c r="H341" s="18">
        <f t="shared" si="480"/>
        <v>1680</v>
      </c>
      <c r="I341" s="18">
        <f t="shared" si="481"/>
        <v>1660</v>
      </c>
      <c r="J341" s="18">
        <f t="shared" si="482"/>
        <v>1620</v>
      </c>
      <c r="K341" s="18">
        <f t="shared" ref="K341:M341" si="596">K340</f>
        <v>2000</v>
      </c>
      <c r="L341" s="18">
        <f t="shared" si="596"/>
        <v>2000</v>
      </c>
      <c r="M341" s="18">
        <f t="shared" si="596"/>
        <v>2000</v>
      </c>
      <c r="N341" s="18">
        <f t="shared" si="484"/>
        <v>-320</v>
      </c>
      <c r="O341" s="18">
        <f t="shared" si="485"/>
        <v>-340</v>
      </c>
      <c r="P341" s="18">
        <f t="shared" si="486"/>
        <v>-380</v>
      </c>
      <c r="Q341" s="35">
        <f t="shared" ref="Q341:S341" si="597">Q340</f>
        <v>0</v>
      </c>
      <c r="R341" s="35">
        <f t="shared" si="597"/>
        <v>0</v>
      </c>
      <c r="S341" s="35">
        <f t="shared" si="597"/>
        <v>0</v>
      </c>
      <c r="T341" s="4">
        <f t="shared" si="488"/>
        <v>1240</v>
      </c>
      <c r="U341" s="83">
        <f t="shared" si="585"/>
        <v>1600</v>
      </c>
      <c r="V341" s="83">
        <f t="shared" si="586"/>
        <v>1600</v>
      </c>
      <c r="W341" s="83">
        <f t="shared" si="587"/>
        <v>1600</v>
      </c>
      <c r="X341" s="4"/>
      <c r="Y341" s="18"/>
      <c r="Z341" s="18"/>
      <c r="AA341" s="18"/>
      <c r="AB341" s="50"/>
    </row>
    <row r="342" spans="1:28" ht="13.15" customHeight="1">
      <c r="A342" s="2">
        <f t="shared" si="493"/>
        <v>328</v>
      </c>
      <c r="B342" s="64">
        <f t="shared" si="581"/>
        <v>45649</v>
      </c>
      <c r="C342" s="2">
        <f t="shared" si="582"/>
        <v>884</v>
      </c>
      <c r="D342" s="5">
        <f t="shared" si="548"/>
        <v>1958</v>
      </c>
      <c r="E342" s="35">
        <f t="shared" si="477"/>
        <v>1162</v>
      </c>
      <c r="F342" s="35">
        <f t="shared" si="478"/>
        <v>1182</v>
      </c>
      <c r="G342" s="35">
        <f t="shared" si="479"/>
        <v>1222</v>
      </c>
      <c r="H342" s="18">
        <f t="shared" si="480"/>
        <v>1680</v>
      </c>
      <c r="I342" s="18">
        <f t="shared" si="481"/>
        <v>1660</v>
      </c>
      <c r="J342" s="18">
        <f t="shared" si="482"/>
        <v>1620</v>
      </c>
      <c r="K342" s="18">
        <f t="shared" ref="K342:M342" si="598">K341</f>
        <v>2000</v>
      </c>
      <c r="L342" s="18">
        <f t="shared" si="598"/>
        <v>2000</v>
      </c>
      <c r="M342" s="18">
        <f t="shared" si="598"/>
        <v>2000</v>
      </c>
      <c r="N342" s="18">
        <f t="shared" si="484"/>
        <v>-320</v>
      </c>
      <c r="O342" s="18">
        <f t="shared" si="485"/>
        <v>-340</v>
      </c>
      <c r="P342" s="18">
        <f t="shared" si="486"/>
        <v>-380</v>
      </c>
      <c r="Q342" s="35">
        <f t="shared" ref="Q342:S342" si="599">Q341</f>
        <v>0</v>
      </c>
      <c r="R342" s="35">
        <f t="shared" si="599"/>
        <v>0</v>
      </c>
      <c r="S342" s="35">
        <f t="shared" si="599"/>
        <v>0</v>
      </c>
      <c r="T342" s="4">
        <f t="shared" si="488"/>
        <v>1242</v>
      </c>
      <c r="U342" s="83">
        <f t="shared" si="585"/>
        <v>1600</v>
      </c>
      <c r="V342" s="83">
        <f t="shared" si="586"/>
        <v>1600</v>
      </c>
      <c r="W342" s="83">
        <f t="shared" si="587"/>
        <v>1600</v>
      </c>
      <c r="X342" s="4"/>
      <c r="Y342" s="18"/>
      <c r="Z342" s="18"/>
      <c r="AA342" s="18"/>
      <c r="AB342" s="50"/>
    </row>
    <row r="343" spans="1:28" ht="13.15" customHeight="1">
      <c r="A343" s="2">
        <f t="shared" si="493"/>
        <v>329</v>
      </c>
      <c r="B343" s="64">
        <f t="shared" si="581"/>
        <v>45650</v>
      </c>
      <c r="C343" s="2">
        <f t="shared" si="582"/>
        <v>884</v>
      </c>
      <c r="D343" s="5">
        <f t="shared" si="548"/>
        <v>1960</v>
      </c>
      <c r="E343" s="35">
        <f t="shared" si="477"/>
        <v>1164</v>
      </c>
      <c r="F343" s="35">
        <f t="shared" si="478"/>
        <v>1184</v>
      </c>
      <c r="G343" s="35">
        <f t="shared" si="479"/>
        <v>1224</v>
      </c>
      <c r="H343" s="18">
        <f t="shared" si="480"/>
        <v>1680</v>
      </c>
      <c r="I343" s="18">
        <f t="shared" si="481"/>
        <v>1660</v>
      </c>
      <c r="J343" s="18">
        <f t="shared" si="482"/>
        <v>1620</v>
      </c>
      <c r="K343" s="18">
        <f t="shared" ref="K343:M343" si="600">K342</f>
        <v>2000</v>
      </c>
      <c r="L343" s="18">
        <f t="shared" si="600"/>
        <v>2000</v>
      </c>
      <c r="M343" s="18">
        <f t="shared" si="600"/>
        <v>2000</v>
      </c>
      <c r="N343" s="18">
        <f t="shared" si="484"/>
        <v>-320</v>
      </c>
      <c r="O343" s="18">
        <f t="shared" si="485"/>
        <v>-340</v>
      </c>
      <c r="P343" s="18">
        <f t="shared" si="486"/>
        <v>-380</v>
      </c>
      <c r="Q343" s="35">
        <f t="shared" ref="Q343:S343" si="601">Q342</f>
        <v>0</v>
      </c>
      <c r="R343" s="35">
        <f t="shared" si="601"/>
        <v>0</v>
      </c>
      <c r="S343" s="35">
        <f t="shared" si="601"/>
        <v>0</v>
      </c>
      <c r="T343" s="4">
        <f t="shared" si="488"/>
        <v>1244</v>
      </c>
      <c r="U343" s="83">
        <f t="shared" si="585"/>
        <v>1600</v>
      </c>
      <c r="V343" s="83">
        <f t="shared" si="586"/>
        <v>1600</v>
      </c>
      <c r="W343" s="83">
        <f t="shared" si="587"/>
        <v>1600</v>
      </c>
      <c r="X343" s="4"/>
      <c r="Y343" s="18"/>
      <c r="Z343" s="18"/>
      <c r="AA343" s="18"/>
      <c r="AB343" s="50"/>
    </row>
    <row r="344" spans="1:28" ht="13.15" customHeight="1">
      <c r="A344" s="2">
        <f t="shared" si="493"/>
        <v>330</v>
      </c>
      <c r="B344" s="64">
        <f t="shared" si="581"/>
        <v>45651</v>
      </c>
      <c r="C344" s="2">
        <f t="shared" si="582"/>
        <v>884</v>
      </c>
      <c r="D344" s="5">
        <f t="shared" si="548"/>
        <v>1962</v>
      </c>
      <c r="E344" s="35">
        <f t="shared" si="477"/>
        <v>1166</v>
      </c>
      <c r="F344" s="35">
        <f t="shared" si="478"/>
        <v>1186</v>
      </c>
      <c r="G344" s="35">
        <f t="shared" si="479"/>
        <v>1226</v>
      </c>
      <c r="H344" s="18">
        <f t="shared" si="480"/>
        <v>1680</v>
      </c>
      <c r="I344" s="18">
        <f t="shared" si="481"/>
        <v>1660</v>
      </c>
      <c r="J344" s="18">
        <f t="shared" si="482"/>
        <v>1620</v>
      </c>
      <c r="K344" s="18">
        <f t="shared" ref="K344:M344" si="602">K343</f>
        <v>2000</v>
      </c>
      <c r="L344" s="18">
        <f t="shared" si="602"/>
        <v>2000</v>
      </c>
      <c r="M344" s="18">
        <f t="shared" si="602"/>
        <v>2000</v>
      </c>
      <c r="N344" s="18">
        <f t="shared" si="484"/>
        <v>-320</v>
      </c>
      <c r="O344" s="18">
        <f t="shared" si="485"/>
        <v>-340</v>
      </c>
      <c r="P344" s="18">
        <f t="shared" si="486"/>
        <v>-380</v>
      </c>
      <c r="Q344" s="35">
        <f t="shared" ref="Q344:S344" si="603">Q343</f>
        <v>0</v>
      </c>
      <c r="R344" s="35">
        <f t="shared" si="603"/>
        <v>0</v>
      </c>
      <c r="S344" s="35">
        <f t="shared" si="603"/>
        <v>0</v>
      </c>
      <c r="T344" s="4">
        <f t="shared" si="488"/>
        <v>1246</v>
      </c>
      <c r="U344" s="83">
        <f t="shared" si="585"/>
        <v>1600</v>
      </c>
      <c r="V344" s="83">
        <f t="shared" si="586"/>
        <v>1600</v>
      </c>
      <c r="W344" s="83">
        <f t="shared" si="587"/>
        <v>1600</v>
      </c>
      <c r="X344" s="4"/>
      <c r="Y344" s="18"/>
      <c r="Z344" s="18"/>
      <c r="AA344" s="18"/>
      <c r="AB344" s="50"/>
    </row>
    <row r="345" spans="1:28" ht="13.15" customHeight="1">
      <c r="A345" s="2">
        <f t="shared" si="493"/>
        <v>331</v>
      </c>
      <c r="B345" s="64">
        <f t="shared" si="581"/>
        <v>45652</v>
      </c>
      <c r="C345" s="2">
        <f t="shared" si="582"/>
        <v>884</v>
      </c>
      <c r="D345" s="5">
        <f t="shared" si="548"/>
        <v>1964</v>
      </c>
      <c r="E345" s="35">
        <f t="shared" si="477"/>
        <v>1168</v>
      </c>
      <c r="F345" s="35">
        <f t="shared" si="478"/>
        <v>1188</v>
      </c>
      <c r="G345" s="35">
        <f t="shared" si="479"/>
        <v>1228</v>
      </c>
      <c r="H345" s="18">
        <f t="shared" si="480"/>
        <v>1680</v>
      </c>
      <c r="I345" s="18">
        <f t="shared" si="481"/>
        <v>1660</v>
      </c>
      <c r="J345" s="18">
        <f t="shared" si="482"/>
        <v>1620</v>
      </c>
      <c r="K345" s="18">
        <f t="shared" ref="K345:M345" si="604">K344</f>
        <v>2000</v>
      </c>
      <c r="L345" s="18">
        <f t="shared" si="604"/>
        <v>2000</v>
      </c>
      <c r="M345" s="18">
        <f t="shared" si="604"/>
        <v>2000</v>
      </c>
      <c r="N345" s="18">
        <f t="shared" si="484"/>
        <v>-320</v>
      </c>
      <c r="O345" s="18">
        <f t="shared" si="485"/>
        <v>-340</v>
      </c>
      <c r="P345" s="18">
        <f t="shared" si="486"/>
        <v>-380</v>
      </c>
      <c r="Q345" s="35">
        <f t="shared" ref="Q345:S345" si="605">Q344</f>
        <v>0</v>
      </c>
      <c r="R345" s="35">
        <f t="shared" si="605"/>
        <v>0</v>
      </c>
      <c r="S345" s="35">
        <f t="shared" si="605"/>
        <v>0</v>
      </c>
      <c r="T345" s="4">
        <f t="shared" si="488"/>
        <v>1248</v>
      </c>
      <c r="U345" s="83">
        <f t="shared" si="585"/>
        <v>1600</v>
      </c>
      <c r="V345" s="83">
        <f t="shared" si="586"/>
        <v>1600</v>
      </c>
      <c r="W345" s="83">
        <f t="shared" si="587"/>
        <v>1600</v>
      </c>
      <c r="X345" s="4"/>
      <c r="Y345" s="18"/>
      <c r="Z345" s="18"/>
      <c r="AA345" s="18"/>
      <c r="AB345" s="50"/>
    </row>
    <row r="346" spans="1:28" ht="13.15" customHeight="1">
      <c r="A346" s="2">
        <f t="shared" si="493"/>
        <v>332</v>
      </c>
      <c r="B346" s="64">
        <f t="shared" si="581"/>
        <v>45653</v>
      </c>
      <c r="C346" s="2">
        <f t="shared" si="582"/>
        <v>884</v>
      </c>
      <c r="D346" s="5">
        <f t="shared" si="548"/>
        <v>1966</v>
      </c>
      <c r="E346" s="35">
        <f t="shared" si="477"/>
        <v>1170</v>
      </c>
      <c r="F346" s="35">
        <f t="shared" si="478"/>
        <v>1190</v>
      </c>
      <c r="G346" s="35">
        <f t="shared" si="479"/>
        <v>1230</v>
      </c>
      <c r="H346" s="18">
        <f t="shared" si="480"/>
        <v>1680</v>
      </c>
      <c r="I346" s="18">
        <f t="shared" si="481"/>
        <v>1660</v>
      </c>
      <c r="J346" s="18">
        <f t="shared" si="482"/>
        <v>1620</v>
      </c>
      <c r="K346" s="18">
        <f t="shared" ref="K346:M346" si="606">K345</f>
        <v>2000</v>
      </c>
      <c r="L346" s="18">
        <f t="shared" si="606"/>
        <v>2000</v>
      </c>
      <c r="M346" s="18">
        <f t="shared" si="606"/>
        <v>2000</v>
      </c>
      <c r="N346" s="18">
        <f t="shared" si="484"/>
        <v>-320</v>
      </c>
      <c r="O346" s="18">
        <f t="shared" si="485"/>
        <v>-340</v>
      </c>
      <c r="P346" s="18">
        <f t="shared" si="486"/>
        <v>-380</v>
      </c>
      <c r="Q346" s="35">
        <f t="shared" ref="Q346:S346" si="607">Q345</f>
        <v>0</v>
      </c>
      <c r="R346" s="35">
        <f t="shared" si="607"/>
        <v>0</v>
      </c>
      <c r="S346" s="35">
        <f t="shared" si="607"/>
        <v>0</v>
      </c>
      <c r="T346" s="4">
        <f t="shared" si="488"/>
        <v>1250</v>
      </c>
      <c r="U346" s="83">
        <f t="shared" si="585"/>
        <v>1600</v>
      </c>
      <c r="V346" s="83">
        <f t="shared" si="586"/>
        <v>1600</v>
      </c>
      <c r="W346" s="83">
        <f t="shared" si="587"/>
        <v>1600</v>
      </c>
      <c r="X346" s="4"/>
      <c r="Y346" s="18"/>
      <c r="Z346" s="18"/>
      <c r="AA346" s="18"/>
      <c r="AB346" s="50"/>
    </row>
    <row r="347" spans="1:28" ht="13.15" customHeight="1">
      <c r="A347" s="2">
        <f t="shared" si="493"/>
        <v>333</v>
      </c>
      <c r="B347" s="64">
        <f t="shared" si="581"/>
        <v>45654</v>
      </c>
      <c r="C347" s="2">
        <f t="shared" si="582"/>
        <v>884</v>
      </c>
      <c r="D347" s="5">
        <f t="shared" si="548"/>
        <v>1968</v>
      </c>
      <c r="E347" s="35">
        <f t="shared" si="477"/>
        <v>1172</v>
      </c>
      <c r="F347" s="35">
        <f t="shared" si="478"/>
        <v>1192</v>
      </c>
      <c r="G347" s="35">
        <f t="shared" si="479"/>
        <v>1232</v>
      </c>
      <c r="H347" s="18">
        <f t="shared" si="480"/>
        <v>1680</v>
      </c>
      <c r="I347" s="18">
        <f t="shared" si="481"/>
        <v>1660</v>
      </c>
      <c r="J347" s="18">
        <f t="shared" si="482"/>
        <v>1620</v>
      </c>
      <c r="K347" s="18">
        <f t="shared" ref="K347:M347" si="608">K346</f>
        <v>2000</v>
      </c>
      <c r="L347" s="18">
        <f t="shared" si="608"/>
        <v>2000</v>
      </c>
      <c r="M347" s="18">
        <f t="shared" si="608"/>
        <v>2000</v>
      </c>
      <c r="N347" s="18">
        <f t="shared" si="484"/>
        <v>-320</v>
      </c>
      <c r="O347" s="18">
        <f t="shared" si="485"/>
        <v>-340</v>
      </c>
      <c r="P347" s="18">
        <f t="shared" si="486"/>
        <v>-380</v>
      </c>
      <c r="Q347" s="35">
        <f t="shared" ref="Q347:S347" si="609">Q346</f>
        <v>0</v>
      </c>
      <c r="R347" s="35">
        <f t="shared" si="609"/>
        <v>0</v>
      </c>
      <c r="S347" s="35">
        <f t="shared" si="609"/>
        <v>0</v>
      </c>
      <c r="T347" s="4">
        <f t="shared" si="488"/>
        <v>1252</v>
      </c>
      <c r="U347" s="83">
        <f t="shared" si="585"/>
        <v>1600</v>
      </c>
      <c r="V347" s="83">
        <f t="shared" si="586"/>
        <v>1600</v>
      </c>
      <c r="W347" s="83">
        <f t="shared" si="587"/>
        <v>1600</v>
      </c>
      <c r="X347" s="4"/>
      <c r="Y347" s="18"/>
      <c r="Z347" s="18"/>
      <c r="AA347" s="18"/>
      <c r="AB347" s="50"/>
    </row>
    <row r="348" spans="1:28" ht="13.15" customHeight="1">
      <c r="A348" s="2">
        <f t="shared" si="493"/>
        <v>334</v>
      </c>
      <c r="B348" s="64">
        <f t="shared" si="581"/>
        <v>45655</v>
      </c>
      <c r="C348" s="2">
        <f t="shared" si="582"/>
        <v>884</v>
      </c>
      <c r="D348" s="5">
        <f t="shared" si="548"/>
        <v>1970</v>
      </c>
      <c r="E348" s="35">
        <f t="shared" si="477"/>
        <v>1174</v>
      </c>
      <c r="F348" s="35">
        <f t="shared" si="478"/>
        <v>1194</v>
      </c>
      <c r="G348" s="35">
        <f t="shared" si="479"/>
        <v>1234</v>
      </c>
      <c r="H348" s="18">
        <f t="shared" si="480"/>
        <v>1680</v>
      </c>
      <c r="I348" s="18">
        <f t="shared" si="481"/>
        <v>1660</v>
      </c>
      <c r="J348" s="18">
        <f t="shared" si="482"/>
        <v>1620</v>
      </c>
      <c r="K348" s="18">
        <f t="shared" ref="K348:M348" si="610">K347</f>
        <v>2000</v>
      </c>
      <c r="L348" s="18">
        <f t="shared" si="610"/>
        <v>2000</v>
      </c>
      <c r="M348" s="18">
        <f t="shared" si="610"/>
        <v>2000</v>
      </c>
      <c r="N348" s="18">
        <f t="shared" si="484"/>
        <v>-320</v>
      </c>
      <c r="O348" s="18">
        <f t="shared" si="485"/>
        <v>-340</v>
      </c>
      <c r="P348" s="18">
        <f t="shared" si="486"/>
        <v>-380</v>
      </c>
      <c r="Q348" s="35">
        <f t="shared" ref="Q348:S348" si="611">Q347</f>
        <v>0</v>
      </c>
      <c r="R348" s="35">
        <f t="shared" si="611"/>
        <v>0</v>
      </c>
      <c r="S348" s="35">
        <f t="shared" si="611"/>
        <v>0</v>
      </c>
      <c r="T348" s="4">
        <f t="shared" si="488"/>
        <v>1254</v>
      </c>
      <c r="U348" s="83">
        <f t="shared" si="585"/>
        <v>1600</v>
      </c>
      <c r="V348" s="83">
        <f t="shared" si="586"/>
        <v>1600</v>
      </c>
      <c r="W348" s="83">
        <f t="shared" si="587"/>
        <v>1600</v>
      </c>
      <c r="X348" s="4"/>
      <c r="Y348" s="18"/>
      <c r="Z348" s="18"/>
      <c r="AA348" s="18"/>
      <c r="AB348" s="50"/>
    </row>
    <row r="349" spans="1:28" ht="13.15" customHeight="1">
      <c r="A349" s="2">
        <f t="shared" si="493"/>
        <v>335</v>
      </c>
      <c r="B349" s="64">
        <f t="shared" si="581"/>
        <v>45656</v>
      </c>
      <c r="C349" s="2">
        <f t="shared" si="582"/>
        <v>884</v>
      </c>
      <c r="D349" s="5">
        <f t="shared" si="548"/>
        <v>1972</v>
      </c>
      <c r="E349" s="35">
        <f t="shared" si="477"/>
        <v>1176</v>
      </c>
      <c r="F349" s="35">
        <f t="shared" si="478"/>
        <v>1196</v>
      </c>
      <c r="G349" s="35">
        <f t="shared" si="479"/>
        <v>1236</v>
      </c>
      <c r="H349" s="18">
        <f t="shared" si="480"/>
        <v>1680</v>
      </c>
      <c r="I349" s="18">
        <f t="shared" si="481"/>
        <v>1660</v>
      </c>
      <c r="J349" s="18">
        <f t="shared" si="482"/>
        <v>1620</v>
      </c>
      <c r="K349" s="18">
        <f t="shared" ref="K349:M349" si="612">K348</f>
        <v>2000</v>
      </c>
      <c r="L349" s="18">
        <f t="shared" si="612"/>
        <v>2000</v>
      </c>
      <c r="M349" s="18">
        <f t="shared" si="612"/>
        <v>2000</v>
      </c>
      <c r="N349" s="18">
        <f t="shared" si="484"/>
        <v>-320</v>
      </c>
      <c r="O349" s="18">
        <f t="shared" si="485"/>
        <v>-340</v>
      </c>
      <c r="P349" s="18">
        <f t="shared" si="486"/>
        <v>-380</v>
      </c>
      <c r="Q349" s="35">
        <f t="shared" ref="Q349:S349" si="613">Q348</f>
        <v>0</v>
      </c>
      <c r="R349" s="35">
        <f t="shared" si="613"/>
        <v>0</v>
      </c>
      <c r="S349" s="35">
        <f t="shared" si="613"/>
        <v>0</v>
      </c>
      <c r="T349" s="4">
        <f t="shared" si="488"/>
        <v>1256</v>
      </c>
      <c r="U349" s="83">
        <f t="shared" si="585"/>
        <v>1600</v>
      </c>
      <c r="V349" s="83">
        <f t="shared" si="586"/>
        <v>1600</v>
      </c>
      <c r="W349" s="83">
        <f t="shared" si="587"/>
        <v>1600</v>
      </c>
      <c r="X349" s="4"/>
      <c r="Y349" s="18"/>
      <c r="Z349" s="18"/>
      <c r="AA349" s="18"/>
      <c r="AB349" s="50"/>
    </row>
    <row r="350" spans="1:28" ht="13.15" customHeight="1">
      <c r="A350" s="2">
        <f t="shared" si="493"/>
        <v>336</v>
      </c>
      <c r="B350" s="64">
        <f t="shared" si="581"/>
        <v>45657</v>
      </c>
      <c r="C350" s="2">
        <f t="shared" si="582"/>
        <v>884</v>
      </c>
      <c r="D350" s="5">
        <f t="shared" si="548"/>
        <v>1974</v>
      </c>
      <c r="E350" s="35">
        <f t="shared" si="477"/>
        <v>1178</v>
      </c>
      <c r="F350" s="35">
        <f t="shared" si="478"/>
        <v>1198</v>
      </c>
      <c r="G350" s="35">
        <f t="shared" si="479"/>
        <v>1238</v>
      </c>
      <c r="H350" s="18">
        <f t="shared" si="480"/>
        <v>1680</v>
      </c>
      <c r="I350" s="18">
        <f t="shared" si="481"/>
        <v>1660</v>
      </c>
      <c r="J350" s="18">
        <f t="shared" si="482"/>
        <v>1620</v>
      </c>
      <c r="K350" s="18">
        <f t="shared" ref="K350:M350" si="614">K349</f>
        <v>2000</v>
      </c>
      <c r="L350" s="18">
        <f t="shared" si="614"/>
        <v>2000</v>
      </c>
      <c r="M350" s="18">
        <f t="shared" si="614"/>
        <v>2000</v>
      </c>
      <c r="N350" s="18">
        <f t="shared" si="484"/>
        <v>-320</v>
      </c>
      <c r="O350" s="18">
        <f t="shared" si="485"/>
        <v>-340</v>
      </c>
      <c r="P350" s="18">
        <f t="shared" si="486"/>
        <v>-380</v>
      </c>
      <c r="Q350" s="35">
        <f t="shared" ref="Q350:S350" si="615">Q349</f>
        <v>0</v>
      </c>
      <c r="R350" s="35">
        <f t="shared" si="615"/>
        <v>0</v>
      </c>
      <c r="S350" s="35">
        <f t="shared" si="615"/>
        <v>0</v>
      </c>
      <c r="T350" s="4">
        <f t="shared" si="488"/>
        <v>1258</v>
      </c>
      <c r="U350" s="83">
        <f t="shared" si="585"/>
        <v>1600</v>
      </c>
      <c r="V350" s="83">
        <f t="shared" si="586"/>
        <v>1600</v>
      </c>
      <c r="W350" s="83">
        <f t="shared" si="587"/>
        <v>1600</v>
      </c>
      <c r="X350" s="4"/>
      <c r="Y350" s="18"/>
      <c r="Z350" s="18"/>
      <c r="AA350" s="18"/>
      <c r="AB350" s="50"/>
    </row>
    <row r="351" spans="1:28" ht="13.15" customHeight="1">
      <c r="Q351" s="35">
        <f t="shared" ref="Q351:S351" si="616">Q350</f>
        <v>0</v>
      </c>
      <c r="R351" s="35">
        <f t="shared" si="616"/>
        <v>0</v>
      </c>
      <c r="S351" s="35">
        <f t="shared" si="616"/>
        <v>0</v>
      </c>
    </row>
    <row r="352" spans="1:28" ht="13.15" customHeight="1">
      <c r="Q352" s="35">
        <f t="shared" ref="Q352:S352" si="617">Q351</f>
        <v>0</v>
      </c>
      <c r="R352" s="35">
        <f t="shared" si="617"/>
        <v>0</v>
      </c>
      <c r="S352" s="35">
        <f t="shared" si="617"/>
        <v>0</v>
      </c>
    </row>
  </sheetData>
  <mergeCells count="27"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  <mergeCell ref="A6:H6"/>
    <mergeCell ref="I6:R6"/>
    <mergeCell ref="S6:AB6"/>
    <mergeCell ref="A7:AB7"/>
    <mergeCell ref="M10:N10"/>
    <mergeCell ref="A12:A13"/>
    <mergeCell ref="B12:B13"/>
    <mergeCell ref="C12:C13"/>
    <mergeCell ref="D12:D13"/>
    <mergeCell ref="E12:G12"/>
    <mergeCell ref="A2:AB2"/>
    <mergeCell ref="A3:AB3"/>
    <mergeCell ref="A4:AB4"/>
    <mergeCell ref="A5:H5"/>
    <mergeCell ref="I5:R5"/>
    <mergeCell ref="S5:AB5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CEB09-C6B9-4F94-A581-02A37B5FEEC6}">
  <sheetPr codeName="Sheet22">
    <tabColor rgb="FF00B0F0"/>
    <pageSetUpPr fitToPage="1"/>
  </sheetPr>
  <dimension ref="A1:AF352"/>
  <sheetViews>
    <sheetView view="pageBreakPreview" zoomScale="80" zoomScaleNormal="83" zoomScaleSheetLayoutView="80" workbookViewId="0">
      <pane ySplit="13" topLeftCell="A322" activePane="bottomLeft" state="frozen"/>
      <selection activeCell="Q391" sqref="Q391:S391"/>
      <selection pane="bottomLeft" activeCell="U324" sqref="U324:W324"/>
    </sheetView>
  </sheetViews>
  <sheetFormatPr defaultColWidth="9.28515625" defaultRowHeight="13.15" customHeight="1"/>
  <cols>
    <col min="1" max="1" width="4.28515625" style="8" customWidth="1"/>
    <col min="2" max="2" width="11" style="8" customWidth="1"/>
    <col min="3" max="3" width="8.85546875" style="37" customWidth="1"/>
    <col min="4" max="4" width="11.28515625" style="8" bestFit="1" customWidth="1"/>
    <col min="5" max="16" width="8.42578125" style="8" customWidth="1"/>
    <col min="17" max="19" width="7.42578125" style="38" customWidth="1"/>
    <col min="20" max="20" width="10.28515625" style="8" customWidth="1"/>
    <col min="21" max="24" width="9.28515625" style="8" customWidth="1"/>
    <col min="25" max="27" width="10.7109375" style="8" customWidth="1"/>
    <col min="28" max="28" width="16" style="8" customWidth="1"/>
    <col min="29" max="29" width="8.28515625" style="8" customWidth="1"/>
    <col min="30" max="30" width="12.85546875" style="8" customWidth="1"/>
    <col min="31" max="31" width="8.7109375" style="8" customWidth="1"/>
    <col min="32" max="32" width="11.7109375" style="8" customWidth="1"/>
    <col min="33" max="33" width="8.28515625" style="8" bestFit="1" customWidth="1"/>
    <col min="34" max="34" width="9.28515625" style="8" customWidth="1"/>
    <col min="35" max="16384" width="9.28515625" style="8"/>
  </cols>
  <sheetData>
    <row r="1" spans="1:32" ht="19.5" customHeight="1">
      <c r="B1" s="8">
        <v>1</v>
      </c>
      <c r="C1" s="37">
        <f>+B1+1</f>
        <v>2</v>
      </c>
      <c r="D1" s="37">
        <f t="shared" ref="D1:AB1" si="0">+C1+1</f>
        <v>3</v>
      </c>
      <c r="E1" s="37">
        <f t="shared" si="0"/>
        <v>4</v>
      </c>
      <c r="F1" s="37">
        <f t="shared" si="0"/>
        <v>5</v>
      </c>
      <c r="G1" s="37">
        <f t="shared" si="0"/>
        <v>6</v>
      </c>
      <c r="H1" s="37">
        <f t="shared" si="0"/>
        <v>7</v>
      </c>
      <c r="I1" s="37">
        <f t="shared" si="0"/>
        <v>8</v>
      </c>
      <c r="J1" s="37">
        <f t="shared" si="0"/>
        <v>9</v>
      </c>
      <c r="K1" s="37">
        <f t="shared" si="0"/>
        <v>10</v>
      </c>
      <c r="L1" s="37">
        <f t="shared" si="0"/>
        <v>11</v>
      </c>
      <c r="M1" s="37">
        <f t="shared" si="0"/>
        <v>12</v>
      </c>
      <c r="N1" s="37">
        <f t="shared" si="0"/>
        <v>13</v>
      </c>
      <c r="O1" s="37">
        <f t="shared" si="0"/>
        <v>14</v>
      </c>
      <c r="P1" s="37">
        <f t="shared" si="0"/>
        <v>15</v>
      </c>
      <c r="Q1" s="37">
        <f t="shared" si="0"/>
        <v>16</v>
      </c>
      <c r="R1" s="37">
        <f t="shared" si="0"/>
        <v>17</v>
      </c>
      <c r="S1" s="37">
        <f t="shared" si="0"/>
        <v>18</v>
      </c>
      <c r="T1" s="37">
        <f t="shared" si="0"/>
        <v>19</v>
      </c>
      <c r="U1" s="37">
        <f t="shared" si="0"/>
        <v>20</v>
      </c>
      <c r="V1" s="37">
        <f t="shared" si="0"/>
        <v>21</v>
      </c>
      <c r="W1" s="37">
        <f t="shared" si="0"/>
        <v>22</v>
      </c>
      <c r="X1" s="37"/>
      <c r="Y1" s="37">
        <f>+W1+1</f>
        <v>23</v>
      </c>
      <c r="Z1" s="37">
        <f t="shared" si="0"/>
        <v>24</v>
      </c>
      <c r="AA1" s="37">
        <f t="shared" si="0"/>
        <v>25</v>
      </c>
      <c r="AB1" s="37">
        <f t="shared" si="0"/>
        <v>26</v>
      </c>
    </row>
    <row r="2" spans="1:32" ht="19.5" customHeight="1">
      <c r="A2" s="122" t="s">
        <v>13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</row>
    <row r="3" spans="1:32" ht="19.5" customHeight="1">
      <c r="A3" s="122" t="s">
        <v>14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</row>
    <row r="4" spans="1:32" ht="19.5" customHeight="1">
      <c r="A4" s="122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</row>
    <row r="5" spans="1:32" ht="18.75" customHeight="1">
      <c r="A5" s="123" t="s">
        <v>22</v>
      </c>
      <c r="B5" s="124"/>
      <c r="C5" s="124"/>
      <c r="D5" s="124"/>
      <c r="E5" s="124"/>
      <c r="F5" s="124"/>
      <c r="G5" s="124"/>
      <c r="H5" s="125"/>
      <c r="I5" s="126" t="s">
        <v>24</v>
      </c>
      <c r="J5" s="127"/>
      <c r="K5" s="127"/>
      <c r="L5" s="127"/>
      <c r="M5" s="127"/>
      <c r="N5" s="127"/>
      <c r="O5" s="127"/>
      <c r="P5" s="127"/>
      <c r="Q5" s="127"/>
      <c r="R5" s="128"/>
      <c r="S5" s="126" t="s">
        <v>25</v>
      </c>
      <c r="T5" s="127"/>
      <c r="U5" s="127"/>
      <c r="V5" s="127"/>
      <c r="W5" s="127"/>
      <c r="X5" s="127"/>
      <c r="Y5" s="127"/>
      <c r="Z5" s="127"/>
      <c r="AA5" s="127"/>
      <c r="AB5" s="128"/>
    </row>
    <row r="6" spans="1:32" ht="17.25" customHeight="1">
      <c r="A6" s="129" t="s">
        <v>23</v>
      </c>
      <c r="B6" s="130"/>
      <c r="C6" s="130"/>
      <c r="D6" s="130"/>
      <c r="E6" s="130"/>
      <c r="F6" s="130"/>
      <c r="G6" s="130"/>
      <c r="H6" s="131"/>
      <c r="I6" s="132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33"/>
      <c r="K6" s="133"/>
      <c r="L6" s="133"/>
      <c r="M6" s="133"/>
      <c r="N6" s="133"/>
      <c r="O6" s="133"/>
      <c r="P6" s="133"/>
      <c r="Q6" s="133"/>
      <c r="R6" s="134"/>
      <c r="S6" s="135" t="s">
        <v>34</v>
      </c>
      <c r="T6" s="136"/>
      <c r="U6" s="136"/>
      <c r="V6" s="136"/>
      <c r="W6" s="136"/>
      <c r="X6" s="136"/>
      <c r="Y6" s="136"/>
      <c r="Z6" s="136"/>
      <c r="AA6" s="136"/>
      <c r="AB6" s="137"/>
    </row>
    <row r="7" spans="1:32" ht="21" customHeight="1">
      <c r="A7" s="138" t="s">
        <v>15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40"/>
    </row>
    <row r="8" spans="1:32" ht="15">
      <c r="A8" s="19" t="s">
        <v>16</v>
      </c>
      <c r="B8" s="20"/>
      <c r="C8" s="20"/>
      <c r="D8" s="20"/>
      <c r="E8" s="20"/>
      <c r="F8" s="20"/>
      <c r="G8" s="20"/>
      <c r="H8" s="20"/>
      <c r="I8" s="20"/>
      <c r="J8" s="21"/>
      <c r="K8" s="21" t="s">
        <v>17</v>
      </c>
      <c r="L8" s="21"/>
      <c r="M8" s="21"/>
      <c r="N8" s="21"/>
      <c r="O8" s="20"/>
      <c r="P8" s="20"/>
      <c r="Q8" s="20"/>
      <c r="R8" s="20"/>
      <c r="S8" s="20"/>
      <c r="T8" s="20"/>
      <c r="U8" s="20"/>
      <c r="V8" s="20"/>
      <c r="W8" s="22"/>
      <c r="X8" s="22"/>
      <c r="Y8" s="22"/>
      <c r="Z8" s="22"/>
      <c r="AA8" s="22"/>
      <c r="AB8" s="23"/>
    </row>
    <row r="9" spans="1:32" ht="15">
      <c r="A9" s="24" t="s">
        <v>18</v>
      </c>
      <c r="B9" s="25"/>
      <c r="C9" s="25" t="s">
        <v>35</v>
      </c>
      <c r="D9" s="25"/>
      <c r="E9" s="25"/>
      <c r="F9" s="25"/>
      <c r="G9" s="25"/>
      <c r="H9" s="25"/>
      <c r="I9" s="25"/>
      <c r="J9" s="26"/>
      <c r="K9" s="26" t="s">
        <v>19</v>
      </c>
      <c r="L9" s="26"/>
      <c r="M9" s="41">
        <f>C14</f>
        <v>884</v>
      </c>
      <c r="N9" s="26"/>
      <c r="O9" s="25"/>
      <c r="P9" s="25"/>
      <c r="Q9" s="25"/>
      <c r="R9" s="25"/>
      <c r="S9" s="25"/>
      <c r="T9" s="25"/>
      <c r="U9" s="25"/>
      <c r="V9" s="25"/>
      <c r="W9" s="27"/>
      <c r="X9" s="27"/>
      <c r="Y9" s="27"/>
      <c r="Z9" s="27"/>
      <c r="AA9" s="27"/>
      <c r="AB9" s="28"/>
    </row>
    <row r="10" spans="1:32" ht="15">
      <c r="A10" s="24" t="s">
        <v>20</v>
      </c>
      <c r="B10" s="25"/>
      <c r="C10" s="25" t="s">
        <v>44</v>
      </c>
      <c r="D10" s="25"/>
      <c r="E10" s="25"/>
      <c r="F10" s="25"/>
      <c r="G10" s="25"/>
      <c r="H10" s="25"/>
      <c r="I10" s="25"/>
      <c r="J10" s="26"/>
      <c r="K10" s="26" t="s">
        <v>21</v>
      </c>
      <c r="L10" s="26"/>
      <c r="M10" s="141">
        <f>B14</f>
        <v>45321</v>
      </c>
      <c r="N10" s="141"/>
      <c r="O10" s="25"/>
      <c r="P10" s="25"/>
      <c r="Q10" s="25"/>
      <c r="R10" s="25"/>
      <c r="S10" s="25"/>
      <c r="T10" s="25"/>
      <c r="U10" s="25"/>
      <c r="V10" s="25"/>
      <c r="W10" s="27"/>
      <c r="X10" s="27"/>
      <c r="Y10" s="27"/>
      <c r="Z10" s="27"/>
      <c r="AA10" s="27"/>
      <c r="AB10" s="28"/>
    </row>
    <row r="11" spans="1:32" ht="11.25" customHeight="1">
      <c r="A11" s="29"/>
      <c r="B11" s="30"/>
      <c r="C11" s="31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2"/>
      <c r="R11" s="32"/>
      <c r="S11" s="32"/>
      <c r="T11" s="30"/>
      <c r="U11" s="30"/>
      <c r="V11" s="30"/>
      <c r="W11" s="30"/>
      <c r="X11" s="30"/>
      <c r="Y11" s="30"/>
      <c r="Z11" s="30"/>
      <c r="AA11" s="30"/>
      <c r="AB11" s="33"/>
    </row>
    <row r="12" spans="1:32" ht="47.25" customHeight="1">
      <c r="A12" s="98" t="s">
        <v>10</v>
      </c>
      <c r="B12" s="98" t="s">
        <v>9</v>
      </c>
      <c r="C12" s="98" t="s">
        <v>8</v>
      </c>
      <c r="D12" s="98" t="s">
        <v>31</v>
      </c>
      <c r="E12" s="100" t="s">
        <v>30</v>
      </c>
      <c r="F12" s="101"/>
      <c r="G12" s="102"/>
      <c r="H12" s="100" t="s">
        <v>29</v>
      </c>
      <c r="I12" s="101"/>
      <c r="J12" s="102"/>
      <c r="K12" s="100" t="s">
        <v>28</v>
      </c>
      <c r="L12" s="101"/>
      <c r="M12" s="102"/>
      <c r="N12" s="100" t="s">
        <v>27</v>
      </c>
      <c r="O12" s="101"/>
      <c r="P12" s="102"/>
      <c r="Q12" s="116" t="s">
        <v>32</v>
      </c>
      <c r="R12" s="117"/>
      <c r="S12" s="118"/>
      <c r="T12" s="98" t="s">
        <v>7</v>
      </c>
      <c r="U12" s="119" t="s">
        <v>26</v>
      </c>
      <c r="V12" s="120"/>
      <c r="W12" s="121"/>
      <c r="X12" s="98" t="s">
        <v>12</v>
      </c>
      <c r="Y12" s="98" t="s">
        <v>6</v>
      </c>
      <c r="Z12" s="98" t="s">
        <v>5</v>
      </c>
      <c r="AA12" s="98" t="s">
        <v>4</v>
      </c>
      <c r="AB12" s="98" t="s">
        <v>3</v>
      </c>
    </row>
    <row r="13" spans="1:32" ht="33" customHeight="1">
      <c r="A13" s="99"/>
      <c r="B13" s="99"/>
      <c r="C13" s="99"/>
      <c r="D13" s="99"/>
      <c r="E13" s="43" t="s">
        <v>2</v>
      </c>
      <c r="F13" s="43" t="s">
        <v>1</v>
      </c>
      <c r="G13" s="43" t="s">
        <v>0</v>
      </c>
      <c r="H13" s="43" t="s">
        <v>2</v>
      </c>
      <c r="I13" s="43" t="s">
        <v>1</v>
      </c>
      <c r="J13" s="43" t="s">
        <v>0</v>
      </c>
      <c r="K13" s="43" t="s">
        <v>2</v>
      </c>
      <c r="L13" s="43" t="s">
        <v>1</v>
      </c>
      <c r="M13" s="43" t="s">
        <v>0</v>
      </c>
      <c r="N13" s="43" t="s">
        <v>2</v>
      </c>
      <c r="O13" s="43" t="s">
        <v>1</v>
      </c>
      <c r="P13" s="43" t="s">
        <v>0</v>
      </c>
      <c r="Q13" s="43" t="s">
        <v>2</v>
      </c>
      <c r="R13" s="43" t="s">
        <v>1</v>
      </c>
      <c r="S13" s="43" t="s">
        <v>0</v>
      </c>
      <c r="T13" s="99"/>
      <c r="U13" s="43" t="s">
        <v>2</v>
      </c>
      <c r="V13" s="43" t="s">
        <v>1</v>
      </c>
      <c r="W13" s="43" t="s">
        <v>0</v>
      </c>
      <c r="X13" s="99"/>
      <c r="Y13" s="99"/>
      <c r="Z13" s="99"/>
      <c r="AA13" s="99"/>
      <c r="AB13" s="99"/>
    </row>
    <row r="14" spans="1:32" s="54" customFormat="1" ht="15">
      <c r="A14" s="39">
        <v>0</v>
      </c>
      <c r="B14" s="51">
        <v>45321</v>
      </c>
      <c r="C14" s="44">
        <v>884</v>
      </c>
      <c r="D14" s="45">
        <v>1750</v>
      </c>
      <c r="E14" s="40">
        <f>C14+D14-H14</f>
        <v>1834</v>
      </c>
      <c r="F14" s="40">
        <f>C14+D14-I14</f>
        <v>1654</v>
      </c>
      <c r="G14" s="40">
        <f>D14+C14-J14</f>
        <v>1584</v>
      </c>
      <c r="H14" s="6">
        <f t="shared" ref="H14:J29" si="1">K14+N14</f>
        <v>800</v>
      </c>
      <c r="I14" s="6">
        <f t="shared" si="1"/>
        <v>980</v>
      </c>
      <c r="J14" s="6">
        <f t="shared" si="1"/>
        <v>1050</v>
      </c>
      <c r="K14" s="1">
        <v>2000</v>
      </c>
      <c r="L14" s="1">
        <v>2000</v>
      </c>
      <c r="M14" s="1">
        <v>2000</v>
      </c>
      <c r="N14" s="1">
        <v>-1200</v>
      </c>
      <c r="O14" s="1">
        <v>-1020</v>
      </c>
      <c r="P14" s="1">
        <v>-950</v>
      </c>
      <c r="Q14" s="40">
        <v>0</v>
      </c>
      <c r="R14" s="40">
        <v>0</v>
      </c>
      <c r="S14" s="40">
        <v>0</v>
      </c>
      <c r="T14" s="7">
        <f>D14+C14-V14</f>
        <v>3654</v>
      </c>
      <c r="U14" s="7">
        <f>N14</f>
        <v>-1200</v>
      </c>
      <c r="V14" s="7">
        <f t="shared" ref="V14:W14" si="2">O14</f>
        <v>-1020</v>
      </c>
      <c r="W14" s="7">
        <f t="shared" si="2"/>
        <v>-950</v>
      </c>
      <c r="X14" s="7"/>
      <c r="Y14" s="52"/>
      <c r="Z14" s="6"/>
      <c r="AA14" s="6"/>
      <c r="AB14" s="53" t="s">
        <v>11</v>
      </c>
      <c r="AF14" s="55"/>
    </row>
    <row r="15" spans="1:32" ht="15">
      <c r="A15" s="3">
        <v>1</v>
      </c>
      <c r="B15" s="34">
        <f>B14+1</f>
        <v>45322</v>
      </c>
      <c r="C15" s="2">
        <f>C14</f>
        <v>884</v>
      </c>
      <c r="D15" s="5">
        <f>D14-2</f>
        <v>1748</v>
      </c>
      <c r="E15" s="35">
        <f>C15+D15-H15</f>
        <v>1832</v>
      </c>
      <c r="F15" s="35">
        <f>C15+D15-I15</f>
        <v>1652</v>
      </c>
      <c r="G15" s="35">
        <f>D15+C15-J15</f>
        <v>1582</v>
      </c>
      <c r="H15" s="18">
        <f t="shared" si="1"/>
        <v>800</v>
      </c>
      <c r="I15" s="18">
        <f t="shared" si="1"/>
        <v>980</v>
      </c>
      <c r="J15" s="18">
        <f t="shared" si="1"/>
        <v>1050</v>
      </c>
      <c r="K15" s="18">
        <f>K14</f>
        <v>2000</v>
      </c>
      <c r="L15" s="18">
        <f>L14</f>
        <v>2000</v>
      </c>
      <c r="M15" s="18">
        <f>M14</f>
        <v>2000</v>
      </c>
      <c r="N15" s="18">
        <f>N14-Q15</f>
        <v>-1200</v>
      </c>
      <c r="O15" s="18">
        <f t="shared" ref="O15:P30" si="3">O14-R15</f>
        <v>-1020</v>
      </c>
      <c r="P15" s="18">
        <f t="shared" si="3"/>
        <v>-950</v>
      </c>
      <c r="Q15" s="35">
        <f>Q14</f>
        <v>0</v>
      </c>
      <c r="R15" s="35">
        <f t="shared" ref="R15:S15" si="4">R14</f>
        <v>0</v>
      </c>
      <c r="S15" s="35">
        <f t="shared" si="4"/>
        <v>0</v>
      </c>
      <c r="T15" s="4">
        <f t="shared" ref="T15:T78" si="5">D15+C15-V15</f>
        <v>3652</v>
      </c>
      <c r="U15" s="4">
        <f t="shared" ref="U15:W21" si="6">U14-Q15</f>
        <v>-1200</v>
      </c>
      <c r="V15" s="4">
        <f t="shared" si="6"/>
        <v>-1020</v>
      </c>
      <c r="W15" s="4">
        <f t="shared" si="6"/>
        <v>-950</v>
      </c>
      <c r="X15" s="4"/>
      <c r="Y15" s="36"/>
      <c r="Z15" s="18"/>
      <c r="AA15" s="18"/>
      <c r="AB15" s="49"/>
    </row>
    <row r="16" spans="1:32" ht="15">
      <c r="A16" s="3">
        <v>2</v>
      </c>
      <c r="B16" s="34">
        <f t="shared" ref="B16:B79" si="7">B15+1</f>
        <v>45323</v>
      </c>
      <c r="C16" s="2">
        <f t="shared" ref="C16:C79" si="8">C15</f>
        <v>884</v>
      </c>
      <c r="D16" s="5">
        <f t="shared" ref="D16:D79" si="9">D15-2</f>
        <v>1746</v>
      </c>
      <c r="E16" s="35">
        <f>C16+D16-H16</f>
        <v>1830</v>
      </c>
      <c r="F16" s="35">
        <f>C16+D16-I16</f>
        <v>1650</v>
      </c>
      <c r="G16" s="35">
        <f>D16+C16-J16</f>
        <v>1580</v>
      </c>
      <c r="H16" s="18">
        <f t="shared" si="1"/>
        <v>800</v>
      </c>
      <c r="I16" s="18">
        <f t="shared" si="1"/>
        <v>980</v>
      </c>
      <c r="J16" s="18">
        <f t="shared" si="1"/>
        <v>1050</v>
      </c>
      <c r="K16" s="18">
        <f t="shared" ref="K16:M31" si="10">K15</f>
        <v>2000</v>
      </c>
      <c r="L16" s="18">
        <f t="shared" si="10"/>
        <v>2000</v>
      </c>
      <c r="M16" s="18">
        <f t="shared" si="10"/>
        <v>2000</v>
      </c>
      <c r="N16" s="18">
        <f>N15-Q16</f>
        <v>-1200</v>
      </c>
      <c r="O16" s="18">
        <f t="shared" si="3"/>
        <v>-1020</v>
      </c>
      <c r="P16" s="18">
        <f t="shared" si="3"/>
        <v>-950</v>
      </c>
      <c r="Q16" s="35">
        <f t="shared" ref="Q16:S16" si="11">Q15</f>
        <v>0</v>
      </c>
      <c r="R16" s="35">
        <f t="shared" si="11"/>
        <v>0</v>
      </c>
      <c r="S16" s="35">
        <f t="shared" si="11"/>
        <v>0</v>
      </c>
      <c r="T16" s="4">
        <f t="shared" si="5"/>
        <v>3650</v>
      </c>
      <c r="U16" s="4">
        <f t="shared" si="6"/>
        <v>-1200</v>
      </c>
      <c r="V16" s="4">
        <f t="shared" si="6"/>
        <v>-1020</v>
      </c>
      <c r="W16" s="4">
        <f t="shared" si="6"/>
        <v>-950</v>
      </c>
      <c r="X16" s="4"/>
      <c r="Y16" s="36"/>
      <c r="Z16" s="18"/>
      <c r="AA16" s="18"/>
      <c r="AB16" s="50"/>
      <c r="AD16" s="47"/>
    </row>
    <row r="17" spans="1:30" ht="15.75">
      <c r="A17" s="3">
        <v>3</v>
      </c>
      <c r="B17" s="34">
        <f t="shared" si="7"/>
        <v>45324</v>
      </c>
      <c r="C17" s="2">
        <f t="shared" si="8"/>
        <v>884</v>
      </c>
      <c r="D17" s="5">
        <f t="shared" si="9"/>
        <v>1744</v>
      </c>
      <c r="E17" s="35">
        <f t="shared" ref="E17:E80" si="12">C17+D17-H17</f>
        <v>1828</v>
      </c>
      <c r="F17" s="35">
        <f t="shared" ref="F17:F80" si="13">C17+D17-I17</f>
        <v>1648</v>
      </c>
      <c r="G17" s="35">
        <f t="shared" ref="G17:G80" si="14">D17+C17-J17</f>
        <v>1578</v>
      </c>
      <c r="H17" s="18">
        <f t="shared" si="1"/>
        <v>800</v>
      </c>
      <c r="I17" s="18">
        <f t="shared" si="1"/>
        <v>980</v>
      </c>
      <c r="J17" s="18">
        <f t="shared" si="1"/>
        <v>1050</v>
      </c>
      <c r="K17" s="18">
        <f t="shared" si="10"/>
        <v>2000</v>
      </c>
      <c r="L17" s="18">
        <f t="shared" si="10"/>
        <v>2000</v>
      </c>
      <c r="M17" s="18">
        <f t="shared" si="10"/>
        <v>2000</v>
      </c>
      <c r="N17" s="18">
        <f t="shared" ref="N17:P32" si="15">N16-Q17</f>
        <v>-1200</v>
      </c>
      <c r="O17" s="18">
        <f t="shared" si="3"/>
        <v>-1020</v>
      </c>
      <c r="P17" s="18">
        <f t="shared" si="3"/>
        <v>-950</v>
      </c>
      <c r="Q17" s="35">
        <f t="shared" ref="Q17:S17" si="16">Q16</f>
        <v>0</v>
      </c>
      <c r="R17" s="35">
        <f t="shared" si="16"/>
        <v>0</v>
      </c>
      <c r="S17" s="35">
        <f t="shared" si="16"/>
        <v>0</v>
      </c>
      <c r="T17" s="4">
        <f t="shared" si="5"/>
        <v>3648</v>
      </c>
      <c r="U17" s="4">
        <f t="shared" si="6"/>
        <v>-1200</v>
      </c>
      <c r="V17" s="4">
        <f t="shared" si="6"/>
        <v>-1020</v>
      </c>
      <c r="W17" s="4">
        <f t="shared" si="6"/>
        <v>-950</v>
      </c>
      <c r="X17" s="4"/>
      <c r="Y17" s="18"/>
      <c r="Z17" s="18"/>
      <c r="AA17" s="18"/>
      <c r="AB17" s="50"/>
      <c r="AD17" s="57">
        <v>45323</v>
      </c>
    </row>
    <row r="18" spans="1:30" ht="16.5" customHeight="1">
      <c r="A18" s="3">
        <v>4</v>
      </c>
      <c r="B18" s="34">
        <f t="shared" si="7"/>
        <v>45325</v>
      </c>
      <c r="C18" s="2">
        <f t="shared" si="8"/>
        <v>884</v>
      </c>
      <c r="D18" s="5">
        <f t="shared" si="9"/>
        <v>1742</v>
      </c>
      <c r="E18" s="35">
        <f t="shared" si="12"/>
        <v>1826</v>
      </c>
      <c r="F18" s="35">
        <f t="shared" si="13"/>
        <v>1646</v>
      </c>
      <c r="G18" s="35">
        <f t="shared" si="14"/>
        <v>1576</v>
      </c>
      <c r="H18" s="18">
        <f t="shared" si="1"/>
        <v>800</v>
      </c>
      <c r="I18" s="18">
        <f t="shared" si="1"/>
        <v>980</v>
      </c>
      <c r="J18" s="18">
        <f t="shared" si="1"/>
        <v>1050</v>
      </c>
      <c r="K18" s="18">
        <f t="shared" si="10"/>
        <v>2000</v>
      </c>
      <c r="L18" s="18">
        <f t="shared" si="10"/>
        <v>2000</v>
      </c>
      <c r="M18" s="18">
        <f t="shared" si="10"/>
        <v>2000</v>
      </c>
      <c r="N18" s="18">
        <f t="shared" si="15"/>
        <v>-1200</v>
      </c>
      <c r="O18" s="18">
        <f t="shared" si="3"/>
        <v>-1020</v>
      </c>
      <c r="P18" s="18">
        <f t="shared" si="3"/>
        <v>-950</v>
      </c>
      <c r="Q18" s="35">
        <f t="shared" ref="Q18:S18" si="17">Q17</f>
        <v>0</v>
      </c>
      <c r="R18" s="35">
        <f t="shared" si="17"/>
        <v>0</v>
      </c>
      <c r="S18" s="35">
        <f t="shared" si="17"/>
        <v>0</v>
      </c>
      <c r="T18" s="4">
        <f t="shared" si="5"/>
        <v>3646</v>
      </c>
      <c r="U18" s="4">
        <f t="shared" si="6"/>
        <v>-1200</v>
      </c>
      <c r="V18" s="4">
        <f t="shared" si="6"/>
        <v>-1020</v>
      </c>
      <c r="W18" s="4">
        <f t="shared" si="6"/>
        <v>-950</v>
      </c>
      <c r="X18" s="4"/>
      <c r="Y18" s="18"/>
      <c r="Z18" s="18"/>
      <c r="AA18" s="18"/>
      <c r="AB18" s="50"/>
      <c r="AD18" s="57">
        <v>45326</v>
      </c>
    </row>
    <row r="19" spans="1:30" ht="16.5" customHeight="1">
      <c r="A19" s="3">
        <v>5</v>
      </c>
      <c r="B19" s="34">
        <f t="shared" si="7"/>
        <v>45326</v>
      </c>
      <c r="C19" s="2">
        <f t="shared" si="8"/>
        <v>884</v>
      </c>
      <c r="D19" s="5">
        <f t="shared" si="9"/>
        <v>1740</v>
      </c>
      <c r="E19" s="35">
        <f t="shared" si="12"/>
        <v>1824</v>
      </c>
      <c r="F19" s="35">
        <f t="shared" si="13"/>
        <v>1644</v>
      </c>
      <c r="G19" s="35">
        <f t="shared" si="14"/>
        <v>1574</v>
      </c>
      <c r="H19" s="18">
        <f t="shared" si="1"/>
        <v>800</v>
      </c>
      <c r="I19" s="18">
        <f t="shared" si="1"/>
        <v>980</v>
      </c>
      <c r="J19" s="18">
        <f t="shared" si="1"/>
        <v>1050</v>
      </c>
      <c r="K19" s="18">
        <f t="shared" si="10"/>
        <v>2000</v>
      </c>
      <c r="L19" s="18">
        <f t="shared" si="10"/>
        <v>2000</v>
      </c>
      <c r="M19" s="18">
        <f t="shared" si="10"/>
        <v>2000</v>
      </c>
      <c r="N19" s="18">
        <f t="shared" si="15"/>
        <v>-1200</v>
      </c>
      <c r="O19" s="18">
        <f t="shared" si="3"/>
        <v>-1020</v>
      </c>
      <c r="P19" s="18">
        <f t="shared" si="3"/>
        <v>-950</v>
      </c>
      <c r="Q19" s="35">
        <f t="shared" ref="Q19:S19" si="18">Q18</f>
        <v>0</v>
      </c>
      <c r="R19" s="35">
        <f t="shared" si="18"/>
        <v>0</v>
      </c>
      <c r="S19" s="35">
        <f t="shared" si="18"/>
        <v>0</v>
      </c>
      <c r="T19" s="4">
        <f t="shared" si="5"/>
        <v>3424</v>
      </c>
      <c r="U19" s="4">
        <v>-800</v>
      </c>
      <c r="V19" s="4">
        <v>-800</v>
      </c>
      <c r="W19" s="4">
        <v>-800</v>
      </c>
      <c r="X19" s="4"/>
      <c r="Y19" s="18"/>
      <c r="Z19" s="18"/>
      <c r="AA19" s="18"/>
      <c r="AB19" s="56">
        <v>9</v>
      </c>
      <c r="AD19" s="57">
        <v>45330</v>
      </c>
    </row>
    <row r="20" spans="1:30" ht="16.5" customHeight="1">
      <c r="A20" s="3">
        <v>6</v>
      </c>
      <c r="B20" s="34">
        <f t="shared" si="7"/>
        <v>45327</v>
      </c>
      <c r="C20" s="2">
        <f t="shared" si="8"/>
        <v>884</v>
      </c>
      <c r="D20" s="5">
        <f t="shared" si="9"/>
        <v>1738</v>
      </c>
      <c r="E20" s="35">
        <f t="shared" si="12"/>
        <v>1822</v>
      </c>
      <c r="F20" s="35">
        <f t="shared" si="13"/>
        <v>1642</v>
      </c>
      <c r="G20" s="35">
        <f t="shared" si="14"/>
        <v>1572</v>
      </c>
      <c r="H20" s="18">
        <f t="shared" si="1"/>
        <v>800</v>
      </c>
      <c r="I20" s="18">
        <f t="shared" si="1"/>
        <v>980</v>
      </c>
      <c r="J20" s="18">
        <f t="shared" si="1"/>
        <v>1050</v>
      </c>
      <c r="K20" s="18">
        <f t="shared" si="10"/>
        <v>2000</v>
      </c>
      <c r="L20" s="18">
        <f t="shared" si="10"/>
        <v>2000</v>
      </c>
      <c r="M20" s="18">
        <f t="shared" si="10"/>
        <v>2000</v>
      </c>
      <c r="N20" s="18">
        <f t="shared" si="15"/>
        <v>-1200</v>
      </c>
      <c r="O20" s="18">
        <f t="shared" si="3"/>
        <v>-1020</v>
      </c>
      <c r="P20" s="18">
        <f t="shared" si="3"/>
        <v>-950</v>
      </c>
      <c r="Q20" s="35">
        <f t="shared" ref="Q20:S20" si="19">Q19</f>
        <v>0</v>
      </c>
      <c r="R20" s="35">
        <f t="shared" si="19"/>
        <v>0</v>
      </c>
      <c r="S20" s="35">
        <f t="shared" si="19"/>
        <v>0</v>
      </c>
      <c r="T20" s="4">
        <f t="shared" si="5"/>
        <v>3422</v>
      </c>
      <c r="U20" s="4">
        <f t="shared" si="6"/>
        <v>-800</v>
      </c>
      <c r="V20" s="4">
        <f t="shared" si="6"/>
        <v>-800</v>
      </c>
      <c r="W20" s="4">
        <f t="shared" si="6"/>
        <v>-800</v>
      </c>
      <c r="X20" s="4"/>
      <c r="Y20" s="18"/>
      <c r="Z20" s="18"/>
      <c r="AA20" s="18"/>
      <c r="AB20" s="50"/>
      <c r="AD20" s="57">
        <v>45335</v>
      </c>
    </row>
    <row r="21" spans="1:30" ht="16.5" customHeight="1">
      <c r="A21" s="3">
        <v>7</v>
      </c>
      <c r="B21" s="34">
        <f t="shared" si="7"/>
        <v>45328</v>
      </c>
      <c r="C21" s="2">
        <f t="shared" si="8"/>
        <v>884</v>
      </c>
      <c r="D21" s="5">
        <f t="shared" si="9"/>
        <v>1736</v>
      </c>
      <c r="E21" s="35">
        <f t="shared" si="12"/>
        <v>1820</v>
      </c>
      <c r="F21" s="35">
        <f t="shared" si="13"/>
        <v>1640</v>
      </c>
      <c r="G21" s="35">
        <f t="shared" si="14"/>
        <v>1570</v>
      </c>
      <c r="H21" s="18">
        <f t="shared" si="1"/>
        <v>800</v>
      </c>
      <c r="I21" s="18">
        <f t="shared" si="1"/>
        <v>980</v>
      </c>
      <c r="J21" s="18">
        <f t="shared" si="1"/>
        <v>1050</v>
      </c>
      <c r="K21" s="18">
        <f t="shared" si="10"/>
        <v>2000</v>
      </c>
      <c r="L21" s="18">
        <f t="shared" si="10"/>
        <v>2000</v>
      </c>
      <c r="M21" s="18">
        <f t="shared" si="10"/>
        <v>2000</v>
      </c>
      <c r="N21" s="18">
        <f t="shared" si="15"/>
        <v>-1200</v>
      </c>
      <c r="O21" s="18">
        <f t="shared" si="3"/>
        <v>-1020</v>
      </c>
      <c r="P21" s="18">
        <f t="shared" si="3"/>
        <v>-950</v>
      </c>
      <c r="Q21" s="35">
        <f t="shared" ref="Q21:S21" si="20">Q20</f>
        <v>0</v>
      </c>
      <c r="R21" s="35">
        <f t="shared" si="20"/>
        <v>0</v>
      </c>
      <c r="S21" s="35">
        <f t="shared" si="20"/>
        <v>0</v>
      </c>
      <c r="T21" s="4">
        <f t="shared" si="5"/>
        <v>3420</v>
      </c>
      <c r="U21" s="4">
        <f t="shared" si="6"/>
        <v>-800</v>
      </c>
      <c r="V21" s="4">
        <f t="shared" si="6"/>
        <v>-800</v>
      </c>
      <c r="W21" s="4">
        <f t="shared" si="6"/>
        <v>-800</v>
      </c>
      <c r="X21" s="4"/>
      <c r="Y21" s="18"/>
      <c r="Z21" s="18"/>
      <c r="AA21" s="18"/>
      <c r="AB21" s="50"/>
      <c r="AD21" s="57">
        <v>45339</v>
      </c>
    </row>
    <row r="22" spans="1:30" ht="16.5" customHeight="1">
      <c r="A22" s="3">
        <v>8</v>
      </c>
      <c r="B22" s="34">
        <f t="shared" si="7"/>
        <v>45329</v>
      </c>
      <c r="C22" s="2">
        <f t="shared" si="8"/>
        <v>884</v>
      </c>
      <c r="D22" s="5">
        <f t="shared" si="9"/>
        <v>1734</v>
      </c>
      <c r="E22" s="35">
        <f t="shared" si="12"/>
        <v>1818</v>
      </c>
      <c r="F22" s="35">
        <f t="shared" si="13"/>
        <v>1638</v>
      </c>
      <c r="G22" s="35">
        <f t="shared" si="14"/>
        <v>1568</v>
      </c>
      <c r="H22" s="18">
        <f t="shared" si="1"/>
        <v>800</v>
      </c>
      <c r="I22" s="18">
        <f t="shared" si="1"/>
        <v>980</v>
      </c>
      <c r="J22" s="18">
        <f t="shared" si="1"/>
        <v>1050</v>
      </c>
      <c r="K22" s="18">
        <f t="shared" si="10"/>
        <v>2000</v>
      </c>
      <c r="L22" s="18">
        <f t="shared" si="10"/>
        <v>2000</v>
      </c>
      <c r="M22" s="18">
        <f t="shared" si="10"/>
        <v>2000</v>
      </c>
      <c r="N22" s="18">
        <f t="shared" si="15"/>
        <v>-1200</v>
      </c>
      <c r="O22" s="18">
        <f t="shared" si="3"/>
        <v>-1020</v>
      </c>
      <c r="P22" s="18">
        <f t="shared" si="3"/>
        <v>-950</v>
      </c>
      <c r="Q22" s="35">
        <f t="shared" ref="Q22:S22" si="21">Q21</f>
        <v>0</v>
      </c>
      <c r="R22" s="35">
        <f t="shared" si="21"/>
        <v>0</v>
      </c>
      <c r="S22" s="35">
        <f t="shared" si="21"/>
        <v>0</v>
      </c>
      <c r="T22" s="4">
        <f t="shared" si="5"/>
        <v>3118</v>
      </c>
      <c r="U22" s="83">
        <f t="shared" ref="U22:W22" si="22">U21+$X22*1000-Q22</f>
        <v>-500</v>
      </c>
      <c r="V22" s="83">
        <f t="shared" si="22"/>
        <v>-500</v>
      </c>
      <c r="W22" s="83">
        <f t="shared" si="22"/>
        <v>-500</v>
      </c>
      <c r="X22" s="89">
        <v>0.3</v>
      </c>
      <c r="Y22" s="18">
        <v>-500</v>
      </c>
      <c r="Z22" s="18">
        <v>-500</v>
      </c>
      <c r="AA22" s="18">
        <v>-500</v>
      </c>
      <c r="AB22" s="56">
        <v>8</v>
      </c>
      <c r="AD22" s="57">
        <v>45343</v>
      </c>
    </row>
    <row r="23" spans="1:30" ht="16.5" customHeight="1">
      <c r="A23" s="3">
        <v>9</v>
      </c>
      <c r="B23" s="34">
        <f t="shared" si="7"/>
        <v>45330</v>
      </c>
      <c r="C23" s="2">
        <f t="shared" si="8"/>
        <v>884</v>
      </c>
      <c r="D23" s="5">
        <f t="shared" si="9"/>
        <v>1732</v>
      </c>
      <c r="E23" s="35">
        <f t="shared" si="12"/>
        <v>1816</v>
      </c>
      <c r="F23" s="35">
        <f t="shared" si="13"/>
        <v>1636</v>
      </c>
      <c r="G23" s="35">
        <f t="shared" si="14"/>
        <v>1566</v>
      </c>
      <c r="H23" s="18">
        <f t="shared" si="1"/>
        <v>800</v>
      </c>
      <c r="I23" s="18">
        <f t="shared" si="1"/>
        <v>980</v>
      </c>
      <c r="J23" s="18">
        <f t="shared" si="1"/>
        <v>1050</v>
      </c>
      <c r="K23" s="18">
        <f t="shared" si="10"/>
        <v>2000</v>
      </c>
      <c r="L23" s="18">
        <f t="shared" si="10"/>
        <v>2000</v>
      </c>
      <c r="M23" s="18">
        <f t="shared" si="10"/>
        <v>2000</v>
      </c>
      <c r="N23" s="18">
        <f t="shared" si="15"/>
        <v>-1200</v>
      </c>
      <c r="O23" s="18">
        <f t="shared" si="3"/>
        <v>-1020</v>
      </c>
      <c r="P23" s="18">
        <f t="shared" si="3"/>
        <v>-950</v>
      </c>
      <c r="Q23" s="35">
        <f t="shared" ref="Q23:S23" si="23">Q22</f>
        <v>0</v>
      </c>
      <c r="R23" s="35">
        <f t="shared" si="23"/>
        <v>0</v>
      </c>
      <c r="S23" s="35">
        <f t="shared" si="23"/>
        <v>0</v>
      </c>
      <c r="T23" s="4">
        <f t="shared" si="5"/>
        <v>3116</v>
      </c>
      <c r="U23" s="83">
        <f t="shared" ref="U23:U86" si="24">U22+$X23*1000-Q23</f>
        <v>-500</v>
      </c>
      <c r="V23" s="83">
        <f t="shared" ref="V23:V86" si="25">V22+$X23*1000-R23</f>
        <v>-500</v>
      </c>
      <c r="W23" s="83">
        <f t="shared" ref="W23:W86" si="26">W22+$X23*1000-S23</f>
        <v>-500</v>
      </c>
      <c r="X23" s="4"/>
      <c r="Y23" s="18"/>
      <c r="Z23" s="18"/>
      <c r="AA23" s="18"/>
      <c r="AB23" s="56"/>
      <c r="AD23" s="57">
        <v>45347</v>
      </c>
    </row>
    <row r="24" spans="1:30" ht="16.5" customHeight="1">
      <c r="A24" s="3">
        <v>10</v>
      </c>
      <c r="B24" s="34">
        <f t="shared" si="7"/>
        <v>45331</v>
      </c>
      <c r="C24" s="2">
        <f t="shared" si="8"/>
        <v>884</v>
      </c>
      <c r="D24" s="5">
        <f t="shared" si="9"/>
        <v>1730</v>
      </c>
      <c r="E24" s="35">
        <f t="shared" si="12"/>
        <v>1814</v>
      </c>
      <c r="F24" s="35">
        <f t="shared" si="13"/>
        <v>1634</v>
      </c>
      <c r="G24" s="35">
        <f t="shared" si="14"/>
        <v>1564</v>
      </c>
      <c r="H24" s="18">
        <f t="shared" si="1"/>
        <v>800</v>
      </c>
      <c r="I24" s="18">
        <f t="shared" si="1"/>
        <v>980</v>
      </c>
      <c r="J24" s="18">
        <f t="shared" si="1"/>
        <v>1050</v>
      </c>
      <c r="K24" s="18">
        <f t="shared" si="10"/>
        <v>2000</v>
      </c>
      <c r="L24" s="18">
        <f t="shared" si="10"/>
        <v>2000</v>
      </c>
      <c r="M24" s="18">
        <f t="shared" si="10"/>
        <v>2000</v>
      </c>
      <c r="N24" s="18">
        <f t="shared" si="15"/>
        <v>-1200</v>
      </c>
      <c r="O24" s="18">
        <f t="shared" si="3"/>
        <v>-1020</v>
      </c>
      <c r="P24" s="18">
        <f t="shared" si="3"/>
        <v>-950</v>
      </c>
      <c r="Q24" s="35">
        <f t="shared" ref="Q24:S24" si="27">Q23</f>
        <v>0</v>
      </c>
      <c r="R24" s="35">
        <f t="shared" si="27"/>
        <v>0</v>
      </c>
      <c r="S24" s="35">
        <f t="shared" si="27"/>
        <v>0</v>
      </c>
      <c r="T24" s="4">
        <f t="shared" si="5"/>
        <v>3114</v>
      </c>
      <c r="U24" s="83">
        <f t="shared" si="24"/>
        <v>-500</v>
      </c>
      <c r="V24" s="83">
        <f t="shared" si="25"/>
        <v>-500</v>
      </c>
      <c r="W24" s="83">
        <f t="shared" si="26"/>
        <v>-500</v>
      </c>
      <c r="X24" s="4"/>
      <c r="Y24" s="18"/>
      <c r="Z24" s="18"/>
      <c r="AA24" s="18"/>
      <c r="AB24" s="50"/>
      <c r="AD24" s="57">
        <v>45351</v>
      </c>
    </row>
    <row r="25" spans="1:30" ht="16.5" customHeight="1">
      <c r="A25" s="3">
        <v>11</v>
      </c>
      <c r="B25" s="34">
        <f t="shared" si="7"/>
        <v>45332</v>
      </c>
      <c r="C25" s="2">
        <f t="shared" si="8"/>
        <v>884</v>
      </c>
      <c r="D25" s="5">
        <f t="shared" si="9"/>
        <v>1728</v>
      </c>
      <c r="E25" s="35">
        <f t="shared" si="12"/>
        <v>1812</v>
      </c>
      <c r="F25" s="35">
        <f t="shared" si="13"/>
        <v>1632</v>
      </c>
      <c r="G25" s="35">
        <f t="shared" si="14"/>
        <v>1562</v>
      </c>
      <c r="H25" s="18">
        <f t="shared" si="1"/>
        <v>800</v>
      </c>
      <c r="I25" s="18">
        <f t="shared" si="1"/>
        <v>980</v>
      </c>
      <c r="J25" s="18">
        <f t="shared" si="1"/>
        <v>1050</v>
      </c>
      <c r="K25" s="18">
        <f t="shared" si="10"/>
        <v>2000</v>
      </c>
      <c r="L25" s="18">
        <f t="shared" si="10"/>
        <v>2000</v>
      </c>
      <c r="M25" s="18">
        <f t="shared" si="10"/>
        <v>2000</v>
      </c>
      <c r="N25" s="18">
        <f t="shared" si="15"/>
        <v>-1200</v>
      </c>
      <c r="O25" s="18">
        <f t="shared" si="3"/>
        <v>-1020</v>
      </c>
      <c r="P25" s="18">
        <f t="shared" si="3"/>
        <v>-950</v>
      </c>
      <c r="Q25" s="35">
        <f t="shared" ref="Q25:S25" si="28">Q24</f>
        <v>0</v>
      </c>
      <c r="R25" s="35">
        <f t="shared" si="28"/>
        <v>0</v>
      </c>
      <c r="S25" s="35">
        <f t="shared" si="28"/>
        <v>0</v>
      </c>
      <c r="T25" s="4">
        <f t="shared" si="5"/>
        <v>3112</v>
      </c>
      <c r="U25" s="83">
        <f t="shared" si="24"/>
        <v>-500</v>
      </c>
      <c r="V25" s="83">
        <f t="shared" si="25"/>
        <v>-500</v>
      </c>
      <c r="W25" s="83">
        <f t="shared" si="26"/>
        <v>-500</v>
      </c>
      <c r="X25" s="4"/>
      <c r="Y25" s="18"/>
      <c r="Z25" s="18"/>
      <c r="AA25" s="18"/>
      <c r="AB25" s="50"/>
      <c r="AD25" s="57">
        <v>45469</v>
      </c>
    </row>
    <row r="26" spans="1:30" ht="16.5" customHeight="1">
      <c r="A26" s="3">
        <v>12</v>
      </c>
      <c r="B26" s="34">
        <f t="shared" si="7"/>
        <v>45333</v>
      </c>
      <c r="C26" s="2">
        <f t="shared" si="8"/>
        <v>884</v>
      </c>
      <c r="D26" s="5">
        <f t="shared" si="9"/>
        <v>1726</v>
      </c>
      <c r="E26" s="35">
        <f t="shared" si="12"/>
        <v>1810</v>
      </c>
      <c r="F26" s="35">
        <f t="shared" si="13"/>
        <v>1630</v>
      </c>
      <c r="G26" s="35">
        <f t="shared" si="14"/>
        <v>1560</v>
      </c>
      <c r="H26" s="18">
        <f t="shared" si="1"/>
        <v>800</v>
      </c>
      <c r="I26" s="18">
        <f t="shared" si="1"/>
        <v>980</v>
      </c>
      <c r="J26" s="18">
        <f t="shared" si="1"/>
        <v>1050</v>
      </c>
      <c r="K26" s="18">
        <f t="shared" si="10"/>
        <v>2000</v>
      </c>
      <c r="L26" s="18">
        <f t="shared" si="10"/>
        <v>2000</v>
      </c>
      <c r="M26" s="18">
        <f t="shared" si="10"/>
        <v>2000</v>
      </c>
      <c r="N26" s="18">
        <f t="shared" si="15"/>
        <v>-1200</v>
      </c>
      <c r="O26" s="18">
        <f t="shared" si="3"/>
        <v>-1020</v>
      </c>
      <c r="P26" s="18">
        <f t="shared" si="3"/>
        <v>-950</v>
      </c>
      <c r="Q26" s="35">
        <f t="shared" ref="Q26:S26" si="29">Q25</f>
        <v>0</v>
      </c>
      <c r="R26" s="35">
        <f t="shared" si="29"/>
        <v>0</v>
      </c>
      <c r="S26" s="35">
        <f t="shared" si="29"/>
        <v>0</v>
      </c>
      <c r="T26" s="4">
        <f t="shared" si="5"/>
        <v>3110</v>
      </c>
      <c r="U26" s="83">
        <f t="shared" si="24"/>
        <v>-500</v>
      </c>
      <c r="V26" s="83">
        <f t="shared" si="25"/>
        <v>-500</v>
      </c>
      <c r="W26" s="83">
        <f t="shared" si="26"/>
        <v>-500</v>
      </c>
      <c r="X26" s="4"/>
      <c r="Y26" s="18"/>
      <c r="Z26" s="18"/>
      <c r="AA26" s="18"/>
      <c r="AB26" s="50"/>
      <c r="AD26" s="57">
        <v>45473</v>
      </c>
    </row>
    <row r="27" spans="1:30" ht="16.5" customHeight="1">
      <c r="A27" s="3">
        <v>13</v>
      </c>
      <c r="B27" s="34">
        <f t="shared" si="7"/>
        <v>45334</v>
      </c>
      <c r="C27" s="2">
        <f t="shared" si="8"/>
        <v>884</v>
      </c>
      <c r="D27" s="5">
        <f t="shared" si="9"/>
        <v>1724</v>
      </c>
      <c r="E27" s="35">
        <f t="shared" si="12"/>
        <v>1808</v>
      </c>
      <c r="F27" s="35">
        <f t="shared" si="13"/>
        <v>1628</v>
      </c>
      <c r="G27" s="35">
        <f t="shared" si="14"/>
        <v>1558</v>
      </c>
      <c r="H27" s="18">
        <f t="shared" si="1"/>
        <v>800</v>
      </c>
      <c r="I27" s="18">
        <f t="shared" si="1"/>
        <v>980</v>
      </c>
      <c r="J27" s="18">
        <f t="shared" si="1"/>
        <v>1050</v>
      </c>
      <c r="K27" s="18">
        <f t="shared" si="10"/>
        <v>2000</v>
      </c>
      <c r="L27" s="18">
        <f t="shared" si="10"/>
        <v>2000</v>
      </c>
      <c r="M27" s="18">
        <f t="shared" si="10"/>
        <v>2000</v>
      </c>
      <c r="N27" s="18">
        <f t="shared" si="15"/>
        <v>-1200</v>
      </c>
      <c r="O27" s="18">
        <f t="shared" si="3"/>
        <v>-1020</v>
      </c>
      <c r="P27" s="18">
        <f t="shared" si="3"/>
        <v>-950</v>
      </c>
      <c r="Q27" s="35">
        <f t="shared" ref="Q27:S27" si="30">Q26</f>
        <v>0</v>
      </c>
      <c r="R27" s="35">
        <f t="shared" si="30"/>
        <v>0</v>
      </c>
      <c r="S27" s="35">
        <f t="shared" si="30"/>
        <v>0</v>
      </c>
      <c r="T27" s="4">
        <f t="shared" si="5"/>
        <v>3108</v>
      </c>
      <c r="U27" s="83">
        <f t="shared" si="24"/>
        <v>-500</v>
      </c>
      <c r="V27" s="83">
        <f t="shared" si="25"/>
        <v>-500</v>
      </c>
      <c r="W27" s="83">
        <f t="shared" si="26"/>
        <v>-500</v>
      </c>
      <c r="X27" s="4"/>
      <c r="Y27" s="18"/>
      <c r="Z27" s="18"/>
      <c r="AA27" s="18"/>
      <c r="AB27" s="50"/>
      <c r="AD27" s="57"/>
    </row>
    <row r="28" spans="1:30" ht="16.5" customHeight="1">
      <c r="A28" s="3">
        <v>14</v>
      </c>
      <c r="B28" s="34">
        <f t="shared" si="7"/>
        <v>45335</v>
      </c>
      <c r="C28" s="2">
        <f t="shared" si="8"/>
        <v>884</v>
      </c>
      <c r="D28" s="5">
        <f t="shared" si="9"/>
        <v>1722</v>
      </c>
      <c r="E28" s="35">
        <f t="shared" si="12"/>
        <v>1806</v>
      </c>
      <c r="F28" s="35">
        <f t="shared" si="13"/>
        <v>1626</v>
      </c>
      <c r="G28" s="35">
        <f t="shared" si="14"/>
        <v>1556</v>
      </c>
      <c r="H28" s="18">
        <f t="shared" si="1"/>
        <v>800</v>
      </c>
      <c r="I28" s="18">
        <f t="shared" si="1"/>
        <v>980</v>
      </c>
      <c r="J28" s="18">
        <f t="shared" si="1"/>
        <v>1050</v>
      </c>
      <c r="K28" s="18">
        <f t="shared" si="10"/>
        <v>2000</v>
      </c>
      <c r="L28" s="18">
        <f t="shared" si="10"/>
        <v>2000</v>
      </c>
      <c r="M28" s="18">
        <f t="shared" si="10"/>
        <v>2000</v>
      </c>
      <c r="N28" s="18">
        <f t="shared" si="15"/>
        <v>-1200</v>
      </c>
      <c r="O28" s="18">
        <f t="shared" si="3"/>
        <v>-1020</v>
      </c>
      <c r="P28" s="18">
        <f t="shared" si="3"/>
        <v>-950</v>
      </c>
      <c r="Q28" s="35">
        <f t="shared" ref="Q28:S28" si="31">Q27</f>
        <v>0</v>
      </c>
      <c r="R28" s="35">
        <f t="shared" si="31"/>
        <v>0</v>
      </c>
      <c r="S28" s="35">
        <f t="shared" si="31"/>
        <v>0</v>
      </c>
      <c r="T28" s="4">
        <f t="shared" si="5"/>
        <v>2806</v>
      </c>
      <c r="U28" s="83">
        <f t="shared" si="24"/>
        <v>-200</v>
      </c>
      <c r="V28" s="83">
        <f t="shared" si="25"/>
        <v>-200</v>
      </c>
      <c r="W28" s="83">
        <f t="shared" si="26"/>
        <v>-200</v>
      </c>
      <c r="X28" s="89">
        <v>0.3</v>
      </c>
      <c r="Y28" s="18"/>
      <c r="Z28" s="18"/>
      <c r="AA28" s="18"/>
      <c r="AB28" s="50">
        <v>7</v>
      </c>
      <c r="AD28" s="47"/>
    </row>
    <row r="29" spans="1:30" ht="16.5" customHeight="1">
      <c r="A29" s="3">
        <v>15</v>
      </c>
      <c r="B29" s="34">
        <f t="shared" si="7"/>
        <v>45336</v>
      </c>
      <c r="C29" s="2">
        <f t="shared" si="8"/>
        <v>884</v>
      </c>
      <c r="D29" s="5">
        <f t="shared" si="9"/>
        <v>1720</v>
      </c>
      <c r="E29" s="35">
        <f t="shared" si="12"/>
        <v>1804</v>
      </c>
      <c r="F29" s="35">
        <f t="shared" si="13"/>
        <v>1624</v>
      </c>
      <c r="G29" s="35">
        <f t="shared" si="14"/>
        <v>1554</v>
      </c>
      <c r="H29" s="18">
        <f t="shared" si="1"/>
        <v>800</v>
      </c>
      <c r="I29" s="18">
        <f t="shared" si="1"/>
        <v>980</v>
      </c>
      <c r="J29" s="18">
        <f t="shared" si="1"/>
        <v>1050</v>
      </c>
      <c r="K29" s="18">
        <f t="shared" si="10"/>
        <v>2000</v>
      </c>
      <c r="L29" s="18">
        <f t="shared" si="10"/>
        <v>2000</v>
      </c>
      <c r="M29" s="18">
        <f t="shared" si="10"/>
        <v>2000</v>
      </c>
      <c r="N29" s="18">
        <f t="shared" si="15"/>
        <v>-1200</v>
      </c>
      <c r="O29" s="18">
        <f t="shared" si="3"/>
        <v>-1020</v>
      </c>
      <c r="P29" s="18">
        <f t="shared" si="3"/>
        <v>-950</v>
      </c>
      <c r="Q29" s="35">
        <f t="shared" ref="Q29:S29" si="32">Q28</f>
        <v>0</v>
      </c>
      <c r="R29" s="35">
        <f t="shared" si="32"/>
        <v>0</v>
      </c>
      <c r="S29" s="35">
        <f t="shared" si="32"/>
        <v>0</v>
      </c>
      <c r="T29" s="4">
        <f t="shared" si="5"/>
        <v>2804</v>
      </c>
      <c r="U29" s="83">
        <f t="shared" si="24"/>
        <v>-200</v>
      </c>
      <c r="V29" s="83">
        <f t="shared" si="25"/>
        <v>-200</v>
      </c>
      <c r="W29" s="83">
        <f t="shared" si="26"/>
        <v>-200</v>
      </c>
      <c r="X29" s="4"/>
      <c r="Y29" s="18"/>
      <c r="Z29" s="18"/>
      <c r="AA29" s="18"/>
      <c r="AB29" s="50"/>
    </row>
    <row r="30" spans="1:30" ht="16.5" customHeight="1">
      <c r="A30" s="3">
        <v>16</v>
      </c>
      <c r="B30" s="34">
        <f t="shared" si="7"/>
        <v>45337</v>
      </c>
      <c r="C30" s="2">
        <f t="shared" si="8"/>
        <v>884</v>
      </c>
      <c r="D30" s="5">
        <f t="shared" si="9"/>
        <v>1718</v>
      </c>
      <c r="E30" s="35">
        <f t="shared" si="12"/>
        <v>1802</v>
      </c>
      <c r="F30" s="35">
        <f t="shared" si="13"/>
        <v>1622</v>
      </c>
      <c r="G30" s="35">
        <f t="shared" si="14"/>
        <v>1552</v>
      </c>
      <c r="H30" s="18">
        <f t="shared" ref="H30:J93" si="33">K30+N30</f>
        <v>800</v>
      </c>
      <c r="I30" s="18">
        <f t="shared" si="33"/>
        <v>980</v>
      </c>
      <c r="J30" s="18">
        <f t="shared" si="33"/>
        <v>1050</v>
      </c>
      <c r="K30" s="18">
        <f t="shared" si="10"/>
        <v>2000</v>
      </c>
      <c r="L30" s="18">
        <f t="shared" si="10"/>
        <v>2000</v>
      </c>
      <c r="M30" s="18">
        <f t="shared" si="10"/>
        <v>2000</v>
      </c>
      <c r="N30" s="18">
        <f t="shared" si="15"/>
        <v>-1200</v>
      </c>
      <c r="O30" s="18">
        <f t="shared" si="3"/>
        <v>-1020</v>
      </c>
      <c r="P30" s="18">
        <f t="shared" si="3"/>
        <v>-950</v>
      </c>
      <c r="Q30" s="35">
        <f t="shared" ref="Q30:S30" si="34">Q29</f>
        <v>0</v>
      </c>
      <c r="R30" s="35">
        <f t="shared" si="34"/>
        <v>0</v>
      </c>
      <c r="S30" s="35">
        <f t="shared" si="34"/>
        <v>0</v>
      </c>
      <c r="T30" s="4">
        <f t="shared" si="5"/>
        <v>2802</v>
      </c>
      <c r="U30" s="83">
        <f t="shared" si="24"/>
        <v>-200</v>
      </c>
      <c r="V30" s="83">
        <f t="shared" si="25"/>
        <v>-200</v>
      </c>
      <c r="W30" s="83">
        <f t="shared" si="26"/>
        <v>-200</v>
      </c>
      <c r="X30" s="4"/>
      <c r="Y30" s="18"/>
      <c r="Z30" s="18"/>
      <c r="AA30" s="18"/>
      <c r="AB30" s="50"/>
    </row>
    <row r="31" spans="1:30" ht="16.5" customHeight="1">
      <c r="A31" s="3">
        <v>17</v>
      </c>
      <c r="B31" s="34">
        <f t="shared" si="7"/>
        <v>45338</v>
      </c>
      <c r="C31" s="2">
        <f t="shared" si="8"/>
        <v>884</v>
      </c>
      <c r="D31" s="5">
        <f t="shared" si="9"/>
        <v>1716</v>
      </c>
      <c r="E31" s="35">
        <f t="shared" si="12"/>
        <v>1800</v>
      </c>
      <c r="F31" s="35">
        <f t="shared" si="13"/>
        <v>1620</v>
      </c>
      <c r="G31" s="35">
        <f t="shared" si="14"/>
        <v>1550</v>
      </c>
      <c r="H31" s="18">
        <f t="shared" si="33"/>
        <v>800</v>
      </c>
      <c r="I31" s="18">
        <f t="shared" si="33"/>
        <v>980</v>
      </c>
      <c r="J31" s="18">
        <f t="shared" si="33"/>
        <v>1050</v>
      </c>
      <c r="K31" s="18">
        <f t="shared" si="10"/>
        <v>2000</v>
      </c>
      <c r="L31" s="18">
        <f t="shared" si="10"/>
        <v>2000</v>
      </c>
      <c r="M31" s="18">
        <f t="shared" si="10"/>
        <v>2000</v>
      </c>
      <c r="N31" s="18">
        <f t="shared" si="15"/>
        <v>-1200</v>
      </c>
      <c r="O31" s="18">
        <f t="shared" si="15"/>
        <v>-1020</v>
      </c>
      <c r="P31" s="18">
        <f t="shared" si="15"/>
        <v>-950</v>
      </c>
      <c r="Q31" s="35">
        <f t="shared" ref="Q31:S31" si="35">Q30</f>
        <v>0</v>
      </c>
      <c r="R31" s="35">
        <f t="shared" si="35"/>
        <v>0</v>
      </c>
      <c r="S31" s="35">
        <f t="shared" si="35"/>
        <v>0</v>
      </c>
      <c r="T31" s="4">
        <f t="shared" si="5"/>
        <v>2800</v>
      </c>
      <c r="U31" s="83">
        <f t="shared" si="24"/>
        <v>-200</v>
      </c>
      <c r="V31" s="83">
        <f t="shared" si="25"/>
        <v>-200</v>
      </c>
      <c r="W31" s="83">
        <f t="shared" si="26"/>
        <v>-200</v>
      </c>
      <c r="X31" s="4"/>
      <c r="Y31" s="18"/>
      <c r="Z31" s="18"/>
      <c r="AA31" s="18"/>
      <c r="AB31" s="50"/>
    </row>
    <row r="32" spans="1:30" ht="16.5" customHeight="1">
      <c r="A32" s="3">
        <v>18</v>
      </c>
      <c r="B32" s="34">
        <f t="shared" si="7"/>
        <v>45339</v>
      </c>
      <c r="C32" s="2">
        <f t="shared" si="8"/>
        <v>884</v>
      </c>
      <c r="D32" s="5">
        <f t="shared" si="9"/>
        <v>1714</v>
      </c>
      <c r="E32" s="35">
        <f t="shared" si="12"/>
        <v>1798</v>
      </c>
      <c r="F32" s="35">
        <f t="shared" si="13"/>
        <v>1618</v>
      </c>
      <c r="G32" s="35">
        <f t="shared" si="14"/>
        <v>1548</v>
      </c>
      <c r="H32" s="18">
        <f t="shared" si="33"/>
        <v>800</v>
      </c>
      <c r="I32" s="18">
        <f t="shared" si="33"/>
        <v>980</v>
      </c>
      <c r="J32" s="18">
        <f t="shared" si="33"/>
        <v>1050</v>
      </c>
      <c r="K32" s="18">
        <f t="shared" ref="K32:M47" si="36">K31</f>
        <v>2000</v>
      </c>
      <c r="L32" s="18">
        <f t="shared" si="36"/>
        <v>2000</v>
      </c>
      <c r="M32" s="18">
        <f t="shared" si="36"/>
        <v>2000</v>
      </c>
      <c r="N32" s="18">
        <f t="shared" si="15"/>
        <v>-1200</v>
      </c>
      <c r="O32" s="18">
        <f t="shared" si="15"/>
        <v>-1020</v>
      </c>
      <c r="P32" s="18">
        <f t="shared" si="15"/>
        <v>-950</v>
      </c>
      <c r="Q32" s="35">
        <f t="shared" ref="Q32:S32" si="37">Q31</f>
        <v>0</v>
      </c>
      <c r="R32" s="35">
        <f t="shared" si="37"/>
        <v>0</v>
      </c>
      <c r="S32" s="35">
        <f t="shared" si="37"/>
        <v>0</v>
      </c>
      <c r="T32" s="4">
        <f t="shared" si="5"/>
        <v>2498</v>
      </c>
      <c r="U32" s="83">
        <f t="shared" si="24"/>
        <v>100</v>
      </c>
      <c r="V32" s="83">
        <f t="shared" si="25"/>
        <v>100</v>
      </c>
      <c r="W32" s="83">
        <f t="shared" si="26"/>
        <v>100</v>
      </c>
      <c r="X32" s="89">
        <v>0.3</v>
      </c>
      <c r="Y32" s="18"/>
      <c r="Z32" s="18"/>
      <c r="AA32" s="18"/>
      <c r="AB32" s="50">
        <v>6</v>
      </c>
    </row>
    <row r="33" spans="1:28" ht="16.5" customHeight="1">
      <c r="A33" s="3">
        <v>19</v>
      </c>
      <c r="B33" s="34">
        <f t="shared" si="7"/>
        <v>45340</v>
      </c>
      <c r="C33" s="2">
        <f t="shared" si="8"/>
        <v>884</v>
      </c>
      <c r="D33" s="5">
        <f t="shared" si="9"/>
        <v>1712</v>
      </c>
      <c r="E33" s="35">
        <f t="shared" si="12"/>
        <v>1796</v>
      </c>
      <c r="F33" s="35">
        <f t="shared" si="13"/>
        <v>1616</v>
      </c>
      <c r="G33" s="35">
        <f t="shared" si="14"/>
        <v>1546</v>
      </c>
      <c r="H33" s="18">
        <f t="shared" si="33"/>
        <v>800</v>
      </c>
      <c r="I33" s="18">
        <f t="shared" si="33"/>
        <v>980</v>
      </c>
      <c r="J33" s="18">
        <f t="shared" si="33"/>
        <v>1050</v>
      </c>
      <c r="K33" s="18">
        <f t="shared" si="36"/>
        <v>2000</v>
      </c>
      <c r="L33" s="18">
        <f t="shared" si="36"/>
        <v>2000</v>
      </c>
      <c r="M33" s="18">
        <f t="shared" si="36"/>
        <v>2000</v>
      </c>
      <c r="N33" s="18">
        <f t="shared" ref="N33:P48" si="38">N32-Q33</f>
        <v>-1200</v>
      </c>
      <c r="O33" s="18">
        <f t="shared" si="38"/>
        <v>-1020</v>
      </c>
      <c r="P33" s="18">
        <f t="shared" si="38"/>
        <v>-950</v>
      </c>
      <c r="Q33" s="35">
        <f t="shared" ref="Q33:S33" si="39">Q32</f>
        <v>0</v>
      </c>
      <c r="R33" s="35">
        <f t="shared" si="39"/>
        <v>0</v>
      </c>
      <c r="S33" s="35">
        <f t="shared" si="39"/>
        <v>0</v>
      </c>
      <c r="T33" s="4">
        <f t="shared" si="5"/>
        <v>2496</v>
      </c>
      <c r="U33" s="83">
        <f t="shared" si="24"/>
        <v>100</v>
      </c>
      <c r="V33" s="83">
        <f t="shared" si="25"/>
        <v>100</v>
      </c>
      <c r="W33" s="83">
        <f t="shared" si="26"/>
        <v>100</v>
      </c>
      <c r="X33" s="4"/>
      <c r="Y33" s="18"/>
      <c r="Z33" s="18"/>
      <c r="AA33" s="18"/>
      <c r="AB33" s="50"/>
    </row>
    <row r="34" spans="1:28" ht="16.5" customHeight="1">
      <c r="A34" s="3">
        <v>20</v>
      </c>
      <c r="B34" s="34">
        <f t="shared" si="7"/>
        <v>45341</v>
      </c>
      <c r="C34" s="2">
        <f t="shared" si="8"/>
        <v>884</v>
      </c>
      <c r="D34" s="5">
        <f t="shared" si="9"/>
        <v>1710</v>
      </c>
      <c r="E34" s="35">
        <f t="shared" si="12"/>
        <v>1794</v>
      </c>
      <c r="F34" s="35">
        <f t="shared" si="13"/>
        <v>1614</v>
      </c>
      <c r="G34" s="35">
        <f t="shared" si="14"/>
        <v>1544</v>
      </c>
      <c r="H34" s="18">
        <f t="shared" si="33"/>
        <v>800</v>
      </c>
      <c r="I34" s="18">
        <f t="shared" si="33"/>
        <v>980</v>
      </c>
      <c r="J34" s="18">
        <f t="shared" si="33"/>
        <v>1050</v>
      </c>
      <c r="K34" s="18">
        <f t="shared" si="36"/>
        <v>2000</v>
      </c>
      <c r="L34" s="18">
        <f t="shared" si="36"/>
        <v>2000</v>
      </c>
      <c r="M34" s="18">
        <f t="shared" si="36"/>
        <v>2000</v>
      </c>
      <c r="N34" s="18">
        <f t="shared" si="38"/>
        <v>-1200</v>
      </c>
      <c r="O34" s="18">
        <f t="shared" si="38"/>
        <v>-1020</v>
      </c>
      <c r="P34" s="18">
        <f t="shared" si="38"/>
        <v>-950</v>
      </c>
      <c r="Q34" s="35">
        <f t="shared" ref="Q34:S34" si="40">Q33</f>
        <v>0</v>
      </c>
      <c r="R34" s="35">
        <f t="shared" si="40"/>
        <v>0</v>
      </c>
      <c r="S34" s="35">
        <f t="shared" si="40"/>
        <v>0</v>
      </c>
      <c r="T34" s="4">
        <f t="shared" si="5"/>
        <v>2494</v>
      </c>
      <c r="U34" s="83">
        <f t="shared" si="24"/>
        <v>100</v>
      </c>
      <c r="V34" s="83">
        <f t="shared" si="25"/>
        <v>100</v>
      </c>
      <c r="W34" s="83">
        <f t="shared" si="26"/>
        <v>100</v>
      </c>
      <c r="X34" s="4"/>
      <c r="Y34" s="18"/>
      <c r="Z34" s="18"/>
      <c r="AA34" s="18"/>
      <c r="AB34" s="50"/>
    </row>
    <row r="35" spans="1:28" ht="16.5" customHeight="1">
      <c r="A35" s="3">
        <v>21</v>
      </c>
      <c r="B35" s="34">
        <f t="shared" si="7"/>
        <v>45342</v>
      </c>
      <c r="C35" s="2">
        <f t="shared" si="8"/>
        <v>884</v>
      </c>
      <c r="D35" s="5">
        <f t="shared" si="9"/>
        <v>1708</v>
      </c>
      <c r="E35" s="35">
        <f t="shared" si="12"/>
        <v>1792</v>
      </c>
      <c r="F35" s="35">
        <f t="shared" si="13"/>
        <v>1612</v>
      </c>
      <c r="G35" s="35">
        <f t="shared" si="14"/>
        <v>1542</v>
      </c>
      <c r="H35" s="18">
        <f t="shared" si="33"/>
        <v>800</v>
      </c>
      <c r="I35" s="18">
        <f t="shared" si="33"/>
        <v>980</v>
      </c>
      <c r="J35" s="18">
        <f t="shared" si="33"/>
        <v>1050</v>
      </c>
      <c r="K35" s="18">
        <f t="shared" si="36"/>
        <v>2000</v>
      </c>
      <c r="L35" s="18">
        <f t="shared" si="36"/>
        <v>2000</v>
      </c>
      <c r="M35" s="18">
        <f t="shared" si="36"/>
        <v>2000</v>
      </c>
      <c r="N35" s="18">
        <f t="shared" si="38"/>
        <v>-1200</v>
      </c>
      <c r="O35" s="18">
        <f t="shared" si="38"/>
        <v>-1020</v>
      </c>
      <c r="P35" s="18">
        <f t="shared" si="38"/>
        <v>-950</v>
      </c>
      <c r="Q35" s="35">
        <f t="shared" ref="Q35:S35" si="41">Q34</f>
        <v>0</v>
      </c>
      <c r="R35" s="35">
        <f t="shared" si="41"/>
        <v>0</v>
      </c>
      <c r="S35" s="35">
        <f t="shared" si="41"/>
        <v>0</v>
      </c>
      <c r="T35" s="4">
        <f t="shared" si="5"/>
        <v>2492</v>
      </c>
      <c r="U35" s="83">
        <f t="shared" si="24"/>
        <v>100</v>
      </c>
      <c r="V35" s="83">
        <f t="shared" si="25"/>
        <v>100</v>
      </c>
      <c r="W35" s="83">
        <f t="shared" si="26"/>
        <v>100</v>
      </c>
      <c r="X35" s="4"/>
      <c r="Y35" s="18"/>
      <c r="Z35" s="18"/>
      <c r="AA35" s="18"/>
      <c r="AB35" s="50"/>
    </row>
    <row r="36" spans="1:28" ht="16.5" customHeight="1">
      <c r="A36" s="3">
        <v>22</v>
      </c>
      <c r="B36" s="34">
        <f t="shared" si="7"/>
        <v>45343</v>
      </c>
      <c r="C36" s="2">
        <f t="shared" si="8"/>
        <v>884</v>
      </c>
      <c r="D36" s="5">
        <f t="shared" si="9"/>
        <v>1706</v>
      </c>
      <c r="E36" s="35">
        <f t="shared" si="12"/>
        <v>1790</v>
      </c>
      <c r="F36" s="35">
        <f t="shared" si="13"/>
        <v>1610</v>
      </c>
      <c r="G36" s="35">
        <f t="shared" si="14"/>
        <v>1540</v>
      </c>
      <c r="H36" s="18">
        <f t="shared" si="33"/>
        <v>800</v>
      </c>
      <c r="I36" s="18">
        <f t="shared" si="33"/>
        <v>980</v>
      </c>
      <c r="J36" s="18">
        <f t="shared" si="33"/>
        <v>1050</v>
      </c>
      <c r="K36" s="18">
        <f t="shared" si="36"/>
        <v>2000</v>
      </c>
      <c r="L36" s="18">
        <f t="shared" si="36"/>
        <v>2000</v>
      </c>
      <c r="M36" s="18">
        <f t="shared" si="36"/>
        <v>2000</v>
      </c>
      <c r="N36" s="18">
        <f t="shared" si="38"/>
        <v>-1200</v>
      </c>
      <c r="O36" s="18">
        <f t="shared" si="38"/>
        <v>-1020</v>
      </c>
      <c r="P36" s="18">
        <f t="shared" si="38"/>
        <v>-950</v>
      </c>
      <c r="Q36" s="35">
        <f t="shared" ref="Q36:S36" si="42">Q35</f>
        <v>0</v>
      </c>
      <c r="R36" s="35">
        <f t="shared" si="42"/>
        <v>0</v>
      </c>
      <c r="S36" s="35">
        <f t="shared" si="42"/>
        <v>0</v>
      </c>
      <c r="T36" s="4">
        <f t="shared" si="5"/>
        <v>2190</v>
      </c>
      <c r="U36" s="83">
        <f t="shared" si="24"/>
        <v>400</v>
      </c>
      <c r="V36" s="83">
        <f t="shared" si="25"/>
        <v>400</v>
      </c>
      <c r="W36" s="83">
        <f t="shared" si="26"/>
        <v>400</v>
      </c>
      <c r="X36" s="89">
        <v>0.3</v>
      </c>
      <c r="Y36" s="18"/>
      <c r="Z36" s="18"/>
      <c r="AA36" s="18"/>
      <c r="AB36" s="50">
        <v>5</v>
      </c>
    </row>
    <row r="37" spans="1:28" ht="16.5" customHeight="1">
      <c r="A37" s="3">
        <v>23</v>
      </c>
      <c r="B37" s="34">
        <f t="shared" si="7"/>
        <v>45344</v>
      </c>
      <c r="C37" s="2">
        <f t="shared" si="8"/>
        <v>884</v>
      </c>
      <c r="D37" s="5">
        <f t="shared" si="9"/>
        <v>1704</v>
      </c>
      <c r="E37" s="35">
        <f t="shared" si="12"/>
        <v>1788</v>
      </c>
      <c r="F37" s="35">
        <f t="shared" si="13"/>
        <v>1608</v>
      </c>
      <c r="G37" s="35">
        <f t="shared" si="14"/>
        <v>1538</v>
      </c>
      <c r="H37" s="18">
        <f t="shared" si="33"/>
        <v>800</v>
      </c>
      <c r="I37" s="18">
        <f t="shared" si="33"/>
        <v>980</v>
      </c>
      <c r="J37" s="18">
        <f t="shared" si="33"/>
        <v>1050</v>
      </c>
      <c r="K37" s="18">
        <f t="shared" si="36"/>
        <v>2000</v>
      </c>
      <c r="L37" s="18">
        <f t="shared" si="36"/>
        <v>2000</v>
      </c>
      <c r="M37" s="18">
        <f t="shared" si="36"/>
        <v>2000</v>
      </c>
      <c r="N37" s="18">
        <f t="shared" si="38"/>
        <v>-1200</v>
      </c>
      <c r="O37" s="18">
        <f t="shared" si="38"/>
        <v>-1020</v>
      </c>
      <c r="P37" s="18">
        <f t="shared" si="38"/>
        <v>-950</v>
      </c>
      <c r="Q37" s="35">
        <f t="shared" ref="Q37:S37" si="43">Q36</f>
        <v>0</v>
      </c>
      <c r="R37" s="35">
        <f t="shared" si="43"/>
        <v>0</v>
      </c>
      <c r="S37" s="35">
        <f t="shared" si="43"/>
        <v>0</v>
      </c>
      <c r="T37" s="4">
        <f t="shared" si="5"/>
        <v>2188</v>
      </c>
      <c r="U37" s="83">
        <f t="shared" si="24"/>
        <v>400</v>
      </c>
      <c r="V37" s="83">
        <f t="shared" si="25"/>
        <v>400</v>
      </c>
      <c r="W37" s="83">
        <f t="shared" si="26"/>
        <v>400</v>
      </c>
      <c r="X37" s="4"/>
      <c r="Y37" s="18"/>
      <c r="Z37" s="18"/>
      <c r="AA37" s="18"/>
      <c r="AB37" s="50"/>
    </row>
    <row r="38" spans="1:28" ht="16.5" customHeight="1">
      <c r="A38" s="3">
        <v>24</v>
      </c>
      <c r="B38" s="34">
        <f t="shared" si="7"/>
        <v>45345</v>
      </c>
      <c r="C38" s="2">
        <f t="shared" si="8"/>
        <v>884</v>
      </c>
      <c r="D38" s="5">
        <f t="shared" si="9"/>
        <v>1702</v>
      </c>
      <c r="E38" s="35">
        <f t="shared" si="12"/>
        <v>1786</v>
      </c>
      <c r="F38" s="35">
        <f t="shared" si="13"/>
        <v>1606</v>
      </c>
      <c r="G38" s="35">
        <f t="shared" si="14"/>
        <v>1536</v>
      </c>
      <c r="H38" s="18">
        <f t="shared" si="33"/>
        <v>800</v>
      </c>
      <c r="I38" s="18">
        <f t="shared" si="33"/>
        <v>980</v>
      </c>
      <c r="J38" s="18">
        <f t="shared" si="33"/>
        <v>1050</v>
      </c>
      <c r="K38" s="18">
        <f t="shared" si="36"/>
        <v>2000</v>
      </c>
      <c r="L38" s="18">
        <f t="shared" si="36"/>
        <v>2000</v>
      </c>
      <c r="M38" s="18">
        <f t="shared" si="36"/>
        <v>2000</v>
      </c>
      <c r="N38" s="18">
        <f t="shared" si="38"/>
        <v>-1200</v>
      </c>
      <c r="O38" s="18">
        <f t="shared" si="38"/>
        <v>-1020</v>
      </c>
      <c r="P38" s="18">
        <f t="shared" si="38"/>
        <v>-950</v>
      </c>
      <c r="Q38" s="35">
        <f t="shared" ref="Q38:S38" si="44">Q37</f>
        <v>0</v>
      </c>
      <c r="R38" s="35">
        <f t="shared" si="44"/>
        <v>0</v>
      </c>
      <c r="S38" s="35">
        <f t="shared" si="44"/>
        <v>0</v>
      </c>
      <c r="T38" s="4">
        <f t="shared" si="5"/>
        <v>2186</v>
      </c>
      <c r="U38" s="83">
        <f t="shared" si="24"/>
        <v>400</v>
      </c>
      <c r="V38" s="83">
        <f t="shared" si="25"/>
        <v>400</v>
      </c>
      <c r="W38" s="83">
        <f t="shared" si="26"/>
        <v>400</v>
      </c>
      <c r="X38" s="4"/>
      <c r="Y38" s="18"/>
      <c r="Z38" s="18"/>
      <c r="AA38" s="18"/>
      <c r="AB38" s="50"/>
    </row>
    <row r="39" spans="1:28" ht="16.5" customHeight="1">
      <c r="A39" s="3">
        <v>25</v>
      </c>
      <c r="B39" s="34">
        <f t="shared" si="7"/>
        <v>45346</v>
      </c>
      <c r="C39" s="2">
        <f t="shared" si="8"/>
        <v>884</v>
      </c>
      <c r="D39" s="5">
        <f t="shared" si="9"/>
        <v>1700</v>
      </c>
      <c r="E39" s="35">
        <f t="shared" si="12"/>
        <v>1784</v>
      </c>
      <c r="F39" s="35">
        <f t="shared" si="13"/>
        <v>1604</v>
      </c>
      <c r="G39" s="35">
        <f t="shared" si="14"/>
        <v>1534</v>
      </c>
      <c r="H39" s="18">
        <f t="shared" si="33"/>
        <v>800</v>
      </c>
      <c r="I39" s="18">
        <f t="shared" si="33"/>
        <v>980</v>
      </c>
      <c r="J39" s="18">
        <f t="shared" si="33"/>
        <v>1050</v>
      </c>
      <c r="K39" s="18">
        <f t="shared" si="36"/>
        <v>2000</v>
      </c>
      <c r="L39" s="18">
        <f t="shared" si="36"/>
        <v>2000</v>
      </c>
      <c r="M39" s="18">
        <f t="shared" si="36"/>
        <v>2000</v>
      </c>
      <c r="N39" s="18">
        <f t="shared" si="38"/>
        <v>-1200</v>
      </c>
      <c r="O39" s="18">
        <f t="shared" si="38"/>
        <v>-1020</v>
      </c>
      <c r="P39" s="18">
        <f t="shared" si="38"/>
        <v>-950</v>
      </c>
      <c r="Q39" s="35">
        <f t="shared" ref="Q39:S39" si="45">Q38</f>
        <v>0</v>
      </c>
      <c r="R39" s="35">
        <f t="shared" si="45"/>
        <v>0</v>
      </c>
      <c r="S39" s="35">
        <f t="shared" si="45"/>
        <v>0</v>
      </c>
      <c r="T39" s="4">
        <f t="shared" si="5"/>
        <v>2184</v>
      </c>
      <c r="U39" s="83">
        <f t="shared" si="24"/>
        <v>400</v>
      </c>
      <c r="V39" s="83">
        <f t="shared" si="25"/>
        <v>400</v>
      </c>
      <c r="W39" s="83">
        <f t="shared" si="26"/>
        <v>400</v>
      </c>
      <c r="X39" s="4"/>
      <c r="Y39" s="18"/>
      <c r="Z39" s="18"/>
      <c r="AA39" s="18"/>
      <c r="AB39" s="56"/>
    </row>
    <row r="40" spans="1:28" ht="16.5" customHeight="1">
      <c r="A40" s="3">
        <v>26</v>
      </c>
      <c r="B40" s="34">
        <f t="shared" si="7"/>
        <v>45347</v>
      </c>
      <c r="C40" s="2">
        <f t="shared" si="8"/>
        <v>884</v>
      </c>
      <c r="D40" s="5">
        <f t="shared" si="9"/>
        <v>1698</v>
      </c>
      <c r="E40" s="35">
        <f t="shared" si="12"/>
        <v>1782</v>
      </c>
      <c r="F40" s="35">
        <f t="shared" si="13"/>
        <v>1602</v>
      </c>
      <c r="G40" s="35">
        <f t="shared" si="14"/>
        <v>1532</v>
      </c>
      <c r="H40" s="18">
        <f t="shared" si="33"/>
        <v>800</v>
      </c>
      <c r="I40" s="18">
        <f t="shared" si="33"/>
        <v>980</v>
      </c>
      <c r="J40" s="18">
        <f t="shared" si="33"/>
        <v>1050</v>
      </c>
      <c r="K40" s="18">
        <f t="shared" si="36"/>
        <v>2000</v>
      </c>
      <c r="L40" s="18">
        <f t="shared" si="36"/>
        <v>2000</v>
      </c>
      <c r="M40" s="18">
        <f t="shared" si="36"/>
        <v>2000</v>
      </c>
      <c r="N40" s="18">
        <f t="shared" si="38"/>
        <v>-1200</v>
      </c>
      <c r="O40" s="18">
        <f t="shared" si="38"/>
        <v>-1020</v>
      </c>
      <c r="P40" s="18">
        <f t="shared" si="38"/>
        <v>-950</v>
      </c>
      <c r="Q40" s="35">
        <f t="shared" ref="Q40:S40" si="46">Q39</f>
        <v>0</v>
      </c>
      <c r="R40" s="35">
        <f t="shared" si="46"/>
        <v>0</v>
      </c>
      <c r="S40" s="35">
        <f t="shared" si="46"/>
        <v>0</v>
      </c>
      <c r="T40" s="4">
        <f t="shared" si="5"/>
        <v>1882</v>
      </c>
      <c r="U40" s="83">
        <f t="shared" si="24"/>
        <v>700</v>
      </c>
      <c r="V40" s="83">
        <f t="shared" si="25"/>
        <v>700</v>
      </c>
      <c r="W40" s="83">
        <f t="shared" si="26"/>
        <v>700</v>
      </c>
      <c r="X40" s="89">
        <v>0.3</v>
      </c>
      <c r="Y40" s="18"/>
      <c r="Z40" s="18"/>
      <c r="AA40" s="18"/>
      <c r="AB40" s="50">
        <v>4</v>
      </c>
    </row>
    <row r="41" spans="1:28" ht="16.5" customHeight="1">
      <c r="A41" s="3">
        <v>27</v>
      </c>
      <c r="B41" s="34">
        <f t="shared" si="7"/>
        <v>45348</v>
      </c>
      <c r="C41" s="2">
        <f t="shared" si="8"/>
        <v>884</v>
      </c>
      <c r="D41" s="5">
        <f t="shared" si="9"/>
        <v>1696</v>
      </c>
      <c r="E41" s="35">
        <f t="shared" si="12"/>
        <v>1780</v>
      </c>
      <c r="F41" s="35">
        <f t="shared" si="13"/>
        <v>1600</v>
      </c>
      <c r="G41" s="35">
        <f t="shared" si="14"/>
        <v>1530</v>
      </c>
      <c r="H41" s="18">
        <f t="shared" si="33"/>
        <v>800</v>
      </c>
      <c r="I41" s="18">
        <f t="shared" si="33"/>
        <v>980</v>
      </c>
      <c r="J41" s="18">
        <f t="shared" si="33"/>
        <v>1050</v>
      </c>
      <c r="K41" s="18">
        <f t="shared" si="36"/>
        <v>2000</v>
      </c>
      <c r="L41" s="18">
        <f t="shared" si="36"/>
        <v>2000</v>
      </c>
      <c r="M41" s="18">
        <f t="shared" si="36"/>
        <v>2000</v>
      </c>
      <c r="N41" s="18">
        <f t="shared" si="38"/>
        <v>-1200</v>
      </c>
      <c r="O41" s="18">
        <f t="shared" si="38"/>
        <v>-1020</v>
      </c>
      <c r="P41" s="18">
        <f t="shared" si="38"/>
        <v>-950</v>
      </c>
      <c r="Q41" s="35">
        <f t="shared" ref="Q41:S41" si="47">Q40</f>
        <v>0</v>
      </c>
      <c r="R41" s="35">
        <f t="shared" si="47"/>
        <v>0</v>
      </c>
      <c r="S41" s="35">
        <f t="shared" si="47"/>
        <v>0</v>
      </c>
      <c r="T41" s="4">
        <f t="shared" si="5"/>
        <v>1880</v>
      </c>
      <c r="U41" s="83">
        <f t="shared" si="24"/>
        <v>700</v>
      </c>
      <c r="V41" s="83">
        <f t="shared" si="25"/>
        <v>700</v>
      </c>
      <c r="W41" s="83">
        <f t="shared" si="26"/>
        <v>700</v>
      </c>
      <c r="X41" s="4"/>
      <c r="Y41" s="18"/>
      <c r="Z41" s="18"/>
      <c r="AA41" s="18"/>
      <c r="AB41" s="50"/>
    </row>
    <row r="42" spans="1:28" ht="16.5" customHeight="1">
      <c r="A42" s="3">
        <v>28</v>
      </c>
      <c r="B42" s="34">
        <f t="shared" si="7"/>
        <v>45349</v>
      </c>
      <c r="C42" s="2">
        <f t="shared" si="8"/>
        <v>884</v>
      </c>
      <c r="D42" s="5">
        <f t="shared" si="9"/>
        <v>1694</v>
      </c>
      <c r="E42" s="35">
        <f t="shared" si="12"/>
        <v>1778</v>
      </c>
      <c r="F42" s="35">
        <f t="shared" si="13"/>
        <v>1598</v>
      </c>
      <c r="G42" s="35">
        <f t="shared" si="14"/>
        <v>1528</v>
      </c>
      <c r="H42" s="18">
        <f t="shared" si="33"/>
        <v>800</v>
      </c>
      <c r="I42" s="18">
        <f t="shared" si="33"/>
        <v>980</v>
      </c>
      <c r="J42" s="18">
        <f t="shared" si="33"/>
        <v>1050</v>
      </c>
      <c r="K42" s="18">
        <f t="shared" si="36"/>
        <v>2000</v>
      </c>
      <c r="L42" s="18">
        <f t="shared" si="36"/>
        <v>2000</v>
      </c>
      <c r="M42" s="18">
        <f t="shared" si="36"/>
        <v>2000</v>
      </c>
      <c r="N42" s="18">
        <f t="shared" si="38"/>
        <v>-1200</v>
      </c>
      <c r="O42" s="18">
        <f t="shared" si="38"/>
        <v>-1020</v>
      </c>
      <c r="P42" s="18">
        <f t="shared" si="38"/>
        <v>-950</v>
      </c>
      <c r="Q42" s="35">
        <f t="shared" ref="Q42:S42" si="48">Q41</f>
        <v>0</v>
      </c>
      <c r="R42" s="35">
        <f t="shared" si="48"/>
        <v>0</v>
      </c>
      <c r="S42" s="35">
        <f t="shared" si="48"/>
        <v>0</v>
      </c>
      <c r="T42" s="4">
        <f t="shared" si="5"/>
        <v>1878</v>
      </c>
      <c r="U42" s="83">
        <f t="shared" si="24"/>
        <v>700</v>
      </c>
      <c r="V42" s="83">
        <f t="shared" si="25"/>
        <v>700</v>
      </c>
      <c r="W42" s="83">
        <f t="shared" si="26"/>
        <v>700</v>
      </c>
      <c r="X42" s="4"/>
      <c r="Y42" s="18"/>
      <c r="Z42" s="18"/>
      <c r="AA42" s="18"/>
      <c r="AB42" s="50"/>
    </row>
    <row r="43" spans="1:28" ht="16.5" customHeight="1">
      <c r="A43" s="3">
        <v>29</v>
      </c>
      <c r="B43" s="34">
        <f t="shared" si="7"/>
        <v>45350</v>
      </c>
      <c r="C43" s="2">
        <f t="shared" si="8"/>
        <v>884</v>
      </c>
      <c r="D43" s="5">
        <f t="shared" si="9"/>
        <v>1692</v>
      </c>
      <c r="E43" s="35">
        <f t="shared" si="12"/>
        <v>1776</v>
      </c>
      <c r="F43" s="35">
        <f t="shared" si="13"/>
        <v>1596</v>
      </c>
      <c r="G43" s="35">
        <f t="shared" si="14"/>
        <v>1526</v>
      </c>
      <c r="H43" s="18">
        <f t="shared" si="33"/>
        <v>800</v>
      </c>
      <c r="I43" s="18">
        <f t="shared" si="33"/>
        <v>980</v>
      </c>
      <c r="J43" s="18">
        <f t="shared" si="33"/>
        <v>1050</v>
      </c>
      <c r="K43" s="18">
        <f t="shared" si="36"/>
        <v>2000</v>
      </c>
      <c r="L43" s="18">
        <f t="shared" si="36"/>
        <v>2000</v>
      </c>
      <c r="M43" s="18">
        <f t="shared" si="36"/>
        <v>2000</v>
      </c>
      <c r="N43" s="18">
        <f t="shared" si="38"/>
        <v>-1200</v>
      </c>
      <c r="O43" s="18">
        <f t="shared" si="38"/>
        <v>-1020</v>
      </c>
      <c r="P43" s="18">
        <f t="shared" si="38"/>
        <v>-950</v>
      </c>
      <c r="Q43" s="35">
        <f t="shared" ref="Q43:S43" si="49">Q42</f>
        <v>0</v>
      </c>
      <c r="R43" s="35">
        <f t="shared" si="49"/>
        <v>0</v>
      </c>
      <c r="S43" s="35">
        <f t="shared" si="49"/>
        <v>0</v>
      </c>
      <c r="T43" s="4">
        <f t="shared" si="5"/>
        <v>1876</v>
      </c>
      <c r="U43" s="83">
        <f t="shared" si="24"/>
        <v>700</v>
      </c>
      <c r="V43" s="83">
        <f t="shared" si="25"/>
        <v>700</v>
      </c>
      <c r="W43" s="83">
        <f t="shared" si="26"/>
        <v>700</v>
      </c>
      <c r="X43" s="4"/>
      <c r="Y43" s="18"/>
      <c r="Z43" s="18"/>
      <c r="AA43" s="18"/>
      <c r="AB43" s="50"/>
    </row>
    <row r="44" spans="1:28" ht="16.5" customHeight="1">
      <c r="A44" s="3">
        <v>30</v>
      </c>
      <c r="B44" s="34">
        <f t="shared" si="7"/>
        <v>45351</v>
      </c>
      <c r="C44" s="2">
        <f t="shared" si="8"/>
        <v>884</v>
      </c>
      <c r="D44" s="5">
        <f t="shared" si="9"/>
        <v>1690</v>
      </c>
      <c r="E44" s="35">
        <f t="shared" si="12"/>
        <v>1774</v>
      </c>
      <c r="F44" s="35">
        <f t="shared" si="13"/>
        <v>1594</v>
      </c>
      <c r="G44" s="35">
        <f t="shared" si="14"/>
        <v>1524</v>
      </c>
      <c r="H44" s="18">
        <f t="shared" si="33"/>
        <v>800</v>
      </c>
      <c r="I44" s="18">
        <f t="shared" si="33"/>
        <v>980</v>
      </c>
      <c r="J44" s="18">
        <f t="shared" si="33"/>
        <v>1050</v>
      </c>
      <c r="K44" s="18">
        <f t="shared" si="36"/>
        <v>2000</v>
      </c>
      <c r="L44" s="18">
        <f t="shared" si="36"/>
        <v>2000</v>
      </c>
      <c r="M44" s="18">
        <f t="shared" si="36"/>
        <v>2000</v>
      </c>
      <c r="N44" s="18">
        <f t="shared" si="38"/>
        <v>-1200</v>
      </c>
      <c r="O44" s="18">
        <f t="shared" si="38"/>
        <v>-1020</v>
      </c>
      <c r="P44" s="18">
        <f t="shared" si="38"/>
        <v>-950</v>
      </c>
      <c r="Q44" s="35">
        <f t="shared" ref="Q44:S44" si="50">Q43</f>
        <v>0</v>
      </c>
      <c r="R44" s="35">
        <f t="shared" si="50"/>
        <v>0</v>
      </c>
      <c r="S44" s="35">
        <f t="shared" si="50"/>
        <v>0</v>
      </c>
      <c r="T44" s="4">
        <f t="shared" si="5"/>
        <v>1574</v>
      </c>
      <c r="U44" s="83">
        <f t="shared" si="24"/>
        <v>1000</v>
      </c>
      <c r="V44" s="83">
        <f t="shared" si="25"/>
        <v>1000</v>
      </c>
      <c r="W44" s="83">
        <f t="shared" si="26"/>
        <v>1000</v>
      </c>
      <c r="X44" s="89">
        <v>0.3</v>
      </c>
      <c r="Y44" s="18"/>
      <c r="Z44" s="18"/>
      <c r="AA44" s="18"/>
      <c r="AB44" s="50">
        <v>3</v>
      </c>
    </row>
    <row r="45" spans="1:28" ht="15">
      <c r="A45" s="3">
        <v>31</v>
      </c>
      <c r="B45" s="34">
        <f t="shared" si="7"/>
        <v>45352</v>
      </c>
      <c r="C45" s="2">
        <f t="shared" si="8"/>
        <v>884</v>
      </c>
      <c r="D45" s="5">
        <f t="shared" si="9"/>
        <v>1688</v>
      </c>
      <c r="E45" s="35">
        <f t="shared" si="12"/>
        <v>1772</v>
      </c>
      <c r="F45" s="35">
        <f t="shared" si="13"/>
        <v>1592</v>
      </c>
      <c r="G45" s="35">
        <f t="shared" si="14"/>
        <v>1522</v>
      </c>
      <c r="H45" s="18">
        <f t="shared" si="33"/>
        <v>800</v>
      </c>
      <c r="I45" s="18">
        <f t="shared" si="33"/>
        <v>980</v>
      </c>
      <c r="J45" s="18">
        <f t="shared" si="33"/>
        <v>1050</v>
      </c>
      <c r="K45" s="18">
        <f t="shared" si="36"/>
        <v>2000</v>
      </c>
      <c r="L45" s="18">
        <f t="shared" si="36"/>
        <v>2000</v>
      </c>
      <c r="M45" s="18">
        <f t="shared" si="36"/>
        <v>2000</v>
      </c>
      <c r="N45" s="18">
        <f t="shared" si="38"/>
        <v>-1200</v>
      </c>
      <c r="O45" s="18">
        <f t="shared" si="38"/>
        <v>-1020</v>
      </c>
      <c r="P45" s="18">
        <f t="shared" si="38"/>
        <v>-950</v>
      </c>
      <c r="Q45" s="35">
        <f t="shared" ref="Q45:S45" si="51">Q44</f>
        <v>0</v>
      </c>
      <c r="R45" s="35">
        <f t="shared" si="51"/>
        <v>0</v>
      </c>
      <c r="S45" s="35">
        <f t="shared" si="51"/>
        <v>0</v>
      </c>
      <c r="T45" s="4">
        <f t="shared" si="5"/>
        <v>1572</v>
      </c>
      <c r="U45" s="83">
        <f t="shared" si="24"/>
        <v>1000</v>
      </c>
      <c r="V45" s="83">
        <f t="shared" si="25"/>
        <v>1000</v>
      </c>
      <c r="W45" s="83">
        <f t="shared" si="26"/>
        <v>1000</v>
      </c>
      <c r="X45" s="4"/>
      <c r="Y45" s="18"/>
      <c r="Z45" s="18"/>
      <c r="AA45" s="18"/>
      <c r="AB45" s="50"/>
    </row>
    <row r="46" spans="1:28" ht="15" customHeight="1">
      <c r="A46" s="3">
        <v>32</v>
      </c>
      <c r="B46" s="34">
        <f t="shared" si="7"/>
        <v>45353</v>
      </c>
      <c r="C46" s="2">
        <f t="shared" si="8"/>
        <v>884</v>
      </c>
      <c r="D46" s="5">
        <f t="shared" si="9"/>
        <v>1686</v>
      </c>
      <c r="E46" s="35">
        <f t="shared" si="12"/>
        <v>1770</v>
      </c>
      <c r="F46" s="35">
        <f t="shared" si="13"/>
        <v>1590</v>
      </c>
      <c r="G46" s="35">
        <f t="shared" si="14"/>
        <v>1520</v>
      </c>
      <c r="H46" s="18">
        <f t="shared" si="33"/>
        <v>800</v>
      </c>
      <c r="I46" s="18">
        <f t="shared" si="33"/>
        <v>980</v>
      </c>
      <c r="J46" s="18">
        <f t="shared" si="33"/>
        <v>1050</v>
      </c>
      <c r="K46" s="18">
        <f t="shared" si="36"/>
        <v>2000</v>
      </c>
      <c r="L46" s="18">
        <f t="shared" si="36"/>
        <v>2000</v>
      </c>
      <c r="M46" s="18">
        <f t="shared" si="36"/>
        <v>2000</v>
      </c>
      <c r="N46" s="18">
        <f t="shared" si="38"/>
        <v>-1200</v>
      </c>
      <c r="O46" s="18">
        <f t="shared" si="38"/>
        <v>-1020</v>
      </c>
      <c r="P46" s="18">
        <f t="shared" si="38"/>
        <v>-950</v>
      </c>
      <c r="Q46" s="35">
        <f t="shared" ref="Q46:S46" si="52">Q45</f>
        <v>0</v>
      </c>
      <c r="R46" s="35">
        <f t="shared" si="52"/>
        <v>0</v>
      </c>
      <c r="S46" s="35">
        <f t="shared" si="52"/>
        <v>0</v>
      </c>
      <c r="T46" s="4">
        <f t="shared" si="5"/>
        <v>1570</v>
      </c>
      <c r="U46" s="83">
        <f t="shared" si="24"/>
        <v>1000</v>
      </c>
      <c r="V46" s="83">
        <f t="shared" si="25"/>
        <v>1000</v>
      </c>
      <c r="W46" s="83">
        <f t="shared" si="26"/>
        <v>1000</v>
      </c>
      <c r="X46" s="4"/>
      <c r="Y46" s="18"/>
      <c r="Z46" s="18"/>
      <c r="AA46" s="18"/>
      <c r="AB46" s="50"/>
    </row>
    <row r="47" spans="1:28" ht="15" customHeight="1">
      <c r="A47" s="3">
        <v>33</v>
      </c>
      <c r="B47" s="34">
        <f t="shared" si="7"/>
        <v>45354</v>
      </c>
      <c r="C47" s="2">
        <f t="shared" si="8"/>
        <v>884</v>
      </c>
      <c r="D47" s="5">
        <f t="shared" si="9"/>
        <v>1684</v>
      </c>
      <c r="E47" s="35">
        <f t="shared" si="12"/>
        <v>1768</v>
      </c>
      <c r="F47" s="35">
        <f t="shared" si="13"/>
        <v>1588</v>
      </c>
      <c r="G47" s="35">
        <f t="shared" si="14"/>
        <v>1518</v>
      </c>
      <c r="H47" s="18">
        <f t="shared" si="33"/>
        <v>800</v>
      </c>
      <c r="I47" s="18">
        <f t="shared" si="33"/>
        <v>980</v>
      </c>
      <c r="J47" s="18">
        <f t="shared" si="33"/>
        <v>1050</v>
      </c>
      <c r="K47" s="18">
        <f t="shared" si="36"/>
        <v>2000</v>
      </c>
      <c r="L47" s="18">
        <f t="shared" si="36"/>
        <v>2000</v>
      </c>
      <c r="M47" s="18">
        <f t="shared" si="36"/>
        <v>2000</v>
      </c>
      <c r="N47" s="18">
        <f t="shared" si="38"/>
        <v>-1200</v>
      </c>
      <c r="O47" s="18">
        <f t="shared" si="38"/>
        <v>-1020</v>
      </c>
      <c r="P47" s="18">
        <f t="shared" si="38"/>
        <v>-950</v>
      </c>
      <c r="Q47" s="35">
        <f t="shared" ref="Q47:S47" si="53">Q46</f>
        <v>0</v>
      </c>
      <c r="R47" s="35">
        <f t="shared" si="53"/>
        <v>0</v>
      </c>
      <c r="S47" s="35">
        <f t="shared" si="53"/>
        <v>0</v>
      </c>
      <c r="T47" s="4">
        <f t="shared" si="5"/>
        <v>1568</v>
      </c>
      <c r="U47" s="83">
        <f t="shared" si="24"/>
        <v>1000</v>
      </c>
      <c r="V47" s="83">
        <f t="shared" si="25"/>
        <v>1000</v>
      </c>
      <c r="W47" s="83">
        <f t="shared" si="26"/>
        <v>1000</v>
      </c>
      <c r="X47" s="4"/>
      <c r="Y47" s="18"/>
      <c r="Z47" s="18"/>
      <c r="AA47" s="18"/>
      <c r="AB47" s="50"/>
    </row>
    <row r="48" spans="1:28" ht="15" customHeight="1">
      <c r="A48" s="3">
        <v>34</v>
      </c>
      <c r="B48" s="34">
        <f t="shared" si="7"/>
        <v>45355</v>
      </c>
      <c r="C48" s="2">
        <f t="shared" si="8"/>
        <v>884</v>
      </c>
      <c r="D48" s="5">
        <f t="shared" si="9"/>
        <v>1682</v>
      </c>
      <c r="E48" s="35">
        <f t="shared" si="12"/>
        <v>1766</v>
      </c>
      <c r="F48" s="35">
        <f t="shared" si="13"/>
        <v>1586</v>
      </c>
      <c r="G48" s="35">
        <f t="shared" si="14"/>
        <v>1516</v>
      </c>
      <c r="H48" s="18">
        <f t="shared" si="33"/>
        <v>800</v>
      </c>
      <c r="I48" s="18">
        <f t="shared" si="33"/>
        <v>980</v>
      </c>
      <c r="J48" s="18">
        <f t="shared" si="33"/>
        <v>1050</v>
      </c>
      <c r="K48" s="18">
        <f t="shared" ref="K48:M63" si="54">K47</f>
        <v>2000</v>
      </c>
      <c r="L48" s="18">
        <f t="shared" si="54"/>
        <v>2000</v>
      </c>
      <c r="M48" s="18">
        <f t="shared" si="54"/>
        <v>2000</v>
      </c>
      <c r="N48" s="18">
        <f t="shared" si="38"/>
        <v>-1200</v>
      </c>
      <c r="O48" s="18">
        <f t="shared" si="38"/>
        <v>-1020</v>
      </c>
      <c r="P48" s="18">
        <f t="shared" si="38"/>
        <v>-950</v>
      </c>
      <c r="Q48" s="35">
        <f t="shared" ref="Q48:S48" si="55">Q47</f>
        <v>0</v>
      </c>
      <c r="R48" s="35">
        <f t="shared" si="55"/>
        <v>0</v>
      </c>
      <c r="S48" s="35">
        <f t="shared" si="55"/>
        <v>0</v>
      </c>
      <c r="T48" s="4">
        <f t="shared" si="5"/>
        <v>1566</v>
      </c>
      <c r="U48" s="83">
        <f t="shared" si="24"/>
        <v>1000</v>
      </c>
      <c r="V48" s="83">
        <f t="shared" si="25"/>
        <v>1000</v>
      </c>
      <c r="W48" s="83">
        <f t="shared" si="26"/>
        <v>1000</v>
      </c>
      <c r="X48" s="4"/>
      <c r="Y48" s="18"/>
      <c r="Z48" s="18"/>
      <c r="AA48" s="18"/>
      <c r="AB48" s="50"/>
    </row>
    <row r="49" spans="1:28" ht="15" customHeight="1">
      <c r="A49" s="3">
        <v>35</v>
      </c>
      <c r="B49" s="34">
        <f t="shared" si="7"/>
        <v>45356</v>
      </c>
      <c r="C49" s="2">
        <f t="shared" si="8"/>
        <v>884</v>
      </c>
      <c r="D49" s="5">
        <f t="shared" si="9"/>
        <v>1680</v>
      </c>
      <c r="E49" s="35">
        <f t="shared" si="12"/>
        <v>1764</v>
      </c>
      <c r="F49" s="35">
        <f t="shared" si="13"/>
        <v>1584</v>
      </c>
      <c r="G49" s="35">
        <f t="shared" si="14"/>
        <v>1514</v>
      </c>
      <c r="H49" s="18">
        <f t="shared" si="33"/>
        <v>800</v>
      </c>
      <c r="I49" s="18">
        <f t="shared" si="33"/>
        <v>980</v>
      </c>
      <c r="J49" s="18">
        <f t="shared" si="33"/>
        <v>1050</v>
      </c>
      <c r="K49" s="18">
        <f t="shared" si="54"/>
        <v>2000</v>
      </c>
      <c r="L49" s="18">
        <f t="shared" si="54"/>
        <v>2000</v>
      </c>
      <c r="M49" s="18">
        <f t="shared" si="54"/>
        <v>2000</v>
      </c>
      <c r="N49" s="18">
        <f t="shared" ref="N49:P64" si="56">N48-Q49</f>
        <v>-1200</v>
      </c>
      <c r="O49" s="18">
        <f t="shared" si="56"/>
        <v>-1020</v>
      </c>
      <c r="P49" s="18">
        <f t="shared" si="56"/>
        <v>-950</v>
      </c>
      <c r="Q49" s="35">
        <f t="shared" ref="Q49:S49" si="57">Q48</f>
        <v>0</v>
      </c>
      <c r="R49" s="35">
        <f t="shared" si="57"/>
        <v>0</v>
      </c>
      <c r="S49" s="35">
        <f t="shared" si="57"/>
        <v>0</v>
      </c>
      <c r="T49" s="4">
        <f t="shared" si="5"/>
        <v>1564</v>
      </c>
      <c r="U49" s="83">
        <f t="shared" si="24"/>
        <v>1000</v>
      </c>
      <c r="V49" s="83">
        <f t="shared" si="25"/>
        <v>1000</v>
      </c>
      <c r="W49" s="83">
        <f t="shared" si="26"/>
        <v>1000</v>
      </c>
      <c r="X49" s="4"/>
      <c r="Y49" s="18"/>
      <c r="Z49" s="18"/>
      <c r="AA49" s="18"/>
      <c r="AB49" s="50"/>
    </row>
    <row r="50" spans="1:28" ht="15" customHeight="1">
      <c r="A50" s="3">
        <v>36</v>
      </c>
      <c r="B50" s="34">
        <f t="shared" si="7"/>
        <v>45357</v>
      </c>
      <c r="C50" s="2">
        <f t="shared" si="8"/>
        <v>884</v>
      </c>
      <c r="D50" s="5">
        <f t="shared" si="9"/>
        <v>1678</v>
      </c>
      <c r="E50" s="35">
        <f t="shared" si="12"/>
        <v>1762</v>
      </c>
      <c r="F50" s="35">
        <f t="shared" si="13"/>
        <v>1582</v>
      </c>
      <c r="G50" s="35">
        <f t="shared" si="14"/>
        <v>1512</v>
      </c>
      <c r="H50" s="18">
        <f t="shared" si="33"/>
        <v>800</v>
      </c>
      <c r="I50" s="18">
        <f t="shared" si="33"/>
        <v>980</v>
      </c>
      <c r="J50" s="18">
        <f t="shared" si="33"/>
        <v>1050</v>
      </c>
      <c r="K50" s="18">
        <f t="shared" si="54"/>
        <v>2000</v>
      </c>
      <c r="L50" s="18">
        <f t="shared" si="54"/>
        <v>2000</v>
      </c>
      <c r="M50" s="18">
        <f t="shared" si="54"/>
        <v>2000</v>
      </c>
      <c r="N50" s="18">
        <f t="shared" si="56"/>
        <v>-1200</v>
      </c>
      <c r="O50" s="18">
        <f t="shared" si="56"/>
        <v>-1020</v>
      </c>
      <c r="P50" s="18">
        <f t="shared" si="56"/>
        <v>-950</v>
      </c>
      <c r="Q50" s="35">
        <f t="shared" ref="Q50:S50" si="58">Q49</f>
        <v>0</v>
      </c>
      <c r="R50" s="35">
        <f t="shared" si="58"/>
        <v>0</v>
      </c>
      <c r="S50" s="35">
        <f t="shared" si="58"/>
        <v>0</v>
      </c>
      <c r="T50" s="4">
        <f t="shared" si="5"/>
        <v>1562</v>
      </c>
      <c r="U50" s="83">
        <f t="shared" si="24"/>
        <v>1000</v>
      </c>
      <c r="V50" s="83">
        <f t="shared" si="25"/>
        <v>1000</v>
      </c>
      <c r="W50" s="83">
        <f t="shared" si="26"/>
        <v>1000</v>
      </c>
      <c r="X50" s="4"/>
      <c r="Y50" s="18"/>
      <c r="Z50" s="18"/>
      <c r="AA50" s="18"/>
      <c r="AB50" s="50"/>
    </row>
    <row r="51" spans="1:28" ht="15" customHeight="1">
      <c r="A51" s="3">
        <v>37</v>
      </c>
      <c r="B51" s="34">
        <f t="shared" si="7"/>
        <v>45358</v>
      </c>
      <c r="C51" s="2">
        <f t="shared" si="8"/>
        <v>884</v>
      </c>
      <c r="D51" s="5">
        <f t="shared" si="9"/>
        <v>1676</v>
      </c>
      <c r="E51" s="35">
        <f t="shared" si="12"/>
        <v>1760</v>
      </c>
      <c r="F51" s="35">
        <f t="shared" si="13"/>
        <v>1580</v>
      </c>
      <c r="G51" s="35">
        <f t="shared" si="14"/>
        <v>1510</v>
      </c>
      <c r="H51" s="18">
        <f t="shared" si="33"/>
        <v>800</v>
      </c>
      <c r="I51" s="18">
        <f t="shared" si="33"/>
        <v>980</v>
      </c>
      <c r="J51" s="18">
        <f t="shared" si="33"/>
        <v>1050</v>
      </c>
      <c r="K51" s="18">
        <f t="shared" si="54"/>
        <v>2000</v>
      </c>
      <c r="L51" s="18">
        <f t="shared" si="54"/>
        <v>2000</v>
      </c>
      <c r="M51" s="18">
        <f t="shared" si="54"/>
        <v>2000</v>
      </c>
      <c r="N51" s="18">
        <f t="shared" si="56"/>
        <v>-1200</v>
      </c>
      <c r="O51" s="18">
        <f t="shared" si="56"/>
        <v>-1020</v>
      </c>
      <c r="P51" s="18">
        <f t="shared" si="56"/>
        <v>-950</v>
      </c>
      <c r="Q51" s="35">
        <f t="shared" ref="Q51:S51" si="59">Q50</f>
        <v>0</v>
      </c>
      <c r="R51" s="35">
        <f t="shared" si="59"/>
        <v>0</v>
      </c>
      <c r="S51" s="35">
        <f t="shared" si="59"/>
        <v>0</v>
      </c>
      <c r="T51" s="4">
        <f t="shared" si="5"/>
        <v>1560</v>
      </c>
      <c r="U51" s="83">
        <f t="shared" si="24"/>
        <v>1000</v>
      </c>
      <c r="V51" s="83">
        <f t="shared" si="25"/>
        <v>1000</v>
      </c>
      <c r="W51" s="83">
        <f t="shared" si="26"/>
        <v>1000</v>
      </c>
      <c r="X51" s="4"/>
      <c r="Y51" s="18"/>
      <c r="Z51" s="18"/>
      <c r="AA51" s="18"/>
      <c r="AB51" s="50"/>
    </row>
    <row r="52" spans="1:28" ht="15" customHeight="1">
      <c r="A52" s="3">
        <v>38</v>
      </c>
      <c r="B52" s="34">
        <f t="shared" si="7"/>
        <v>45359</v>
      </c>
      <c r="C52" s="2">
        <f t="shared" si="8"/>
        <v>884</v>
      </c>
      <c r="D52" s="5">
        <f t="shared" si="9"/>
        <v>1674</v>
      </c>
      <c r="E52" s="35">
        <f t="shared" si="12"/>
        <v>1758</v>
      </c>
      <c r="F52" s="35">
        <f t="shared" si="13"/>
        <v>1578</v>
      </c>
      <c r="G52" s="35">
        <f t="shared" si="14"/>
        <v>1508</v>
      </c>
      <c r="H52" s="18">
        <f t="shared" si="33"/>
        <v>800</v>
      </c>
      <c r="I52" s="18">
        <f t="shared" si="33"/>
        <v>980</v>
      </c>
      <c r="J52" s="18">
        <f t="shared" si="33"/>
        <v>1050</v>
      </c>
      <c r="K52" s="18">
        <f t="shared" si="54"/>
        <v>2000</v>
      </c>
      <c r="L52" s="18">
        <f t="shared" si="54"/>
        <v>2000</v>
      </c>
      <c r="M52" s="18">
        <f t="shared" si="54"/>
        <v>2000</v>
      </c>
      <c r="N52" s="18">
        <f t="shared" si="56"/>
        <v>-1200</v>
      </c>
      <c r="O52" s="18">
        <f t="shared" si="56"/>
        <v>-1020</v>
      </c>
      <c r="P52" s="18">
        <f t="shared" si="56"/>
        <v>-950</v>
      </c>
      <c r="Q52" s="35">
        <f t="shared" ref="Q52:S52" si="60">Q51</f>
        <v>0</v>
      </c>
      <c r="R52" s="35">
        <f t="shared" si="60"/>
        <v>0</v>
      </c>
      <c r="S52" s="35">
        <f t="shared" si="60"/>
        <v>0</v>
      </c>
      <c r="T52" s="4">
        <f t="shared" si="5"/>
        <v>1558</v>
      </c>
      <c r="U52" s="83">
        <f t="shared" si="24"/>
        <v>1000</v>
      </c>
      <c r="V52" s="83">
        <f t="shared" si="25"/>
        <v>1000</v>
      </c>
      <c r="W52" s="83">
        <f t="shared" si="26"/>
        <v>1000</v>
      </c>
      <c r="X52" s="4"/>
      <c r="Y52" s="18"/>
      <c r="Z52" s="18"/>
      <c r="AA52" s="18"/>
      <c r="AB52" s="50"/>
    </row>
    <row r="53" spans="1:28" ht="15" customHeight="1">
      <c r="A53" s="3">
        <v>39</v>
      </c>
      <c r="B53" s="34">
        <f t="shared" si="7"/>
        <v>45360</v>
      </c>
      <c r="C53" s="2">
        <f t="shared" si="8"/>
        <v>884</v>
      </c>
      <c r="D53" s="5">
        <f t="shared" si="9"/>
        <v>1672</v>
      </c>
      <c r="E53" s="35">
        <f t="shared" si="12"/>
        <v>1756</v>
      </c>
      <c r="F53" s="35">
        <f t="shared" si="13"/>
        <v>1576</v>
      </c>
      <c r="G53" s="35">
        <f t="shared" si="14"/>
        <v>1506</v>
      </c>
      <c r="H53" s="18">
        <f t="shared" si="33"/>
        <v>800</v>
      </c>
      <c r="I53" s="18">
        <f t="shared" si="33"/>
        <v>980</v>
      </c>
      <c r="J53" s="18">
        <f t="shared" si="33"/>
        <v>1050</v>
      </c>
      <c r="K53" s="18">
        <f t="shared" si="54"/>
        <v>2000</v>
      </c>
      <c r="L53" s="18">
        <f t="shared" si="54"/>
        <v>2000</v>
      </c>
      <c r="M53" s="18">
        <f t="shared" si="54"/>
        <v>2000</v>
      </c>
      <c r="N53" s="18">
        <f t="shared" si="56"/>
        <v>-1200</v>
      </c>
      <c r="O53" s="18">
        <f t="shared" si="56"/>
        <v>-1020</v>
      </c>
      <c r="P53" s="18">
        <f t="shared" si="56"/>
        <v>-950</v>
      </c>
      <c r="Q53" s="35">
        <f t="shared" ref="Q53:S53" si="61">Q52</f>
        <v>0</v>
      </c>
      <c r="R53" s="35">
        <f t="shared" si="61"/>
        <v>0</v>
      </c>
      <c r="S53" s="35">
        <f t="shared" si="61"/>
        <v>0</v>
      </c>
      <c r="T53" s="4">
        <f t="shared" si="5"/>
        <v>1556</v>
      </c>
      <c r="U53" s="83">
        <f t="shared" si="24"/>
        <v>1000</v>
      </c>
      <c r="V53" s="83">
        <f t="shared" si="25"/>
        <v>1000</v>
      </c>
      <c r="W53" s="83">
        <f t="shared" si="26"/>
        <v>1000</v>
      </c>
      <c r="X53" s="4"/>
      <c r="Y53" s="18"/>
      <c r="Z53" s="18"/>
      <c r="AA53" s="18"/>
      <c r="AB53" s="50"/>
    </row>
    <row r="54" spans="1:28" ht="15" customHeight="1">
      <c r="A54" s="3">
        <v>40</v>
      </c>
      <c r="B54" s="34">
        <f t="shared" si="7"/>
        <v>45361</v>
      </c>
      <c r="C54" s="2">
        <f t="shared" si="8"/>
        <v>884</v>
      </c>
      <c r="D54" s="5">
        <f t="shared" si="9"/>
        <v>1670</v>
      </c>
      <c r="E54" s="35">
        <f t="shared" si="12"/>
        <v>1754</v>
      </c>
      <c r="F54" s="35">
        <f t="shared" si="13"/>
        <v>1574</v>
      </c>
      <c r="G54" s="35">
        <f t="shared" si="14"/>
        <v>1504</v>
      </c>
      <c r="H54" s="18">
        <f t="shared" si="33"/>
        <v>800</v>
      </c>
      <c r="I54" s="18">
        <f t="shared" si="33"/>
        <v>980</v>
      </c>
      <c r="J54" s="18">
        <f t="shared" si="33"/>
        <v>1050</v>
      </c>
      <c r="K54" s="18">
        <f t="shared" si="54"/>
        <v>2000</v>
      </c>
      <c r="L54" s="18">
        <f t="shared" si="54"/>
        <v>2000</v>
      </c>
      <c r="M54" s="18">
        <f t="shared" si="54"/>
        <v>2000</v>
      </c>
      <c r="N54" s="18">
        <f t="shared" si="56"/>
        <v>-1200</v>
      </c>
      <c r="O54" s="18">
        <f t="shared" si="56"/>
        <v>-1020</v>
      </c>
      <c r="P54" s="18">
        <f t="shared" si="56"/>
        <v>-950</v>
      </c>
      <c r="Q54" s="35">
        <f t="shared" ref="Q54:S54" si="62">Q53</f>
        <v>0</v>
      </c>
      <c r="R54" s="35">
        <f t="shared" si="62"/>
        <v>0</v>
      </c>
      <c r="S54" s="35">
        <f t="shared" si="62"/>
        <v>0</v>
      </c>
      <c r="T54" s="4">
        <f t="shared" si="5"/>
        <v>1554</v>
      </c>
      <c r="U54" s="83">
        <f t="shared" si="24"/>
        <v>1000</v>
      </c>
      <c r="V54" s="83">
        <f t="shared" si="25"/>
        <v>1000</v>
      </c>
      <c r="W54" s="83">
        <f t="shared" si="26"/>
        <v>1000</v>
      </c>
      <c r="X54" s="4"/>
      <c r="Y54" s="18"/>
      <c r="Z54" s="18"/>
      <c r="AA54" s="18"/>
      <c r="AB54" s="50"/>
    </row>
    <row r="55" spans="1:28" ht="15" customHeight="1">
      <c r="A55" s="3">
        <v>41</v>
      </c>
      <c r="B55" s="34">
        <f t="shared" si="7"/>
        <v>45362</v>
      </c>
      <c r="C55" s="2">
        <f t="shared" si="8"/>
        <v>884</v>
      </c>
      <c r="D55" s="5">
        <f t="shared" si="9"/>
        <v>1668</v>
      </c>
      <c r="E55" s="35">
        <f t="shared" si="12"/>
        <v>1752</v>
      </c>
      <c r="F55" s="35">
        <f t="shared" si="13"/>
        <v>1572</v>
      </c>
      <c r="G55" s="35">
        <f t="shared" si="14"/>
        <v>1502</v>
      </c>
      <c r="H55" s="18">
        <f t="shared" si="33"/>
        <v>800</v>
      </c>
      <c r="I55" s="18">
        <f t="shared" si="33"/>
        <v>980</v>
      </c>
      <c r="J55" s="18">
        <f t="shared" si="33"/>
        <v>1050</v>
      </c>
      <c r="K55" s="18">
        <f t="shared" si="54"/>
        <v>2000</v>
      </c>
      <c r="L55" s="18">
        <f t="shared" si="54"/>
        <v>2000</v>
      </c>
      <c r="M55" s="18">
        <f t="shared" si="54"/>
        <v>2000</v>
      </c>
      <c r="N55" s="18">
        <f t="shared" si="56"/>
        <v>-1200</v>
      </c>
      <c r="O55" s="18">
        <f t="shared" si="56"/>
        <v>-1020</v>
      </c>
      <c r="P55" s="18">
        <f t="shared" si="56"/>
        <v>-950</v>
      </c>
      <c r="Q55" s="35">
        <f t="shared" ref="Q55:S55" si="63">Q54</f>
        <v>0</v>
      </c>
      <c r="R55" s="35">
        <f t="shared" si="63"/>
        <v>0</v>
      </c>
      <c r="S55" s="35">
        <f t="shared" si="63"/>
        <v>0</v>
      </c>
      <c r="T55" s="4">
        <f t="shared" si="5"/>
        <v>1552</v>
      </c>
      <c r="U55" s="83">
        <f t="shared" si="24"/>
        <v>1000</v>
      </c>
      <c r="V55" s="83">
        <f t="shared" si="25"/>
        <v>1000</v>
      </c>
      <c r="W55" s="83">
        <f t="shared" si="26"/>
        <v>1000</v>
      </c>
      <c r="X55" s="4"/>
      <c r="Y55" s="18"/>
      <c r="Z55" s="18"/>
      <c r="AA55" s="18"/>
      <c r="AB55" s="50"/>
    </row>
    <row r="56" spans="1:28" ht="15" customHeight="1">
      <c r="A56" s="3">
        <v>42</v>
      </c>
      <c r="B56" s="34">
        <f t="shared" si="7"/>
        <v>45363</v>
      </c>
      <c r="C56" s="2">
        <f t="shared" si="8"/>
        <v>884</v>
      </c>
      <c r="D56" s="5">
        <f t="shared" si="9"/>
        <v>1666</v>
      </c>
      <c r="E56" s="35">
        <f t="shared" si="12"/>
        <v>1750</v>
      </c>
      <c r="F56" s="35">
        <f t="shared" si="13"/>
        <v>1570</v>
      </c>
      <c r="G56" s="35">
        <f t="shared" si="14"/>
        <v>1500</v>
      </c>
      <c r="H56" s="18">
        <f t="shared" si="33"/>
        <v>800</v>
      </c>
      <c r="I56" s="18">
        <f t="shared" si="33"/>
        <v>980</v>
      </c>
      <c r="J56" s="18">
        <f t="shared" si="33"/>
        <v>1050</v>
      </c>
      <c r="K56" s="18">
        <f t="shared" si="54"/>
        <v>2000</v>
      </c>
      <c r="L56" s="18">
        <f t="shared" si="54"/>
        <v>2000</v>
      </c>
      <c r="M56" s="18">
        <f t="shared" si="54"/>
        <v>2000</v>
      </c>
      <c r="N56" s="18">
        <f t="shared" si="56"/>
        <v>-1200</v>
      </c>
      <c r="O56" s="18">
        <f t="shared" si="56"/>
        <v>-1020</v>
      </c>
      <c r="P56" s="18">
        <f t="shared" si="56"/>
        <v>-950</v>
      </c>
      <c r="Q56" s="35">
        <f t="shared" ref="Q56:S56" si="64">Q55</f>
        <v>0</v>
      </c>
      <c r="R56" s="35">
        <f t="shared" si="64"/>
        <v>0</v>
      </c>
      <c r="S56" s="35">
        <f t="shared" si="64"/>
        <v>0</v>
      </c>
      <c r="T56" s="4">
        <f t="shared" si="5"/>
        <v>1550</v>
      </c>
      <c r="U56" s="83">
        <f t="shared" si="24"/>
        <v>1000</v>
      </c>
      <c r="V56" s="83">
        <f t="shared" si="25"/>
        <v>1000</v>
      </c>
      <c r="W56" s="83">
        <f t="shared" si="26"/>
        <v>1000</v>
      </c>
      <c r="X56" s="4"/>
      <c r="Y56" s="18"/>
      <c r="Z56" s="18"/>
      <c r="AA56" s="18"/>
      <c r="AB56" s="50"/>
    </row>
    <row r="57" spans="1:28" ht="15" customHeight="1">
      <c r="A57" s="3">
        <v>43</v>
      </c>
      <c r="B57" s="34">
        <f t="shared" si="7"/>
        <v>45364</v>
      </c>
      <c r="C57" s="2">
        <f t="shared" si="8"/>
        <v>884</v>
      </c>
      <c r="D57" s="5">
        <f t="shared" si="9"/>
        <v>1664</v>
      </c>
      <c r="E57" s="35">
        <f t="shared" si="12"/>
        <v>1748</v>
      </c>
      <c r="F57" s="35">
        <f t="shared" si="13"/>
        <v>1568</v>
      </c>
      <c r="G57" s="35">
        <f t="shared" si="14"/>
        <v>1498</v>
      </c>
      <c r="H57" s="18">
        <f t="shared" si="33"/>
        <v>800</v>
      </c>
      <c r="I57" s="18">
        <f t="shared" si="33"/>
        <v>980</v>
      </c>
      <c r="J57" s="18">
        <f t="shared" si="33"/>
        <v>1050</v>
      </c>
      <c r="K57" s="18">
        <f t="shared" si="54"/>
        <v>2000</v>
      </c>
      <c r="L57" s="18">
        <f t="shared" si="54"/>
        <v>2000</v>
      </c>
      <c r="M57" s="18">
        <f t="shared" si="54"/>
        <v>2000</v>
      </c>
      <c r="N57" s="18">
        <f t="shared" si="56"/>
        <v>-1200</v>
      </c>
      <c r="O57" s="18">
        <f t="shared" si="56"/>
        <v>-1020</v>
      </c>
      <c r="P57" s="18">
        <f t="shared" si="56"/>
        <v>-950</v>
      </c>
      <c r="Q57" s="35">
        <f t="shared" ref="Q57:S57" si="65">Q56</f>
        <v>0</v>
      </c>
      <c r="R57" s="35">
        <f t="shared" si="65"/>
        <v>0</v>
      </c>
      <c r="S57" s="35">
        <f t="shared" si="65"/>
        <v>0</v>
      </c>
      <c r="T57" s="4">
        <f t="shared" si="5"/>
        <v>1548</v>
      </c>
      <c r="U57" s="83">
        <f t="shared" si="24"/>
        <v>1000</v>
      </c>
      <c r="V57" s="83">
        <f t="shared" si="25"/>
        <v>1000</v>
      </c>
      <c r="W57" s="83">
        <f t="shared" si="26"/>
        <v>1000</v>
      </c>
      <c r="X57" s="4"/>
      <c r="Y57" s="18"/>
      <c r="Z57" s="18"/>
      <c r="AA57" s="18"/>
      <c r="AB57" s="50"/>
    </row>
    <row r="58" spans="1:28" ht="15" customHeight="1">
      <c r="A58" s="3">
        <v>44</v>
      </c>
      <c r="B58" s="34">
        <f t="shared" si="7"/>
        <v>45365</v>
      </c>
      <c r="C58" s="2">
        <f t="shared" si="8"/>
        <v>884</v>
      </c>
      <c r="D58" s="5">
        <f t="shared" si="9"/>
        <v>1662</v>
      </c>
      <c r="E58" s="35">
        <f t="shared" si="12"/>
        <v>1746</v>
      </c>
      <c r="F58" s="35">
        <f t="shared" si="13"/>
        <v>1566</v>
      </c>
      <c r="G58" s="35">
        <f t="shared" si="14"/>
        <v>1496</v>
      </c>
      <c r="H58" s="18">
        <f t="shared" si="33"/>
        <v>800</v>
      </c>
      <c r="I58" s="18">
        <f t="shared" si="33"/>
        <v>980</v>
      </c>
      <c r="J58" s="18">
        <f t="shared" si="33"/>
        <v>1050</v>
      </c>
      <c r="K58" s="18">
        <f t="shared" si="54"/>
        <v>2000</v>
      </c>
      <c r="L58" s="18">
        <f t="shared" si="54"/>
        <v>2000</v>
      </c>
      <c r="M58" s="18">
        <f t="shared" si="54"/>
        <v>2000</v>
      </c>
      <c r="N58" s="18">
        <f t="shared" si="56"/>
        <v>-1200</v>
      </c>
      <c r="O58" s="18">
        <f t="shared" si="56"/>
        <v>-1020</v>
      </c>
      <c r="P58" s="18">
        <f t="shared" si="56"/>
        <v>-950</v>
      </c>
      <c r="Q58" s="35">
        <f t="shared" ref="Q58:S58" si="66">Q57</f>
        <v>0</v>
      </c>
      <c r="R58" s="35">
        <f t="shared" si="66"/>
        <v>0</v>
      </c>
      <c r="S58" s="35">
        <f t="shared" si="66"/>
        <v>0</v>
      </c>
      <c r="T58" s="4">
        <f t="shared" si="5"/>
        <v>1546</v>
      </c>
      <c r="U58" s="83">
        <f t="shared" si="24"/>
        <v>1000</v>
      </c>
      <c r="V58" s="83">
        <f t="shared" si="25"/>
        <v>1000</v>
      </c>
      <c r="W58" s="83">
        <f t="shared" si="26"/>
        <v>1000</v>
      </c>
      <c r="X58" s="4"/>
      <c r="Y58" s="18"/>
      <c r="Z58" s="18"/>
      <c r="AA58" s="18"/>
      <c r="AB58" s="50"/>
    </row>
    <row r="59" spans="1:28" ht="15" customHeight="1">
      <c r="A59" s="3">
        <v>45</v>
      </c>
      <c r="B59" s="34">
        <f t="shared" si="7"/>
        <v>45366</v>
      </c>
      <c r="C59" s="2">
        <f t="shared" si="8"/>
        <v>884</v>
      </c>
      <c r="D59" s="5">
        <f t="shared" si="9"/>
        <v>1660</v>
      </c>
      <c r="E59" s="35">
        <f t="shared" si="12"/>
        <v>1744</v>
      </c>
      <c r="F59" s="35">
        <f t="shared" si="13"/>
        <v>1564</v>
      </c>
      <c r="G59" s="35">
        <f t="shared" si="14"/>
        <v>1494</v>
      </c>
      <c r="H59" s="18">
        <f t="shared" si="33"/>
        <v>800</v>
      </c>
      <c r="I59" s="18">
        <f t="shared" si="33"/>
        <v>980</v>
      </c>
      <c r="J59" s="18">
        <f t="shared" si="33"/>
        <v>1050</v>
      </c>
      <c r="K59" s="18">
        <f t="shared" si="54"/>
        <v>2000</v>
      </c>
      <c r="L59" s="18">
        <f t="shared" si="54"/>
        <v>2000</v>
      </c>
      <c r="M59" s="18">
        <f t="shared" si="54"/>
        <v>2000</v>
      </c>
      <c r="N59" s="18">
        <f t="shared" si="56"/>
        <v>-1200</v>
      </c>
      <c r="O59" s="18">
        <f t="shared" si="56"/>
        <v>-1020</v>
      </c>
      <c r="P59" s="18">
        <f t="shared" si="56"/>
        <v>-950</v>
      </c>
      <c r="Q59" s="35">
        <f t="shared" ref="Q59:S59" si="67">Q58</f>
        <v>0</v>
      </c>
      <c r="R59" s="35">
        <f t="shared" si="67"/>
        <v>0</v>
      </c>
      <c r="S59" s="35">
        <f t="shared" si="67"/>
        <v>0</v>
      </c>
      <c r="T59" s="4">
        <f t="shared" si="5"/>
        <v>1544</v>
      </c>
      <c r="U59" s="83">
        <f t="shared" si="24"/>
        <v>1000</v>
      </c>
      <c r="V59" s="83">
        <f t="shared" si="25"/>
        <v>1000</v>
      </c>
      <c r="W59" s="83">
        <f t="shared" si="26"/>
        <v>1000</v>
      </c>
      <c r="X59" s="4"/>
      <c r="Y59" s="18"/>
      <c r="Z59" s="18"/>
      <c r="AA59" s="18"/>
      <c r="AB59" s="50"/>
    </row>
    <row r="60" spans="1:28" ht="15" customHeight="1">
      <c r="A60" s="3">
        <v>46</v>
      </c>
      <c r="B60" s="34">
        <f t="shared" si="7"/>
        <v>45367</v>
      </c>
      <c r="C60" s="2">
        <f t="shared" si="8"/>
        <v>884</v>
      </c>
      <c r="D60" s="5">
        <f t="shared" si="9"/>
        <v>1658</v>
      </c>
      <c r="E60" s="35">
        <f t="shared" si="12"/>
        <v>1742</v>
      </c>
      <c r="F60" s="35">
        <f t="shared" si="13"/>
        <v>1562</v>
      </c>
      <c r="G60" s="35">
        <f t="shared" si="14"/>
        <v>1492</v>
      </c>
      <c r="H60" s="18">
        <f t="shared" si="33"/>
        <v>800</v>
      </c>
      <c r="I60" s="18">
        <f t="shared" si="33"/>
        <v>980</v>
      </c>
      <c r="J60" s="18">
        <f t="shared" si="33"/>
        <v>1050</v>
      </c>
      <c r="K60" s="18">
        <f t="shared" si="54"/>
        <v>2000</v>
      </c>
      <c r="L60" s="18">
        <f t="shared" si="54"/>
        <v>2000</v>
      </c>
      <c r="M60" s="18">
        <f t="shared" si="54"/>
        <v>2000</v>
      </c>
      <c r="N60" s="18">
        <f t="shared" si="56"/>
        <v>-1200</v>
      </c>
      <c r="O60" s="18">
        <f t="shared" si="56"/>
        <v>-1020</v>
      </c>
      <c r="P60" s="18">
        <f t="shared" si="56"/>
        <v>-950</v>
      </c>
      <c r="Q60" s="35">
        <f t="shared" ref="Q60:S60" si="68">Q59</f>
        <v>0</v>
      </c>
      <c r="R60" s="35">
        <f t="shared" si="68"/>
        <v>0</v>
      </c>
      <c r="S60" s="35">
        <f t="shared" si="68"/>
        <v>0</v>
      </c>
      <c r="T60" s="4">
        <f t="shared" si="5"/>
        <v>1542</v>
      </c>
      <c r="U60" s="83">
        <f t="shared" si="24"/>
        <v>1000</v>
      </c>
      <c r="V60" s="83">
        <f t="shared" si="25"/>
        <v>1000</v>
      </c>
      <c r="W60" s="83">
        <f t="shared" si="26"/>
        <v>1000</v>
      </c>
      <c r="X60" s="4"/>
      <c r="Y60" s="18"/>
      <c r="Z60" s="18"/>
      <c r="AA60" s="18"/>
      <c r="AB60" s="50"/>
    </row>
    <row r="61" spans="1:28" ht="15" customHeight="1">
      <c r="A61" s="3">
        <v>47</v>
      </c>
      <c r="B61" s="34">
        <f t="shared" si="7"/>
        <v>45368</v>
      </c>
      <c r="C61" s="2">
        <f t="shared" si="8"/>
        <v>884</v>
      </c>
      <c r="D61" s="5">
        <f t="shared" si="9"/>
        <v>1656</v>
      </c>
      <c r="E61" s="35">
        <f t="shared" si="12"/>
        <v>1740</v>
      </c>
      <c r="F61" s="35">
        <f t="shared" si="13"/>
        <v>1560</v>
      </c>
      <c r="G61" s="35">
        <f t="shared" si="14"/>
        <v>1490</v>
      </c>
      <c r="H61" s="18">
        <f t="shared" si="33"/>
        <v>800</v>
      </c>
      <c r="I61" s="18">
        <f t="shared" si="33"/>
        <v>980</v>
      </c>
      <c r="J61" s="18">
        <f t="shared" si="33"/>
        <v>1050</v>
      </c>
      <c r="K61" s="18">
        <f t="shared" si="54"/>
        <v>2000</v>
      </c>
      <c r="L61" s="18">
        <f t="shared" si="54"/>
        <v>2000</v>
      </c>
      <c r="M61" s="18">
        <f t="shared" si="54"/>
        <v>2000</v>
      </c>
      <c r="N61" s="18">
        <f t="shared" si="56"/>
        <v>-1200</v>
      </c>
      <c r="O61" s="18">
        <f t="shared" si="56"/>
        <v>-1020</v>
      </c>
      <c r="P61" s="18">
        <f t="shared" si="56"/>
        <v>-950</v>
      </c>
      <c r="Q61" s="35">
        <f t="shared" ref="Q61:S61" si="69">Q60</f>
        <v>0</v>
      </c>
      <c r="R61" s="35">
        <f t="shared" si="69"/>
        <v>0</v>
      </c>
      <c r="S61" s="35">
        <f t="shared" si="69"/>
        <v>0</v>
      </c>
      <c r="T61" s="4">
        <f t="shared" si="5"/>
        <v>1540</v>
      </c>
      <c r="U61" s="83">
        <f t="shared" si="24"/>
        <v>1000</v>
      </c>
      <c r="V61" s="83">
        <f t="shared" si="25"/>
        <v>1000</v>
      </c>
      <c r="W61" s="83">
        <f t="shared" si="26"/>
        <v>1000</v>
      </c>
      <c r="X61" s="4"/>
      <c r="Y61" s="18"/>
      <c r="Z61" s="18"/>
      <c r="AA61" s="18"/>
      <c r="AB61" s="50"/>
    </row>
    <row r="62" spans="1:28" ht="15" customHeight="1">
      <c r="A62" s="3">
        <v>48</v>
      </c>
      <c r="B62" s="34">
        <f t="shared" si="7"/>
        <v>45369</v>
      </c>
      <c r="C62" s="2">
        <f t="shared" si="8"/>
        <v>884</v>
      </c>
      <c r="D62" s="5">
        <f t="shared" si="9"/>
        <v>1654</v>
      </c>
      <c r="E62" s="35">
        <f t="shared" si="12"/>
        <v>1738</v>
      </c>
      <c r="F62" s="35">
        <f t="shared" si="13"/>
        <v>1558</v>
      </c>
      <c r="G62" s="35">
        <f t="shared" si="14"/>
        <v>1488</v>
      </c>
      <c r="H62" s="18">
        <f t="shared" si="33"/>
        <v>800</v>
      </c>
      <c r="I62" s="18">
        <f t="shared" si="33"/>
        <v>980</v>
      </c>
      <c r="J62" s="18">
        <f t="shared" si="33"/>
        <v>1050</v>
      </c>
      <c r="K62" s="18">
        <f t="shared" si="54"/>
        <v>2000</v>
      </c>
      <c r="L62" s="18">
        <f t="shared" si="54"/>
        <v>2000</v>
      </c>
      <c r="M62" s="18">
        <f t="shared" si="54"/>
        <v>2000</v>
      </c>
      <c r="N62" s="18">
        <f t="shared" si="56"/>
        <v>-1200</v>
      </c>
      <c r="O62" s="18">
        <f t="shared" si="56"/>
        <v>-1020</v>
      </c>
      <c r="P62" s="18">
        <f t="shared" si="56"/>
        <v>-950</v>
      </c>
      <c r="Q62" s="35">
        <f t="shared" ref="Q62:S62" si="70">Q61</f>
        <v>0</v>
      </c>
      <c r="R62" s="35">
        <f t="shared" si="70"/>
        <v>0</v>
      </c>
      <c r="S62" s="35">
        <f t="shared" si="70"/>
        <v>0</v>
      </c>
      <c r="T62" s="4">
        <f t="shared" si="5"/>
        <v>1538</v>
      </c>
      <c r="U62" s="83">
        <f t="shared" si="24"/>
        <v>1000</v>
      </c>
      <c r="V62" s="83">
        <f t="shared" si="25"/>
        <v>1000</v>
      </c>
      <c r="W62" s="83">
        <f t="shared" si="26"/>
        <v>1000</v>
      </c>
      <c r="X62" s="4"/>
      <c r="Y62" s="18"/>
      <c r="Z62" s="18"/>
      <c r="AA62" s="18"/>
      <c r="AB62" s="50"/>
    </row>
    <row r="63" spans="1:28" ht="15" customHeight="1">
      <c r="A63" s="3">
        <v>49</v>
      </c>
      <c r="B63" s="34">
        <f t="shared" si="7"/>
        <v>45370</v>
      </c>
      <c r="C63" s="2">
        <f t="shared" si="8"/>
        <v>884</v>
      </c>
      <c r="D63" s="5">
        <f t="shared" si="9"/>
        <v>1652</v>
      </c>
      <c r="E63" s="35">
        <f t="shared" si="12"/>
        <v>1736</v>
      </c>
      <c r="F63" s="35">
        <f t="shared" si="13"/>
        <v>1556</v>
      </c>
      <c r="G63" s="35">
        <f t="shared" si="14"/>
        <v>1486</v>
      </c>
      <c r="H63" s="18">
        <f t="shared" si="33"/>
        <v>800</v>
      </c>
      <c r="I63" s="18">
        <f t="shared" si="33"/>
        <v>980</v>
      </c>
      <c r="J63" s="18">
        <f t="shared" si="33"/>
        <v>1050</v>
      </c>
      <c r="K63" s="18">
        <f t="shared" si="54"/>
        <v>2000</v>
      </c>
      <c r="L63" s="18">
        <f t="shared" si="54"/>
        <v>2000</v>
      </c>
      <c r="M63" s="18">
        <f t="shared" si="54"/>
        <v>2000</v>
      </c>
      <c r="N63" s="18">
        <f t="shared" si="56"/>
        <v>-1200</v>
      </c>
      <c r="O63" s="18">
        <f t="shared" si="56"/>
        <v>-1020</v>
      </c>
      <c r="P63" s="18">
        <f t="shared" si="56"/>
        <v>-950</v>
      </c>
      <c r="Q63" s="35">
        <f t="shared" ref="Q63:S63" si="71">Q62</f>
        <v>0</v>
      </c>
      <c r="R63" s="35">
        <f t="shared" si="71"/>
        <v>0</v>
      </c>
      <c r="S63" s="35">
        <f t="shared" si="71"/>
        <v>0</v>
      </c>
      <c r="T63" s="4">
        <f t="shared" si="5"/>
        <v>1536</v>
      </c>
      <c r="U63" s="83">
        <f t="shared" si="24"/>
        <v>1000</v>
      </c>
      <c r="V63" s="83">
        <f t="shared" si="25"/>
        <v>1000</v>
      </c>
      <c r="W63" s="83">
        <f t="shared" si="26"/>
        <v>1000</v>
      </c>
      <c r="X63" s="4"/>
      <c r="Y63" s="18"/>
      <c r="Z63" s="18"/>
      <c r="AA63" s="18"/>
      <c r="AB63" s="50"/>
    </row>
    <row r="64" spans="1:28" ht="15" customHeight="1">
      <c r="A64" s="3">
        <v>50</v>
      </c>
      <c r="B64" s="34">
        <f t="shared" si="7"/>
        <v>45371</v>
      </c>
      <c r="C64" s="2">
        <f t="shared" si="8"/>
        <v>884</v>
      </c>
      <c r="D64" s="5">
        <f t="shared" si="9"/>
        <v>1650</v>
      </c>
      <c r="E64" s="35">
        <f t="shared" si="12"/>
        <v>1734</v>
      </c>
      <c r="F64" s="35">
        <f t="shared" si="13"/>
        <v>1554</v>
      </c>
      <c r="G64" s="35">
        <f t="shared" si="14"/>
        <v>1484</v>
      </c>
      <c r="H64" s="18">
        <f t="shared" si="33"/>
        <v>800</v>
      </c>
      <c r="I64" s="18">
        <f t="shared" si="33"/>
        <v>980</v>
      </c>
      <c r="J64" s="18">
        <f t="shared" si="33"/>
        <v>1050</v>
      </c>
      <c r="K64" s="18">
        <f t="shared" ref="K64:M79" si="72">K63</f>
        <v>2000</v>
      </c>
      <c r="L64" s="18">
        <f t="shared" si="72"/>
        <v>2000</v>
      </c>
      <c r="M64" s="18">
        <f t="shared" si="72"/>
        <v>2000</v>
      </c>
      <c r="N64" s="18">
        <f t="shared" si="56"/>
        <v>-1200</v>
      </c>
      <c r="O64" s="18">
        <f t="shared" si="56"/>
        <v>-1020</v>
      </c>
      <c r="P64" s="18">
        <f t="shared" si="56"/>
        <v>-950</v>
      </c>
      <c r="Q64" s="35">
        <f t="shared" ref="Q64:S64" si="73">Q63</f>
        <v>0</v>
      </c>
      <c r="R64" s="35">
        <f t="shared" si="73"/>
        <v>0</v>
      </c>
      <c r="S64" s="35">
        <f t="shared" si="73"/>
        <v>0</v>
      </c>
      <c r="T64" s="4">
        <f t="shared" si="5"/>
        <v>1534</v>
      </c>
      <c r="U64" s="83">
        <f t="shared" si="24"/>
        <v>1000</v>
      </c>
      <c r="V64" s="83">
        <f t="shared" si="25"/>
        <v>1000</v>
      </c>
      <c r="W64" s="83">
        <f t="shared" si="26"/>
        <v>1000</v>
      </c>
      <c r="X64" s="4"/>
      <c r="Y64" s="18"/>
      <c r="Z64" s="18"/>
      <c r="AA64" s="18"/>
      <c r="AB64" s="50"/>
    </row>
    <row r="65" spans="1:28" ht="15" customHeight="1">
      <c r="A65" s="3">
        <v>51</v>
      </c>
      <c r="B65" s="34">
        <f t="shared" si="7"/>
        <v>45372</v>
      </c>
      <c r="C65" s="2">
        <f t="shared" si="8"/>
        <v>884</v>
      </c>
      <c r="D65" s="5">
        <f t="shared" si="9"/>
        <v>1648</v>
      </c>
      <c r="E65" s="35">
        <f t="shared" si="12"/>
        <v>1732</v>
      </c>
      <c r="F65" s="35">
        <f t="shared" si="13"/>
        <v>1552</v>
      </c>
      <c r="G65" s="35">
        <f t="shared" si="14"/>
        <v>1482</v>
      </c>
      <c r="H65" s="18">
        <f t="shared" si="33"/>
        <v>800</v>
      </c>
      <c r="I65" s="18">
        <f t="shared" si="33"/>
        <v>980</v>
      </c>
      <c r="J65" s="18">
        <f t="shared" si="33"/>
        <v>1050</v>
      </c>
      <c r="K65" s="18">
        <f t="shared" si="72"/>
        <v>2000</v>
      </c>
      <c r="L65" s="18">
        <f t="shared" si="72"/>
        <v>2000</v>
      </c>
      <c r="M65" s="18">
        <f t="shared" si="72"/>
        <v>2000</v>
      </c>
      <c r="N65" s="18">
        <f t="shared" ref="N65:P80" si="74">N64-Q65</f>
        <v>-1200</v>
      </c>
      <c r="O65" s="18">
        <f t="shared" si="74"/>
        <v>-1020</v>
      </c>
      <c r="P65" s="18">
        <f t="shared" si="74"/>
        <v>-950</v>
      </c>
      <c r="Q65" s="35">
        <f t="shared" ref="Q65:S65" si="75">Q64</f>
        <v>0</v>
      </c>
      <c r="R65" s="35">
        <f t="shared" si="75"/>
        <v>0</v>
      </c>
      <c r="S65" s="35">
        <f t="shared" si="75"/>
        <v>0</v>
      </c>
      <c r="T65" s="4">
        <f t="shared" si="5"/>
        <v>1532</v>
      </c>
      <c r="U65" s="83">
        <f t="shared" si="24"/>
        <v>1000</v>
      </c>
      <c r="V65" s="83">
        <f t="shared" si="25"/>
        <v>1000</v>
      </c>
      <c r="W65" s="83">
        <f t="shared" si="26"/>
        <v>1000</v>
      </c>
      <c r="X65" s="4"/>
      <c r="Y65" s="18"/>
      <c r="Z65" s="18"/>
      <c r="AA65" s="18"/>
      <c r="AB65" s="50"/>
    </row>
    <row r="66" spans="1:28" ht="15" customHeight="1">
      <c r="A66" s="3">
        <v>52</v>
      </c>
      <c r="B66" s="34">
        <f t="shared" si="7"/>
        <v>45373</v>
      </c>
      <c r="C66" s="2">
        <f t="shared" si="8"/>
        <v>884</v>
      </c>
      <c r="D66" s="5">
        <f t="shared" si="9"/>
        <v>1646</v>
      </c>
      <c r="E66" s="35">
        <f t="shared" si="12"/>
        <v>1730</v>
      </c>
      <c r="F66" s="35">
        <f t="shared" si="13"/>
        <v>1550</v>
      </c>
      <c r="G66" s="35">
        <f t="shared" si="14"/>
        <v>1480</v>
      </c>
      <c r="H66" s="18">
        <f t="shared" si="33"/>
        <v>800</v>
      </c>
      <c r="I66" s="18">
        <f t="shared" si="33"/>
        <v>980</v>
      </c>
      <c r="J66" s="18">
        <f t="shared" si="33"/>
        <v>1050</v>
      </c>
      <c r="K66" s="18">
        <f t="shared" si="72"/>
        <v>2000</v>
      </c>
      <c r="L66" s="18">
        <f t="shared" si="72"/>
        <v>2000</v>
      </c>
      <c r="M66" s="18">
        <f t="shared" si="72"/>
        <v>2000</v>
      </c>
      <c r="N66" s="18">
        <f t="shared" si="74"/>
        <v>-1200</v>
      </c>
      <c r="O66" s="18">
        <f t="shared" si="74"/>
        <v>-1020</v>
      </c>
      <c r="P66" s="18">
        <f t="shared" si="74"/>
        <v>-950</v>
      </c>
      <c r="Q66" s="35">
        <f t="shared" ref="Q66:S66" si="76">Q65</f>
        <v>0</v>
      </c>
      <c r="R66" s="35">
        <f t="shared" si="76"/>
        <v>0</v>
      </c>
      <c r="S66" s="35">
        <f t="shared" si="76"/>
        <v>0</v>
      </c>
      <c r="T66" s="4">
        <f t="shared" si="5"/>
        <v>1530</v>
      </c>
      <c r="U66" s="83">
        <f t="shared" si="24"/>
        <v>1000</v>
      </c>
      <c r="V66" s="83">
        <f t="shared" si="25"/>
        <v>1000</v>
      </c>
      <c r="W66" s="83">
        <f t="shared" si="26"/>
        <v>1000</v>
      </c>
      <c r="X66" s="4"/>
      <c r="Y66" s="18"/>
      <c r="Z66" s="18"/>
      <c r="AA66" s="18"/>
      <c r="AB66" s="50"/>
    </row>
    <row r="67" spans="1:28" ht="15" customHeight="1">
      <c r="A67" s="3">
        <v>53</v>
      </c>
      <c r="B67" s="34">
        <f t="shared" si="7"/>
        <v>45374</v>
      </c>
      <c r="C67" s="2">
        <f t="shared" si="8"/>
        <v>884</v>
      </c>
      <c r="D67" s="5">
        <f t="shared" si="9"/>
        <v>1644</v>
      </c>
      <c r="E67" s="35">
        <f t="shared" si="12"/>
        <v>1728</v>
      </c>
      <c r="F67" s="35">
        <f t="shared" si="13"/>
        <v>1548</v>
      </c>
      <c r="G67" s="35">
        <f t="shared" si="14"/>
        <v>1478</v>
      </c>
      <c r="H67" s="18">
        <f t="shared" si="33"/>
        <v>800</v>
      </c>
      <c r="I67" s="18">
        <f t="shared" si="33"/>
        <v>980</v>
      </c>
      <c r="J67" s="18">
        <f t="shared" si="33"/>
        <v>1050</v>
      </c>
      <c r="K67" s="18">
        <f t="shared" si="72"/>
        <v>2000</v>
      </c>
      <c r="L67" s="18">
        <f t="shared" si="72"/>
        <v>2000</v>
      </c>
      <c r="M67" s="18">
        <f t="shared" si="72"/>
        <v>2000</v>
      </c>
      <c r="N67" s="18">
        <f t="shared" si="74"/>
        <v>-1200</v>
      </c>
      <c r="O67" s="18">
        <f t="shared" si="74"/>
        <v>-1020</v>
      </c>
      <c r="P67" s="18">
        <f t="shared" si="74"/>
        <v>-950</v>
      </c>
      <c r="Q67" s="35">
        <f t="shared" ref="Q67:S67" si="77">Q66</f>
        <v>0</v>
      </c>
      <c r="R67" s="35">
        <f t="shared" si="77"/>
        <v>0</v>
      </c>
      <c r="S67" s="35">
        <f t="shared" si="77"/>
        <v>0</v>
      </c>
      <c r="T67" s="4">
        <f t="shared" si="5"/>
        <v>1528</v>
      </c>
      <c r="U67" s="83">
        <f t="shared" si="24"/>
        <v>1000</v>
      </c>
      <c r="V67" s="83">
        <f t="shared" si="25"/>
        <v>1000</v>
      </c>
      <c r="W67" s="83">
        <f t="shared" si="26"/>
        <v>1000</v>
      </c>
      <c r="X67" s="4"/>
      <c r="Y67" s="18"/>
      <c r="Z67" s="18"/>
      <c r="AA67" s="18"/>
      <c r="AB67" s="50"/>
    </row>
    <row r="68" spans="1:28" ht="15" customHeight="1">
      <c r="A68" s="3">
        <v>54</v>
      </c>
      <c r="B68" s="34">
        <f t="shared" si="7"/>
        <v>45375</v>
      </c>
      <c r="C68" s="2">
        <f t="shared" si="8"/>
        <v>884</v>
      </c>
      <c r="D68" s="5">
        <f t="shared" si="9"/>
        <v>1642</v>
      </c>
      <c r="E68" s="35">
        <f t="shared" si="12"/>
        <v>1726</v>
      </c>
      <c r="F68" s="35">
        <f t="shared" si="13"/>
        <v>1546</v>
      </c>
      <c r="G68" s="35">
        <f t="shared" si="14"/>
        <v>1476</v>
      </c>
      <c r="H68" s="18">
        <f t="shared" si="33"/>
        <v>800</v>
      </c>
      <c r="I68" s="18">
        <f t="shared" si="33"/>
        <v>980</v>
      </c>
      <c r="J68" s="18">
        <f t="shared" si="33"/>
        <v>1050</v>
      </c>
      <c r="K68" s="18">
        <f t="shared" si="72"/>
        <v>2000</v>
      </c>
      <c r="L68" s="18">
        <f t="shared" si="72"/>
        <v>2000</v>
      </c>
      <c r="M68" s="18">
        <f t="shared" si="72"/>
        <v>2000</v>
      </c>
      <c r="N68" s="18">
        <f t="shared" si="74"/>
        <v>-1200</v>
      </c>
      <c r="O68" s="18">
        <f t="shared" si="74"/>
        <v>-1020</v>
      </c>
      <c r="P68" s="18">
        <f t="shared" si="74"/>
        <v>-950</v>
      </c>
      <c r="Q68" s="35">
        <f t="shared" ref="Q68:S68" si="78">Q67</f>
        <v>0</v>
      </c>
      <c r="R68" s="35">
        <f t="shared" si="78"/>
        <v>0</v>
      </c>
      <c r="S68" s="35">
        <f t="shared" si="78"/>
        <v>0</v>
      </c>
      <c r="T68" s="4">
        <f t="shared" si="5"/>
        <v>1526</v>
      </c>
      <c r="U68" s="83">
        <f t="shared" si="24"/>
        <v>1000</v>
      </c>
      <c r="V68" s="83">
        <f t="shared" si="25"/>
        <v>1000</v>
      </c>
      <c r="W68" s="83">
        <f t="shared" si="26"/>
        <v>1000</v>
      </c>
      <c r="X68" s="4"/>
      <c r="Y68" s="18"/>
      <c r="Z68" s="18"/>
      <c r="AA68" s="18"/>
      <c r="AB68" s="50"/>
    </row>
    <row r="69" spans="1:28" ht="15" customHeight="1">
      <c r="A69" s="3">
        <v>55</v>
      </c>
      <c r="B69" s="34">
        <f t="shared" si="7"/>
        <v>45376</v>
      </c>
      <c r="C69" s="2">
        <f t="shared" si="8"/>
        <v>884</v>
      </c>
      <c r="D69" s="5">
        <f t="shared" si="9"/>
        <v>1640</v>
      </c>
      <c r="E69" s="35">
        <f t="shared" si="12"/>
        <v>1724</v>
      </c>
      <c r="F69" s="35">
        <f t="shared" si="13"/>
        <v>1544</v>
      </c>
      <c r="G69" s="35">
        <f t="shared" si="14"/>
        <v>1474</v>
      </c>
      <c r="H69" s="18">
        <f t="shared" si="33"/>
        <v>800</v>
      </c>
      <c r="I69" s="18">
        <f t="shared" si="33"/>
        <v>980</v>
      </c>
      <c r="J69" s="18">
        <f t="shared" si="33"/>
        <v>1050</v>
      </c>
      <c r="K69" s="18">
        <f t="shared" si="72"/>
        <v>2000</v>
      </c>
      <c r="L69" s="18">
        <f t="shared" si="72"/>
        <v>2000</v>
      </c>
      <c r="M69" s="18">
        <f t="shared" si="72"/>
        <v>2000</v>
      </c>
      <c r="N69" s="18">
        <f t="shared" si="74"/>
        <v>-1200</v>
      </c>
      <c r="O69" s="18">
        <f t="shared" si="74"/>
        <v>-1020</v>
      </c>
      <c r="P69" s="18">
        <f t="shared" si="74"/>
        <v>-950</v>
      </c>
      <c r="Q69" s="35">
        <f t="shared" ref="Q69:S69" si="79">Q68</f>
        <v>0</v>
      </c>
      <c r="R69" s="35">
        <f t="shared" si="79"/>
        <v>0</v>
      </c>
      <c r="S69" s="35">
        <f t="shared" si="79"/>
        <v>0</v>
      </c>
      <c r="T69" s="4">
        <f t="shared" si="5"/>
        <v>1524</v>
      </c>
      <c r="U69" s="83">
        <f t="shared" si="24"/>
        <v>1000</v>
      </c>
      <c r="V69" s="83">
        <f t="shared" si="25"/>
        <v>1000</v>
      </c>
      <c r="W69" s="83">
        <f t="shared" si="26"/>
        <v>1000</v>
      </c>
      <c r="X69" s="4"/>
      <c r="Y69" s="18"/>
      <c r="Z69" s="18"/>
      <c r="AA69" s="18"/>
      <c r="AB69" s="50"/>
    </row>
    <row r="70" spans="1:28" ht="15" customHeight="1">
      <c r="A70" s="3">
        <v>56</v>
      </c>
      <c r="B70" s="34">
        <f t="shared" si="7"/>
        <v>45377</v>
      </c>
      <c r="C70" s="2">
        <f t="shared" si="8"/>
        <v>884</v>
      </c>
      <c r="D70" s="5">
        <f t="shared" si="9"/>
        <v>1638</v>
      </c>
      <c r="E70" s="35">
        <f t="shared" si="12"/>
        <v>1722</v>
      </c>
      <c r="F70" s="35">
        <f t="shared" si="13"/>
        <v>1542</v>
      </c>
      <c r="G70" s="35">
        <f t="shared" si="14"/>
        <v>1472</v>
      </c>
      <c r="H70" s="18">
        <f t="shared" si="33"/>
        <v>800</v>
      </c>
      <c r="I70" s="18">
        <f t="shared" si="33"/>
        <v>980</v>
      </c>
      <c r="J70" s="18">
        <f t="shared" si="33"/>
        <v>1050</v>
      </c>
      <c r="K70" s="18">
        <f t="shared" si="72"/>
        <v>2000</v>
      </c>
      <c r="L70" s="18">
        <f t="shared" si="72"/>
        <v>2000</v>
      </c>
      <c r="M70" s="18">
        <f t="shared" si="72"/>
        <v>2000</v>
      </c>
      <c r="N70" s="18">
        <f t="shared" si="74"/>
        <v>-1200</v>
      </c>
      <c r="O70" s="18">
        <f t="shared" si="74"/>
        <v>-1020</v>
      </c>
      <c r="P70" s="18">
        <f t="shared" si="74"/>
        <v>-950</v>
      </c>
      <c r="Q70" s="35">
        <f t="shared" ref="Q70:S70" si="80">Q69</f>
        <v>0</v>
      </c>
      <c r="R70" s="35">
        <f t="shared" si="80"/>
        <v>0</v>
      </c>
      <c r="S70" s="35">
        <f t="shared" si="80"/>
        <v>0</v>
      </c>
      <c r="T70" s="4">
        <f t="shared" si="5"/>
        <v>1522</v>
      </c>
      <c r="U70" s="83">
        <f t="shared" si="24"/>
        <v>1000</v>
      </c>
      <c r="V70" s="83">
        <f t="shared" si="25"/>
        <v>1000</v>
      </c>
      <c r="W70" s="83">
        <f t="shared" si="26"/>
        <v>1000</v>
      </c>
      <c r="X70" s="4"/>
      <c r="Y70" s="18"/>
      <c r="Z70" s="18"/>
      <c r="AA70" s="18"/>
      <c r="AB70" s="50"/>
    </row>
    <row r="71" spans="1:28" ht="15" customHeight="1">
      <c r="A71" s="3">
        <v>57</v>
      </c>
      <c r="B71" s="34">
        <f t="shared" si="7"/>
        <v>45378</v>
      </c>
      <c r="C71" s="2">
        <f t="shared" si="8"/>
        <v>884</v>
      </c>
      <c r="D71" s="5">
        <f t="shared" si="9"/>
        <v>1636</v>
      </c>
      <c r="E71" s="35">
        <f t="shared" si="12"/>
        <v>1720</v>
      </c>
      <c r="F71" s="35">
        <f t="shared" si="13"/>
        <v>1540</v>
      </c>
      <c r="G71" s="35">
        <f t="shared" si="14"/>
        <v>1470</v>
      </c>
      <c r="H71" s="18">
        <f t="shared" si="33"/>
        <v>800</v>
      </c>
      <c r="I71" s="18">
        <f t="shared" si="33"/>
        <v>980</v>
      </c>
      <c r="J71" s="18">
        <f t="shared" si="33"/>
        <v>1050</v>
      </c>
      <c r="K71" s="18">
        <f t="shared" si="72"/>
        <v>2000</v>
      </c>
      <c r="L71" s="18">
        <f t="shared" si="72"/>
        <v>2000</v>
      </c>
      <c r="M71" s="18">
        <f t="shared" si="72"/>
        <v>2000</v>
      </c>
      <c r="N71" s="18">
        <f t="shared" si="74"/>
        <v>-1200</v>
      </c>
      <c r="O71" s="18">
        <f t="shared" si="74"/>
        <v>-1020</v>
      </c>
      <c r="P71" s="18">
        <f t="shared" si="74"/>
        <v>-950</v>
      </c>
      <c r="Q71" s="35">
        <f t="shared" ref="Q71:S71" si="81">Q70</f>
        <v>0</v>
      </c>
      <c r="R71" s="35">
        <f t="shared" si="81"/>
        <v>0</v>
      </c>
      <c r="S71" s="35">
        <f t="shared" si="81"/>
        <v>0</v>
      </c>
      <c r="T71" s="4">
        <f t="shared" si="5"/>
        <v>1520</v>
      </c>
      <c r="U71" s="83">
        <f t="shared" si="24"/>
        <v>1000</v>
      </c>
      <c r="V71" s="83">
        <f t="shared" si="25"/>
        <v>1000</v>
      </c>
      <c r="W71" s="83">
        <f t="shared" si="26"/>
        <v>1000</v>
      </c>
      <c r="X71" s="4"/>
      <c r="Y71" s="18"/>
      <c r="Z71" s="18"/>
      <c r="AA71" s="18"/>
      <c r="AB71" s="50"/>
    </row>
    <row r="72" spans="1:28" ht="15" customHeight="1">
      <c r="A72" s="3">
        <v>58</v>
      </c>
      <c r="B72" s="34">
        <f t="shared" si="7"/>
        <v>45379</v>
      </c>
      <c r="C72" s="2">
        <f t="shared" si="8"/>
        <v>884</v>
      </c>
      <c r="D72" s="5">
        <f t="shared" si="9"/>
        <v>1634</v>
      </c>
      <c r="E72" s="35">
        <f t="shared" si="12"/>
        <v>1718</v>
      </c>
      <c r="F72" s="35">
        <f t="shared" si="13"/>
        <v>1538</v>
      </c>
      <c r="G72" s="35">
        <f t="shared" si="14"/>
        <v>1468</v>
      </c>
      <c r="H72" s="18">
        <f t="shared" si="33"/>
        <v>800</v>
      </c>
      <c r="I72" s="18">
        <f t="shared" si="33"/>
        <v>980</v>
      </c>
      <c r="J72" s="18">
        <f t="shared" si="33"/>
        <v>1050</v>
      </c>
      <c r="K72" s="18">
        <f t="shared" si="72"/>
        <v>2000</v>
      </c>
      <c r="L72" s="18">
        <f t="shared" si="72"/>
        <v>2000</v>
      </c>
      <c r="M72" s="18">
        <f t="shared" si="72"/>
        <v>2000</v>
      </c>
      <c r="N72" s="18">
        <f t="shared" si="74"/>
        <v>-1200</v>
      </c>
      <c r="O72" s="18">
        <f t="shared" si="74"/>
        <v>-1020</v>
      </c>
      <c r="P72" s="18">
        <f t="shared" si="74"/>
        <v>-950</v>
      </c>
      <c r="Q72" s="35">
        <f t="shared" ref="Q72:S72" si="82">Q71</f>
        <v>0</v>
      </c>
      <c r="R72" s="35">
        <f t="shared" si="82"/>
        <v>0</v>
      </c>
      <c r="S72" s="35">
        <f t="shared" si="82"/>
        <v>0</v>
      </c>
      <c r="T72" s="4">
        <f t="shared" si="5"/>
        <v>1518</v>
      </c>
      <c r="U72" s="83">
        <f t="shared" si="24"/>
        <v>1000</v>
      </c>
      <c r="V72" s="83">
        <f t="shared" si="25"/>
        <v>1000</v>
      </c>
      <c r="W72" s="83">
        <f t="shared" si="26"/>
        <v>1000</v>
      </c>
      <c r="X72" s="4"/>
      <c r="Y72" s="18"/>
      <c r="Z72" s="18"/>
      <c r="AA72" s="18"/>
      <c r="AB72" s="50"/>
    </row>
    <row r="73" spans="1:28" ht="15" customHeight="1">
      <c r="A73" s="3">
        <v>59</v>
      </c>
      <c r="B73" s="34">
        <f t="shared" si="7"/>
        <v>45380</v>
      </c>
      <c r="C73" s="2">
        <f t="shared" si="8"/>
        <v>884</v>
      </c>
      <c r="D73" s="5">
        <f t="shared" si="9"/>
        <v>1632</v>
      </c>
      <c r="E73" s="35">
        <f t="shared" si="12"/>
        <v>1716</v>
      </c>
      <c r="F73" s="35">
        <f t="shared" si="13"/>
        <v>1536</v>
      </c>
      <c r="G73" s="35">
        <f t="shared" si="14"/>
        <v>1466</v>
      </c>
      <c r="H73" s="18">
        <f t="shared" si="33"/>
        <v>800</v>
      </c>
      <c r="I73" s="18">
        <f t="shared" si="33"/>
        <v>980</v>
      </c>
      <c r="J73" s="18">
        <f t="shared" si="33"/>
        <v>1050</v>
      </c>
      <c r="K73" s="18">
        <f t="shared" si="72"/>
        <v>2000</v>
      </c>
      <c r="L73" s="18">
        <f t="shared" si="72"/>
        <v>2000</v>
      </c>
      <c r="M73" s="18">
        <f t="shared" si="72"/>
        <v>2000</v>
      </c>
      <c r="N73" s="18">
        <f t="shared" si="74"/>
        <v>-1200</v>
      </c>
      <c r="O73" s="18">
        <f t="shared" si="74"/>
        <v>-1020</v>
      </c>
      <c r="P73" s="18">
        <f t="shared" si="74"/>
        <v>-950</v>
      </c>
      <c r="Q73" s="35">
        <f t="shared" ref="Q73:S73" si="83">Q72</f>
        <v>0</v>
      </c>
      <c r="R73" s="35">
        <f t="shared" si="83"/>
        <v>0</v>
      </c>
      <c r="S73" s="35">
        <f t="shared" si="83"/>
        <v>0</v>
      </c>
      <c r="T73" s="4">
        <f t="shared" si="5"/>
        <v>1516</v>
      </c>
      <c r="U73" s="83">
        <f t="shared" si="24"/>
        <v>1000</v>
      </c>
      <c r="V73" s="83">
        <f t="shared" si="25"/>
        <v>1000</v>
      </c>
      <c r="W73" s="83">
        <f t="shared" si="26"/>
        <v>1000</v>
      </c>
      <c r="X73" s="4"/>
      <c r="Y73" s="18"/>
      <c r="Z73" s="18"/>
      <c r="AA73" s="18"/>
      <c r="AB73" s="50"/>
    </row>
    <row r="74" spans="1:28" ht="15" customHeight="1">
      <c r="A74" s="3">
        <v>60</v>
      </c>
      <c r="B74" s="34">
        <f t="shared" si="7"/>
        <v>45381</v>
      </c>
      <c r="C74" s="2">
        <f t="shared" si="8"/>
        <v>884</v>
      </c>
      <c r="D74" s="5">
        <f t="shared" si="9"/>
        <v>1630</v>
      </c>
      <c r="E74" s="35">
        <f t="shared" si="12"/>
        <v>1714</v>
      </c>
      <c r="F74" s="35">
        <f t="shared" si="13"/>
        <v>1534</v>
      </c>
      <c r="G74" s="35">
        <f t="shared" si="14"/>
        <v>1464</v>
      </c>
      <c r="H74" s="18">
        <f t="shared" si="33"/>
        <v>800</v>
      </c>
      <c r="I74" s="18">
        <f t="shared" si="33"/>
        <v>980</v>
      </c>
      <c r="J74" s="18">
        <f t="shared" si="33"/>
        <v>1050</v>
      </c>
      <c r="K74" s="18">
        <f t="shared" si="72"/>
        <v>2000</v>
      </c>
      <c r="L74" s="18">
        <f t="shared" si="72"/>
        <v>2000</v>
      </c>
      <c r="M74" s="18">
        <f t="shared" si="72"/>
        <v>2000</v>
      </c>
      <c r="N74" s="18">
        <f t="shared" si="74"/>
        <v>-1200</v>
      </c>
      <c r="O74" s="18">
        <f t="shared" si="74"/>
        <v>-1020</v>
      </c>
      <c r="P74" s="18">
        <f t="shared" si="74"/>
        <v>-950</v>
      </c>
      <c r="Q74" s="35">
        <f t="shared" ref="Q74:S74" si="84">Q73</f>
        <v>0</v>
      </c>
      <c r="R74" s="35">
        <f t="shared" si="84"/>
        <v>0</v>
      </c>
      <c r="S74" s="35">
        <f t="shared" si="84"/>
        <v>0</v>
      </c>
      <c r="T74" s="4">
        <f t="shared" si="5"/>
        <v>1514</v>
      </c>
      <c r="U74" s="83">
        <f t="shared" si="24"/>
        <v>1000</v>
      </c>
      <c r="V74" s="83">
        <f t="shared" si="25"/>
        <v>1000</v>
      </c>
      <c r="W74" s="83">
        <f t="shared" si="26"/>
        <v>1000</v>
      </c>
      <c r="X74" s="4"/>
      <c r="Y74" s="18"/>
      <c r="Z74" s="18"/>
      <c r="AA74" s="18"/>
      <c r="AB74" s="50"/>
    </row>
    <row r="75" spans="1:28" ht="15" customHeight="1">
      <c r="A75" s="3">
        <v>61</v>
      </c>
      <c r="B75" s="34">
        <f t="shared" si="7"/>
        <v>45382</v>
      </c>
      <c r="C75" s="2">
        <f t="shared" si="8"/>
        <v>884</v>
      </c>
      <c r="D75" s="5">
        <f t="shared" si="9"/>
        <v>1628</v>
      </c>
      <c r="E75" s="35">
        <f t="shared" si="12"/>
        <v>1712</v>
      </c>
      <c r="F75" s="35">
        <f t="shared" si="13"/>
        <v>1532</v>
      </c>
      <c r="G75" s="35">
        <f t="shared" si="14"/>
        <v>1462</v>
      </c>
      <c r="H75" s="18">
        <f t="shared" si="33"/>
        <v>800</v>
      </c>
      <c r="I75" s="18">
        <f t="shared" si="33"/>
        <v>980</v>
      </c>
      <c r="J75" s="18">
        <f t="shared" si="33"/>
        <v>1050</v>
      </c>
      <c r="K75" s="18">
        <f t="shared" si="72"/>
        <v>2000</v>
      </c>
      <c r="L75" s="18">
        <f t="shared" si="72"/>
        <v>2000</v>
      </c>
      <c r="M75" s="18">
        <f t="shared" si="72"/>
        <v>2000</v>
      </c>
      <c r="N75" s="18">
        <f t="shared" si="74"/>
        <v>-1200</v>
      </c>
      <c r="O75" s="18">
        <f t="shared" si="74"/>
        <v>-1020</v>
      </c>
      <c r="P75" s="18">
        <f t="shared" si="74"/>
        <v>-950</v>
      </c>
      <c r="Q75" s="35">
        <f t="shared" ref="Q75:S75" si="85">Q74</f>
        <v>0</v>
      </c>
      <c r="R75" s="35">
        <f t="shared" si="85"/>
        <v>0</v>
      </c>
      <c r="S75" s="35">
        <f t="shared" si="85"/>
        <v>0</v>
      </c>
      <c r="T75" s="4">
        <f t="shared" si="5"/>
        <v>1512</v>
      </c>
      <c r="U75" s="83">
        <f t="shared" si="24"/>
        <v>1000</v>
      </c>
      <c r="V75" s="83">
        <f t="shared" si="25"/>
        <v>1000</v>
      </c>
      <c r="W75" s="83">
        <f t="shared" si="26"/>
        <v>1000</v>
      </c>
      <c r="X75" s="4"/>
      <c r="Y75" s="18"/>
      <c r="Z75" s="18"/>
      <c r="AA75" s="18"/>
      <c r="AB75" s="50"/>
    </row>
    <row r="76" spans="1:28" ht="15">
      <c r="A76" s="3">
        <v>62</v>
      </c>
      <c r="B76" s="34">
        <f t="shared" si="7"/>
        <v>45383</v>
      </c>
      <c r="C76" s="2">
        <f t="shared" si="8"/>
        <v>884</v>
      </c>
      <c r="D76" s="5">
        <f t="shared" si="9"/>
        <v>1626</v>
      </c>
      <c r="E76" s="35">
        <f t="shared" si="12"/>
        <v>1710</v>
      </c>
      <c r="F76" s="35">
        <f t="shared" si="13"/>
        <v>1530</v>
      </c>
      <c r="G76" s="35">
        <f t="shared" si="14"/>
        <v>1460</v>
      </c>
      <c r="H76" s="18">
        <f t="shared" si="33"/>
        <v>800</v>
      </c>
      <c r="I76" s="18">
        <f t="shared" si="33"/>
        <v>980</v>
      </c>
      <c r="J76" s="18">
        <f t="shared" si="33"/>
        <v>1050</v>
      </c>
      <c r="K76" s="18">
        <f t="shared" si="72"/>
        <v>2000</v>
      </c>
      <c r="L76" s="18">
        <f t="shared" si="72"/>
        <v>2000</v>
      </c>
      <c r="M76" s="18">
        <f t="shared" si="72"/>
        <v>2000</v>
      </c>
      <c r="N76" s="18">
        <f t="shared" si="74"/>
        <v>-1200</v>
      </c>
      <c r="O76" s="18">
        <f t="shared" si="74"/>
        <v>-1020</v>
      </c>
      <c r="P76" s="18">
        <f t="shared" si="74"/>
        <v>-950</v>
      </c>
      <c r="Q76" s="35">
        <f t="shared" ref="Q76:S76" si="86">Q75</f>
        <v>0</v>
      </c>
      <c r="R76" s="35">
        <f t="shared" si="86"/>
        <v>0</v>
      </c>
      <c r="S76" s="35">
        <f t="shared" si="86"/>
        <v>0</v>
      </c>
      <c r="T76" s="4">
        <f t="shared" si="5"/>
        <v>1510</v>
      </c>
      <c r="U76" s="83">
        <f t="shared" si="24"/>
        <v>1000</v>
      </c>
      <c r="V76" s="83">
        <f t="shared" si="25"/>
        <v>1000</v>
      </c>
      <c r="W76" s="83">
        <f t="shared" si="26"/>
        <v>1000</v>
      </c>
      <c r="X76" s="4"/>
      <c r="Y76" s="18"/>
      <c r="Z76" s="18"/>
      <c r="AA76" s="18"/>
      <c r="AB76" s="50"/>
    </row>
    <row r="77" spans="1:28" ht="15" customHeight="1">
      <c r="A77" s="3">
        <v>63</v>
      </c>
      <c r="B77" s="34">
        <f t="shared" si="7"/>
        <v>45384</v>
      </c>
      <c r="C77" s="2">
        <f t="shared" si="8"/>
        <v>884</v>
      </c>
      <c r="D77" s="5">
        <f t="shared" si="9"/>
        <v>1624</v>
      </c>
      <c r="E77" s="35">
        <f t="shared" si="12"/>
        <v>1708</v>
      </c>
      <c r="F77" s="35">
        <f t="shared" si="13"/>
        <v>1528</v>
      </c>
      <c r="G77" s="35">
        <f t="shared" si="14"/>
        <v>1458</v>
      </c>
      <c r="H77" s="18">
        <f t="shared" si="33"/>
        <v>800</v>
      </c>
      <c r="I77" s="18">
        <f t="shared" si="33"/>
        <v>980</v>
      </c>
      <c r="J77" s="18">
        <f t="shared" si="33"/>
        <v>1050</v>
      </c>
      <c r="K77" s="18">
        <f t="shared" si="72"/>
        <v>2000</v>
      </c>
      <c r="L77" s="18">
        <f t="shared" si="72"/>
        <v>2000</v>
      </c>
      <c r="M77" s="18">
        <f t="shared" si="72"/>
        <v>2000</v>
      </c>
      <c r="N77" s="18">
        <f t="shared" si="74"/>
        <v>-1200</v>
      </c>
      <c r="O77" s="18">
        <f t="shared" si="74"/>
        <v>-1020</v>
      </c>
      <c r="P77" s="18">
        <f t="shared" si="74"/>
        <v>-950</v>
      </c>
      <c r="Q77" s="35">
        <f t="shared" ref="Q77:S77" si="87">Q76</f>
        <v>0</v>
      </c>
      <c r="R77" s="35">
        <f t="shared" si="87"/>
        <v>0</v>
      </c>
      <c r="S77" s="35">
        <f t="shared" si="87"/>
        <v>0</v>
      </c>
      <c r="T77" s="4">
        <f t="shared" si="5"/>
        <v>1508</v>
      </c>
      <c r="U77" s="83">
        <f t="shared" si="24"/>
        <v>1000</v>
      </c>
      <c r="V77" s="83">
        <f t="shared" si="25"/>
        <v>1000</v>
      </c>
      <c r="W77" s="83">
        <f t="shared" si="26"/>
        <v>1000</v>
      </c>
      <c r="X77" s="4"/>
      <c r="Y77" s="18"/>
      <c r="Z77" s="18"/>
      <c r="AA77" s="18"/>
      <c r="AB77" s="50"/>
    </row>
    <row r="78" spans="1:28" ht="15" customHeight="1">
      <c r="A78" s="3">
        <v>64</v>
      </c>
      <c r="B78" s="34">
        <f t="shared" si="7"/>
        <v>45385</v>
      </c>
      <c r="C78" s="2">
        <f t="shared" si="8"/>
        <v>884</v>
      </c>
      <c r="D78" s="5">
        <f t="shared" si="9"/>
        <v>1622</v>
      </c>
      <c r="E78" s="35">
        <f t="shared" si="12"/>
        <v>1706</v>
      </c>
      <c r="F78" s="35">
        <f t="shared" si="13"/>
        <v>1526</v>
      </c>
      <c r="G78" s="35">
        <f t="shared" si="14"/>
        <v>1456</v>
      </c>
      <c r="H78" s="18">
        <f t="shared" si="33"/>
        <v>800</v>
      </c>
      <c r="I78" s="18">
        <f t="shared" si="33"/>
        <v>980</v>
      </c>
      <c r="J78" s="18">
        <f t="shared" si="33"/>
        <v>1050</v>
      </c>
      <c r="K78" s="18">
        <f t="shared" si="72"/>
        <v>2000</v>
      </c>
      <c r="L78" s="18">
        <f t="shared" si="72"/>
        <v>2000</v>
      </c>
      <c r="M78" s="18">
        <f t="shared" si="72"/>
        <v>2000</v>
      </c>
      <c r="N78" s="18">
        <f t="shared" si="74"/>
        <v>-1200</v>
      </c>
      <c r="O78" s="18">
        <f t="shared" si="74"/>
        <v>-1020</v>
      </c>
      <c r="P78" s="18">
        <f t="shared" si="74"/>
        <v>-950</v>
      </c>
      <c r="Q78" s="35">
        <f t="shared" ref="Q78:S78" si="88">Q77</f>
        <v>0</v>
      </c>
      <c r="R78" s="35">
        <f t="shared" si="88"/>
        <v>0</v>
      </c>
      <c r="S78" s="35">
        <f t="shared" si="88"/>
        <v>0</v>
      </c>
      <c r="T78" s="4">
        <f t="shared" si="5"/>
        <v>1506</v>
      </c>
      <c r="U78" s="83">
        <f t="shared" si="24"/>
        <v>1000</v>
      </c>
      <c r="V78" s="83">
        <f t="shared" si="25"/>
        <v>1000</v>
      </c>
      <c r="W78" s="83">
        <f t="shared" si="26"/>
        <v>1000</v>
      </c>
      <c r="X78" s="4"/>
      <c r="Y78" s="18"/>
      <c r="Z78" s="18"/>
      <c r="AA78" s="18"/>
      <c r="AB78" s="50"/>
    </row>
    <row r="79" spans="1:28" ht="15" customHeight="1">
      <c r="A79" s="3">
        <v>65</v>
      </c>
      <c r="B79" s="34">
        <f t="shared" si="7"/>
        <v>45386</v>
      </c>
      <c r="C79" s="2">
        <f t="shared" si="8"/>
        <v>884</v>
      </c>
      <c r="D79" s="5">
        <f t="shared" si="9"/>
        <v>1620</v>
      </c>
      <c r="E79" s="35">
        <f t="shared" si="12"/>
        <v>1704</v>
      </c>
      <c r="F79" s="35">
        <f t="shared" si="13"/>
        <v>1524</v>
      </c>
      <c r="G79" s="35">
        <f t="shared" si="14"/>
        <v>1454</v>
      </c>
      <c r="H79" s="18">
        <f t="shared" si="33"/>
        <v>800</v>
      </c>
      <c r="I79" s="18">
        <f t="shared" si="33"/>
        <v>980</v>
      </c>
      <c r="J79" s="18">
        <f t="shared" si="33"/>
        <v>1050</v>
      </c>
      <c r="K79" s="18">
        <f t="shared" si="72"/>
        <v>2000</v>
      </c>
      <c r="L79" s="18">
        <f t="shared" si="72"/>
        <v>2000</v>
      </c>
      <c r="M79" s="18">
        <f t="shared" si="72"/>
        <v>2000</v>
      </c>
      <c r="N79" s="18">
        <f t="shared" si="74"/>
        <v>-1200</v>
      </c>
      <c r="O79" s="18">
        <f t="shared" si="74"/>
        <v>-1020</v>
      </c>
      <c r="P79" s="18">
        <f t="shared" si="74"/>
        <v>-950</v>
      </c>
      <c r="Q79" s="35">
        <f t="shared" ref="Q79:S79" si="89">Q78</f>
        <v>0</v>
      </c>
      <c r="R79" s="35">
        <f t="shared" si="89"/>
        <v>0</v>
      </c>
      <c r="S79" s="35">
        <f t="shared" si="89"/>
        <v>0</v>
      </c>
      <c r="T79" s="4">
        <f t="shared" ref="T79:T142" si="90">D79+C79-V79</f>
        <v>1504</v>
      </c>
      <c r="U79" s="83">
        <f t="shared" si="24"/>
        <v>1000</v>
      </c>
      <c r="V79" s="83">
        <f t="shared" si="25"/>
        <v>1000</v>
      </c>
      <c r="W79" s="83">
        <f t="shared" si="26"/>
        <v>1000</v>
      </c>
      <c r="X79" s="4"/>
      <c r="Y79" s="18"/>
      <c r="Z79" s="18"/>
      <c r="AA79" s="18"/>
      <c r="AB79" s="50"/>
    </row>
    <row r="80" spans="1:28" ht="15" customHeight="1">
      <c r="A80" s="3">
        <v>66</v>
      </c>
      <c r="B80" s="34">
        <f t="shared" ref="B80:B143" si="91">B79+1</f>
        <v>45387</v>
      </c>
      <c r="C80" s="2">
        <f t="shared" ref="C80:C143" si="92">C79</f>
        <v>884</v>
      </c>
      <c r="D80" s="5">
        <f t="shared" ref="D80:D126" si="93">D79-2</f>
        <v>1618</v>
      </c>
      <c r="E80" s="35">
        <f t="shared" si="12"/>
        <v>1702</v>
      </c>
      <c r="F80" s="35">
        <f t="shared" si="13"/>
        <v>1522</v>
      </c>
      <c r="G80" s="35">
        <f t="shared" si="14"/>
        <v>1452</v>
      </c>
      <c r="H80" s="18">
        <f t="shared" si="33"/>
        <v>800</v>
      </c>
      <c r="I80" s="18">
        <f t="shared" si="33"/>
        <v>980</v>
      </c>
      <c r="J80" s="18">
        <f t="shared" si="33"/>
        <v>1050</v>
      </c>
      <c r="K80" s="18">
        <f t="shared" ref="K80:M95" si="94">K79</f>
        <v>2000</v>
      </c>
      <c r="L80" s="18">
        <f t="shared" si="94"/>
        <v>2000</v>
      </c>
      <c r="M80" s="18">
        <f t="shared" si="94"/>
        <v>2000</v>
      </c>
      <c r="N80" s="18">
        <f t="shared" si="74"/>
        <v>-1200</v>
      </c>
      <c r="O80" s="18">
        <f t="shared" si="74"/>
        <v>-1020</v>
      </c>
      <c r="P80" s="18">
        <f t="shared" si="74"/>
        <v>-950</v>
      </c>
      <c r="Q80" s="35">
        <f t="shared" ref="Q80:S80" si="95">Q79</f>
        <v>0</v>
      </c>
      <c r="R80" s="35">
        <f t="shared" si="95"/>
        <v>0</v>
      </c>
      <c r="S80" s="35">
        <f t="shared" si="95"/>
        <v>0</v>
      </c>
      <c r="T80" s="4">
        <f t="shared" si="90"/>
        <v>1502</v>
      </c>
      <c r="U80" s="83">
        <f t="shared" si="24"/>
        <v>1000</v>
      </c>
      <c r="V80" s="83">
        <f t="shared" si="25"/>
        <v>1000</v>
      </c>
      <c r="W80" s="83">
        <f t="shared" si="26"/>
        <v>1000</v>
      </c>
      <c r="X80" s="4"/>
      <c r="Y80" s="18"/>
      <c r="Z80" s="18"/>
      <c r="AA80" s="18"/>
      <c r="AB80" s="50"/>
    </row>
    <row r="81" spans="1:30" ht="15" customHeight="1">
      <c r="A81" s="3">
        <v>67</v>
      </c>
      <c r="B81" s="34">
        <f t="shared" si="91"/>
        <v>45388</v>
      </c>
      <c r="C81" s="2">
        <f t="shared" si="92"/>
        <v>884</v>
      </c>
      <c r="D81" s="5">
        <f t="shared" si="93"/>
        <v>1616</v>
      </c>
      <c r="E81" s="35">
        <f t="shared" ref="E81:E144" si="96">C81+D81-H81</f>
        <v>1700</v>
      </c>
      <c r="F81" s="35">
        <f t="shared" ref="F81:F144" si="97">C81+D81-I81</f>
        <v>1520</v>
      </c>
      <c r="G81" s="35">
        <f t="shared" ref="G81:G144" si="98">D81+C81-J81</f>
        <v>1450</v>
      </c>
      <c r="H81" s="18">
        <f t="shared" si="33"/>
        <v>800</v>
      </c>
      <c r="I81" s="18">
        <f t="shared" si="33"/>
        <v>980</v>
      </c>
      <c r="J81" s="18">
        <f t="shared" si="33"/>
        <v>1050</v>
      </c>
      <c r="K81" s="18">
        <f t="shared" si="94"/>
        <v>2000</v>
      </c>
      <c r="L81" s="18">
        <f t="shared" si="94"/>
        <v>2000</v>
      </c>
      <c r="M81" s="18">
        <f t="shared" si="94"/>
        <v>2000</v>
      </c>
      <c r="N81" s="18">
        <f t="shared" ref="N81:P96" si="99">N80-Q81</f>
        <v>-1200</v>
      </c>
      <c r="O81" s="18">
        <f t="shared" si="99"/>
        <v>-1020</v>
      </c>
      <c r="P81" s="18">
        <f t="shared" si="99"/>
        <v>-950</v>
      </c>
      <c r="Q81" s="35">
        <f t="shared" ref="Q81:S81" si="100">Q80</f>
        <v>0</v>
      </c>
      <c r="R81" s="35">
        <f t="shared" si="100"/>
        <v>0</v>
      </c>
      <c r="S81" s="35">
        <f t="shared" si="100"/>
        <v>0</v>
      </c>
      <c r="T81" s="4">
        <f t="shared" si="90"/>
        <v>1500</v>
      </c>
      <c r="U81" s="83">
        <f t="shared" si="24"/>
        <v>1000</v>
      </c>
      <c r="V81" s="83">
        <f t="shared" si="25"/>
        <v>1000</v>
      </c>
      <c r="W81" s="83">
        <f t="shared" si="26"/>
        <v>1000</v>
      </c>
      <c r="X81" s="4"/>
      <c r="Y81" s="18"/>
      <c r="Z81" s="18"/>
      <c r="AA81" s="18"/>
      <c r="AB81" s="50"/>
    </row>
    <row r="82" spans="1:30" ht="15" customHeight="1">
      <c r="A82" s="3">
        <v>68</v>
      </c>
      <c r="B82" s="34">
        <f t="shared" si="91"/>
        <v>45389</v>
      </c>
      <c r="C82" s="2">
        <f t="shared" si="92"/>
        <v>884</v>
      </c>
      <c r="D82" s="5">
        <f t="shared" si="93"/>
        <v>1614</v>
      </c>
      <c r="E82" s="35">
        <f t="shared" si="96"/>
        <v>1698</v>
      </c>
      <c r="F82" s="35">
        <f t="shared" si="97"/>
        <v>1518</v>
      </c>
      <c r="G82" s="35">
        <f t="shared" si="98"/>
        <v>1448</v>
      </c>
      <c r="H82" s="18">
        <f t="shared" si="33"/>
        <v>800</v>
      </c>
      <c r="I82" s="18">
        <f t="shared" si="33"/>
        <v>980</v>
      </c>
      <c r="J82" s="18">
        <f t="shared" si="33"/>
        <v>1050</v>
      </c>
      <c r="K82" s="18">
        <f t="shared" si="94"/>
        <v>2000</v>
      </c>
      <c r="L82" s="18">
        <f t="shared" si="94"/>
        <v>2000</v>
      </c>
      <c r="M82" s="18">
        <f t="shared" si="94"/>
        <v>2000</v>
      </c>
      <c r="N82" s="18">
        <f t="shared" si="99"/>
        <v>-1200</v>
      </c>
      <c r="O82" s="18">
        <f t="shared" si="99"/>
        <v>-1020</v>
      </c>
      <c r="P82" s="18">
        <f t="shared" si="99"/>
        <v>-950</v>
      </c>
      <c r="Q82" s="35">
        <f t="shared" ref="Q82:S82" si="101">Q81</f>
        <v>0</v>
      </c>
      <c r="R82" s="35">
        <f t="shared" si="101"/>
        <v>0</v>
      </c>
      <c r="S82" s="35">
        <f t="shared" si="101"/>
        <v>0</v>
      </c>
      <c r="T82" s="4">
        <f t="shared" si="90"/>
        <v>1498</v>
      </c>
      <c r="U82" s="83">
        <f t="shared" si="24"/>
        <v>1000</v>
      </c>
      <c r="V82" s="83">
        <f t="shared" si="25"/>
        <v>1000</v>
      </c>
      <c r="W82" s="83">
        <f t="shared" si="26"/>
        <v>1000</v>
      </c>
      <c r="X82" s="4"/>
      <c r="Y82" s="18"/>
      <c r="Z82" s="18"/>
      <c r="AA82" s="18"/>
      <c r="AB82" s="50"/>
    </row>
    <row r="83" spans="1:30" ht="15" customHeight="1">
      <c r="A83" s="3">
        <v>69</v>
      </c>
      <c r="B83" s="34">
        <f t="shared" si="91"/>
        <v>45390</v>
      </c>
      <c r="C83" s="2">
        <f t="shared" si="92"/>
        <v>884</v>
      </c>
      <c r="D83" s="5">
        <f t="shared" si="93"/>
        <v>1612</v>
      </c>
      <c r="E83" s="35">
        <f t="shared" si="96"/>
        <v>1696</v>
      </c>
      <c r="F83" s="35">
        <f t="shared" si="97"/>
        <v>1516</v>
      </c>
      <c r="G83" s="35">
        <f t="shared" si="98"/>
        <v>1446</v>
      </c>
      <c r="H83" s="18">
        <f t="shared" si="33"/>
        <v>800</v>
      </c>
      <c r="I83" s="18">
        <f t="shared" si="33"/>
        <v>980</v>
      </c>
      <c r="J83" s="18">
        <f t="shared" si="33"/>
        <v>1050</v>
      </c>
      <c r="K83" s="18">
        <f t="shared" si="94"/>
        <v>2000</v>
      </c>
      <c r="L83" s="18">
        <f t="shared" si="94"/>
        <v>2000</v>
      </c>
      <c r="M83" s="18">
        <f t="shared" si="94"/>
        <v>2000</v>
      </c>
      <c r="N83" s="18">
        <f t="shared" si="99"/>
        <v>-1200</v>
      </c>
      <c r="O83" s="18">
        <f t="shared" si="99"/>
        <v>-1020</v>
      </c>
      <c r="P83" s="18">
        <f t="shared" si="99"/>
        <v>-950</v>
      </c>
      <c r="Q83" s="35">
        <f t="shared" ref="Q83:S83" si="102">Q82</f>
        <v>0</v>
      </c>
      <c r="R83" s="35">
        <f t="shared" si="102"/>
        <v>0</v>
      </c>
      <c r="S83" s="35">
        <f t="shared" si="102"/>
        <v>0</v>
      </c>
      <c r="T83" s="4">
        <f t="shared" si="90"/>
        <v>1496</v>
      </c>
      <c r="U83" s="83">
        <f t="shared" si="24"/>
        <v>1000</v>
      </c>
      <c r="V83" s="83">
        <f t="shared" si="25"/>
        <v>1000</v>
      </c>
      <c r="W83" s="83">
        <f t="shared" si="26"/>
        <v>1000</v>
      </c>
      <c r="X83" s="4"/>
      <c r="Y83" s="18"/>
      <c r="Z83" s="18"/>
      <c r="AA83" s="18"/>
      <c r="AB83" s="50"/>
    </row>
    <row r="84" spans="1:30" ht="15" customHeight="1">
      <c r="A84" s="3">
        <v>70</v>
      </c>
      <c r="B84" s="34">
        <f t="shared" si="91"/>
        <v>45391</v>
      </c>
      <c r="C84" s="2">
        <f t="shared" si="92"/>
        <v>884</v>
      </c>
      <c r="D84" s="5">
        <f t="shared" si="93"/>
        <v>1610</v>
      </c>
      <c r="E84" s="35">
        <f t="shared" si="96"/>
        <v>1694</v>
      </c>
      <c r="F84" s="35">
        <f t="shared" si="97"/>
        <v>1514</v>
      </c>
      <c r="G84" s="35">
        <f t="shared" si="98"/>
        <v>1444</v>
      </c>
      <c r="H84" s="18">
        <f t="shared" si="33"/>
        <v>800</v>
      </c>
      <c r="I84" s="18">
        <f t="shared" si="33"/>
        <v>980</v>
      </c>
      <c r="J84" s="18">
        <f t="shared" si="33"/>
        <v>1050</v>
      </c>
      <c r="K84" s="18">
        <f t="shared" si="94"/>
        <v>2000</v>
      </c>
      <c r="L84" s="18">
        <f t="shared" si="94"/>
        <v>2000</v>
      </c>
      <c r="M84" s="18">
        <f t="shared" si="94"/>
        <v>2000</v>
      </c>
      <c r="N84" s="18">
        <f t="shared" si="99"/>
        <v>-1200</v>
      </c>
      <c r="O84" s="18">
        <f t="shared" si="99"/>
        <v>-1020</v>
      </c>
      <c r="P84" s="18">
        <f t="shared" si="99"/>
        <v>-950</v>
      </c>
      <c r="Q84" s="35">
        <f t="shared" ref="Q84:S84" si="103">Q83</f>
        <v>0</v>
      </c>
      <c r="R84" s="35">
        <f t="shared" si="103"/>
        <v>0</v>
      </c>
      <c r="S84" s="35">
        <f t="shared" si="103"/>
        <v>0</v>
      </c>
      <c r="T84" s="4">
        <f t="shared" si="90"/>
        <v>1494</v>
      </c>
      <c r="U84" s="83">
        <f t="shared" si="24"/>
        <v>1000</v>
      </c>
      <c r="V84" s="83">
        <f t="shared" si="25"/>
        <v>1000</v>
      </c>
      <c r="W84" s="83">
        <f t="shared" si="26"/>
        <v>1000</v>
      </c>
      <c r="X84" s="4"/>
      <c r="Y84" s="18"/>
      <c r="Z84" s="18"/>
      <c r="AA84" s="18"/>
      <c r="AB84" s="50"/>
    </row>
    <row r="85" spans="1:30" ht="15" customHeight="1">
      <c r="A85" s="3">
        <v>71</v>
      </c>
      <c r="B85" s="34">
        <f t="shared" si="91"/>
        <v>45392</v>
      </c>
      <c r="C85" s="2">
        <f t="shared" si="92"/>
        <v>884</v>
      </c>
      <c r="D85" s="5">
        <f t="shared" si="93"/>
        <v>1608</v>
      </c>
      <c r="E85" s="35">
        <f t="shared" si="96"/>
        <v>1692</v>
      </c>
      <c r="F85" s="35">
        <f t="shared" si="97"/>
        <v>1512</v>
      </c>
      <c r="G85" s="35">
        <f t="shared" si="98"/>
        <v>1442</v>
      </c>
      <c r="H85" s="18">
        <f t="shared" si="33"/>
        <v>800</v>
      </c>
      <c r="I85" s="18">
        <f t="shared" si="33"/>
        <v>980</v>
      </c>
      <c r="J85" s="18">
        <f t="shared" si="33"/>
        <v>1050</v>
      </c>
      <c r="K85" s="18">
        <f t="shared" si="94"/>
        <v>2000</v>
      </c>
      <c r="L85" s="18">
        <f t="shared" si="94"/>
        <v>2000</v>
      </c>
      <c r="M85" s="18">
        <f t="shared" si="94"/>
        <v>2000</v>
      </c>
      <c r="N85" s="18">
        <f t="shared" si="99"/>
        <v>-1200</v>
      </c>
      <c r="O85" s="18">
        <f t="shared" si="99"/>
        <v>-1020</v>
      </c>
      <c r="P85" s="18">
        <f t="shared" si="99"/>
        <v>-950</v>
      </c>
      <c r="Q85" s="35">
        <f t="shared" ref="Q85:S85" si="104">Q84</f>
        <v>0</v>
      </c>
      <c r="R85" s="35">
        <f t="shared" si="104"/>
        <v>0</v>
      </c>
      <c r="S85" s="35">
        <f t="shared" si="104"/>
        <v>0</v>
      </c>
      <c r="T85" s="4">
        <f t="shared" si="90"/>
        <v>1492</v>
      </c>
      <c r="U85" s="83">
        <f t="shared" si="24"/>
        <v>1000</v>
      </c>
      <c r="V85" s="83">
        <f t="shared" si="25"/>
        <v>1000</v>
      </c>
      <c r="W85" s="83">
        <f t="shared" si="26"/>
        <v>1000</v>
      </c>
      <c r="X85" s="4"/>
      <c r="Y85" s="18"/>
      <c r="Z85" s="18"/>
      <c r="AA85" s="18"/>
      <c r="AB85" s="50"/>
    </row>
    <row r="86" spans="1:30" ht="15" customHeight="1">
      <c r="A86" s="3">
        <v>72</v>
      </c>
      <c r="B86" s="34">
        <f t="shared" si="91"/>
        <v>45393</v>
      </c>
      <c r="C86" s="2">
        <f t="shared" si="92"/>
        <v>884</v>
      </c>
      <c r="D86" s="5">
        <f t="shared" si="93"/>
        <v>1606</v>
      </c>
      <c r="E86" s="35">
        <f t="shared" si="96"/>
        <v>1690</v>
      </c>
      <c r="F86" s="35">
        <f t="shared" si="97"/>
        <v>1510</v>
      </c>
      <c r="G86" s="35">
        <f t="shared" si="98"/>
        <v>1440</v>
      </c>
      <c r="H86" s="18">
        <f t="shared" si="33"/>
        <v>800</v>
      </c>
      <c r="I86" s="18">
        <f t="shared" si="33"/>
        <v>980</v>
      </c>
      <c r="J86" s="18">
        <f t="shared" si="33"/>
        <v>1050</v>
      </c>
      <c r="K86" s="18">
        <f t="shared" si="94"/>
        <v>2000</v>
      </c>
      <c r="L86" s="18">
        <f t="shared" si="94"/>
        <v>2000</v>
      </c>
      <c r="M86" s="18">
        <f t="shared" si="94"/>
        <v>2000</v>
      </c>
      <c r="N86" s="18">
        <f t="shared" si="99"/>
        <v>-1200</v>
      </c>
      <c r="O86" s="18">
        <f t="shared" si="99"/>
        <v>-1020</v>
      </c>
      <c r="P86" s="18">
        <f t="shared" si="99"/>
        <v>-950</v>
      </c>
      <c r="Q86" s="35">
        <f t="shared" ref="Q86:S86" si="105">Q85</f>
        <v>0</v>
      </c>
      <c r="R86" s="35">
        <f t="shared" si="105"/>
        <v>0</v>
      </c>
      <c r="S86" s="35">
        <f t="shared" si="105"/>
        <v>0</v>
      </c>
      <c r="T86" s="4">
        <f t="shared" si="90"/>
        <v>1490</v>
      </c>
      <c r="U86" s="83">
        <f t="shared" si="24"/>
        <v>1000</v>
      </c>
      <c r="V86" s="83">
        <f t="shared" si="25"/>
        <v>1000</v>
      </c>
      <c r="W86" s="83">
        <f t="shared" si="26"/>
        <v>1000</v>
      </c>
      <c r="X86" s="4"/>
      <c r="Y86" s="18"/>
      <c r="Z86" s="18"/>
      <c r="AA86" s="18"/>
      <c r="AB86" s="50"/>
    </row>
    <row r="87" spans="1:30" ht="15" customHeight="1">
      <c r="A87" s="3">
        <v>73</v>
      </c>
      <c r="B87" s="34">
        <f t="shared" si="91"/>
        <v>45394</v>
      </c>
      <c r="C87" s="2">
        <f t="shared" si="92"/>
        <v>884</v>
      </c>
      <c r="D87" s="5">
        <f t="shared" si="93"/>
        <v>1604</v>
      </c>
      <c r="E87" s="35">
        <f t="shared" si="96"/>
        <v>1688</v>
      </c>
      <c r="F87" s="35">
        <f t="shared" si="97"/>
        <v>1508</v>
      </c>
      <c r="G87" s="35">
        <f t="shared" si="98"/>
        <v>1438</v>
      </c>
      <c r="H87" s="18">
        <f t="shared" si="33"/>
        <v>800</v>
      </c>
      <c r="I87" s="18">
        <f t="shared" si="33"/>
        <v>980</v>
      </c>
      <c r="J87" s="18">
        <f t="shared" si="33"/>
        <v>1050</v>
      </c>
      <c r="K87" s="18">
        <f t="shared" si="94"/>
        <v>2000</v>
      </c>
      <c r="L87" s="18">
        <f t="shared" si="94"/>
        <v>2000</v>
      </c>
      <c r="M87" s="18">
        <f t="shared" si="94"/>
        <v>2000</v>
      </c>
      <c r="N87" s="18">
        <f t="shared" si="99"/>
        <v>-1200</v>
      </c>
      <c r="O87" s="18">
        <f t="shared" si="99"/>
        <v>-1020</v>
      </c>
      <c r="P87" s="18">
        <f t="shared" si="99"/>
        <v>-950</v>
      </c>
      <c r="Q87" s="35">
        <f t="shared" ref="Q87:S87" si="106">Q86</f>
        <v>0</v>
      </c>
      <c r="R87" s="35">
        <f t="shared" si="106"/>
        <v>0</v>
      </c>
      <c r="S87" s="35">
        <f t="shared" si="106"/>
        <v>0</v>
      </c>
      <c r="T87" s="4">
        <f t="shared" si="90"/>
        <v>1488</v>
      </c>
      <c r="U87" s="83">
        <f t="shared" ref="U87:U150" si="107">U86+$X87*1000-Q87</f>
        <v>1000</v>
      </c>
      <c r="V87" s="83">
        <f t="shared" ref="V87:V150" si="108">V86+$X87*1000-R87</f>
        <v>1000</v>
      </c>
      <c r="W87" s="83">
        <f t="shared" ref="W87:W150" si="109">W86+$X87*1000-S87</f>
        <v>1000</v>
      </c>
      <c r="X87" s="4"/>
      <c r="Y87" s="18"/>
      <c r="Z87" s="18"/>
      <c r="AA87" s="18"/>
      <c r="AB87" s="50"/>
      <c r="AD87" s="57">
        <v>45355</v>
      </c>
    </row>
    <row r="88" spans="1:30" ht="15" customHeight="1">
      <c r="A88" s="3">
        <v>74</v>
      </c>
      <c r="B88" s="34">
        <f t="shared" si="91"/>
        <v>45395</v>
      </c>
      <c r="C88" s="2">
        <f t="shared" si="92"/>
        <v>884</v>
      </c>
      <c r="D88" s="5">
        <f t="shared" si="93"/>
        <v>1602</v>
      </c>
      <c r="E88" s="35">
        <f t="shared" si="96"/>
        <v>1686</v>
      </c>
      <c r="F88" s="35">
        <f t="shared" si="97"/>
        <v>1506</v>
      </c>
      <c r="G88" s="35">
        <f t="shared" si="98"/>
        <v>1436</v>
      </c>
      <c r="H88" s="18">
        <f t="shared" si="33"/>
        <v>800</v>
      </c>
      <c r="I88" s="18">
        <f t="shared" si="33"/>
        <v>980</v>
      </c>
      <c r="J88" s="18">
        <f t="shared" si="33"/>
        <v>1050</v>
      </c>
      <c r="K88" s="18">
        <f t="shared" si="94"/>
        <v>2000</v>
      </c>
      <c r="L88" s="18">
        <f t="shared" si="94"/>
        <v>2000</v>
      </c>
      <c r="M88" s="18">
        <f t="shared" si="94"/>
        <v>2000</v>
      </c>
      <c r="N88" s="18">
        <f t="shared" si="99"/>
        <v>-1200</v>
      </c>
      <c r="O88" s="18">
        <f t="shared" si="99"/>
        <v>-1020</v>
      </c>
      <c r="P88" s="18">
        <f t="shared" si="99"/>
        <v>-950</v>
      </c>
      <c r="Q88" s="35">
        <f t="shared" ref="Q88:S88" si="110">Q87</f>
        <v>0</v>
      </c>
      <c r="R88" s="35">
        <f t="shared" si="110"/>
        <v>0</v>
      </c>
      <c r="S88" s="35">
        <f t="shared" si="110"/>
        <v>0</v>
      </c>
      <c r="T88" s="4">
        <f t="shared" si="90"/>
        <v>1486</v>
      </c>
      <c r="U88" s="83">
        <f t="shared" si="107"/>
        <v>1000</v>
      </c>
      <c r="V88" s="83">
        <f t="shared" si="108"/>
        <v>1000</v>
      </c>
      <c r="W88" s="83">
        <f t="shared" si="109"/>
        <v>1000</v>
      </c>
      <c r="X88" s="4"/>
      <c r="Y88" s="18"/>
      <c r="Z88" s="18"/>
      <c r="AA88" s="18"/>
      <c r="AB88" s="50"/>
      <c r="AD88" s="57">
        <v>45359</v>
      </c>
    </row>
    <row r="89" spans="1:30" ht="15" customHeight="1">
      <c r="A89" s="3">
        <v>75</v>
      </c>
      <c r="B89" s="34">
        <f t="shared" si="91"/>
        <v>45396</v>
      </c>
      <c r="C89" s="2">
        <f t="shared" si="92"/>
        <v>884</v>
      </c>
      <c r="D89" s="5">
        <f t="shared" si="93"/>
        <v>1600</v>
      </c>
      <c r="E89" s="35">
        <f t="shared" si="96"/>
        <v>1684</v>
      </c>
      <c r="F89" s="35">
        <f t="shared" si="97"/>
        <v>1504</v>
      </c>
      <c r="G89" s="35">
        <f t="shared" si="98"/>
        <v>1434</v>
      </c>
      <c r="H89" s="18">
        <f t="shared" si="33"/>
        <v>800</v>
      </c>
      <c r="I89" s="18">
        <f t="shared" si="33"/>
        <v>980</v>
      </c>
      <c r="J89" s="18">
        <f t="shared" si="33"/>
        <v>1050</v>
      </c>
      <c r="K89" s="18">
        <f t="shared" si="94"/>
        <v>2000</v>
      </c>
      <c r="L89" s="18">
        <f t="shared" si="94"/>
        <v>2000</v>
      </c>
      <c r="M89" s="18">
        <f t="shared" si="94"/>
        <v>2000</v>
      </c>
      <c r="N89" s="18">
        <f t="shared" si="99"/>
        <v>-1200</v>
      </c>
      <c r="O89" s="18">
        <f t="shared" si="99"/>
        <v>-1020</v>
      </c>
      <c r="P89" s="18">
        <f t="shared" si="99"/>
        <v>-950</v>
      </c>
      <c r="Q89" s="35">
        <f t="shared" ref="Q89:S89" si="111">Q88</f>
        <v>0</v>
      </c>
      <c r="R89" s="35">
        <f t="shared" si="111"/>
        <v>0</v>
      </c>
      <c r="S89" s="35">
        <f t="shared" si="111"/>
        <v>0</v>
      </c>
      <c r="T89" s="4">
        <f t="shared" si="90"/>
        <v>1484</v>
      </c>
      <c r="U89" s="83">
        <f t="shared" si="107"/>
        <v>1000</v>
      </c>
      <c r="V89" s="83">
        <f t="shared" si="108"/>
        <v>1000</v>
      </c>
      <c r="W89" s="83">
        <f t="shared" si="109"/>
        <v>1000</v>
      </c>
      <c r="X89" s="4"/>
      <c r="Y89" s="18"/>
      <c r="Z89" s="18"/>
      <c r="AA89" s="18"/>
      <c r="AB89" s="50"/>
      <c r="AD89" s="57">
        <v>45364</v>
      </c>
    </row>
    <row r="90" spans="1:30" ht="15" customHeight="1">
      <c r="A90" s="3">
        <v>76</v>
      </c>
      <c r="B90" s="34">
        <f t="shared" si="91"/>
        <v>45397</v>
      </c>
      <c r="C90" s="2">
        <f t="shared" si="92"/>
        <v>884</v>
      </c>
      <c r="D90" s="5">
        <f t="shared" si="93"/>
        <v>1598</v>
      </c>
      <c r="E90" s="35">
        <f t="shared" si="96"/>
        <v>1682</v>
      </c>
      <c r="F90" s="35">
        <f t="shared" si="97"/>
        <v>1502</v>
      </c>
      <c r="G90" s="35">
        <f t="shared" si="98"/>
        <v>1432</v>
      </c>
      <c r="H90" s="18">
        <f t="shared" si="33"/>
        <v>800</v>
      </c>
      <c r="I90" s="18">
        <f t="shared" si="33"/>
        <v>980</v>
      </c>
      <c r="J90" s="18">
        <f t="shared" si="33"/>
        <v>1050</v>
      </c>
      <c r="K90" s="18">
        <f t="shared" si="94"/>
        <v>2000</v>
      </c>
      <c r="L90" s="18">
        <f t="shared" si="94"/>
        <v>2000</v>
      </c>
      <c r="M90" s="18">
        <f t="shared" si="94"/>
        <v>2000</v>
      </c>
      <c r="N90" s="18">
        <f t="shared" si="99"/>
        <v>-1200</v>
      </c>
      <c r="O90" s="18">
        <f t="shared" si="99"/>
        <v>-1020</v>
      </c>
      <c r="P90" s="18">
        <f t="shared" si="99"/>
        <v>-950</v>
      </c>
      <c r="Q90" s="35">
        <f t="shared" ref="Q90:S90" si="112">Q89</f>
        <v>0</v>
      </c>
      <c r="R90" s="35">
        <f t="shared" si="112"/>
        <v>0</v>
      </c>
      <c r="S90" s="35">
        <f t="shared" si="112"/>
        <v>0</v>
      </c>
      <c r="T90" s="4">
        <f t="shared" si="90"/>
        <v>1482</v>
      </c>
      <c r="U90" s="83">
        <f t="shared" si="107"/>
        <v>1000</v>
      </c>
      <c r="V90" s="83">
        <f t="shared" si="108"/>
        <v>1000</v>
      </c>
      <c r="W90" s="83">
        <f t="shared" si="109"/>
        <v>1000</v>
      </c>
      <c r="X90" s="4"/>
      <c r="Y90" s="18"/>
      <c r="Z90" s="18"/>
      <c r="AA90" s="18"/>
      <c r="AB90" s="50"/>
    </row>
    <row r="91" spans="1:30" ht="15" customHeight="1">
      <c r="A91" s="3">
        <v>77</v>
      </c>
      <c r="B91" s="34">
        <f t="shared" si="91"/>
        <v>45398</v>
      </c>
      <c r="C91" s="2">
        <f t="shared" si="92"/>
        <v>884</v>
      </c>
      <c r="D91" s="5">
        <f t="shared" si="93"/>
        <v>1596</v>
      </c>
      <c r="E91" s="35">
        <f t="shared" si="96"/>
        <v>1680</v>
      </c>
      <c r="F91" s="35">
        <f t="shared" si="97"/>
        <v>1500</v>
      </c>
      <c r="G91" s="35">
        <f t="shared" si="98"/>
        <v>1430</v>
      </c>
      <c r="H91" s="18">
        <f t="shared" si="33"/>
        <v>800</v>
      </c>
      <c r="I91" s="18">
        <f t="shared" si="33"/>
        <v>980</v>
      </c>
      <c r="J91" s="18">
        <f t="shared" si="33"/>
        <v>1050</v>
      </c>
      <c r="K91" s="18">
        <f t="shared" si="94"/>
        <v>2000</v>
      </c>
      <c r="L91" s="18">
        <f t="shared" si="94"/>
        <v>2000</v>
      </c>
      <c r="M91" s="18">
        <f t="shared" si="94"/>
        <v>2000</v>
      </c>
      <c r="N91" s="18">
        <f t="shared" si="99"/>
        <v>-1200</v>
      </c>
      <c r="O91" s="18">
        <f t="shared" si="99"/>
        <v>-1020</v>
      </c>
      <c r="P91" s="18">
        <f t="shared" si="99"/>
        <v>-950</v>
      </c>
      <c r="Q91" s="35">
        <f t="shared" ref="Q91:S91" si="113">Q90</f>
        <v>0</v>
      </c>
      <c r="R91" s="35">
        <f t="shared" si="113"/>
        <v>0</v>
      </c>
      <c r="S91" s="35">
        <f t="shared" si="113"/>
        <v>0</v>
      </c>
      <c r="T91" s="4">
        <f t="shared" si="90"/>
        <v>1480</v>
      </c>
      <c r="U91" s="83">
        <f t="shared" si="107"/>
        <v>1000</v>
      </c>
      <c r="V91" s="83">
        <f t="shared" si="108"/>
        <v>1000</v>
      </c>
      <c r="W91" s="83">
        <f t="shared" si="109"/>
        <v>1000</v>
      </c>
      <c r="X91" s="4"/>
      <c r="Y91" s="18"/>
      <c r="Z91" s="18"/>
      <c r="AA91" s="18"/>
      <c r="AB91" s="50"/>
    </row>
    <row r="92" spans="1:30" ht="15" customHeight="1">
      <c r="A92" s="3">
        <v>78</v>
      </c>
      <c r="B92" s="34">
        <f t="shared" si="91"/>
        <v>45399</v>
      </c>
      <c r="C92" s="2">
        <f t="shared" si="92"/>
        <v>884</v>
      </c>
      <c r="D92" s="5">
        <f t="shared" si="93"/>
        <v>1594</v>
      </c>
      <c r="E92" s="35">
        <f t="shared" si="96"/>
        <v>1678</v>
      </c>
      <c r="F92" s="35">
        <f t="shared" si="97"/>
        <v>1498</v>
      </c>
      <c r="G92" s="35">
        <f t="shared" si="98"/>
        <v>1428</v>
      </c>
      <c r="H92" s="18">
        <f t="shared" si="33"/>
        <v>800</v>
      </c>
      <c r="I92" s="18">
        <f t="shared" si="33"/>
        <v>980</v>
      </c>
      <c r="J92" s="18">
        <f t="shared" si="33"/>
        <v>1050</v>
      </c>
      <c r="K92" s="18">
        <f t="shared" si="94"/>
        <v>2000</v>
      </c>
      <c r="L92" s="18">
        <f t="shared" si="94"/>
        <v>2000</v>
      </c>
      <c r="M92" s="18">
        <f t="shared" si="94"/>
        <v>2000</v>
      </c>
      <c r="N92" s="18">
        <f t="shared" si="99"/>
        <v>-1200</v>
      </c>
      <c r="O92" s="18">
        <f t="shared" si="99"/>
        <v>-1020</v>
      </c>
      <c r="P92" s="18">
        <f t="shared" si="99"/>
        <v>-950</v>
      </c>
      <c r="Q92" s="35">
        <f t="shared" ref="Q92:S92" si="114">Q91</f>
        <v>0</v>
      </c>
      <c r="R92" s="35">
        <f t="shared" si="114"/>
        <v>0</v>
      </c>
      <c r="S92" s="35">
        <f t="shared" si="114"/>
        <v>0</v>
      </c>
      <c r="T92" s="4">
        <f t="shared" si="90"/>
        <v>1478</v>
      </c>
      <c r="U92" s="83">
        <f t="shared" si="107"/>
        <v>1000</v>
      </c>
      <c r="V92" s="83">
        <f t="shared" si="108"/>
        <v>1000</v>
      </c>
      <c r="W92" s="83">
        <f t="shared" si="109"/>
        <v>1000</v>
      </c>
      <c r="X92" s="4"/>
      <c r="Y92" s="18"/>
      <c r="Z92" s="18"/>
      <c r="AA92" s="18"/>
      <c r="AB92" s="50"/>
    </row>
    <row r="93" spans="1:30" ht="15" customHeight="1">
      <c r="A93" s="3">
        <v>79</v>
      </c>
      <c r="B93" s="34">
        <f t="shared" si="91"/>
        <v>45400</v>
      </c>
      <c r="C93" s="2">
        <f t="shared" si="92"/>
        <v>884</v>
      </c>
      <c r="D93" s="5">
        <f t="shared" si="93"/>
        <v>1592</v>
      </c>
      <c r="E93" s="35">
        <f t="shared" si="96"/>
        <v>1676</v>
      </c>
      <c r="F93" s="35">
        <f t="shared" si="97"/>
        <v>1496</v>
      </c>
      <c r="G93" s="35">
        <f t="shared" si="98"/>
        <v>1426</v>
      </c>
      <c r="H93" s="18">
        <f t="shared" si="33"/>
        <v>800</v>
      </c>
      <c r="I93" s="18">
        <f t="shared" si="33"/>
        <v>980</v>
      </c>
      <c r="J93" s="18">
        <f t="shared" si="33"/>
        <v>1050</v>
      </c>
      <c r="K93" s="18">
        <f t="shared" si="94"/>
        <v>2000</v>
      </c>
      <c r="L93" s="18">
        <f t="shared" si="94"/>
        <v>2000</v>
      </c>
      <c r="M93" s="18">
        <f t="shared" si="94"/>
        <v>2000</v>
      </c>
      <c r="N93" s="18">
        <f t="shared" si="99"/>
        <v>-1200</v>
      </c>
      <c r="O93" s="18">
        <f t="shared" si="99"/>
        <v>-1020</v>
      </c>
      <c r="P93" s="18">
        <f t="shared" si="99"/>
        <v>-950</v>
      </c>
      <c r="Q93" s="35">
        <f t="shared" ref="Q93:S93" si="115">Q92</f>
        <v>0</v>
      </c>
      <c r="R93" s="35">
        <f t="shared" si="115"/>
        <v>0</v>
      </c>
      <c r="S93" s="35">
        <f t="shared" si="115"/>
        <v>0</v>
      </c>
      <c r="T93" s="4">
        <f t="shared" si="90"/>
        <v>1476</v>
      </c>
      <c r="U93" s="83">
        <f t="shared" si="107"/>
        <v>1000</v>
      </c>
      <c r="V93" s="83">
        <f t="shared" si="108"/>
        <v>1000</v>
      </c>
      <c r="W93" s="83">
        <f t="shared" si="109"/>
        <v>1000</v>
      </c>
      <c r="X93" s="4"/>
      <c r="Y93" s="18"/>
      <c r="Z93" s="18"/>
      <c r="AA93" s="18"/>
      <c r="AB93" s="50"/>
    </row>
    <row r="94" spans="1:30" ht="15" customHeight="1">
      <c r="A94" s="3">
        <v>80</v>
      </c>
      <c r="B94" s="34">
        <f t="shared" si="91"/>
        <v>45401</v>
      </c>
      <c r="C94" s="2">
        <f t="shared" si="92"/>
        <v>884</v>
      </c>
      <c r="D94" s="5">
        <f t="shared" si="93"/>
        <v>1590</v>
      </c>
      <c r="E94" s="35">
        <f t="shared" si="96"/>
        <v>1674</v>
      </c>
      <c r="F94" s="35">
        <f t="shared" si="97"/>
        <v>1494</v>
      </c>
      <c r="G94" s="35">
        <f t="shared" si="98"/>
        <v>1424</v>
      </c>
      <c r="H94" s="18">
        <f t="shared" ref="H94:J157" si="116">K94+N94</f>
        <v>800</v>
      </c>
      <c r="I94" s="18">
        <f t="shared" si="116"/>
        <v>980</v>
      </c>
      <c r="J94" s="18">
        <f t="shared" si="116"/>
        <v>1050</v>
      </c>
      <c r="K94" s="18">
        <f t="shared" si="94"/>
        <v>2000</v>
      </c>
      <c r="L94" s="18">
        <f t="shared" si="94"/>
        <v>2000</v>
      </c>
      <c r="M94" s="18">
        <f t="shared" si="94"/>
        <v>2000</v>
      </c>
      <c r="N94" s="18">
        <f t="shared" si="99"/>
        <v>-1200</v>
      </c>
      <c r="O94" s="18">
        <f t="shared" si="99"/>
        <v>-1020</v>
      </c>
      <c r="P94" s="18">
        <f t="shared" si="99"/>
        <v>-950</v>
      </c>
      <c r="Q94" s="35">
        <f t="shared" ref="Q94:S94" si="117">Q93</f>
        <v>0</v>
      </c>
      <c r="R94" s="35">
        <f t="shared" si="117"/>
        <v>0</v>
      </c>
      <c r="S94" s="35">
        <f t="shared" si="117"/>
        <v>0</v>
      </c>
      <c r="T94" s="4">
        <f t="shared" si="90"/>
        <v>1474</v>
      </c>
      <c r="U94" s="83">
        <f t="shared" si="107"/>
        <v>1000</v>
      </c>
      <c r="V94" s="83">
        <f t="shared" si="108"/>
        <v>1000</v>
      </c>
      <c r="W94" s="83">
        <f t="shared" si="109"/>
        <v>1000</v>
      </c>
      <c r="X94" s="4"/>
      <c r="Y94" s="18"/>
      <c r="Z94" s="18"/>
      <c r="AA94" s="18"/>
      <c r="AB94" s="50"/>
    </row>
    <row r="95" spans="1:30" ht="15" customHeight="1">
      <c r="A95" s="3">
        <v>81</v>
      </c>
      <c r="B95" s="34">
        <f t="shared" si="91"/>
        <v>45402</v>
      </c>
      <c r="C95" s="2">
        <f t="shared" si="92"/>
        <v>884</v>
      </c>
      <c r="D95" s="5">
        <f t="shared" si="93"/>
        <v>1588</v>
      </c>
      <c r="E95" s="35">
        <f t="shared" si="96"/>
        <v>1672</v>
      </c>
      <c r="F95" s="35">
        <f t="shared" si="97"/>
        <v>1492</v>
      </c>
      <c r="G95" s="35">
        <f t="shared" si="98"/>
        <v>1422</v>
      </c>
      <c r="H95" s="18">
        <f t="shared" si="116"/>
        <v>800</v>
      </c>
      <c r="I95" s="18">
        <f t="shared" si="116"/>
        <v>980</v>
      </c>
      <c r="J95" s="18">
        <f t="shared" si="116"/>
        <v>1050</v>
      </c>
      <c r="K95" s="18">
        <f t="shared" si="94"/>
        <v>2000</v>
      </c>
      <c r="L95" s="18">
        <f t="shared" si="94"/>
        <v>2000</v>
      </c>
      <c r="M95" s="18">
        <f t="shared" si="94"/>
        <v>2000</v>
      </c>
      <c r="N95" s="18">
        <f t="shared" si="99"/>
        <v>-1200</v>
      </c>
      <c r="O95" s="18">
        <f t="shared" si="99"/>
        <v>-1020</v>
      </c>
      <c r="P95" s="18">
        <f t="shared" si="99"/>
        <v>-950</v>
      </c>
      <c r="Q95" s="35">
        <f t="shared" ref="Q95:S95" si="118">Q94</f>
        <v>0</v>
      </c>
      <c r="R95" s="35">
        <f t="shared" si="118"/>
        <v>0</v>
      </c>
      <c r="S95" s="35">
        <f t="shared" si="118"/>
        <v>0</v>
      </c>
      <c r="T95" s="4">
        <f t="shared" si="90"/>
        <v>1472</v>
      </c>
      <c r="U95" s="83">
        <f t="shared" si="107"/>
        <v>1000</v>
      </c>
      <c r="V95" s="83">
        <f t="shared" si="108"/>
        <v>1000</v>
      </c>
      <c r="W95" s="83">
        <f t="shared" si="109"/>
        <v>1000</v>
      </c>
      <c r="X95" s="4"/>
      <c r="Y95" s="18"/>
      <c r="Z95" s="18"/>
      <c r="AA95" s="18"/>
      <c r="AB95" s="50"/>
    </row>
    <row r="96" spans="1:30" ht="15" customHeight="1">
      <c r="A96" s="3">
        <v>82</v>
      </c>
      <c r="B96" s="34">
        <f t="shared" si="91"/>
        <v>45403</v>
      </c>
      <c r="C96" s="2">
        <f t="shared" si="92"/>
        <v>884</v>
      </c>
      <c r="D96" s="5">
        <f t="shared" si="93"/>
        <v>1586</v>
      </c>
      <c r="E96" s="35">
        <f t="shared" si="96"/>
        <v>1670</v>
      </c>
      <c r="F96" s="35">
        <f t="shared" si="97"/>
        <v>1490</v>
      </c>
      <c r="G96" s="35">
        <f t="shared" si="98"/>
        <v>1420</v>
      </c>
      <c r="H96" s="18">
        <f t="shared" si="116"/>
        <v>800</v>
      </c>
      <c r="I96" s="18">
        <f t="shared" si="116"/>
        <v>980</v>
      </c>
      <c r="J96" s="18">
        <f t="shared" si="116"/>
        <v>1050</v>
      </c>
      <c r="K96" s="18">
        <f t="shared" ref="K96:M111" si="119">K95</f>
        <v>2000</v>
      </c>
      <c r="L96" s="18">
        <f t="shared" si="119"/>
        <v>2000</v>
      </c>
      <c r="M96" s="18">
        <f t="shared" si="119"/>
        <v>2000</v>
      </c>
      <c r="N96" s="18">
        <f t="shared" si="99"/>
        <v>-1200</v>
      </c>
      <c r="O96" s="18">
        <f t="shared" si="99"/>
        <v>-1020</v>
      </c>
      <c r="P96" s="18">
        <f t="shared" si="99"/>
        <v>-950</v>
      </c>
      <c r="Q96" s="35">
        <f t="shared" ref="Q96:S96" si="120">Q95</f>
        <v>0</v>
      </c>
      <c r="R96" s="35">
        <f t="shared" si="120"/>
        <v>0</v>
      </c>
      <c r="S96" s="35">
        <f t="shared" si="120"/>
        <v>0</v>
      </c>
      <c r="T96" s="4">
        <f t="shared" si="90"/>
        <v>1470</v>
      </c>
      <c r="U96" s="83">
        <f t="shared" si="107"/>
        <v>1000</v>
      </c>
      <c r="V96" s="83">
        <f t="shared" si="108"/>
        <v>1000</v>
      </c>
      <c r="W96" s="83">
        <f t="shared" si="109"/>
        <v>1000</v>
      </c>
      <c r="X96" s="4"/>
      <c r="Y96" s="18"/>
      <c r="Z96" s="18"/>
      <c r="AA96" s="18"/>
      <c r="AB96" s="50"/>
    </row>
    <row r="97" spans="1:28" ht="15" customHeight="1">
      <c r="A97" s="3">
        <v>83</v>
      </c>
      <c r="B97" s="34">
        <f t="shared" si="91"/>
        <v>45404</v>
      </c>
      <c r="C97" s="2">
        <f t="shared" si="92"/>
        <v>884</v>
      </c>
      <c r="D97" s="5">
        <f t="shared" si="93"/>
        <v>1584</v>
      </c>
      <c r="E97" s="35">
        <f t="shared" si="96"/>
        <v>1668</v>
      </c>
      <c r="F97" s="35">
        <f t="shared" si="97"/>
        <v>1488</v>
      </c>
      <c r="G97" s="35">
        <f t="shared" si="98"/>
        <v>1418</v>
      </c>
      <c r="H97" s="18">
        <f t="shared" si="116"/>
        <v>800</v>
      </c>
      <c r="I97" s="18">
        <f t="shared" si="116"/>
        <v>980</v>
      </c>
      <c r="J97" s="18">
        <f t="shared" si="116"/>
        <v>1050</v>
      </c>
      <c r="K97" s="18">
        <f t="shared" si="119"/>
        <v>2000</v>
      </c>
      <c r="L97" s="18">
        <f t="shared" si="119"/>
        <v>2000</v>
      </c>
      <c r="M97" s="18">
        <f t="shared" si="119"/>
        <v>2000</v>
      </c>
      <c r="N97" s="18">
        <f t="shared" ref="N97:P112" si="121">N96-Q97</f>
        <v>-1200</v>
      </c>
      <c r="O97" s="18">
        <f t="shared" si="121"/>
        <v>-1020</v>
      </c>
      <c r="P97" s="18">
        <f t="shared" si="121"/>
        <v>-950</v>
      </c>
      <c r="Q97" s="35">
        <f t="shared" ref="Q97:S97" si="122">Q96</f>
        <v>0</v>
      </c>
      <c r="R97" s="35">
        <f t="shared" si="122"/>
        <v>0</v>
      </c>
      <c r="S97" s="35">
        <f t="shared" si="122"/>
        <v>0</v>
      </c>
      <c r="T97" s="4">
        <f t="shared" si="90"/>
        <v>1468</v>
      </c>
      <c r="U97" s="83">
        <f t="shared" si="107"/>
        <v>1000</v>
      </c>
      <c r="V97" s="83">
        <f t="shared" si="108"/>
        <v>1000</v>
      </c>
      <c r="W97" s="83">
        <f t="shared" si="109"/>
        <v>1000</v>
      </c>
      <c r="X97" s="4"/>
      <c r="Y97" s="18"/>
      <c r="Z97" s="18"/>
      <c r="AA97" s="18"/>
      <c r="AB97" s="50"/>
    </row>
    <row r="98" spans="1:28" ht="15" customHeight="1">
      <c r="A98" s="3">
        <v>84</v>
      </c>
      <c r="B98" s="34">
        <f t="shared" si="91"/>
        <v>45405</v>
      </c>
      <c r="C98" s="2">
        <f t="shared" si="92"/>
        <v>884</v>
      </c>
      <c r="D98" s="5">
        <f t="shared" si="93"/>
        <v>1582</v>
      </c>
      <c r="E98" s="35">
        <f t="shared" si="96"/>
        <v>1666</v>
      </c>
      <c r="F98" s="35">
        <f t="shared" si="97"/>
        <v>1486</v>
      </c>
      <c r="G98" s="35">
        <f t="shared" si="98"/>
        <v>1416</v>
      </c>
      <c r="H98" s="18">
        <f t="shared" si="116"/>
        <v>800</v>
      </c>
      <c r="I98" s="18">
        <f t="shared" si="116"/>
        <v>980</v>
      </c>
      <c r="J98" s="18">
        <f t="shared" si="116"/>
        <v>1050</v>
      </c>
      <c r="K98" s="18">
        <f t="shared" si="119"/>
        <v>2000</v>
      </c>
      <c r="L98" s="18">
        <f t="shared" si="119"/>
        <v>2000</v>
      </c>
      <c r="M98" s="18">
        <f t="shared" si="119"/>
        <v>2000</v>
      </c>
      <c r="N98" s="18">
        <f t="shared" si="121"/>
        <v>-1200</v>
      </c>
      <c r="O98" s="18">
        <f t="shared" si="121"/>
        <v>-1020</v>
      </c>
      <c r="P98" s="18">
        <f t="shared" si="121"/>
        <v>-950</v>
      </c>
      <c r="Q98" s="35">
        <f t="shared" ref="Q98:S98" si="123">Q97</f>
        <v>0</v>
      </c>
      <c r="R98" s="35">
        <f t="shared" si="123"/>
        <v>0</v>
      </c>
      <c r="S98" s="35">
        <f t="shared" si="123"/>
        <v>0</v>
      </c>
      <c r="T98" s="4">
        <f t="shared" si="90"/>
        <v>1466</v>
      </c>
      <c r="U98" s="83">
        <f t="shared" si="107"/>
        <v>1000</v>
      </c>
      <c r="V98" s="83">
        <f t="shared" si="108"/>
        <v>1000</v>
      </c>
      <c r="W98" s="83">
        <f t="shared" si="109"/>
        <v>1000</v>
      </c>
      <c r="X98" s="4"/>
      <c r="Y98" s="18"/>
      <c r="Z98" s="18"/>
      <c r="AA98" s="18"/>
      <c r="AB98" s="50"/>
    </row>
    <row r="99" spans="1:28" ht="15" customHeight="1">
      <c r="A99" s="3">
        <v>85</v>
      </c>
      <c r="B99" s="34">
        <f t="shared" si="91"/>
        <v>45406</v>
      </c>
      <c r="C99" s="2">
        <f t="shared" si="92"/>
        <v>884</v>
      </c>
      <c r="D99" s="5">
        <f t="shared" si="93"/>
        <v>1580</v>
      </c>
      <c r="E99" s="35">
        <f t="shared" si="96"/>
        <v>1664</v>
      </c>
      <c r="F99" s="35">
        <f t="shared" si="97"/>
        <v>1484</v>
      </c>
      <c r="G99" s="35">
        <f t="shared" si="98"/>
        <v>1414</v>
      </c>
      <c r="H99" s="18">
        <f t="shared" si="116"/>
        <v>800</v>
      </c>
      <c r="I99" s="18">
        <f t="shared" si="116"/>
        <v>980</v>
      </c>
      <c r="J99" s="18">
        <f t="shared" si="116"/>
        <v>1050</v>
      </c>
      <c r="K99" s="18">
        <f t="shared" si="119"/>
        <v>2000</v>
      </c>
      <c r="L99" s="18">
        <f t="shared" si="119"/>
        <v>2000</v>
      </c>
      <c r="M99" s="18">
        <f t="shared" si="119"/>
        <v>2000</v>
      </c>
      <c r="N99" s="18">
        <f t="shared" si="121"/>
        <v>-1200</v>
      </c>
      <c r="O99" s="18">
        <f t="shared" si="121"/>
        <v>-1020</v>
      </c>
      <c r="P99" s="18">
        <f t="shared" si="121"/>
        <v>-950</v>
      </c>
      <c r="Q99" s="35">
        <f t="shared" ref="Q99:S99" si="124">Q98</f>
        <v>0</v>
      </c>
      <c r="R99" s="35">
        <f t="shared" si="124"/>
        <v>0</v>
      </c>
      <c r="S99" s="35">
        <f t="shared" si="124"/>
        <v>0</v>
      </c>
      <c r="T99" s="4">
        <f t="shared" si="90"/>
        <v>1464</v>
      </c>
      <c r="U99" s="83">
        <f t="shared" si="107"/>
        <v>1000</v>
      </c>
      <c r="V99" s="83">
        <f t="shared" si="108"/>
        <v>1000</v>
      </c>
      <c r="W99" s="83">
        <f t="shared" si="109"/>
        <v>1000</v>
      </c>
      <c r="X99" s="4"/>
      <c r="Y99" s="18"/>
      <c r="Z99" s="18"/>
      <c r="AA99" s="18"/>
      <c r="AB99" s="50"/>
    </row>
    <row r="100" spans="1:28" ht="15" customHeight="1">
      <c r="A100" s="3">
        <v>86</v>
      </c>
      <c r="B100" s="34">
        <f t="shared" si="91"/>
        <v>45407</v>
      </c>
      <c r="C100" s="2">
        <f t="shared" si="92"/>
        <v>884</v>
      </c>
      <c r="D100" s="5">
        <f t="shared" si="93"/>
        <v>1578</v>
      </c>
      <c r="E100" s="35">
        <f t="shared" si="96"/>
        <v>1662</v>
      </c>
      <c r="F100" s="35">
        <f t="shared" si="97"/>
        <v>1482</v>
      </c>
      <c r="G100" s="35">
        <f t="shared" si="98"/>
        <v>1412</v>
      </c>
      <c r="H100" s="18">
        <f t="shared" si="116"/>
        <v>800</v>
      </c>
      <c r="I100" s="18">
        <f t="shared" si="116"/>
        <v>980</v>
      </c>
      <c r="J100" s="18">
        <f t="shared" si="116"/>
        <v>1050</v>
      </c>
      <c r="K100" s="18">
        <f t="shared" si="119"/>
        <v>2000</v>
      </c>
      <c r="L100" s="18">
        <f t="shared" si="119"/>
        <v>2000</v>
      </c>
      <c r="M100" s="18">
        <f t="shared" si="119"/>
        <v>2000</v>
      </c>
      <c r="N100" s="18">
        <f t="shared" si="121"/>
        <v>-1200</v>
      </c>
      <c r="O100" s="18">
        <f t="shared" si="121"/>
        <v>-1020</v>
      </c>
      <c r="P100" s="18">
        <f t="shared" si="121"/>
        <v>-950</v>
      </c>
      <c r="Q100" s="35">
        <f t="shared" ref="Q100:S100" si="125">Q99</f>
        <v>0</v>
      </c>
      <c r="R100" s="35">
        <f t="shared" si="125"/>
        <v>0</v>
      </c>
      <c r="S100" s="35">
        <f t="shared" si="125"/>
        <v>0</v>
      </c>
      <c r="T100" s="4">
        <f t="shared" si="90"/>
        <v>1462</v>
      </c>
      <c r="U100" s="83">
        <f t="shared" si="107"/>
        <v>1000</v>
      </c>
      <c r="V100" s="83">
        <f t="shared" si="108"/>
        <v>1000</v>
      </c>
      <c r="W100" s="83">
        <f t="shared" si="109"/>
        <v>1000</v>
      </c>
      <c r="X100" s="4"/>
      <c r="Y100" s="18"/>
      <c r="Z100" s="18"/>
      <c r="AA100" s="18"/>
      <c r="AB100" s="50"/>
    </row>
    <row r="101" spans="1:28" ht="15" customHeight="1">
      <c r="A101" s="3">
        <v>87</v>
      </c>
      <c r="B101" s="34">
        <f t="shared" si="91"/>
        <v>45408</v>
      </c>
      <c r="C101" s="2">
        <f t="shared" si="92"/>
        <v>884</v>
      </c>
      <c r="D101" s="5">
        <f t="shared" si="93"/>
        <v>1576</v>
      </c>
      <c r="E101" s="35">
        <f t="shared" si="96"/>
        <v>1660</v>
      </c>
      <c r="F101" s="35">
        <f t="shared" si="97"/>
        <v>1480</v>
      </c>
      <c r="G101" s="35">
        <f t="shared" si="98"/>
        <v>1410</v>
      </c>
      <c r="H101" s="18">
        <f t="shared" si="116"/>
        <v>800</v>
      </c>
      <c r="I101" s="18">
        <f t="shared" si="116"/>
        <v>980</v>
      </c>
      <c r="J101" s="18">
        <f t="shared" si="116"/>
        <v>1050</v>
      </c>
      <c r="K101" s="18">
        <f t="shared" si="119"/>
        <v>2000</v>
      </c>
      <c r="L101" s="18">
        <f t="shared" si="119"/>
        <v>2000</v>
      </c>
      <c r="M101" s="18">
        <f t="shared" si="119"/>
        <v>2000</v>
      </c>
      <c r="N101" s="18">
        <f t="shared" si="121"/>
        <v>-1200</v>
      </c>
      <c r="O101" s="18">
        <f t="shared" si="121"/>
        <v>-1020</v>
      </c>
      <c r="P101" s="18">
        <f t="shared" si="121"/>
        <v>-950</v>
      </c>
      <c r="Q101" s="35">
        <f t="shared" ref="Q101:S101" si="126">Q100</f>
        <v>0</v>
      </c>
      <c r="R101" s="35">
        <f t="shared" si="126"/>
        <v>0</v>
      </c>
      <c r="S101" s="35">
        <f t="shared" si="126"/>
        <v>0</v>
      </c>
      <c r="T101" s="4">
        <f t="shared" si="90"/>
        <v>1460</v>
      </c>
      <c r="U101" s="83">
        <f t="shared" si="107"/>
        <v>1000</v>
      </c>
      <c r="V101" s="83">
        <f t="shared" si="108"/>
        <v>1000</v>
      </c>
      <c r="W101" s="83">
        <f t="shared" si="109"/>
        <v>1000</v>
      </c>
      <c r="X101" s="4"/>
      <c r="Y101" s="18"/>
      <c r="Z101" s="18"/>
      <c r="AA101" s="18"/>
      <c r="AB101" s="50"/>
    </row>
    <row r="102" spans="1:28" ht="15" customHeight="1">
      <c r="A102" s="3">
        <v>88</v>
      </c>
      <c r="B102" s="34">
        <f t="shared" si="91"/>
        <v>45409</v>
      </c>
      <c r="C102" s="2">
        <f t="shared" si="92"/>
        <v>884</v>
      </c>
      <c r="D102" s="5">
        <f t="shared" si="93"/>
        <v>1574</v>
      </c>
      <c r="E102" s="35">
        <f t="shared" si="96"/>
        <v>1658</v>
      </c>
      <c r="F102" s="35">
        <f t="shared" si="97"/>
        <v>1478</v>
      </c>
      <c r="G102" s="35">
        <f t="shared" si="98"/>
        <v>1408</v>
      </c>
      <c r="H102" s="18">
        <f t="shared" si="116"/>
        <v>800</v>
      </c>
      <c r="I102" s="18">
        <f t="shared" si="116"/>
        <v>980</v>
      </c>
      <c r="J102" s="18">
        <f t="shared" si="116"/>
        <v>1050</v>
      </c>
      <c r="K102" s="18">
        <f t="shared" si="119"/>
        <v>2000</v>
      </c>
      <c r="L102" s="18">
        <f t="shared" si="119"/>
        <v>2000</v>
      </c>
      <c r="M102" s="18">
        <f t="shared" si="119"/>
        <v>2000</v>
      </c>
      <c r="N102" s="18">
        <f t="shared" si="121"/>
        <v>-1200</v>
      </c>
      <c r="O102" s="18">
        <f t="shared" si="121"/>
        <v>-1020</v>
      </c>
      <c r="P102" s="18">
        <f t="shared" si="121"/>
        <v>-950</v>
      </c>
      <c r="Q102" s="35">
        <f t="shared" ref="Q102:S102" si="127">Q101</f>
        <v>0</v>
      </c>
      <c r="R102" s="35">
        <f t="shared" si="127"/>
        <v>0</v>
      </c>
      <c r="S102" s="35">
        <f t="shared" si="127"/>
        <v>0</v>
      </c>
      <c r="T102" s="4">
        <f t="shared" si="90"/>
        <v>1458</v>
      </c>
      <c r="U102" s="83">
        <f t="shared" si="107"/>
        <v>1000</v>
      </c>
      <c r="V102" s="83">
        <f t="shared" si="108"/>
        <v>1000</v>
      </c>
      <c r="W102" s="83">
        <f t="shared" si="109"/>
        <v>1000</v>
      </c>
      <c r="X102" s="4"/>
      <c r="Y102" s="18"/>
      <c r="Z102" s="18"/>
      <c r="AA102" s="18"/>
      <c r="AB102" s="50"/>
    </row>
    <row r="103" spans="1:28" ht="15" customHeight="1">
      <c r="A103" s="3">
        <v>89</v>
      </c>
      <c r="B103" s="34">
        <f t="shared" si="91"/>
        <v>45410</v>
      </c>
      <c r="C103" s="2">
        <f t="shared" si="92"/>
        <v>884</v>
      </c>
      <c r="D103" s="5">
        <f t="shared" si="93"/>
        <v>1572</v>
      </c>
      <c r="E103" s="35">
        <f t="shared" si="96"/>
        <v>1656</v>
      </c>
      <c r="F103" s="35">
        <f t="shared" si="97"/>
        <v>1476</v>
      </c>
      <c r="G103" s="35">
        <f t="shared" si="98"/>
        <v>1406</v>
      </c>
      <c r="H103" s="18">
        <f t="shared" si="116"/>
        <v>800</v>
      </c>
      <c r="I103" s="18">
        <f t="shared" si="116"/>
        <v>980</v>
      </c>
      <c r="J103" s="18">
        <f t="shared" si="116"/>
        <v>1050</v>
      </c>
      <c r="K103" s="18">
        <f t="shared" si="119"/>
        <v>2000</v>
      </c>
      <c r="L103" s="18">
        <f t="shared" si="119"/>
        <v>2000</v>
      </c>
      <c r="M103" s="18">
        <f t="shared" si="119"/>
        <v>2000</v>
      </c>
      <c r="N103" s="18">
        <f t="shared" si="121"/>
        <v>-1200</v>
      </c>
      <c r="O103" s="18">
        <f t="shared" si="121"/>
        <v>-1020</v>
      </c>
      <c r="P103" s="18">
        <f t="shared" si="121"/>
        <v>-950</v>
      </c>
      <c r="Q103" s="35">
        <f t="shared" ref="Q103:S103" si="128">Q102</f>
        <v>0</v>
      </c>
      <c r="R103" s="35">
        <f t="shared" si="128"/>
        <v>0</v>
      </c>
      <c r="S103" s="35">
        <f t="shared" si="128"/>
        <v>0</v>
      </c>
      <c r="T103" s="4">
        <f t="shared" si="90"/>
        <v>1456</v>
      </c>
      <c r="U103" s="83">
        <f t="shared" si="107"/>
        <v>1000</v>
      </c>
      <c r="V103" s="83">
        <f t="shared" si="108"/>
        <v>1000</v>
      </c>
      <c r="W103" s="83">
        <f t="shared" si="109"/>
        <v>1000</v>
      </c>
      <c r="X103" s="4"/>
      <c r="Y103" s="18"/>
      <c r="Z103" s="18"/>
      <c r="AA103" s="18"/>
      <c r="AB103" s="50"/>
    </row>
    <row r="104" spans="1:28" ht="15" customHeight="1">
      <c r="A104" s="3">
        <v>90</v>
      </c>
      <c r="B104" s="34">
        <f t="shared" si="91"/>
        <v>45411</v>
      </c>
      <c r="C104" s="2">
        <f t="shared" si="92"/>
        <v>884</v>
      </c>
      <c r="D104" s="5">
        <f t="shared" si="93"/>
        <v>1570</v>
      </c>
      <c r="E104" s="35">
        <f t="shared" si="96"/>
        <v>1654</v>
      </c>
      <c r="F104" s="35">
        <f t="shared" si="97"/>
        <v>1474</v>
      </c>
      <c r="G104" s="35">
        <f t="shared" si="98"/>
        <v>1404</v>
      </c>
      <c r="H104" s="18">
        <f t="shared" si="116"/>
        <v>800</v>
      </c>
      <c r="I104" s="18">
        <f t="shared" si="116"/>
        <v>980</v>
      </c>
      <c r="J104" s="18">
        <f t="shared" si="116"/>
        <v>1050</v>
      </c>
      <c r="K104" s="18">
        <f t="shared" si="119"/>
        <v>2000</v>
      </c>
      <c r="L104" s="18">
        <f t="shared" si="119"/>
        <v>2000</v>
      </c>
      <c r="M104" s="18">
        <f t="shared" si="119"/>
        <v>2000</v>
      </c>
      <c r="N104" s="18">
        <f t="shared" si="121"/>
        <v>-1200</v>
      </c>
      <c r="O104" s="18">
        <f t="shared" si="121"/>
        <v>-1020</v>
      </c>
      <c r="P104" s="18">
        <f t="shared" si="121"/>
        <v>-950</v>
      </c>
      <c r="Q104" s="35">
        <f t="shared" ref="Q104:S104" si="129">Q103</f>
        <v>0</v>
      </c>
      <c r="R104" s="35">
        <f t="shared" si="129"/>
        <v>0</v>
      </c>
      <c r="S104" s="35">
        <f t="shared" si="129"/>
        <v>0</v>
      </c>
      <c r="T104" s="4">
        <f t="shared" si="90"/>
        <v>1454</v>
      </c>
      <c r="U104" s="83">
        <f t="shared" si="107"/>
        <v>1000</v>
      </c>
      <c r="V104" s="83">
        <f t="shared" si="108"/>
        <v>1000</v>
      </c>
      <c r="W104" s="83">
        <f t="shared" si="109"/>
        <v>1000</v>
      </c>
      <c r="X104" s="4"/>
      <c r="Y104" s="18"/>
      <c r="Z104" s="18"/>
      <c r="AA104" s="18"/>
      <c r="AB104" s="50"/>
    </row>
    <row r="105" spans="1:28" ht="15" customHeight="1">
      <c r="A105" s="3">
        <v>91</v>
      </c>
      <c r="B105" s="34">
        <f t="shared" si="91"/>
        <v>45412</v>
      </c>
      <c r="C105" s="2">
        <f t="shared" si="92"/>
        <v>884</v>
      </c>
      <c r="D105" s="5">
        <f t="shared" si="93"/>
        <v>1568</v>
      </c>
      <c r="E105" s="35">
        <f t="shared" si="96"/>
        <v>1652</v>
      </c>
      <c r="F105" s="35">
        <f t="shared" si="97"/>
        <v>1472</v>
      </c>
      <c r="G105" s="35">
        <f t="shared" si="98"/>
        <v>1402</v>
      </c>
      <c r="H105" s="18">
        <f t="shared" si="116"/>
        <v>800</v>
      </c>
      <c r="I105" s="18">
        <f t="shared" si="116"/>
        <v>980</v>
      </c>
      <c r="J105" s="18">
        <f t="shared" si="116"/>
        <v>1050</v>
      </c>
      <c r="K105" s="18">
        <f t="shared" si="119"/>
        <v>2000</v>
      </c>
      <c r="L105" s="18">
        <f t="shared" si="119"/>
        <v>2000</v>
      </c>
      <c r="M105" s="18">
        <f t="shared" si="119"/>
        <v>2000</v>
      </c>
      <c r="N105" s="18">
        <f t="shared" si="121"/>
        <v>-1200</v>
      </c>
      <c r="O105" s="18">
        <f t="shared" si="121"/>
        <v>-1020</v>
      </c>
      <c r="P105" s="18">
        <f t="shared" si="121"/>
        <v>-950</v>
      </c>
      <c r="Q105" s="35">
        <f t="shared" ref="Q105:S105" si="130">Q104</f>
        <v>0</v>
      </c>
      <c r="R105" s="35">
        <f t="shared" si="130"/>
        <v>0</v>
      </c>
      <c r="S105" s="35">
        <f t="shared" si="130"/>
        <v>0</v>
      </c>
      <c r="T105" s="4">
        <f t="shared" si="90"/>
        <v>1452</v>
      </c>
      <c r="U105" s="83">
        <f t="shared" si="107"/>
        <v>1000</v>
      </c>
      <c r="V105" s="83">
        <f t="shared" si="108"/>
        <v>1000</v>
      </c>
      <c r="W105" s="83">
        <f t="shared" si="109"/>
        <v>1000</v>
      </c>
      <c r="X105" s="4"/>
      <c r="Y105" s="18"/>
      <c r="Z105" s="18"/>
      <c r="AA105" s="18"/>
      <c r="AB105" s="50"/>
    </row>
    <row r="106" spans="1:28" ht="15" customHeight="1">
      <c r="A106" s="3">
        <v>92</v>
      </c>
      <c r="B106" s="34">
        <f t="shared" si="91"/>
        <v>45413</v>
      </c>
      <c r="C106" s="2">
        <f t="shared" si="92"/>
        <v>884</v>
      </c>
      <c r="D106" s="5">
        <f t="shared" si="93"/>
        <v>1566</v>
      </c>
      <c r="E106" s="35">
        <f t="shared" si="96"/>
        <v>1650</v>
      </c>
      <c r="F106" s="35">
        <f t="shared" si="97"/>
        <v>1470</v>
      </c>
      <c r="G106" s="35">
        <f t="shared" si="98"/>
        <v>1400</v>
      </c>
      <c r="H106" s="18">
        <f t="shared" si="116"/>
        <v>800</v>
      </c>
      <c r="I106" s="18">
        <f t="shared" si="116"/>
        <v>980</v>
      </c>
      <c r="J106" s="18">
        <f t="shared" si="116"/>
        <v>1050</v>
      </c>
      <c r="K106" s="18">
        <f t="shared" si="119"/>
        <v>2000</v>
      </c>
      <c r="L106" s="18">
        <f t="shared" si="119"/>
        <v>2000</v>
      </c>
      <c r="M106" s="18">
        <f t="shared" si="119"/>
        <v>2000</v>
      </c>
      <c r="N106" s="18">
        <f t="shared" si="121"/>
        <v>-1200</v>
      </c>
      <c r="O106" s="18">
        <f t="shared" si="121"/>
        <v>-1020</v>
      </c>
      <c r="P106" s="18">
        <f t="shared" si="121"/>
        <v>-950</v>
      </c>
      <c r="Q106" s="35">
        <f t="shared" ref="Q106:S106" si="131">Q105</f>
        <v>0</v>
      </c>
      <c r="R106" s="35">
        <f t="shared" si="131"/>
        <v>0</v>
      </c>
      <c r="S106" s="35">
        <f t="shared" si="131"/>
        <v>0</v>
      </c>
      <c r="T106" s="4">
        <f t="shared" si="90"/>
        <v>1450</v>
      </c>
      <c r="U106" s="83">
        <f t="shared" si="107"/>
        <v>1000</v>
      </c>
      <c r="V106" s="83">
        <f t="shared" si="108"/>
        <v>1000</v>
      </c>
      <c r="W106" s="83">
        <f t="shared" si="109"/>
        <v>1000</v>
      </c>
      <c r="X106" s="4"/>
      <c r="Y106" s="18"/>
      <c r="Z106" s="18"/>
      <c r="AA106" s="18"/>
      <c r="AB106" s="50"/>
    </row>
    <row r="107" spans="1:28" ht="15" customHeight="1">
      <c r="A107" s="3">
        <v>93</v>
      </c>
      <c r="B107" s="34">
        <f t="shared" si="91"/>
        <v>45414</v>
      </c>
      <c r="C107" s="2">
        <f t="shared" si="92"/>
        <v>884</v>
      </c>
      <c r="D107" s="5">
        <f t="shared" si="93"/>
        <v>1564</v>
      </c>
      <c r="E107" s="35">
        <f t="shared" si="96"/>
        <v>1648</v>
      </c>
      <c r="F107" s="35">
        <f t="shared" si="97"/>
        <v>1468</v>
      </c>
      <c r="G107" s="35">
        <f t="shared" si="98"/>
        <v>1398</v>
      </c>
      <c r="H107" s="18">
        <f t="shared" si="116"/>
        <v>800</v>
      </c>
      <c r="I107" s="18">
        <f t="shared" si="116"/>
        <v>980</v>
      </c>
      <c r="J107" s="18">
        <f t="shared" si="116"/>
        <v>1050</v>
      </c>
      <c r="K107" s="18">
        <f t="shared" si="119"/>
        <v>2000</v>
      </c>
      <c r="L107" s="18">
        <f t="shared" si="119"/>
        <v>2000</v>
      </c>
      <c r="M107" s="18">
        <f t="shared" si="119"/>
        <v>2000</v>
      </c>
      <c r="N107" s="18">
        <f t="shared" si="121"/>
        <v>-1200</v>
      </c>
      <c r="O107" s="18">
        <f t="shared" si="121"/>
        <v>-1020</v>
      </c>
      <c r="P107" s="18">
        <f t="shared" si="121"/>
        <v>-950</v>
      </c>
      <c r="Q107" s="35">
        <f t="shared" ref="Q107:S107" si="132">Q106</f>
        <v>0</v>
      </c>
      <c r="R107" s="35">
        <f t="shared" si="132"/>
        <v>0</v>
      </c>
      <c r="S107" s="35">
        <f t="shared" si="132"/>
        <v>0</v>
      </c>
      <c r="T107" s="4">
        <f t="shared" si="90"/>
        <v>1448</v>
      </c>
      <c r="U107" s="83">
        <f t="shared" si="107"/>
        <v>1000</v>
      </c>
      <c r="V107" s="83">
        <f t="shared" si="108"/>
        <v>1000</v>
      </c>
      <c r="W107" s="83">
        <f t="shared" si="109"/>
        <v>1000</v>
      </c>
      <c r="X107" s="4"/>
      <c r="Y107" s="18"/>
      <c r="Z107" s="18"/>
      <c r="AA107" s="18"/>
      <c r="AB107" s="50"/>
    </row>
    <row r="108" spans="1:28" ht="15" customHeight="1">
      <c r="A108" s="3">
        <v>94</v>
      </c>
      <c r="B108" s="34">
        <f t="shared" si="91"/>
        <v>45415</v>
      </c>
      <c r="C108" s="2">
        <f t="shared" si="92"/>
        <v>884</v>
      </c>
      <c r="D108" s="5">
        <f t="shared" si="93"/>
        <v>1562</v>
      </c>
      <c r="E108" s="35">
        <f t="shared" si="96"/>
        <v>1646</v>
      </c>
      <c r="F108" s="35">
        <f t="shared" si="97"/>
        <v>1466</v>
      </c>
      <c r="G108" s="35">
        <f t="shared" si="98"/>
        <v>1396</v>
      </c>
      <c r="H108" s="18">
        <f t="shared" si="116"/>
        <v>800</v>
      </c>
      <c r="I108" s="18">
        <f t="shared" si="116"/>
        <v>980</v>
      </c>
      <c r="J108" s="18">
        <f t="shared" si="116"/>
        <v>1050</v>
      </c>
      <c r="K108" s="18">
        <f t="shared" si="119"/>
        <v>2000</v>
      </c>
      <c r="L108" s="18">
        <f t="shared" si="119"/>
        <v>2000</v>
      </c>
      <c r="M108" s="18">
        <f t="shared" si="119"/>
        <v>2000</v>
      </c>
      <c r="N108" s="18">
        <f t="shared" si="121"/>
        <v>-1200</v>
      </c>
      <c r="O108" s="18">
        <f t="shared" si="121"/>
        <v>-1020</v>
      </c>
      <c r="P108" s="18">
        <f t="shared" si="121"/>
        <v>-950</v>
      </c>
      <c r="Q108" s="35">
        <f t="shared" ref="Q108:S108" si="133">Q107</f>
        <v>0</v>
      </c>
      <c r="R108" s="35">
        <f t="shared" si="133"/>
        <v>0</v>
      </c>
      <c r="S108" s="35">
        <f t="shared" si="133"/>
        <v>0</v>
      </c>
      <c r="T108" s="4">
        <f t="shared" si="90"/>
        <v>1446</v>
      </c>
      <c r="U108" s="83">
        <f t="shared" si="107"/>
        <v>1000</v>
      </c>
      <c r="V108" s="83">
        <f t="shared" si="108"/>
        <v>1000</v>
      </c>
      <c r="W108" s="83">
        <f t="shared" si="109"/>
        <v>1000</v>
      </c>
      <c r="X108" s="4"/>
      <c r="Y108" s="18"/>
      <c r="Z108" s="18"/>
      <c r="AA108" s="18"/>
      <c r="AB108" s="50"/>
    </row>
    <row r="109" spans="1:28" ht="15" customHeight="1">
      <c r="A109" s="3">
        <v>95</v>
      </c>
      <c r="B109" s="34">
        <f t="shared" si="91"/>
        <v>45416</v>
      </c>
      <c r="C109" s="2">
        <f t="shared" si="92"/>
        <v>884</v>
      </c>
      <c r="D109" s="5">
        <f t="shared" si="93"/>
        <v>1560</v>
      </c>
      <c r="E109" s="35">
        <f t="shared" si="96"/>
        <v>1644</v>
      </c>
      <c r="F109" s="35">
        <f t="shared" si="97"/>
        <v>1464</v>
      </c>
      <c r="G109" s="35">
        <f t="shared" si="98"/>
        <v>1394</v>
      </c>
      <c r="H109" s="18">
        <f t="shared" si="116"/>
        <v>800</v>
      </c>
      <c r="I109" s="18">
        <f t="shared" si="116"/>
        <v>980</v>
      </c>
      <c r="J109" s="18">
        <f t="shared" si="116"/>
        <v>1050</v>
      </c>
      <c r="K109" s="18">
        <f t="shared" si="119"/>
        <v>2000</v>
      </c>
      <c r="L109" s="18">
        <f t="shared" si="119"/>
        <v>2000</v>
      </c>
      <c r="M109" s="18">
        <f t="shared" si="119"/>
        <v>2000</v>
      </c>
      <c r="N109" s="18">
        <f t="shared" si="121"/>
        <v>-1200</v>
      </c>
      <c r="O109" s="18">
        <f t="shared" si="121"/>
        <v>-1020</v>
      </c>
      <c r="P109" s="18">
        <f t="shared" si="121"/>
        <v>-950</v>
      </c>
      <c r="Q109" s="35">
        <f t="shared" ref="Q109:S109" si="134">Q108</f>
        <v>0</v>
      </c>
      <c r="R109" s="35">
        <f t="shared" si="134"/>
        <v>0</v>
      </c>
      <c r="S109" s="35">
        <f t="shared" si="134"/>
        <v>0</v>
      </c>
      <c r="T109" s="4">
        <f t="shared" si="90"/>
        <v>1444</v>
      </c>
      <c r="U109" s="83">
        <f t="shared" si="107"/>
        <v>1000</v>
      </c>
      <c r="V109" s="83">
        <f t="shared" si="108"/>
        <v>1000</v>
      </c>
      <c r="W109" s="83">
        <f t="shared" si="109"/>
        <v>1000</v>
      </c>
      <c r="X109" s="4"/>
      <c r="Y109" s="18"/>
      <c r="Z109" s="18"/>
      <c r="AA109" s="18"/>
      <c r="AB109" s="50"/>
    </row>
    <row r="110" spans="1:28" ht="15" customHeight="1">
      <c r="A110" s="3">
        <v>96</v>
      </c>
      <c r="B110" s="34">
        <f t="shared" si="91"/>
        <v>45417</v>
      </c>
      <c r="C110" s="2">
        <f t="shared" si="92"/>
        <v>884</v>
      </c>
      <c r="D110" s="5">
        <f t="shared" si="93"/>
        <v>1558</v>
      </c>
      <c r="E110" s="35">
        <f t="shared" si="96"/>
        <v>1642</v>
      </c>
      <c r="F110" s="35">
        <f t="shared" si="97"/>
        <v>1462</v>
      </c>
      <c r="G110" s="35">
        <f t="shared" si="98"/>
        <v>1392</v>
      </c>
      <c r="H110" s="18">
        <f t="shared" si="116"/>
        <v>800</v>
      </c>
      <c r="I110" s="18">
        <f t="shared" si="116"/>
        <v>980</v>
      </c>
      <c r="J110" s="18">
        <f t="shared" si="116"/>
        <v>1050</v>
      </c>
      <c r="K110" s="18">
        <f t="shared" si="119"/>
        <v>2000</v>
      </c>
      <c r="L110" s="18">
        <f t="shared" si="119"/>
        <v>2000</v>
      </c>
      <c r="M110" s="18">
        <f t="shared" si="119"/>
        <v>2000</v>
      </c>
      <c r="N110" s="18">
        <f t="shared" si="121"/>
        <v>-1200</v>
      </c>
      <c r="O110" s="18">
        <f t="shared" si="121"/>
        <v>-1020</v>
      </c>
      <c r="P110" s="18">
        <f t="shared" si="121"/>
        <v>-950</v>
      </c>
      <c r="Q110" s="35">
        <f t="shared" ref="Q110:S110" si="135">Q109</f>
        <v>0</v>
      </c>
      <c r="R110" s="35">
        <f t="shared" si="135"/>
        <v>0</v>
      </c>
      <c r="S110" s="35">
        <f t="shared" si="135"/>
        <v>0</v>
      </c>
      <c r="T110" s="4">
        <f t="shared" si="90"/>
        <v>1442</v>
      </c>
      <c r="U110" s="83">
        <f t="shared" si="107"/>
        <v>1000</v>
      </c>
      <c r="V110" s="83">
        <f t="shared" si="108"/>
        <v>1000</v>
      </c>
      <c r="W110" s="83">
        <f t="shared" si="109"/>
        <v>1000</v>
      </c>
      <c r="X110" s="4"/>
      <c r="Y110" s="18"/>
      <c r="Z110" s="18"/>
      <c r="AA110" s="18"/>
      <c r="AB110" s="50"/>
    </row>
    <row r="111" spans="1:28" ht="15" customHeight="1">
      <c r="A111" s="3">
        <v>97</v>
      </c>
      <c r="B111" s="34">
        <f t="shared" si="91"/>
        <v>45418</v>
      </c>
      <c r="C111" s="2">
        <f t="shared" si="92"/>
        <v>884</v>
      </c>
      <c r="D111" s="5">
        <f t="shared" si="93"/>
        <v>1556</v>
      </c>
      <c r="E111" s="35">
        <f t="shared" si="96"/>
        <v>1640</v>
      </c>
      <c r="F111" s="35">
        <f t="shared" si="97"/>
        <v>1460</v>
      </c>
      <c r="G111" s="35">
        <f t="shared" si="98"/>
        <v>1390</v>
      </c>
      <c r="H111" s="18">
        <f t="shared" si="116"/>
        <v>800</v>
      </c>
      <c r="I111" s="18">
        <f t="shared" si="116"/>
        <v>980</v>
      </c>
      <c r="J111" s="18">
        <f t="shared" si="116"/>
        <v>1050</v>
      </c>
      <c r="K111" s="18">
        <f t="shared" si="119"/>
        <v>2000</v>
      </c>
      <c r="L111" s="18">
        <f t="shared" si="119"/>
        <v>2000</v>
      </c>
      <c r="M111" s="18">
        <f t="shared" si="119"/>
        <v>2000</v>
      </c>
      <c r="N111" s="18">
        <f t="shared" si="121"/>
        <v>-1200</v>
      </c>
      <c r="O111" s="18">
        <f t="shared" si="121"/>
        <v>-1020</v>
      </c>
      <c r="P111" s="18">
        <f t="shared" si="121"/>
        <v>-950</v>
      </c>
      <c r="Q111" s="35">
        <f t="shared" ref="Q111:S111" si="136">Q110</f>
        <v>0</v>
      </c>
      <c r="R111" s="35">
        <f t="shared" si="136"/>
        <v>0</v>
      </c>
      <c r="S111" s="35">
        <f t="shared" si="136"/>
        <v>0</v>
      </c>
      <c r="T111" s="4">
        <f t="shared" si="90"/>
        <v>1440</v>
      </c>
      <c r="U111" s="83">
        <f t="shared" si="107"/>
        <v>1000</v>
      </c>
      <c r="V111" s="83">
        <f t="shared" si="108"/>
        <v>1000</v>
      </c>
      <c r="W111" s="83">
        <f t="shared" si="109"/>
        <v>1000</v>
      </c>
      <c r="X111" s="4"/>
      <c r="Y111" s="18"/>
      <c r="Z111" s="18"/>
      <c r="AA111" s="18"/>
      <c r="AB111" s="50"/>
    </row>
    <row r="112" spans="1:28" ht="15" customHeight="1">
      <c r="A112" s="3">
        <v>98</v>
      </c>
      <c r="B112" s="34">
        <f t="shared" si="91"/>
        <v>45419</v>
      </c>
      <c r="C112" s="2">
        <f t="shared" si="92"/>
        <v>884</v>
      </c>
      <c r="D112" s="5">
        <f t="shared" si="93"/>
        <v>1554</v>
      </c>
      <c r="E112" s="35">
        <f t="shared" si="96"/>
        <v>1638</v>
      </c>
      <c r="F112" s="35">
        <f t="shared" si="97"/>
        <v>1458</v>
      </c>
      <c r="G112" s="35">
        <f t="shared" si="98"/>
        <v>1388</v>
      </c>
      <c r="H112" s="18">
        <f t="shared" si="116"/>
        <v>800</v>
      </c>
      <c r="I112" s="18">
        <f t="shared" si="116"/>
        <v>980</v>
      </c>
      <c r="J112" s="18">
        <f t="shared" si="116"/>
        <v>1050</v>
      </c>
      <c r="K112" s="18">
        <f t="shared" ref="K112:M127" si="137">K111</f>
        <v>2000</v>
      </c>
      <c r="L112" s="18">
        <f t="shared" si="137"/>
        <v>2000</v>
      </c>
      <c r="M112" s="18">
        <f t="shared" si="137"/>
        <v>2000</v>
      </c>
      <c r="N112" s="18">
        <f t="shared" si="121"/>
        <v>-1200</v>
      </c>
      <c r="O112" s="18">
        <f t="shared" si="121"/>
        <v>-1020</v>
      </c>
      <c r="P112" s="18">
        <f t="shared" si="121"/>
        <v>-950</v>
      </c>
      <c r="Q112" s="35">
        <f t="shared" ref="Q112:S112" si="138">Q111</f>
        <v>0</v>
      </c>
      <c r="R112" s="35">
        <f t="shared" si="138"/>
        <v>0</v>
      </c>
      <c r="S112" s="35">
        <f t="shared" si="138"/>
        <v>0</v>
      </c>
      <c r="T112" s="4">
        <f t="shared" si="90"/>
        <v>1438</v>
      </c>
      <c r="U112" s="83">
        <f t="shared" si="107"/>
        <v>1000</v>
      </c>
      <c r="V112" s="83">
        <f t="shared" si="108"/>
        <v>1000</v>
      </c>
      <c r="W112" s="83">
        <f t="shared" si="109"/>
        <v>1000</v>
      </c>
      <c r="X112" s="4"/>
      <c r="Y112" s="18"/>
      <c r="Z112" s="18"/>
      <c r="AA112" s="18"/>
      <c r="AB112" s="50"/>
    </row>
    <row r="113" spans="1:28" ht="15" customHeight="1">
      <c r="A113" s="3">
        <v>99</v>
      </c>
      <c r="B113" s="34">
        <f t="shared" si="91"/>
        <v>45420</v>
      </c>
      <c r="C113" s="2">
        <f t="shared" si="92"/>
        <v>884</v>
      </c>
      <c r="D113" s="5">
        <f t="shared" si="93"/>
        <v>1552</v>
      </c>
      <c r="E113" s="35">
        <f t="shared" si="96"/>
        <v>1636</v>
      </c>
      <c r="F113" s="35">
        <f t="shared" si="97"/>
        <v>1456</v>
      </c>
      <c r="G113" s="35">
        <f t="shared" si="98"/>
        <v>1386</v>
      </c>
      <c r="H113" s="18">
        <f t="shared" si="116"/>
        <v>800</v>
      </c>
      <c r="I113" s="18">
        <f t="shared" si="116"/>
        <v>980</v>
      </c>
      <c r="J113" s="18">
        <f t="shared" si="116"/>
        <v>1050</v>
      </c>
      <c r="K113" s="18">
        <f t="shared" si="137"/>
        <v>2000</v>
      </c>
      <c r="L113" s="18">
        <f t="shared" si="137"/>
        <v>2000</v>
      </c>
      <c r="M113" s="18">
        <f t="shared" si="137"/>
        <v>2000</v>
      </c>
      <c r="N113" s="18">
        <f t="shared" ref="N113:P128" si="139">N112-Q113</f>
        <v>-1200</v>
      </c>
      <c r="O113" s="18">
        <f t="shared" si="139"/>
        <v>-1020</v>
      </c>
      <c r="P113" s="18">
        <f t="shared" si="139"/>
        <v>-950</v>
      </c>
      <c r="Q113" s="35">
        <f t="shared" ref="Q113:S113" si="140">Q112</f>
        <v>0</v>
      </c>
      <c r="R113" s="35">
        <f t="shared" si="140"/>
        <v>0</v>
      </c>
      <c r="S113" s="35">
        <f t="shared" si="140"/>
        <v>0</v>
      </c>
      <c r="T113" s="4">
        <f t="shared" si="90"/>
        <v>1436</v>
      </c>
      <c r="U113" s="83">
        <f t="shared" si="107"/>
        <v>1000</v>
      </c>
      <c r="V113" s="83">
        <f t="shared" si="108"/>
        <v>1000</v>
      </c>
      <c r="W113" s="83">
        <f t="shared" si="109"/>
        <v>1000</v>
      </c>
      <c r="X113" s="4"/>
      <c r="Y113" s="18"/>
      <c r="Z113" s="18"/>
      <c r="AA113" s="18"/>
      <c r="AB113" s="50"/>
    </row>
    <row r="114" spans="1:28" ht="15" customHeight="1">
      <c r="A114" s="3">
        <v>100</v>
      </c>
      <c r="B114" s="34">
        <f t="shared" si="91"/>
        <v>45421</v>
      </c>
      <c r="C114" s="2">
        <f t="shared" si="92"/>
        <v>884</v>
      </c>
      <c r="D114" s="5">
        <f t="shared" si="93"/>
        <v>1550</v>
      </c>
      <c r="E114" s="35">
        <f t="shared" si="96"/>
        <v>1634</v>
      </c>
      <c r="F114" s="35">
        <f t="shared" si="97"/>
        <v>1454</v>
      </c>
      <c r="G114" s="35">
        <f t="shared" si="98"/>
        <v>1384</v>
      </c>
      <c r="H114" s="18">
        <f t="shared" si="116"/>
        <v>800</v>
      </c>
      <c r="I114" s="18">
        <f t="shared" si="116"/>
        <v>980</v>
      </c>
      <c r="J114" s="18">
        <f t="shared" si="116"/>
        <v>1050</v>
      </c>
      <c r="K114" s="18">
        <f t="shared" si="137"/>
        <v>2000</v>
      </c>
      <c r="L114" s="18">
        <f t="shared" si="137"/>
        <v>2000</v>
      </c>
      <c r="M114" s="18">
        <f t="shared" si="137"/>
        <v>2000</v>
      </c>
      <c r="N114" s="18">
        <f t="shared" si="139"/>
        <v>-1200</v>
      </c>
      <c r="O114" s="18">
        <f t="shared" si="139"/>
        <v>-1020</v>
      </c>
      <c r="P114" s="18">
        <f t="shared" si="139"/>
        <v>-950</v>
      </c>
      <c r="Q114" s="35">
        <f t="shared" ref="Q114:S114" si="141">Q113</f>
        <v>0</v>
      </c>
      <c r="R114" s="35">
        <f t="shared" si="141"/>
        <v>0</v>
      </c>
      <c r="S114" s="35">
        <f t="shared" si="141"/>
        <v>0</v>
      </c>
      <c r="T114" s="4">
        <f t="shared" si="90"/>
        <v>1434</v>
      </c>
      <c r="U114" s="83">
        <f t="shared" si="107"/>
        <v>1000</v>
      </c>
      <c r="V114" s="83">
        <f t="shared" si="108"/>
        <v>1000</v>
      </c>
      <c r="W114" s="83">
        <f t="shared" si="109"/>
        <v>1000</v>
      </c>
      <c r="X114" s="4"/>
      <c r="Y114" s="18"/>
      <c r="Z114" s="18"/>
      <c r="AA114" s="18"/>
      <c r="AB114" s="50"/>
    </row>
    <row r="115" spans="1:28" ht="15" customHeight="1">
      <c r="A115" s="3">
        <v>101</v>
      </c>
      <c r="B115" s="34">
        <f t="shared" si="91"/>
        <v>45422</v>
      </c>
      <c r="C115" s="2">
        <f t="shared" si="92"/>
        <v>884</v>
      </c>
      <c r="D115" s="5">
        <f t="shared" si="93"/>
        <v>1548</v>
      </c>
      <c r="E115" s="35">
        <f t="shared" si="96"/>
        <v>1632</v>
      </c>
      <c r="F115" s="35">
        <f t="shared" si="97"/>
        <v>1452</v>
      </c>
      <c r="G115" s="35">
        <f t="shared" si="98"/>
        <v>1382</v>
      </c>
      <c r="H115" s="18">
        <f t="shared" si="116"/>
        <v>800</v>
      </c>
      <c r="I115" s="18">
        <f t="shared" si="116"/>
        <v>980</v>
      </c>
      <c r="J115" s="18">
        <f t="shared" si="116"/>
        <v>1050</v>
      </c>
      <c r="K115" s="18">
        <f t="shared" si="137"/>
        <v>2000</v>
      </c>
      <c r="L115" s="18">
        <f t="shared" si="137"/>
        <v>2000</v>
      </c>
      <c r="M115" s="18">
        <f t="shared" si="137"/>
        <v>2000</v>
      </c>
      <c r="N115" s="18">
        <f t="shared" si="139"/>
        <v>-1200</v>
      </c>
      <c r="O115" s="18">
        <f t="shared" si="139"/>
        <v>-1020</v>
      </c>
      <c r="P115" s="18">
        <f t="shared" si="139"/>
        <v>-950</v>
      </c>
      <c r="Q115" s="35">
        <f t="shared" ref="Q115:S115" si="142">Q114</f>
        <v>0</v>
      </c>
      <c r="R115" s="35">
        <f t="shared" si="142"/>
        <v>0</v>
      </c>
      <c r="S115" s="35">
        <f t="shared" si="142"/>
        <v>0</v>
      </c>
      <c r="T115" s="4">
        <f t="shared" si="90"/>
        <v>1432</v>
      </c>
      <c r="U115" s="83">
        <f t="shared" si="107"/>
        <v>1000</v>
      </c>
      <c r="V115" s="83">
        <f t="shared" si="108"/>
        <v>1000</v>
      </c>
      <c r="W115" s="83">
        <f t="shared" si="109"/>
        <v>1000</v>
      </c>
      <c r="X115" s="4"/>
      <c r="Y115" s="18"/>
      <c r="Z115" s="18"/>
      <c r="AA115" s="18"/>
      <c r="AB115" s="50"/>
    </row>
    <row r="116" spans="1:28" ht="13.15" customHeight="1">
      <c r="A116" s="3">
        <v>102</v>
      </c>
      <c r="B116" s="34">
        <f t="shared" si="91"/>
        <v>45423</v>
      </c>
      <c r="C116" s="2">
        <f t="shared" si="92"/>
        <v>884</v>
      </c>
      <c r="D116" s="5">
        <f t="shared" si="93"/>
        <v>1546</v>
      </c>
      <c r="E116" s="35">
        <f t="shared" si="96"/>
        <v>1630</v>
      </c>
      <c r="F116" s="35">
        <f t="shared" si="97"/>
        <v>1450</v>
      </c>
      <c r="G116" s="35">
        <f t="shared" si="98"/>
        <v>1380</v>
      </c>
      <c r="H116" s="18">
        <f t="shared" si="116"/>
        <v>800</v>
      </c>
      <c r="I116" s="18">
        <f t="shared" si="116"/>
        <v>980</v>
      </c>
      <c r="J116" s="18">
        <f t="shared" si="116"/>
        <v>1050</v>
      </c>
      <c r="K116" s="18">
        <f t="shared" si="137"/>
        <v>2000</v>
      </c>
      <c r="L116" s="18">
        <f t="shared" si="137"/>
        <v>2000</v>
      </c>
      <c r="M116" s="18">
        <f t="shared" si="137"/>
        <v>2000</v>
      </c>
      <c r="N116" s="18">
        <f t="shared" si="139"/>
        <v>-1200</v>
      </c>
      <c r="O116" s="18">
        <f t="shared" si="139"/>
        <v>-1020</v>
      </c>
      <c r="P116" s="18">
        <f t="shared" si="139"/>
        <v>-950</v>
      </c>
      <c r="Q116" s="35">
        <f t="shared" ref="Q116:S116" si="143">Q115</f>
        <v>0</v>
      </c>
      <c r="R116" s="35">
        <f t="shared" si="143"/>
        <v>0</v>
      </c>
      <c r="S116" s="35">
        <f t="shared" si="143"/>
        <v>0</v>
      </c>
      <c r="T116" s="4">
        <f t="shared" si="90"/>
        <v>1430</v>
      </c>
      <c r="U116" s="83">
        <f t="shared" si="107"/>
        <v>1000</v>
      </c>
      <c r="V116" s="83">
        <f t="shared" si="108"/>
        <v>1000</v>
      </c>
      <c r="W116" s="83">
        <f t="shared" si="109"/>
        <v>1000</v>
      </c>
      <c r="X116" s="4"/>
      <c r="Y116" s="18"/>
      <c r="Z116" s="18"/>
      <c r="AA116" s="18"/>
      <c r="AB116" s="50"/>
    </row>
    <row r="117" spans="1:28" ht="13.15" customHeight="1">
      <c r="A117" s="3">
        <v>103</v>
      </c>
      <c r="B117" s="34">
        <f t="shared" si="91"/>
        <v>45424</v>
      </c>
      <c r="C117" s="2">
        <f t="shared" si="92"/>
        <v>884</v>
      </c>
      <c r="D117" s="5">
        <f t="shared" si="93"/>
        <v>1544</v>
      </c>
      <c r="E117" s="35">
        <f t="shared" si="96"/>
        <v>1628</v>
      </c>
      <c r="F117" s="35">
        <f t="shared" si="97"/>
        <v>1448</v>
      </c>
      <c r="G117" s="35">
        <f t="shared" si="98"/>
        <v>1378</v>
      </c>
      <c r="H117" s="18">
        <f t="shared" si="116"/>
        <v>800</v>
      </c>
      <c r="I117" s="18">
        <f t="shared" si="116"/>
        <v>980</v>
      </c>
      <c r="J117" s="18">
        <f t="shared" si="116"/>
        <v>1050</v>
      </c>
      <c r="K117" s="18">
        <f t="shared" si="137"/>
        <v>2000</v>
      </c>
      <c r="L117" s="18">
        <f t="shared" si="137"/>
        <v>2000</v>
      </c>
      <c r="M117" s="18">
        <f t="shared" si="137"/>
        <v>2000</v>
      </c>
      <c r="N117" s="18">
        <f t="shared" si="139"/>
        <v>-1200</v>
      </c>
      <c r="O117" s="18">
        <f t="shared" si="139"/>
        <v>-1020</v>
      </c>
      <c r="P117" s="18">
        <f t="shared" si="139"/>
        <v>-950</v>
      </c>
      <c r="Q117" s="35">
        <f t="shared" ref="Q117:S117" si="144">Q116</f>
        <v>0</v>
      </c>
      <c r="R117" s="35">
        <f t="shared" si="144"/>
        <v>0</v>
      </c>
      <c r="S117" s="35">
        <f t="shared" si="144"/>
        <v>0</v>
      </c>
      <c r="T117" s="4">
        <f t="shared" si="90"/>
        <v>1428</v>
      </c>
      <c r="U117" s="83">
        <f t="shared" si="107"/>
        <v>1000</v>
      </c>
      <c r="V117" s="83">
        <f t="shared" si="108"/>
        <v>1000</v>
      </c>
      <c r="W117" s="83">
        <f t="shared" si="109"/>
        <v>1000</v>
      </c>
      <c r="X117" s="4"/>
      <c r="Y117" s="18"/>
      <c r="Z117" s="18"/>
      <c r="AA117" s="18"/>
      <c r="AB117" s="50"/>
    </row>
    <row r="118" spans="1:28" ht="13.15" customHeight="1">
      <c r="A118" s="3">
        <v>104</v>
      </c>
      <c r="B118" s="34">
        <f t="shared" si="91"/>
        <v>45425</v>
      </c>
      <c r="C118" s="2">
        <f t="shared" si="92"/>
        <v>884</v>
      </c>
      <c r="D118" s="5">
        <f t="shared" si="93"/>
        <v>1542</v>
      </c>
      <c r="E118" s="35">
        <f t="shared" si="96"/>
        <v>1626</v>
      </c>
      <c r="F118" s="35">
        <f t="shared" si="97"/>
        <v>1446</v>
      </c>
      <c r="G118" s="35">
        <f t="shared" si="98"/>
        <v>1376</v>
      </c>
      <c r="H118" s="18">
        <f t="shared" si="116"/>
        <v>800</v>
      </c>
      <c r="I118" s="18">
        <f t="shared" si="116"/>
        <v>980</v>
      </c>
      <c r="J118" s="18">
        <f t="shared" si="116"/>
        <v>1050</v>
      </c>
      <c r="K118" s="18">
        <f t="shared" si="137"/>
        <v>2000</v>
      </c>
      <c r="L118" s="18">
        <f t="shared" si="137"/>
        <v>2000</v>
      </c>
      <c r="M118" s="18">
        <f t="shared" si="137"/>
        <v>2000</v>
      </c>
      <c r="N118" s="18">
        <f t="shared" si="139"/>
        <v>-1200</v>
      </c>
      <c r="O118" s="18">
        <f t="shared" si="139"/>
        <v>-1020</v>
      </c>
      <c r="P118" s="18">
        <f t="shared" si="139"/>
        <v>-950</v>
      </c>
      <c r="Q118" s="35">
        <f t="shared" ref="Q118:S118" si="145">Q117</f>
        <v>0</v>
      </c>
      <c r="R118" s="35">
        <f t="shared" si="145"/>
        <v>0</v>
      </c>
      <c r="S118" s="35">
        <f t="shared" si="145"/>
        <v>0</v>
      </c>
      <c r="T118" s="4">
        <f t="shared" si="90"/>
        <v>1426</v>
      </c>
      <c r="U118" s="83">
        <f t="shared" si="107"/>
        <v>1000</v>
      </c>
      <c r="V118" s="83">
        <f t="shared" si="108"/>
        <v>1000</v>
      </c>
      <c r="W118" s="83">
        <f t="shared" si="109"/>
        <v>1000</v>
      </c>
      <c r="X118" s="4"/>
      <c r="Y118" s="18"/>
      <c r="Z118" s="18"/>
      <c r="AA118" s="18"/>
      <c r="AB118" s="50"/>
    </row>
    <row r="119" spans="1:28" ht="13.15" customHeight="1">
      <c r="A119" s="3">
        <v>105</v>
      </c>
      <c r="B119" s="34">
        <f t="shared" si="91"/>
        <v>45426</v>
      </c>
      <c r="C119" s="2">
        <f t="shared" si="92"/>
        <v>884</v>
      </c>
      <c r="D119" s="5">
        <f t="shared" si="93"/>
        <v>1540</v>
      </c>
      <c r="E119" s="35">
        <f t="shared" si="96"/>
        <v>1624</v>
      </c>
      <c r="F119" s="35">
        <f t="shared" si="97"/>
        <v>1444</v>
      </c>
      <c r="G119" s="35">
        <f t="shared" si="98"/>
        <v>1374</v>
      </c>
      <c r="H119" s="18">
        <f t="shared" si="116"/>
        <v>800</v>
      </c>
      <c r="I119" s="18">
        <f t="shared" si="116"/>
        <v>980</v>
      </c>
      <c r="J119" s="18">
        <f t="shared" si="116"/>
        <v>1050</v>
      </c>
      <c r="K119" s="18">
        <f t="shared" si="137"/>
        <v>2000</v>
      </c>
      <c r="L119" s="18">
        <f t="shared" si="137"/>
        <v>2000</v>
      </c>
      <c r="M119" s="18">
        <f t="shared" si="137"/>
        <v>2000</v>
      </c>
      <c r="N119" s="18">
        <f t="shared" si="139"/>
        <v>-1200</v>
      </c>
      <c r="O119" s="18">
        <f t="shared" si="139"/>
        <v>-1020</v>
      </c>
      <c r="P119" s="18">
        <f t="shared" si="139"/>
        <v>-950</v>
      </c>
      <c r="Q119" s="35">
        <f t="shared" ref="Q119:S119" si="146">Q118</f>
        <v>0</v>
      </c>
      <c r="R119" s="35">
        <f t="shared" si="146"/>
        <v>0</v>
      </c>
      <c r="S119" s="35">
        <f t="shared" si="146"/>
        <v>0</v>
      </c>
      <c r="T119" s="4">
        <f t="shared" si="90"/>
        <v>1424</v>
      </c>
      <c r="U119" s="83">
        <f t="shared" si="107"/>
        <v>1000</v>
      </c>
      <c r="V119" s="83">
        <f t="shared" si="108"/>
        <v>1000</v>
      </c>
      <c r="W119" s="83">
        <f t="shared" si="109"/>
        <v>1000</v>
      </c>
      <c r="X119" s="4"/>
      <c r="Y119" s="18"/>
      <c r="Z119" s="18"/>
      <c r="AA119" s="18"/>
      <c r="AB119" s="50"/>
    </row>
    <row r="120" spans="1:28" ht="13.15" customHeight="1">
      <c r="A120" s="3">
        <v>106</v>
      </c>
      <c r="B120" s="34">
        <f t="shared" si="91"/>
        <v>45427</v>
      </c>
      <c r="C120" s="2">
        <f t="shared" si="92"/>
        <v>884</v>
      </c>
      <c r="D120" s="5">
        <f t="shared" si="93"/>
        <v>1538</v>
      </c>
      <c r="E120" s="35">
        <f t="shared" si="96"/>
        <v>1622</v>
      </c>
      <c r="F120" s="35">
        <f t="shared" si="97"/>
        <v>1442</v>
      </c>
      <c r="G120" s="35">
        <f t="shared" si="98"/>
        <v>1372</v>
      </c>
      <c r="H120" s="18">
        <f t="shared" si="116"/>
        <v>800</v>
      </c>
      <c r="I120" s="18">
        <f t="shared" si="116"/>
        <v>980</v>
      </c>
      <c r="J120" s="18">
        <f t="shared" si="116"/>
        <v>1050</v>
      </c>
      <c r="K120" s="18">
        <f t="shared" si="137"/>
        <v>2000</v>
      </c>
      <c r="L120" s="18">
        <f t="shared" si="137"/>
        <v>2000</v>
      </c>
      <c r="M120" s="18">
        <f t="shared" si="137"/>
        <v>2000</v>
      </c>
      <c r="N120" s="18">
        <f t="shared" si="139"/>
        <v>-1200</v>
      </c>
      <c r="O120" s="18">
        <f t="shared" si="139"/>
        <v>-1020</v>
      </c>
      <c r="P120" s="18">
        <f t="shared" si="139"/>
        <v>-950</v>
      </c>
      <c r="Q120" s="35">
        <f t="shared" ref="Q120:S120" si="147">Q119</f>
        <v>0</v>
      </c>
      <c r="R120" s="35">
        <f t="shared" si="147"/>
        <v>0</v>
      </c>
      <c r="S120" s="35">
        <f t="shared" si="147"/>
        <v>0</v>
      </c>
      <c r="T120" s="4">
        <f t="shared" si="90"/>
        <v>1422</v>
      </c>
      <c r="U120" s="83">
        <f t="shared" si="107"/>
        <v>1000</v>
      </c>
      <c r="V120" s="83">
        <f t="shared" si="108"/>
        <v>1000</v>
      </c>
      <c r="W120" s="83">
        <f t="shared" si="109"/>
        <v>1000</v>
      </c>
      <c r="X120" s="4"/>
      <c r="Y120" s="18"/>
      <c r="Z120" s="18"/>
      <c r="AA120" s="18"/>
      <c r="AB120" s="50"/>
    </row>
    <row r="121" spans="1:28" ht="13.15" customHeight="1">
      <c r="A121" s="3">
        <v>107</v>
      </c>
      <c r="B121" s="34">
        <f t="shared" si="91"/>
        <v>45428</v>
      </c>
      <c r="C121" s="2">
        <f t="shared" si="92"/>
        <v>884</v>
      </c>
      <c r="D121" s="5">
        <f t="shared" si="93"/>
        <v>1536</v>
      </c>
      <c r="E121" s="35">
        <f t="shared" si="96"/>
        <v>1620</v>
      </c>
      <c r="F121" s="35">
        <f t="shared" si="97"/>
        <v>1440</v>
      </c>
      <c r="G121" s="35">
        <f t="shared" si="98"/>
        <v>1370</v>
      </c>
      <c r="H121" s="18">
        <f t="shared" si="116"/>
        <v>800</v>
      </c>
      <c r="I121" s="18">
        <f t="shared" si="116"/>
        <v>980</v>
      </c>
      <c r="J121" s="18">
        <f t="shared" si="116"/>
        <v>1050</v>
      </c>
      <c r="K121" s="18">
        <f t="shared" si="137"/>
        <v>2000</v>
      </c>
      <c r="L121" s="18">
        <f t="shared" si="137"/>
        <v>2000</v>
      </c>
      <c r="M121" s="18">
        <f t="shared" si="137"/>
        <v>2000</v>
      </c>
      <c r="N121" s="18">
        <f t="shared" si="139"/>
        <v>-1200</v>
      </c>
      <c r="O121" s="18">
        <f t="shared" si="139"/>
        <v>-1020</v>
      </c>
      <c r="P121" s="18">
        <f t="shared" si="139"/>
        <v>-950</v>
      </c>
      <c r="Q121" s="35">
        <f t="shared" ref="Q121:S121" si="148">Q120</f>
        <v>0</v>
      </c>
      <c r="R121" s="35">
        <f t="shared" si="148"/>
        <v>0</v>
      </c>
      <c r="S121" s="35">
        <f t="shared" si="148"/>
        <v>0</v>
      </c>
      <c r="T121" s="4">
        <f t="shared" si="90"/>
        <v>1420</v>
      </c>
      <c r="U121" s="83">
        <f t="shared" si="107"/>
        <v>1000</v>
      </c>
      <c r="V121" s="83">
        <f t="shared" si="108"/>
        <v>1000</v>
      </c>
      <c r="W121" s="83">
        <f t="shared" si="109"/>
        <v>1000</v>
      </c>
      <c r="X121" s="4"/>
      <c r="Y121" s="18"/>
      <c r="Z121" s="18"/>
      <c r="AA121" s="18"/>
      <c r="AB121" s="50"/>
    </row>
    <row r="122" spans="1:28" ht="13.15" customHeight="1">
      <c r="A122" s="3">
        <v>108</v>
      </c>
      <c r="B122" s="34">
        <f t="shared" si="91"/>
        <v>45429</v>
      </c>
      <c r="C122" s="2">
        <f t="shared" si="92"/>
        <v>884</v>
      </c>
      <c r="D122" s="5">
        <f t="shared" si="93"/>
        <v>1534</v>
      </c>
      <c r="E122" s="35">
        <f t="shared" si="96"/>
        <v>1618</v>
      </c>
      <c r="F122" s="35">
        <f t="shared" si="97"/>
        <v>1438</v>
      </c>
      <c r="G122" s="35">
        <f t="shared" si="98"/>
        <v>1368</v>
      </c>
      <c r="H122" s="18">
        <f t="shared" si="116"/>
        <v>800</v>
      </c>
      <c r="I122" s="18">
        <f t="shared" si="116"/>
        <v>980</v>
      </c>
      <c r="J122" s="18">
        <f t="shared" si="116"/>
        <v>1050</v>
      </c>
      <c r="K122" s="18">
        <f t="shared" si="137"/>
        <v>2000</v>
      </c>
      <c r="L122" s="18">
        <f t="shared" si="137"/>
        <v>2000</v>
      </c>
      <c r="M122" s="18">
        <f t="shared" si="137"/>
        <v>2000</v>
      </c>
      <c r="N122" s="18">
        <f t="shared" si="139"/>
        <v>-1200</v>
      </c>
      <c r="O122" s="18">
        <f t="shared" si="139"/>
        <v>-1020</v>
      </c>
      <c r="P122" s="18">
        <f t="shared" si="139"/>
        <v>-950</v>
      </c>
      <c r="Q122" s="35">
        <f t="shared" ref="Q122:S122" si="149">Q121</f>
        <v>0</v>
      </c>
      <c r="R122" s="35">
        <f t="shared" si="149"/>
        <v>0</v>
      </c>
      <c r="S122" s="35">
        <f t="shared" si="149"/>
        <v>0</v>
      </c>
      <c r="T122" s="4">
        <f t="shared" si="90"/>
        <v>1418</v>
      </c>
      <c r="U122" s="83">
        <f t="shared" si="107"/>
        <v>1000</v>
      </c>
      <c r="V122" s="83">
        <f t="shared" si="108"/>
        <v>1000</v>
      </c>
      <c r="W122" s="83">
        <f t="shared" si="109"/>
        <v>1000</v>
      </c>
      <c r="X122" s="4"/>
      <c r="Y122" s="18"/>
      <c r="Z122" s="18"/>
      <c r="AA122" s="18"/>
      <c r="AB122" s="50"/>
    </row>
    <row r="123" spans="1:28" ht="13.15" customHeight="1">
      <c r="A123" s="3">
        <v>109</v>
      </c>
      <c r="B123" s="34">
        <f t="shared" si="91"/>
        <v>45430</v>
      </c>
      <c r="C123" s="2">
        <f t="shared" si="92"/>
        <v>884</v>
      </c>
      <c r="D123" s="5">
        <f t="shared" si="93"/>
        <v>1532</v>
      </c>
      <c r="E123" s="35">
        <f t="shared" si="96"/>
        <v>1616</v>
      </c>
      <c r="F123" s="35">
        <f t="shared" si="97"/>
        <v>1436</v>
      </c>
      <c r="G123" s="35">
        <f t="shared" si="98"/>
        <v>1366</v>
      </c>
      <c r="H123" s="18">
        <f t="shared" si="116"/>
        <v>800</v>
      </c>
      <c r="I123" s="18">
        <f t="shared" si="116"/>
        <v>980</v>
      </c>
      <c r="J123" s="18">
        <f t="shared" si="116"/>
        <v>1050</v>
      </c>
      <c r="K123" s="18">
        <f t="shared" si="137"/>
        <v>2000</v>
      </c>
      <c r="L123" s="18">
        <f t="shared" si="137"/>
        <v>2000</v>
      </c>
      <c r="M123" s="18">
        <f t="shared" si="137"/>
        <v>2000</v>
      </c>
      <c r="N123" s="18">
        <f t="shared" si="139"/>
        <v>-1200</v>
      </c>
      <c r="O123" s="18">
        <f t="shared" si="139"/>
        <v>-1020</v>
      </c>
      <c r="P123" s="18">
        <f t="shared" si="139"/>
        <v>-950</v>
      </c>
      <c r="Q123" s="35">
        <f t="shared" ref="Q123:S123" si="150">Q122</f>
        <v>0</v>
      </c>
      <c r="R123" s="35">
        <f t="shared" si="150"/>
        <v>0</v>
      </c>
      <c r="S123" s="35">
        <f t="shared" si="150"/>
        <v>0</v>
      </c>
      <c r="T123" s="4">
        <f t="shared" si="90"/>
        <v>1416</v>
      </c>
      <c r="U123" s="83">
        <f t="shared" si="107"/>
        <v>1000</v>
      </c>
      <c r="V123" s="83">
        <f t="shared" si="108"/>
        <v>1000</v>
      </c>
      <c r="W123" s="83">
        <f t="shared" si="109"/>
        <v>1000</v>
      </c>
      <c r="X123" s="4"/>
      <c r="Y123" s="18"/>
      <c r="Z123" s="18"/>
      <c r="AA123" s="18"/>
      <c r="AB123" s="50"/>
    </row>
    <row r="124" spans="1:28" ht="13.15" customHeight="1">
      <c r="A124" s="3">
        <v>110</v>
      </c>
      <c r="B124" s="34">
        <f t="shared" si="91"/>
        <v>45431</v>
      </c>
      <c r="C124" s="2">
        <f t="shared" si="92"/>
        <v>884</v>
      </c>
      <c r="D124" s="5">
        <f t="shared" si="93"/>
        <v>1530</v>
      </c>
      <c r="E124" s="35">
        <f t="shared" si="96"/>
        <v>1614</v>
      </c>
      <c r="F124" s="35">
        <f t="shared" si="97"/>
        <v>1434</v>
      </c>
      <c r="G124" s="35">
        <f t="shared" si="98"/>
        <v>1364</v>
      </c>
      <c r="H124" s="18">
        <f t="shared" si="116"/>
        <v>800</v>
      </c>
      <c r="I124" s="18">
        <f t="shared" si="116"/>
        <v>980</v>
      </c>
      <c r="J124" s="18">
        <f t="shared" si="116"/>
        <v>1050</v>
      </c>
      <c r="K124" s="18">
        <f t="shared" si="137"/>
        <v>2000</v>
      </c>
      <c r="L124" s="18">
        <f t="shared" si="137"/>
        <v>2000</v>
      </c>
      <c r="M124" s="18">
        <f t="shared" si="137"/>
        <v>2000</v>
      </c>
      <c r="N124" s="18">
        <f t="shared" si="139"/>
        <v>-1200</v>
      </c>
      <c r="O124" s="18">
        <f t="shared" si="139"/>
        <v>-1020</v>
      </c>
      <c r="P124" s="18">
        <f t="shared" si="139"/>
        <v>-950</v>
      </c>
      <c r="Q124" s="35">
        <f t="shared" ref="Q124:S124" si="151">Q123</f>
        <v>0</v>
      </c>
      <c r="R124" s="35">
        <f t="shared" si="151"/>
        <v>0</v>
      </c>
      <c r="S124" s="35">
        <f t="shared" si="151"/>
        <v>0</v>
      </c>
      <c r="T124" s="4">
        <f t="shared" si="90"/>
        <v>1414</v>
      </c>
      <c r="U124" s="83">
        <f t="shared" si="107"/>
        <v>1000</v>
      </c>
      <c r="V124" s="83">
        <f t="shared" si="108"/>
        <v>1000</v>
      </c>
      <c r="W124" s="83">
        <f t="shared" si="109"/>
        <v>1000</v>
      </c>
      <c r="X124" s="4"/>
      <c r="Y124" s="18"/>
      <c r="Z124" s="18"/>
      <c r="AA124" s="18"/>
      <c r="AB124" s="50"/>
    </row>
    <row r="125" spans="1:28" ht="13.15" customHeight="1">
      <c r="A125" s="3">
        <v>111</v>
      </c>
      <c r="B125" s="34">
        <f t="shared" si="91"/>
        <v>45432</v>
      </c>
      <c r="C125" s="2">
        <f t="shared" si="92"/>
        <v>884</v>
      </c>
      <c r="D125" s="5">
        <f t="shared" si="93"/>
        <v>1528</v>
      </c>
      <c r="E125" s="35">
        <f t="shared" si="96"/>
        <v>1612</v>
      </c>
      <c r="F125" s="35">
        <f t="shared" si="97"/>
        <v>1432</v>
      </c>
      <c r="G125" s="35">
        <f t="shared" si="98"/>
        <v>1362</v>
      </c>
      <c r="H125" s="18">
        <f t="shared" si="116"/>
        <v>800</v>
      </c>
      <c r="I125" s="18">
        <f t="shared" si="116"/>
        <v>980</v>
      </c>
      <c r="J125" s="18">
        <f t="shared" si="116"/>
        <v>1050</v>
      </c>
      <c r="K125" s="18">
        <f t="shared" si="137"/>
        <v>2000</v>
      </c>
      <c r="L125" s="18">
        <f t="shared" si="137"/>
        <v>2000</v>
      </c>
      <c r="M125" s="18">
        <f t="shared" si="137"/>
        <v>2000</v>
      </c>
      <c r="N125" s="18">
        <f t="shared" si="139"/>
        <v>-1200</v>
      </c>
      <c r="O125" s="18">
        <f t="shared" si="139"/>
        <v>-1020</v>
      </c>
      <c r="P125" s="18">
        <f t="shared" si="139"/>
        <v>-950</v>
      </c>
      <c r="Q125" s="35">
        <f t="shared" ref="Q125:S125" si="152">Q124</f>
        <v>0</v>
      </c>
      <c r="R125" s="35">
        <f t="shared" si="152"/>
        <v>0</v>
      </c>
      <c r="S125" s="35">
        <f t="shared" si="152"/>
        <v>0</v>
      </c>
      <c r="T125" s="4">
        <f t="shared" si="90"/>
        <v>1412</v>
      </c>
      <c r="U125" s="83">
        <f t="shared" si="107"/>
        <v>1000</v>
      </c>
      <c r="V125" s="83">
        <f t="shared" si="108"/>
        <v>1000</v>
      </c>
      <c r="W125" s="83">
        <f t="shared" si="109"/>
        <v>1000</v>
      </c>
      <c r="X125" s="4"/>
      <c r="Y125" s="18"/>
      <c r="Z125" s="18"/>
      <c r="AA125" s="18"/>
      <c r="AB125" s="50"/>
    </row>
    <row r="126" spans="1:28" ht="13.15" customHeight="1">
      <c r="A126" s="3">
        <v>112</v>
      </c>
      <c r="B126" s="34">
        <f t="shared" si="91"/>
        <v>45433</v>
      </c>
      <c r="C126" s="2">
        <f t="shared" si="92"/>
        <v>884</v>
      </c>
      <c r="D126" s="5">
        <f t="shared" si="93"/>
        <v>1526</v>
      </c>
      <c r="E126" s="35">
        <f t="shared" si="96"/>
        <v>1610</v>
      </c>
      <c r="F126" s="35">
        <f t="shared" si="97"/>
        <v>1430</v>
      </c>
      <c r="G126" s="35">
        <f t="shared" si="98"/>
        <v>1360</v>
      </c>
      <c r="H126" s="18">
        <f t="shared" si="116"/>
        <v>800</v>
      </c>
      <c r="I126" s="18">
        <f t="shared" si="116"/>
        <v>980</v>
      </c>
      <c r="J126" s="18">
        <f t="shared" si="116"/>
        <v>1050</v>
      </c>
      <c r="K126" s="18">
        <f t="shared" si="137"/>
        <v>2000</v>
      </c>
      <c r="L126" s="18">
        <f t="shared" si="137"/>
        <v>2000</v>
      </c>
      <c r="M126" s="18">
        <f t="shared" si="137"/>
        <v>2000</v>
      </c>
      <c r="N126" s="18">
        <f t="shared" si="139"/>
        <v>-1200</v>
      </c>
      <c r="O126" s="18">
        <f t="shared" si="139"/>
        <v>-1020</v>
      </c>
      <c r="P126" s="18">
        <f t="shared" si="139"/>
        <v>-950</v>
      </c>
      <c r="Q126" s="35">
        <f t="shared" ref="Q126:S126" si="153">Q125</f>
        <v>0</v>
      </c>
      <c r="R126" s="35">
        <f t="shared" si="153"/>
        <v>0</v>
      </c>
      <c r="S126" s="35">
        <f t="shared" si="153"/>
        <v>0</v>
      </c>
      <c r="T126" s="4">
        <f t="shared" si="90"/>
        <v>1410</v>
      </c>
      <c r="U126" s="83">
        <f t="shared" si="107"/>
        <v>1000</v>
      </c>
      <c r="V126" s="83">
        <f t="shared" si="108"/>
        <v>1000</v>
      </c>
      <c r="W126" s="83">
        <f t="shared" si="109"/>
        <v>1000</v>
      </c>
      <c r="X126" s="4"/>
      <c r="Y126" s="18"/>
      <c r="Z126" s="18"/>
      <c r="AA126" s="18"/>
      <c r="AB126" s="50"/>
    </row>
    <row r="127" spans="1:28" ht="13.15" customHeight="1">
      <c r="A127" s="3">
        <v>113</v>
      </c>
      <c r="B127" s="34">
        <f t="shared" si="91"/>
        <v>45434</v>
      </c>
      <c r="C127" s="2">
        <f t="shared" si="92"/>
        <v>884</v>
      </c>
      <c r="D127" s="5">
        <f>D126+2</f>
        <v>1528</v>
      </c>
      <c r="E127" s="35">
        <f t="shared" si="96"/>
        <v>1612</v>
      </c>
      <c r="F127" s="35">
        <f t="shared" si="97"/>
        <v>1432</v>
      </c>
      <c r="G127" s="35">
        <f t="shared" si="98"/>
        <v>1362</v>
      </c>
      <c r="H127" s="18">
        <f t="shared" si="116"/>
        <v>800</v>
      </c>
      <c r="I127" s="18">
        <f t="shared" si="116"/>
        <v>980</v>
      </c>
      <c r="J127" s="18">
        <f t="shared" si="116"/>
        <v>1050</v>
      </c>
      <c r="K127" s="18">
        <f t="shared" si="137"/>
        <v>2000</v>
      </c>
      <c r="L127" s="18">
        <f t="shared" si="137"/>
        <v>2000</v>
      </c>
      <c r="M127" s="18">
        <f t="shared" si="137"/>
        <v>2000</v>
      </c>
      <c r="N127" s="18">
        <f t="shared" si="139"/>
        <v>-1200</v>
      </c>
      <c r="O127" s="18">
        <f t="shared" si="139"/>
        <v>-1020</v>
      </c>
      <c r="P127" s="18">
        <f t="shared" si="139"/>
        <v>-950</v>
      </c>
      <c r="Q127" s="35">
        <f t="shared" ref="Q127:S127" si="154">Q126</f>
        <v>0</v>
      </c>
      <c r="R127" s="35">
        <f t="shared" si="154"/>
        <v>0</v>
      </c>
      <c r="S127" s="35">
        <f t="shared" si="154"/>
        <v>0</v>
      </c>
      <c r="T127" s="4">
        <f t="shared" si="90"/>
        <v>1412</v>
      </c>
      <c r="U127" s="83">
        <f t="shared" si="107"/>
        <v>1000</v>
      </c>
      <c r="V127" s="83">
        <f t="shared" si="108"/>
        <v>1000</v>
      </c>
      <c r="W127" s="83">
        <f t="shared" si="109"/>
        <v>1000</v>
      </c>
      <c r="X127" s="4"/>
      <c r="Y127" s="18"/>
      <c r="Z127" s="18"/>
      <c r="AA127" s="18"/>
      <c r="AB127" s="50"/>
    </row>
    <row r="128" spans="1:28" ht="13.15" customHeight="1">
      <c r="A128" s="3">
        <v>114</v>
      </c>
      <c r="B128" s="34">
        <f t="shared" si="91"/>
        <v>45435</v>
      </c>
      <c r="C128" s="2">
        <f t="shared" si="92"/>
        <v>884</v>
      </c>
      <c r="D128" s="5">
        <f t="shared" ref="D128:D191" si="155">D127+2</f>
        <v>1530</v>
      </c>
      <c r="E128" s="35">
        <f t="shared" si="96"/>
        <v>1614</v>
      </c>
      <c r="F128" s="35">
        <f t="shared" si="97"/>
        <v>1434</v>
      </c>
      <c r="G128" s="35">
        <f t="shared" si="98"/>
        <v>1364</v>
      </c>
      <c r="H128" s="18">
        <f t="shared" si="116"/>
        <v>800</v>
      </c>
      <c r="I128" s="18">
        <f t="shared" si="116"/>
        <v>980</v>
      </c>
      <c r="J128" s="18">
        <f t="shared" si="116"/>
        <v>1050</v>
      </c>
      <c r="K128" s="18">
        <f t="shared" ref="K128:M143" si="156">K127</f>
        <v>2000</v>
      </c>
      <c r="L128" s="18">
        <f t="shared" si="156"/>
        <v>2000</v>
      </c>
      <c r="M128" s="18">
        <f t="shared" si="156"/>
        <v>2000</v>
      </c>
      <c r="N128" s="18">
        <f t="shared" si="139"/>
        <v>-1200</v>
      </c>
      <c r="O128" s="18">
        <f t="shared" si="139"/>
        <v>-1020</v>
      </c>
      <c r="P128" s="18">
        <f t="shared" si="139"/>
        <v>-950</v>
      </c>
      <c r="Q128" s="35">
        <f t="shared" ref="Q128:S128" si="157">Q127</f>
        <v>0</v>
      </c>
      <c r="R128" s="35">
        <f t="shared" si="157"/>
        <v>0</v>
      </c>
      <c r="S128" s="35">
        <f t="shared" si="157"/>
        <v>0</v>
      </c>
      <c r="T128" s="4">
        <f t="shared" si="90"/>
        <v>1414</v>
      </c>
      <c r="U128" s="83">
        <f t="shared" si="107"/>
        <v>1000</v>
      </c>
      <c r="V128" s="83">
        <f t="shared" si="108"/>
        <v>1000</v>
      </c>
      <c r="W128" s="83">
        <f t="shared" si="109"/>
        <v>1000</v>
      </c>
      <c r="X128" s="4"/>
      <c r="Y128" s="18"/>
      <c r="Z128" s="18"/>
      <c r="AA128" s="18"/>
      <c r="AB128" s="50"/>
    </row>
    <row r="129" spans="1:28" ht="13.15" customHeight="1">
      <c r="A129" s="3">
        <v>115</v>
      </c>
      <c r="B129" s="34">
        <f t="shared" si="91"/>
        <v>45436</v>
      </c>
      <c r="C129" s="2">
        <f t="shared" si="92"/>
        <v>884</v>
      </c>
      <c r="D129" s="5">
        <f t="shared" si="155"/>
        <v>1532</v>
      </c>
      <c r="E129" s="35">
        <f t="shared" si="96"/>
        <v>1616</v>
      </c>
      <c r="F129" s="35">
        <f t="shared" si="97"/>
        <v>1436</v>
      </c>
      <c r="G129" s="35">
        <f t="shared" si="98"/>
        <v>1366</v>
      </c>
      <c r="H129" s="18">
        <f t="shared" si="116"/>
        <v>800</v>
      </c>
      <c r="I129" s="18">
        <f t="shared" si="116"/>
        <v>980</v>
      </c>
      <c r="J129" s="18">
        <f t="shared" si="116"/>
        <v>1050</v>
      </c>
      <c r="K129" s="18">
        <f t="shared" si="156"/>
        <v>2000</v>
      </c>
      <c r="L129" s="18">
        <f t="shared" si="156"/>
        <v>2000</v>
      </c>
      <c r="M129" s="18">
        <f t="shared" si="156"/>
        <v>2000</v>
      </c>
      <c r="N129" s="18">
        <f t="shared" ref="N129:P144" si="158">N128-Q129</f>
        <v>-1200</v>
      </c>
      <c r="O129" s="18">
        <f t="shared" si="158"/>
        <v>-1020</v>
      </c>
      <c r="P129" s="18">
        <f t="shared" si="158"/>
        <v>-950</v>
      </c>
      <c r="Q129" s="35">
        <f t="shared" ref="Q129:S129" si="159">Q128</f>
        <v>0</v>
      </c>
      <c r="R129" s="35">
        <f t="shared" si="159"/>
        <v>0</v>
      </c>
      <c r="S129" s="35">
        <f t="shared" si="159"/>
        <v>0</v>
      </c>
      <c r="T129" s="4">
        <f t="shared" si="90"/>
        <v>1416</v>
      </c>
      <c r="U129" s="83">
        <f t="shared" si="107"/>
        <v>1000</v>
      </c>
      <c r="V129" s="83">
        <f t="shared" si="108"/>
        <v>1000</v>
      </c>
      <c r="W129" s="83">
        <f t="shared" si="109"/>
        <v>1000</v>
      </c>
      <c r="X129" s="4"/>
      <c r="Y129" s="18"/>
      <c r="Z129" s="18"/>
      <c r="AA129" s="18"/>
      <c r="AB129" s="50"/>
    </row>
    <row r="130" spans="1:28" ht="13.15" customHeight="1">
      <c r="A130" s="3">
        <v>116</v>
      </c>
      <c r="B130" s="34">
        <f t="shared" si="91"/>
        <v>45437</v>
      </c>
      <c r="C130" s="2">
        <f t="shared" si="92"/>
        <v>884</v>
      </c>
      <c r="D130" s="5">
        <f t="shared" si="155"/>
        <v>1534</v>
      </c>
      <c r="E130" s="35">
        <f t="shared" si="96"/>
        <v>1618</v>
      </c>
      <c r="F130" s="35">
        <f t="shared" si="97"/>
        <v>1438</v>
      </c>
      <c r="G130" s="35">
        <f t="shared" si="98"/>
        <v>1368</v>
      </c>
      <c r="H130" s="18">
        <f t="shared" si="116"/>
        <v>800</v>
      </c>
      <c r="I130" s="18">
        <f t="shared" si="116"/>
        <v>980</v>
      </c>
      <c r="J130" s="18">
        <f t="shared" si="116"/>
        <v>1050</v>
      </c>
      <c r="K130" s="18">
        <f t="shared" si="156"/>
        <v>2000</v>
      </c>
      <c r="L130" s="18">
        <f t="shared" si="156"/>
        <v>2000</v>
      </c>
      <c r="M130" s="18">
        <f t="shared" si="156"/>
        <v>2000</v>
      </c>
      <c r="N130" s="18">
        <f t="shared" si="158"/>
        <v>-1200</v>
      </c>
      <c r="O130" s="18">
        <f t="shared" si="158"/>
        <v>-1020</v>
      </c>
      <c r="P130" s="18">
        <f t="shared" si="158"/>
        <v>-950</v>
      </c>
      <c r="Q130" s="35">
        <f t="shared" ref="Q130:S130" si="160">Q129</f>
        <v>0</v>
      </c>
      <c r="R130" s="35">
        <f t="shared" si="160"/>
        <v>0</v>
      </c>
      <c r="S130" s="35">
        <f t="shared" si="160"/>
        <v>0</v>
      </c>
      <c r="T130" s="4">
        <f t="shared" si="90"/>
        <v>1418</v>
      </c>
      <c r="U130" s="83">
        <f t="shared" si="107"/>
        <v>1000</v>
      </c>
      <c r="V130" s="83">
        <f t="shared" si="108"/>
        <v>1000</v>
      </c>
      <c r="W130" s="83">
        <f t="shared" si="109"/>
        <v>1000</v>
      </c>
      <c r="X130" s="4"/>
      <c r="Y130" s="18"/>
      <c r="Z130" s="18"/>
      <c r="AA130" s="18"/>
      <c r="AB130" s="50"/>
    </row>
    <row r="131" spans="1:28" ht="13.15" customHeight="1">
      <c r="A131" s="3">
        <v>117</v>
      </c>
      <c r="B131" s="34">
        <f t="shared" si="91"/>
        <v>45438</v>
      </c>
      <c r="C131" s="2">
        <f t="shared" si="92"/>
        <v>884</v>
      </c>
      <c r="D131" s="5">
        <f t="shared" si="155"/>
        <v>1536</v>
      </c>
      <c r="E131" s="35">
        <f t="shared" si="96"/>
        <v>1620</v>
      </c>
      <c r="F131" s="35">
        <f t="shared" si="97"/>
        <v>1440</v>
      </c>
      <c r="G131" s="35">
        <f t="shared" si="98"/>
        <v>1370</v>
      </c>
      <c r="H131" s="18">
        <f t="shared" si="116"/>
        <v>800</v>
      </c>
      <c r="I131" s="18">
        <f t="shared" si="116"/>
        <v>980</v>
      </c>
      <c r="J131" s="18">
        <f t="shared" si="116"/>
        <v>1050</v>
      </c>
      <c r="K131" s="18">
        <f t="shared" si="156"/>
        <v>2000</v>
      </c>
      <c r="L131" s="18">
        <f t="shared" si="156"/>
        <v>2000</v>
      </c>
      <c r="M131" s="18">
        <f t="shared" si="156"/>
        <v>2000</v>
      </c>
      <c r="N131" s="18">
        <f t="shared" si="158"/>
        <v>-1200</v>
      </c>
      <c r="O131" s="18">
        <f t="shared" si="158"/>
        <v>-1020</v>
      </c>
      <c r="P131" s="18">
        <f t="shared" si="158"/>
        <v>-950</v>
      </c>
      <c r="Q131" s="35">
        <f t="shared" ref="Q131:S131" si="161">Q130</f>
        <v>0</v>
      </c>
      <c r="R131" s="35">
        <f t="shared" si="161"/>
        <v>0</v>
      </c>
      <c r="S131" s="35">
        <f t="shared" si="161"/>
        <v>0</v>
      </c>
      <c r="T131" s="4">
        <f t="shared" si="90"/>
        <v>1420</v>
      </c>
      <c r="U131" s="83">
        <f t="shared" si="107"/>
        <v>1000</v>
      </c>
      <c r="V131" s="83">
        <f t="shared" si="108"/>
        <v>1000</v>
      </c>
      <c r="W131" s="83">
        <f t="shared" si="109"/>
        <v>1000</v>
      </c>
      <c r="X131" s="4"/>
      <c r="Y131" s="18"/>
      <c r="Z131" s="18"/>
      <c r="AA131" s="18"/>
      <c r="AB131" s="50"/>
    </row>
    <row r="132" spans="1:28" ht="13.15" customHeight="1">
      <c r="A132" s="3">
        <v>118</v>
      </c>
      <c r="B132" s="34">
        <f t="shared" si="91"/>
        <v>45439</v>
      </c>
      <c r="C132" s="2">
        <f t="shared" si="92"/>
        <v>884</v>
      </c>
      <c r="D132" s="5">
        <f t="shared" si="155"/>
        <v>1538</v>
      </c>
      <c r="E132" s="35">
        <f t="shared" si="96"/>
        <v>1622</v>
      </c>
      <c r="F132" s="35">
        <f t="shared" si="97"/>
        <v>1442</v>
      </c>
      <c r="G132" s="35">
        <f t="shared" si="98"/>
        <v>1372</v>
      </c>
      <c r="H132" s="18">
        <f t="shared" si="116"/>
        <v>800</v>
      </c>
      <c r="I132" s="18">
        <f t="shared" si="116"/>
        <v>980</v>
      </c>
      <c r="J132" s="18">
        <f t="shared" si="116"/>
        <v>1050</v>
      </c>
      <c r="K132" s="18">
        <f t="shared" si="156"/>
        <v>2000</v>
      </c>
      <c r="L132" s="18">
        <f t="shared" si="156"/>
        <v>2000</v>
      </c>
      <c r="M132" s="18">
        <f t="shared" si="156"/>
        <v>2000</v>
      </c>
      <c r="N132" s="18">
        <f t="shared" si="158"/>
        <v>-1200</v>
      </c>
      <c r="O132" s="18">
        <f t="shared" si="158"/>
        <v>-1020</v>
      </c>
      <c r="P132" s="18">
        <f t="shared" si="158"/>
        <v>-950</v>
      </c>
      <c r="Q132" s="35">
        <f t="shared" ref="Q132:S132" si="162">Q131</f>
        <v>0</v>
      </c>
      <c r="R132" s="35">
        <f t="shared" si="162"/>
        <v>0</v>
      </c>
      <c r="S132" s="35">
        <f t="shared" si="162"/>
        <v>0</v>
      </c>
      <c r="T132" s="4">
        <f t="shared" si="90"/>
        <v>1422</v>
      </c>
      <c r="U132" s="83">
        <f t="shared" si="107"/>
        <v>1000</v>
      </c>
      <c r="V132" s="83">
        <f t="shared" si="108"/>
        <v>1000</v>
      </c>
      <c r="W132" s="83">
        <f t="shared" si="109"/>
        <v>1000</v>
      </c>
      <c r="X132" s="4"/>
      <c r="Y132" s="18"/>
      <c r="Z132" s="18"/>
      <c r="AA132" s="18"/>
      <c r="AB132" s="50"/>
    </row>
    <row r="133" spans="1:28" ht="13.15" customHeight="1">
      <c r="A133" s="3">
        <v>119</v>
      </c>
      <c r="B133" s="34">
        <f t="shared" si="91"/>
        <v>45440</v>
      </c>
      <c r="C133" s="2">
        <f t="shared" si="92"/>
        <v>884</v>
      </c>
      <c r="D133" s="5">
        <f t="shared" si="155"/>
        <v>1540</v>
      </c>
      <c r="E133" s="35">
        <f t="shared" si="96"/>
        <v>1624</v>
      </c>
      <c r="F133" s="35">
        <f t="shared" si="97"/>
        <v>1444</v>
      </c>
      <c r="G133" s="35">
        <f t="shared" si="98"/>
        <v>1374</v>
      </c>
      <c r="H133" s="18">
        <f t="shared" si="116"/>
        <v>800</v>
      </c>
      <c r="I133" s="18">
        <f t="shared" si="116"/>
        <v>980</v>
      </c>
      <c r="J133" s="18">
        <f t="shared" si="116"/>
        <v>1050</v>
      </c>
      <c r="K133" s="18">
        <f t="shared" si="156"/>
        <v>2000</v>
      </c>
      <c r="L133" s="18">
        <f t="shared" si="156"/>
        <v>2000</v>
      </c>
      <c r="M133" s="18">
        <f t="shared" si="156"/>
        <v>2000</v>
      </c>
      <c r="N133" s="18">
        <f t="shared" si="158"/>
        <v>-1200</v>
      </c>
      <c r="O133" s="18">
        <f t="shared" si="158"/>
        <v>-1020</v>
      </c>
      <c r="P133" s="18">
        <f t="shared" si="158"/>
        <v>-950</v>
      </c>
      <c r="Q133" s="35">
        <f t="shared" ref="Q133:S133" si="163">Q132</f>
        <v>0</v>
      </c>
      <c r="R133" s="35">
        <f t="shared" si="163"/>
        <v>0</v>
      </c>
      <c r="S133" s="35">
        <f t="shared" si="163"/>
        <v>0</v>
      </c>
      <c r="T133" s="4">
        <f t="shared" si="90"/>
        <v>1424</v>
      </c>
      <c r="U133" s="83">
        <f t="shared" si="107"/>
        <v>1000</v>
      </c>
      <c r="V133" s="83">
        <f t="shared" si="108"/>
        <v>1000</v>
      </c>
      <c r="W133" s="83">
        <f t="shared" si="109"/>
        <v>1000</v>
      </c>
      <c r="X133" s="4"/>
      <c r="Y133" s="18"/>
      <c r="Z133" s="18"/>
      <c r="AA133" s="18"/>
      <c r="AB133" s="50"/>
    </row>
    <row r="134" spans="1:28" ht="13.15" customHeight="1">
      <c r="A134" s="3">
        <v>120</v>
      </c>
      <c r="B134" s="34">
        <f t="shared" si="91"/>
        <v>45441</v>
      </c>
      <c r="C134" s="2">
        <f t="shared" si="92"/>
        <v>884</v>
      </c>
      <c r="D134" s="5">
        <f t="shared" si="155"/>
        <v>1542</v>
      </c>
      <c r="E134" s="35">
        <f t="shared" si="96"/>
        <v>1626</v>
      </c>
      <c r="F134" s="35">
        <f t="shared" si="97"/>
        <v>1446</v>
      </c>
      <c r="G134" s="35">
        <f t="shared" si="98"/>
        <v>1376</v>
      </c>
      <c r="H134" s="18">
        <f t="shared" si="116"/>
        <v>800</v>
      </c>
      <c r="I134" s="18">
        <f t="shared" si="116"/>
        <v>980</v>
      </c>
      <c r="J134" s="18">
        <f t="shared" si="116"/>
        <v>1050</v>
      </c>
      <c r="K134" s="18">
        <f t="shared" si="156"/>
        <v>2000</v>
      </c>
      <c r="L134" s="18">
        <f t="shared" si="156"/>
        <v>2000</v>
      </c>
      <c r="M134" s="18">
        <f t="shared" si="156"/>
        <v>2000</v>
      </c>
      <c r="N134" s="18">
        <f t="shared" si="158"/>
        <v>-1200</v>
      </c>
      <c r="O134" s="18">
        <f t="shared" si="158"/>
        <v>-1020</v>
      </c>
      <c r="P134" s="18">
        <f t="shared" si="158"/>
        <v>-950</v>
      </c>
      <c r="Q134" s="35">
        <f t="shared" ref="Q134:S134" si="164">Q133</f>
        <v>0</v>
      </c>
      <c r="R134" s="35">
        <f t="shared" si="164"/>
        <v>0</v>
      </c>
      <c r="S134" s="35">
        <f t="shared" si="164"/>
        <v>0</v>
      </c>
      <c r="T134" s="4">
        <f t="shared" si="90"/>
        <v>1426</v>
      </c>
      <c r="U134" s="83">
        <f t="shared" si="107"/>
        <v>1000</v>
      </c>
      <c r="V134" s="83">
        <f t="shared" si="108"/>
        <v>1000</v>
      </c>
      <c r="W134" s="83">
        <f t="shared" si="109"/>
        <v>1000</v>
      </c>
      <c r="X134" s="4"/>
      <c r="Y134" s="18"/>
      <c r="Z134" s="18"/>
      <c r="AA134" s="18"/>
      <c r="AB134" s="50"/>
    </row>
    <row r="135" spans="1:28" ht="13.15" customHeight="1">
      <c r="A135" s="3">
        <v>121</v>
      </c>
      <c r="B135" s="34">
        <f t="shared" si="91"/>
        <v>45442</v>
      </c>
      <c r="C135" s="2">
        <f t="shared" si="92"/>
        <v>884</v>
      </c>
      <c r="D135" s="5">
        <f t="shared" si="155"/>
        <v>1544</v>
      </c>
      <c r="E135" s="35">
        <f t="shared" si="96"/>
        <v>1628</v>
      </c>
      <c r="F135" s="35">
        <f t="shared" si="97"/>
        <v>1448</v>
      </c>
      <c r="G135" s="35">
        <f t="shared" si="98"/>
        <v>1378</v>
      </c>
      <c r="H135" s="18">
        <f t="shared" si="116"/>
        <v>800</v>
      </c>
      <c r="I135" s="18">
        <f t="shared" si="116"/>
        <v>980</v>
      </c>
      <c r="J135" s="18">
        <f t="shared" si="116"/>
        <v>1050</v>
      </c>
      <c r="K135" s="18">
        <f t="shared" si="156"/>
        <v>2000</v>
      </c>
      <c r="L135" s="18">
        <f t="shared" si="156"/>
        <v>2000</v>
      </c>
      <c r="M135" s="18">
        <f t="shared" si="156"/>
        <v>2000</v>
      </c>
      <c r="N135" s="18">
        <f t="shared" si="158"/>
        <v>-1200</v>
      </c>
      <c r="O135" s="18">
        <f t="shared" si="158"/>
        <v>-1020</v>
      </c>
      <c r="P135" s="18">
        <f t="shared" si="158"/>
        <v>-950</v>
      </c>
      <c r="Q135" s="35">
        <f t="shared" ref="Q135:S135" si="165">Q134</f>
        <v>0</v>
      </c>
      <c r="R135" s="35">
        <f t="shared" si="165"/>
        <v>0</v>
      </c>
      <c r="S135" s="35">
        <f t="shared" si="165"/>
        <v>0</v>
      </c>
      <c r="T135" s="4">
        <f t="shared" si="90"/>
        <v>1428</v>
      </c>
      <c r="U135" s="83">
        <f t="shared" si="107"/>
        <v>1000</v>
      </c>
      <c r="V135" s="83">
        <f t="shared" si="108"/>
        <v>1000</v>
      </c>
      <c r="W135" s="83">
        <f t="shared" si="109"/>
        <v>1000</v>
      </c>
      <c r="X135" s="4"/>
      <c r="Y135" s="18"/>
      <c r="Z135" s="18"/>
      <c r="AA135" s="18"/>
      <c r="AB135" s="50"/>
    </row>
    <row r="136" spans="1:28" ht="13.15" customHeight="1">
      <c r="A136" s="3">
        <v>122</v>
      </c>
      <c r="B136" s="34">
        <f t="shared" si="91"/>
        <v>45443</v>
      </c>
      <c r="C136" s="2">
        <f t="shared" si="92"/>
        <v>884</v>
      </c>
      <c r="D136" s="5">
        <f t="shared" si="155"/>
        <v>1546</v>
      </c>
      <c r="E136" s="35">
        <f t="shared" si="96"/>
        <v>1630</v>
      </c>
      <c r="F136" s="35">
        <f t="shared" si="97"/>
        <v>1450</v>
      </c>
      <c r="G136" s="35">
        <f t="shared" si="98"/>
        <v>1380</v>
      </c>
      <c r="H136" s="18">
        <f t="shared" si="116"/>
        <v>800</v>
      </c>
      <c r="I136" s="18">
        <f t="shared" si="116"/>
        <v>980</v>
      </c>
      <c r="J136" s="18">
        <f t="shared" si="116"/>
        <v>1050</v>
      </c>
      <c r="K136" s="18">
        <f t="shared" si="156"/>
        <v>2000</v>
      </c>
      <c r="L136" s="18">
        <f t="shared" si="156"/>
        <v>2000</v>
      </c>
      <c r="M136" s="18">
        <f t="shared" si="156"/>
        <v>2000</v>
      </c>
      <c r="N136" s="18">
        <f t="shared" si="158"/>
        <v>-1200</v>
      </c>
      <c r="O136" s="18">
        <f t="shared" si="158"/>
        <v>-1020</v>
      </c>
      <c r="P136" s="18">
        <f t="shared" si="158"/>
        <v>-950</v>
      </c>
      <c r="Q136" s="35">
        <f t="shared" ref="Q136:S136" si="166">Q135</f>
        <v>0</v>
      </c>
      <c r="R136" s="35">
        <f t="shared" si="166"/>
        <v>0</v>
      </c>
      <c r="S136" s="35">
        <f t="shared" si="166"/>
        <v>0</v>
      </c>
      <c r="T136" s="4">
        <f t="shared" si="90"/>
        <v>1430</v>
      </c>
      <c r="U136" s="83">
        <f t="shared" si="107"/>
        <v>1000</v>
      </c>
      <c r="V136" s="83">
        <f t="shared" si="108"/>
        <v>1000</v>
      </c>
      <c r="W136" s="83">
        <f t="shared" si="109"/>
        <v>1000</v>
      </c>
      <c r="X136" s="4"/>
      <c r="Y136" s="18"/>
      <c r="Z136" s="18"/>
      <c r="AA136" s="18"/>
      <c r="AB136" s="50"/>
    </row>
    <row r="137" spans="1:28" ht="13.15" customHeight="1">
      <c r="A137" s="3">
        <v>123</v>
      </c>
      <c r="B137" s="34">
        <f t="shared" si="91"/>
        <v>45444</v>
      </c>
      <c r="C137" s="2">
        <f t="shared" si="92"/>
        <v>884</v>
      </c>
      <c r="D137" s="5">
        <f t="shared" si="155"/>
        <v>1548</v>
      </c>
      <c r="E137" s="35">
        <f t="shared" si="96"/>
        <v>1632</v>
      </c>
      <c r="F137" s="35">
        <f t="shared" si="97"/>
        <v>1452</v>
      </c>
      <c r="G137" s="35">
        <f t="shared" si="98"/>
        <v>1382</v>
      </c>
      <c r="H137" s="18">
        <f t="shared" si="116"/>
        <v>800</v>
      </c>
      <c r="I137" s="18">
        <f t="shared" si="116"/>
        <v>980</v>
      </c>
      <c r="J137" s="18">
        <f t="shared" si="116"/>
        <v>1050</v>
      </c>
      <c r="K137" s="18">
        <f t="shared" si="156"/>
        <v>2000</v>
      </c>
      <c r="L137" s="18">
        <f t="shared" si="156"/>
        <v>2000</v>
      </c>
      <c r="M137" s="18">
        <f t="shared" si="156"/>
        <v>2000</v>
      </c>
      <c r="N137" s="18">
        <f t="shared" si="158"/>
        <v>-1200</v>
      </c>
      <c r="O137" s="18">
        <f t="shared" si="158"/>
        <v>-1020</v>
      </c>
      <c r="P137" s="18">
        <f t="shared" si="158"/>
        <v>-950</v>
      </c>
      <c r="Q137" s="35">
        <f t="shared" ref="Q137:S137" si="167">Q136</f>
        <v>0</v>
      </c>
      <c r="R137" s="35">
        <f t="shared" si="167"/>
        <v>0</v>
      </c>
      <c r="S137" s="35">
        <f t="shared" si="167"/>
        <v>0</v>
      </c>
      <c r="T137" s="4">
        <f t="shared" si="90"/>
        <v>1432</v>
      </c>
      <c r="U137" s="83">
        <f t="shared" si="107"/>
        <v>1000</v>
      </c>
      <c r="V137" s="83">
        <f t="shared" si="108"/>
        <v>1000</v>
      </c>
      <c r="W137" s="83">
        <f t="shared" si="109"/>
        <v>1000</v>
      </c>
      <c r="X137" s="4"/>
      <c r="Y137" s="18"/>
      <c r="Z137" s="18"/>
      <c r="AA137" s="18"/>
      <c r="AB137" s="50"/>
    </row>
    <row r="138" spans="1:28" ht="13.15" customHeight="1">
      <c r="A138" s="3">
        <v>124</v>
      </c>
      <c r="B138" s="34">
        <f t="shared" si="91"/>
        <v>45445</v>
      </c>
      <c r="C138" s="2">
        <f t="shared" si="92"/>
        <v>884</v>
      </c>
      <c r="D138" s="5">
        <f t="shared" si="155"/>
        <v>1550</v>
      </c>
      <c r="E138" s="35">
        <f t="shared" si="96"/>
        <v>1634</v>
      </c>
      <c r="F138" s="35">
        <f t="shared" si="97"/>
        <v>1454</v>
      </c>
      <c r="G138" s="35">
        <f t="shared" si="98"/>
        <v>1384</v>
      </c>
      <c r="H138" s="18">
        <f t="shared" si="116"/>
        <v>800</v>
      </c>
      <c r="I138" s="18">
        <f t="shared" si="116"/>
        <v>980</v>
      </c>
      <c r="J138" s="18">
        <f t="shared" si="116"/>
        <v>1050</v>
      </c>
      <c r="K138" s="18">
        <f t="shared" si="156"/>
        <v>2000</v>
      </c>
      <c r="L138" s="18">
        <f t="shared" si="156"/>
        <v>2000</v>
      </c>
      <c r="M138" s="18">
        <f t="shared" si="156"/>
        <v>2000</v>
      </c>
      <c r="N138" s="18">
        <f t="shared" si="158"/>
        <v>-1200</v>
      </c>
      <c r="O138" s="18">
        <f t="shared" si="158"/>
        <v>-1020</v>
      </c>
      <c r="P138" s="18">
        <f t="shared" si="158"/>
        <v>-950</v>
      </c>
      <c r="Q138" s="35">
        <f t="shared" ref="Q138:S138" si="168">Q137</f>
        <v>0</v>
      </c>
      <c r="R138" s="35">
        <f t="shared" si="168"/>
        <v>0</v>
      </c>
      <c r="S138" s="35">
        <f t="shared" si="168"/>
        <v>0</v>
      </c>
      <c r="T138" s="4">
        <f t="shared" si="90"/>
        <v>1434</v>
      </c>
      <c r="U138" s="83">
        <f t="shared" si="107"/>
        <v>1000</v>
      </c>
      <c r="V138" s="83">
        <f t="shared" si="108"/>
        <v>1000</v>
      </c>
      <c r="W138" s="83">
        <f t="shared" si="109"/>
        <v>1000</v>
      </c>
      <c r="X138" s="4"/>
      <c r="Y138" s="18"/>
      <c r="Z138" s="18"/>
      <c r="AA138" s="18"/>
      <c r="AB138" s="50"/>
    </row>
    <row r="139" spans="1:28" ht="13.15" customHeight="1">
      <c r="A139" s="3">
        <v>125</v>
      </c>
      <c r="B139" s="34">
        <f t="shared" si="91"/>
        <v>45446</v>
      </c>
      <c r="C139" s="2">
        <f t="shared" si="92"/>
        <v>884</v>
      </c>
      <c r="D139" s="5">
        <f t="shared" si="155"/>
        <v>1552</v>
      </c>
      <c r="E139" s="35">
        <f t="shared" si="96"/>
        <v>1636</v>
      </c>
      <c r="F139" s="35">
        <f t="shared" si="97"/>
        <v>1456</v>
      </c>
      <c r="G139" s="35">
        <f t="shared" si="98"/>
        <v>1386</v>
      </c>
      <c r="H139" s="18">
        <f t="shared" si="116"/>
        <v>800</v>
      </c>
      <c r="I139" s="18">
        <f t="shared" si="116"/>
        <v>980</v>
      </c>
      <c r="J139" s="18">
        <f t="shared" si="116"/>
        <v>1050</v>
      </c>
      <c r="K139" s="18">
        <f t="shared" si="156"/>
        <v>2000</v>
      </c>
      <c r="L139" s="18">
        <f t="shared" si="156"/>
        <v>2000</v>
      </c>
      <c r="M139" s="18">
        <f t="shared" si="156"/>
        <v>2000</v>
      </c>
      <c r="N139" s="18">
        <f t="shared" si="158"/>
        <v>-1200</v>
      </c>
      <c r="O139" s="18">
        <f t="shared" si="158"/>
        <v>-1020</v>
      </c>
      <c r="P139" s="18">
        <f t="shared" si="158"/>
        <v>-950</v>
      </c>
      <c r="Q139" s="35">
        <f t="shared" ref="Q139:S139" si="169">Q138</f>
        <v>0</v>
      </c>
      <c r="R139" s="35">
        <f t="shared" si="169"/>
        <v>0</v>
      </c>
      <c r="S139" s="35">
        <f t="shared" si="169"/>
        <v>0</v>
      </c>
      <c r="T139" s="4">
        <f t="shared" si="90"/>
        <v>1436</v>
      </c>
      <c r="U139" s="83">
        <f t="shared" si="107"/>
        <v>1000</v>
      </c>
      <c r="V139" s="83">
        <f t="shared" si="108"/>
        <v>1000</v>
      </c>
      <c r="W139" s="83">
        <f t="shared" si="109"/>
        <v>1000</v>
      </c>
      <c r="X139" s="4"/>
      <c r="Y139" s="18"/>
      <c r="Z139" s="18"/>
      <c r="AA139" s="18"/>
      <c r="AB139" s="50"/>
    </row>
    <row r="140" spans="1:28" ht="13.15" customHeight="1">
      <c r="A140" s="3">
        <v>126</v>
      </c>
      <c r="B140" s="34">
        <f t="shared" si="91"/>
        <v>45447</v>
      </c>
      <c r="C140" s="2">
        <f t="shared" si="92"/>
        <v>884</v>
      </c>
      <c r="D140" s="5">
        <f t="shared" si="155"/>
        <v>1554</v>
      </c>
      <c r="E140" s="35">
        <f t="shared" si="96"/>
        <v>1638</v>
      </c>
      <c r="F140" s="35">
        <f t="shared" si="97"/>
        <v>1458</v>
      </c>
      <c r="G140" s="35">
        <f t="shared" si="98"/>
        <v>1388</v>
      </c>
      <c r="H140" s="18">
        <f t="shared" si="116"/>
        <v>800</v>
      </c>
      <c r="I140" s="18">
        <f t="shared" si="116"/>
        <v>980</v>
      </c>
      <c r="J140" s="18">
        <f t="shared" si="116"/>
        <v>1050</v>
      </c>
      <c r="K140" s="18">
        <f t="shared" si="156"/>
        <v>2000</v>
      </c>
      <c r="L140" s="18">
        <f t="shared" si="156"/>
        <v>2000</v>
      </c>
      <c r="M140" s="18">
        <f t="shared" si="156"/>
        <v>2000</v>
      </c>
      <c r="N140" s="18">
        <f t="shared" si="158"/>
        <v>-1200</v>
      </c>
      <c r="O140" s="18">
        <f t="shared" si="158"/>
        <v>-1020</v>
      </c>
      <c r="P140" s="18">
        <f t="shared" si="158"/>
        <v>-950</v>
      </c>
      <c r="Q140" s="35">
        <f t="shared" ref="Q140:S140" si="170">Q139</f>
        <v>0</v>
      </c>
      <c r="R140" s="35">
        <f t="shared" si="170"/>
        <v>0</v>
      </c>
      <c r="S140" s="35">
        <f t="shared" si="170"/>
        <v>0</v>
      </c>
      <c r="T140" s="4">
        <f t="shared" si="90"/>
        <v>1438</v>
      </c>
      <c r="U140" s="83">
        <f t="shared" si="107"/>
        <v>1000</v>
      </c>
      <c r="V140" s="83">
        <f t="shared" si="108"/>
        <v>1000</v>
      </c>
      <c r="W140" s="83">
        <f t="shared" si="109"/>
        <v>1000</v>
      </c>
      <c r="X140" s="4"/>
      <c r="Y140" s="18"/>
      <c r="Z140" s="18"/>
      <c r="AA140" s="18"/>
      <c r="AB140" s="50"/>
    </row>
    <row r="141" spans="1:28" ht="13.15" customHeight="1">
      <c r="A141" s="3">
        <v>127</v>
      </c>
      <c r="B141" s="34">
        <f t="shared" si="91"/>
        <v>45448</v>
      </c>
      <c r="C141" s="2">
        <f t="shared" si="92"/>
        <v>884</v>
      </c>
      <c r="D141" s="5">
        <f t="shared" si="155"/>
        <v>1556</v>
      </c>
      <c r="E141" s="35">
        <f t="shared" si="96"/>
        <v>1640</v>
      </c>
      <c r="F141" s="35">
        <f t="shared" si="97"/>
        <v>1460</v>
      </c>
      <c r="G141" s="35">
        <f t="shared" si="98"/>
        <v>1390</v>
      </c>
      <c r="H141" s="18">
        <f t="shared" si="116"/>
        <v>800</v>
      </c>
      <c r="I141" s="18">
        <f t="shared" si="116"/>
        <v>980</v>
      </c>
      <c r="J141" s="18">
        <f t="shared" si="116"/>
        <v>1050</v>
      </c>
      <c r="K141" s="18">
        <f t="shared" si="156"/>
        <v>2000</v>
      </c>
      <c r="L141" s="18">
        <f t="shared" si="156"/>
        <v>2000</v>
      </c>
      <c r="M141" s="18">
        <f t="shared" si="156"/>
        <v>2000</v>
      </c>
      <c r="N141" s="18">
        <f t="shared" si="158"/>
        <v>-1200</v>
      </c>
      <c r="O141" s="18">
        <f t="shared" si="158"/>
        <v>-1020</v>
      </c>
      <c r="P141" s="18">
        <f t="shared" si="158"/>
        <v>-950</v>
      </c>
      <c r="Q141" s="35">
        <f t="shared" ref="Q141:S141" si="171">Q140</f>
        <v>0</v>
      </c>
      <c r="R141" s="35">
        <f t="shared" si="171"/>
        <v>0</v>
      </c>
      <c r="S141" s="35">
        <f t="shared" si="171"/>
        <v>0</v>
      </c>
      <c r="T141" s="4">
        <f t="shared" si="90"/>
        <v>1440</v>
      </c>
      <c r="U141" s="83">
        <f t="shared" si="107"/>
        <v>1000</v>
      </c>
      <c r="V141" s="83">
        <f t="shared" si="108"/>
        <v>1000</v>
      </c>
      <c r="W141" s="83">
        <f t="shared" si="109"/>
        <v>1000</v>
      </c>
      <c r="X141" s="4"/>
      <c r="Y141" s="18"/>
      <c r="Z141" s="18"/>
      <c r="AA141" s="18"/>
      <c r="AB141" s="50"/>
    </row>
    <row r="142" spans="1:28" ht="13.15" customHeight="1">
      <c r="A142" s="3">
        <v>128</v>
      </c>
      <c r="B142" s="34">
        <f t="shared" si="91"/>
        <v>45449</v>
      </c>
      <c r="C142" s="2">
        <f t="shared" si="92"/>
        <v>884</v>
      </c>
      <c r="D142" s="5">
        <f t="shared" si="155"/>
        <v>1558</v>
      </c>
      <c r="E142" s="35">
        <f t="shared" si="96"/>
        <v>1642</v>
      </c>
      <c r="F142" s="35">
        <f t="shared" si="97"/>
        <v>1462</v>
      </c>
      <c r="G142" s="35">
        <f t="shared" si="98"/>
        <v>1392</v>
      </c>
      <c r="H142" s="18">
        <f t="shared" si="116"/>
        <v>800</v>
      </c>
      <c r="I142" s="18">
        <f t="shared" si="116"/>
        <v>980</v>
      </c>
      <c r="J142" s="18">
        <f t="shared" si="116"/>
        <v>1050</v>
      </c>
      <c r="K142" s="18">
        <f t="shared" si="156"/>
        <v>2000</v>
      </c>
      <c r="L142" s="18">
        <f t="shared" si="156"/>
        <v>2000</v>
      </c>
      <c r="M142" s="18">
        <f t="shared" si="156"/>
        <v>2000</v>
      </c>
      <c r="N142" s="18">
        <f t="shared" si="158"/>
        <v>-1200</v>
      </c>
      <c r="O142" s="18">
        <f t="shared" si="158"/>
        <v>-1020</v>
      </c>
      <c r="P142" s="18">
        <f t="shared" si="158"/>
        <v>-950</v>
      </c>
      <c r="Q142" s="35">
        <f t="shared" ref="Q142:S142" si="172">Q141</f>
        <v>0</v>
      </c>
      <c r="R142" s="35">
        <f t="shared" si="172"/>
        <v>0</v>
      </c>
      <c r="S142" s="35">
        <f t="shared" si="172"/>
        <v>0</v>
      </c>
      <c r="T142" s="4">
        <f t="shared" si="90"/>
        <v>1442</v>
      </c>
      <c r="U142" s="83">
        <f t="shared" si="107"/>
        <v>1000</v>
      </c>
      <c r="V142" s="83">
        <f t="shared" si="108"/>
        <v>1000</v>
      </c>
      <c r="W142" s="83">
        <f t="shared" si="109"/>
        <v>1000</v>
      </c>
      <c r="X142" s="4"/>
      <c r="Y142" s="18"/>
      <c r="Z142" s="18"/>
      <c r="AA142" s="18"/>
      <c r="AB142" s="50"/>
    </row>
    <row r="143" spans="1:28" ht="13.15" customHeight="1">
      <c r="A143" s="3">
        <v>129</v>
      </c>
      <c r="B143" s="34">
        <f t="shared" si="91"/>
        <v>45450</v>
      </c>
      <c r="C143" s="2">
        <f t="shared" si="92"/>
        <v>884</v>
      </c>
      <c r="D143" s="5">
        <f t="shared" si="155"/>
        <v>1560</v>
      </c>
      <c r="E143" s="35">
        <f t="shared" si="96"/>
        <v>1644</v>
      </c>
      <c r="F143" s="35">
        <f t="shared" si="97"/>
        <v>1464</v>
      </c>
      <c r="G143" s="35">
        <f t="shared" si="98"/>
        <v>1394</v>
      </c>
      <c r="H143" s="18">
        <f t="shared" si="116"/>
        <v>800</v>
      </c>
      <c r="I143" s="18">
        <f t="shared" si="116"/>
        <v>980</v>
      </c>
      <c r="J143" s="18">
        <f t="shared" si="116"/>
        <v>1050</v>
      </c>
      <c r="K143" s="18">
        <f t="shared" si="156"/>
        <v>2000</v>
      </c>
      <c r="L143" s="18">
        <f t="shared" si="156"/>
        <v>2000</v>
      </c>
      <c r="M143" s="18">
        <f t="shared" si="156"/>
        <v>2000</v>
      </c>
      <c r="N143" s="18">
        <f t="shared" si="158"/>
        <v>-1200</v>
      </c>
      <c r="O143" s="18">
        <f t="shared" si="158"/>
        <v>-1020</v>
      </c>
      <c r="P143" s="18">
        <f t="shared" si="158"/>
        <v>-950</v>
      </c>
      <c r="Q143" s="35">
        <f t="shared" ref="Q143:S143" si="173">Q142</f>
        <v>0</v>
      </c>
      <c r="R143" s="35">
        <f t="shared" si="173"/>
        <v>0</v>
      </c>
      <c r="S143" s="35">
        <f t="shared" si="173"/>
        <v>0</v>
      </c>
      <c r="T143" s="4">
        <f t="shared" ref="T143:T204" si="174">D143+C143-V143</f>
        <v>1444</v>
      </c>
      <c r="U143" s="83">
        <f t="shared" si="107"/>
        <v>1000</v>
      </c>
      <c r="V143" s="83">
        <f t="shared" si="108"/>
        <v>1000</v>
      </c>
      <c r="W143" s="83">
        <f t="shared" si="109"/>
        <v>1000</v>
      </c>
      <c r="X143" s="4"/>
      <c r="Y143" s="18"/>
      <c r="Z143" s="18"/>
      <c r="AA143" s="18"/>
      <c r="AB143" s="50"/>
    </row>
    <row r="144" spans="1:28" ht="13.15" customHeight="1">
      <c r="A144" s="3">
        <v>130</v>
      </c>
      <c r="B144" s="34">
        <f t="shared" ref="B144:B207" si="175">B143+1</f>
        <v>45451</v>
      </c>
      <c r="C144" s="2">
        <f t="shared" ref="C144:C207" si="176">C143</f>
        <v>884</v>
      </c>
      <c r="D144" s="5">
        <f t="shared" si="155"/>
        <v>1562</v>
      </c>
      <c r="E144" s="35">
        <f t="shared" si="96"/>
        <v>1646</v>
      </c>
      <c r="F144" s="35">
        <f t="shared" si="97"/>
        <v>1466</v>
      </c>
      <c r="G144" s="35">
        <f t="shared" si="98"/>
        <v>1396</v>
      </c>
      <c r="H144" s="18">
        <f t="shared" si="116"/>
        <v>800</v>
      </c>
      <c r="I144" s="18">
        <f t="shared" si="116"/>
        <v>980</v>
      </c>
      <c r="J144" s="18">
        <f t="shared" si="116"/>
        <v>1050</v>
      </c>
      <c r="K144" s="18">
        <f t="shared" ref="K144:M159" si="177">K143</f>
        <v>2000</v>
      </c>
      <c r="L144" s="18">
        <f t="shared" si="177"/>
        <v>2000</v>
      </c>
      <c r="M144" s="18">
        <f t="shared" si="177"/>
        <v>2000</v>
      </c>
      <c r="N144" s="18">
        <f t="shared" si="158"/>
        <v>-1200</v>
      </c>
      <c r="O144" s="18">
        <f t="shared" si="158"/>
        <v>-1020</v>
      </c>
      <c r="P144" s="18">
        <f t="shared" si="158"/>
        <v>-950</v>
      </c>
      <c r="Q144" s="35">
        <f t="shared" ref="Q144:S144" si="178">Q143</f>
        <v>0</v>
      </c>
      <c r="R144" s="35">
        <f t="shared" si="178"/>
        <v>0</v>
      </c>
      <c r="S144" s="35">
        <f t="shared" si="178"/>
        <v>0</v>
      </c>
      <c r="T144" s="4">
        <f t="shared" si="174"/>
        <v>1446</v>
      </c>
      <c r="U144" s="83">
        <f t="shared" si="107"/>
        <v>1000</v>
      </c>
      <c r="V144" s="83">
        <f t="shared" si="108"/>
        <v>1000</v>
      </c>
      <c r="W144" s="83">
        <f t="shared" si="109"/>
        <v>1000</v>
      </c>
      <c r="X144" s="4"/>
      <c r="Y144" s="18"/>
      <c r="Z144" s="18"/>
      <c r="AA144" s="18"/>
      <c r="AB144" s="50"/>
    </row>
    <row r="145" spans="1:28" ht="13.15" customHeight="1">
      <c r="A145" s="3">
        <v>131</v>
      </c>
      <c r="B145" s="34">
        <f t="shared" si="175"/>
        <v>45452</v>
      </c>
      <c r="C145" s="2">
        <f t="shared" si="176"/>
        <v>884</v>
      </c>
      <c r="D145" s="5">
        <f t="shared" si="155"/>
        <v>1564</v>
      </c>
      <c r="E145" s="35">
        <f t="shared" ref="E145:E204" si="179">C145+D145-H145</f>
        <v>1648</v>
      </c>
      <c r="F145" s="35">
        <f t="shared" ref="F145:F204" si="180">C145+D145-I145</f>
        <v>1468</v>
      </c>
      <c r="G145" s="35">
        <f t="shared" ref="G145:G204" si="181">D145+C145-J145</f>
        <v>1398</v>
      </c>
      <c r="H145" s="18">
        <f t="shared" si="116"/>
        <v>800</v>
      </c>
      <c r="I145" s="18">
        <f t="shared" si="116"/>
        <v>980</v>
      </c>
      <c r="J145" s="18">
        <f t="shared" si="116"/>
        <v>1050</v>
      </c>
      <c r="K145" s="18">
        <f t="shared" si="177"/>
        <v>2000</v>
      </c>
      <c r="L145" s="18">
        <f t="shared" si="177"/>
        <v>2000</v>
      </c>
      <c r="M145" s="18">
        <f t="shared" si="177"/>
        <v>2000</v>
      </c>
      <c r="N145" s="18">
        <f t="shared" ref="N145:P160" si="182">N144-Q145</f>
        <v>-1200</v>
      </c>
      <c r="O145" s="18">
        <f t="shared" si="182"/>
        <v>-1020</v>
      </c>
      <c r="P145" s="18">
        <f t="shared" si="182"/>
        <v>-950</v>
      </c>
      <c r="Q145" s="35">
        <f t="shared" ref="Q145:S145" si="183">Q144</f>
        <v>0</v>
      </c>
      <c r="R145" s="35">
        <f t="shared" si="183"/>
        <v>0</v>
      </c>
      <c r="S145" s="35">
        <f t="shared" si="183"/>
        <v>0</v>
      </c>
      <c r="T145" s="4">
        <f t="shared" si="174"/>
        <v>1448</v>
      </c>
      <c r="U145" s="83">
        <f t="shared" si="107"/>
        <v>1000</v>
      </c>
      <c r="V145" s="83">
        <f t="shared" si="108"/>
        <v>1000</v>
      </c>
      <c r="W145" s="83">
        <f t="shared" si="109"/>
        <v>1000</v>
      </c>
      <c r="X145" s="4"/>
      <c r="Y145" s="18"/>
      <c r="Z145" s="18"/>
      <c r="AA145" s="18"/>
      <c r="AB145" s="50"/>
    </row>
    <row r="146" spans="1:28" ht="13.15" customHeight="1">
      <c r="A146" s="3">
        <v>132</v>
      </c>
      <c r="B146" s="34">
        <f t="shared" si="175"/>
        <v>45453</v>
      </c>
      <c r="C146" s="2">
        <f t="shared" si="176"/>
        <v>884</v>
      </c>
      <c r="D146" s="5">
        <f t="shared" si="155"/>
        <v>1566</v>
      </c>
      <c r="E146" s="35">
        <f t="shared" si="179"/>
        <v>1650</v>
      </c>
      <c r="F146" s="35">
        <f t="shared" si="180"/>
        <v>1470</v>
      </c>
      <c r="G146" s="35">
        <f t="shared" si="181"/>
        <v>1400</v>
      </c>
      <c r="H146" s="18">
        <f t="shared" si="116"/>
        <v>800</v>
      </c>
      <c r="I146" s="18">
        <f t="shared" si="116"/>
        <v>980</v>
      </c>
      <c r="J146" s="18">
        <f t="shared" si="116"/>
        <v>1050</v>
      </c>
      <c r="K146" s="18">
        <f t="shared" si="177"/>
        <v>2000</v>
      </c>
      <c r="L146" s="18">
        <f t="shared" si="177"/>
        <v>2000</v>
      </c>
      <c r="M146" s="18">
        <f t="shared" si="177"/>
        <v>2000</v>
      </c>
      <c r="N146" s="18">
        <f t="shared" si="182"/>
        <v>-1200</v>
      </c>
      <c r="O146" s="18">
        <f t="shared" si="182"/>
        <v>-1020</v>
      </c>
      <c r="P146" s="18">
        <f t="shared" si="182"/>
        <v>-950</v>
      </c>
      <c r="Q146" s="35">
        <f t="shared" ref="Q146:S146" si="184">Q145</f>
        <v>0</v>
      </c>
      <c r="R146" s="35">
        <f t="shared" si="184"/>
        <v>0</v>
      </c>
      <c r="S146" s="35">
        <f t="shared" si="184"/>
        <v>0</v>
      </c>
      <c r="T146" s="4">
        <f t="shared" si="174"/>
        <v>1450</v>
      </c>
      <c r="U146" s="83">
        <f t="shared" si="107"/>
        <v>1000</v>
      </c>
      <c r="V146" s="83">
        <f t="shared" si="108"/>
        <v>1000</v>
      </c>
      <c r="W146" s="83">
        <f t="shared" si="109"/>
        <v>1000</v>
      </c>
      <c r="X146" s="4"/>
      <c r="Y146" s="18"/>
      <c r="Z146" s="18"/>
      <c r="AA146" s="18"/>
      <c r="AB146" s="50"/>
    </row>
    <row r="147" spans="1:28" ht="13.15" customHeight="1">
      <c r="A147" s="3">
        <v>133</v>
      </c>
      <c r="B147" s="34">
        <f t="shared" si="175"/>
        <v>45454</v>
      </c>
      <c r="C147" s="2">
        <f t="shared" si="176"/>
        <v>884</v>
      </c>
      <c r="D147" s="5">
        <f t="shared" si="155"/>
        <v>1568</v>
      </c>
      <c r="E147" s="35">
        <f t="shared" si="179"/>
        <v>1652</v>
      </c>
      <c r="F147" s="35">
        <f t="shared" si="180"/>
        <v>1472</v>
      </c>
      <c r="G147" s="35">
        <f t="shared" si="181"/>
        <v>1402</v>
      </c>
      <c r="H147" s="18">
        <f t="shared" si="116"/>
        <v>800</v>
      </c>
      <c r="I147" s="18">
        <f t="shared" si="116"/>
        <v>980</v>
      </c>
      <c r="J147" s="18">
        <f t="shared" si="116"/>
        <v>1050</v>
      </c>
      <c r="K147" s="18">
        <f t="shared" si="177"/>
        <v>2000</v>
      </c>
      <c r="L147" s="18">
        <f t="shared" si="177"/>
        <v>2000</v>
      </c>
      <c r="M147" s="18">
        <f t="shared" si="177"/>
        <v>2000</v>
      </c>
      <c r="N147" s="18">
        <f t="shared" si="182"/>
        <v>-1200</v>
      </c>
      <c r="O147" s="18">
        <f t="shared" si="182"/>
        <v>-1020</v>
      </c>
      <c r="P147" s="18">
        <f t="shared" si="182"/>
        <v>-950</v>
      </c>
      <c r="Q147" s="35">
        <f t="shared" ref="Q147:S147" si="185">Q146</f>
        <v>0</v>
      </c>
      <c r="R147" s="35">
        <f t="shared" si="185"/>
        <v>0</v>
      </c>
      <c r="S147" s="35">
        <f t="shared" si="185"/>
        <v>0</v>
      </c>
      <c r="T147" s="4">
        <f t="shared" si="174"/>
        <v>1452</v>
      </c>
      <c r="U147" s="83">
        <f t="shared" si="107"/>
        <v>1000</v>
      </c>
      <c r="V147" s="83">
        <f t="shared" si="108"/>
        <v>1000</v>
      </c>
      <c r="W147" s="83">
        <f t="shared" si="109"/>
        <v>1000</v>
      </c>
      <c r="X147" s="4"/>
      <c r="Y147" s="18"/>
      <c r="Z147" s="18"/>
      <c r="AA147" s="18"/>
      <c r="AB147" s="50"/>
    </row>
    <row r="148" spans="1:28" ht="13.15" customHeight="1">
      <c r="A148" s="3">
        <v>134</v>
      </c>
      <c r="B148" s="34">
        <f t="shared" si="175"/>
        <v>45455</v>
      </c>
      <c r="C148" s="2">
        <f t="shared" si="176"/>
        <v>884</v>
      </c>
      <c r="D148" s="5">
        <f t="shared" si="155"/>
        <v>1570</v>
      </c>
      <c r="E148" s="35">
        <f t="shared" si="179"/>
        <v>1654</v>
      </c>
      <c r="F148" s="35">
        <f t="shared" si="180"/>
        <v>1474</v>
      </c>
      <c r="G148" s="35">
        <f t="shared" si="181"/>
        <v>1404</v>
      </c>
      <c r="H148" s="18">
        <f t="shared" si="116"/>
        <v>800</v>
      </c>
      <c r="I148" s="18">
        <f t="shared" si="116"/>
        <v>980</v>
      </c>
      <c r="J148" s="18">
        <f t="shared" si="116"/>
        <v>1050</v>
      </c>
      <c r="K148" s="18">
        <f t="shared" si="177"/>
        <v>2000</v>
      </c>
      <c r="L148" s="18">
        <f t="shared" si="177"/>
        <v>2000</v>
      </c>
      <c r="M148" s="18">
        <f t="shared" si="177"/>
        <v>2000</v>
      </c>
      <c r="N148" s="18">
        <f t="shared" si="182"/>
        <v>-1200</v>
      </c>
      <c r="O148" s="18">
        <f t="shared" si="182"/>
        <v>-1020</v>
      </c>
      <c r="P148" s="18">
        <f t="shared" si="182"/>
        <v>-950</v>
      </c>
      <c r="Q148" s="35">
        <f t="shared" ref="Q148:S148" si="186">Q147</f>
        <v>0</v>
      </c>
      <c r="R148" s="35">
        <f t="shared" si="186"/>
        <v>0</v>
      </c>
      <c r="S148" s="35">
        <f t="shared" si="186"/>
        <v>0</v>
      </c>
      <c r="T148" s="4">
        <f t="shared" si="174"/>
        <v>1454</v>
      </c>
      <c r="U148" s="83">
        <f t="shared" si="107"/>
        <v>1000</v>
      </c>
      <c r="V148" s="83">
        <f t="shared" si="108"/>
        <v>1000</v>
      </c>
      <c r="W148" s="83">
        <f t="shared" si="109"/>
        <v>1000</v>
      </c>
      <c r="X148" s="4"/>
      <c r="Y148" s="18"/>
      <c r="Z148" s="18"/>
      <c r="AA148" s="18"/>
      <c r="AB148" s="50"/>
    </row>
    <row r="149" spans="1:28" ht="13.15" customHeight="1">
      <c r="A149" s="3">
        <v>135</v>
      </c>
      <c r="B149" s="34">
        <f t="shared" si="175"/>
        <v>45456</v>
      </c>
      <c r="C149" s="2">
        <f t="shared" si="176"/>
        <v>884</v>
      </c>
      <c r="D149" s="5">
        <f t="shared" si="155"/>
        <v>1572</v>
      </c>
      <c r="E149" s="35">
        <f t="shared" si="179"/>
        <v>1656</v>
      </c>
      <c r="F149" s="35">
        <f t="shared" si="180"/>
        <v>1476</v>
      </c>
      <c r="G149" s="35">
        <f t="shared" si="181"/>
        <v>1406</v>
      </c>
      <c r="H149" s="18">
        <f t="shared" si="116"/>
        <v>800</v>
      </c>
      <c r="I149" s="18">
        <f t="shared" si="116"/>
        <v>980</v>
      </c>
      <c r="J149" s="18">
        <f t="shared" si="116"/>
        <v>1050</v>
      </c>
      <c r="K149" s="18">
        <f t="shared" si="177"/>
        <v>2000</v>
      </c>
      <c r="L149" s="18">
        <f t="shared" si="177"/>
        <v>2000</v>
      </c>
      <c r="M149" s="18">
        <f t="shared" si="177"/>
        <v>2000</v>
      </c>
      <c r="N149" s="18">
        <f t="shared" si="182"/>
        <v>-1200</v>
      </c>
      <c r="O149" s="18">
        <f t="shared" si="182"/>
        <v>-1020</v>
      </c>
      <c r="P149" s="18">
        <f t="shared" si="182"/>
        <v>-950</v>
      </c>
      <c r="Q149" s="35">
        <f t="shared" ref="Q149:S149" si="187">Q148</f>
        <v>0</v>
      </c>
      <c r="R149" s="35">
        <f t="shared" si="187"/>
        <v>0</v>
      </c>
      <c r="S149" s="35">
        <f t="shared" si="187"/>
        <v>0</v>
      </c>
      <c r="T149" s="4">
        <f t="shared" si="174"/>
        <v>1456</v>
      </c>
      <c r="U149" s="83">
        <f t="shared" si="107"/>
        <v>1000</v>
      </c>
      <c r="V149" s="83">
        <f t="shared" si="108"/>
        <v>1000</v>
      </c>
      <c r="W149" s="83">
        <f t="shared" si="109"/>
        <v>1000</v>
      </c>
      <c r="X149" s="4"/>
      <c r="Y149" s="18"/>
      <c r="Z149" s="18"/>
      <c r="AA149" s="18"/>
      <c r="AB149" s="50"/>
    </row>
    <row r="150" spans="1:28" ht="13.15" customHeight="1">
      <c r="A150" s="3">
        <v>136</v>
      </c>
      <c r="B150" s="34">
        <f t="shared" si="175"/>
        <v>45457</v>
      </c>
      <c r="C150" s="2">
        <f t="shared" si="176"/>
        <v>884</v>
      </c>
      <c r="D150" s="5">
        <f t="shared" si="155"/>
        <v>1574</v>
      </c>
      <c r="E150" s="35">
        <f t="shared" si="179"/>
        <v>1658</v>
      </c>
      <c r="F150" s="35">
        <f t="shared" si="180"/>
        <v>1478</v>
      </c>
      <c r="G150" s="35">
        <f t="shared" si="181"/>
        <v>1408</v>
      </c>
      <c r="H150" s="18">
        <f t="shared" si="116"/>
        <v>800</v>
      </c>
      <c r="I150" s="18">
        <f t="shared" si="116"/>
        <v>980</v>
      </c>
      <c r="J150" s="18">
        <f t="shared" si="116"/>
        <v>1050</v>
      </c>
      <c r="K150" s="18">
        <f t="shared" si="177"/>
        <v>2000</v>
      </c>
      <c r="L150" s="18">
        <f t="shared" si="177"/>
        <v>2000</v>
      </c>
      <c r="M150" s="18">
        <f t="shared" si="177"/>
        <v>2000</v>
      </c>
      <c r="N150" s="18">
        <f t="shared" si="182"/>
        <v>-1200</v>
      </c>
      <c r="O150" s="18">
        <f t="shared" si="182"/>
        <v>-1020</v>
      </c>
      <c r="P150" s="18">
        <f t="shared" si="182"/>
        <v>-950</v>
      </c>
      <c r="Q150" s="35">
        <f t="shared" ref="Q150:S150" si="188">Q149</f>
        <v>0</v>
      </c>
      <c r="R150" s="35">
        <f t="shared" si="188"/>
        <v>0</v>
      </c>
      <c r="S150" s="35">
        <f t="shared" si="188"/>
        <v>0</v>
      </c>
      <c r="T150" s="4">
        <f t="shared" si="174"/>
        <v>1458</v>
      </c>
      <c r="U150" s="83">
        <f t="shared" si="107"/>
        <v>1000</v>
      </c>
      <c r="V150" s="83">
        <f t="shared" si="108"/>
        <v>1000</v>
      </c>
      <c r="W150" s="83">
        <f t="shared" si="109"/>
        <v>1000</v>
      </c>
      <c r="X150" s="4"/>
      <c r="Y150" s="18"/>
      <c r="Z150" s="18"/>
      <c r="AA150" s="18"/>
      <c r="AB150" s="50"/>
    </row>
    <row r="151" spans="1:28" ht="13.15" customHeight="1">
      <c r="A151" s="3">
        <v>137</v>
      </c>
      <c r="B151" s="34">
        <f t="shared" si="175"/>
        <v>45458</v>
      </c>
      <c r="C151" s="2">
        <f t="shared" si="176"/>
        <v>884</v>
      </c>
      <c r="D151" s="5">
        <f t="shared" si="155"/>
        <v>1576</v>
      </c>
      <c r="E151" s="35">
        <f t="shared" si="179"/>
        <v>1660</v>
      </c>
      <c r="F151" s="35">
        <f t="shared" si="180"/>
        <v>1480</v>
      </c>
      <c r="G151" s="35">
        <f t="shared" si="181"/>
        <v>1410</v>
      </c>
      <c r="H151" s="18">
        <f t="shared" si="116"/>
        <v>800</v>
      </c>
      <c r="I151" s="18">
        <f t="shared" si="116"/>
        <v>980</v>
      </c>
      <c r="J151" s="18">
        <f t="shared" si="116"/>
        <v>1050</v>
      </c>
      <c r="K151" s="18">
        <f t="shared" si="177"/>
        <v>2000</v>
      </c>
      <c r="L151" s="18">
        <f t="shared" si="177"/>
        <v>2000</v>
      </c>
      <c r="M151" s="18">
        <f t="shared" si="177"/>
        <v>2000</v>
      </c>
      <c r="N151" s="18">
        <f t="shared" si="182"/>
        <v>-1200</v>
      </c>
      <c r="O151" s="18">
        <f t="shared" si="182"/>
        <v>-1020</v>
      </c>
      <c r="P151" s="18">
        <f t="shared" si="182"/>
        <v>-950</v>
      </c>
      <c r="Q151" s="35">
        <f t="shared" ref="Q151:S151" si="189">Q150</f>
        <v>0</v>
      </c>
      <c r="R151" s="35">
        <f t="shared" si="189"/>
        <v>0</v>
      </c>
      <c r="S151" s="35">
        <f t="shared" si="189"/>
        <v>0</v>
      </c>
      <c r="T151" s="4">
        <f t="shared" si="174"/>
        <v>1460</v>
      </c>
      <c r="U151" s="83">
        <f t="shared" ref="U151:U214" si="190">U150+$X151*1000-Q151</f>
        <v>1000</v>
      </c>
      <c r="V151" s="83">
        <f t="shared" ref="V151:V214" si="191">V150+$X151*1000-R151</f>
        <v>1000</v>
      </c>
      <c r="W151" s="83">
        <f t="shared" ref="W151:W214" si="192">W150+$X151*1000-S151</f>
        <v>1000</v>
      </c>
      <c r="X151" s="4"/>
      <c r="Y151" s="18"/>
      <c r="Z151" s="18"/>
      <c r="AA151" s="18"/>
      <c r="AB151" s="50"/>
    </row>
    <row r="152" spans="1:28" ht="13.15" customHeight="1">
      <c r="A152" s="3">
        <v>138</v>
      </c>
      <c r="B152" s="34">
        <f t="shared" si="175"/>
        <v>45459</v>
      </c>
      <c r="C152" s="2">
        <f t="shared" si="176"/>
        <v>884</v>
      </c>
      <c r="D152" s="5">
        <f t="shared" si="155"/>
        <v>1578</v>
      </c>
      <c r="E152" s="35">
        <f t="shared" si="179"/>
        <v>1662</v>
      </c>
      <c r="F152" s="35">
        <f t="shared" si="180"/>
        <v>1482</v>
      </c>
      <c r="G152" s="35">
        <f t="shared" si="181"/>
        <v>1412</v>
      </c>
      <c r="H152" s="18">
        <f t="shared" si="116"/>
        <v>800</v>
      </c>
      <c r="I152" s="18">
        <f t="shared" si="116"/>
        <v>980</v>
      </c>
      <c r="J152" s="18">
        <f t="shared" si="116"/>
        <v>1050</v>
      </c>
      <c r="K152" s="18">
        <f t="shared" si="177"/>
        <v>2000</v>
      </c>
      <c r="L152" s="18">
        <f t="shared" si="177"/>
        <v>2000</v>
      </c>
      <c r="M152" s="18">
        <f t="shared" si="177"/>
        <v>2000</v>
      </c>
      <c r="N152" s="18">
        <f t="shared" si="182"/>
        <v>-1200</v>
      </c>
      <c r="O152" s="18">
        <f t="shared" si="182"/>
        <v>-1020</v>
      </c>
      <c r="P152" s="18">
        <f t="shared" si="182"/>
        <v>-950</v>
      </c>
      <c r="Q152" s="35">
        <f t="shared" ref="Q152:S152" si="193">Q151</f>
        <v>0</v>
      </c>
      <c r="R152" s="35">
        <f t="shared" si="193"/>
        <v>0</v>
      </c>
      <c r="S152" s="35">
        <f t="shared" si="193"/>
        <v>0</v>
      </c>
      <c r="T152" s="4">
        <f t="shared" si="174"/>
        <v>1462</v>
      </c>
      <c r="U152" s="83">
        <f t="shared" si="190"/>
        <v>1000</v>
      </c>
      <c r="V152" s="83">
        <f t="shared" si="191"/>
        <v>1000</v>
      </c>
      <c r="W152" s="83">
        <f t="shared" si="192"/>
        <v>1000</v>
      </c>
      <c r="X152" s="4"/>
      <c r="Y152" s="18"/>
      <c r="Z152" s="18"/>
      <c r="AA152" s="18"/>
      <c r="AB152" s="50"/>
    </row>
    <row r="153" spans="1:28" ht="13.15" customHeight="1">
      <c r="A153" s="3">
        <v>139</v>
      </c>
      <c r="B153" s="34">
        <f t="shared" si="175"/>
        <v>45460</v>
      </c>
      <c r="C153" s="2">
        <f t="shared" si="176"/>
        <v>884</v>
      </c>
      <c r="D153" s="5">
        <f t="shared" si="155"/>
        <v>1580</v>
      </c>
      <c r="E153" s="35">
        <f t="shared" si="179"/>
        <v>1664</v>
      </c>
      <c r="F153" s="35">
        <f t="shared" si="180"/>
        <v>1484</v>
      </c>
      <c r="G153" s="35">
        <f t="shared" si="181"/>
        <v>1414</v>
      </c>
      <c r="H153" s="18">
        <f t="shared" si="116"/>
        <v>800</v>
      </c>
      <c r="I153" s="18">
        <f t="shared" si="116"/>
        <v>980</v>
      </c>
      <c r="J153" s="18">
        <f t="shared" si="116"/>
        <v>1050</v>
      </c>
      <c r="K153" s="18">
        <f t="shared" si="177"/>
        <v>2000</v>
      </c>
      <c r="L153" s="18">
        <f t="shared" si="177"/>
        <v>2000</v>
      </c>
      <c r="M153" s="18">
        <f t="shared" si="177"/>
        <v>2000</v>
      </c>
      <c r="N153" s="18">
        <f t="shared" si="182"/>
        <v>-1200</v>
      </c>
      <c r="O153" s="18">
        <f t="shared" si="182"/>
        <v>-1020</v>
      </c>
      <c r="P153" s="18">
        <f t="shared" si="182"/>
        <v>-950</v>
      </c>
      <c r="Q153" s="35">
        <f t="shared" ref="Q153:S153" si="194">Q152</f>
        <v>0</v>
      </c>
      <c r="R153" s="35">
        <f t="shared" si="194"/>
        <v>0</v>
      </c>
      <c r="S153" s="35">
        <f t="shared" si="194"/>
        <v>0</v>
      </c>
      <c r="T153" s="4">
        <f t="shared" si="174"/>
        <v>1464</v>
      </c>
      <c r="U153" s="83">
        <f t="shared" si="190"/>
        <v>1000</v>
      </c>
      <c r="V153" s="83">
        <f t="shared" si="191"/>
        <v>1000</v>
      </c>
      <c r="W153" s="83">
        <f t="shared" si="192"/>
        <v>1000</v>
      </c>
      <c r="X153" s="4"/>
      <c r="Y153" s="18"/>
      <c r="Z153" s="18"/>
      <c r="AA153" s="18"/>
      <c r="AB153" s="50"/>
    </row>
    <row r="154" spans="1:28" ht="13.15" customHeight="1">
      <c r="A154" s="3">
        <v>140</v>
      </c>
      <c r="B154" s="34">
        <f t="shared" si="175"/>
        <v>45461</v>
      </c>
      <c r="C154" s="2">
        <f t="shared" si="176"/>
        <v>884</v>
      </c>
      <c r="D154" s="5">
        <f t="shared" si="155"/>
        <v>1582</v>
      </c>
      <c r="E154" s="35">
        <f t="shared" si="179"/>
        <v>1666</v>
      </c>
      <c r="F154" s="35">
        <f t="shared" si="180"/>
        <v>1486</v>
      </c>
      <c r="G154" s="35">
        <f t="shared" si="181"/>
        <v>1416</v>
      </c>
      <c r="H154" s="18">
        <f t="shared" si="116"/>
        <v>800</v>
      </c>
      <c r="I154" s="18">
        <f t="shared" si="116"/>
        <v>980</v>
      </c>
      <c r="J154" s="18">
        <f t="shared" si="116"/>
        <v>1050</v>
      </c>
      <c r="K154" s="18">
        <f t="shared" si="177"/>
        <v>2000</v>
      </c>
      <c r="L154" s="18">
        <f t="shared" si="177"/>
        <v>2000</v>
      </c>
      <c r="M154" s="18">
        <f t="shared" si="177"/>
        <v>2000</v>
      </c>
      <c r="N154" s="18">
        <f t="shared" si="182"/>
        <v>-1200</v>
      </c>
      <c r="O154" s="18">
        <f t="shared" si="182"/>
        <v>-1020</v>
      </c>
      <c r="P154" s="18">
        <f t="shared" si="182"/>
        <v>-950</v>
      </c>
      <c r="Q154" s="35">
        <f t="shared" ref="Q154:S154" si="195">Q153</f>
        <v>0</v>
      </c>
      <c r="R154" s="35">
        <f t="shared" si="195"/>
        <v>0</v>
      </c>
      <c r="S154" s="35">
        <f t="shared" si="195"/>
        <v>0</v>
      </c>
      <c r="T154" s="4">
        <f t="shared" si="174"/>
        <v>1466</v>
      </c>
      <c r="U154" s="83">
        <f t="shared" si="190"/>
        <v>1000</v>
      </c>
      <c r="V154" s="83">
        <f t="shared" si="191"/>
        <v>1000</v>
      </c>
      <c r="W154" s="83">
        <f t="shared" si="192"/>
        <v>1000</v>
      </c>
      <c r="X154" s="4"/>
      <c r="Y154" s="18"/>
      <c r="Z154" s="18"/>
      <c r="AA154" s="18"/>
      <c r="AB154" s="50"/>
    </row>
    <row r="155" spans="1:28" ht="13.15" customHeight="1">
      <c r="A155" s="3">
        <v>141</v>
      </c>
      <c r="B155" s="34">
        <f t="shared" si="175"/>
        <v>45462</v>
      </c>
      <c r="C155" s="2">
        <f t="shared" si="176"/>
        <v>884</v>
      </c>
      <c r="D155" s="5">
        <f t="shared" si="155"/>
        <v>1584</v>
      </c>
      <c r="E155" s="35">
        <f t="shared" si="179"/>
        <v>1668</v>
      </c>
      <c r="F155" s="35">
        <f t="shared" si="180"/>
        <v>1488</v>
      </c>
      <c r="G155" s="35">
        <f t="shared" si="181"/>
        <v>1418</v>
      </c>
      <c r="H155" s="18">
        <f t="shared" si="116"/>
        <v>800</v>
      </c>
      <c r="I155" s="18">
        <f t="shared" si="116"/>
        <v>980</v>
      </c>
      <c r="J155" s="18">
        <f t="shared" si="116"/>
        <v>1050</v>
      </c>
      <c r="K155" s="18">
        <f t="shared" si="177"/>
        <v>2000</v>
      </c>
      <c r="L155" s="18">
        <f t="shared" si="177"/>
        <v>2000</v>
      </c>
      <c r="M155" s="18">
        <f t="shared" si="177"/>
        <v>2000</v>
      </c>
      <c r="N155" s="18">
        <f t="shared" si="182"/>
        <v>-1200</v>
      </c>
      <c r="O155" s="18">
        <f t="shared" si="182"/>
        <v>-1020</v>
      </c>
      <c r="P155" s="18">
        <f t="shared" si="182"/>
        <v>-950</v>
      </c>
      <c r="Q155" s="35">
        <f t="shared" ref="Q155:S155" si="196">Q154</f>
        <v>0</v>
      </c>
      <c r="R155" s="35">
        <f t="shared" si="196"/>
        <v>0</v>
      </c>
      <c r="S155" s="35">
        <f t="shared" si="196"/>
        <v>0</v>
      </c>
      <c r="T155" s="4">
        <f t="shared" si="174"/>
        <v>1468</v>
      </c>
      <c r="U155" s="83">
        <f t="shared" si="190"/>
        <v>1000</v>
      </c>
      <c r="V155" s="83">
        <f t="shared" si="191"/>
        <v>1000</v>
      </c>
      <c r="W155" s="83">
        <f t="shared" si="192"/>
        <v>1000</v>
      </c>
      <c r="X155" s="4"/>
      <c r="Y155" s="18"/>
      <c r="Z155" s="18"/>
      <c r="AA155" s="18"/>
      <c r="AB155" s="50"/>
    </row>
    <row r="156" spans="1:28" ht="13.15" customHeight="1">
      <c r="A156" s="3">
        <v>142</v>
      </c>
      <c r="B156" s="34">
        <f t="shared" si="175"/>
        <v>45463</v>
      </c>
      <c r="C156" s="2">
        <f t="shared" si="176"/>
        <v>884</v>
      </c>
      <c r="D156" s="5">
        <f t="shared" si="155"/>
        <v>1586</v>
      </c>
      <c r="E156" s="35">
        <f t="shared" si="179"/>
        <v>1670</v>
      </c>
      <c r="F156" s="35">
        <f t="shared" si="180"/>
        <v>1490</v>
      </c>
      <c r="G156" s="35">
        <f t="shared" si="181"/>
        <v>1420</v>
      </c>
      <c r="H156" s="18">
        <f t="shared" si="116"/>
        <v>800</v>
      </c>
      <c r="I156" s="18">
        <f t="shared" si="116"/>
        <v>980</v>
      </c>
      <c r="J156" s="18">
        <f t="shared" si="116"/>
        <v>1050</v>
      </c>
      <c r="K156" s="18">
        <f t="shared" si="177"/>
        <v>2000</v>
      </c>
      <c r="L156" s="18">
        <f t="shared" si="177"/>
        <v>2000</v>
      </c>
      <c r="M156" s="18">
        <f t="shared" si="177"/>
        <v>2000</v>
      </c>
      <c r="N156" s="18">
        <f t="shared" si="182"/>
        <v>-1200</v>
      </c>
      <c r="O156" s="18">
        <f t="shared" si="182"/>
        <v>-1020</v>
      </c>
      <c r="P156" s="18">
        <f t="shared" si="182"/>
        <v>-950</v>
      </c>
      <c r="Q156" s="35">
        <f t="shared" ref="Q156:S156" si="197">Q155</f>
        <v>0</v>
      </c>
      <c r="R156" s="35">
        <f t="shared" si="197"/>
        <v>0</v>
      </c>
      <c r="S156" s="35">
        <f t="shared" si="197"/>
        <v>0</v>
      </c>
      <c r="T156" s="4">
        <f t="shared" si="174"/>
        <v>1470</v>
      </c>
      <c r="U156" s="83">
        <f t="shared" si="190"/>
        <v>1000</v>
      </c>
      <c r="V156" s="83">
        <f t="shared" si="191"/>
        <v>1000</v>
      </c>
      <c r="W156" s="83">
        <f t="shared" si="192"/>
        <v>1000</v>
      </c>
      <c r="X156" s="4"/>
      <c r="Y156" s="18"/>
      <c r="Z156" s="18"/>
      <c r="AA156" s="18"/>
      <c r="AB156" s="50"/>
    </row>
    <row r="157" spans="1:28" ht="13.15" customHeight="1">
      <c r="A157" s="3">
        <v>143</v>
      </c>
      <c r="B157" s="34">
        <f t="shared" si="175"/>
        <v>45464</v>
      </c>
      <c r="C157" s="2">
        <f t="shared" si="176"/>
        <v>884</v>
      </c>
      <c r="D157" s="5">
        <f t="shared" si="155"/>
        <v>1588</v>
      </c>
      <c r="E157" s="35">
        <f t="shared" si="179"/>
        <v>1672</v>
      </c>
      <c r="F157" s="35">
        <f t="shared" si="180"/>
        <v>1492</v>
      </c>
      <c r="G157" s="35">
        <f t="shared" si="181"/>
        <v>1422</v>
      </c>
      <c r="H157" s="18">
        <f t="shared" si="116"/>
        <v>800</v>
      </c>
      <c r="I157" s="18">
        <f t="shared" si="116"/>
        <v>980</v>
      </c>
      <c r="J157" s="18">
        <f t="shared" si="116"/>
        <v>1050</v>
      </c>
      <c r="K157" s="18">
        <f t="shared" si="177"/>
        <v>2000</v>
      </c>
      <c r="L157" s="18">
        <f t="shared" si="177"/>
        <v>2000</v>
      </c>
      <c r="M157" s="18">
        <f t="shared" si="177"/>
        <v>2000</v>
      </c>
      <c r="N157" s="18">
        <f t="shared" si="182"/>
        <v>-1200</v>
      </c>
      <c r="O157" s="18">
        <f t="shared" si="182"/>
        <v>-1020</v>
      </c>
      <c r="P157" s="18">
        <f t="shared" si="182"/>
        <v>-950</v>
      </c>
      <c r="Q157" s="35">
        <f t="shared" ref="Q157:S157" si="198">Q156</f>
        <v>0</v>
      </c>
      <c r="R157" s="35">
        <f t="shared" si="198"/>
        <v>0</v>
      </c>
      <c r="S157" s="35">
        <f t="shared" si="198"/>
        <v>0</v>
      </c>
      <c r="T157" s="4">
        <f t="shared" si="174"/>
        <v>1472</v>
      </c>
      <c r="U157" s="83">
        <f t="shared" si="190"/>
        <v>1000</v>
      </c>
      <c r="V157" s="83">
        <f t="shared" si="191"/>
        <v>1000</v>
      </c>
      <c r="W157" s="83">
        <f t="shared" si="192"/>
        <v>1000</v>
      </c>
      <c r="X157" s="4"/>
      <c r="Y157" s="18"/>
      <c r="Z157" s="18"/>
      <c r="AA157" s="18"/>
      <c r="AB157" s="50"/>
    </row>
    <row r="158" spans="1:28" ht="13.15" customHeight="1">
      <c r="A158" s="3">
        <v>144</v>
      </c>
      <c r="B158" s="34">
        <f t="shared" si="175"/>
        <v>45465</v>
      </c>
      <c r="C158" s="2">
        <f t="shared" si="176"/>
        <v>884</v>
      </c>
      <c r="D158" s="5">
        <f t="shared" si="155"/>
        <v>1590</v>
      </c>
      <c r="E158" s="35">
        <f t="shared" si="179"/>
        <v>1674</v>
      </c>
      <c r="F158" s="35">
        <f t="shared" si="180"/>
        <v>1494</v>
      </c>
      <c r="G158" s="35">
        <f t="shared" si="181"/>
        <v>1424</v>
      </c>
      <c r="H158" s="18">
        <f t="shared" ref="H158:J204" si="199">K158+N158</f>
        <v>800</v>
      </c>
      <c r="I158" s="18">
        <f t="shared" si="199"/>
        <v>980</v>
      </c>
      <c r="J158" s="18">
        <f t="shared" si="199"/>
        <v>1050</v>
      </c>
      <c r="K158" s="18">
        <f t="shared" si="177"/>
        <v>2000</v>
      </c>
      <c r="L158" s="18">
        <f t="shared" si="177"/>
        <v>2000</v>
      </c>
      <c r="M158" s="18">
        <f t="shared" si="177"/>
        <v>2000</v>
      </c>
      <c r="N158" s="18">
        <f t="shared" si="182"/>
        <v>-1200</v>
      </c>
      <c r="O158" s="18">
        <f t="shared" si="182"/>
        <v>-1020</v>
      </c>
      <c r="P158" s="18">
        <f t="shared" si="182"/>
        <v>-950</v>
      </c>
      <c r="Q158" s="35">
        <f t="shared" ref="Q158:S158" si="200">Q157</f>
        <v>0</v>
      </c>
      <c r="R158" s="35">
        <f t="shared" si="200"/>
        <v>0</v>
      </c>
      <c r="S158" s="35">
        <f t="shared" si="200"/>
        <v>0</v>
      </c>
      <c r="T158" s="4">
        <f t="shared" si="174"/>
        <v>1474</v>
      </c>
      <c r="U158" s="83">
        <f t="shared" si="190"/>
        <v>1000</v>
      </c>
      <c r="V158" s="83">
        <f t="shared" si="191"/>
        <v>1000</v>
      </c>
      <c r="W158" s="83">
        <f t="shared" si="192"/>
        <v>1000</v>
      </c>
      <c r="X158" s="4"/>
      <c r="Y158" s="18"/>
      <c r="Z158" s="18"/>
      <c r="AA158" s="18"/>
      <c r="AB158" s="50"/>
    </row>
    <row r="159" spans="1:28" ht="13.15" customHeight="1">
      <c r="A159" s="3">
        <v>145</v>
      </c>
      <c r="B159" s="34">
        <f t="shared" si="175"/>
        <v>45466</v>
      </c>
      <c r="C159" s="2">
        <f t="shared" si="176"/>
        <v>884</v>
      </c>
      <c r="D159" s="5">
        <f t="shared" si="155"/>
        <v>1592</v>
      </c>
      <c r="E159" s="35">
        <f t="shared" si="179"/>
        <v>1676</v>
      </c>
      <c r="F159" s="35">
        <f t="shared" si="180"/>
        <v>1496</v>
      </c>
      <c r="G159" s="35">
        <f t="shared" si="181"/>
        <v>1426</v>
      </c>
      <c r="H159" s="18">
        <f t="shared" si="199"/>
        <v>800</v>
      </c>
      <c r="I159" s="18">
        <f t="shared" si="199"/>
        <v>980</v>
      </c>
      <c r="J159" s="18">
        <f t="shared" si="199"/>
        <v>1050</v>
      </c>
      <c r="K159" s="18">
        <f t="shared" si="177"/>
        <v>2000</v>
      </c>
      <c r="L159" s="18">
        <f t="shared" si="177"/>
        <v>2000</v>
      </c>
      <c r="M159" s="18">
        <f t="shared" si="177"/>
        <v>2000</v>
      </c>
      <c r="N159" s="18">
        <f t="shared" si="182"/>
        <v>-1200</v>
      </c>
      <c r="O159" s="18">
        <f t="shared" si="182"/>
        <v>-1020</v>
      </c>
      <c r="P159" s="18">
        <f t="shared" si="182"/>
        <v>-950</v>
      </c>
      <c r="Q159" s="35">
        <f t="shared" ref="Q159:S159" si="201">Q158</f>
        <v>0</v>
      </c>
      <c r="R159" s="35">
        <f t="shared" si="201"/>
        <v>0</v>
      </c>
      <c r="S159" s="35">
        <f t="shared" si="201"/>
        <v>0</v>
      </c>
      <c r="T159" s="4">
        <f t="shared" si="174"/>
        <v>1476</v>
      </c>
      <c r="U159" s="83">
        <f t="shared" si="190"/>
        <v>1000</v>
      </c>
      <c r="V159" s="83">
        <f t="shared" si="191"/>
        <v>1000</v>
      </c>
      <c r="W159" s="83">
        <f t="shared" si="192"/>
        <v>1000</v>
      </c>
      <c r="X159" s="4"/>
      <c r="Y159" s="18"/>
      <c r="Z159" s="18"/>
      <c r="AA159" s="18"/>
      <c r="AB159" s="50"/>
    </row>
    <row r="160" spans="1:28" ht="13.15" customHeight="1">
      <c r="A160" s="3">
        <v>146</v>
      </c>
      <c r="B160" s="34">
        <f t="shared" si="175"/>
        <v>45467</v>
      </c>
      <c r="C160" s="2">
        <f t="shared" si="176"/>
        <v>884</v>
      </c>
      <c r="D160" s="5">
        <f t="shared" si="155"/>
        <v>1594</v>
      </c>
      <c r="E160" s="35">
        <f t="shared" si="179"/>
        <v>1678</v>
      </c>
      <c r="F160" s="35">
        <f t="shared" si="180"/>
        <v>1498</v>
      </c>
      <c r="G160" s="35">
        <f t="shared" si="181"/>
        <v>1428</v>
      </c>
      <c r="H160" s="18">
        <f t="shared" si="199"/>
        <v>800</v>
      </c>
      <c r="I160" s="18">
        <f t="shared" si="199"/>
        <v>980</v>
      </c>
      <c r="J160" s="18">
        <f t="shared" si="199"/>
        <v>1050</v>
      </c>
      <c r="K160" s="18">
        <f t="shared" ref="K160:M175" si="202">K159</f>
        <v>2000</v>
      </c>
      <c r="L160" s="18">
        <f t="shared" si="202"/>
        <v>2000</v>
      </c>
      <c r="M160" s="18">
        <f t="shared" si="202"/>
        <v>2000</v>
      </c>
      <c r="N160" s="18">
        <f t="shared" si="182"/>
        <v>-1200</v>
      </c>
      <c r="O160" s="18">
        <f t="shared" si="182"/>
        <v>-1020</v>
      </c>
      <c r="P160" s="18">
        <f t="shared" si="182"/>
        <v>-950</v>
      </c>
      <c r="Q160" s="35">
        <f t="shared" ref="Q160:S160" si="203">Q159</f>
        <v>0</v>
      </c>
      <c r="R160" s="35">
        <f t="shared" si="203"/>
        <v>0</v>
      </c>
      <c r="S160" s="35">
        <f t="shared" si="203"/>
        <v>0</v>
      </c>
      <c r="T160" s="4">
        <f t="shared" si="174"/>
        <v>1478</v>
      </c>
      <c r="U160" s="83">
        <f t="shared" si="190"/>
        <v>1000</v>
      </c>
      <c r="V160" s="83">
        <f t="shared" si="191"/>
        <v>1000</v>
      </c>
      <c r="W160" s="83">
        <f t="shared" si="192"/>
        <v>1000</v>
      </c>
      <c r="X160" s="4"/>
      <c r="Y160" s="18"/>
      <c r="Z160" s="18"/>
      <c r="AA160" s="18"/>
      <c r="AB160" s="50"/>
    </row>
    <row r="161" spans="1:28" ht="13.15" customHeight="1">
      <c r="A161" s="3">
        <v>147</v>
      </c>
      <c r="B161" s="34">
        <f t="shared" si="175"/>
        <v>45468</v>
      </c>
      <c r="C161" s="2">
        <f t="shared" si="176"/>
        <v>884</v>
      </c>
      <c r="D161" s="5">
        <f t="shared" si="155"/>
        <v>1596</v>
      </c>
      <c r="E161" s="35">
        <f t="shared" si="179"/>
        <v>1680</v>
      </c>
      <c r="F161" s="35">
        <f t="shared" si="180"/>
        <v>1500</v>
      </c>
      <c r="G161" s="35">
        <f t="shared" si="181"/>
        <v>1430</v>
      </c>
      <c r="H161" s="18">
        <f t="shared" si="199"/>
        <v>800</v>
      </c>
      <c r="I161" s="18">
        <f t="shared" si="199"/>
        <v>980</v>
      </c>
      <c r="J161" s="18">
        <f t="shared" si="199"/>
        <v>1050</v>
      </c>
      <c r="K161" s="18">
        <f t="shared" si="202"/>
        <v>2000</v>
      </c>
      <c r="L161" s="18">
        <f t="shared" si="202"/>
        <v>2000</v>
      </c>
      <c r="M161" s="18">
        <f t="shared" si="202"/>
        <v>2000</v>
      </c>
      <c r="N161" s="18">
        <f t="shared" ref="N161:P176" si="204">N160-Q161</f>
        <v>-1200</v>
      </c>
      <c r="O161" s="18">
        <f t="shared" si="204"/>
        <v>-1020</v>
      </c>
      <c r="P161" s="18">
        <f t="shared" si="204"/>
        <v>-950</v>
      </c>
      <c r="Q161" s="35">
        <f t="shared" ref="Q161:S161" si="205">Q160</f>
        <v>0</v>
      </c>
      <c r="R161" s="35">
        <f t="shared" si="205"/>
        <v>0</v>
      </c>
      <c r="S161" s="35">
        <f t="shared" si="205"/>
        <v>0</v>
      </c>
      <c r="T161" s="4">
        <f t="shared" si="174"/>
        <v>1480</v>
      </c>
      <c r="U161" s="83">
        <f t="shared" si="190"/>
        <v>1000</v>
      </c>
      <c r="V161" s="83">
        <f t="shared" si="191"/>
        <v>1000</v>
      </c>
      <c r="W161" s="83">
        <f t="shared" si="192"/>
        <v>1000</v>
      </c>
      <c r="X161" s="4"/>
      <c r="Y161" s="18"/>
      <c r="Z161" s="18"/>
      <c r="AA161" s="18"/>
      <c r="AB161" s="50"/>
    </row>
    <row r="162" spans="1:28" ht="13.15" customHeight="1">
      <c r="A162" s="3">
        <v>148</v>
      </c>
      <c r="B162" s="34">
        <f t="shared" si="175"/>
        <v>45469</v>
      </c>
      <c r="C162" s="2">
        <f t="shared" si="176"/>
        <v>884</v>
      </c>
      <c r="D162" s="5">
        <f t="shared" si="155"/>
        <v>1598</v>
      </c>
      <c r="E162" s="35">
        <f t="shared" si="179"/>
        <v>1682</v>
      </c>
      <c r="F162" s="35">
        <f t="shared" si="180"/>
        <v>1502</v>
      </c>
      <c r="G162" s="35">
        <f t="shared" si="181"/>
        <v>1432</v>
      </c>
      <c r="H162" s="18">
        <f t="shared" si="199"/>
        <v>800</v>
      </c>
      <c r="I162" s="18">
        <f t="shared" si="199"/>
        <v>980</v>
      </c>
      <c r="J162" s="18">
        <f t="shared" si="199"/>
        <v>1050</v>
      </c>
      <c r="K162" s="18">
        <f t="shared" si="202"/>
        <v>2000</v>
      </c>
      <c r="L162" s="18">
        <f t="shared" si="202"/>
        <v>2000</v>
      </c>
      <c r="M162" s="18">
        <f t="shared" si="202"/>
        <v>2000</v>
      </c>
      <c r="N162" s="18">
        <f t="shared" si="204"/>
        <v>-1200</v>
      </c>
      <c r="O162" s="18">
        <f t="shared" si="204"/>
        <v>-1020</v>
      </c>
      <c r="P162" s="18">
        <f t="shared" si="204"/>
        <v>-950</v>
      </c>
      <c r="Q162" s="35">
        <f t="shared" ref="Q162:S162" si="206">Q161</f>
        <v>0</v>
      </c>
      <c r="R162" s="35">
        <f t="shared" si="206"/>
        <v>0</v>
      </c>
      <c r="S162" s="35">
        <f t="shared" si="206"/>
        <v>0</v>
      </c>
      <c r="T162" s="4">
        <f t="shared" si="174"/>
        <v>1182</v>
      </c>
      <c r="U162" s="83">
        <f t="shared" si="190"/>
        <v>1300</v>
      </c>
      <c r="V162" s="83">
        <f t="shared" si="191"/>
        <v>1300</v>
      </c>
      <c r="W162" s="83">
        <f t="shared" si="192"/>
        <v>1300</v>
      </c>
      <c r="X162" s="89">
        <v>0.3</v>
      </c>
      <c r="Y162" s="18"/>
      <c r="Z162" s="18"/>
      <c r="AA162" s="18"/>
      <c r="AB162" s="50">
        <v>2</v>
      </c>
    </row>
    <row r="163" spans="1:28" ht="13.15" customHeight="1">
      <c r="A163" s="3">
        <v>149</v>
      </c>
      <c r="B163" s="34">
        <f t="shared" si="175"/>
        <v>45470</v>
      </c>
      <c r="C163" s="2">
        <f t="shared" si="176"/>
        <v>884</v>
      </c>
      <c r="D163" s="5">
        <f t="shared" si="155"/>
        <v>1600</v>
      </c>
      <c r="E163" s="35">
        <f t="shared" si="179"/>
        <v>1684</v>
      </c>
      <c r="F163" s="35">
        <f t="shared" si="180"/>
        <v>1504</v>
      </c>
      <c r="G163" s="35">
        <f t="shared" si="181"/>
        <v>1434</v>
      </c>
      <c r="H163" s="18">
        <f t="shared" si="199"/>
        <v>800</v>
      </c>
      <c r="I163" s="18">
        <f t="shared" si="199"/>
        <v>980</v>
      </c>
      <c r="J163" s="18">
        <f t="shared" si="199"/>
        <v>1050</v>
      </c>
      <c r="K163" s="18">
        <f t="shared" si="202"/>
        <v>2000</v>
      </c>
      <c r="L163" s="18">
        <f t="shared" si="202"/>
        <v>2000</v>
      </c>
      <c r="M163" s="18">
        <f t="shared" si="202"/>
        <v>2000</v>
      </c>
      <c r="N163" s="18">
        <f t="shared" si="204"/>
        <v>-1200</v>
      </c>
      <c r="O163" s="18">
        <f t="shared" si="204"/>
        <v>-1020</v>
      </c>
      <c r="P163" s="18">
        <f t="shared" si="204"/>
        <v>-950</v>
      </c>
      <c r="Q163" s="35">
        <f t="shared" ref="Q163:S163" si="207">Q162</f>
        <v>0</v>
      </c>
      <c r="R163" s="35">
        <f t="shared" si="207"/>
        <v>0</v>
      </c>
      <c r="S163" s="35">
        <f t="shared" si="207"/>
        <v>0</v>
      </c>
      <c r="T163" s="4">
        <f t="shared" si="174"/>
        <v>1184</v>
      </c>
      <c r="U163" s="83">
        <f t="shared" si="190"/>
        <v>1300</v>
      </c>
      <c r="V163" s="83">
        <f t="shared" si="191"/>
        <v>1300</v>
      </c>
      <c r="W163" s="83">
        <f t="shared" si="192"/>
        <v>1300</v>
      </c>
      <c r="X163" s="4"/>
      <c r="Y163" s="18"/>
      <c r="Z163" s="18"/>
      <c r="AA163" s="18"/>
      <c r="AB163" s="50"/>
    </row>
    <row r="164" spans="1:28" ht="13.15" customHeight="1">
      <c r="A164" s="3">
        <v>150</v>
      </c>
      <c r="B164" s="34">
        <f t="shared" si="175"/>
        <v>45471</v>
      </c>
      <c r="C164" s="2">
        <f t="shared" si="176"/>
        <v>884</v>
      </c>
      <c r="D164" s="5">
        <f t="shared" si="155"/>
        <v>1602</v>
      </c>
      <c r="E164" s="35">
        <f t="shared" si="179"/>
        <v>1686</v>
      </c>
      <c r="F164" s="35">
        <f t="shared" si="180"/>
        <v>1506</v>
      </c>
      <c r="G164" s="35">
        <f t="shared" si="181"/>
        <v>1436</v>
      </c>
      <c r="H164" s="18">
        <f t="shared" si="199"/>
        <v>800</v>
      </c>
      <c r="I164" s="18">
        <f t="shared" si="199"/>
        <v>980</v>
      </c>
      <c r="J164" s="18">
        <f t="shared" si="199"/>
        <v>1050</v>
      </c>
      <c r="K164" s="18">
        <f t="shared" si="202"/>
        <v>2000</v>
      </c>
      <c r="L164" s="18">
        <f t="shared" si="202"/>
        <v>2000</v>
      </c>
      <c r="M164" s="18">
        <f t="shared" si="202"/>
        <v>2000</v>
      </c>
      <c r="N164" s="18">
        <f t="shared" si="204"/>
        <v>-1200</v>
      </c>
      <c r="O164" s="18">
        <f t="shared" si="204"/>
        <v>-1020</v>
      </c>
      <c r="P164" s="18">
        <f t="shared" si="204"/>
        <v>-950</v>
      </c>
      <c r="Q164" s="35">
        <f t="shared" ref="Q164:S164" si="208">Q163</f>
        <v>0</v>
      </c>
      <c r="R164" s="35">
        <f t="shared" si="208"/>
        <v>0</v>
      </c>
      <c r="S164" s="35">
        <f t="shared" si="208"/>
        <v>0</v>
      </c>
      <c r="T164" s="4">
        <f t="shared" si="174"/>
        <v>1186</v>
      </c>
      <c r="U164" s="83">
        <f t="shared" si="190"/>
        <v>1300</v>
      </c>
      <c r="V164" s="83">
        <f t="shared" si="191"/>
        <v>1300</v>
      </c>
      <c r="W164" s="83">
        <f t="shared" si="192"/>
        <v>1300</v>
      </c>
      <c r="X164" s="4"/>
      <c r="Y164" s="18"/>
      <c r="Z164" s="18"/>
      <c r="AA164" s="18"/>
      <c r="AB164" s="50"/>
    </row>
    <row r="165" spans="1:28" ht="13.15" customHeight="1">
      <c r="A165" s="3">
        <v>151</v>
      </c>
      <c r="B165" s="34">
        <f t="shared" si="175"/>
        <v>45472</v>
      </c>
      <c r="C165" s="2">
        <f t="shared" si="176"/>
        <v>884</v>
      </c>
      <c r="D165" s="5">
        <f t="shared" si="155"/>
        <v>1604</v>
      </c>
      <c r="E165" s="35">
        <f t="shared" si="179"/>
        <v>1688</v>
      </c>
      <c r="F165" s="35">
        <f t="shared" si="180"/>
        <v>1508</v>
      </c>
      <c r="G165" s="35">
        <f t="shared" si="181"/>
        <v>1438</v>
      </c>
      <c r="H165" s="18">
        <f t="shared" si="199"/>
        <v>800</v>
      </c>
      <c r="I165" s="18">
        <f t="shared" si="199"/>
        <v>980</v>
      </c>
      <c r="J165" s="18">
        <f t="shared" si="199"/>
        <v>1050</v>
      </c>
      <c r="K165" s="18">
        <f t="shared" si="202"/>
        <v>2000</v>
      </c>
      <c r="L165" s="18">
        <f t="shared" si="202"/>
        <v>2000</v>
      </c>
      <c r="M165" s="18">
        <f t="shared" si="202"/>
        <v>2000</v>
      </c>
      <c r="N165" s="18">
        <f t="shared" si="204"/>
        <v>-1200</v>
      </c>
      <c r="O165" s="18">
        <f t="shared" si="204"/>
        <v>-1020</v>
      </c>
      <c r="P165" s="18">
        <f t="shared" si="204"/>
        <v>-950</v>
      </c>
      <c r="Q165" s="35">
        <f t="shared" ref="Q165:S165" si="209">Q164</f>
        <v>0</v>
      </c>
      <c r="R165" s="35">
        <f t="shared" si="209"/>
        <v>0</v>
      </c>
      <c r="S165" s="35">
        <f t="shared" si="209"/>
        <v>0</v>
      </c>
      <c r="T165" s="4">
        <f t="shared" si="174"/>
        <v>1188</v>
      </c>
      <c r="U165" s="83">
        <f t="shared" si="190"/>
        <v>1300</v>
      </c>
      <c r="V165" s="83">
        <f t="shared" si="191"/>
        <v>1300</v>
      </c>
      <c r="W165" s="83">
        <f t="shared" si="192"/>
        <v>1300</v>
      </c>
      <c r="X165" s="4"/>
      <c r="Y165" s="18"/>
      <c r="Z165" s="18"/>
      <c r="AA165" s="18"/>
      <c r="AB165" s="50"/>
    </row>
    <row r="166" spans="1:28" ht="13.15" customHeight="1">
      <c r="A166" s="3">
        <v>152</v>
      </c>
      <c r="B166" s="34">
        <f t="shared" si="175"/>
        <v>45473</v>
      </c>
      <c r="C166" s="2">
        <f t="shared" si="176"/>
        <v>884</v>
      </c>
      <c r="D166" s="5">
        <f t="shared" si="155"/>
        <v>1606</v>
      </c>
      <c r="E166" s="35">
        <f t="shared" si="179"/>
        <v>1690</v>
      </c>
      <c r="F166" s="35">
        <f t="shared" si="180"/>
        <v>1510</v>
      </c>
      <c r="G166" s="35">
        <f t="shared" si="181"/>
        <v>1440</v>
      </c>
      <c r="H166" s="18">
        <f t="shared" si="199"/>
        <v>800</v>
      </c>
      <c r="I166" s="18">
        <f t="shared" si="199"/>
        <v>980</v>
      </c>
      <c r="J166" s="18">
        <f t="shared" si="199"/>
        <v>1050</v>
      </c>
      <c r="K166" s="18">
        <f t="shared" si="202"/>
        <v>2000</v>
      </c>
      <c r="L166" s="18">
        <f t="shared" si="202"/>
        <v>2000</v>
      </c>
      <c r="M166" s="18">
        <f t="shared" si="202"/>
        <v>2000</v>
      </c>
      <c r="N166" s="18">
        <f t="shared" si="204"/>
        <v>-1200</v>
      </c>
      <c r="O166" s="18">
        <f t="shared" si="204"/>
        <v>-1020</v>
      </c>
      <c r="P166" s="18">
        <f t="shared" si="204"/>
        <v>-950</v>
      </c>
      <c r="Q166" s="35">
        <f t="shared" ref="Q166:S166" si="210">Q165</f>
        <v>0</v>
      </c>
      <c r="R166" s="35">
        <f t="shared" si="210"/>
        <v>0</v>
      </c>
      <c r="S166" s="35">
        <f t="shared" si="210"/>
        <v>0</v>
      </c>
      <c r="T166" s="4">
        <f t="shared" si="174"/>
        <v>890</v>
      </c>
      <c r="U166" s="83">
        <f t="shared" si="190"/>
        <v>1600</v>
      </c>
      <c r="V166" s="83">
        <f t="shared" si="191"/>
        <v>1600</v>
      </c>
      <c r="W166" s="83">
        <f t="shared" si="192"/>
        <v>1600</v>
      </c>
      <c r="X166" s="89">
        <v>0.3</v>
      </c>
      <c r="Y166" s="18"/>
      <c r="Z166" s="18"/>
      <c r="AA166" s="18"/>
      <c r="AB166" s="50">
        <v>1</v>
      </c>
    </row>
    <row r="167" spans="1:28" ht="13.15" customHeight="1">
      <c r="A167" s="3">
        <v>153</v>
      </c>
      <c r="B167" s="34">
        <f t="shared" si="175"/>
        <v>45474</v>
      </c>
      <c r="C167" s="2">
        <f t="shared" si="176"/>
        <v>884</v>
      </c>
      <c r="D167" s="5">
        <f t="shared" si="155"/>
        <v>1608</v>
      </c>
      <c r="E167" s="35">
        <f t="shared" si="179"/>
        <v>1692</v>
      </c>
      <c r="F167" s="35">
        <f t="shared" si="180"/>
        <v>1512</v>
      </c>
      <c r="G167" s="35">
        <f t="shared" si="181"/>
        <v>1442</v>
      </c>
      <c r="H167" s="18">
        <f t="shared" si="199"/>
        <v>800</v>
      </c>
      <c r="I167" s="18">
        <f t="shared" si="199"/>
        <v>980</v>
      </c>
      <c r="J167" s="18">
        <f t="shared" si="199"/>
        <v>1050</v>
      </c>
      <c r="K167" s="18">
        <f t="shared" si="202"/>
        <v>2000</v>
      </c>
      <c r="L167" s="18">
        <f t="shared" si="202"/>
        <v>2000</v>
      </c>
      <c r="M167" s="18">
        <f t="shared" si="202"/>
        <v>2000</v>
      </c>
      <c r="N167" s="18">
        <f t="shared" si="204"/>
        <v>-1200</v>
      </c>
      <c r="O167" s="18">
        <f t="shared" si="204"/>
        <v>-1020</v>
      </c>
      <c r="P167" s="18">
        <f t="shared" si="204"/>
        <v>-950</v>
      </c>
      <c r="Q167" s="35">
        <f t="shared" ref="Q167:S167" si="211">Q166</f>
        <v>0</v>
      </c>
      <c r="R167" s="35">
        <f t="shared" si="211"/>
        <v>0</v>
      </c>
      <c r="S167" s="35">
        <f t="shared" si="211"/>
        <v>0</v>
      </c>
      <c r="T167" s="4">
        <f t="shared" si="174"/>
        <v>892</v>
      </c>
      <c r="U167" s="83">
        <f t="shared" si="190"/>
        <v>1600</v>
      </c>
      <c r="V167" s="83">
        <f t="shared" si="191"/>
        <v>1600</v>
      </c>
      <c r="W167" s="83">
        <f t="shared" si="192"/>
        <v>1600</v>
      </c>
      <c r="X167" s="4"/>
      <c r="Y167" s="18"/>
      <c r="Z167" s="18"/>
      <c r="AA167" s="18"/>
      <c r="AB167" s="50"/>
    </row>
    <row r="168" spans="1:28" ht="13.15" customHeight="1">
      <c r="A168" s="3">
        <v>154</v>
      </c>
      <c r="B168" s="34">
        <f t="shared" si="175"/>
        <v>45475</v>
      </c>
      <c r="C168" s="2">
        <f t="shared" si="176"/>
        <v>884</v>
      </c>
      <c r="D168" s="5">
        <f t="shared" si="155"/>
        <v>1610</v>
      </c>
      <c r="E168" s="35">
        <f t="shared" si="179"/>
        <v>1694</v>
      </c>
      <c r="F168" s="35">
        <f t="shared" si="180"/>
        <v>1514</v>
      </c>
      <c r="G168" s="35">
        <f t="shared" si="181"/>
        <v>1444</v>
      </c>
      <c r="H168" s="18">
        <f t="shared" si="199"/>
        <v>800</v>
      </c>
      <c r="I168" s="18">
        <f t="shared" si="199"/>
        <v>980</v>
      </c>
      <c r="J168" s="18">
        <f t="shared" si="199"/>
        <v>1050</v>
      </c>
      <c r="K168" s="18">
        <f t="shared" si="202"/>
        <v>2000</v>
      </c>
      <c r="L168" s="18">
        <f t="shared" si="202"/>
        <v>2000</v>
      </c>
      <c r="M168" s="18">
        <f t="shared" si="202"/>
        <v>2000</v>
      </c>
      <c r="N168" s="18">
        <f t="shared" si="204"/>
        <v>-1200</v>
      </c>
      <c r="O168" s="18">
        <f t="shared" si="204"/>
        <v>-1020</v>
      </c>
      <c r="P168" s="18">
        <f t="shared" si="204"/>
        <v>-950</v>
      </c>
      <c r="Q168" s="35">
        <f t="shared" ref="Q168:S168" si="212">Q167</f>
        <v>0</v>
      </c>
      <c r="R168" s="35">
        <f t="shared" si="212"/>
        <v>0</v>
      </c>
      <c r="S168" s="35">
        <f t="shared" si="212"/>
        <v>0</v>
      </c>
      <c r="T168" s="4">
        <f t="shared" si="174"/>
        <v>894</v>
      </c>
      <c r="U168" s="83">
        <f t="shared" si="190"/>
        <v>1600</v>
      </c>
      <c r="V168" s="83">
        <f t="shared" si="191"/>
        <v>1600</v>
      </c>
      <c r="W168" s="83">
        <f t="shared" si="192"/>
        <v>1600</v>
      </c>
      <c r="X168" s="4"/>
      <c r="Y168" s="18"/>
      <c r="Z168" s="18"/>
      <c r="AA168" s="18"/>
      <c r="AB168" s="50"/>
    </row>
    <row r="169" spans="1:28" ht="13.15" customHeight="1">
      <c r="A169" s="3">
        <v>155</v>
      </c>
      <c r="B169" s="34">
        <f t="shared" si="175"/>
        <v>45476</v>
      </c>
      <c r="C169" s="2">
        <f t="shared" si="176"/>
        <v>884</v>
      </c>
      <c r="D169" s="5">
        <f t="shared" si="155"/>
        <v>1612</v>
      </c>
      <c r="E169" s="35">
        <f t="shared" si="179"/>
        <v>1696</v>
      </c>
      <c r="F169" s="35">
        <f t="shared" si="180"/>
        <v>1516</v>
      </c>
      <c r="G169" s="35">
        <f t="shared" si="181"/>
        <v>1446</v>
      </c>
      <c r="H169" s="18">
        <f t="shared" si="199"/>
        <v>800</v>
      </c>
      <c r="I169" s="18">
        <f t="shared" si="199"/>
        <v>980</v>
      </c>
      <c r="J169" s="18">
        <f t="shared" si="199"/>
        <v>1050</v>
      </c>
      <c r="K169" s="18">
        <f t="shared" si="202"/>
        <v>2000</v>
      </c>
      <c r="L169" s="18">
        <f t="shared" si="202"/>
        <v>2000</v>
      </c>
      <c r="M169" s="18">
        <f t="shared" si="202"/>
        <v>2000</v>
      </c>
      <c r="N169" s="18">
        <f t="shared" si="204"/>
        <v>-1200</v>
      </c>
      <c r="O169" s="18">
        <f t="shared" si="204"/>
        <v>-1020</v>
      </c>
      <c r="P169" s="18">
        <f t="shared" si="204"/>
        <v>-950</v>
      </c>
      <c r="Q169" s="35">
        <f t="shared" ref="Q169:S169" si="213">Q168</f>
        <v>0</v>
      </c>
      <c r="R169" s="35">
        <f t="shared" si="213"/>
        <v>0</v>
      </c>
      <c r="S169" s="35">
        <f t="shared" si="213"/>
        <v>0</v>
      </c>
      <c r="T169" s="4">
        <f t="shared" si="174"/>
        <v>896</v>
      </c>
      <c r="U169" s="83">
        <f t="shared" si="190"/>
        <v>1600</v>
      </c>
      <c r="V169" s="83">
        <f t="shared" si="191"/>
        <v>1600</v>
      </c>
      <c r="W169" s="83">
        <f t="shared" si="192"/>
        <v>1600</v>
      </c>
      <c r="X169" s="4"/>
      <c r="Y169" s="18"/>
      <c r="Z169" s="18"/>
      <c r="AA169" s="18"/>
      <c r="AB169" s="50"/>
    </row>
    <row r="170" spans="1:28" ht="13.15" customHeight="1">
      <c r="A170" s="3">
        <v>156</v>
      </c>
      <c r="B170" s="34">
        <f t="shared" si="175"/>
        <v>45477</v>
      </c>
      <c r="C170" s="2">
        <f t="shared" si="176"/>
        <v>884</v>
      </c>
      <c r="D170" s="5">
        <f t="shared" si="155"/>
        <v>1614</v>
      </c>
      <c r="E170" s="35">
        <f t="shared" si="179"/>
        <v>1698</v>
      </c>
      <c r="F170" s="35">
        <f t="shared" si="180"/>
        <v>1518</v>
      </c>
      <c r="G170" s="35">
        <f t="shared" si="181"/>
        <v>1448</v>
      </c>
      <c r="H170" s="18">
        <f t="shared" si="199"/>
        <v>800</v>
      </c>
      <c r="I170" s="18">
        <f t="shared" si="199"/>
        <v>980</v>
      </c>
      <c r="J170" s="18">
        <f t="shared" si="199"/>
        <v>1050</v>
      </c>
      <c r="K170" s="18">
        <f t="shared" si="202"/>
        <v>2000</v>
      </c>
      <c r="L170" s="18">
        <f t="shared" si="202"/>
        <v>2000</v>
      </c>
      <c r="M170" s="18">
        <f t="shared" si="202"/>
        <v>2000</v>
      </c>
      <c r="N170" s="18">
        <f t="shared" si="204"/>
        <v>-1200</v>
      </c>
      <c r="O170" s="18">
        <f t="shared" si="204"/>
        <v>-1020</v>
      </c>
      <c r="P170" s="18">
        <f t="shared" si="204"/>
        <v>-950</v>
      </c>
      <c r="Q170" s="35">
        <f t="shared" ref="Q170:S170" si="214">Q169</f>
        <v>0</v>
      </c>
      <c r="R170" s="35">
        <f t="shared" si="214"/>
        <v>0</v>
      </c>
      <c r="S170" s="35">
        <f t="shared" si="214"/>
        <v>0</v>
      </c>
      <c r="T170" s="4">
        <f t="shared" si="174"/>
        <v>898</v>
      </c>
      <c r="U170" s="83">
        <f t="shared" si="190"/>
        <v>1600</v>
      </c>
      <c r="V170" s="83">
        <f t="shared" si="191"/>
        <v>1600</v>
      </c>
      <c r="W170" s="83">
        <f t="shared" si="192"/>
        <v>1600</v>
      </c>
      <c r="X170" s="4"/>
      <c r="Y170" s="18"/>
      <c r="Z170" s="18"/>
      <c r="AA170" s="18"/>
      <c r="AB170" s="50"/>
    </row>
    <row r="171" spans="1:28" ht="13.15" customHeight="1">
      <c r="A171" s="3">
        <v>157</v>
      </c>
      <c r="B171" s="34">
        <f t="shared" si="175"/>
        <v>45478</v>
      </c>
      <c r="C171" s="2">
        <f t="shared" si="176"/>
        <v>884</v>
      </c>
      <c r="D171" s="5">
        <f t="shared" si="155"/>
        <v>1616</v>
      </c>
      <c r="E171" s="35">
        <f t="shared" si="179"/>
        <v>1700</v>
      </c>
      <c r="F171" s="35">
        <f t="shared" si="180"/>
        <v>1520</v>
      </c>
      <c r="G171" s="35">
        <f t="shared" si="181"/>
        <v>1450</v>
      </c>
      <c r="H171" s="18">
        <f t="shared" si="199"/>
        <v>800</v>
      </c>
      <c r="I171" s="18">
        <f t="shared" si="199"/>
        <v>980</v>
      </c>
      <c r="J171" s="18">
        <f t="shared" si="199"/>
        <v>1050</v>
      </c>
      <c r="K171" s="18">
        <f t="shared" si="202"/>
        <v>2000</v>
      </c>
      <c r="L171" s="18">
        <f t="shared" si="202"/>
        <v>2000</v>
      </c>
      <c r="M171" s="18">
        <f t="shared" si="202"/>
        <v>2000</v>
      </c>
      <c r="N171" s="18">
        <f t="shared" si="204"/>
        <v>-1200</v>
      </c>
      <c r="O171" s="18">
        <f t="shared" si="204"/>
        <v>-1020</v>
      </c>
      <c r="P171" s="18">
        <f t="shared" si="204"/>
        <v>-950</v>
      </c>
      <c r="Q171" s="35">
        <f t="shared" ref="Q171:S171" si="215">Q170</f>
        <v>0</v>
      </c>
      <c r="R171" s="35">
        <f t="shared" si="215"/>
        <v>0</v>
      </c>
      <c r="S171" s="35">
        <f t="shared" si="215"/>
        <v>0</v>
      </c>
      <c r="T171" s="4">
        <f t="shared" si="174"/>
        <v>900</v>
      </c>
      <c r="U171" s="83">
        <f t="shared" si="190"/>
        <v>1600</v>
      </c>
      <c r="V171" s="83">
        <f t="shared" si="191"/>
        <v>1600</v>
      </c>
      <c r="W171" s="83">
        <f t="shared" si="192"/>
        <v>1600</v>
      </c>
      <c r="X171" s="4"/>
      <c r="Y171" s="18"/>
      <c r="Z171" s="18"/>
      <c r="AA171" s="18"/>
      <c r="AB171" s="50"/>
    </row>
    <row r="172" spans="1:28" ht="13.15" customHeight="1">
      <c r="A172" s="3">
        <v>158</v>
      </c>
      <c r="B172" s="34">
        <f t="shared" si="175"/>
        <v>45479</v>
      </c>
      <c r="C172" s="2">
        <f t="shared" si="176"/>
        <v>884</v>
      </c>
      <c r="D172" s="5">
        <f t="shared" si="155"/>
        <v>1618</v>
      </c>
      <c r="E172" s="35">
        <f t="shared" si="179"/>
        <v>1702</v>
      </c>
      <c r="F172" s="35">
        <f t="shared" si="180"/>
        <v>1522</v>
      </c>
      <c r="G172" s="35">
        <f t="shared" si="181"/>
        <v>1452</v>
      </c>
      <c r="H172" s="18">
        <f t="shared" si="199"/>
        <v>800</v>
      </c>
      <c r="I172" s="18">
        <f t="shared" si="199"/>
        <v>980</v>
      </c>
      <c r="J172" s="18">
        <f t="shared" si="199"/>
        <v>1050</v>
      </c>
      <c r="K172" s="18">
        <f t="shared" si="202"/>
        <v>2000</v>
      </c>
      <c r="L172" s="18">
        <f t="shared" si="202"/>
        <v>2000</v>
      </c>
      <c r="M172" s="18">
        <f t="shared" si="202"/>
        <v>2000</v>
      </c>
      <c r="N172" s="18">
        <f t="shared" si="204"/>
        <v>-1200</v>
      </c>
      <c r="O172" s="18">
        <f t="shared" si="204"/>
        <v>-1020</v>
      </c>
      <c r="P172" s="18">
        <f t="shared" si="204"/>
        <v>-950</v>
      </c>
      <c r="Q172" s="35">
        <f t="shared" ref="Q172:S172" si="216">Q171</f>
        <v>0</v>
      </c>
      <c r="R172" s="35">
        <f t="shared" si="216"/>
        <v>0</v>
      </c>
      <c r="S172" s="35">
        <f t="shared" si="216"/>
        <v>0</v>
      </c>
      <c r="T172" s="4">
        <f t="shared" si="174"/>
        <v>902</v>
      </c>
      <c r="U172" s="83">
        <f t="shared" si="190"/>
        <v>1600</v>
      </c>
      <c r="V172" s="83">
        <f t="shared" si="191"/>
        <v>1600</v>
      </c>
      <c r="W172" s="83">
        <f t="shared" si="192"/>
        <v>1600</v>
      </c>
      <c r="X172" s="4"/>
      <c r="Y172" s="18"/>
      <c r="Z172" s="18"/>
      <c r="AA172" s="18"/>
      <c r="AB172" s="50"/>
    </row>
    <row r="173" spans="1:28" ht="13.15" customHeight="1">
      <c r="A173" s="3">
        <v>159</v>
      </c>
      <c r="B173" s="34">
        <f t="shared" si="175"/>
        <v>45480</v>
      </c>
      <c r="C173" s="2">
        <f t="shared" si="176"/>
        <v>884</v>
      </c>
      <c r="D173" s="5">
        <f t="shared" si="155"/>
        <v>1620</v>
      </c>
      <c r="E173" s="35">
        <f t="shared" si="179"/>
        <v>1704</v>
      </c>
      <c r="F173" s="35">
        <f t="shared" si="180"/>
        <v>1524</v>
      </c>
      <c r="G173" s="35">
        <f t="shared" si="181"/>
        <v>1454</v>
      </c>
      <c r="H173" s="18">
        <f t="shared" si="199"/>
        <v>800</v>
      </c>
      <c r="I173" s="18">
        <f t="shared" si="199"/>
        <v>980</v>
      </c>
      <c r="J173" s="18">
        <f t="shared" si="199"/>
        <v>1050</v>
      </c>
      <c r="K173" s="18">
        <f t="shared" si="202"/>
        <v>2000</v>
      </c>
      <c r="L173" s="18">
        <f t="shared" si="202"/>
        <v>2000</v>
      </c>
      <c r="M173" s="18">
        <f t="shared" si="202"/>
        <v>2000</v>
      </c>
      <c r="N173" s="18">
        <f t="shared" si="204"/>
        <v>-1200</v>
      </c>
      <c r="O173" s="18">
        <f t="shared" si="204"/>
        <v>-1020</v>
      </c>
      <c r="P173" s="18">
        <f t="shared" si="204"/>
        <v>-950</v>
      </c>
      <c r="Q173" s="35">
        <f t="shared" ref="Q173:S173" si="217">Q172</f>
        <v>0</v>
      </c>
      <c r="R173" s="35">
        <f t="shared" si="217"/>
        <v>0</v>
      </c>
      <c r="S173" s="35">
        <f t="shared" si="217"/>
        <v>0</v>
      </c>
      <c r="T173" s="4">
        <f t="shared" si="174"/>
        <v>904</v>
      </c>
      <c r="U173" s="83">
        <f t="shared" si="190"/>
        <v>1600</v>
      </c>
      <c r="V173" s="83">
        <f t="shared" si="191"/>
        <v>1600</v>
      </c>
      <c r="W173" s="83">
        <f t="shared" si="192"/>
        <v>1600</v>
      </c>
      <c r="X173" s="4"/>
      <c r="Y173" s="18"/>
      <c r="Z173" s="18"/>
      <c r="AA173" s="18"/>
      <c r="AB173" s="50"/>
    </row>
    <row r="174" spans="1:28" ht="13.15" customHeight="1">
      <c r="A174" s="3">
        <v>160</v>
      </c>
      <c r="B174" s="34">
        <f t="shared" si="175"/>
        <v>45481</v>
      </c>
      <c r="C174" s="2">
        <f t="shared" si="176"/>
        <v>884</v>
      </c>
      <c r="D174" s="5">
        <f t="shared" si="155"/>
        <v>1622</v>
      </c>
      <c r="E174" s="35">
        <f t="shared" si="179"/>
        <v>1706</v>
      </c>
      <c r="F174" s="35">
        <f t="shared" si="180"/>
        <v>1526</v>
      </c>
      <c r="G174" s="35">
        <f t="shared" si="181"/>
        <v>1456</v>
      </c>
      <c r="H174" s="18">
        <f t="shared" si="199"/>
        <v>800</v>
      </c>
      <c r="I174" s="18">
        <f t="shared" si="199"/>
        <v>980</v>
      </c>
      <c r="J174" s="18">
        <f t="shared" si="199"/>
        <v>1050</v>
      </c>
      <c r="K174" s="18">
        <f t="shared" si="202"/>
        <v>2000</v>
      </c>
      <c r="L174" s="18">
        <f t="shared" si="202"/>
        <v>2000</v>
      </c>
      <c r="M174" s="18">
        <f t="shared" si="202"/>
        <v>2000</v>
      </c>
      <c r="N174" s="18">
        <f t="shared" si="204"/>
        <v>-1200</v>
      </c>
      <c r="O174" s="18">
        <f t="shared" si="204"/>
        <v>-1020</v>
      </c>
      <c r="P174" s="18">
        <f t="shared" si="204"/>
        <v>-950</v>
      </c>
      <c r="Q174" s="35">
        <f t="shared" ref="Q174:S174" si="218">Q173</f>
        <v>0</v>
      </c>
      <c r="R174" s="35">
        <f t="shared" si="218"/>
        <v>0</v>
      </c>
      <c r="S174" s="35">
        <f t="shared" si="218"/>
        <v>0</v>
      </c>
      <c r="T174" s="4">
        <f t="shared" si="174"/>
        <v>906</v>
      </c>
      <c r="U174" s="83">
        <f t="shared" si="190"/>
        <v>1600</v>
      </c>
      <c r="V174" s="83">
        <f t="shared" si="191"/>
        <v>1600</v>
      </c>
      <c r="W174" s="83">
        <f t="shared" si="192"/>
        <v>1600</v>
      </c>
      <c r="X174" s="4"/>
      <c r="Y174" s="18"/>
      <c r="Z174" s="18"/>
      <c r="AA174" s="18"/>
      <c r="AB174" s="50"/>
    </row>
    <row r="175" spans="1:28" ht="13.15" customHeight="1">
      <c r="A175" s="3">
        <v>161</v>
      </c>
      <c r="B175" s="34">
        <f t="shared" si="175"/>
        <v>45482</v>
      </c>
      <c r="C175" s="2">
        <f t="shared" si="176"/>
        <v>884</v>
      </c>
      <c r="D175" s="5">
        <f t="shared" si="155"/>
        <v>1624</v>
      </c>
      <c r="E175" s="35">
        <f t="shared" si="179"/>
        <v>1708</v>
      </c>
      <c r="F175" s="35">
        <f t="shared" si="180"/>
        <v>1528</v>
      </c>
      <c r="G175" s="35">
        <f t="shared" si="181"/>
        <v>1458</v>
      </c>
      <c r="H175" s="18">
        <f t="shared" si="199"/>
        <v>800</v>
      </c>
      <c r="I175" s="18">
        <f t="shared" si="199"/>
        <v>980</v>
      </c>
      <c r="J175" s="18">
        <f t="shared" si="199"/>
        <v>1050</v>
      </c>
      <c r="K175" s="18">
        <f t="shared" si="202"/>
        <v>2000</v>
      </c>
      <c r="L175" s="18">
        <f t="shared" si="202"/>
        <v>2000</v>
      </c>
      <c r="M175" s="18">
        <f t="shared" si="202"/>
        <v>2000</v>
      </c>
      <c r="N175" s="18">
        <f t="shared" si="204"/>
        <v>-1200</v>
      </c>
      <c r="O175" s="18">
        <f t="shared" si="204"/>
        <v>-1020</v>
      </c>
      <c r="P175" s="18">
        <f t="shared" si="204"/>
        <v>-950</v>
      </c>
      <c r="Q175" s="35">
        <f t="shared" ref="Q175:S175" si="219">Q174</f>
        <v>0</v>
      </c>
      <c r="R175" s="35">
        <f t="shared" si="219"/>
        <v>0</v>
      </c>
      <c r="S175" s="35">
        <f t="shared" si="219"/>
        <v>0</v>
      </c>
      <c r="T175" s="4">
        <f t="shared" si="174"/>
        <v>908</v>
      </c>
      <c r="U175" s="83">
        <f t="shared" si="190"/>
        <v>1600</v>
      </c>
      <c r="V175" s="83">
        <f t="shared" si="191"/>
        <v>1600</v>
      </c>
      <c r="W175" s="83">
        <f t="shared" si="192"/>
        <v>1600</v>
      </c>
      <c r="X175" s="4"/>
      <c r="Y175" s="18"/>
      <c r="Z175" s="18"/>
      <c r="AA175" s="18"/>
      <c r="AB175" s="50"/>
    </row>
    <row r="176" spans="1:28" ht="13.15" customHeight="1">
      <c r="A176" s="3">
        <v>162</v>
      </c>
      <c r="B176" s="34">
        <f t="shared" si="175"/>
        <v>45483</v>
      </c>
      <c r="C176" s="2">
        <f t="shared" si="176"/>
        <v>884</v>
      </c>
      <c r="D176" s="5">
        <f t="shared" si="155"/>
        <v>1626</v>
      </c>
      <c r="E176" s="35">
        <f t="shared" si="179"/>
        <v>1710</v>
      </c>
      <c r="F176" s="35">
        <f t="shared" si="180"/>
        <v>1530</v>
      </c>
      <c r="G176" s="35">
        <f t="shared" si="181"/>
        <v>1460</v>
      </c>
      <c r="H176" s="18">
        <f t="shared" si="199"/>
        <v>800</v>
      </c>
      <c r="I176" s="18">
        <f t="shared" si="199"/>
        <v>980</v>
      </c>
      <c r="J176" s="18">
        <f t="shared" si="199"/>
        <v>1050</v>
      </c>
      <c r="K176" s="18">
        <f t="shared" ref="K176:M191" si="220">K175</f>
        <v>2000</v>
      </c>
      <c r="L176" s="18">
        <f t="shared" si="220"/>
        <v>2000</v>
      </c>
      <c r="M176" s="18">
        <f t="shared" si="220"/>
        <v>2000</v>
      </c>
      <c r="N176" s="18">
        <f t="shared" si="204"/>
        <v>-1200</v>
      </c>
      <c r="O176" s="18">
        <f t="shared" si="204"/>
        <v>-1020</v>
      </c>
      <c r="P176" s="18">
        <f t="shared" si="204"/>
        <v>-950</v>
      </c>
      <c r="Q176" s="35">
        <f t="shared" ref="Q176:S176" si="221">Q175</f>
        <v>0</v>
      </c>
      <c r="R176" s="35">
        <f t="shared" si="221"/>
        <v>0</v>
      </c>
      <c r="S176" s="35">
        <f t="shared" si="221"/>
        <v>0</v>
      </c>
      <c r="T176" s="4">
        <f t="shared" si="174"/>
        <v>910</v>
      </c>
      <c r="U176" s="83">
        <f t="shared" si="190"/>
        <v>1600</v>
      </c>
      <c r="V176" s="83">
        <f t="shared" si="191"/>
        <v>1600</v>
      </c>
      <c r="W176" s="83">
        <f t="shared" si="192"/>
        <v>1600</v>
      </c>
      <c r="X176" s="4"/>
      <c r="Y176" s="18"/>
      <c r="Z176" s="18"/>
      <c r="AA176" s="18"/>
      <c r="AB176" s="50"/>
    </row>
    <row r="177" spans="1:28" ht="13.15" customHeight="1">
      <c r="A177" s="3">
        <v>163</v>
      </c>
      <c r="B177" s="34">
        <f t="shared" si="175"/>
        <v>45484</v>
      </c>
      <c r="C177" s="2">
        <f t="shared" si="176"/>
        <v>884</v>
      </c>
      <c r="D177" s="5">
        <f t="shared" si="155"/>
        <v>1628</v>
      </c>
      <c r="E177" s="35">
        <f t="shared" si="179"/>
        <v>1712</v>
      </c>
      <c r="F177" s="35">
        <f t="shared" si="180"/>
        <v>1532</v>
      </c>
      <c r="G177" s="35">
        <f t="shared" si="181"/>
        <v>1462</v>
      </c>
      <c r="H177" s="18">
        <f t="shared" si="199"/>
        <v>800</v>
      </c>
      <c r="I177" s="18">
        <f t="shared" si="199"/>
        <v>980</v>
      </c>
      <c r="J177" s="18">
        <f t="shared" si="199"/>
        <v>1050</v>
      </c>
      <c r="K177" s="18">
        <f t="shared" si="220"/>
        <v>2000</v>
      </c>
      <c r="L177" s="18">
        <f t="shared" si="220"/>
        <v>2000</v>
      </c>
      <c r="M177" s="18">
        <f t="shared" si="220"/>
        <v>2000</v>
      </c>
      <c r="N177" s="18">
        <f t="shared" ref="N177:P192" si="222">N176-Q177</f>
        <v>-1200</v>
      </c>
      <c r="O177" s="18">
        <f t="shared" si="222"/>
        <v>-1020</v>
      </c>
      <c r="P177" s="18">
        <f t="shared" si="222"/>
        <v>-950</v>
      </c>
      <c r="Q177" s="35">
        <f t="shared" ref="Q177:S177" si="223">Q176</f>
        <v>0</v>
      </c>
      <c r="R177" s="35">
        <f t="shared" si="223"/>
        <v>0</v>
      </c>
      <c r="S177" s="35">
        <f t="shared" si="223"/>
        <v>0</v>
      </c>
      <c r="T177" s="4">
        <f t="shared" si="174"/>
        <v>912</v>
      </c>
      <c r="U177" s="83">
        <f t="shared" si="190"/>
        <v>1600</v>
      </c>
      <c r="V177" s="83">
        <f t="shared" si="191"/>
        <v>1600</v>
      </c>
      <c r="W177" s="83">
        <f t="shared" si="192"/>
        <v>1600</v>
      </c>
      <c r="X177" s="4"/>
      <c r="Y177" s="18"/>
      <c r="Z177" s="18"/>
      <c r="AA177" s="18"/>
      <c r="AB177" s="50"/>
    </row>
    <row r="178" spans="1:28" ht="13.15" customHeight="1">
      <c r="A178" s="3">
        <v>164</v>
      </c>
      <c r="B178" s="34">
        <f t="shared" si="175"/>
        <v>45485</v>
      </c>
      <c r="C178" s="2">
        <f t="shared" si="176"/>
        <v>884</v>
      </c>
      <c r="D178" s="5">
        <f t="shared" si="155"/>
        <v>1630</v>
      </c>
      <c r="E178" s="35">
        <f t="shared" si="179"/>
        <v>1714</v>
      </c>
      <c r="F178" s="35">
        <f t="shared" si="180"/>
        <v>1534</v>
      </c>
      <c r="G178" s="35">
        <f t="shared" si="181"/>
        <v>1464</v>
      </c>
      <c r="H178" s="18">
        <f t="shared" si="199"/>
        <v>800</v>
      </c>
      <c r="I178" s="18">
        <f t="shared" si="199"/>
        <v>980</v>
      </c>
      <c r="J178" s="18">
        <f t="shared" si="199"/>
        <v>1050</v>
      </c>
      <c r="K178" s="18">
        <f t="shared" si="220"/>
        <v>2000</v>
      </c>
      <c r="L178" s="18">
        <f t="shared" si="220"/>
        <v>2000</v>
      </c>
      <c r="M178" s="18">
        <f t="shared" si="220"/>
        <v>2000</v>
      </c>
      <c r="N178" s="18">
        <f t="shared" si="222"/>
        <v>-1200</v>
      </c>
      <c r="O178" s="18">
        <f t="shared" si="222"/>
        <v>-1020</v>
      </c>
      <c r="P178" s="18">
        <f t="shared" si="222"/>
        <v>-950</v>
      </c>
      <c r="Q178" s="35">
        <f t="shared" ref="Q178:S178" si="224">Q177</f>
        <v>0</v>
      </c>
      <c r="R178" s="35">
        <f t="shared" si="224"/>
        <v>0</v>
      </c>
      <c r="S178" s="35">
        <f t="shared" si="224"/>
        <v>0</v>
      </c>
      <c r="T178" s="4">
        <f t="shared" si="174"/>
        <v>914</v>
      </c>
      <c r="U178" s="83">
        <f t="shared" si="190"/>
        <v>1600</v>
      </c>
      <c r="V178" s="83">
        <f t="shared" si="191"/>
        <v>1600</v>
      </c>
      <c r="W178" s="83">
        <f t="shared" si="192"/>
        <v>1600</v>
      </c>
      <c r="X178" s="4"/>
      <c r="Y178" s="18"/>
      <c r="Z178" s="18"/>
      <c r="AA178" s="18"/>
      <c r="AB178" s="50"/>
    </row>
    <row r="179" spans="1:28" ht="13.15" customHeight="1">
      <c r="A179" s="3">
        <v>165</v>
      </c>
      <c r="B179" s="34">
        <f t="shared" si="175"/>
        <v>45486</v>
      </c>
      <c r="C179" s="2">
        <f t="shared" si="176"/>
        <v>884</v>
      </c>
      <c r="D179" s="5">
        <f t="shared" si="155"/>
        <v>1632</v>
      </c>
      <c r="E179" s="35">
        <f t="shared" si="179"/>
        <v>1716</v>
      </c>
      <c r="F179" s="35">
        <f t="shared" si="180"/>
        <v>1536</v>
      </c>
      <c r="G179" s="35">
        <f t="shared" si="181"/>
        <v>1466</v>
      </c>
      <c r="H179" s="18">
        <f t="shared" si="199"/>
        <v>800</v>
      </c>
      <c r="I179" s="18">
        <f t="shared" si="199"/>
        <v>980</v>
      </c>
      <c r="J179" s="18">
        <f t="shared" si="199"/>
        <v>1050</v>
      </c>
      <c r="K179" s="18">
        <f t="shared" si="220"/>
        <v>2000</v>
      </c>
      <c r="L179" s="18">
        <f t="shared" si="220"/>
        <v>2000</v>
      </c>
      <c r="M179" s="18">
        <f t="shared" si="220"/>
        <v>2000</v>
      </c>
      <c r="N179" s="18">
        <f t="shared" si="222"/>
        <v>-1200</v>
      </c>
      <c r="O179" s="18">
        <f t="shared" si="222"/>
        <v>-1020</v>
      </c>
      <c r="P179" s="18">
        <f t="shared" si="222"/>
        <v>-950</v>
      </c>
      <c r="Q179" s="35">
        <f t="shared" ref="Q179:S179" si="225">Q178</f>
        <v>0</v>
      </c>
      <c r="R179" s="35">
        <f t="shared" si="225"/>
        <v>0</v>
      </c>
      <c r="S179" s="35">
        <f t="shared" si="225"/>
        <v>0</v>
      </c>
      <c r="T179" s="4">
        <f t="shared" si="174"/>
        <v>916</v>
      </c>
      <c r="U179" s="83">
        <f t="shared" si="190"/>
        <v>1600</v>
      </c>
      <c r="V179" s="83">
        <f t="shared" si="191"/>
        <v>1600</v>
      </c>
      <c r="W179" s="83">
        <f t="shared" si="192"/>
        <v>1600</v>
      </c>
      <c r="X179" s="4"/>
      <c r="Y179" s="18"/>
      <c r="Z179" s="18"/>
      <c r="AA179" s="18"/>
      <c r="AB179" s="50"/>
    </row>
    <row r="180" spans="1:28" ht="13.15" customHeight="1">
      <c r="A180" s="3">
        <v>166</v>
      </c>
      <c r="B180" s="34">
        <f t="shared" si="175"/>
        <v>45487</v>
      </c>
      <c r="C180" s="2">
        <f t="shared" si="176"/>
        <v>884</v>
      </c>
      <c r="D180" s="5">
        <f t="shared" si="155"/>
        <v>1634</v>
      </c>
      <c r="E180" s="35">
        <f t="shared" si="179"/>
        <v>1718</v>
      </c>
      <c r="F180" s="35">
        <f t="shared" si="180"/>
        <v>1538</v>
      </c>
      <c r="G180" s="35">
        <f t="shared" si="181"/>
        <v>1468</v>
      </c>
      <c r="H180" s="18">
        <f t="shared" si="199"/>
        <v>800</v>
      </c>
      <c r="I180" s="18">
        <f t="shared" si="199"/>
        <v>980</v>
      </c>
      <c r="J180" s="18">
        <f t="shared" si="199"/>
        <v>1050</v>
      </c>
      <c r="K180" s="18">
        <f t="shared" si="220"/>
        <v>2000</v>
      </c>
      <c r="L180" s="18">
        <f t="shared" si="220"/>
        <v>2000</v>
      </c>
      <c r="M180" s="18">
        <f t="shared" si="220"/>
        <v>2000</v>
      </c>
      <c r="N180" s="18">
        <f t="shared" si="222"/>
        <v>-1200</v>
      </c>
      <c r="O180" s="18">
        <f t="shared" si="222"/>
        <v>-1020</v>
      </c>
      <c r="P180" s="18">
        <f t="shared" si="222"/>
        <v>-950</v>
      </c>
      <c r="Q180" s="35">
        <f t="shared" ref="Q180:S180" si="226">Q179</f>
        <v>0</v>
      </c>
      <c r="R180" s="35">
        <f t="shared" si="226"/>
        <v>0</v>
      </c>
      <c r="S180" s="35">
        <f t="shared" si="226"/>
        <v>0</v>
      </c>
      <c r="T180" s="4">
        <f t="shared" si="174"/>
        <v>918</v>
      </c>
      <c r="U180" s="83">
        <f t="shared" si="190"/>
        <v>1600</v>
      </c>
      <c r="V180" s="83">
        <f t="shared" si="191"/>
        <v>1600</v>
      </c>
      <c r="W180" s="83">
        <f t="shared" si="192"/>
        <v>1600</v>
      </c>
      <c r="X180" s="4"/>
      <c r="Y180" s="18"/>
      <c r="Z180" s="18"/>
      <c r="AA180" s="18"/>
      <c r="AB180" s="50"/>
    </row>
    <row r="181" spans="1:28" ht="13.15" customHeight="1">
      <c r="A181" s="3">
        <v>167</v>
      </c>
      <c r="B181" s="34">
        <f t="shared" si="175"/>
        <v>45488</v>
      </c>
      <c r="C181" s="2">
        <f t="shared" si="176"/>
        <v>884</v>
      </c>
      <c r="D181" s="5">
        <f t="shared" si="155"/>
        <v>1636</v>
      </c>
      <c r="E181" s="35">
        <f t="shared" si="179"/>
        <v>1720</v>
      </c>
      <c r="F181" s="35">
        <f t="shared" si="180"/>
        <v>1540</v>
      </c>
      <c r="G181" s="35">
        <f t="shared" si="181"/>
        <v>1470</v>
      </c>
      <c r="H181" s="18">
        <f t="shared" si="199"/>
        <v>800</v>
      </c>
      <c r="I181" s="18">
        <f t="shared" si="199"/>
        <v>980</v>
      </c>
      <c r="J181" s="18">
        <f t="shared" si="199"/>
        <v>1050</v>
      </c>
      <c r="K181" s="18">
        <f t="shared" si="220"/>
        <v>2000</v>
      </c>
      <c r="L181" s="18">
        <f t="shared" si="220"/>
        <v>2000</v>
      </c>
      <c r="M181" s="18">
        <f t="shared" si="220"/>
        <v>2000</v>
      </c>
      <c r="N181" s="18">
        <f t="shared" si="222"/>
        <v>-1200</v>
      </c>
      <c r="O181" s="18">
        <f t="shared" si="222"/>
        <v>-1020</v>
      </c>
      <c r="P181" s="18">
        <f t="shared" si="222"/>
        <v>-950</v>
      </c>
      <c r="Q181" s="35">
        <f t="shared" ref="Q181:S181" si="227">Q180</f>
        <v>0</v>
      </c>
      <c r="R181" s="35">
        <f t="shared" si="227"/>
        <v>0</v>
      </c>
      <c r="S181" s="35">
        <f t="shared" si="227"/>
        <v>0</v>
      </c>
      <c r="T181" s="4">
        <f t="shared" si="174"/>
        <v>920</v>
      </c>
      <c r="U181" s="83">
        <f t="shared" si="190"/>
        <v>1600</v>
      </c>
      <c r="V181" s="83">
        <f t="shared" si="191"/>
        <v>1600</v>
      </c>
      <c r="W181" s="83">
        <f t="shared" si="192"/>
        <v>1600</v>
      </c>
      <c r="X181" s="4"/>
      <c r="Y181" s="18"/>
      <c r="Z181" s="18"/>
      <c r="AA181" s="18"/>
      <c r="AB181" s="50"/>
    </row>
    <row r="182" spans="1:28" ht="13.15" customHeight="1">
      <c r="A182" s="3">
        <v>168</v>
      </c>
      <c r="B182" s="34">
        <f t="shared" si="175"/>
        <v>45489</v>
      </c>
      <c r="C182" s="2">
        <f t="shared" si="176"/>
        <v>884</v>
      </c>
      <c r="D182" s="5">
        <f t="shared" si="155"/>
        <v>1638</v>
      </c>
      <c r="E182" s="35">
        <f t="shared" si="179"/>
        <v>1722</v>
      </c>
      <c r="F182" s="35">
        <f t="shared" si="180"/>
        <v>1542</v>
      </c>
      <c r="G182" s="35">
        <f t="shared" si="181"/>
        <v>1472</v>
      </c>
      <c r="H182" s="18">
        <f t="shared" si="199"/>
        <v>800</v>
      </c>
      <c r="I182" s="18">
        <f t="shared" si="199"/>
        <v>980</v>
      </c>
      <c r="J182" s="18">
        <f t="shared" si="199"/>
        <v>1050</v>
      </c>
      <c r="K182" s="18">
        <f t="shared" si="220"/>
        <v>2000</v>
      </c>
      <c r="L182" s="18">
        <f t="shared" si="220"/>
        <v>2000</v>
      </c>
      <c r="M182" s="18">
        <f t="shared" si="220"/>
        <v>2000</v>
      </c>
      <c r="N182" s="18">
        <f t="shared" si="222"/>
        <v>-1200</v>
      </c>
      <c r="O182" s="18">
        <f t="shared" si="222"/>
        <v>-1020</v>
      </c>
      <c r="P182" s="18">
        <f t="shared" si="222"/>
        <v>-950</v>
      </c>
      <c r="Q182" s="35">
        <f t="shared" ref="Q182:S182" si="228">Q181</f>
        <v>0</v>
      </c>
      <c r="R182" s="35">
        <f t="shared" si="228"/>
        <v>0</v>
      </c>
      <c r="S182" s="35">
        <f t="shared" si="228"/>
        <v>0</v>
      </c>
      <c r="T182" s="4">
        <f t="shared" si="174"/>
        <v>922</v>
      </c>
      <c r="U182" s="83">
        <f t="shared" si="190"/>
        <v>1600</v>
      </c>
      <c r="V182" s="83">
        <f t="shared" si="191"/>
        <v>1600</v>
      </c>
      <c r="W182" s="83">
        <f t="shared" si="192"/>
        <v>1600</v>
      </c>
      <c r="X182" s="4"/>
      <c r="Y182" s="18"/>
      <c r="Z182" s="18"/>
      <c r="AA182" s="18"/>
      <c r="AB182" s="50"/>
    </row>
    <row r="183" spans="1:28" ht="13.15" customHeight="1">
      <c r="A183" s="3">
        <v>169</v>
      </c>
      <c r="B183" s="34">
        <f t="shared" si="175"/>
        <v>45490</v>
      </c>
      <c r="C183" s="2">
        <f t="shared" si="176"/>
        <v>884</v>
      </c>
      <c r="D183" s="5">
        <f t="shared" si="155"/>
        <v>1640</v>
      </c>
      <c r="E183" s="35">
        <f t="shared" si="179"/>
        <v>1724</v>
      </c>
      <c r="F183" s="35">
        <f t="shared" si="180"/>
        <v>1544</v>
      </c>
      <c r="G183" s="35">
        <f t="shared" si="181"/>
        <v>1474</v>
      </c>
      <c r="H183" s="18">
        <f t="shared" si="199"/>
        <v>800</v>
      </c>
      <c r="I183" s="18">
        <f t="shared" si="199"/>
        <v>980</v>
      </c>
      <c r="J183" s="18">
        <f t="shared" si="199"/>
        <v>1050</v>
      </c>
      <c r="K183" s="18">
        <f t="shared" si="220"/>
        <v>2000</v>
      </c>
      <c r="L183" s="18">
        <f t="shared" si="220"/>
        <v>2000</v>
      </c>
      <c r="M183" s="18">
        <f t="shared" si="220"/>
        <v>2000</v>
      </c>
      <c r="N183" s="18">
        <f t="shared" si="222"/>
        <v>-1200</v>
      </c>
      <c r="O183" s="18">
        <f t="shared" si="222"/>
        <v>-1020</v>
      </c>
      <c r="P183" s="18">
        <f t="shared" si="222"/>
        <v>-950</v>
      </c>
      <c r="Q183" s="35">
        <f t="shared" ref="Q183:S183" si="229">Q182</f>
        <v>0</v>
      </c>
      <c r="R183" s="35">
        <f t="shared" si="229"/>
        <v>0</v>
      </c>
      <c r="S183" s="35">
        <f t="shared" si="229"/>
        <v>0</v>
      </c>
      <c r="T183" s="4">
        <f t="shared" si="174"/>
        <v>924</v>
      </c>
      <c r="U183" s="83">
        <f t="shared" si="190"/>
        <v>1600</v>
      </c>
      <c r="V183" s="83">
        <f t="shared" si="191"/>
        <v>1600</v>
      </c>
      <c r="W183" s="83">
        <f t="shared" si="192"/>
        <v>1600</v>
      </c>
      <c r="X183" s="4"/>
      <c r="Y183" s="18"/>
      <c r="Z183" s="18"/>
      <c r="AA183" s="18"/>
      <c r="AB183" s="50"/>
    </row>
    <row r="184" spans="1:28" ht="13.15" customHeight="1">
      <c r="A184" s="3">
        <v>170</v>
      </c>
      <c r="B184" s="34">
        <f t="shared" si="175"/>
        <v>45491</v>
      </c>
      <c r="C184" s="2">
        <f t="shared" si="176"/>
        <v>884</v>
      </c>
      <c r="D184" s="5">
        <f t="shared" si="155"/>
        <v>1642</v>
      </c>
      <c r="E184" s="35">
        <f t="shared" si="179"/>
        <v>1726</v>
      </c>
      <c r="F184" s="35">
        <f t="shared" si="180"/>
        <v>1546</v>
      </c>
      <c r="G184" s="35">
        <f t="shared" si="181"/>
        <v>1476</v>
      </c>
      <c r="H184" s="18">
        <f t="shared" si="199"/>
        <v>800</v>
      </c>
      <c r="I184" s="18">
        <f t="shared" si="199"/>
        <v>980</v>
      </c>
      <c r="J184" s="18">
        <f t="shared" si="199"/>
        <v>1050</v>
      </c>
      <c r="K184" s="18">
        <f t="shared" si="220"/>
        <v>2000</v>
      </c>
      <c r="L184" s="18">
        <f t="shared" si="220"/>
        <v>2000</v>
      </c>
      <c r="M184" s="18">
        <f t="shared" si="220"/>
        <v>2000</v>
      </c>
      <c r="N184" s="18">
        <f t="shared" si="222"/>
        <v>-1200</v>
      </c>
      <c r="O184" s="18">
        <f t="shared" si="222"/>
        <v>-1020</v>
      </c>
      <c r="P184" s="18">
        <f t="shared" si="222"/>
        <v>-950</v>
      </c>
      <c r="Q184" s="35">
        <f t="shared" ref="Q184:S184" si="230">Q183</f>
        <v>0</v>
      </c>
      <c r="R184" s="35">
        <f t="shared" si="230"/>
        <v>0</v>
      </c>
      <c r="S184" s="35">
        <f t="shared" si="230"/>
        <v>0</v>
      </c>
      <c r="T184" s="4">
        <f t="shared" si="174"/>
        <v>926</v>
      </c>
      <c r="U184" s="83">
        <f t="shared" si="190"/>
        <v>1600</v>
      </c>
      <c r="V184" s="83">
        <f t="shared" si="191"/>
        <v>1600</v>
      </c>
      <c r="W184" s="83">
        <f t="shared" si="192"/>
        <v>1600</v>
      </c>
      <c r="X184" s="4"/>
      <c r="Y184" s="18"/>
      <c r="Z184" s="18"/>
      <c r="AA184" s="18"/>
      <c r="AB184" s="50"/>
    </row>
    <row r="185" spans="1:28" ht="13.15" customHeight="1">
      <c r="A185" s="3">
        <v>171</v>
      </c>
      <c r="B185" s="34">
        <f t="shared" si="175"/>
        <v>45492</v>
      </c>
      <c r="C185" s="2">
        <f t="shared" si="176"/>
        <v>884</v>
      </c>
      <c r="D185" s="5">
        <f t="shared" si="155"/>
        <v>1644</v>
      </c>
      <c r="E185" s="35">
        <f t="shared" si="179"/>
        <v>1728</v>
      </c>
      <c r="F185" s="35">
        <f t="shared" si="180"/>
        <v>1548</v>
      </c>
      <c r="G185" s="35">
        <f t="shared" si="181"/>
        <v>1478</v>
      </c>
      <c r="H185" s="18">
        <f t="shared" si="199"/>
        <v>800</v>
      </c>
      <c r="I185" s="18">
        <f t="shared" si="199"/>
        <v>980</v>
      </c>
      <c r="J185" s="18">
        <f t="shared" si="199"/>
        <v>1050</v>
      </c>
      <c r="K185" s="18">
        <f t="shared" si="220"/>
        <v>2000</v>
      </c>
      <c r="L185" s="18">
        <f t="shared" si="220"/>
        <v>2000</v>
      </c>
      <c r="M185" s="18">
        <f t="shared" si="220"/>
        <v>2000</v>
      </c>
      <c r="N185" s="18">
        <f t="shared" si="222"/>
        <v>-1200</v>
      </c>
      <c r="O185" s="18">
        <f t="shared" si="222"/>
        <v>-1020</v>
      </c>
      <c r="P185" s="18">
        <f t="shared" si="222"/>
        <v>-950</v>
      </c>
      <c r="Q185" s="35">
        <f t="shared" ref="Q185:S185" si="231">Q184</f>
        <v>0</v>
      </c>
      <c r="R185" s="35">
        <f t="shared" si="231"/>
        <v>0</v>
      </c>
      <c r="S185" s="35">
        <f t="shared" si="231"/>
        <v>0</v>
      </c>
      <c r="T185" s="4">
        <f t="shared" si="174"/>
        <v>928</v>
      </c>
      <c r="U185" s="83">
        <f t="shared" si="190"/>
        <v>1600</v>
      </c>
      <c r="V185" s="83">
        <f t="shared" si="191"/>
        <v>1600</v>
      </c>
      <c r="W185" s="83">
        <f t="shared" si="192"/>
        <v>1600</v>
      </c>
      <c r="X185" s="4"/>
      <c r="Y185" s="18"/>
      <c r="Z185" s="18"/>
      <c r="AA185" s="18"/>
      <c r="AB185" s="50"/>
    </row>
    <row r="186" spans="1:28" ht="13.15" customHeight="1">
      <c r="A186" s="3">
        <v>172</v>
      </c>
      <c r="B186" s="34">
        <f t="shared" si="175"/>
        <v>45493</v>
      </c>
      <c r="C186" s="2">
        <f t="shared" si="176"/>
        <v>884</v>
      </c>
      <c r="D186" s="5">
        <f t="shared" si="155"/>
        <v>1646</v>
      </c>
      <c r="E186" s="35">
        <f t="shared" si="179"/>
        <v>1730</v>
      </c>
      <c r="F186" s="35">
        <f t="shared" si="180"/>
        <v>1550</v>
      </c>
      <c r="G186" s="35">
        <f t="shared" si="181"/>
        <v>1480</v>
      </c>
      <c r="H186" s="18">
        <f t="shared" si="199"/>
        <v>800</v>
      </c>
      <c r="I186" s="18">
        <f t="shared" si="199"/>
        <v>980</v>
      </c>
      <c r="J186" s="18">
        <f t="shared" si="199"/>
        <v>1050</v>
      </c>
      <c r="K186" s="18">
        <f t="shared" si="220"/>
        <v>2000</v>
      </c>
      <c r="L186" s="18">
        <f t="shared" si="220"/>
        <v>2000</v>
      </c>
      <c r="M186" s="18">
        <f t="shared" si="220"/>
        <v>2000</v>
      </c>
      <c r="N186" s="18">
        <f t="shared" si="222"/>
        <v>-1200</v>
      </c>
      <c r="O186" s="18">
        <f t="shared" si="222"/>
        <v>-1020</v>
      </c>
      <c r="P186" s="18">
        <f t="shared" si="222"/>
        <v>-950</v>
      </c>
      <c r="Q186" s="35">
        <f t="shared" ref="Q186:S186" si="232">Q185</f>
        <v>0</v>
      </c>
      <c r="R186" s="35">
        <f t="shared" si="232"/>
        <v>0</v>
      </c>
      <c r="S186" s="35">
        <f t="shared" si="232"/>
        <v>0</v>
      </c>
      <c r="T186" s="4">
        <f t="shared" si="174"/>
        <v>930</v>
      </c>
      <c r="U186" s="83">
        <f t="shared" si="190"/>
        <v>1600</v>
      </c>
      <c r="V186" s="83">
        <f t="shared" si="191"/>
        <v>1600</v>
      </c>
      <c r="W186" s="83">
        <f t="shared" si="192"/>
        <v>1600</v>
      </c>
      <c r="X186" s="4"/>
      <c r="Y186" s="18"/>
      <c r="Z186" s="18"/>
      <c r="AA186" s="18"/>
      <c r="AB186" s="50"/>
    </row>
    <row r="187" spans="1:28" ht="13.15" customHeight="1">
      <c r="A187" s="3">
        <v>173</v>
      </c>
      <c r="B187" s="34">
        <f t="shared" si="175"/>
        <v>45494</v>
      </c>
      <c r="C187" s="2">
        <f t="shared" si="176"/>
        <v>884</v>
      </c>
      <c r="D187" s="5">
        <f t="shared" si="155"/>
        <v>1648</v>
      </c>
      <c r="E187" s="35">
        <f t="shared" si="179"/>
        <v>1732</v>
      </c>
      <c r="F187" s="35">
        <f t="shared" si="180"/>
        <v>1552</v>
      </c>
      <c r="G187" s="35">
        <f t="shared" si="181"/>
        <v>1482</v>
      </c>
      <c r="H187" s="18">
        <f t="shared" si="199"/>
        <v>800</v>
      </c>
      <c r="I187" s="18">
        <f t="shared" si="199"/>
        <v>980</v>
      </c>
      <c r="J187" s="18">
        <f t="shared" si="199"/>
        <v>1050</v>
      </c>
      <c r="K187" s="18">
        <f t="shared" si="220"/>
        <v>2000</v>
      </c>
      <c r="L187" s="18">
        <f t="shared" si="220"/>
        <v>2000</v>
      </c>
      <c r="M187" s="18">
        <f t="shared" si="220"/>
        <v>2000</v>
      </c>
      <c r="N187" s="18">
        <f t="shared" si="222"/>
        <v>-1200</v>
      </c>
      <c r="O187" s="18">
        <f t="shared" si="222"/>
        <v>-1020</v>
      </c>
      <c r="P187" s="18">
        <f t="shared" si="222"/>
        <v>-950</v>
      </c>
      <c r="Q187" s="35">
        <f t="shared" ref="Q187:S187" si="233">Q186</f>
        <v>0</v>
      </c>
      <c r="R187" s="35">
        <f t="shared" si="233"/>
        <v>0</v>
      </c>
      <c r="S187" s="35">
        <f t="shared" si="233"/>
        <v>0</v>
      </c>
      <c r="T187" s="4">
        <f t="shared" si="174"/>
        <v>932</v>
      </c>
      <c r="U187" s="83">
        <f t="shared" si="190"/>
        <v>1600</v>
      </c>
      <c r="V187" s="83">
        <f t="shared" si="191"/>
        <v>1600</v>
      </c>
      <c r="W187" s="83">
        <f t="shared" si="192"/>
        <v>1600</v>
      </c>
      <c r="X187" s="4"/>
      <c r="Y187" s="18"/>
      <c r="Z187" s="18"/>
      <c r="AA187" s="18"/>
      <c r="AB187" s="50"/>
    </row>
    <row r="188" spans="1:28" ht="13.15" customHeight="1">
      <c r="A188" s="3">
        <v>174</v>
      </c>
      <c r="B188" s="34">
        <f t="shared" si="175"/>
        <v>45495</v>
      </c>
      <c r="C188" s="2">
        <f t="shared" si="176"/>
        <v>884</v>
      </c>
      <c r="D188" s="5">
        <f t="shared" si="155"/>
        <v>1650</v>
      </c>
      <c r="E188" s="35">
        <f t="shared" si="179"/>
        <v>1734</v>
      </c>
      <c r="F188" s="35">
        <f t="shared" si="180"/>
        <v>1554</v>
      </c>
      <c r="G188" s="35">
        <f t="shared" si="181"/>
        <v>1484</v>
      </c>
      <c r="H188" s="18">
        <f t="shared" si="199"/>
        <v>800</v>
      </c>
      <c r="I188" s="18">
        <f t="shared" si="199"/>
        <v>980</v>
      </c>
      <c r="J188" s="18">
        <f t="shared" si="199"/>
        <v>1050</v>
      </c>
      <c r="K188" s="18">
        <f t="shared" si="220"/>
        <v>2000</v>
      </c>
      <c r="L188" s="18">
        <f t="shared" si="220"/>
        <v>2000</v>
      </c>
      <c r="M188" s="18">
        <f t="shared" si="220"/>
        <v>2000</v>
      </c>
      <c r="N188" s="18">
        <f t="shared" si="222"/>
        <v>-1200</v>
      </c>
      <c r="O188" s="18">
        <f t="shared" si="222"/>
        <v>-1020</v>
      </c>
      <c r="P188" s="18">
        <f t="shared" si="222"/>
        <v>-950</v>
      </c>
      <c r="Q188" s="35">
        <f t="shared" ref="Q188:S188" si="234">Q187</f>
        <v>0</v>
      </c>
      <c r="R188" s="35">
        <f t="shared" si="234"/>
        <v>0</v>
      </c>
      <c r="S188" s="35">
        <f t="shared" si="234"/>
        <v>0</v>
      </c>
      <c r="T188" s="4">
        <f t="shared" si="174"/>
        <v>934</v>
      </c>
      <c r="U188" s="83">
        <f t="shared" si="190"/>
        <v>1600</v>
      </c>
      <c r="V188" s="83">
        <f t="shared" si="191"/>
        <v>1600</v>
      </c>
      <c r="W188" s="83">
        <f t="shared" si="192"/>
        <v>1600</v>
      </c>
      <c r="X188" s="4"/>
      <c r="Y188" s="18"/>
      <c r="Z188" s="18"/>
      <c r="AA188" s="18"/>
      <c r="AB188" s="50"/>
    </row>
    <row r="189" spans="1:28" ht="13.15" customHeight="1">
      <c r="A189" s="3">
        <v>175</v>
      </c>
      <c r="B189" s="34">
        <f t="shared" si="175"/>
        <v>45496</v>
      </c>
      <c r="C189" s="2">
        <f t="shared" si="176"/>
        <v>884</v>
      </c>
      <c r="D189" s="5">
        <f t="shared" si="155"/>
        <v>1652</v>
      </c>
      <c r="E189" s="35">
        <f t="shared" si="179"/>
        <v>1736</v>
      </c>
      <c r="F189" s="35">
        <f t="shared" si="180"/>
        <v>1556</v>
      </c>
      <c r="G189" s="35">
        <f t="shared" si="181"/>
        <v>1486</v>
      </c>
      <c r="H189" s="18">
        <f t="shared" si="199"/>
        <v>800</v>
      </c>
      <c r="I189" s="18">
        <f t="shared" si="199"/>
        <v>980</v>
      </c>
      <c r="J189" s="18">
        <f t="shared" si="199"/>
        <v>1050</v>
      </c>
      <c r="K189" s="18">
        <f t="shared" si="220"/>
        <v>2000</v>
      </c>
      <c r="L189" s="18">
        <f t="shared" si="220"/>
        <v>2000</v>
      </c>
      <c r="M189" s="18">
        <f t="shared" si="220"/>
        <v>2000</v>
      </c>
      <c r="N189" s="18">
        <f t="shared" si="222"/>
        <v>-1200</v>
      </c>
      <c r="O189" s="18">
        <f t="shared" si="222"/>
        <v>-1020</v>
      </c>
      <c r="P189" s="18">
        <f t="shared" si="222"/>
        <v>-950</v>
      </c>
      <c r="Q189" s="35">
        <f t="shared" ref="Q189:S189" si="235">Q188</f>
        <v>0</v>
      </c>
      <c r="R189" s="35">
        <f t="shared" si="235"/>
        <v>0</v>
      </c>
      <c r="S189" s="35">
        <f t="shared" si="235"/>
        <v>0</v>
      </c>
      <c r="T189" s="4">
        <f t="shared" si="174"/>
        <v>936</v>
      </c>
      <c r="U189" s="83">
        <f t="shared" si="190"/>
        <v>1600</v>
      </c>
      <c r="V189" s="83">
        <f t="shared" si="191"/>
        <v>1600</v>
      </c>
      <c r="W189" s="83">
        <f t="shared" si="192"/>
        <v>1600</v>
      </c>
      <c r="X189" s="4"/>
      <c r="Y189" s="18"/>
      <c r="Z189" s="18"/>
      <c r="AA189" s="18"/>
      <c r="AB189" s="50"/>
    </row>
    <row r="190" spans="1:28" ht="13.15" customHeight="1">
      <c r="A190" s="3">
        <v>176</v>
      </c>
      <c r="B190" s="34">
        <f t="shared" si="175"/>
        <v>45497</v>
      </c>
      <c r="C190" s="2">
        <f t="shared" si="176"/>
        <v>884</v>
      </c>
      <c r="D190" s="5">
        <f t="shared" si="155"/>
        <v>1654</v>
      </c>
      <c r="E190" s="35">
        <f t="shared" si="179"/>
        <v>1738</v>
      </c>
      <c r="F190" s="35">
        <f t="shared" si="180"/>
        <v>1558</v>
      </c>
      <c r="G190" s="35">
        <f t="shared" si="181"/>
        <v>1488</v>
      </c>
      <c r="H190" s="18">
        <f t="shared" si="199"/>
        <v>800</v>
      </c>
      <c r="I190" s="18">
        <f t="shared" si="199"/>
        <v>980</v>
      </c>
      <c r="J190" s="18">
        <f t="shared" si="199"/>
        <v>1050</v>
      </c>
      <c r="K190" s="18">
        <f t="shared" si="220"/>
        <v>2000</v>
      </c>
      <c r="L190" s="18">
        <f t="shared" si="220"/>
        <v>2000</v>
      </c>
      <c r="M190" s="18">
        <f t="shared" si="220"/>
        <v>2000</v>
      </c>
      <c r="N190" s="18">
        <f t="shared" si="222"/>
        <v>-1200</v>
      </c>
      <c r="O190" s="18">
        <f t="shared" si="222"/>
        <v>-1020</v>
      </c>
      <c r="P190" s="18">
        <f t="shared" si="222"/>
        <v>-950</v>
      </c>
      <c r="Q190" s="35">
        <f t="shared" ref="Q190:S190" si="236">Q189</f>
        <v>0</v>
      </c>
      <c r="R190" s="35">
        <f t="shared" si="236"/>
        <v>0</v>
      </c>
      <c r="S190" s="35">
        <f t="shared" si="236"/>
        <v>0</v>
      </c>
      <c r="T190" s="4">
        <f t="shared" si="174"/>
        <v>938</v>
      </c>
      <c r="U190" s="83">
        <f t="shared" si="190"/>
        <v>1600</v>
      </c>
      <c r="V190" s="83">
        <f t="shared" si="191"/>
        <v>1600</v>
      </c>
      <c r="W190" s="83">
        <f t="shared" si="192"/>
        <v>1600</v>
      </c>
      <c r="X190" s="4"/>
      <c r="Y190" s="18"/>
      <c r="Z190" s="18"/>
      <c r="AA190" s="18"/>
      <c r="AB190" s="50"/>
    </row>
    <row r="191" spans="1:28" ht="13.15" customHeight="1">
      <c r="A191" s="3">
        <v>177</v>
      </c>
      <c r="B191" s="34">
        <f t="shared" si="175"/>
        <v>45498</v>
      </c>
      <c r="C191" s="2">
        <f t="shared" si="176"/>
        <v>884</v>
      </c>
      <c r="D191" s="5">
        <f t="shared" si="155"/>
        <v>1656</v>
      </c>
      <c r="E191" s="35">
        <f t="shared" si="179"/>
        <v>1740</v>
      </c>
      <c r="F191" s="35">
        <f t="shared" si="180"/>
        <v>1560</v>
      </c>
      <c r="G191" s="35">
        <f t="shared" si="181"/>
        <v>1490</v>
      </c>
      <c r="H191" s="18">
        <f t="shared" si="199"/>
        <v>800</v>
      </c>
      <c r="I191" s="18">
        <f t="shared" si="199"/>
        <v>980</v>
      </c>
      <c r="J191" s="18">
        <f t="shared" si="199"/>
        <v>1050</v>
      </c>
      <c r="K191" s="18">
        <f t="shared" si="220"/>
        <v>2000</v>
      </c>
      <c r="L191" s="18">
        <f t="shared" si="220"/>
        <v>2000</v>
      </c>
      <c r="M191" s="18">
        <f t="shared" si="220"/>
        <v>2000</v>
      </c>
      <c r="N191" s="18">
        <f t="shared" si="222"/>
        <v>-1200</v>
      </c>
      <c r="O191" s="18">
        <f t="shared" si="222"/>
        <v>-1020</v>
      </c>
      <c r="P191" s="18">
        <f t="shared" si="222"/>
        <v>-950</v>
      </c>
      <c r="Q191" s="35">
        <f t="shared" ref="Q191:S191" si="237">Q190</f>
        <v>0</v>
      </c>
      <c r="R191" s="35">
        <f t="shared" si="237"/>
        <v>0</v>
      </c>
      <c r="S191" s="35">
        <f t="shared" si="237"/>
        <v>0</v>
      </c>
      <c r="T191" s="4">
        <f t="shared" si="174"/>
        <v>940</v>
      </c>
      <c r="U191" s="83">
        <f t="shared" si="190"/>
        <v>1600</v>
      </c>
      <c r="V191" s="83">
        <f t="shared" si="191"/>
        <v>1600</v>
      </c>
      <c r="W191" s="83">
        <f t="shared" si="192"/>
        <v>1600</v>
      </c>
      <c r="X191" s="4"/>
      <c r="Y191" s="18"/>
      <c r="Z191" s="18"/>
      <c r="AA191" s="18"/>
      <c r="AB191" s="50"/>
    </row>
    <row r="192" spans="1:28" ht="13.15" customHeight="1">
      <c r="A192" s="3">
        <v>178</v>
      </c>
      <c r="B192" s="34">
        <f t="shared" si="175"/>
        <v>45499</v>
      </c>
      <c r="C192" s="2">
        <f t="shared" si="176"/>
        <v>884</v>
      </c>
      <c r="D192" s="5">
        <f t="shared" ref="D192:D255" si="238">D191+2</f>
        <v>1658</v>
      </c>
      <c r="E192" s="35">
        <f t="shared" si="179"/>
        <v>1742</v>
      </c>
      <c r="F192" s="35">
        <f t="shared" si="180"/>
        <v>1562</v>
      </c>
      <c r="G192" s="35">
        <f t="shared" si="181"/>
        <v>1492</v>
      </c>
      <c r="H192" s="18">
        <f t="shared" si="199"/>
        <v>800</v>
      </c>
      <c r="I192" s="18">
        <f t="shared" si="199"/>
        <v>980</v>
      </c>
      <c r="J192" s="18">
        <f t="shared" si="199"/>
        <v>1050</v>
      </c>
      <c r="K192" s="18">
        <f t="shared" ref="K192:M204" si="239">K191</f>
        <v>2000</v>
      </c>
      <c r="L192" s="18">
        <f t="shared" si="239"/>
        <v>2000</v>
      </c>
      <c r="M192" s="18">
        <f t="shared" si="239"/>
        <v>2000</v>
      </c>
      <c r="N192" s="18">
        <f t="shared" si="222"/>
        <v>-1200</v>
      </c>
      <c r="O192" s="18">
        <f t="shared" si="222"/>
        <v>-1020</v>
      </c>
      <c r="P192" s="18">
        <f t="shared" si="222"/>
        <v>-950</v>
      </c>
      <c r="Q192" s="35">
        <f t="shared" ref="Q192:S192" si="240">Q191</f>
        <v>0</v>
      </c>
      <c r="R192" s="35">
        <f t="shared" si="240"/>
        <v>0</v>
      </c>
      <c r="S192" s="35">
        <f t="shared" si="240"/>
        <v>0</v>
      </c>
      <c r="T192" s="4">
        <f t="shared" si="174"/>
        <v>942</v>
      </c>
      <c r="U192" s="83">
        <f t="shared" si="190"/>
        <v>1600</v>
      </c>
      <c r="V192" s="83">
        <f t="shared" si="191"/>
        <v>1600</v>
      </c>
      <c r="W192" s="83">
        <f t="shared" si="192"/>
        <v>1600</v>
      </c>
      <c r="X192" s="4"/>
      <c r="Y192" s="18"/>
      <c r="Z192" s="18"/>
      <c r="AA192" s="18"/>
      <c r="AB192" s="50"/>
    </row>
    <row r="193" spans="1:28" ht="13.15" customHeight="1">
      <c r="A193" s="3">
        <v>179</v>
      </c>
      <c r="B193" s="34">
        <f t="shared" si="175"/>
        <v>45500</v>
      </c>
      <c r="C193" s="2">
        <f t="shared" si="176"/>
        <v>884</v>
      </c>
      <c r="D193" s="5">
        <f t="shared" si="238"/>
        <v>1660</v>
      </c>
      <c r="E193" s="35">
        <f t="shared" si="179"/>
        <v>1744</v>
      </c>
      <c r="F193" s="35">
        <f t="shared" si="180"/>
        <v>1564</v>
      </c>
      <c r="G193" s="35">
        <f t="shared" si="181"/>
        <v>1494</v>
      </c>
      <c r="H193" s="18">
        <f t="shared" si="199"/>
        <v>800</v>
      </c>
      <c r="I193" s="18">
        <f t="shared" si="199"/>
        <v>980</v>
      </c>
      <c r="J193" s="18">
        <f t="shared" si="199"/>
        <v>1050</v>
      </c>
      <c r="K193" s="18">
        <f t="shared" si="239"/>
        <v>2000</v>
      </c>
      <c r="L193" s="18">
        <f t="shared" si="239"/>
        <v>2000</v>
      </c>
      <c r="M193" s="18">
        <f t="shared" si="239"/>
        <v>2000</v>
      </c>
      <c r="N193" s="18">
        <f t="shared" ref="N193:P204" si="241">N192-Q193</f>
        <v>-1200</v>
      </c>
      <c r="O193" s="18">
        <f t="shared" si="241"/>
        <v>-1020</v>
      </c>
      <c r="P193" s="18">
        <f t="shared" si="241"/>
        <v>-950</v>
      </c>
      <c r="Q193" s="35">
        <f t="shared" ref="Q193:S193" si="242">Q192</f>
        <v>0</v>
      </c>
      <c r="R193" s="35">
        <f t="shared" si="242"/>
        <v>0</v>
      </c>
      <c r="S193" s="35">
        <f t="shared" si="242"/>
        <v>0</v>
      </c>
      <c r="T193" s="4">
        <f t="shared" si="174"/>
        <v>944</v>
      </c>
      <c r="U193" s="83">
        <f t="shared" si="190"/>
        <v>1600</v>
      </c>
      <c r="V193" s="83">
        <f t="shared" si="191"/>
        <v>1600</v>
      </c>
      <c r="W193" s="83">
        <f t="shared" si="192"/>
        <v>1600</v>
      </c>
      <c r="X193" s="4"/>
      <c r="Y193" s="18"/>
      <c r="Z193" s="18"/>
      <c r="AA193" s="18"/>
      <c r="AB193" s="50"/>
    </row>
    <row r="194" spans="1:28" ht="13.15" customHeight="1">
      <c r="A194" s="3">
        <v>180</v>
      </c>
      <c r="B194" s="34">
        <f t="shared" si="175"/>
        <v>45501</v>
      </c>
      <c r="C194" s="2">
        <f t="shared" si="176"/>
        <v>884</v>
      </c>
      <c r="D194" s="5">
        <f t="shared" si="238"/>
        <v>1662</v>
      </c>
      <c r="E194" s="35">
        <f t="shared" si="179"/>
        <v>1746</v>
      </c>
      <c r="F194" s="35">
        <f t="shared" si="180"/>
        <v>1566</v>
      </c>
      <c r="G194" s="35">
        <f t="shared" si="181"/>
        <v>1496</v>
      </c>
      <c r="H194" s="18">
        <f t="shared" si="199"/>
        <v>800</v>
      </c>
      <c r="I194" s="18">
        <f t="shared" si="199"/>
        <v>980</v>
      </c>
      <c r="J194" s="18">
        <f t="shared" si="199"/>
        <v>1050</v>
      </c>
      <c r="K194" s="18">
        <f t="shared" si="239"/>
        <v>2000</v>
      </c>
      <c r="L194" s="18">
        <f t="shared" si="239"/>
        <v>2000</v>
      </c>
      <c r="M194" s="18">
        <f t="shared" si="239"/>
        <v>2000</v>
      </c>
      <c r="N194" s="18">
        <f t="shared" si="241"/>
        <v>-1200</v>
      </c>
      <c r="O194" s="18">
        <f t="shared" si="241"/>
        <v>-1020</v>
      </c>
      <c r="P194" s="18">
        <f t="shared" si="241"/>
        <v>-950</v>
      </c>
      <c r="Q194" s="35">
        <f t="shared" ref="Q194:S194" si="243">Q193</f>
        <v>0</v>
      </c>
      <c r="R194" s="35">
        <f t="shared" si="243"/>
        <v>0</v>
      </c>
      <c r="S194" s="35">
        <f t="shared" si="243"/>
        <v>0</v>
      </c>
      <c r="T194" s="4">
        <f t="shared" si="174"/>
        <v>946</v>
      </c>
      <c r="U194" s="83">
        <f t="shared" si="190"/>
        <v>1600</v>
      </c>
      <c r="V194" s="83">
        <f t="shared" si="191"/>
        <v>1600</v>
      </c>
      <c r="W194" s="83">
        <f t="shared" si="192"/>
        <v>1600</v>
      </c>
      <c r="X194" s="4"/>
      <c r="Y194" s="18"/>
      <c r="Z194" s="18"/>
      <c r="AA194" s="18"/>
      <c r="AB194" s="50"/>
    </row>
    <row r="195" spans="1:28" ht="13.15" customHeight="1">
      <c r="A195" s="3">
        <v>181</v>
      </c>
      <c r="B195" s="34">
        <f t="shared" si="175"/>
        <v>45502</v>
      </c>
      <c r="C195" s="2">
        <f t="shared" si="176"/>
        <v>884</v>
      </c>
      <c r="D195" s="5">
        <f t="shared" si="238"/>
        <v>1664</v>
      </c>
      <c r="E195" s="35">
        <f t="shared" si="179"/>
        <v>1748</v>
      </c>
      <c r="F195" s="35">
        <f t="shared" si="180"/>
        <v>1568</v>
      </c>
      <c r="G195" s="35">
        <f t="shared" si="181"/>
        <v>1498</v>
      </c>
      <c r="H195" s="18">
        <f t="shared" si="199"/>
        <v>800</v>
      </c>
      <c r="I195" s="18">
        <f t="shared" si="199"/>
        <v>980</v>
      </c>
      <c r="J195" s="18">
        <f t="shared" si="199"/>
        <v>1050</v>
      </c>
      <c r="K195" s="18">
        <f t="shared" si="239"/>
        <v>2000</v>
      </c>
      <c r="L195" s="18">
        <f t="shared" si="239"/>
        <v>2000</v>
      </c>
      <c r="M195" s="18">
        <f t="shared" si="239"/>
        <v>2000</v>
      </c>
      <c r="N195" s="18">
        <f t="shared" si="241"/>
        <v>-1200</v>
      </c>
      <c r="O195" s="18">
        <f t="shared" si="241"/>
        <v>-1020</v>
      </c>
      <c r="P195" s="18">
        <f t="shared" si="241"/>
        <v>-950</v>
      </c>
      <c r="Q195" s="35">
        <f t="shared" ref="Q195:S195" si="244">Q194</f>
        <v>0</v>
      </c>
      <c r="R195" s="35">
        <f t="shared" si="244"/>
        <v>0</v>
      </c>
      <c r="S195" s="35">
        <f t="shared" si="244"/>
        <v>0</v>
      </c>
      <c r="T195" s="4">
        <f t="shared" si="174"/>
        <v>948</v>
      </c>
      <c r="U195" s="83">
        <f t="shared" si="190"/>
        <v>1600</v>
      </c>
      <c r="V195" s="83">
        <f t="shared" si="191"/>
        <v>1600</v>
      </c>
      <c r="W195" s="83">
        <f t="shared" si="192"/>
        <v>1600</v>
      </c>
      <c r="X195" s="4"/>
      <c r="Y195" s="18"/>
      <c r="Z195" s="18"/>
      <c r="AA195" s="18"/>
      <c r="AB195" s="50"/>
    </row>
    <row r="196" spans="1:28" ht="13.15" customHeight="1">
      <c r="A196" s="3">
        <v>182</v>
      </c>
      <c r="B196" s="34">
        <f t="shared" si="175"/>
        <v>45503</v>
      </c>
      <c r="C196" s="2">
        <f t="shared" si="176"/>
        <v>884</v>
      </c>
      <c r="D196" s="5">
        <f t="shared" si="238"/>
        <v>1666</v>
      </c>
      <c r="E196" s="35">
        <f t="shared" si="179"/>
        <v>1750</v>
      </c>
      <c r="F196" s="35">
        <f t="shared" si="180"/>
        <v>1570</v>
      </c>
      <c r="G196" s="35">
        <f t="shared" si="181"/>
        <v>1500</v>
      </c>
      <c r="H196" s="18">
        <f t="shared" si="199"/>
        <v>800</v>
      </c>
      <c r="I196" s="18">
        <f t="shared" si="199"/>
        <v>980</v>
      </c>
      <c r="J196" s="18">
        <f t="shared" si="199"/>
        <v>1050</v>
      </c>
      <c r="K196" s="18">
        <f t="shared" si="239"/>
        <v>2000</v>
      </c>
      <c r="L196" s="18">
        <f t="shared" si="239"/>
        <v>2000</v>
      </c>
      <c r="M196" s="18">
        <f t="shared" si="239"/>
        <v>2000</v>
      </c>
      <c r="N196" s="18">
        <f t="shared" si="241"/>
        <v>-1200</v>
      </c>
      <c r="O196" s="18">
        <f t="shared" si="241"/>
        <v>-1020</v>
      </c>
      <c r="P196" s="18">
        <f t="shared" si="241"/>
        <v>-950</v>
      </c>
      <c r="Q196" s="35">
        <f t="shared" ref="Q196:S196" si="245">Q195</f>
        <v>0</v>
      </c>
      <c r="R196" s="35">
        <f t="shared" si="245"/>
        <v>0</v>
      </c>
      <c r="S196" s="35">
        <f t="shared" si="245"/>
        <v>0</v>
      </c>
      <c r="T196" s="4">
        <f t="shared" si="174"/>
        <v>950</v>
      </c>
      <c r="U196" s="83">
        <f t="shared" si="190"/>
        <v>1600</v>
      </c>
      <c r="V196" s="83">
        <f t="shared" si="191"/>
        <v>1600</v>
      </c>
      <c r="W196" s="83">
        <f t="shared" si="192"/>
        <v>1600</v>
      </c>
      <c r="X196" s="4"/>
      <c r="Y196" s="18"/>
      <c r="Z196" s="18"/>
      <c r="AA196" s="18"/>
      <c r="AB196" s="50"/>
    </row>
    <row r="197" spans="1:28" ht="13.15" customHeight="1">
      <c r="A197" s="3">
        <v>183</v>
      </c>
      <c r="B197" s="34">
        <f t="shared" si="175"/>
        <v>45504</v>
      </c>
      <c r="C197" s="2">
        <f t="shared" si="176"/>
        <v>884</v>
      </c>
      <c r="D197" s="5">
        <f t="shared" si="238"/>
        <v>1668</v>
      </c>
      <c r="E197" s="35">
        <f t="shared" si="179"/>
        <v>1752</v>
      </c>
      <c r="F197" s="35">
        <f t="shared" si="180"/>
        <v>1572</v>
      </c>
      <c r="G197" s="35">
        <f t="shared" si="181"/>
        <v>1502</v>
      </c>
      <c r="H197" s="18">
        <f t="shared" si="199"/>
        <v>800</v>
      </c>
      <c r="I197" s="18">
        <f t="shared" si="199"/>
        <v>980</v>
      </c>
      <c r="J197" s="18">
        <f t="shared" si="199"/>
        <v>1050</v>
      </c>
      <c r="K197" s="18">
        <f t="shared" si="239"/>
        <v>2000</v>
      </c>
      <c r="L197" s="18">
        <f t="shared" si="239"/>
        <v>2000</v>
      </c>
      <c r="M197" s="18">
        <f t="shared" si="239"/>
        <v>2000</v>
      </c>
      <c r="N197" s="18">
        <f t="shared" si="241"/>
        <v>-1200</v>
      </c>
      <c r="O197" s="18">
        <f t="shared" si="241"/>
        <v>-1020</v>
      </c>
      <c r="P197" s="18">
        <f t="shared" si="241"/>
        <v>-950</v>
      </c>
      <c r="Q197" s="35">
        <f t="shared" ref="Q197:S197" si="246">Q196</f>
        <v>0</v>
      </c>
      <c r="R197" s="35">
        <f t="shared" si="246"/>
        <v>0</v>
      </c>
      <c r="S197" s="35">
        <f t="shared" si="246"/>
        <v>0</v>
      </c>
      <c r="T197" s="4">
        <f t="shared" si="174"/>
        <v>952</v>
      </c>
      <c r="U197" s="83">
        <f t="shared" si="190"/>
        <v>1600</v>
      </c>
      <c r="V197" s="83">
        <f t="shared" si="191"/>
        <v>1600</v>
      </c>
      <c r="W197" s="83">
        <f t="shared" si="192"/>
        <v>1600</v>
      </c>
      <c r="X197" s="4"/>
      <c r="Y197" s="18"/>
      <c r="Z197" s="18"/>
      <c r="AA197" s="18"/>
      <c r="AB197" s="50"/>
    </row>
    <row r="198" spans="1:28" ht="13.15" customHeight="1">
      <c r="A198" s="3">
        <v>184</v>
      </c>
      <c r="B198" s="34">
        <f t="shared" si="175"/>
        <v>45505</v>
      </c>
      <c r="C198" s="2">
        <f t="shared" si="176"/>
        <v>884</v>
      </c>
      <c r="D198" s="5">
        <f t="shared" si="238"/>
        <v>1670</v>
      </c>
      <c r="E198" s="35">
        <f t="shared" si="179"/>
        <v>1754</v>
      </c>
      <c r="F198" s="35">
        <f t="shared" si="180"/>
        <v>1574</v>
      </c>
      <c r="G198" s="35">
        <f t="shared" si="181"/>
        <v>1504</v>
      </c>
      <c r="H198" s="18">
        <f t="shared" si="199"/>
        <v>800</v>
      </c>
      <c r="I198" s="18">
        <f t="shared" si="199"/>
        <v>980</v>
      </c>
      <c r="J198" s="18">
        <f t="shared" si="199"/>
        <v>1050</v>
      </c>
      <c r="K198" s="18">
        <f t="shared" si="239"/>
        <v>2000</v>
      </c>
      <c r="L198" s="18">
        <f t="shared" si="239"/>
        <v>2000</v>
      </c>
      <c r="M198" s="18">
        <f t="shared" si="239"/>
        <v>2000</v>
      </c>
      <c r="N198" s="18">
        <f t="shared" si="241"/>
        <v>-1200</v>
      </c>
      <c r="O198" s="18">
        <f t="shared" si="241"/>
        <v>-1020</v>
      </c>
      <c r="P198" s="18">
        <f t="shared" si="241"/>
        <v>-950</v>
      </c>
      <c r="Q198" s="35">
        <f t="shared" ref="Q198:S198" si="247">Q197</f>
        <v>0</v>
      </c>
      <c r="R198" s="35">
        <f t="shared" si="247"/>
        <v>0</v>
      </c>
      <c r="S198" s="35">
        <f t="shared" si="247"/>
        <v>0</v>
      </c>
      <c r="T198" s="4">
        <f t="shared" si="174"/>
        <v>954</v>
      </c>
      <c r="U198" s="83">
        <f t="shared" si="190"/>
        <v>1600</v>
      </c>
      <c r="V198" s="83">
        <f t="shared" si="191"/>
        <v>1600</v>
      </c>
      <c r="W198" s="83">
        <f t="shared" si="192"/>
        <v>1600</v>
      </c>
      <c r="X198" s="4"/>
      <c r="Y198" s="18"/>
      <c r="Z198" s="18"/>
      <c r="AA198" s="18"/>
      <c r="AB198" s="50"/>
    </row>
    <row r="199" spans="1:28" ht="13.15" customHeight="1">
      <c r="A199" s="3">
        <v>185</v>
      </c>
      <c r="B199" s="34">
        <f t="shared" si="175"/>
        <v>45506</v>
      </c>
      <c r="C199" s="2">
        <f t="shared" si="176"/>
        <v>884</v>
      </c>
      <c r="D199" s="5">
        <f t="shared" si="238"/>
        <v>1672</v>
      </c>
      <c r="E199" s="35">
        <f t="shared" si="179"/>
        <v>1756</v>
      </c>
      <c r="F199" s="35">
        <f t="shared" si="180"/>
        <v>1576</v>
      </c>
      <c r="G199" s="35">
        <f t="shared" si="181"/>
        <v>1506</v>
      </c>
      <c r="H199" s="18">
        <f t="shared" si="199"/>
        <v>800</v>
      </c>
      <c r="I199" s="18">
        <f t="shared" si="199"/>
        <v>980</v>
      </c>
      <c r="J199" s="18">
        <f t="shared" si="199"/>
        <v>1050</v>
      </c>
      <c r="K199" s="18">
        <f t="shared" si="239"/>
        <v>2000</v>
      </c>
      <c r="L199" s="18">
        <f t="shared" si="239"/>
        <v>2000</v>
      </c>
      <c r="M199" s="18">
        <f t="shared" si="239"/>
        <v>2000</v>
      </c>
      <c r="N199" s="18">
        <f t="shared" si="241"/>
        <v>-1200</v>
      </c>
      <c r="O199" s="18">
        <f t="shared" si="241"/>
        <v>-1020</v>
      </c>
      <c r="P199" s="18">
        <f t="shared" si="241"/>
        <v>-950</v>
      </c>
      <c r="Q199" s="35">
        <f t="shared" ref="Q199:S199" si="248">Q198</f>
        <v>0</v>
      </c>
      <c r="R199" s="35">
        <f t="shared" si="248"/>
        <v>0</v>
      </c>
      <c r="S199" s="35">
        <f t="shared" si="248"/>
        <v>0</v>
      </c>
      <c r="T199" s="4">
        <f t="shared" si="174"/>
        <v>956</v>
      </c>
      <c r="U199" s="83">
        <f t="shared" si="190"/>
        <v>1600</v>
      </c>
      <c r="V199" s="83">
        <f t="shared" si="191"/>
        <v>1600</v>
      </c>
      <c r="W199" s="83">
        <f t="shared" si="192"/>
        <v>1600</v>
      </c>
      <c r="X199" s="4"/>
      <c r="Y199" s="18"/>
      <c r="Z199" s="18"/>
      <c r="AA199" s="18"/>
      <c r="AB199" s="50"/>
    </row>
    <row r="200" spans="1:28" ht="13.15" customHeight="1">
      <c r="A200" s="3">
        <v>186</v>
      </c>
      <c r="B200" s="34">
        <f t="shared" si="175"/>
        <v>45507</v>
      </c>
      <c r="C200" s="2">
        <f t="shared" si="176"/>
        <v>884</v>
      </c>
      <c r="D200" s="5">
        <f t="shared" si="238"/>
        <v>1674</v>
      </c>
      <c r="E200" s="35">
        <f t="shared" si="179"/>
        <v>1758</v>
      </c>
      <c r="F200" s="35">
        <f t="shared" si="180"/>
        <v>1578</v>
      </c>
      <c r="G200" s="35">
        <f t="shared" si="181"/>
        <v>1508</v>
      </c>
      <c r="H200" s="18">
        <f t="shared" si="199"/>
        <v>800</v>
      </c>
      <c r="I200" s="18">
        <f t="shared" si="199"/>
        <v>980</v>
      </c>
      <c r="J200" s="18">
        <f t="shared" si="199"/>
        <v>1050</v>
      </c>
      <c r="K200" s="18">
        <f t="shared" si="239"/>
        <v>2000</v>
      </c>
      <c r="L200" s="18">
        <f t="shared" si="239"/>
        <v>2000</v>
      </c>
      <c r="M200" s="18">
        <f t="shared" si="239"/>
        <v>2000</v>
      </c>
      <c r="N200" s="18">
        <f t="shared" si="241"/>
        <v>-1200</v>
      </c>
      <c r="O200" s="18">
        <f t="shared" si="241"/>
        <v>-1020</v>
      </c>
      <c r="P200" s="18">
        <f t="shared" si="241"/>
        <v>-950</v>
      </c>
      <c r="Q200" s="35">
        <f t="shared" ref="Q200:S200" si="249">Q199</f>
        <v>0</v>
      </c>
      <c r="R200" s="35">
        <f t="shared" si="249"/>
        <v>0</v>
      </c>
      <c r="S200" s="35">
        <f t="shared" si="249"/>
        <v>0</v>
      </c>
      <c r="T200" s="4">
        <f t="shared" si="174"/>
        <v>958</v>
      </c>
      <c r="U200" s="83">
        <f t="shared" si="190"/>
        <v>1600</v>
      </c>
      <c r="V200" s="83">
        <f t="shared" si="191"/>
        <v>1600</v>
      </c>
      <c r="W200" s="83">
        <f t="shared" si="192"/>
        <v>1600</v>
      </c>
      <c r="X200" s="4"/>
      <c r="Y200" s="18"/>
      <c r="Z200" s="18"/>
      <c r="AA200" s="18"/>
      <c r="AB200" s="50"/>
    </row>
    <row r="201" spans="1:28" ht="13.15" customHeight="1">
      <c r="A201" s="3">
        <v>187</v>
      </c>
      <c r="B201" s="34">
        <f t="shared" si="175"/>
        <v>45508</v>
      </c>
      <c r="C201" s="2">
        <f t="shared" si="176"/>
        <v>884</v>
      </c>
      <c r="D201" s="5">
        <f t="shared" si="238"/>
        <v>1676</v>
      </c>
      <c r="E201" s="35">
        <f t="shared" si="179"/>
        <v>1760</v>
      </c>
      <c r="F201" s="35">
        <f t="shared" si="180"/>
        <v>1580</v>
      </c>
      <c r="G201" s="35">
        <f t="shared" si="181"/>
        <v>1510</v>
      </c>
      <c r="H201" s="18">
        <f t="shared" si="199"/>
        <v>800</v>
      </c>
      <c r="I201" s="18">
        <f t="shared" si="199"/>
        <v>980</v>
      </c>
      <c r="J201" s="18">
        <f t="shared" si="199"/>
        <v>1050</v>
      </c>
      <c r="K201" s="18">
        <f t="shared" si="239"/>
        <v>2000</v>
      </c>
      <c r="L201" s="18">
        <f t="shared" si="239"/>
        <v>2000</v>
      </c>
      <c r="M201" s="18">
        <f t="shared" si="239"/>
        <v>2000</v>
      </c>
      <c r="N201" s="18">
        <f t="shared" si="241"/>
        <v>-1200</v>
      </c>
      <c r="O201" s="18">
        <f t="shared" si="241"/>
        <v>-1020</v>
      </c>
      <c r="P201" s="18">
        <f t="shared" si="241"/>
        <v>-950</v>
      </c>
      <c r="Q201" s="35">
        <f t="shared" ref="Q201:S201" si="250">Q200</f>
        <v>0</v>
      </c>
      <c r="R201" s="35">
        <f t="shared" si="250"/>
        <v>0</v>
      </c>
      <c r="S201" s="35">
        <f t="shared" si="250"/>
        <v>0</v>
      </c>
      <c r="T201" s="4">
        <f t="shared" si="174"/>
        <v>960</v>
      </c>
      <c r="U201" s="83">
        <f t="shared" si="190"/>
        <v>1600</v>
      </c>
      <c r="V201" s="83">
        <f t="shared" si="191"/>
        <v>1600</v>
      </c>
      <c r="W201" s="83">
        <f t="shared" si="192"/>
        <v>1600</v>
      </c>
      <c r="X201" s="4"/>
      <c r="Y201" s="18"/>
      <c r="Z201" s="18"/>
      <c r="AA201" s="18"/>
      <c r="AB201" s="50"/>
    </row>
    <row r="202" spans="1:28" ht="13.15" customHeight="1">
      <c r="A202" s="3">
        <v>188</v>
      </c>
      <c r="B202" s="34">
        <f t="shared" si="175"/>
        <v>45509</v>
      </c>
      <c r="C202" s="2">
        <f t="shared" si="176"/>
        <v>884</v>
      </c>
      <c r="D202" s="5">
        <f t="shared" si="238"/>
        <v>1678</v>
      </c>
      <c r="E202" s="35">
        <f t="shared" si="179"/>
        <v>1762</v>
      </c>
      <c r="F202" s="35">
        <f t="shared" si="180"/>
        <v>1582</v>
      </c>
      <c r="G202" s="35">
        <f t="shared" si="181"/>
        <v>1512</v>
      </c>
      <c r="H202" s="18">
        <f t="shared" si="199"/>
        <v>800</v>
      </c>
      <c r="I202" s="18">
        <f t="shared" si="199"/>
        <v>980</v>
      </c>
      <c r="J202" s="18">
        <f t="shared" si="199"/>
        <v>1050</v>
      </c>
      <c r="K202" s="18">
        <f t="shared" si="239"/>
        <v>2000</v>
      </c>
      <c r="L202" s="18">
        <f t="shared" si="239"/>
        <v>2000</v>
      </c>
      <c r="M202" s="18">
        <f t="shared" si="239"/>
        <v>2000</v>
      </c>
      <c r="N202" s="18">
        <f t="shared" si="241"/>
        <v>-1200</v>
      </c>
      <c r="O202" s="18">
        <f t="shared" si="241"/>
        <v>-1020</v>
      </c>
      <c r="P202" s="18">
        <f t="shared" si="241"/>
        <v>-950</v>
      </c>
      <c r="Q202" s="35">
        <f t="shared" ref="Q202:S202" si="251">Q201</f>
        <v>0</v>
      </c>
      <c r="R202" s="35">
        <f t="shared" si="251"/>
        <v>0</v>
      </c>
      <c r="S202" s="35">
        <f t="shared" si="251"/>
        <v>0</v>
      </c>
      <c r="T202" s="4">
        <f t="shared" si="174"/>
        <v>962</v>
      </c>
      <c r="U202" s="83">
        <f t="shared" si="190"/>
        <v>1600</v>
      </c>
      <c r="V202" s="83">
        <f t="shared" si="191"/>
        <v>1600</v>
      </c>
      <c r="W202" s="83">
        <f t="shared" si="192"/>
        <v>1600</v>
      </c>
      <c r="X202" s="4"/>
      <c r="Y202" s="18"/>
      <c r="Z202" s="18"/>
      <c r="AA202" s="18"/>
      <c r="AB202" s="50"/>
    </row>
    <row r="203" spans="1:28" ht="13.15" customHeight="1">
      <c r="A203" s="3">
        <v>189</v>
      </c>
      <c r="B203" s="34">
        <f t="shared" si="175"/>
        <v>45510</v>
      </c>
      <c r="C203" s="2">
        <f t="shared" si="176"/>
        <v>884</v>
      </c>
      <c r="D203" s="5">
        <f t="shared" si="238"/>
        <v>1680</v>
      </c>
      <c r="E203" s="35">
        <f t="shared" si="179"/>
        <v>1764</v>
      </c>
      <c r="F203" s="35">
        <f t="shared" si="180"/>
        <v>1584</v>
      </c>
      <c r="G203" s="35">
        <f t="shared" si="181"/>
        <v>1514</v>
      </c>
      <c r="H203" s="18">
        <f t="shared" si="199"/>
        <v>800</v>
      </c>
      <c r="I203" s="18">
        <f t="shared" si="199"/>
        <v>980</v>
      </c>
      <c r="J203" s="18">
        <f t="shared" si="199"/>
        <v>1050</v>
      </c>
      <c r="K203" s="18">
        <f t="shared" si="239"/>
        <v>2000</v>
      </c>
      <c r="L203" s="18">
        <f t="shared" si="239"/>
        <v>2000</v>
      </c>
      <c r="M203" s="18">
        <f t="shared" si="239"/>
        <v>2000</v>
      </c>
      <c r="N203" s="18">
        <f t="shared" si="241"/>
        <v>-1200</v>
      </c>
      <c r="O203" s="18">
        <f t="shared" si="241"/>
        <v>-1020</v>
      </c>
      <c r="P203" s="18">
        <f t="shared" si="241"/>
        <v>-950</v>
      </c>
      <c r="Q203" s="35">
        <f t="shared" ref="Q203:S203" si="252">Q202</f>
        <v>0</v>
      </c>
      <c r="R203" s="35">
        <f t="shared" si="252"/>
        <v>0</v>
      </c>
      <c r="S203" s="35">
        <f t="shared" si="252"/>
        <v>0</v>
      </c>
      <c r="T203" s="4">
        <f t="shared" si="174"/>
        <v>964</v>
      </c>
      <c r="U203" s="83">
        <f t="shared" si="190"/>
        <v>1600</v>
      </c>
      <c r="V203" s="83">
        <f t="shared" si="191"/>
        <v>1600</v>
      </c>
      <c r="W203" s="83">
        <f t="shared" si="192"/>
        <v>1600</v>
      </c>
      <c r="X203" s="4"/>
      <c r="Y203" s="18"/>
      <c r="Z203" s="18"/>
      <c r="AA203" s="18"/>
      <c r="AB203" s="50"/>
    </row>
    <row r="204" spans="1:28" ht="13.15" customHeight="1">
      <c r="A204" s="3">
        <v>190</v>
      </c>
      <c r="B204" s="34">
        <f t="shared" si="175"/>
        <v>45511</v>
      </c>
      <c r="C204" s="2">
        <f t="shared" si="176"/>
        <v>884</v>
      </c>
      <c r="D204" s="5">
        <f t="shared" si="238"/>
        <v>1682</v>
      </c>
      <c r="E204" s="35">
        <f t="shared" si="179"/>
        <v>1766</v>
      </c>
      <c r="F204" s="35">
        <f t="shared" si="180"/>
        <v>1586</v>
      </c>
      <c r="G204" s="35">
        <f t="shared" si="181"/>
        <v>1516</v>
      </c>
      <c r="H204" s="18">
        <f t="shared" si="199"/>
        <v>800</v>
      </c>
      <c r="I204" s="18">
        <f t="shared" si="199"/>
        <v>980</v>
      </c>
      <c r="J204" s="18">
        <f t="shared" si="199"/>
        <v>1050</v>
      </c>
      <c r="K204" s="18">
        <f t="shared" si="239"/>
        <v>2000</v>
      </c>
      <c r="L204" s="18">
        <f t="shared" si="239"/>
        <v>2000</v>
      </c>
      <c r="M204" s="18">
        <f t="shared" si="239"/>
        <v>2000</v>
      </c>
      <c r="N204" s="18">
        <f t="shared" si="241"/>
        <v>-1200</v>
      </c>
      <c r="O204" s="18">
        <f t="shared" si="241"/>
        <v>-1020</v>
      </c>
      <c r="P204" s="18">
        <f t="shared" si="241"/>
        <v>-950</v>
      </c>
      <c r="Q204" s="35">
        <f t="shared" ref="Q204:S204" si="253">Q203</f>
        <v>0</v>
      </c>
      <c r="R204" s="35">
        <f t="shared" si="253"/>
        <v>0</v>
      </c>
      <c r="S204" s="35">
        <f t="shared" si="253"/>
        <v>0</v>
      </c>
      <c r="T204" s="4">
        <f t="shared" si="174"/>
        <v>966</v>
      </c>
      <c r="U204" s="83">
        <f t="shared" si="190"/>
        <v>1600</v>
      </c>
      <c r="V204" s="83">
        <f t="shared" si="191"/>
        <v>1600</v>
      </c>
      <c r="W204" s="83">
        <f t="shared" si="192"/>
        <v>1600</v>
      </c>
      <c r="X204" s="4"/>
      <c r="Y204" s="18"/>
      <c r="Z204" s="18"/>
      <c r="AA204" s="18"/>
      <c r="AB204" s="50"/>
    </row>
    <row r="205" spans="1:28" ht="13.15" customHeight="1">
      <c r="A205" s="3">
        <v>191</v>
      </c>
      <c r="B205" s="34">
        <f t="shared" si="175"/>
        <v>45512</v>
      </c>
      <c r="C205" s="2">
        <f t="shared" si="176"/>
        <v>884</v>
      </c>
      <c r="D205" s="5">
        <f t="shared" si="238"/>
        <v>1684</v>
      </c>
      <c r="E205" s="35">
        <f t="shared" ref="E205:E228" si="254">C205+D205-H205</f>
        <v>1768</v>
      </c>
      <c r="F205" s="35">
        <f t="shared" ref="F205:F228" si="255">C205+D205-I205</f>
        <v>1588</v>
      </c>
      <c r="G205" s="35">
        <f t="shared" ref="G205:G228" si="256">D205+C205-J205</f>
        <v>1518</v>
      </c>
      <c r="H205" s="18">
        <f t="shared" ref="H205:H228" si="257">K205+N205</f>
        <v>800</v>
      </c>
      <c r="I205" s="18">
        <f t="shared" ref="I205:I228" si="258">L205+O205</f>
        <v>980</v>
      </c>
      <c r="J205" s="18">
        <f t="shared" ref="J205:J228" si="259">M205+P205</f>
        <v>1050</v>
      </c>
      <c r="K205" s="18">
        <f t="shared" ref="K205:M205" si="260">K204</f>
        <v>2000</v>
      </c>
      <c r="L205" s="18">
        <f t="shared" si="260"/>
        <v>2000</v>
      </c>
      <c r="M205" s="18">
        <f t="shared" si="260"/>
        <v>2000</v>
      </c>
      <c r="N205" s="18">
        <f t="shared" ref="N205:N228" si="261">N204-Q205</f>
        <v>-1200</v>
      </c>
      <c r="O205" s="18">
        <f t="shared" ref="O205:O228" si="262">O204-R205</f>
        <v>-1020</v>
      </c>
      <c r="P205" s="18">
        <f t="shared" ref="P205:P228" si="263">P204-S205</f>
        <v>-950</v>
      </c>
      <c r="Q205" s="35">
        <f t="shared" ref="Q205:S205" si="264">Q204</f>
        <v>0</v>
      </c>
      <c r="R205" s="35">
        <f t="shared" si="264"/>
        <v>0</v>
      </c>
      <c r="S205" s="35">
        <f t="shared" si="264"/>
        <v>0</v>
      </c>
      <c r="T205" s="4">
        <f t="shared" ref="T205:T228" si="265">D205+C205-V205</f>
        <v>968</v>
      </c>
      <c r="U205" s="83">
        <f t="shared" si="190"/>
        <v>1600</v>
      </c>
      <c r="V205" s="83">
        <f t="shared" si="191"/>
        <v>1600</v>
      </c>
      <c r="W205" s="83">
        <f t="shared" si="192"/>
        <v>1600</v>
      </c>
      <c r="X205" s="4"/>
      <c r="Y205" s="18"/>
      <c r="Z205" s="18"/>
      <c r="AA205" s="18"/>
      <c r="AB205" s="50"/>
    </row>
    <row r="206" spans="1:28" ht="13.15" customHeight="1">
      <c r="A206" s="3">
        <v>192</v>
      </c>
      <c r="B206" s="34">
        <f t="shared" si="175"/>
        <v>45513</v>
      </c>
      <c r="C206" s="2">
        <f t="shared" si="176"/>
        <v>884</v>
      </c>
      <c r="D206" s="5">
        <f t="shared" si="238"/>
        <v>1686</v>
      </c>
      <c r="E206" s="35">
        <f t="shared" si="254"/>
        <v>1770</v>
      </c>
      <c r="F206" s="35">
        <f t="shared" si="255"/>
        <v>1590</v>
      </c>
      <c r="G206" s="35">
        <f t="shared" si="256"/>
        <v>1520</v>
      </c>
      <c r="H206" s="18">
        <f t="shared" si="257"/>
        <v>800</v>
      </c>
      <c r="I206" s="18">
        <f t="shared" si="258"/>
        <v>980</v>
      </c>
      <c r="J206" s="18">
        <f t="shared" si="259"/>
        <v>1050</v>
      </c>
      <c r="K206" s="18">
        <f t="shared" ref="K206:M206" si="266">K205</f>
        <v>2000</v>
      </c>
      <c r="L206" s="18">
        <f t="shared" si="266"/>
        <v>2000</v>
      </c>
      <c r="M206" s="18">
        <f t="shared" si="266"/>
        <v>2000</v>
      </c>
      <c r="N206" s="18">
        <f t="shared" si="261"/>
        <v>-1200</v>
      </c>
      <c r="O206" s="18">
        <f t="shared" si="262"/>
        <v>-1020</v>
      </c>
      <c r="P206" s="18">
        <f t="shared" si="263"/>
        <v>-950</v>
      </c>
      <c r="Q206" s="35">
        <f t="shared" ref="Q206:S206" si="267">Q205</f>
        <v>0</v>
      </c>
      <c r="R206" s="35">
        <f t="shared" si="267"/>
        <v>0</v>
      </c>
      <c r="S206" s="35">
        <f t="shared" si="267"/>
        <v>0</v>
      </c>
      <c r="T206" s="4">
        <f t="shared" si="265"/>
        <v>970</v>
      </c>
      <c r="U206" s="83">
        <f t="shared" si="190"/>
        <v>1600</v>
      </c>
      <c r="V206" s="83">
        <f t="shared" si="191"/>
        <v>1600</v>
      </c>
      <c r="W206" s="83">
        <f t="shared" si="192"/>
        <v>1600</v>
      </c>
      <c r="X206" s="4"/>
      <c r="Y206" s="18"/>
      <c r="Z206" s="18"/>
      <c r="AA206" s="18"/>
      <c r="AB206" s="50"/>
    </row>
    <row r="207" spans="1:28" ht="13.15" customHeight="1">
      <c r="A207" s="3">
        <v>193</v>
      </c>
      <c r="B207" s="34">
        <f t="shared" si="175"/>
        <v>45514</v>
      </c>
      <c r="C207" s="2">
        <f t="shared" si="176"/>
        <v>884</v>
      </c>
      <c r="D207" s="5">
        <f t="shared" si="238"/>
        <v>1688</v>
      </c>
      <c r="E207" s="35">
        <f t="shared" si="254"/>
        <v>1772</v>
      </c>
      <c r="F207" s="35">
        <f t="shared" si="255"/>
        <v>1592</v>
      </c>
      <c r="G207" s="35">
        <f t="shared" si="256"/>
        <v>1522</v>
      </c>
      <c r="H207" s="18">
        <f t="shared" si="257"/>
        <v>800</v>
      </c>
      <c r="I207" s="18">
        <f t="shared" si="258"/>
        <v>980</v>
      </c>
      <c r="J207" s="18">
        <f t="shared" si="259"/>
        <v>1050</v>
      </c>
      <c r="K207" s="18">
        <f t="shared" ref="K207:M207" si="268">K206</f>
        <v>2000</v>
      </c>
      <c r="L207" s="18">
        <f t="shared" si="268"/>
        <v>2000</v>
      </c>
      <c r="M207" s="18">
        <f t="shared" si="268"/>
        <v>2000</v>
      </c>
      <c r="N207" s="18">
        <f t="shared" si="261"/>
        <v>-1200</v>
      </c>
      <c r="O207" s="18">
        <f t="shared" si="262"/>
        <v>-1020</v>
      </c>
      <c r="P207" s="18">
        <f t="shared" si="263"/>
        <v>-950</v>
      </c>
      <c r="Q207" s="35">
        <f t="shared" ref="Q207:S207" si="269">Q206</f>
        <v>0</v>
      </c>
      <c r="R207" s="35">
        <f t="shared" si="269"/>
        <v>0</v>
      </c>
      <c r="S207" s="35">
        <f t="shared" si="269"/>
        <v>0</v>
      </c>
      <c r="T207" s="4">
        <f t="shared" si="265"/>
        <v>972</v>
      </c>
      <c r="U207" s="83">
        <f t="shared" si="190"/>
        <v>1600</v>
      </c>
      <c r="V207" s="83">
        <f t="shared" si="191"/>
        <v>1600</v>
      </c>
      <c r="W207" s="83">
        <f t="shared" si="192"/>
        <v>1600</v>
      </c>
      <c r="X207" s="4"/>
      <c r="Y207" s="18"/>
      <c r="Z207" s="18"/>
      <c r="AA207" s="18"/>
      <c r="AB207" s="50"/>
    </row>
    <row r="208" spans="1:28" ht="13.15" customHeight="1">
      <c r="A208" s="3">
        <v>194</v>
      </c>
      <c r="B208" s="34">
        <f t="shared" ref="B208:B271" si="270">B207+1</f>
        <v>45515</v>
      </c>
      <c r="C208" s="2">
        <f t="shared" ref="C208:C271" si="271">C207</f>
        <v>884</v>
      </c>
      <c r="D208" s="5">
        <f t="shared" si="238"/>
        <v>1690</v>
      </c>
      <c r="E208" s="35">
        <f t="shared" si="254"/>
        <v>1774</v>
      </c>
      <c r="F208" s="35">
        <f t="shared" si="255"/>
        <v>1594</v>
      </c>
      <c r="G208" s="35">
        <f t="shared" si="256"/>
        <v>1524</v>
      </c>
      <c r="H208" s="18">
        <f t="shared" si="257"/>
        <v>800</v>
      </c>
      <c r="I208" s="18">
        <f t="shared" si="258"/>
        <v>980</v>
      </c>
      <c r="J208" s="18">
        <f t="shared" si="259"/>
        <v>1050</v>
      </c>
      <c r="K208" s="18">
        <f t="shared" ref="K208:M208" si="272">K207</f>
        <v>2000</v>
      </c>
      <c r="L208" s="18">
        <f t="shared" si="272"/>
        <v>2000</v>
      </c>
      <c r="M208" s="18">
        <f t="shared" si="272"/>
        <v>2000</v>
      </c>
      <c r="N208" s="18">
        <f t="shared" si="261"/>
        <v>-1200</v>
      </c>
      <c r="O208" s="18">
        <f t="shared" si="262"/>
        <v>-1020</v>
      </c>
      <c r="P208" s="18">
        <f t="shared" si="263"/>
        <v>-950</v>
      </c>
      <c r="Q208" s="35">
        <f t="shared" ref="Q208:S208" si="273">Q207</f>
        <v>0</v>
      </c>
      <c r="R208" s="35">
        <f t="shared" si="273"/>
        <v>0</v>
      </c>
      <c r="S208" s="35">
        <f t="shared" si="273"/>
        <v>0</v>
      </c>
      <c r="T208" s="4">
        <f t="shared" si="265"/>
        <v>974</v>
      </c>
      <c r="U208" s="83">
        <f t="shared" si="190"/>
        <v>1600</v>
      </c>
      <c r="V208" s="83">
        <f t="shared" si="191"/>
        <v>1600</v>
      </c>
      <c r="W208" s="83">
        <f t="shared" si="192"/>
        <v>1600</v>
      </c>
      <c r="X208" s="4"/>
      <c r="Y208" s="18"/>
      <c r="Z208" s="18"/>
      <c r="AA208" s="18"/>
      <c r="AB208" s="50"/>
    </row>
    <row r="209" spans="1:28" ht="13.15" customHeight="1">
      <c r="A209" s="3">
        <v>195</v>
      </c>
      <c r="B209" s="34">
        <f t="shared" si="270"/>
        <v>45516</v>
      </c>
      <c r="C209" s="2">
        <f t="shared" si="271"/>
        <v>884</v>
      </c>
      <c r="D209" s="5">
        <f t="shared" si="238"/>
        <v>1692</v>
      </c>
      <c r="E209" s="35">
        <f t="shared" si="254"/>
        <v>1776</v>
      </c>
      <c r="F209" s="35">
        <f t="shared" si="255"/>
        <v>1596</v>
      </c>
      <c r="G209" s="35">
        <f t="shared" si="256"/>
        <v>1526</v>
      </c>
      <c r="H209" s="18">
        <f t="shared" si="257"/>
        <v>800</v>
      </c>
      <c r="I209" s="18">
        <f t="shared" si="258"/>
        <v>980</v>
      </c>
      <c r="J209" s="18">
        <f t="shared" si="259"/>
        <v>1050</v>
      </c>
      <c r="K209" s="18">
        <f t="shared" ref="K209:M209" si="274">K208</f>
        <v>2000</v>
      </c>
      <c r="L209" s="18">
        <f t="shared" si="274"/>
        <v>2000</v>
      </c>
      <c r="M209" s="18">
        <f t="shared" si="274"/>
        <v>2000</v>
      </c>
      <c r="N209" s="18">
        <f t="shared" si="261"/>
        <v>-1200</v>
      </c>
      <c r="O209" s="18">
        <f t="shared" si="262"/>
        <v>-1020</v>
      </c>
      <c r="P209" s="18">
        <f t="shared" si="263"/>
        <v>-950</v>
      </c>
      <c r="Q209" s="35">
        <f t="shared" ref="Q209:S209" si="275">Q208</f>
        <v>0</v>
      </c>
      <c r="R209" s="35">
        <f t="shared" si="275"/>
        <v>0</v>
      </c>
      <c r="S209" s="35">
        <f t="shared" si="275"/>
        <v>0</v>
      </c>
      <c r="T209" s="4">
        <f t="shared" si="265"/>
        <v>976</v>
      </c>
      <c r="U209" s="83">
        <f t="shared" si="190"/>
        <v>1600</v>
      </c>
      <c r="V209" s="83">
        <f t="shared" si="191"/>
        <v>1600</v>
      </c>
      <c r="W209" s="83">
        <f t="shared" si="192"/>
        <v>1600</v>
      </c>
      <c r="X209" s="4"/>
      <c r="Y209" s="18"/>
      <c r="Z209" s="18"/>
      <c r="AA209" s="18"/>
      <c r="AB209" s="50"/>
    </row>
    <row r="210" spans="1:28" ht="13.15" customHeight="1">
      <c r="A210" s="3">
        <v>196</v>
      </c>
      <c r="B210" s="34">
        <f t="shared" si="270"/>
        <v>45517</v>
      </c>
      <c r="C210" s="2">
        <f t="shared" si="271"/>
        <v>884</v>
      </c>
      <c r="D210" s="5">
        <f t="shared" si="238"/>
        <v>1694</v>
      </c>
      <c r="E210" s="35">
        <f t="shared" si="254"/>
        <v>1778</v>
      </c>
      <c r="F210" s="35">
        <f t="shared" si="255"/>
        <v>1598</v>
      </c>
      <c r="G210" s="35">
        <f t="shared" si="256"/>
        <v>1528</v>
      </c>
      <c r="H210" s="18">
        <f t="shared" si="257"/>
        <v>800</v>
      </c>
      <c r="I210" s="18">
        <f t="shared" si="258"/>
        <v>980</v>
      </c>
      <c r="J210" s="18">
        <f t="shared" si="259"/>
        <v>1050</v>
      </c>
      <c r="K210" s="18">
        <f t="shared" ref="K210:M210" si="276">K209</f>
        <v>2000</v>
      </c>
      <c r="L210" s="18">
        <f t="shared" si="276"/>
        <v>2000</v>
      </c>
      <c r="M210" s="18">
        <f t="shared" si="276"/>
        <v>2000</v>
      </c>
      <c r="N210" s="18">
        <f t="shared" si="261"/>
        <v>-1200</v>
      </c>
      <c r="O210" s="18">
        <f t="shared" si="262"/>
        <v>-1020</v>
      </c>
      <c r="P210" s="18">
        <f t="shared" si="263"/>
        <v>-950</v>
      </c>
      <c r="Q210" s="35">
        <f t="shared" ref="Q210:S210" si="277">Q209</f>
        <v>0</v>
      </c>
      <c r="R210" s="35">
        <f t="shared" si="277"/>
        <v>0</v>
      </c>
      <c r="S210" s="35">
        <f t="shared" si="277"/>
        <v>0</v>
      </c>
      <c r="T210" s="4">
        <f t="shared" si="265"/>
        <v>978</v>
      </c>
      <c r="U210" s="83">
        <f t="shared" si="190"/>
        <v>1600</v>
      </c>
      <c r="V210" s="83">
        <f t="shared" si="191"/>
        <v>1600</v>
      </c>
      <c r="W210" s="83">
        <f t="shared" si="192"/>
        <v>1600</v>
      </c>
      <c r="X210" s="4"/>
      <c r="Y210" s="18"/>
      <c r="Z210" s="18"/>
      <c r="AA210" s="18"/>
      <c r="AB210" s="50"/>
    </row>
    <row r="211" spans="1:28" ht="13.15" customHeight="1">
      <c r="A211" s="3">
        <v>197</v>
      </c>
      <c r="B211" s="34">
        <f t="shared" si="270"/>
        <v>45518</v>
      </c>
      <c r="C211" s="2">
        <f t="shared" si="271"/>
        <v>884</v>
      </c>
      <c r="D211" s="5">
        <f t="shared" si="238"/>
        <v>1696</v>
      </c>
      <c r="E211" s="35">
        <f t="shared" si="254"/>
        <v>1780</v>
      </c>
      <c r="F211" s="35">
        <f t="shared" si="255"/>
        <v>1600</v>
      </c>
      <c r="G211" s="35">
        <f t="shared" si="256"/>
        <v>1530</v>
      </c>
      <c r="H211" s="18">
        <f t="shared" si="257"/>
        <v>800</v>
      </c>
      <c r="I211" s="18">
        <f t="shared" si="258"/>
        <v>980</v>
      </c>
      <c r="J211" s="18">
        <f t="shared" si="259"/>
        <v>1050</v>
      </c>
      <c r="K211" s="18">
        <f t="shared" ref="K211:M211" si="278">K210</f>
        <v>2000</v>
      </c>
      <c r="L211" s="18">
        <f t="shared" si="278"/>
        <v>2000</v>
      </c>
      <c r="M211" s="18">
        <f t="shared" si="278"/>
        <v>2000</v>
      </c>
      <c r="N211" s="18">
        <f t="shared" si="261"/>
        <v>-1200</v>
      </c>
      <c r="O211" s="18">
        <f t="shared" si="262"/>
        <v>-1020</v>
      </c>
      <c r="P211" s="18">
        <f t="shared" si="263"/>
        <v>-950</v>
      </c>
      <c r="Q211" s="35">
        <f t="shared" ref="Q211:S211" si="279">Q210</f>
        <v>0</v>
      </c>
      <c r="R211" s="35">
        <f t="shared" si="279"/>
        <v>0</v>
      </c>
      <c r="S211" s="35">
        <f t="shared" si="279"/>
        <v>0</v>
      </c>
      <c r="T211" s="4">
        <f t="shared" si="265"/>
        <v>980</v>
      </c>
      <c r="U211" s="83">
        <f t="shared" si="190"/>
        <v>1600</v>
      </c>
      <c r="V211" s="83">
        <f t="shared" si="191"/>
        <v>1600</v>
      </c>
      <c r="W211" s="83">
        <f t="shared" si="192"/>
        <v>1600</v>
      </c>
      <c r="X211" s="4"/>
      <c r="Y211" s="18"/>
      <c r="Z211" s="18"/>
      <c r="AA211" s="18"/>
      <c r="AB211" s="50"/>
    </row>
    <row r="212" spans="1:28" ht="13.15" customHeight="1">
      <c r="A212" s="3">
        <v>198</v>
      </c>
      <c r="B212" s="34">
        <f t="shared" si="270"/>
        <v>45519</v>
      </c>
      <c r="C212" s="2">
        <f t="shared" si="271"/>
        <v>884</v>
      </c>
      <c r="D212" s="5">
        <f t="shared" si="238"/>
        <v>1698</v>
      </c>
      <c r="E212" s="35">
        <f t="shared" si="254"/>
        <v>1782</v>
      </c>
      <c r="F212" s="35">
        <f t="shared" si="255"/>
        <v>1602</v>
      </c>
      <c r="G212" s="35">
        <f t="shared" si="256"/>
        <v>1532</v>
      </c>
      <c r="H212" s="18">
        <f t="shared" si="257"/>
        <v>800</v>
      </c>
      <c r="I212" s="18">
        <f t="shared" si="258"/>
        <v>980</v>
      </c>
      <c r="J212" s="18">
        <f t="shared" si="259"/>
        <v>1050</v>
      </c>
      <c r="K212" s="18">
        <f t="shared" ref="K212:M212" si="280">K211</f>
        <v>2000</v>
      </c>
      <c r="L212" s="18">
        <f t="shared" si="280"/>
        <v>2000</v>
      </c>
      <c r="M212" s="18">
        <f t="shared" si="280"/>
        <v>2000</v>
      </c>
      <c r="N212" s="18">
        <f t="shared" si="261"/>
        <v>-1200</v>
      </c>
      <c r="O212" s="18">
        <f t="shared" si="262"/>
        <v>-1020</v>
      </c>
      <c r="P212" s="18">
        <f t="shared" si="263"/>
        <v>-950</v>
      </c>
      <c r="Q212" s="35">
        <f t="shared" ref="Q212:S212" si="281">Q211</f>
        <v>0</v>
      </c>
      <c r="R212" s="35">
        <f t="shared" si="281"/>
        <v>0</v>
      </c>
      <c r="S212" s="35">
        <f t="shared" si="281"/>
        <v>0</v>
      </c>
      <c r="T212" s="4">
        <f t="shared" si="265"/>
        <v>982</v>
      </c>
      <c r="U212" s="83">
        <f t="shared" si="190"/>
        <v>1600</v>
      </c>
      <c r="V212" s="83">
        <f t="shared" si="191"/>
        <v>1600</v>
      </c>
      <c r="W212" s="83">
        <f t="shared" si="192"/>
        <v>1600</v>
      </c>
      <c r="X212" s="4"/>
      <c r="Y212" s="18"/>
      <c r="Z212" s="18"/>
      <c r="AA212" s="18"/>
      <c r="AB212" s="50"/>
    </row>
    <row r="213" spans="1:28" ht="13.15" customHeight="1">
      <c r="A213" s="3">
        <v>199</v>
      </c>
      <c r="B213" s="34">
        <f t="shared" si="270"/>
        <v>45520</v>
      </c>
      <c r="C213" s="2">
        <f t="shared" si="271"/>
        <v>884</v>
      </c>
      <c r="D213" s="5">
        <f t="shared" si="238"/>
        <v>1700</v>
      </c>
      <c r="E213" s="35">
        <f t="shared" si="254"/>
        <v>1784</v>
      </c>
      <c r="F213" s="35">
        <f t="shared" si="255"/>
        <v>1604</v>
      </c>
      <c r="G213" s="35">
        <f t="shared" si="256"/>
        <v>1534</v>
      </c>
      <c r="H213" s="18">
        <f t="shared" si="257"/>
        <v>800</v>
      </c>
      <c r="I213" s="18">
        <f t="shared" si="258"/>
        <v>980</v>
      </c>
      <c r="J213" s="18">
        <f t="shared" si="259"/>
        <v>1050</v>
      </c>
      <c r="K213" s="18">
        <f t="shared" ref="K213:M213" si="282">K212</f>
        <v>2000</v>
      </c>
      <c r="L213" s="18">
        <f t="shared" si="282"/>
        <v>2000</v>
      </c>
      <c r="M213" s="18">
        <f t="shared" si="282"/>
        <v>2000</v>
      </c>
      <c r="N213" s="18">
        <f t="shared" si="261"/>
        <v>-1200</v>
      </c>
      <c r="O213" s="18">
        <f t="shared" si="262"/>
        <v>-1020</v>
      </c>
      <c r="P213" s="18">
        <f t="shared" si="263"/>
        <v>-950</v>
      </c>
      <c r="Q213" s="35">
        <f t="shared" ref="Q213:S213" si="283">Q212</f>
        <v>0</v>
      </c>
      <c r="R213" s="35">
        <f t="shared" si="283"/>
        <v>0</v>
      </c>
      <c r="S213" s="35">
        <f t="shared" si="283"/>
        <v>0</v>
      </c>
      <c r="T213" s="4">
        <f t="shared" si="265"/>
        <v>984</v>
      </c>
      <c r="U213" s="83">
        <f t="shared" si="190"/>
        <v>1600</v>
      </c>
      <c r="V213" s="83">
        <f t="shared" si="191"/>
        <v>1600</v>
      </c>
      <c r="W213" s="83">
        <f t="shared" si="192"/>
        <v>1600</v>
      </c>
      <c r="X213" s="4"/>
      <c r="Y213" s="18"/>
      <c r="Z213" s="18"/>
      <c r="AA213" s="18"/>
      <c r="AB213" s="50"/>
    </row>
    <row r="214" spans="1:28" ht="13.15" customHeight="1">
      <c r="A214" s="3">
        <v>200</v>
      </c>
      <c r="B214" s="34">
        <f t="shared" si="270"/>
        <v>45521</v>
      </c>
      <c r="C214" s="2">
        <f t="shared" si="271"/>
        <v>884</v>
      </c>
      <c r="D214" s="5">
        <f t="shared" si="238"/>
        <v>1702</v>
      </c>
      <c r="E214" s="35">
        <f t="shared" si="254"/>
        <v>1786</v>
      </c>
      <c r="F214" s="35">
        <f t="shared" si="255"/>
        <v>1606</v>
      </c>
      <c r="G214" s="35">
        <f t="shared" si="256"/>
        <v>1536</v>
      </c>
      <c r="H214" s="18">
        <f t="shared" si="257"/>
        <v>800</v>
      </c>
      <c r="I214" s="18">
        <f t="shared" si="258"/>
        <v>980</v>
      </c>
      <c r="J214" s="18">
        <f t="shared" si="259"/>
        <v>1050</v>
      </c>
      <c r="K214" s="18">
        <f t="shared" ref="K214:M214" si="284">K213</f>
        <v>2000</v>
      </c>
      <c r="L214" s="18">
        <f t="shared" si="284"/>
        <v>2000</v>
      </c>
      <c r="M214" s="18">
        <f t="shared" si="284"/>
        <v>2000</v>
      </c>
      <c r="N214" s="18">
        <f t="shared" si="261"/>
        <v>-1200</v>
      </c>
      <c r="O214" s="18">
        <f t="shared" si="262"/>
        <v>-1020</v>
      </c>
      <c r="P214" s="18">
        <f t="shared" si="263"/>
        <v>-950</v>
      </c>
      <c r="Q214" s="35">
        <f t="shared" ref="Q214:S214" si="285">Q213</f>
        <v>0</v>
      </c>
      <c r="R214" s="35">
        <f t="shared" si="285"/>
        <v>0</v>
      </c>
      <c r="S214" s="35">
        <f t="shared" si="285"/>
        <v>0</v>
      </c>
      <c r="T214" s="4">
        <f t="shared" si="265"/>
        <v>986</v>
      </c>
      <c r="U214" s="83">
        <f t="shared" si="190"/>
        <v>1600</v>
      </c>
      <c r="V214" s="83">
        <f t="shared" si="191"/>
        <v>1600</v>
      </c>
      <c r="W214" s="83">
        <f t="shared" si="192"/>
        <v>1600</v>
      </c>
      <c r="X214" s="4"/>
      <c r="Y214" s="18"/>
      <c r="Z214" s="18"/>
      <c r="AA214" s="18"/>
      <c r="AB214" s="50"/>
    </row>
    <row r="215" spans="1:28" ht="13.15" customHeight="1">
      <c r="A215" s="3">
        <v>201</v>
      </c>
      <c r="B215" s="34">
        <f t="shared" si="270"/>
        <v>45522</v>
      </c>
      <c r="C215" s="2">
        <f t="shared" si="271"/>
        <v>884</v>
      </c>
      <c r="D215" s="5">
        <f t="shared" si="238"/>
        <v>1704</v>
      </c>
      <c r="E215" s="35">
        <f t="shared" si="254"/>
        <v>1788</v>
      </c>
      <c r="F215" s="35">
        <f t="shared" si="255"/>
        <v>1608</v>
      </c>
      <c r="G215" s="35">
        <f t="shared" si="256"/>
        <v>1538</v>
      </c>
      <c r="H215" s="18">
        <f t="shared" si="257"/>
        <v>800</v>
      </c>
      <c r="I215" s="18">
        <f t="shared" si="258"/>
        <v>980</v>
      </c>
      <c r="J215" s="18">
        <f t="shared" si="259"/>
        <v>1050</v>
      </c>
      <c r="K215" s="18">
        <f t="shared" ref="K215:M215" si="286">K214</f>
        <v>2000</v>
      </c>
      <c r="L215" s="18">
        <f t="shared" si="286"/>
        <v>2000</v>
      </c>
      <c r="M215" s="18">
        <f t="shared" si="286"/>
        <v>2000</v>
      </c>
      <c r="N215" s="18">
        <f t="shared" si="261"/>
        <v>-1200</v>
      </c>
      <c r="O215" s="18">
        <f t="shared" si="262"/>
        <v>-1020</v>
      </c>
      <c r="P215" s="18">
        <f t="shared" si="263"/>
        <v>-950</v>
      </c>
      <c r="Q215" s="35">
        <f t="shared" ref="Q215:S215" si="287">Q214</f>
        <v>0</v>
      </c>
      <c r="R215" s="35">
        <f t="shared" si="287"/>
        <v>0</v>
      </c>
      <c r="S215" s="35">
        <f t="shared" si="287"/>
        <v>0</v>
      </c>
      <c r="T215" s="4">
        <f t="shared" si="265"/>
        <v>988</v>
      </c>
      <c r="U215" s="83">
        <f t="shared" ref="U215:U278" si="288">U214+$X215*1000-Q215</f>
        <v>1600</v>
      </c>
      <c r="V215" s="83">
        <f t="shared" ref="V215:V278" si="289">V214+$X215*1000-R215</f>
        <v>1600</v>
      </c>
      <c r="W215" s="83">
        <f t="shared" ref="W215:W278" si="290">W214+$X215*1000-S215</f>
        <v>1600</v>
      </c>
      <c r="X215" s="4"/>
      <c r="Y215" s="18"/>
      <c r="Z215" s="18"/>
      <c r="AA215" s="18"/>
      <c r="AB215" s="50"/>
    </row>
    <row r="216" spans="1:28" ht="13.15" customHeight="1">
      <c r="A216" s="3">
        <v>202</v>
      </c>
      <c r="B216" s="34">
        <f t="shared" si="270"/>
        <v>45523</v>
      </c>
      <c r="C216" s="2">
        <f t="shared" si="271"/>
        <v>884</v>
      </c>
      <c r="D216" s="5">
        <f t="shared" si="238"/>
        <v>1706</v>
      </c>
      <c r="E216" s="35">
        <f t="shared" si="254"/>
        <v>1790</v>
      </c>
      <c r="F216" s="35">
        <f t="shared" si="255"/>
        <v>1610</v>
      </c>
      <c r="G216" s="35">
        <f t="shared" si="256"/>
        <v>1540</v>
      </c>
      <c r="H216" s="18">
        <f t="shared" si="257"/>
        <v>800</v>
      </c>
      <c r="I216" s="18">
        <f t="shared" si="258"/>
        <v>980</v>
      </c>
      <c r="J216" s="18">
        <f t="shared" si="259"/>
        <v>1050</v>
      </c>
      <c r="K216" s="18">
        <f t="shared" ref="K216:M216" si="291">K215</f>
        <v>2000</v>
      </c>
      <c r="L216" s="18">
        <f t="shared" si="291"/>
        <v>2000</v>
      </c>
      <c r="M216" s="18">
        <f t="shared" si="291"/>
        <v>2000</v>
      </c>
      <c r="N216" s="18">
        <f t="shared" si="261"/>
        <v>-1200</v>
      </c>
      <c r="O216" s="18">
        <f t="shared" si="262"/>
        <v>-1020</v>
      </c>
      <c r="P216" s="18">
        <f t="shared" si="263"/>
        <v>-950</v>
      </c>
      <c r="Q216" s="35">
        <f t="shared" ref="Q216:S216" si="292">Q215</f>
        <v>0</v>
      </c>
      <c r="R216" s="35">
        <f t="shared" si="292"/>
        <v>0</v>
      </c>
      <c r="S216" s="35">
        <f t="shared" si="292"/>
        <v>0</v>
      </c>
      <c r="T216" s="4">
        <f t="shared" si="265"/>
        <v>990</v>
      </c>
      <c r="U216" s="83">
        <f t="shared" si="288"/>
        <v>1600</v>
      </c>
      <c r="V216" s="83">
        <f t="shared" si="289"/>
        <v>1600</v>
      </c>
      <c r="W216" s="83">
        <f t="shared" si="290"/>
        <v>1600</v>
      </c>
      <c r="X216" s="4"/>
      <c r="Y216" s="18"/>
      <c r="Z216" s="18"/>
      <c r="AA216" s="18"/>
      <c r="AB216" s="50"/>
    </row>
    <row r="217" spans="1:28" ht="13.15" customHeight="1">
      <c r="A217" s="3">
        <v>203</v>
      </c>
      <c r="B217" s="34">
        <f t="shared" si="270"/>
        <v>45524</v>
      </c>
      <c r="C217" s="2">
        <f t="shared" si="271"/>
        <v>884</v>
      </c>
      <c r="D217" s="5">
        <f t="shared" si="238"/>
        <v>1708</v>
      </c>
      <c r="E217" s="35">
        <f t="shared" si="254"/>
        <v>1792</v>
      </c>
      <c r="F217" s="35">
        <f t="shared" si="255"/>
        <v>1612</v>
      </c>
      <c r="G217" s="35">
        <f t="shared" si="256"/>
        <v>1542</v>
      </c>
      <c r="H217" s="18">
        <f t="shared" si="257"/>
        <v>800</v>
      </c>
      <c r="I217" s="18">
        <f t="shared" si="258"/>
        <v>980</v>
      </c>
      <c r="J217" s="18">
        <f t="shared" si="259"/>
        <v>1050</v>
      </c>
      <c r="K217" s="18">
        <f t="shared" ref="K217:M217" si="293">K216</f>
        <v>2000</v>
      </c>
      <c r="L217" s="18">
        <f t="shared" si="293"/>
        <v>2000</v>
      </c>
      <c r="M217" s="18">
        <f t="shared" si="293"/>
        <v>2000</v>
      </c>
      <c r="N217" s="18">
        <f t="shared" si="261"/>
        <v>-1200</v>
      </c>
      <c r="O217" s="18">
        <f t="shared" si="262"/>
        <v>-1020</v>
      </c>
      <c r="P217" s="18">
        <f t="shared" si="263"/>
        <v>-950</v>
      </c>
      <c r="Q217" s="35">
        <f t="shared" ref="Q217:S217" si="294">Q216</f>
        <v>0</v>
      </c>
      <c r="R217" s="35">
        <f t="shared" si="294"/>
        <v>0</v>
      </c>
      <c r="S217" s="35">
        <f t="shared" si="294"/>
        <v>0</v>
      </c>
      <c r="T217" s="4">
        <f t="shared" si="265"/>
        <v>992</v>
      </c>
      <c r="U217" s="83">
        <f t="shared" si="288"/>
        <v>1600</v>
      </c>
      <c r="V217" s="83">
        <f t="shared" si="289"/>
        <v>1600</v>
      </c>
      <c r="W217" s="83">
        <f t="shared" si="290"/>
        <v>1600</v>
      </c>
      <c r="X217" s="4"/>
      <c r="Y217" s="18"/>
      <c r="Z217" s="18"/>
      <c r="AA217" s="18"/>
      <c r="AB217" s="50"/>
    </row>
    <row r="218" spans="1:28" ht="13.15" customHeight="1">
      <c r="A218" s="3">
        <v>204</v>
      </c>
      <c r="B218" s="34">
        <f t="shared" si="270"/>
        <v>45525</v>
      </c>
      <c r="C218" s="2">
        <f t="shared" si="271"/>
        <v>884</v>
      </c>
      <c r="D218" s="5">
        <f t="shared" si="238"/>
        <v>1710</v>
      </c>
      <c r="E218" s="35">
        <f t="shared" si="254"/>
        <v>1794</v>
      </c>
      <c r="F218" s="35">
        <f t="shared" si="255"/>
        <v>1614</v>
      </c>
      <c r="G218" s="35">
        <f t="shared" si="256"/>
        <v>1544</v>
      </c>
      <c r="H218" s="18">
        <f t="shared" si="257"/>
        <v>800</v>
      </c>
      <c r="I218" s="18">
        <f t="shared" si="258"/>
        <v>980</v>
      </c>
      <c r="J218" s="18">
        <f t="shared" si="259"/>
        <v>1050</v>
      </c>
      <c r="K218" s="18">
        <f t="shared" ref="K218:M218" si="295">K217</f>
        <v>2000</v>
      </c>
      <c r="L218" s="18">
        <f t="shared" si="295"/>
        <v>2000</v>
      </c>
      <c r="M218" s="18">
        <f t="shared" si="295"/>
        <v>2000</v>
      </c>
      <c r="N218" s="18">
        <f t="shared" si="261"/>
        <v>-1200</v>
      </c>
      <c r="O218" s="18">
        <f t="shared" si="262"/>
        <v>-1020</v>
      </c>
      <c r="P218" s="18">
        <f t="shared" si="263"/>
        <v>-950</v>
      </c>
      <c r="Q218" s="35">
        <f t="shared" ref="Q218:S218" si="296">Q217</f>
        <v>0</v>
      </c>
      <c r="R218" s="35">
        <f t="shared" si="296"/>
        <v>0</v>
      </c>
      <c r="S218" s="35">
        <f t="shared" si="296"/>
        <v>0</v>
      </c>
      <c r="T218" s="4">
        <f t="shared" si="265"/>
        <v>994</v>
      </c>
      <c r="U218" s="83">
        <f t="shared" si="288"/>
        <v>1600</v>
      </c>
      <c r="V218" s="83">
        <f t="shared" si="289"/>
        <v>1600</v>
      </c>
      <c r="W218" s="83">
        <f t="shared" si="290"/>
        <v>1600</v>
      </c>
      <c r="X218" s="4"/>
      <c r="Y218" s="18"/>
      <c r="Z218" s="18"/>
      <c r="AA218" s="18"/>
      <c r="AB218" s="50"/>
    </row>
    <row r="219" spans="1:28" ht="13.15" customHeight="1">
      <c r="A219" s="3">
        <v>205</v>
      </c>
      <c r="B219" s="34">
        <f t="shared" si="270"/>
        <v>45526</v>
      </c>
      <c r="C219" s="2">
        <f t="shared" si="271"/>
        <v>884</v>
      </c>
      <c r="D219" s="5">
        <f t="shared" si="238"/>
        <v>1712</v>
      </c>
      <c r="E219" s="35">
        <f t="shared" si="254"/>
        <v>1796</v>
      </c>
      <c r="F219" s="35">
        <f t="shared" si="255"/>
        <v>1616</v>
      </c>
      <c r="G219" s="35">
        <f t="shared" si="256"/>
        <v>1546</v>
      </c>
      <c r="H219" s="18">
        <f t="shared" si="257"/>
        <v>800</v>
      </c>
      <c r="I219" s="18">
        <f t="shared" si="258"/>
        <v>980</v>
      </c>
      <c r="J219" s="18">
        <f t="shared" si="259"/>
        <v>1050</v>
      </c>
      <c r="K219" s="18">
        <f t="shared" ref="K219:M219" si="297">K218</f>
        <v>2000</v>
      </c>
      <c r="L219" s="18">
        <f t="shared" si="297"/>
        <v>2000</v>
      </c>
      <c r="M219" s="18">
        <f t="shared" si="297"/>
        <v>2000</v>
      </c>
      <c r="N219" s="18">
        <f t="shared" si="261"/>
        <v>-1200</v>
      </c>
      <c r="O219" s="18">
        <f t="shared" si="262"/>
        <v>-1020</v>
      </c>
      <c r="P219" s="18">
        <f t="shared" si="263"/>
        <v>-950</v>
      </c>
      <c r="Q219" s="35">
        <f t="shared" ref="Q219:S219" si="298">Q218</f>
        <v>0</v>
      </c>
      <c r="R219" s="35">
        <f t="shared" si="298"/>
        <v>0</v>
      </c>
      <c r="S219" s="35">
        <f t="shared" si="298"/>
        <v>0</v>
      </c>
      <c r="T219" s="4">
        <f t="shared" si="265"/>
        <v>996</v>
      </c>
      <c r="U219" s="83">
        <f t="shared" si="288"/>
        <v>1600</v>
      </c>
      <c r="V219" s="83">
        <f t="shared" si="289"/>
        <v>1600</v>
      </c>
      <c r="W219" s="83">
        <f t="shared" si="290"/>
        <v>1600</v>
      </c>
      <c r="X219" s="4"/>
      <c r="Y219" s="18"/>
      <c r="Z219" s="18"/>
      <c r="AA219" s="18"/>
      <c r="AB219" s="50"/>
    </row>
    <row r="220" spans="1:28" ht="13.15" customHeight="1">
      <c r="A220" s="3">
        <v>206</v>
      </c>
      <c r="B220" s="34">
        <f t="shared" si="270"/>
        <v>45527</v>
      </c>
      <c r="C220" s="2">
        <f t="shared" si="271"/>
        <v>884</v>
      </c>
      <c r="D220" s="5">
        <f t="shared" si="238"/>
        <v>1714</v>
      </c>
      <c r="E220" s="35">
        <f t="shared" si="254"/>
        <v>1798</v>
      </c>
      <c r="F220" s="35">
        <f t="shared" si="255"/>
        <v>1618</v>
      </c>
      <c r="G220" s="35">
        <f t="shared" si="256"/>
        <v>1548</v>
      </c>
      <c r="H220" s="18">
        <f t="shared" si="257"/>
        <v>800</v>
      </c>
      <c r="I220" s="18">
        <f t="shared" si="258"/>
        <v>980</v>
      </c>
      <c r="J220" s="18">
        <f t="shared" si="259"/>
        <v>1050</v>
      </c>
      <c r="K220" s="18">
        <f t="shared" ref="K220:M220" si="299">K219</f>
        <v>2000</v>
      </c>
      <c r="L220" s="18">
        <f t="shared" si="299"/>
        <v>2000</v>
      </c>
      <c r="M220" s="18">
        <f t="shared" si="299"/>
        <v>2000</v>
      </c>
      <c r="N220" s="18">
        <f t="shared" si="261"/>
        <v>-1200</v>
      </c>
      <c r="O220" s="18">
        <f t="shared" si="262"/>
        <v>-1020</v>
      </c>
      <c r="P220" s="18">
        <f t="shared" si="263"/>
        <v>-950</v>
      </c>
      <c r="Q220" s="35">
        <f t="shared" ref="Q220:S220" si="300">Q219</f>
        <v>0</v>
      </c>
      <c r="R220" s="35">
        <f t="shared" si="300"/>
        <v>0</v>
      </c>
      <c r="S220" s="35">
        <f t="shared" si="300"/>
        <v>0</v>
      </c>
      <c r="T220" s="4">
        <f t="shared" si="265"/>
        <v>998</v>
      </c>
      <c r="U220" s="83">
        <f t="shared" si="288"/>
        <v>1600</v>
      </c>
      <c r="V220" s="83">
        <f t="shared" si="289"/>
        <v>1600</v>
      </c>
      <c r="W220" s="83">
        <f t="shared" si="290"/>
        <v>1600</v>
      </c>
      <c r="X220" s="4"/>
      <c r="Y220" s="18"/>
      <c r="Z220" s="18"/>
      <c r="AA220" s="18"/>
      <c r="AB220" s="50"/>
    </row>
    <row r="221" spans="1:28" ht="13.15" customHeight="1">
      <c r="A221" s="3">
        <v>207</v>
      </c>
      <c r="B221" s="34">
        <f t="shared" si="270"/>
        <v>45528</v>
      </c>
      <c r="C221" s="2">
        <f t="shared" si="271"/>
        <v>884</v>
      </c>
      <c r="D221" s="5">
        <f t="shared" si="238"/>
        <v>1716</v>
      </c>
      <c r="E221" s="35">
        <f t="shared" si="254"/>
        <v>1800</v>
      </c>
      <c r="F221" s="35">
        <f t="shared" si="255"/>
        <v>1620</v>
      </c>
      <c r="G221" s="35">
        <f t="shared" si="256"/>
        <v>1550</v>
      </c>
      <c r="H221" s="18">
        <f t="shared" si="257"/>
        <v>800</v>
      </c>
      <c r="I221" s="18">
        <f t="shared" si="258"/>
        <v>980</v>
      </c>
      <c r="J221" s="18">
        <f t="shared" si="259"/>
        <v>1050</v>
      </c>
      <c r="K221" s="18">
        <f t="shared" ref="K221:M221" si="301">K220</f>
        <v>2000</v>
      </c>
      <c r="L221" s="18">
        <f t="shared" si="301"/>
        <v>2000</v>
      </c>
      <c r="M221" s="18">
        <f t="shared" si="301"/>
        <v>2000</v>
      </c>
      <c r="N221" s="18">
        <f t="shared" si="261"/>
        <v>-1200</v>
      </c>
      <c r="O221" s="18">
        <f t="shared" si="262"/>
        <v>-1020</v>
      </c>
      <c r="P221" s="18">
        <f t="shared" si="263"/>
        <v>-950</v>
      </c>
      <c r="Q221" s="35">
        <f t="shared" ref="Q221:S221" si="302">Q220</f>
        <v>0</v>
      </c>
      <c r="R221" s="35">
        <f t="shared" si="302"/>
        <v>0</v>
      </c>
      <c r="S221" s="35">
        <f t="shared" si="302"/>
        <v>0</v>
      </c>
      <c r="T221" s="4">
        <f t="shared" si="265"/>
        <v>1000</v>
      </c>
      <c r="U221" s="83">
        <f t="shared" si="288"/>
        <v>1600</v>
      </c>
      <c r="V221" s="83">
        <f t="shared" si="289"/>
        <v>1600</v>
      </c>
      <c r="W221" s="83">
        <f t="shared" si="290"/>
        <v>1600</v>
      </c>
      <c r="X221" s="4"/>
      <c r="Y221" s="18"/>
      <c r="Z221" s="18"/>
      <c r="AA221" s="18"/>
      <c r="AB221" s="50"/>
    </row>
    <row r="222" spans="1:28" ht="13.15" customHeight="1">
      <c r="A222" s="3">
        <v>208</v>
      </c>
      <c r="B222" s="34">
        <f t="shared" si="270"/>
        <v>45529</v>
      </c>
      <c r="C222" s="2">
        <f t="shared" si="271"/>
        <v>884</v>
      </c>
      <c r="D222" s="5">
        <f t="shared" si="238"/>
        <v>1718</v>
      </c>
      <c r="E222" s="35">
        <f t="shared" si="254"/>
        <v>1802</v>
      </c>
      <c r="F222" s="35">
        <f t="shared" si="255"/>
        <v>1622</v>
      </c>
      <c r="G222" s="35">
        <f t="shared" si="256"/>
        <v>1552</v>
      </c>
      <c r="H222" s="18">
        <f t="shared" si="257"/>
        <v>800</v>
      </c>
      <c r="I222" s="18">
        <f t="shared" si="258"/>
        <v>980</v>
      </c>
      <c r="J222" s="18">
        <f t="shared" si="259"/>
        <v>1050</v>
      </c>
      <c r="K222" s="18">
        <f t="shared" ref="K222:M222" si="303">K221</f>
        <v>2000</v>
      </c>
      <c r="L222" s="18">
        <f t="shared" si="303"/>
        <v>2000</v>
      </c>
      <c r="M222" s="18">
        <f t="shared" si="303"/>
        <v>2000</v>
      </c>
      <c r="N222" s="18">
        <f t="shared" si="261"/>
        <v>-1200</v>
      </c>
      <c r="O222" s="18">
        <f t="shared" si="262"/>
        <v>-1020</v>
      </c>
      <c r="P222" s="18">
        <f t="shared" si="263"/>
        <v>-950</v>
      </c>
      <c r="Q222" s="35">
        <f t="shared" ref="Q222:S222" si="304">Q221</f>
        <v>0</v>
      </c>
      <c r="R222" s="35">
        <f t="shared" si="304"/>
        <v>0</v>
      </c>
      <c r="S222" s="35">
        <f t="shared" si="304"/>
        <v>0</v>
      </c>
      <c r="T222" s="4">
        <f t="shared" si="265"/>
        <v>1002</v>
      </c>
      <c r="U222" s="83">
        <f t="shared" si="288"/>
        <v>1600</v>
      </c>
      <c r="V222" s="83">
        <f t="shared" si="289"/>
        <v>1600</v>
      </c>
      <c r="W222" s="83">
        <f t="shared" si="290"/>
        <v>1600</v>
      </c>
      <c r="X222" s="4"/>
      <c r="Y222" s="18"/>
      <c r="Z222" s="18"/>
      <c r="AA222" s="18"/>
      <c r="AB222" s="50"/>
    </row>
    <row r="223" spans="1:28" ht="13.15" customHeight="1">
      <c r="A223" s="3">
        <v>209</v>
      </c>
      <c r="B223" s="34">
        <f t="shared" si="270"/>
        <v>45530</v>
      </c>
      <c r="C223" s="2">
        <f t="shared" si="271"/>
        <v>884</v>
      </c>
      <c r="D223" s="5">
        <f t="shared" si="238"/>
        <v>1720</v>
      </c>
      <c r="E223" s="35">
        <f t="shared" si="254"/>
        <v>1804</v>
      </c>
      <c r="F223" s="35">
        <f t="shared" si="255"/>
        <v>1624</v>
      </c>
      <c r="G223" s="35">
        <f t="shared" si="256"/>
        <v>1554</v>
      </c>
      <c r="H223" s="18">
        <f t="shared" si="257"/>
        <v>800</v>
      </c>
      <c r="I223" s="18">
        <f t="shared" si="258"/>
        <v>980</v>
      </c>
      <c r="J223" s="18">
        <f t="shared" si="259"/>
        <v>1050</v>
      </c>
      <c r="K223" s="18">
        <f t="shared" ref="K223:M223" si="305">K222</f>
        <v>2000</v>
      </c>
      <c r="L223" s="18">
        <f t="shared" si="305"/>
        <v>2000</v>
      </c>
      <c r="M223" s="18">
        <f t="shared" si="305"/>
        <v>2000</v>
      </c>
      <c r="N223" s="18">
        <f t="shared" si="261"/>
        <v>-1200</v>
      </c>
      <c r="O223" s="18">
        <f t="shared" si="262"/>
        <v>-1020</v>
      </c>
      <c r="P223" s="18">
        <f t="shared" si="263"/>
        <v>-950</v>
      </c>
      <c r="Q223" s="35">
        <f t="shared" ref="Q223:S223" si="306">Q222</f>
        <v>0</v>
      </c>
      <c r="R223" s="35">
        <f t="shared" si="306"/>
        <v>0</v>
      </c>
      <c r="S223" s="35">
        <f t="shared" si="306"/>
        <v>0</v>
      </c>
      <c r="T223" s="4">
        <f t="shared" si="265"/>
        <v>1004</v>
      </c>
      <c r="U223" s="83">
        <f t="shared" si="288"/>
        <v>1600</v>
      </c>
      <c r="V223" s="83">
        <f t="shared" si="289"/>
        <v>1600</v>
      </c>
      <c r="W223" s="83">
        <f t="shared" si="290"/>
        <v>1600</v>
      </c>
      <c r="X223" s="4"/>
      <c r="Y223" s="18"/>
      <c r="Z223" s="18"/>
      <c r="AA223" s="18"/>
      <c r="AB223" s="50"/>
    </row>
    <row r="224" spans="1:28" ht="13.15" customHeight="1">
      <c r="A224" s="3">
        <v>210</v>
      </c>
      <c r="B224" s="34">
        <f t="shared" si="270"/>
        <v>45531</v>
      </c>
      <c r="C224" s="2">
        <f t="shared" si="271"/>
        <v>884</v>
      </c>
      <c r="D224" s="5">
        <f t="shared" si="238"/>
        <v>1722</v>
      </c>
      <c r="E224" s="35">
        <f t="shared" si="254"/>
        <v>1806</v>
      </c>
      <c r="F224" s="35">
        <f t="shared" si="255"/>
        <v>1626</v>
      </c>
      <c r="G224" s="35">
        <f t="shared" si="256"/>
        <v>1556</v>
      </c>
      <c r="H224" s="18">
        <f t="shared" si="257"/>
        <v>800</v>
      </c>
      <c r="I224" s="18">
        <f t="shared" si="258"/>
        <v>980</v>
      </c>
      <c r="J224" s="18">
        <f t="shared" si="259"/>
        <v>1050</v>
      </c>
      <c r="K224" s="18">
        <f t="shared" ref="K224:M224" si="307">K223</f>
        <v>2000</v>
      </c>
      <c r="L224" s="18">
        <f t="shared" si="307"/>
        <v>2000</v>
      </c>
      <c r="M224" s="18">
        <f t="shared" si="307"/>
        <v>2000</v>
      </c>
      <c r="N224" s="18">
        <f t="shared" si="261"/>
        <v>-1200</v>
      </c>
      <c r="O224" s="18">
        <f t="shared" si="262"/>
        <v>-1020</v>
      </c>
      <c r="P224" s="18">
        <f t="shared" si="263"/>
        <v>-950</v>
      </c>
      <c r="Q224" s="35">
        <f t="shared" ref="Q224:S224" si="308">Q223</f>
        <v>0</v>
      </c>
      <c r="R224" s="35">
        <f t="shared" si="308"/>
        <v>0</v>
      </c>
      <c r="S224" s="35">
        <f t="shared" si="308"/>
        <v>0</v>
      </c>
      <c r="T224" s="4">
        <f t="shared" si="265"/>
        <v>1006</v>
      </c>
      <c r="U224" s="83">
        <f t="shared" si="288"/>
        <v>1600</v>
      </c>
      <c r="V224" s="83">
        <f t="shared" si="289"/>
        <v>1600</v>
      </c>
      <c r="W224" s="83">
        <f t="shared" si="290"/>
        <v>1600</v>
      </c>
      <c r="X224" s="4"/>
      <c r="Y224" s="18"/>
      <c r="Z224" s="18"/>
      <c r="AA224" s="18"/>
      <c r="AB224" s="50"/>
    </row>
    <row r="225" spans="1:28" ht="13.15" customHeight="1">
      <c r="A225" s="3">
        <v>211</v>
      </c>
      <c r="B225" s="34">
        <f t="shared" si="270"/>
        <v>45532</v>
      </c>
      <c r="C225" s="2">
        <f t="shared" si="271"/>
        <v>884</v>
      </c>
      <c r="D225" s="5">
        <f t="shared" si="238"/>
        <v>1724</v>
      </c>
      <c r="E225" s="35">
        <f t="shared" si="254"/>
        <v>1808</v>
      </c>
      <c r="F225" s="35">
        <f t="shared" si="255"/>
        <v>1628</v>
      </c>
      <c r="G225" s="35">
        <f t="shared" si="256"/>
        <v>1558</v>
      </c>
      <c r="H225" s="18">
        <f t="shared" si="257"/>
        <v>800</v>
      </c>
      <c r="I225" s="18">
        <f t="shared" si="258"/>
        <v>980</v>
      </c>
      <c r="J225" s="18">
        <f t="shared" si="259"/>
        <v>1050</v>
      </c>
      <c r="K225" s="18">
        <f t="shared" ref="K225:M225" si="309">K224</f>
        <v>2000</v>
      </c>
      <c r="L225" s="18">
        <f t="shared" si="309"/>
        <v>2000</v>
      </c>
      <c r="M225" s="18">
        <f t="shared" si="309"/>
        <v>2000</v>
      </c>
      <c r="N225" s="18">
        <f t="shared" si="261"/>
        <v>-1200</v>
      </c>
      <c r="O225" s="18">
        <f t="shared" si="262"/>
        <v>-1020</v>
      </c>
      <c r="P225" s="18">
        <f t="shared" si="263"/>
        <v>-950</v>
      </c>
      <c r="Q225" s="35">
        <f t="shared" ref="Q225:S225" si="310">Q224</f>
        <v>0</v>
      </c>
      <c r="R225" s="35">
        <f t="shared" si="310"/>
        <v>0</v>
      </c>
      <c r="S225" s="35">
        <f t="shared" si="310"/>
        <v>0</v>
      </c>
      <c r="T225" s="4">
        <f t="shared" si="265"/>
        <v>1008</v>
      </c>
      <c r="U225" s="83">
        <f t="shared" si="288"/>
        <v>1600</v>
      </c>
      <c r="V225" s="83">
        <f t="shared" si="289"/>
        <v>1600</v>
      </c>
      <c r="W225" s="83">
        <f t="shared" si="290"/>
        <v>1600</v>
      </c>
      <c r="X225" s="4"/>
      <c r="Y225" s="18"/>
      <c r="Z225" s="18"/>
      <c r="AA225" s="18"/>
      <c r="AB225" s="50"/>
    </row>
    <row r="226" spans="1:28" ht="13.15" customHeight="1">
      <c r="A226" s="3">
        <v>212</v>
      </c>
      <c r="B226" s="34">
        <f t="shared" si="270"/>
        <v>45533</v>
      </c>
      <c r="C226" s="2">
        <f t="shared" si="271"/>
        <v>884</v>
      </c>
      <c r="D226" s="5">
        <f t="shared" si="238"/>
        <v>1726</v>
      </c>
      <c r="E226" s="35">
        <f t="shared" si="254"/>
        <v>1810</v>
      </c>
      <c r="F226" s="35">
        <f t="shared" si="255"/>
        <v>1630</v>
      </c>
      <c r="G226" s="35">
        <f t="shared" si="256"/>
        <v>1560</v>
      </c>
      <c r="H226" s="18">
        <f t="shared" si="257"/>
        <v>800</v>
      </c>
      <c r="I226" s="18">
        <f t="shared" si="258"/>
        <v>980</v>
      </c>
      <c r="J226" s="18">
        <f t="shared" si="259"/>
        <v>1050</v>
      </c>
      <c r="K226" s="18">
        <f t="shared" ref="K226:M226" si="311">K225</f>
        <v>2000</v>
      </c>
      <c r="L226" s="18">
        <f t="shared" si="311"/>
        <v>2000</v>
      </c>
      <c r="M226" s="18">
        <f t="shared" si="311"/>
        <v>2000</v>
      </c>
      <c r="N226" s="18">
        <f t="shared" si="261"/>
        <v>-1200</v>
      </c>
      <c r="O226" s="18">
        <f t="shared" si="262"/>
        <v>-1020</v>
      </c>
      <c r="P226" s="18">
        <f t="shared" si="263"/>
        <v>-950</v>
      </c>
      <c r="Q226" s="35">
        <f t="shared" ref="Q226:S226" si="312">Q225</f>
        <v>0</v>
      </c>
      <c r="R226" s="35">
        <f t="shared" si="312"/>
        <v>0</v>
      </c>
      <c r="S226" s="35">
        <f t="shared" si="312"/>
        <v>0</v>
      </c>
      <c r="T226" s="4">
        <f t="shared" si="265"/>
        <v>1010</v>
      </c>
      <c r="U226" s="83">
        <f t="shared" si="288"/>
        <v>1600</v>
      </c>
      <c r="V226" s="83">
        <f t="shared" si="289"/>
        <v>1600</v>
      </c>
      <c r="W226" s="83">
        <f t="shared" si="290"/>
        <v>1600</v>
      </c>
      <c r="X226" s="4"/>
      <c r="Y226" s="18"/>
      <c r="Z226" s="18"/>
      <c r="AA226" s="18"/>
      <c r="AB226" s="50"/>
    </row>
    <row r="227" spans="1:28" ht="13.15" customHeight="1">
      <c r="A227" s="3">
        <v>213</v>
      </c>
      <c r="B227" s="34">
        <f t="shared" si="270"/>
        <v>45534</v>
      </c>
      <c r="C227" s="2">
        <f t="shared" si="271"/>
        <v>884</v>
      </c>
      <c r="D227" s="5">
        <f t="shared" si="238"/>
        <v>1728</v>
      </c>
      <c r="E227" s="35">
        <f t="shared" si="254"/>
        <v>1812</v>
      </c>
      <c r="F227" s="35">
        <f t="shared" si="255"/>
        <v>1632</v>
      </c>
      <c r="G227" s="35">
        <f t="shared" si="256"/>
        <v>1562</v>
      </c>
      <c r="H227" s="18">
        <f t="shared" si="257"/>
        <v>800</v>
      </c>
      <c r="I227" s="18">
        <f t="shared" si="258"/>
        <v>980</v>
      </c>
      <c r="J227" s="18">
        <f t="shared" si="259"/>
        <v>1050</v>
      </c>
      <c r="K227" s="18">
        <f t="shared" ref="K227:M227" si="313">K226</f>
        <v>2000</v>
      </c>
      <c r="L227" s="18">
        <f t="shared" si="313"/>
        <v>2000</v>
      </c>
      <c r="M227" s="18">
        <f t="shared" si="313"/>
        <v>2000</v>
      </c>
      <c r="N227" s="18">
        <f t="shared" si="261"/>
        <v>-1200</v>
      </c>
      <c r="O227" s="18">
        <f t="shared" si="262"/>
        <v>-1020</v>
      </c>
      <c r="P227" s="18">
        <f t="shared" si="263"/>
        <v>-950</v>
      </c>
      <c r="Q227" s="35">
        <f t="shared" ref="Q227:S227" si="314">Q226</f>
        <v>0</v>
      </c>
      <c r="R227" s="35">
        <f t="shared" si="314"/>
        <v>0</v>
      </c>
      <c r="S227" s="35">
        <f t="shared" si="314"/>
        <v>0</v>
      </c>
      <c r="T227" s="4">
        <f t="shared" si="265"/>
        <v>1012</v>
      </c>
      <c r="U227" s="83">
        <f t="shared" si="288"/>
        <v>1600</v>
      </c>
      <c r="V227" s="83">
        <f t="shared" si="289"/>
        <v>1600</v>
      </c>
      <c r="W227" s="83">
        <f t="shared" si="290"/>
        <v>1600</v>
      </c>
      <c r="X227" s="4"/>
      <c r="Y227" s="18"/>
      <c r="Z227" s="18"/>
      <c r="AA227" s="18"/>
      <c r="AB227" s="50"/>
    </row>
    <row r="228" spans="1:28" ht="13.15" customHeight="1">
      <c r="A228" s="3">
        <f>+A227+1</f>
        <v>214</v>
      </c>
      <c r="B228" s="34">
        <f t="shared" si="270"/>
        <v>45535</v>
      </c>
      <c r="C228" s="2">
        <f t="shared" si="271"/>
        <v>884</v>
      </c>
      <c r="D228" s="5">
        <f t="shared" si="238"/>
        <v>1730</v>
      </c>
      <c r="E228" s="35">
        <f t="shared" si="254"/>
        <v>1814</v>
      </c>
      <c r="F228" s="35">
        <f t="shared" si="255"/>
        <v>1634</v>
      </c>
      <c r="G228" s="35">
        <f t="shared" si="256"/>
        <v>1564</v>
      </c>
      <c r="H228" s="18">
        <f t="shared" si="257"/>
        <v>800</v>
      </c>
      <c r="I228" s="18">
        <f t="shared" si="258"/>
        <v>980</v>
      </c>
      <c r="J228" s="18">
        <f t="shared" si="259"/>
        <v>1050</v>
      </c>
      <c r="K228" s="18">
        <f t="shared" ref="K228:M228" si="315">K227</f>
        <v>2000</v>
      </c>
      <c r="L228" s="18">
        <f t="shared" si="315"/>
        <v>2000</v>
      </c>
      <c r="M228" s="18">
        <f t="shared" si="315"/>
        <v>2000</v>
      </c>
      <c r="N228" s="18">
        <f t="shared" si="261"/>
        <v>-1200</v>
      </c>
      <c r="O228" s="18">
        <f t="shared" si="262"/>
        <v>-1020</v>
      </c>
      <c r="P228" s="18">
        <f t="shared" si="263"/>
        <v>-950</v>
      </c>
      <c r="Q228" s="35">
        <f t="shared" ref="Q228:S228" si="316">Q227</f>
        <v>0</v>
      </c>
      <c r="R228" s="35">
        <f t="shared" si="316"/>
        <v>0</v>
      </c>
      <c r="S228" s="35">
        <f t="shared" si="316"/>
        <v>0</v>
      </c>
      <c r="T228" s="4">
        <f t="shared" si="265"/>
        <v>1014</v>
      </c>
      <c r="U228" s="83">
        <f t="shared" si="288"/>
        <v>1600</v>
      </c>
      <c r="V228" s="83">
        <f t="shared" si="289"/>
        <v>1600</v>
      </c>
      <c r="W228" s="83">
        <f t="shared" si="290"/>
        <v>1600</v>
      </c>
      <c r="X228" s="4"/>
      <c r="Y228" s="18"/>
      <c r="Z228" s="18"/>
      <c r="AA228" s="18"/>
      <c r="AB228" s="50"/>
    </row>
    <row r="229" spans="1:28" ht="13.15" customHeight="1">
      <c r="A229" s="3">
        <f t="shared" ref="A229:A292" si="317">+A228+1</f>
        <v>215</v>
      </c>
      <c r="B229" s="34">
        <f t="shared" si="270"/>
        <v>45536</v>
      </c>
      <c r="C229" s="2">
        <f t="shared" si="271"/>
        <v>884</v>
      </c>
      <c r="D229" s="5">
        <f t="shared" si="238"/>
        <v>1732</v>
      </c>
      <c r="E229" s="35">
        <f t="shared" ref="E229:E258" si="318">C229+D229-H229</f>
        <v>1816</v>
      </c>
      <c r="F229" s="35">
        <f t="shared" ref="F229:F258" si="319">C229+D229-I229</f>
        <v>1636</v>
      </c>
      <c r="G229" s="35">
        <f t="shared" ref="G229:G258" si="320">D229+C229-J229</f>
        <v>1566</v>
      </c>
      <c r="H229" s="18">
        <f t="shared" ref="H229:H258" si="321">K229+N229</f>
        <v>800</v>
      </c>
      <c r="I229" s="18">
        <f t="shared" ref="I229:I258" si="322">L229+O229</f>
        <v>980</v>
      </c>
      <c r="J229" s="18">
        <f t="shared" ref="J229:J258" si="323">M229+P229</f>
        <v>1050</v>
      </c>
      <c r="K229" s="18">
        <f t="shared" ref="K229:M229" si="324">K228</f>
        <v>2000</v>
      </c>
      <c r="L229" s="18">
        <f t="shared" si="324"/>
        <v>2000</v>
      </c>
      <c r="M229" s="18">
        <f t="shared" si="324"/>
        <v>2000</v>
      </c>
      <c r="N229" s="18">
        <f t="shared" ref="N229:N258" si="325">N228-Q229</f>
        <v>-1200</v>
      </c>
      <c r="O229" s="18">
        <f t="shared" ref="O229:O258" si="326">O228-R229</f>
        <v>-1020</v>
      </c>
      <c r="P229" s="18">
        <f t="shared" ref="P229:P258" si="327">P228-S229</f>
        <v>-950</v>
      </c>
      <c r="Q229" s="35">
        <f t="shared" ref="Q229:S229" si="328">Q228</f>
        <v>0</v>
      </c>
      <c r="R229" s="35">
        <f t="shared" si="328"/>
        <v>0</v>
      </c>
      <c r="S229" s="35">
        <f t="shared" si="328"/>
        <v>0</v>
      </c>
      <c r="T229" s="4">
        <f t="shared" ref="T229:T258" si="329">D229+C229-V229</f>
        <v>1016</v>
      </c>
      <c r="U229" s="83">
        <f t="shared" si="288"/>
        <v>1600</v>
      </c>
      <c r="V229" s="83">
        <f t="shared" si="289"/>
        <v>1600</v>
      </c>
      <c r="W229" s="83">
        <f t="shared" si="290"/>
        <v>1600</v>
      </c>
      <c r="X229" s="4"/>
      <c r="Y229" s="18"/>
      <c r="Z229" s="18"/>
      <c r="AA229" s="18"/>
      <c r="AB229" s="50"/>
    </row>
    <row r="230" spans="1:28" ht="13.15" customHeight="1">
      <c r="A230" s="3">
        <f t="shared" si="317"/>
        <v>216</v>
      </c>
      <c r="B230" s="34">
        <f t="shared" si="270"/>
        <v>45537</v>
      </c>
      <c r="C230" s="2">
        <f t="shared" si="271"/>
        <v>884</v>
      </c>
      <c r="D230" s="5">
        <f t="shared" si="238"/>
        <v>1734</v>
      </c>
      <c r="E230" s="35">
        <f t="shared" si="318"/>
        <v>1818</v>
      </c>
      <c r="F230" s="35">
        <f t="shared" si="319"/>
        <v>1638</v>
      </c>
      <c r="G230" s="35">
        <f t="shared" si="320"/>
        <v>1568</v>
      </c>
      <c r="H230" s="18">
        <f t="shared" si="321"/>
        <v>800</v>
      </c>
      <c r="I230" s="18">
        <f t="shared" si="322"/>
        <v>980</v>
      </c>
      <c r="J230" s="18">
        <f t="shared" si="323"/>
        <v>1050</v>
      </c>
      <c r="K230" s="18">
        <f t="shared" ref="K230:M230" si="330">K229</f>
        <v>2000</v>
      </c>
      <c r="L230" s="18">
        <f t="shared" si="330"/>
        <v>2000</v>
      </c>
      <c r="M230" s="18">
        <f t="shared" si="330"/>
        <v>2000</v>
      </c>
      <c r="N230" s="18">
        <f t="shared" si="325"/>
        <v>-1200</v>
      </c>
      <c r="O230" s="18">
        <f t="shared" si="326"/>
        <v>-1020</v>
      </c>
      <c r="P230" s="18">
        <f t="shared" si="327"/>
        <v>-950</v>
      </c>
      <c r="Q230" s="35">
        <f t="shared" ref="Q230:S230" si="331">Q229</f>
        <v>0</v>
      </c>
      <c r="R230" s="35">
        <f t="shared" si="331"/>
        <v>0</v>
      </c>
      <c r="S230" s="35">
        <f t="shared" si="331"/>
        <v>0</v>
      </c>
      <c r="T230" s="4">
        <f t="shared" si="329"/>
        <v>1018</v>
      </c>
      <c r="U230" s="83">
        <f t="shared" si="288"/>
        <v>1600</v>
      </c>
      <c r="V230" s="83">
        <f t="shared" si="289"/>
        <v>1600</v>
      </c>
      <c r="W230" s="83">
        <f t="shared" si="290"/>
        <v>1600</v>
      </c>
      <c r="X230" s="4"/>
      <c r="Y230" s="18"/>
      <c r="Z230" s="18"/>
      <c r="AA230" s="18"/>
      <c r="AB230" s="50"/>
    </row>
    <row r="231" spans="1:28" ht="13.15" customHeight="1">
      <c r="A231" s="3">
        <f t="shared" si="317"/>
        <v>217</v>
      </c>
      <c r="B231" s="34">
        <f t="shared" si="270"/>
        <v>45538</v>
      </c>
      <c r="C231" s="2">
        <f t="shared" si="271"/>
        <v>884</v>
      </c>
      <c r="D231" s="5">
        <f t="shared" si="238"/>
        <v>1736</v>
      </c>
      <c r="E231" s="35">
        <f t="shared" si="318"/>
        <v>1820</v>
      </c>
      <c r="F231" s="35">
        <f t="shared" si="319"/>
        <v>1640</v>
      </c>
      <c r="G231" s="35">
        <f t="shared" si="320"/>
        <v>1570</v>
      </c>
      <c r="H231" s="18">
        <f t="shared" si="321"/>
        <v>800</v>
      </c>
      <c r="I231" s="18">
        <f t="shared" si="322"/>
        <v>980</v>
      </c>
      <c r="J231" s="18">
        <f t="shared" si="323"/>
        <v>1050</v>
      </c>
      <c r="K231" s="18">
        <f t="shared" ref="K231:M231" si="332">K230</f>
        <v>2000</v>
      </c>
      <c r="L231" s="18">
        <f t="shared" si="332"/>
        <v>2000</v>
      </c>
      <c r="M231" s="18">
        <f t="shared" si="332"/>
        <v>2000</v>
      </c>
      <c r="N231" s="18">
        <f t="shared" si="325"/>
        <v>-1200</v>
      </c>
      <c r="O231" s="18">
        <f t="shared" si="326"/>
        <v>-1020</v>
      </c>
      <c r="P231" s="18">
        <f t="shared" si="327"/>
        <v>-950</v>
      </c>
      <c r="Q231" s="35">
        <f t="shared" ref="Q231:S231" si="333">Q230</f>
        <v>0</v>
      </c>
      <c r="R231" s="35">
        <f t="shared" si="333"/>
        <v>0</v>
      </c>
      <c r="S231" s="35">
        <f t="shared" si="333"/>
        <v>0</v>
      </c>
      <c r="T231" s="4">
        <f t="shared" si="329"/>
        <v>1020</v>
      </c>
      <c r="U231" s="83">
        <f t="shared" si="288"/>
        <v>1600</v>
      </c>
      <c r="V231" s="83">
        <f t="shared" si="289"/>
        <v>1600</v>
      </c>
      <c r="W231" s="83">
        <f t="shared" si="290"/>
        <v>1600</v>
      </c>
      <c r="X231" s="4"/>
      <c r="Y231" s="18"/>
      <c r="Z231" s="18"/>
      <c r="AA231" s="18"/>
      <c r="AB231" s="50"/>
    </row>
    <row r="232" spans="1:28" ht="13.15" customHeight="1">
      <c r="A232" s="3">
        <f t="shared" si="317"/>
        <v>218</v>
      </c>
      <c r="B232" s="34">
        <f t="shared" si="270"/>
        <v>45539</v>
      </c>
      <c r="C232" s="2">
        <f t="shared" si="271"/>
        <v>884</v>
      </c>
      <c r="D232" s="5">
        <f t="shared" si="238"/>
        <v>1738</v>
      </c>
      <c r="E232" s="35">
        <f t="shared" si="318"/>
        <v>1822</v>
      </c>
      <c r="F232" s="35">
        <f t="shared" si="319"/>
        <v>1642</v>
      </c>
      <c r="G232" s="35">
        <f t="shared" si="320"/>
        <v>1572</v>
      </c>
      <c r="H232" s="18">
        <f t="shared" si="321"/>
        <v>800</v>
      </c>
      <c r="I232" s="18">
        <f t="shared" si="322"/>
        <v>980</v>
      </c>
      <c r="J232" s="18">
        <f t="shared" si="323"/>
        <v>1050</v>
      </c>
      <c r="K232" s="18">
        <f t="shared" ref="K232:M232" si="334">K231</f>
        <v>2000</v>
      </c>
      <c r="L232" s="18">
        <f t="shared" si="334"/>
        <v>2000</v>
      </c>
      <c r="M232" s="18">
        <f t="shared" si="334"/>
        <v>2000</v>
      </c>
      <c r="N232" s="18">
        <f t="shared" si="325"/>
        <v>-1200</v>
      </c>
      <c r="O232" s="18">
        <f t="shared" si="326"/>
        <v>-1020</v>
      </c>
      <c r="P232" s="18">
        <f t="shared" si="327"/>
        <v>-950</v>
      </c>
      <c r="Q232" s="35">
        <f t="shared" ref="Q232:S232" si="335">Q231</f>
        <v>0</v>
      </c>
      <c r="R232" s="35">
        <f t="shared" si="335"/>
        <v>0</v>
      </c>
      <c r="S232" s="35">
        <f t="shared" si="335"/>
        <v>0</v>
      </c>
      <c r="T232" s="4">
        <f t="shared" si="329"/>
        <v>1022</v>
      </c>
      <c r="U232" s="83">
        <f t="shared" si="288"/>
        <v>1600</v>
      </c>
      <c r="V232" s="83">
        <f t="shared" si="289"/>
        <v>1600</v>
      </c>
      <c r="W232" s="83">
        <f t="shared" si="290"/>
        <v>1600</v>
      </c>
      <c r="X232" s="4"/>
      <c r="Y232" s="18"/>
      <c r="Z232" s="18"/>
      <c r="AA232" s="18"/>
      <c r="AB232" s="50"/>
    </row>
    <row r="233" spans="1:28" ht="13.15" customHeight="1">
      <c r="A233" s="3">
        <f t="shared" si="317"/>
        <v>219</v>
      </c>
      <c r="B233" s="34">
        <f t="shared" si="270"/>
        <v>45540</v>
      </c>
      <c r="C233" s="2">
        <f t="shared" si="271"/>
        <v>884</v>
      </c>
      <c r="D233" s="5">
        <f t="shared" si="238"/>
        <v>1740</v>
      </c>
      <c r="E233" s="35">
        <f t="shared" si="318"/>
        <v>1824</v>
      </c>
      <c r="F233" s="35">
        <f t="shared" si="319"/>
        <v>1644</v>
      </c>
      <c r="G233" s="35">
        <f t="shared" si="320"/>
        <v>1574</v>
      </c>
      <c r="H233" s="18">
        <f t="shared" si="321"/>
        <v>800</v>
      </c>
      <c r="I233" s="18">
        <f t="shared" si="322"/>
        <v>980</v>
      </c>
      <c r="J233" s="18">
        <f t="shared" si="323"/>
        <v>1050</v>
      </c>
      <c r="K233" s="18">
        <f t="shared" ref="K233:M233" si="336">K232</f>
        <v>2000</v>
      </c>
      <c r="L233" s="18">
        <f t="shared" si="336"/>
        <v>2000</v>
      </c>
      <c r="M233" s="18">
        <f t="shared" si="336"/>
        <v>2000</v>
      </c>
      <c r="N233" s="18">
        <f t="shared" si="325"/>
        <v>-1200</v>
      </c>
      <c r="O233" s="18">
        <f t="shared" si="326"/>
        <v>-1020</v>
      </c>
      <c r="P233" s="18">
        <f t="shared" si="327"/>
        <v>-950</v>
      </c>
      <c r="Q233" s="35">
        <f t="shared" ref="Q233:S233" si="337">Q232</f>
        <v>0</v>
      </c>
      <c r="R233" s="35">
        <f t="shared" si="337"/>
        <v>0</v>
      </c>
      <c r="S233" s="35">
        <f t="shared" si="337"/>
        <v>0</v>
      </c>
      <c r="T233" s="4">
        <f t="shared" si="329"/>
        <v>1024</v>
      </c>
      <c r="U233" s="83">
        <f t="shared" si="288"/>
        <v>1600</v>
      </c>
      <c r="V233" s="83">
        <f t="shared" si="289"/>
        <v>1600</v>
      </c>
      <c r="W233" s="83">
        <f t="shared" si="290"/>
        <v>1600</v>
      </c>
      <c r="X233" s="4"/>
      <c r="Y233" s="18"/>
      <c r="Z233" s="18"/>
      <c r="AA233" s="18"/>
      <c r="AB233" s="50"/>
    </row>
    <row r="234" spans="1:28" ht="13.15" customHeight="1">
      <c r="A234" s="3">
        <f t="shared" si="317"/>
        <v>220</v>
      </c>
      <c r="B234" s="34">
        <f t="shared" si="270"/>
        <v>45541</v>
      </c>
      <c r="C234" s="2">
        <f t="shared" si="271"/>
        <v>884</v>
      </c>
      <c r="D234" s="5">
        <f t="shared" si="238"/>
        <v>1742</v>
      </c>
      <c r="E234" s="35">
        <f t="shared" si="318"/>
        <v>1826</v>
      </c>
      <c r="F234" s="35">
        <f t="shared" si="319"/>
        <v>1646</v>
      </c>
      <c r="G234" s="35">
        <f t="shared" si="320"/>
        <v>1576</v>
      </c>
      <c r="H234" s="18">
        <f t="shared" si="321"/>
        <v>800</v>
      </c>
      <c r="I234" s="18">
        <f t="shared" si="322"/>
        <v>980</v>
      </c>
      <c r="J234" s="18">
        <f t="shared" si="323"/>
        <v>1050</v>
      </c>
      <c r="K234" s="18">
        <f t="shared" ref="K234:M234" si="338">K233</f>
        <v>2000</v>
      </c>
      <c r="L234" s="18">
        <f t="shared" si="338"/>
        <v>2000</v>
      </c>
      <c r="M234" s="18">
        <f t="shared" si="338"/>
        <v>2000</v>
      </c>
      <c r="N234" s="18">
        <f t="shared" si="325"/>
        <v>-1200</v>
      </c>
      <c r="O234" s="18">
        <f t="shared" si="326"/>
        <v>-1020</v>
      </c>
      <c r="P234" s="18">
        <f t="shared" si="327"/>
        <v>-950</v>
      </c>
      <c r="Q234" s="35">
        <f t="shared" ref="Q234:S234" si="339">Q233</f>
        <v>0</v>
      </c>
      <c r="R234" s="35">
        <f t="shared" si="339"/>
        <v>0</v>
      </c>
      <c r="S234" s="35">
        <f t="shared" si="339"/>
        <v>0</v>
      </c>
      <c r="T234" s="4">
        <f t="shared" si="329"/>
        <v>1026</v>
      </c>
      <c r="U234" s="83">
        <f t="shared" si="288"/>
        <v>1600</v>
      </c>
      <c r="V234" s="83">
        <f t="shared" si="289"/>
        <v>1600</v>
      </c>
      <c r="W234" s="83">
        <f t="shared" si="290"/>
        <v>1600</v>
      </c>
      <c r="X234" s="4"/>
      <c r="Y234" s="18"/>
      <c r="Z234" s="18"/>
      <c r="AA234" s="18"/>
      <c r="AB234" s="50"/>
    </row>
    <row r="235" spans="1:28" ht="13.15" customHeight="1">
      <c r="A235" s="3">
        <f t="shared" si="317"/>
        <v>221</v>
      </c>
      <c r="B235" s="34">
        <f t="shared" si="270"/>
        <v>45542</v>
      </c>
      <c r="C235" s="2">
        <f t="shared" si="271"/>
        <v>884</v>
      </c>
      <c r="D235" s="5">
        <f t="shared" si="238"/>
        <v>1744</v>
      </c>
      <c r="E235" s="35">
        <f t="shared" si="318"/>
        <v>1828</v>
      </c>
      <c r="F235" s="35">
        <f t="shared" si="319"/>
        <v>1648</v>
      </c>
      <c r="G235" s="35">
        <f t="shared" si="320"/>
        <v>1578</v>
      </c>
      <c r="H235" s="18">
        <f t="shared" si="321"/>
        <v>800</v>
      </c>
      <c r="I235" s="18">
        <f t="shared" si="322"/>
        <v>980</v>
      </c>
      <c r="J235" s="18">
        <f t="shared" si="323"/>
        <v>1050</v>
      </c>
      <c r="K235" s="18">
        <f t="shared" ref="K235:M235" si="340">K234</f>
        <v>2000</v>
      </c>
      <c r="L235" s="18">
        <f t="shared" si="340"/>
        <v>2000</v>
      </c>
      <c r="M235" s="18">
        <f t="shared" si="340"/>
        <v>2000</v>
      </c>
      <c r="N235" s="18">
        <f t="shared" si="325"/>
        <v>-1200</v>
      </c>
      <c r="O235" s="18">
        <f t="shared" si="326"/>
        <v>-1020</v>
      </c>
      <c r="P235" s="18">
        <f t="shared" si="327"/>
        <v>-950</v>
      </c>
      <c r="Q235" s="35">
        <f t="shared" ref="Q235:S235" si="341">Q234</f>
        <v>0</v>
      </c>
      <c r="R235" s="35">
        <f t="shared" si="341"/>
        <v>0</v>
      </c>
      <c r="S235" s="35">
        <f t="shared" si="341"/>
        <v>0</v>
      </c>
      <c r="T235" s="4">
        <f t="shared" si="329"/>
        <v>1028</v>
      </c>
      <c r="U235" s="83">
        <f t="shared" si="288"/>
        <v>1600</v>
      </c>
      <c r="V235" s="83">
        <f t="shared" si="289"/>
        <v>1600</v>
      </c>
      <c r="W235" s="83">
        <f t="shared" si="290"/>
        <v>1600</v>
      </c>
      <c r="X235" s="4"/>
      <c r="Y235" s="18"/>
      <c r="Z235" s="18"/>
      <c r="AA235" s="18"/>
      <c r="AB235" s="50"/>
    </row>
    <row r="236" spans="1:28" ht="13.15" customHeight="1">
      <c r="A236" s="3">
        <f t="shared" si="317"/>
        <v>222</v>
      </c>
      <c r="B236" s="34">
        <f t="shared" si="270"/>
        <v>45543</v>
      </c>
      <c r="C236" s="2">
        <f t="shared" si="271"/>
        <v>884</v>
      </c>
      <c r="D236" s="5">
        <f t="shared" si="238"/>
        <v>1746</v>
      </c>
      <c r="E236" s="35">
        <f t="shared" si="318"/>
        <v>1830</v>
      </c>
      <c r="F236" s="35">
        <f t="shared" si="319"/>
        <v>1650</v>
      </c>
      <c r="G236" s="35">
        <f t="shared" si="320"/>
        <v>1580</v>
      </c>
      <c r="H236" s="18">
        <f t="shared" si="321"/>
        <v>800</v>
      </c>
      <c r="I236" s="18">
        <f t="shared" si="322"/>
        <v>980</v>
      </c>
      <c r="J236" s="18">
        <f t="shared" si="323"/>
        <v>1050</v>
      </c>
      <c r="K236" s="18">
        <f t="shared" ref="K236:M236" si="342">K235</f>
        <v>2000</v>
      </c>
      <c r="L236" s="18">
        <f t="shared" si="342"/>
        <v>2000</v>
      </c>
      <c r="M236" s="18">
        <f t="shared" si="342"/>
        <v>2000</v>
      </c>
      <c r="N236" s="18">
        <f t="shared" si="325"/>
        <v>-1200</v>
      </c>
      <c r="O236" s="18">
        <f t="shared" si="326"/>
        <v>-1020</v>
      </c>
      <c r="P236" s="18">
        <f t="shared" si="327"/>
        <v>-950</v>
      </c>
      <c r="Q236" s="35">
        <f t="shared" ref="Q236:S236" si="343">Q235</f>
        <v>0</v>
      </c>
      <c r="R236" s="35">
        <f t="shared" si="343"/>
        <v>0</v>
      </c>
      <c r="S236" s="35">
        <f t="shared" si="343"/>
        <v>0</v>
      </c>
      <c r="T236" s="4">
        <f t="shared" si="329"/>
        <v>1030</v>
      </c>
      <c r="U236" s="83">
        <f t="shared" si="288"/>
        <v>1600</v>
      </c>
      <c r="V236" s="83">
        <f t="shared" si="289"/>
        <v>1600</v>
      </c>
      <c r="W236" s="83">
        <f t="shared" si="290"/>
        <v>1600</v>
      </c>
      <c r="X236" s="4"/>
      <c r="Y236" s="18"/>
      <c r="Z236" s="18"/>
      <c r="AA236" s="18"/>
      <c r="AB236" s="50"/>
    </row>
    <row r="237" spans="1:28" ht="13.15" customHeight="1">
      <c r="A237" s="3">
        <f t="shared" si="317"/>
        <v>223</v>
      </c>
      <c r="B237" s="34">
        <f t="shared" si="270"/>
        <v>45544</v>
      </c>
      <c r="C237" s="2">
        <f t="shared" si="271"/>
        <v>884</v>
      </c>
      <c r="D237" s="5">
        <f t="shared" si="238"/>
        <v>1748</v>
      </c>
      <c r="E237" s="35">
        <f t="shared" si="318"/>
        <v>1832</v>
      </c>
      <c r="F237" s="35">
        <f t="shared" si="319"/>
        <v>1652</v>
      </c>
      <c r="G237" s="35">
        <f t="shared" si="320"/>
        <v>1582</v>
      </c>
      <c r="H237" s="18">
        <f t="shared" si="321"/>
        <v>800</v>
      </c>
      <c r="I237" s="18">
        <f t="shared" si="322"/>
        <v>980</v>
      </c>
      <c r="J237" s="18">
        <f t="shared" si="323"/>
        <v>1050</v>
      </c>
      <c r="K237" s="18">
        <f t="shared" ref="K237:M237" si="344">K236</f>
        <v>2000</v>
      </c>
      <c r="L237" s="18">
        <f t="shared" si="344"/>
        <v>2000</v>
      </c>
      <c r="M237" s="18">
        <f t="shared" si="344"/>
        <v>2000</v>
      </c>
      <c r="N237" s="18">
        <f t="shared" si="325"/>
        <v>-1200</v>
      </c>
      <c r="O237" s="18">
        <f t="shared" si="326"/>
        <v>-1020</v>
      </c>
      <c r="P237" s="18">
        <f t="shared" si="327"/>
        <v>-950</v>
      </c>
      <c r="Q237" s="35">
        <f t="shared" ref="Q237:S237" si="345">Q236</f>
        <v>0</v>
      </c>
      <c r="R237" s="35">
        <f t="shared" si="345"/>
        <v>0</v>
      </c>
      <c r="S237" s="35">
        <f t="shared" si="345"/>
        <v>0</v>
      </c>
      <c r="T237" s="4">
        <f t="shared" si="329"/>
        <v>1032</v>
      </c>
      <c r="U237" s="83">
        <f t="shared" si="288"/>
        <v>1600</v>
      </c>
      <c r="V237" s="83">
        <f t="shared" si="289"/>
        <v>1600</v>
      </c>
      <c r="W237" s="83">
        <f t="shared" si="290"/>
        <v>1600</v>
      </c>
      <c r="X237" s="4"/>
      <c r="Y237" s="18"/>
      <c r="Z237" s="18"/>
      <c r="AA237" s="18"/>
      <c r="AB237" s="50"/>
    </row>
    <row r="238" spans="1:28" ht="13.15" customHeight="1">
      <c r="A238" s="3">
        <f t="shared" si="317"/>
        <v>224</v>
      </c>
      <c r="B238" s="34">
        <f t="shared" si="270"/>
        <v>45545</v>
      </c>
      <c r="C238" s="2">
        <f t="shared" si="271"/>
        <v>884</v>
      </c>
      <c r="D238" s="5">
        <f t="shared" si="238"/>
        <v>1750</v>
      </c>
      <c r="E238" s="35">
        <f t="shared" si="318"/>
        <v>1834</v>
      </c>
      <c r="F238" s="35">
        <f t="shared" si="319"/>
        <v>1654</v>
      </c>
      <c r="G238" s="35">
        <f t="shared" si="320"/>
        <v>1584</v>
      </c>
      <c r="H238" s="18">
        <f t="shared" si="321"/>
        <v>800</v>
      </c>
      <c r="I238" s="18">
        <f t="shared" si="322"/>
        <v>980</v>
      </c>
      <c r="J238" s="18">
        <f t="shared" si="323"/>
        <v>1050</v>
      </c>
      <c r="K238" s="18">
        <f t="shared" ref="K238:M238" si="346">K237</f>
        <v>2000</v>
      </c>
      <c r="L238" s="18">
        <f t="shared" si="346"/>
        <v>2000</v>
      </c>
      <c r="M238" s="18">
        <f t="shared" si="346"/>
        <v>2000</v>
      </c>
      <c r="N238" s="18">
        <f t="shared" si="325"/>
        <v>-1200</v>
      </c>
      <c r="O238" s="18">
        <f t="shared" si="326"/>
        <v>-1020</v>
      </c>
      <c r="P238" s="18">
        <f t="shared" si="327"/>
        <v>-950</v>
      </c>
      <c r="Q238" s="35">
        <f t="shared" ref="Q238:S238" si="347">Q237</f>
        <v>0</v>
      </c>
      <c r="R238" s="35">
        <f t="shared" si="347"/>
        <v>0</v>
      </c>
      <c r="S238" s="35">
        <f t="shared" si="347"/>
        <v>0</v>
      </c>
      <c r="T238" s="4">
        <f t="shared" si="329"/>
        <v>1034</v>
      </c>
      <c r="U238" s="83">
        <f t="shared" si="288"/>
        <v>1600</v>
      </c>
      <c r="V238" s="83">
        <f t="shared" si="289"/>
        <v>1600</v>
      </c>
      <c r="W238" s="83">
        <f t="shared" si="290"/>
        <v>1600</v>
      </c>
      <c r="X238" s="4"/>
      <c r="Y238" s="18"/>
      <c r="Z238" s="18"/>
      <c r="AA238" s="18"/>
      <c r="AB238" s="50"/>
    </row>
    <row r="239" spans="1:28" ht="13.15" customHeight="1">
      <c r="A239" s="3">
        <f t="shared" si="317"/>
        <v>225</v>
      </c>
      <c r="B239" s="34">
        <f t="shared" si="270"/>
        <v>45546</v>
      </c>
      <c r="C239" s="2">
        <f t="shared" si="271"/>
        <v>884</v>
      </c>
      <c r="D239" s="5">
        <f t="shared" si="238"/>
        <v>1752</v>
      </c>
      <c r="E239" s="35">
        <f t="shared" si="318"/>
        <v>1836</v>
      </c>
      <c r="F239" s="35">
        <f t="shared" si="319"/>
        <v>1656</v>
      </c>
      <c r="G239" s="35">
        <f t="shared" si="320"/>
        <v>1586</v>
      </c>
      <c r="H239" s="18">
        <f t="shared" si="321"/>
        <v>800</v>
      </c>
      <c r="I239" s="18">
        <f t="shared" si="322"/>
        <v>980</v>
      </c>
      <c r="J239" s="18">
        <f t="shared" si="323"/>
        <v>1050</v>
      </c>
      <c r="K239" s="18">
        <f t="shared" ref="K239:M239" si="348">K238</f>
        <v>2000</v>
      </c>
      <c r="L239" s="18">
        <f t="shared" si="348"/>
        <v>2000</v>
      </c>
      <c r="M239" s="18">
        <f t="shared" si="348"/>
        <v>2000</v>
      </c>
      <c r="N239" s="18">
        <f t="shared" si="325"/>
        <v>-1200</v>
      </c>
      <c r="O239" s="18">
        <f t="shared" si="326"/>
        <v>-1020</v>
      </c>
      <c r="P239" s="18">
        <f t="shared" si="327"/>
        <v>-950</v>
      </c>
      <c r="Q239" s="35">
        <f t="shared" ref="Q239:S239" si="349">Q238</f>
        <v>0</v>
      </c>
      <c r="R239" s="35">
        <f t="shared" si="349"/>
        <v>0</v>
      </c>
      <c r="S239" s="35">
        <f t="shared" si="349"/>
        <v>0</v>
      </c>
      <c r="T239" s="4">
        <f t="shared" si="329"/>
        <v>1036</v>
      </c>
      <c r="U239" s="83">
        <f t="shared" si="288"/>
        <v>1600</v>
      </c>
      <c r="V239" s="83">
        <f t="shared" si="289"/>
        <v>1600</v>
      </c>
      <c r="W239" s="83">
        <f t="shared" si="290"/>
        <v>1600</v>
      </c>
      <c r="X239" s="4"/>
      <c r="Y239" s="18"/>
      <c r="Z239" s="18"/>
      <c r="AA239" s="18"/>
      <c r="AB239" s="50"/>
    </row>
    <row r="240" spans="1:28" ht="13.15" customHeight="1">
      <c r="A240" s="3">
        <f t="shared" si="317"/>
        <v>226</v>
      </c>
      <c r="B240" s="34">
        <f t="shared" si="270"/>
        <v>45547</v>
      </c>
      <c r="C240" s="2">
        <f t="shared" si="271"/>
        <v>884</v>
      </c>
      <c r="D240" s="5">
        <f t="shared" si="238"/>
        <v>1754</v>
      </c>
      <c r="E240" s="35">
        <f t="shared" si="318"/>
        <v>1838</v>
      </c>
      <c r="F240" s="35">
        <f t="shared" si="319"/>
        <v>1658</v>
      </c>
      <c r="G240" s="35">
        <f t="shared" si="320"/>
        <v>1588</v>
      </c>
      <c r="H240" s="18">
        <f t="shared" si="321"/>
        <v>800</v>
      </c>
      <c r="I240" s="18">
        <f t="shared" si="322"/>
        <v>980</v>
      </c>
      <c r="J240" s="18">
        <f t="shared" si="323"/>
        <v>1050</v>
      </c>
      <c r="K240" s="18">
        <f t="shared" ref="K240:M240" si="350">K239</f>
        <v>2000</v>
      </c>
      <c r="L240" s="18">
        <f t="shared" si="350"/>
        <v>2000</v>
      </c>
      <c r="M240" s="18">
        <f t="shared" si="350"/>
        <v>2000</v>
      </c>
      <c r="N240" s="18">
        <f t="shared" si="325"/>
        <v>-1200</v>
      </c>
      <c r="O240" s="18">
        <f t="shared" si="326"/>
        <v>-1020</v>
      </c>
      <c r="P240" s="18">
        <f t="shared" si="327"/>
        <v>-950</v>
      </c>
      <c r="Q240" s="35">
        <f t="shared" ref="Q240:S240" si="351">Q239</f>
        <v>0</v>
      </c>
      <c r="R240" s="35">
        <f t="shared" si="351"/>
        <v>0</v>
      </c>
      <c r="S240" s="35">
        <f t="shared" si="351"/>
        <v>0</v>
      </c>
      <c r="T240" s="4">
        <f t="shared" si="329"/>
        <v>1038</v>
      </c>
      <c r="U240" s="83">
        <f t="shared" si="288"/>
        <v>1600</v>
      </c>
      <c r="V240" s="83">
        <f t="shared" si="289"/>
        <v>1600</v>
      </c>
      <c r="W240" s="83">
        <f t="shared" si="290"/>
        <v>1600</v>
      </c>
      <c r="X240" s="4"/>
      <c r="Y240" s="18"/>
      <c r="Z240" s="18"/>
      <c r="AA240" s="18"/>
      <c r="AB240" s="50"/>
    </row>
    <row r="241" spans="1:28" ht="13.15" customHeight="1">
      <c r="A241" s="3">
        <f t="shared" si="317"/>
        <v>227</v>
      </c>
      <c r="B241" s="34">
        <f t="shared" si="270"/>
        <v>45548</v>
      </c>
      <c r="C241" s="2">
        <f t="shared" si="271"/>
        <v>884</v>
      </c>
      <c r="D241" s="5">
        <f t="shared" si="238"/>
        <v>1756</v>
      </c>
      <c r="E241" s="35">
        <f t="shared" si="318"/>
        <v>1840</v>
      </c>
      <c r="F241" s="35">
        <f t="shared" si="319"/>
        <v>1660</v>
      </c>
      <c r="G241" s="35">
        <f t="shared" si="320"/>
        <v>1590</v>
      </c>
      <c r="H241" s="18">
        <f t="shared" si="321"/>
        <v>800</v>
      </c>
      <c r="I241" s="18">
        <f t="shared" si="322"/>
        <v>980</v>
      </c>
      <c r="J241" s="18">
        <f t="shared" si="323"/>
        <v>1050</v>
      </c>
      <c r="K241" s="18">
        <f t="shared" ref="K241:M241" si="352">K240</f>
        <v>2000</v>
      </c>
      <c r="L241" s="18">
        <f t="shared" si="352"/>
        <v>2000</v>
      </c>
      <c r="M241" s="18">
        <f t="shared" si="352"/>
        <v>2000</v>
      </c>
      <c r="N241" s="18">
        <f t="shared" si="325"/>
        <v>-1200</v>
      </c>
      <c r="O241" s="18">
        <f t="shared" si="326"/>
        <v>-1020</v>
      </c>
      <c r="P241" s="18">
        <f t="shared" si="327"/>
        <v>-950</v>
      </c>
      <c r="Q241" s="35">
        <f t="shared" ref="Q241:S241" si="353">Q240</f>
        <v>0</v>
      </c>
      <c r="R241" s="35">
        <f t="shared" si="353"/>
        <v>0</v>
      </c>
      <c r="S241" s="35">
        <f t="shared" si="353"/>
        <v>0</v>
      </c>
      <c r="T241" s="4">
        <f t="shared" si="329"/>
        <v>1040</v>
      </c>
      <c r="U241" s="83">
        <f t="shared" si="288"/>
        <v>1600</v>
      </c>
      <c r="V241" s="83">
        <f t="shared" si="289"/>
        <v>1600</v>
      </c>
      <c r="W241" s="83">
        <f t="shared" si="290"/>
        <v>1600</v>
      </c>
      <c r="X241" s="4"/>
      <c r="Y241" s="18"/>
      <c r="Z241" s="18"/>
      <c r="AA241" s="18"/>
      <c r="AB241" s="50"/>
    </row>
    <row r="242" spans="1:28" ht="13.15" customHeight="1">
      <c r="A242" s="3">
        <f t="shared" si="317"/>
        <v>228</v>
      </c>
      <c r="B242" s="34">
        <f t="shared" si="270"/>
        <v>45549</v>
      </c>
      <c r="C242" s="2">
        <f t="shared" si="271"/>
        <v>884</v>
      </c>
      <c r="D242" s="5">
        <f t="shared" si="238"/>
        <v>1758</v>
      </c>
      <c r="E242" s="35">
        <f t="shared" si="318"/>
        <v>1842</v>
      </c>
      <c r="F242" s="35">
        <f t="shared" si="319"/>
        <v>1662</v>
      </c>
      <c r="G242" s="35">
        <f t="shared" si="320"/>
        <v>1592</v>
      </c>
      <c r="H242" s="18">
        <f t="shared" si="321"/>
        <v>800</v>
      </c>
      <c r="I242" s="18">
        <f t="shared" si="322"/>
        <v>980</v>
      </c>
      <c r="J242" s="18">
        <f t="shared" si="323"/>
        <v>1050</v>
      </c>
      <c r="K242" s="18">
        <f t="shared" ref="K242:M242" si="354">K241</f>
        <v>2000</v>
      </c>
      <c r="L242" s="18">
        <f t="shared" si="354"/>
        <v>2000</v>
      </c>
      <c r="M242" s="18">
        <f t="shared" si="354"/>
        <v>2000</v>
      </c>
      <c r="N242" s="18">
        <f t="shared" si="325"/>
        <v>-1200</v>
      </c>
      <c r="O242" s="18">
        <f t="shared" si="326"/>
        <v>-1020</v>
      </c>
      <c r="P242" s="18">
        <f t="shared" si="327"/>
        <v>-950</v>
      </c>
      <c r="Q242" s="35">
        <f t="shared" ref="Q242:S242" si="355">Q241</f>
        <v>0</v>
      </c>
      <c r="R242" s="35">
        <f t="shared" si="355"/>
        <v>0</v>
      </c>
      <c r="S242" s="35">
        <f t="shared" si="355"/>
        <v>0</v>
      </c>
      <c r="T242" s="4">
        <f t="shared" si="329"/>
        <v>1042</v>
      </c>
      <c r="U242" s="83">
        <f t="shared" si="288"/>
        <v>1600</v>
      </c>
      <c r="V242" s="83">
        <f t="shared" si="289"/>
        <v>1600</v>
      </c>
      <c r="W242" s="83">
        <f t="shared" si="290"/>
        <v>1600</v>
      </c>
      <c r="X242" s="4"/>
      <c r="Y242" s="18"/>
      <c r="Z242" s="18"/>
      <c r="AA242" s="18"/>
      <c r="AB242" s="50"/>
    </row>
    <row r="243" spans="1:28" ht="13.15" customHeight="1">
      <c r="A243" s="3">
        <f t="shared" si="317"/>
        <v>229</v>
      </c>
      <c r="B243" s="34">
        <f t="shared" si="270"/>
        <v>45550</v>
      </c>
      <c r="C243" s="2">
        <f t="shared" si="271"/>
        <v>884</v>
      </c>
      <c r="D243" s="5">
        <f t="shared" si="238"/>
        <v>1760</v>
      </c>
      <c r="E243" s="35">
        <f t="shared" si="318"/>
        <v>1844</v>
      </c>
      <c r="F243" s="35">
        <f t="shared" si="319"/>
        <v>1664</v>
      </c>
      <c r="G243" s="35">
        <f t="shared" si="320"/>
        <v>1594</v>
      </c>
      <c r="H243" s="18">
        <f t="shared" si="321"/>
        <v>800</v>
      </c>
      <c r="I243" s="18">
        <f t="shared" si="322"/>
        <v>980</v>
      </c>
      <c r="J243" s="18">
        <f t="shared" si="323"/>
        <v>1050</v>
      </c>
      <c r="K243" s="18">
        <f t="shared" ref="K243:M243" si="356">K242</f>
        <v>2000</v>
      </c>
      <c r="L243" s="18">
        <f t="shared" si="356"/>
        <v>2000</v>
      </c>
      <c r="M243" s="18">
        <f t="shared" si="356"/>
        <v>2000</v>
      </c>
      <c r="N243" s="18">
        <f t="shared" si="325"/>
        <v>-1200</v>
      </c>
      <c r="O243" s="18">
        <f t="shared" si="326"/>
        <v>-1020</v>
      </c>
      <c r="P243" s="18">
        <f t="shared" si="327"/>
        <v>-950</v>
      </c>
      <c r="Q243" s="35">
        <f t="shared" ref="Q243:S243" si="357">Q242</f>
        <v>0</v>
      </c>
      <c r="R243" s="35">
        <f t="shared" si="357"/>
        <v>0</v>
      </c>
      <c r="S243" s="35">
        <f t="shared" si="357"/>
        <v>0</v>
      </c>
      <c r="T243" s="4">
        <f t="shared" si="329"/>
        <v>1044</v>
      </c>
      <c r="U243" s="83">
        <f t="shared" si="288"/>
        <v>1600</v>
      </c>
      <c r="V243" s="83">
        <f t="shared" si="289"/>
        <v>1600</v>
      </c>
      <c r="W243" s="83">
        <f t="shared" si="290"/>
        <v>1600</v>
      </c>
      <c r="X243" s="4"/>
      <c r="Y243" s="18"/>
      <c r="Z243" s="18"/>
      <c r="AA243" s="18"/>
      <c r="AB243" s="50"/>
    </row>
    <row r="244" spans="1:28" ht="13.15" customHeight="1">
      <c r="A244" s="3">
        <f t="shared" si="317"/>
        <v>230</v>
      </c>
      <c r="B244" s="34">
        <f t="shared" si="270"/>
        <v>45551</v>
      </c>
      <c r="C244" s="2">
        <f t="shared" si="271"/>
        <v>884</v>
      </c>
      <c r="D244" s="5">
        <f t="shared" si="238"/>
        <v>1762</v>
      </c>
      <c r="E244" s="35">
        <f t="shared" si="318"/>
        <v>1846</v>
      </c>
      <c r="F244" s="35">
        <f t="shared" si="319"/>
        <v>1666</v>
      </c>
      <c r="G244" s="35">
        <f t="shared" si="320"/>
        <v>1596</v>
      </c>
      <c r="H244" s="18">
        <f t="shared" si="321"/>
        <v>800</v>
      </c>
      <c r="I244" s="18">
        <f t="shared" si="322"/>
        <v>980</v>
      </c>
      <c r="J244" s="18">
        <f t="shared" si="323"/>
        <v>1050</v>
      </c>
      <c r="K244" s="18">
        <f t="shared" ref="K244:M244" si="358">K243</f>
        <v>2000</v>
      </c>
      <c r="L244" s="18">
        <f t="shared" si="358"/>
        <v>2000</v>
      </c>
      <c r="M244" s="18">
        <f t="shared" si="358"/>
        <v>2000</v>
      </c>
      <c r="N244" s="18">
        <f t="shared" si="325"/>
        <v>-1200</v>
      </c>
      <c r="O244" s="18">
        <f t="shared" si="326"/>
        <v>-1020</v>
      </c>
      <c r="P244" s="18">
        <f t="shared" si="327"/>
        <v>-950</v>
      </c>
      <c r="Q244" s="35">
        <f t="shared" ref="Q244:S244" si="359">Q243</f>
        <v>0</v>
      </c>
      <c r="R244" s="35">
        <f t="shared" si="359"/>
        <v>0</v>
      </c>
      <c r="S244" s="35">
        <f t="shared" si="359"/>
        <v>0</v>
      </c>
      <c r="T244" s="4">
        <f t="shared" si="329"/>
        <v>1046</v>
      </c>
      <c r="U244" s="83">
        <f t="shared" si="288"/>
        <v>1600</v>
      </c>
      <c r="V244" s="83">
        <f t="shared" si="289"/>
        <v>1600</v>
      </c>
      <c r="W244" s="83">
        <f t="shared" si="290"/>
        <v>1600</v>
      </c>
      <c r="X244" s="4"/>
      <c r="Y244" s="18"/>
      <c r="Z244" s="18"/>
      <c r="AA244" s="18"/>
      <c r="AB244" s="50"/>
    </row>
    <row r="245" spans="1:28" ht="13.15" customHeight="1">
      <c r="A245" s="3">
        <f t="shared" si="317"/>
        <v>231</v>
      </c>
      <c r="B245" s="34">
        <f t="shared" si="270"/>
        <v>45552</v>
      </c>
      <c r="C245" s="2">
        <f t="shared" si="271"/>
        <v>884</v>
      </c>
      <c r="D245" s="5">
        <f t="shared" si="238"/>
        <v>1764</v>
      </c>
      <c r="E245" s="35">
        <f t="shared" si="318"/>
        <v>1848</v>
      </c>
      <c r="F245" s="35">
        <f t="shared" si="319"/>
        <v>1668</v>
      </c>
      <c r="G245" s="35">
        <f t="shared" si="320"/>
        <v>1598</v>
      </c>
      <c r="H245" s="18">
        <f t="shared" si="321"/>
        <v>800</v>
      </c>
      <c r="I245" s="18">
        <f t="shared" si="322"/>
        <v>980</v>
      </c>
      <c r="J245" s="18">
        <f t="shared" si="323"/>
        <v>1050</v>
      </c>
      <c r="K245" s="18">
        <f t="shared" ref="K245:M245" si="360">K244</f>
        <v>2000</v>
      </c>
      <c r="L245" s="18">
        <f t="shared" si="360"/>
        <v>2000</v>
      </c>
      <c r="M245" s="18">
        <f t="shared" si="360"/>
        <v>2000</v>
      </c>
      <c r="N245" s="18">
        <f t="shared" si="325"/>
        <v>-1200</v>
      </c>
      <c r="O245" s="18">
        <f t="shared" si="326"/>
        <v>-1020</v>
      </c>
      <c r="P245" s="18">
        <f t="shared" si="327"/>
        <v>-950</v>
      </c>
      <c r="Q245" s="35">
        <f t="shared" ref="Q245:S245" si="361">Q244</f>
        <v>0</v>
      </c>
      <c r="R245" s="35">
        <f t="shared" si="361"/>
        <v>0</v>
      </c>
      <c r="S245" s="35">
        <f t="shared" si="361"/>
        <v>0</v>
      </c>
      <c r="T245" s="4">
        <f t="shared" si="329"/>
        <v>1048</v>
      </c>
      <c r="U245" s="83">
        <f t="shared" si="288"/>
        <v>1600</v>
      </c>
      <c r="V245" s="83">
        <f t="shared" si="289"/>
        <v>1600</v>
      </c>
      <c r="W245" s="83">
        <f t="shared" si="290"/>
        <v>1600</v>
      </c>
      <c r="X245" s="4"/>
      <c r="Y245" s="18"/>
      <c r="Z245" s="18"/>
      <c r="AA245" s="18"/>
      <c r="AB245" s="50"/>
    </row>
    <row r="246" spans="1:28" ht="13.15" customHeight="1">
      <c r="A246" s="3">
        <f t="shared" si="317"/>
        <v>232</v>
      </c>
      <c r="B246" s="34">
        <f t="shared" si="270"/>
        <v>45553</v>
      </c>
      <c r="C246" s="2">
        <f t="shared" si="271"/>
        <v>884</v>
      </c>
      <c r="D246" s="5">
        <f t="shared" si="238"/>
        <v>1766</v>
      </c>
      <c r="E246" s="35">
        <f t="shared" si="318"/>
        <v>1850</v>
      </c>
      <c r="F246" s="35">
        <f t="shared" si="319"/>
        <v>1670</v>
      </c>
      <c r="G246" s="35">
        <f t="shared" si="320"/>
        <v>1600</v>
      </c>
      <c r="H246" s="18">
        <f t="shared" si="321"/>
        <v>800</v>
      </c>
      <c r="I246" s="18">
        <f t="shared" si="322"/>
        <v>980</v>
      </c>
      <c r="J246" s="18">
        <f t="shared" si="323"/>
        <v>1050</v>
      </c>
      <c r="K246" s="18">
        <f t="shared" ref="K246:M246" si="362">K245</f>
        <v>2000</v>
      </c>
      <c r="L246" s="18">
        <f t="shared" si="362"/>
        <v>2000</v>
      </c>
      <c r="M246" s="18">
        <f t="shared" si="362"/>
        <v>2000</v>
      </c>
      <c r="N246" s="18">
        <f t="shared" si="325"/>
        <v>-1200</v>
      </c>
      <c r="O246" s="18">
        <f t="shared" si="326"/>
        <v>-1020</v>
      </c>
      <c r="P246" s="18">
        <f t="shared" si="327"/>
        <v>-950</v>
      </c>
      <c r="Q246" s="35">
        <f t="shared" ref="Q246:S246" si="363">Q245</f>
        <v>0</v>
      </c>
      <c r="R246" s="35">
        <f t="shared" si="363"/>
        <v>0</v>
      </c>
      <c r="S246" s="35">
        <f t="shared" si="363"/>
        <v>0</v>
      </c>
      <c r="T246" s="4">
        <f t="shared" si="329"/>
        <v>1050</v>
      </c>
      <c r="U246" s="83">
        <f t="shared" si="288"/>
        <v>1600</v>
      </c>
      <c r="V246" s="83">
        <f t="shared" si="289"/>
        <v>1600</v>
      </c>
      <c r="W246" s="83">
        <f t="shared" si="290"/>
        <v>1600</v>
      </c>
      <c r="X246" s="4"/>
      <c r="Y246" s="18"/>
      <c r="Z246" s="18"/>
      <c r="AA246" s="18"/>
      <c r="AB246" s="50"/>
    </row>
    <row r="247" spans="1:28" ht="13.15" customHeight="1">
      <c r="A247" s="3">
        <f t="shared" si="317"/>
        <v>233</v>
      </c>
      <c r="B247" s="34">
        <f t="shared" si="270"/>
        <v>45554</v>
      </c>
      <c r="C247" s="2">
        <f t="shared" si="271"/>
        <v>884</v>
      </c>
      <c r="D247" s="5">
        <f t="shared" si="238"/>
        <v>1768</v>
      </c>
      <c r="E247" s="35">
        <f t="shared" si="318"/>
        <v>1852</v>
      </c>
      <c r="F247" s="35">
        <f t="shared" si="319"/>
        <v>1672</v>
      </c>
      <c r="G247" s="35">
        <f t="shared" si="320"/>
        <v>1602</v>
      </c>
      <c r="H247" s="18">
        <f t="shared" si="321"/>
        <v>800</v>
      </c>
      <c r="I247" s="18">
        <f t="shared" si="322"/>
        <v>980</v>
      </c>
      <c r="J247" s="18">
        <f t="shared" si="323"/>
        <v>1050</v>
      </c>
      <c r="K247" s="18">
        <f t="shared" ref="K247:M247" si="364">K246</f>
        <v>2000</v>
      </c>
      <c r="L247" s="18">
        <f t="shared" si="364"/>
        <v>2000</v>
      </c>
      <c r="M247" s="18">
        <f t="shared" si="364"/>
        <v>2000</v>
      </c>
      <c r="N247" s="18">
        <f t="shared" si="325"/>
        <v>-1200</v>
      </c>
      <c r="O247" s="18">
        <f t="shared" si="326"/>
        <v>-1020</v>
      </c>
      <c r="P247" s="18">
        <f t="shared" si="327"/>
        <v>-950</v>
      </c>
      <c r="Q247" s="35">
        <f t="shared" ref="Q247:S247" si="365">Q246</f>
        <v>0</v>
      </c>
      <c r="R247" s="35">
        <f t="shared" si="365"/>
        <v>0</v>
      </c>
      <c r="S247" s="35">
        <f t="shared" si="365"/>
        <v>0</v>
      </c>
      <c r="T247" s="4">
        <f t="shared" si="329"/>
        <v>1052</v>
      </c>
      <c r="U247" s="83">
        <f t="shared" si="288"/>
        <v>1600</v>
      </c>
      <c r="V247" s="83">
        <f t="shared" si="289"/>
        <v>1600</v>
      </c>
      <c r="W247" s="83">
        <f t="shared" si="290"/>
        <v>1600</v>
      </c>
      <c r="X247" s="4"/>
      <c r="Y247" s="18"/>
      <c r="Z247" s="18"/>
      <c r="AA247" s="18"/>
      <c r="AB247" s="50"/>
    </row>
    <row r="248" spans="1:28" ht="13.15" customHeight="1">
      <c r="A248" s="3">
        <f t="shared" si="317"/>
        <v>234</v>
      </c>
      <c r="B248" s="34">
        <f t="shared" si="270"/>
        <v>45555</v>
      </c>
      <c r="C248" s="2">
        <f t="shared" si="271"/>
        <v>884</v>
      </c>
      <c r="D248" s="5">
        <f t="shared" si="238"/>
        <v>1770</v>
      </c>
      <c r="E248" s="35">
        <f t="shared" si="318"/>
        <v>1854</v>
      </c>
      <c r="F248" s="35">
        <f t="shared" si="319"/>
        <v>1674</v>
      </c>
      <c r="G248" s="35">
        <f t="shared" si="320"/>
        <v>1604</v>
      </c>
      <c r="H248" s="18">
        <f t="shared" si="321"/>
        <v>800</v>
      </c>
      <c r="I248" s="18">
        <f t="shared" si="322"/>
        <v>980</v>
      </c>
      <c r="J248" s="18">
        <f t="shared" si="323"/>
        <v>1050</v>
      </c>
      <c r="K248" s="18">
        <f t="shared" ref="K248:M248" si="366">K247</f>
        <v>2000</v>
      </c>
      <c r="L248" s="18">
        <f t="shared" si="366"/>
        <v>2000</v>
      </c>
      <c r="M248" s="18">
        <f t="shared" si="366"/>
        <v>2000</v>
      </c>
      <c r="N248" s="18">
        <f t="shared" si="325"/>
        <v>-1200</v>
      </c>
      <c r="O248" s="18">
        <f t="shared" si="326"/>
        <v>-1020</v>
      </c>
      <c r="P248" s="18">
        <f t="shared" si="327"/>
        <v>-950</v>
      </c>
      <c r="Q248" s="35">
        <f t="shared" ref="Q248:S248" si="367">Q247</f>
        <v>0</v>
      </c>
      <c r="R248" s="35">
        <f t="shared" si="367"/>
        <v>0</v>
      </c>
      <c r="S248" s="35">
        <f t="shared" si="367"/>
        <v>0</v>
      </c>
      <c r="T248" s="4">
        <f t="shared" si="329"/>
        <v>1054</v>
      </c>
      <c r="U248" s="83">
        <f t="shared" si="288"/>
        <v>1600</v>
      </c>
      <c r="V248" s="83">
        <f t="shared" si="289"/>
        <v>1600</v>
      </c>
      <c r="W248" s="83">
        <f t="shared" si="290"/>
        <v>1600</v>
      </c>
      <c r="X248" s="4"/>
      <c r="Y248" s="18"/>
      <c r="Z248" s="18"/>
      <c r="AA248" s="18"/>
      <c r="AB248" s="50"/>
    </row>
    <row r="249" spans="1:28" ht="13.15" customHeight="1">
      <c r="A249" s="3">
        <f t="shared" si="317"/>
        <v>235</v>
      </c>
      <c r="B249" s="34">
        <f t="shared" si="270"/>
        <v>45556</v>
      </c>
      <c r="C249" s="2">
        <f t="shared" si="271"/>
        <v>884</v>
      </c>
      <c r="D249" s="5">
        <f t="shared" si="238"/>
        <v>1772</v>
      </c>
      <c r="E249" s="35">
        <f t="shared" si="318"/>
        <v>1856</v>
      </c>
      <c r="F249" s="35">
        <f t="shared" si="319"/>
        <v>1676</v>
      </c>
      <c r="G249" s="35">
        <f t="shared" si="320"/>
        <v>1606</v>
      </c>
      <c r="H249" s="18">
        <f t="shared" si="321"/>
        <v>800</v>
      </c>
      <c r="I249" s="18">
        <f t="shared" si="322"/>
        <v>980</v>
      </c>
      <c r="J249" s="18">
        <f t="shared" si="323"/>
        <v>1050</v>
      </c>
      <c r="K249" s="18">
        <f t="shared" ref="K249:M249" si="368">K248</f>
        <v>2000</v>
      </c>
      <c r="L249" s="18">
        <f t="shared" si="368"/>
        <v>2000</v>
      </c>
      <c r="M249" s="18">
        <f t="shared" si="368"/>
        <v>2000</v>
      </c>
      <c r="N249" s="18">
        <f t="shared" si="325"/>
        <v>-1200</v>
      </c>
      <c r="O249" s="18">
        <f t="shared" si="326"/>
        <v>-1020</v>
      </c>
      <c r="P249" s="18">
        <f t="shared" si="327"/>
        <v>-950</v>
      </c>
      <c r="Q249" s="35">
        <f t="shared" ref="Q249:S249" si="369">Q248</f>
        <v>0</v>
      </c>
      <c r="R249" s="35">
        <f t="shared" si="369"/>
        <v>0</v>
      </c>
      <c r="S249" s="35">
        <f t="shared" si="369"/>
        <v>0</v>
      </c>
      <c r="T249" s="4">
        <f t="shared" si="329"/>
        <v>1056</v>
      </c>
      <c r="U249" s="83">
        <f t="shared" si="288"/>
        <v>1600</v>
      </c>
      <c r="V249" s="83">
        <f t="shared" si="289"/>
        <v>1600</v>
      </c>
      <c r="W249" s="83">
        <f t="shared" si="290"/>
        <v>1600</v>
      </c>
      <c r="X249" s="4"/>
      <c r="Y249" s="18"/>
      <c r="Z249" s="18"/>
      <c r="AA249" s="18"/>
      <c r="AB249" s="50"/>
    </row>
    <row r="250" spans="1:28" ht="13.15" customHeight="1">
      <c r="A250" s="3">
        <f t="shared" si="317"/>
        <v>236</v>
      </c>
      <c r="B250" s="34">
        <f t="shared" si="270"/>
        <v>45557</v>
      </c>
      <c r="C250" s="2">
        <f t="shared" si="271"/>
        <v>884</v>
      </c>
      <c r="D250" s="5">
        <f t="shared" si="238"/>
        <v>1774</v>
      </c>
      <c r="E250" s="35">
        <f t="shared" si="318"/>
        <v>1858</v>
      </c>
      <c r="F250" s="35">
        <f t="shared" si="319"/>
        <v>1678</v>
      </c>
      <c r="G250" s="35">
        <f t="shared" si="320"/>
        <v>1608</v>
      </c>
      <c r="H250" s="18">
        <f t="shared" si="321"/>
        <v>800</v>
      </c>
      <c r="I250" s="18">
        <f t="shared" si="322"/>
        <v>980</v>
      </c>
      <c r="J250" s="18">
        <f t="shared" si="323"/>
        <v>1050</v>
      </c>
      <c r="K250" s="18">
        <f t="shared" ref="K250:M250" si="370">K249</f>
        <v>2000</v>
      </c>
      <c r="L250" s="18">
        <f t="shared" si="370"/>
        <v>2000</v>
      </c>
      <c r="M250" s="18">
        <f t="shared" si="370"/>
        <v>2000</v>
      </c>
      <c r="N250" s="18">
        <f t="shared" si="325"/>
        <v>-1200</v>
      </c>
      <c r="O250" s="18">
        <f t="shared" si="326"/>
        <v>-1020</v>
      </c>
      <c r="P250" s="18">
        <f t="shared" si="327"/>
        <v>-950</v>
      </c>
      <c r="Q250" s="35">
        <f t="shared" ref="Q250:S250" si="371">Q249</f>
        <v>0</v>
      </c>
      <c r="R250" s="35">
        <f t="shared" si="371"/>
        <v>0</v>
      </c>
      <c r="S250" s="35">
        <f t="shared" si="371"/>
        <v>0</v>
      </c>
      <c r="T250" s="4">
        <f t="shared" si="329"/>
        <v>1058</v>
      </c>
      <c r="U250" s="83">
        <f t="shared" si="288"/>
        <v>1600</v>
      </c>
      <c r="V250" s="83">
        <f t="shared" si="289"/>
        <v>1600</v>
      </c>
      <c r="W250" s="83">
        <f t="shared" si="290"/>
        <v>1600</v>
      </c>
      <c r="X250" s="4"/>
      <c r="Y250" s="18"/>
      <c r="Z250" s="18"/>
      <c r="AA250" s="18"/>
      <c r="AB250" s="50"/>
    </row>
    <row r="251" spans="1:28" ht="13.15" customHeight="1">
      <c r="A251" s="3">
        <f t="shared" si="317"/>
        <v>237</v>
      </c>
      <c r="B251" s="34">
        <f t="shared" si="270"/>
        <v>45558</v>
      </c>
      <c r="C251" s="2">
        <f t="shared" si="271"/>
        <v>884</v>
      </c>
      <c r="D251" s="5">
        <f t="shared" si="238"/>
        <v>1776</v>
      </c>
      <c r="E251" s="35">
        <f t="shared" si="318"/>
        <v>1860</v>
      </c>
      <c r="F251" s="35">
        <f t="shared" si="319"/>
        <v>1680</v>
      </c>
      <c r="G251" s="35">
        <f t="shared" si="320"/>
        <v>1610</v>
      </c>
      <c r="H251" s="18">
        <f t="shared" si="321"/>
        <v>800</v>
      </c>
      <c r="I251" s="18">
        <f t="shared" si="322"/>
        <v>980</v>
      </c>
      <c r="J251" s="18">
        <f t="shared" si="323"/>
        <v>1050</v>
      </c>
      <c r="K251" s="18">
        <f t="shared" ref="K251:M251" si="372">K250</f>
        <v>2000</v>
      </c>
      <c r="L251" s="18">
        <f t="shared" si="372"/>
        <v>2000</v>
      </c>
      <c r="M251" s="18">
        <f t="shared" si="372"/>
        <v>2000</v>
      </c>
      <c r="N251" s="18">
        <f t="shared" si="325"/>
        <v>-1200</v>
      </c>
      <c r="O251" s="18">
        <f t="shared" si="326"/>
        <v>-1020</v>
      </c>
      <c r="P251" s="18">
        <f t="shared" si="327"/>
        <v>-950</v>
      </c>
      <c r="Q251" s="35">
        <f t="shared" ref="Q251:S251" si="373">Q250</f>
        <v>0</v>
      </c>
      <c r="R251" s="35">
        <f t="shared" si="373"/>
        <v>0</v>
      </c>
      <c r="S251" s="35">
        <f t="shared" si="373"/>
        <v>0</v>
      </c>
      <c r="T251" s="4">
        <f t="shared" si="329"/>
        <v>1060</v>
      </c>
      <c r="U251" s="83">
        <f t="shared" si="288"/>
        <v>1600</v>
      </c>
      <c r="V251" s="83">
        <f t="shared" si="289"/>
        <v>1600</v>
      </c>
      <c r="W251" s="83">
        <f t="shared" si="290"/>
        <v>1600</v>
      </c>
      <c r="X251" s="4"/>
      <c r="Y251" s="18"/>
      <c r="Z251" s="18"/>
      <c r="AA251" s="18"/>
      <c r="AB251" s="50"/>
    </row>
    <row r="252" spans="1:28" ht="13.15" customHeight="1">
      <c r="A252" s="3">
        <f t="shared" si="317"/>
        <v>238</v>
      </c>
      <c r="B252" s="34">
        <f t="shared" si="270"/>
        <v>45559</v>
      </c>
      <c r="C252" s="2">
        <f t="shared" si="271"/>
        <v>884</v>
      </c>
      <c r="D252" s="5">
        <f t="shared" si="238"/>
        <v>1778</v>
      </c>
      <c r="E252" s="35">
        <f t="shared" si="318"/>
        <v>1862</v>
      </c>
      <c r="F252" s="35">
        <f t="shared" si="319"/>
        <v>1682</v>
      </c>
      <c r="G252" s="35">
        <f t="shared" si="320"/>
        <v>1612</v>
      </c>
      <c r="H252" s="18">
        <f t="shared" si="321"/>
        <v>800</v>
      </c>
      <c r="I252" s="18">
        <f t="shared" si="322"/>
        <v>980</v>
      </c>
      <c r="J252" s="18">
        <f t="shared" si="323"/>
        <v>1050</v>
      </c>
      <c r="K252" s="18">
        <f t="shared" ref="K252:M252" si="374">K251</f>
        <v>2000</v>
      </c>
      <c r="L252" s="18">
        <f t="shared" si="374"/>
        <v>2000</v>
      </c>
      <c r="M252" s="18">
        <f t="shared" si="374"/>
        <v>2000</v>
      </c>
      <c r="N252" s="18">
        <f t="shared" si="325"/>
        <v>-1200</v>
      </c>
      <c r="O252" s="18">
        <f t="shared" si="326"/>
        <v>-1020</v>
      </c>
      <c r="P252" s="18">
        <f t="shared" si="327"/>
        <v>-950</v>
      </c>
      <c r="Q252" s="35">
        <f t="shared" ref="Q252:S252" si="375">Q251</f>
        <v>0</v>
      </c>
      <c r="R252" s="35">
        <f t="shared" si="375"/>
        <v>0</v>
      </c>
      <c r="S252" s="35">
        <f t="shared" si="375"/>
        <v>0</v>
      </c>
      <c r="T252" s="4">
        <f t="shared" si="329"/>
        <v>1062</v>
      </c>
      <c r="U252" s="83">
        <f t="shared" si="288"/>
        <v>1600</v>
      </c>
      <c r="V252" s="83">
        <f t="shared" si="289"/>
        <v>1600</v>
      </c>
      <c r="W252" s="83">
        <f t="shared" si="290"/>
        <v>1600</v>
      </c>
      <c r="X252" s="4"/>
      <c r="Y252" s="18"/>
      <c r="Z252" s="18"/>
      <c r="AA252" s="18"/>
      <c r="AB252" s="50"/>
    </row>
    <row r="253" spans="1:28" ht="13.15" customHeight="1">
      <c r="A253" s="3">
        <f t="shared" si="317"/>
        <v>239</v>
      </c>
      <c r="B253" s="34">
        <f t="shared" si="270"/>
        <v>45560</v>
      </c>
      <c r="C253" s="2">
        <f t="shared" si="271"/>
        <v>884</v>
      </c>
      <c r="D253" s="5">
        <f t="shared" si="238"/>
        <v>1780</v>
      </c>
      <c r="E253" s="35">
        <f t="shared" si="318"/>
        <v>1864</v>
      </c>
      <c r="F253" s="35">
        <f t="shared" si="319"/>
        <v>1684</v>
      </c>
      <c r="G253" s="35">
        <f t="shared" si="320"/>
        <v>1614</v>
      </c>
      <c r="H253" s="18">
        <f t="shared" si="321"/>
        <v>800</v>
      </c>
      <c r="I253" s="18">
        <f t="shared" si="322"/>
        <v>980</v>
      </c>
      <c r="J253" s="18">
        <f t="shared" si="323"/>
        <v>1050</v>
      </c>
      <c r="K253" s="18">
        <f t="shared" ref="K253:M253" si="376">K252</f>
        <v>2000</v>
      </c>
      <c r="L253" s="18">
        <f t="shared" si="376"/>
        <v>2000</v>
      </c>
      <c r="M253" s="18">
        <f t="shared" si="376"/>
        <v>2000</v>
      </c>
      <c r="N253" s="18">
        <f t="shared" si="325"/>
        <v>-1200</v>
      </c>
      <c r="O253" s="18">
        <f t="shared" si="326"/>
        <v>-1020</v>
      </c>
      <c r="P253" s="18">
        <f t="shared" si="327"/>
        <v>-950</v>
      </c>
      <c r="Q253" s="35">
        <f t="shared" ref="Q253:S253" si="377">Q252</f>
        <v>0</v>
      </c>
      <c r="R253" s="35">
        <f t="shared" si="377"/>
        <v>0</v>
      </c>
      <c r="S253" s="35">
        <f t="shared" si="377"/>
        <v>0</v>
      </c>
      <c r="T253" s="4">
        <f t="shared" si="329"/>
        <v>1064</v>
      </c>
      <c r="U253" s="83">
        <f t="shared" si="288"/>
        <v>1600</v>
      </c>
      <c r="V253" s="83">
        <f t="shared" si="289"/>
        <v>1600</v>
      </c>
      <c r="W253" s="83">
        <f t="shared" si="290"/>
        <v>1600</v>
      </c>
      <c r="X253" s="4"/>
      <c r="Y253" s="18"/>
      <c r="Z253" s="18"/>
      <c r="AA253" s="18"/>
      <c r="AB253" s="50"/>
    </row>
    <row r="254" spans="1:28" ht="13.15" customHeight="1">
      <c r="A254" s="3">
        <f t="shared" si="317"/>
        <v>240</v>
      </c>
      <c r="B254" s="34">
        <f t="shared" si="270"/>
        <v>45561</v>
      </c>
      <c r="C254" s="2">
        <f t="shared" si="271"/>
        <v>884</v>
      </c>
      <c r="D254" s="5">
        <f t="shared" si="238"/>
        <v>1782</v>
      </c>
      <c r="E254" s="35">
        <f t="shared" si="318"/>
        <v>1866</v>
      </c>
      <c r="F254" s="35">
        <f t="shared" si="319"/>
        <v>1686</v>
      </c>
      <c r="G254" s="35">
        <f t="shared" si="320"/>
        <v>1616</v>
      </c>
      <c r="H254" s="18">
        <f t="shared" si="321"/>
        <v>800</v>
      </c>
      <c r="I254" s="18">
        <f t="shared" si="322"/>
        <v>980</v>
      </c>
      <c r="J254" s="18">
        <f t="shared" si="323"/>
        <v>1050</v>
      </c>
      <c r="K254" s="18">
        <f t="shared" ref="K254:M254" si="378">K253</f>
        <v>2000</v>
      </c>
      <c r="L254" s="18">
        <f t="shared" si="378"/>
        <v>2000</v>
      </c>
      <c r="M254" s="18">
        <f t="shared" si="378"/>
        <v>2000</v>
      </c>
      <c r="N254" s="18">
        <f t="shared" si="325"/>
        <v>-1200</v>
      </c>
      <c r="O254" s="18">
        <f t="shared" si="326"/>
        <v>-1020</v>
      </c>
      <c r="P254" s="18">
        <f t="shared" si="327"/>
        <v>-950</v>
      </c>
      <c r="Q254" s="35">
        <f t="shared" ref="Q254:S254" si="379">Q253</f>
        <v>0</v>
      </c>
      <c r="R254" s="35">
        <f t="shared" si="379"/>
        <v>0</v>
      </c>
      <c r="S254" s="35">
        <f t="shared" si="379"/>
        <v>0</v>
      </c>
      <c r="T254" s="4">
        <f t="shared" si="329"/>
        <v>1066</v>
      </c>
      <c r="U254" s="83">
        <f t="shared" si="288"/>
        <v>1600</v>
      </c>
      <c r="V254" s="83">
        <f t="shared" si="289"/>
        <v>1600</v>
      </c>
      <c r="W254" s="83">
        <f t="shared" si="290"/>
        <v>1600</v>
      </c>
      <c r="X254" s="4"/>
      <c r="Y254" s="18"/>
      <c r="Z254" s="18"/>
      <c r="AA254" s="18"/>
      <c r="AB254" s="50"/>
    </row>
    <row r="255" spans="1:28" ht="13.15" customHeight="1">
      <c r="A255" s="3">
        <f t="shared" si="317"/>
        <v>241</v>
      </c>
      <c r="B255" s="34">
        <f t="shared" si="270"/>
        <v>45562</v>
      </c>
      <c r="C255" s="2">
        <f t="shared" si="271"/>
        <v>884</v>
      </c>
      <c r="D255" s="5">
        <f t="shared" si="238"/>
        <v>1784</v>
      </c>
      <c r="E255" s="35">
        <f t="shared" si="318"/>
        <v>1868</v>
      </c>
      <c r="F255" s="35">
        <f t="shared" si="319"/>
        <v>1688</v>
      </c>
      <c r="G255" s="35">
        <f t="shared" si="320"/>
        <v>1618</v>
      </c>
      <c r="H255" s="18">
        <f t="shared" si="321"/>
        <v>800</v>
      </c>
      <c r="I255" s="18">
        <f t="shared" si="322"/>
        <v>980</v>
      </c>
      <c r="J255" s="18">
        <f t="shared" si="323"/>
        <v>1050</v>
      </c>
      <c r="K255" s="18">
        <f t="shared" ref="K255:M255" si="380">K254</f>
        <v>2000</v>
      </c>
      <c r="L255" s="18">
        <f t="shared" si="380"/>
        <v>2000</v>
      </c>
      <c r="M255" s="18">
        <f t="shared" si="380"/>
        <v>2000</v>
      </c>
      <c r="N255" s="18">
        <f t="shared" si="325"/>
        <v>-1200</v>
      </c>
      <c r="O255" s="18">
        <f t="shared" si="326"/>
        <v>-1020</v>
      </c>
      <c r="P255" s="18">
        <f t="shared" si="327"/>
        <v>-950</v>
      </c>
      <c r="Q255" s="35">
        <f t="shared" ref="Q255:S255" si="381">Q254</f>
        <v>0</v>
      </c>
      <c r="R255" s="35">
        <f t="shared" si="381"/>
        <v>0</v>
      </c>
      <c r="S255" s="35">
        <f t="shared" si="381"/>
        <v>0</v>
      </c>
      <c r="T255" s="4">
        <f t="shared" si="329"/>
        <v>1068</v>
      </c>
      <c r="U255" s="83">
        <f t="shared" si="288"/>
        <v>1600</v>
      </c>
      <c r="V255" s="83">
        <f t="shared" si="289"/>
        <v>1600</v>
      </c>
      <c r="W255" s="83">
        <f t="shared" si="290"/>
        <v>1600</v>
      </c>
      <c r="X255" s="4"/>
      <c r="Y255" s="18"/>
      <c r="Z255" s="18"/>
      <c r="AA255" s="18"/>
      <c r="AB255" s="50"/>
    </row>
    <row r="256" spans="1:28" ht="13.15" customHeight="1">
      <c r="A256" s="3">
        <f t="shared" si="317"/>
        <v>242</v>
      </c>
      <c r="B256" s="34">
        <f t="shared" si="270"/>
        <v>45563</v>
      </c>
      <c r="C256" s="2">
        <f t="shared" si="271"/>
        <v>884</v>
      </c>
      <c r="D256" s="5">
        <f t="shared" ref="D256:D319" si="382">D255+2</f>
        <v>1786</v>
      </c>
      <c r="E256" s="35">
        <f t="shared" si="318"/>
        <v>1870</v>
      </c>
      <c r="F256" s="35">
        <f t="shared" si="319"/>
        <v>1690</v>
      </c>
      <c r="G256" s="35">
        <f t="shared" si="320"/>
        <v>1620</v>
      </c>
      <c r="H256" s="18">
        <f t="shared" si="321"/>
        <v>800</v>
      </c>
      <c r="I256" s="18">
        <f t="shared" si="322"/>
        <v>980</v>
      </c>
      <c r="J256" s="18">
        <f t="shared" si="323"/>
        <v>1050</v>
      </c>
      <c r="K256" s="18">
        <f t="shared" ref="K256:M256" si="383">K255</f>
        <v>2000</v>
      </c>
      <c r="L256" s="18">
        <f t="shared" si="383"/>
        <v>2000</v>
      </c>
      <c r="M256" s="18">
        <f t="shared" si="383"/>
        <v>2000</v>
      </c>
      <c r="N256" s="18">
        <f t="shared" si="325"/>
        <v>-1200</v>
      </c>
      <c r="O256" s="18">
        <f t="shared" si="326"/>
        <v>-1020</v>
      </c>
      <c r="P256" s="18">
        <f t="shared" si="327"/>
        <v>-950</v>
      </c>
      <c r="Q256" s="35">
        <f t="shared" ref="Q256:S256" si="384">Q255</f>
        <v>0</v>
      </c>
      <c r="R256" s="35">
        <f t="shared" si="384"/>
        <v>0</v>
      </c>
      <c r="S256" s="35">
        <f t="shared" si="384"/>
        <v>0</v>
      </c>
      <c r="T256" s="4">
        <f t="shared" si="329"/>
        <v>1070</v>
      </c>
      <c r="U256" s="83">
        <f t="shared" si="288"/>
        <v>1600</v>
      </c>
      <c r="V256" s="83">
        <f t="shared" si="289"/>
        <v>1600</v>
      </c>
      <c r="W256" s="83">
        <f t="shared" si="290"/>
        <v>1600</v>
      </c>
      <c r="X256" s="4"/>
      <c r="Y256" s="18"/>
      <c r="Z256" s="18"/>
      <c r="AA256" s="18"/>
      <c r="AB256" s="50"/>
    </row>
    <row r="257" spans="1:28" ht="13.15" customHeight="1">
      <c r="A257" s="3">
        <f t="shared" si="317"/>
        <v>243</v>
      </c>
      <c r="B257" s="34">
        <f t="shared" si="270"/>
        <v>45564</v>
      </c>
      <c r="C257" s="2">
        <f t="shared" si="271"/>
        <v>884</v>
      </c>
      <c r="D257" s="5">
        <f t="shared" si="382"/>
        <v>1788</v>
      </c>
      <c r="E257" s="35">
        <f t="shared" si="318"/>
        <v>1872</v>
      </c>
      <c r="F257" s="35">
        <f t="shared" si="319"/>
        <v>1692</v>
      </c>
      <c r="G257" s="35">
        <f t="shared" si="320"/>
        <v>1622</v>
      </c>
      <c r="H257" s="18">
        <f t="shared" si="321"/>
        <v>800</v>
      </c>
      <c r="I257" s="18">
        <f t="shared" si="322"/>
        <v>980</v>
      </c>
      <c r="J257" s="18">
        <f t="shared" si="323"/>
        <v>1050</v>
      </c>
      <c r="K257" s="18">
        <f t="shared" ref="K257:M257" si="385">K256</f>
        <v>2000</v>
      </c>
      <c r="L257" s="18">
        <f t="shared" si="385"/>
        <v>2000</v>
      </c>
      <c r="M257" s="18">
        <f t="shared" si="385"/>
        <v>2000</v>
      </c>
      <c r="N257" s="18">
        <f t="shared" si="325"/>
        <v>-1200</v>
      </c>
      <c r="O257" s="18">
        <f t="shared" si="326"/>
        <v>-1020</v>
      </c>
      <c r="P257" s="18">
        <f t="shared" si="327"/>
        <v>-950</v>
      </c>
      <c r="Q257" s="35">
        <f t="shared" ref="Q257:S257" si="386">Q256</f>
        <v>0</v>
      </c>
      <c r="R257" s="35">
        <f t="shared" si="386"/>
        <v>0</v>
      </c>
      <c r="S257" s="35">
        <f t="shared" si="386"/>
        <v>0</v>
      </c>
      <c r="T257" s="4">
        <f t="shared" si="329"/>
        <v>1072</v>
      </c>
      <c r="U257" s="83">
        <f t="shared" si="288"/>
        <v>1600</v>
      </c>
      <c r="V257" s="83">
        <f t="shared" si="289"/>
        <v>1600</v>
      </c>
      <c r="W257" s="83">
        <f t="shared" si="290"/>
        <v>1600</v>
      </c>
      <c r="X257" s="4"/>
      <c r="Y257" s="18"/>
      <c r="Z257" s="18"/>
      <c r="AA257" s="18"/>
      <c r="AB257" s="50"/>
    </row>
    <row r="258" spans="1:28" ht="13.15" customHeight="1">
      <c r="A258" s="2">
        <f t="shared" si="317"/>
        <v>244</v>
      </c>
      <c r="B258" s="64">
        <f t="shared" si="270"/>
        <v>45565</v>
      </c>
      <c r="C258" s="2">
        <f t="shared" si="271"/>
        <v>884</v>
      </c>
      <c r="D258" s="5">
        <f t="shared" si="382"/>
        <v>1790</v>
      </c>
      <c r="E258" s="35">
        <f t="shared" si="318"/>
        <v>1874</v>
      </c>
      <c r="F258" s="35">
        <f t="shared" si="319"/>
        <v>1694</v>
      </c>
      <c r="G258" s="35">
        <f t="shared" si="320"/>
        <v>1624</v>
      </c>
      <c r="H258" s="18">
        <f t="shared" si="321"/>
        <v>800</v>
      </c>
      <c r="I258" s="18">
        <f t="shared" si="322"/>
        <v>980</v>
      </c>
      <c r="J258" s="18">
        <f t="shared" si="323"/>
        <v>1050</v>
      </c>
      <c r="K258" s="18">
        <f t="shared" ref="K258:M258" si="387">K257</f>
        <v>2000</v>
      </c>
      <c r="L258" s="18">
        <f t="shared" si="387"/>
        <v>2000</v>
      </c>
      <c r="M258" s="18">
        <f t="shared" si="387"/>
        <v>2000</v>
      </c>
      <c r="N258" s="18">
        <f t="shared" si="325"/>
        <v>-1200</v>
      </c>
      <c r="O258" s="18">
        <f t="shared" si="326"/>
        <v>-1020</v>
      </c>
      <c r="P258" s="18">
        <f t="shared" si="327"/>
        <v>-950</v>
      </c>
      <c r="Q258" s="35">
        <f t="shared" ref="Q258:S258" si="388">Q257</f>
        <v>0</v>
      </c>
      <c r="R258" s="35">
        <f t="shared" si="388"/>
        <v>0</v>
      </c>
      <c r="S258" s="35">
        <f t="shared" si="388"/>
        <v>0</v>
      </c>
      <c r="T258" s="4">
        <f t="shared" si="329"/>
        <v>1074</v>
      </c>
      <c r="U258" s="83">
        <f t="shared" si="288"/>
        <v>1600</v>
      </c>
      <c r="V258" s="83">
        <f t="shared" si="289"/>
        <v>1600</v>
      </c>
      <c r="W258" s="83">
        <f t="shared" si="290"/>
        <v>1600</v>
      </c>
      <c r="X258" s="4"/>
      <c r="Y258" s="18"/>
      <c r="Z258" s="18"/>
      <c r="AA258" s="18"/>
      <c r="AB258" s="50"/>
    </row>
    <row r="259" spans="1:28" ht="13.15" customHeight="1">
      <c r="A259" s="2">
        <f t="shared" si="317"/>
        <v>245</v>
      </c>
      <c r="B259" s="64">
        <f t="shared" si="270"/>
        <v>45566</v>
      </c>
      <c r="C259" s="2">
        <f t="shared" si="271"/>
        <v>884</v>
      </c>
      <c r="D259" s="5">
        <f t="shared" si="382"/>
        <v>1792</v>
      </c>
      <c r="E259" s="35">
        <f t="shared" ref="E259:E289" si="389">C259+D259-H259</f>
        <v>1876</v>
      </c>
      <c r="F259" s="35">
        <f t="shared" ref="F259:F289" si="390">C259+D259-I259</f>
        <v>1696</v>
      </c>
      <c r="G259" s="35">
        <f t="shared" ref="G259:G289" si="391">D259+C259-J259</f>
        <v>1626</v>
      </c>
      <c r="H259" s="18">
        <f t="shared" ref="H259:H289" si="392">K259+N259</f>
        <v>800</v>
      </c>
      <c r="I259" s="18">
        <f t="shared" ref="I259:I289" si="393">L259+O259</f>
        <v>980</v>
      </c>
      <c r="J259" s="18">
        <f t="shared" ref="J259:J289" si="394">M259+P259</f>
        <v>1050</v>
      </c>
      <c r="K259" s="18">
        <f t="shared" ref="K259:M259" si="395">K258</f>
        <v>2000</v>
      </c>
      <c r="L259" s="18">
        <f t="shared" si="395"/>
        <v>2000</v>
      </c>
      <c r="M259" s="18">
        <f t="shared" si="395"/>
        <v>2000</v>
      </c>
      <c r="N259" s="18">
        <f t="shared" ref="N259:N289" si="396">N258-Q259</f>
        <v>-1200</v>
      </c>
      <c r="O259" s="18">
        <f t="shared" ref="O259:O289" si="397">O258-R259</f>
        <v>-1020</v>
      </c>
      <c r="P259" s="18">
        <f t="shared" ref="P259:P289" si="398">P258-S259</f>
        <v>-950</v>
      </c>
      <c r="Q259" s="35">
        <f t="shared" ref="Q259:S259" si="399">Q258</f>
        <v>0</v>
      </c>
      <c r="R259" s="35">
        <f t="shared" si="399"/>
        <v>0</v>
      </c>
      <c r="S259" s="35">
        <f t="shared" si="399"/>
        <v>0</v>
      </c>
      <c r="T259" s="4">
        <f t="shared" ref="T259:T289" si="400">D259+C259-V259</f>
        <v>1076</v>
      </c>
      <c r="U259" s="83">
        <f t="shared" si="288"/>
        <v>1600</v>
      </c>
      <c r="V259" s="83">
        <f t="shared" si="289"/>
        <v>1600</v>
      </c>
      <c r="W259" s="83">
        <f t="shared" si="290"/>
        <v>1600</v>
      </c>
      <c r="X259" s="4"/>
      <c r="Y259" s="18"/>
      <c r="Z259" s="18"/>
      <c r="AA259" s="18"/>
      <c r="AB259" s="50"/>
    </row>
    <row r="260" spans="1:28" ht="13.15" customHeight="1">
      <c r="A260" s="2">
        <f t="shared" si="317"/>
        <v>246</v>
      </c>
      <c r="B260" s="64">
        <f t="shared" si="270"/>
        <v>45567</v>
      </c>
      <c r="C260" s="2">
        <f t="shared" si="271"/>
        <v>884</v>
      </c>
      <c r="D260" s="5">
        <f t="shared" si="382"/>
        <v>1794</v>
      </c>
      <c r="E260" s="35">
        <f t="shared" si="389"/>
        <v>1878</v>
      </c>
      <c r="F260" s="35">
        <f t="shared" si="390"/>
        <v>1698</v>
      </c>
      <c r="G260" s="35">
        <f t="shared" si="391"/>
        <v>1628</v>
      </c>
      <c r="H260" s="18">
        <f t="shared" si="392"/>
        <v>800</v>
      </c>
      <c r="I260" s="18">
        <f t="shared" si="393"/>
        <v>980</v>
      </c>
      <c r="J260" s="18">
        <f t="shared" si="394"/>
        <v>1050</v>
      </c>
      <c r="K260" s="18">
        <f t="shared" ref="K260:M260" si="401">K259</f>
        <v>2000</v>
      </c>
      <c r="L260" s="18">
        <f t="shared" si="401"/>
        <v>2000</v>
      </c>
      <c r="M260" s="18">
        <f t="shared" si="401"/>
        <v>2000</v>
      </c>
      <c r="N260" s="18">
        <f t="shared" si="396"/>
        <v>-1200</v>
      </c>
      <c r="O260" s="18">
        <f t="shared" si="397"/>
        <v>-1020</v>
      </c>
      <c r="P260" s="18">
        <f t="shared" si="398"/>
        <v>-950</v>
      </c>
      <c r="Q260" s="35">
        <f t="shared" ref="Q260:S260" si="402">Q259</f>
        <v>0</v>
      </c>
      <c r="R260" s="35">
        <f t="shared" si="402"/>
        <v>0</v>
      </c>
      <c r="S260" s="35">
        <f t="shared" si="402"/>
        <v>0</v>
      </c>
      <c r="T260" s="4">
        <f t="shared" si="400"/>
        <v>1078</v>
      </c>
      <c r="U260" s="83">
        <f t="shared" si="288"/>
        <v>1600</v>
      </c>
      <c r="V260" s="83">
        <f t="shared" si="289"/>
        <v>1600</v>
      </c>
      <c r="W260" s="83">
        <f t="shared" si="290"/>
        <v>1600</v>
      </c>
      <c r="X260" s="4"/>
      <c r="Y260" s="18"/>
      <c r="Z260" s="18"/>
      <c r="AA260" s="18"/>
      <c r="AB260" s="50"/>
    </row>
    <row r="261" spans="1:28" ht="13.15" customHeight="1">
      <c r="A261" s="2">
        <f t="shared" si="317"/>
        <v>247</v>
      </c>
      <c r="B261" s="64">
        <f t="shared" si="270"/>
        <v>45568</v>
      </c>
      <c r="C261" s="2">
        <f t="shared" si="271"/>
        <v>884</v>
      </c>
      <c r="D261" s="5">
        <f t="shared" si="382"/>
        <v>1796</v>
      </c>
      <c r="E261" s="35">
        <f t="shared" si="389"/>
        <v>1880</v>
      </c>
      <c r="F261" s="35">
        <f t="shared" si="390"/>
        <v>1700</v>
      </c>
      <c r="G261" s="35">
        <f t="shared" si="391"/>
        <v>1630</v>
      </c>
      <c r="H261" s="18">
        <f t="shared" si="392"/>
        <v>800</v>
      </c>
      <c r="I261" s="18">
        <f t="shared" si="393"/>
        <v>980</v>
      </c>
      <c r="J261" s="18">
        <f t="shared" si="394"/>
        <v>1050</v>
      </c>
      <c r="K261" s="18">
        <f t="shared" ref="K261:M261" si="403">K260</f>
        <v>2000</v>
      </c>
      <c r="L261" s="18">
        <f t="shared" si="403"/>
        <v>2000</v>
      </c>
      <c r="M261" s="18">
        <f t="shared" si="403"/>
        <v>2000</v>
      </c>
      <c r="N261" s="18">
        <f t="shared" si="396"/>
        <v>-1200</v>
      </c>
      <c r="O261" s="18">
        <f t="shared" si="397"/>
        <v>-1020</v>
      </c>
      <c r="P261" s="18">
        <f t="shared" si="398"/>
        <v>-950</v>
      </c>
      <c r="Q261" s="35">
        <f t="shared" ref="Q261:S261" si="404">Q260</f>
        <v>0</v>
      </c>
      <c r="R261" s="35">
        <f t="shared" si="404"/>
        <v>0</v>
      </c>
      <c r="S261" s="35">
        <f t="shared" si="404"/>
        <v>0</v>
      </c>
      <c r="T261" s="4">
        <f t="shared" si="400"/>
        <v>1080</v>
      </c>
      <c r="U261" s="83">
        <f t="shared" si="288"/>
        <v>1600</v>
      </c>
      <c r="V261" s="83">
        <f t="shared" si="289"/>
        <v>1600</v>
      </c>
      <c r="W261" s="83">
        <f t="shared" si="290"/>
        <v>1600</v>
      </c>
      <c r="X261" s="4"/>
      <c r="Y261" s="18"/>
      <c r="Z261" s="18"/>
      <c r="AA261" s="18"/>
      <c r="AB261" s="50"/>
    </row>
    <row r="262" spans="1:28" ht="13.15" customHeight="1">
      <c r="A262" s="2">
        <f t="shared" si="317"/>
        <v>248</v>
      </c>
      <c r="B262" s="64">
        <f t="shared" si="270"/>
        <v>45569</v>
      </c>
      <c r="C262" s="2">
        <f t="shared" si="271"/>
        <v>884</v>
      </c>
      <c r="D262" s="5">
        <f t="shared" si="382"/>
        <v>1798</v>
      </c>
      <c r="E262" s="35">
        <f t="shared" si="389"/>
        <v>1882</v>
      </c>
      <c r="F262" s="35">
        <f t="shared" si="390"/>
        <v>1702</v>
      </c>
      <c r="G262" s="35">
        <f t="shared" si="391"/>
        <v>1632</v>
      </c>
      <c r="H262" s="18">
        <f t="shared" si="392"/>
        <v>800</v>
      </c>
      <c r="I262" s="18">
        <f t="shared" si="393"/>
        <v>980</v>
      </c>
      <c r="J262" s="18">
        <f t="shared" si="394"/>
        <v>1050</v>
      </c>
      <c r="K262" s="18">
        <f t="shared" ref="K262:M262" si="405">K261</f>
        <v>2000</v>
      </c>
      <c r="L262" s="18">
        <f t="shared" si="405"/>
        <v>2000</v>
      </c>
      <c r="M262" s="18">
        <f t="shared" si="405"/>
        <v>2000</v>
      </c>
      <c r="N262" s="18">
        <f t="shared" si="396"/>
        <v>-1200</v>
      </c>
      <c r="O262" s="18">
        <f t="shared" si="397"/>
        <v>-1020</v>
      </c>
      <c r="P262" s="18">
        <f t="shared" si="398"/>
        <v>-950</v>
      </c>
      <c r="Q262" s="35">
        <f t="shared" ref="Q262:S262" si="406">Q261</f>
        <v>0</v>
      </c>
      <c r="R262" s="35">
        <f t="shared" si="406"/>
        <v>0</v>
      </c>
      <c r="S262" s="35">
        <f t="shared" si="406"/>
        <v>0</v>
      </c>
      <c r="T262" s="4">
        <f t="shared" si="400"/>
        <v>1082</v>
      </c>
      <c r="U262" s="83">
        <f t="shared" si="288"/>
        <v>1600</v>
      </c>
      <c r="V262" s="83">
        <f t="shared" si="289"/>
        <v>1600</v>
      </c>
      <c r="W262" s="83">
        <f t="shared" si="290"/>
        <v>1600</v>
      </c>
      <c r="X262" s="4"/>
      <c r="Y262" s="18"/>
      <c r="Z262" s="18"/>
      <c r="AA262" s="18"/>
      <c r="AB262" s="50"/>
    </row>
    <row r="263" spans="1:28" ht="13.15" customHeight="1">
      <c r="A263" s="2">
        <f t="shared" si="317"/>
        <v>249</v>
      </c>
      <c r="B263" s="64">
        <f t="shared" si="270"/>
        <v>45570</v>
      </c>
      <c r="C263" s="2">
        <f t="shared" si="271"/>
        <v>884</v>
      </c>
      <c r="D263" s="5">
        <f t="shared" si="382"/>
        <v>1800</v>
      </c>
      <c r="E263" s="35">
        <f t="shared" si="389"/>
        <v>1884</v>
      </c>
      <c r="F263" s="35">
        <f t="shared" si="390"/>
        <v>1704</v>
      </c>
      <c r="G263" s="35">
        <f t="shared" si="391"/>
        <v>1634</v>
      </c>
      <c r="H263" s="18">
        <f t="shared" si="392"/>
        <v>800</v>
      </c>
      <c r="I263" s="18">
        <f t="shared" si="393"/>
        <v>980</v>
      </c>
      <c r="J263" s="18">
        <f t="shared" si="394"/>
        <v>1050</v>
      </c>
      <c r="K263" s="18">
        <f t="shared" ref="K263:M263" si="407">K262</f>
        <v>2000</v>
      </c>
      <c r="L263" s="18">
        <f t="shared" si="407"/>
        <v>2000</v>
      </c>
      <c r="M263" s="18">
        <f t="shared" si="407"/>
        <v>2000</v>
      </c>
      <c r="N263" s="18">
        <f t="shared" si="396"/>
        <v>-1200</v>
      </c>
      <c r="O263" s="18">
        <f t="shared" si="397"/>
        <v>-1020</v>
      </c>
      <c r="P263" s="18">
        <f t="shared" si="398"/>
        <v>-950</v>
      </c>
      <c r="Q263" s="35">
        <f t="shared" ref="Q263:S263" si="408">Q262</f>
        <v>0</v>
      </c>
      <c r="R263" s="35">
        <f t="shared" si="408"/>
        <v>0</v>
      </c>
      <c r="S263" s="35">
        <f t="shared" si="408"/>
        <v>0</v>
      </c>
      <c r="T263" s="4">
        <f t="shared" si="400"/>
        <v>1084</v>
      </c>
      <c r="U263" s="83">
        <f t="shared" si="288"/>
        <v>1600</v>
      </c>
      <c r="V263" s="83">
        <f t="shared" si="289"/>
        <v>1600</v>
      </c>
      <c r="W263" s="83">
        <f t="shared" si="290"/>
        <v>1600</v>
      </c>
      <c r="X263" s="4"/>
      <c r="Y263" s="18"/>
      <c r="Z263" s="18"/>
      <c r="AA263" s="18"/>
      <c r="AB263" s="50"/>
    </row>
    <row r="264" spans="1:28" ht="13.15" customHeight="1">
      <c r="A264" s="2">
        <f t="shared" si="317"/>
        <v>250</v>
      </c>
      <c r="B264" s="64">
        <f t="shared" si="270"/>
        <v>45571</v>
      </c>
      <c r="C264" s="2">
        <f t="shared" si="271"/>
        <v>884</v>
      </c>
      <c r="D264" s="5">
        <f t="shared" si="382"/>
        <v>1802</v>
      </c>
      <c r="E264" s="35">
        <f t="shared" si="389"/>
        <v>1886</v>
      </c>
      <c r="F264" s="35">
        <f t="shared" si="390"/>
        <v>1706</v>
      </c>
      <c r="G264" s="35">
        <f t="shared" si="391"/>
        <v>1636</v>
      </c>
      <c r="H264" s="18">
        <f t="shared" si="392"/>
        <v>800</v>
      </c>
      <c r="I264" s="18">
        <f t="shared" si="393"/>
        <v>980</v>
      </c>
      <c r="J264" s="18">
        <f t="shared" si="394"/>
        <v>1050</v>
      </c>
      <c r="K264" s="18">
        <f t="shared" ref="K264:M264" si="409">K263</f>
        <v>2000</v>
      </c>
      <c r="L264" s="18">
        <f t="shared" si="409"/>
        <v>2000</v>
      </c>
      <c r="M264" s="18">
        <f t="shared" si="409"/>
        <v>2000</v>
      </c>
      <c r="N264" s="18">
        <f t="shared" si="396"/>
        <v>-1200</v>
      </c>
      <c r="O264" s="18">
        <f t="shared" si="397"/>
        <v>-1020</v>
      </c>
      <c r="P264" s="18">
        <f t="shared" si="398"/>
        <v>-950</v>
      </c>
      <c r="Q264" s="35">
        <f t="shared" ref="Q264:S264" si="410">Q263</f>
        <v>0</v>
      </c>
      <c r="R264" s="35">
        <f t="shared" si="410"/>
        <v>0</v>
      </c>
      <c r="S264" s="35">
        <f t="shared" si="410"/>
        <v>0</v>
      </c>
      <c r="T264" s="4">
        <f t="shared" si="400"/>
        <v>1086</v>
      </c>
      <c r="U264" s="83">
        <f t="shared" si="288"/>
        <v>1600</v>
      </c>
      <c r="V264" s="83">
        <f t="shared" si="289"/>
        <v>1600</v>
      </c>
      <c r="W264" s="83">
        <f t="shared" si="290"/>
        <v>1600</v>
      </c>
      <c r="X264" s="4"/>
      <c r="Y264" s="18"/>
      <c r="Z264" s="18"/>
      <c r="AA264" s="18"/>
      <c r="AB264" s="50"/>
    </row>
    <row r="265" spans="1:28" ht="13.15" customHeight="1">
      <c r="A265" s="2">
        <f t="shared" si="317"/>
        <v>251</v>
      </c>
      <c r="B265" s="64">
        <f t="shared" si="270"/>
        <v>45572</v>
      </c>
      <c r="C265" s="2">
        <f t="shared" si="271"/>
        <v>884</v>
      </c>
      <c r="D265" s="5">
        <f t="shared" si="382"/>
        <v>1804</v>
      </c>
      <c r="E265" s="35">
        <f t="shared" si="389"/>
        <v>1888</v>
      </c>
      <c r="F265" s="35">
        <f t="shared" si="390"/>
        <v>1708</v>
      </c>
      <c r="G265" s="35">
        <f t="shared" si="391"/>
        <v>1638</v>
      </c>
      <c r="H265" s="18">
        <f t="shared" si="392"/>
        <v>800</v>
      </c>
      <c r="I265" s="18">
        <f t="shared" si="393"/>
        <v>980</v>
      </c>
      <c r="J265" s="18">
        <f t="shared" si="394"/>
        <v>1050</v>
      </c>
      <c r="K265" s="18">
        <f t="shared" ref="K265:M265" si="411">K264</f>
        <v>2000</v>
      </c>
      <c r="L265" s="18">
        <f t="shared" si="411"/>
        <v>2000</v>
      </c>
      <c r="M265" s="18">
        <f t="shared" si="411"/>
        <v>2000</v>
      </c>
      <c r="N265" s="18">
        <f t="shared" si="396"/>
        <v>-1200</v>
      </c>
      <c r="O265" s="18">
        <f t="shared" si="397"/>
        <v>-1020</v>
      </c>
      <c r="P265" s="18">
        <f t="shared" si="398"/>
        <v>-950</v>
      </c>
      <c r="Q265" s="35">
        <f t="shared" ref="Q265:S265" si="412">Q264</f>
        <v>0</v>
      </c>
      <c r="R265" s="35">
        <f t="shared" si="412"/>
        <v>0</v>
      </c>
      <c r="S265" s="35">
        <f t="shared" si="412"/>
        <v>0</v>
      </c>
      <c r="T265" s="4">
        <f t="shared" si="400"/>
        <v>1088</v>
      </c>
      <c r="U265" s="83">
        <f t="shared" si="288"/>
        <v>1600</v>
      </c>
      <c r="V265" s="83">
        <f t="shared" si="289"/>
        <v>1600</v>
      </c>
      <c r="W265" s="83">
        <f t="shared" si="290"/>
        <v>1600</v>
      </c>
      <c r="X265" s="4"/>
      <c r="Y265" s="18"/>
      <c r="Z265" s="18"/>
      <c r="AA265" s="18"/>
      <c r="AB265" s="50"/>
    </row>
    <row r="266" spans="1:28" ht="13.15" customHeight="1">
      <c r="A266" s="2">
        <f t="shared" si="317"/>
        <v>252</v>
      </c>
      <c r="B266" s="64">
        <f t="shared" si="270"/>
        <v>45573</v>
      </c>
      <c r="C266" s="2">
        <f t="shared" si="271"/>
        <v>884</v>
      </c>
      <c r="D266" s="5">
        <f t="shared" si="382"/>
        <v>1806</v>
      </c>
      <c r="E266" s="35">
        <f t="shared" si="389"/>
        <v>1890</v>
      </c>
      <c r="F266" s="35">
        <f t="shared" si="390"/>
        <v>1710</v>
      </c>
      <c r="G266" s="35">
        <f t="shared" si="391"/>
        <v>1640</v>
      </c>
      <c r="H266" s="18">
        <f t="shared" si="392"/>
        <v>800</v>
      </c>
      <c r="I266" s="18">
        <f t="shared" si="393"/>
        <v>980</v>
      </c>
      <c r="J266" s="18">
        <f t="shared" si="394"/>
        <v>1050</v>
      </c>
      <c r="K266" s="18">
        <f t="shared" ref="K266:M266" si="413">K265</f>
        <v>2000</v>
      </c>
      <c r="L266" s="18">
        <f t="shared" si="413"/>
        <v>2000</v>
      </c>
      <c r="M266" s="18">
        <f t="shared" si="413"/>
        <v>2000</v>
      </c>
      <c r="N266" s="18">
        <f t="shared" si="396"/>
        <v>-1200</v>
      </c>
      <c r="O266" s="18">
        <f t="shared" si="397"/>
        <v>-1020</v>
      </c>
      <c r="P266" s="18">
        <f t="shared" si="398"/>
        <v>-950</v>
      </c>
      <c r="Q266" s="35">
        <f t="shared" ref="Q266:S266" si="414">Q265</f>
        <v>0</v>
      </c>
      <c r="R266" s="35">
        <f t="shared" si="414"/>
        <v>0</v>
      </c>
      <c r="S266" s="35">
        <f t="shared" si="414"/>
        <v>0</v>
      </c>
      <c r="T266" s="4">
        <f t="shared" si="400"/>
        <v>1090</v>
      </c>
      <c r="U266" s="83">
        <f t="shared" si="288"/>
        <v>1600</v>
      </c>
      <c r="V266" s="83">
        <f t="shared" si="289"/>
        <v>1600</v>
      </c>
      <c r="W266" s="83">
        <f t="shared" si="290"/>
        <v>1600</v>
      </c>
      <c r="X266" s="4"/>
      <c r="Y266" s="18"/>
      <c r="Z266" s="18"/>
      <c r="AA266" s="18"/>
      <c r="AB266" s="50"/>
    </row>
    <row r="267" spans="1:28" ht="13.15" customHeight="1">
      <c r="A267" s="2">
        <f t="shared" si="317"/>
        <v>253</v>
      </c>
      <c r="B267" s="64">
        <f t="shared" si="270"/>
        <v>45574</v>
      </c>
      <c r="C267" s="2">
        <f t="shared" si="271"/>
        <v>884</v>
      </c>
      <c r="D267" s="5">
        <f t="shared" si="382"/>
        <v>1808</v>
      </c>
      <c r="E267" s="35">
        <f t="shared" si="389"/>
        <v>1892</v>
      </c>
      <c r="F267" s="35">
        <f t="shared" si="390"/>
        <v>1712</v>
      </c>
      <c r="G267" s="35">
        <f t="shared" si="391"/>
        <v>1642</v>
      </c>
      <c r="H267" s="18">
        <f t="shared" si="392"/>
        <v>800</v>
      </c>
      <c r="I267" s="18">
        <f t="shared" si="393"/>
        <v>980</v>
      </c>
      <c r="J267" s="18">
        <f t="shared" si="394"/>
        <v>1050</v>
      </c>
      <c r="K267" s="18">
        <f t="shared" ref="K267:M267" si="415">K266</f>
        <v>2000</v>
      </c>
      <c r="L267" s="18">
        <f t="shared" si="415"/>
        <v>2000</v>
      </c>
      <c r="M267" s="18">
        <f t="shared" si="415"/>
        <v>2000</v>
      </c>
      <c r="N267" s="18">
        <f t="shared" si="396"/>
        <v>-1200</v>
      </c>
      <c r="O267" s="18">
        <f t="shared" si="397"/>
        <v>-1020</v>
      </c>
      <c r="P267" s="18">
        <f t="shared" si="398"/>
        <v>-950</v>
      </c>
      <c r="Q267" s="35">
        <f t="shared" ref="Q267:S267" si="416">Q266</f>
        <v>0</v>
      </c>
      <c r="R267" s="35">
        <f t="shared" si="416"/>
        <v>0</v>
      </c>
      <c r="S267" s="35">
        <f t="shared" si="416"/>
        <v>0</v>
      </c>
      <c r="T267" s="4">
        <f t="shared" si="400"/>
        <v>1092</v>
      </c>
      <c r="U267" s="83">
        <f t="shared" si="288"/>
        <v>1600</v>
      </c>
      <c r="V267" s="83">
        <f t="shared" si="289"/>
        <v>1600</v>
      </c>
      <c r="W267" s="83">
        <f t="shared" si="290"/>
        <v>1600</v>
      </c>
      <c r="X267" s="4"/>
      <c r="Y267" s="18"/>
      <c r="Z267" s="18"/>
      <c r="AA267" s="18"/>
      <c r="AB267" s="50"/>
    </row>
    <row r="268" spans="1:28" ht="13.15" customHeight="1">
      <c r="A268" s="2">
        <f t="shared" si="317"/>
        <v>254</v>
      </c>
      <c r="B268" s="64">
        <f t="shared" si="270"/>
        <v>45575</v>
      </c>
      <c r="C268" s="2">
        <f t="shared" si="271"/>
        <v>884</v>
      </c>
      <c r="D268" s="5">
        <f t="shared" si="382"/>
        <v>1810</v>
      </c>
      <c r="E268" s="35">
        <f t="shared" si="389"/>
        <v>1894</v>
      </c>
      <c r="F268" s="35">
        <f t="shared" si="390"/>
        <v>1714</v>
      </c>
      <c r="G268" s="35">
        <f t="shared" si="391"/>
        <v>1644</v>
      </c>
      <c r="H268" s="18">
        <f t="shared" si="392"/>
        <v>800</v>
      </c>
      <c r="I268" s="18">
        <f t="shared" si="393"/>
        <v>980</v>
      </c>
      <c r="J268" s="18">
        <f t="shared" si="394"/>
        <v>1050</v>
      </c>
      <c r="K268" s="18">
        <f t="shared" ref="K268:M268" si="417">K267</f>
        <v>2000</v>
      </c>
      <c r="L268" s="18">
        <f t="shared" si="417"/>
        <v>2000</v>
      </c>
      <c r="M268" s="18">
        <f t="shared" si="417"/>
        <v>2000</v>
      </c>
      <c r="N268" s="18">
        <f t="shared" si="396"/>
        <v>-1200</v>
      </c>
      <c r="O268" s="18">
        <f t="shared" si="397"/>
        <v>-1020</v>
      </c>
      <c r="P268" s="18">
        <f t="shared" si="398"/>
        <v>-950</v>
      </c>
      <c r="Q268" s="35">
        <f t="shared" ref="Q268:S268" si="418">Q267</f>
        <v>0</v>
      </c>
      <c r="R268" s="35">
        <f t="shared" si="418"/>
        <v>0</v>
      </c>
      <c r="S268" s="35">
        <f t="shared" si="418"/>
        <v>0</v>
      </c>
      <c r="T268" s="4">
        <f t="shared" si="400"/>
        <v>1094</v>
      </c>
      <c r="U268" s="83">
        <f t="shared" si="288"/>
        <v>1600</v>
      </c>
      <c r="V268" s="83">
        <f t="shared" si="289"/>
        <v>1600</v>
      </c>
      <c r="W268" s="83">
        <f t="shared" si="290"/>
        <v>1600</v>
      </c>
      <c r="X268" s="4"/>
      <c r="Y268" s="18"/>
      <c r="Z268" s="18"/>
      <c r="AA268" s="18"/>
      <c r="AB268" s="50"/>
    </row>
    <row r="269" spans="1:28" ht="13.15" customHeight="1">
      <c r="A269" s="2">
        <f t="shared" si="317"/>
        <v>255</v>
      </c>
      <c r="B269" s="64">
        <f t="shared" si="270"/>
        <v>45576</v>
      </c>
      <c r="C269" s="2">
        <f t="shared" si="271"/>
        <v>884</v>
      </c>
      <c r="D269" s="5">
        <f t="shared" si="382"/>
        <v>1812</v>
      </c>
      <c r="E269" s="35">
        <f t="shared" si="389"/>
        <v>1896</v>
      </c>
      <c r="F269" s="35">
        <f t="shared" si="390"/>
        <v>1716</v>
      </c>
      <c r="G269" s="35">
        <f t="shared" si="391"/>
        <v>1646</v>
      </c>
      <c r="H269" s="18">
        <f t="shared" si="392"/>
        <v>800</v>
      </c>
      <c r="I269" s="18">
        <f t="shared" si="393"/>
        <v>980</v>
      </c>
      <c r="J269" s="18">
        <f t="shared" si="394"/>
        <v>1050</v>
      </c>
      <c r="K269" s="18">
        <f t="shared" ref="K269:M269" si="419">K268</f>
        <v>2000</v>
      </c>
      <c r="L269" s="18">
        <f t="shared" si="419"/>
        <v>2000</v>
      </c>
      <c r="M269" s="18">
        <f t="shared" si="419"/>
        <v>2000</v>
      </c>
      <c r="N269" s="18">
        <f t="shared" si="396"/>
        <v>-1200</v>
      </c>
      <c r="O269" s="18">
        <f t="shared" si="397"/>
        <v>-1020</v>
      </c>
      <c r="P269" s="18">
        <f t="shared" si="398"/>
        <v>-950</v>
      </c>
      <c r="Q269" s="35">
        <f t="shared" ref="Q269:S269" si="420">Q268</f>
        <v>0</v>
      </c>
      <c r="R269" s="35">
        <f t="shared" si="420"/>
        <v>0</v>
      </c>
      <c r="S269" s="35">
        <f t="shared" si="420"/>
        <v>0</v>
      </c>
      <c r="T269" s="4">
        <f t="shared" si="400"/>
        <v>1096</v>
      </c>
      <c r="U269" s="83">
        <f t="shared" si="288"/>
        <v>1600</v>
      </c>
      <c r="V269" s="83">
        <f t="shared" si="289"/>
        <v>1600</v>
      </c>
      <c r="W269" s="83">
        <f t="shared" si="290"/>
        <v>1600</v>
      </c>
      <c r="X269" s="4"/>
      <c r="Y269" s="18"/>
      <c r="Z269" s="18"/>
      <c r="AA269" s="18"/>
      <c r="AB269" s="50"/>
    </row>
    <row r="270" spans="1:28" ht="13.15" customHeight="1">
      <c r="A270" s="2">
        <f t="shared" si="317"/>
        <v>256</v>
      </c>
      <c r="B270" s="64">
        <f t="shared" si="270"/>
        <v>45577</v>
      </c>
      <c r="C270" s="2">
        <f t="shared" si="271"/>
        <v>884</v>
      </c>
      <c r="D270" s="5">
        <f t="shared" si="382"/>
        <v>1814</v>
      </c>
      <c r="E270" s="35">
        <f t="shared" si="389"/>
        <v>1898</v>
      </c>
      <c r="F270" s="35">
        <f t="shared" si="390"/>
        <v>1718</v>
      </c>
      <c r="G270" s="35">
        <f t="shared" si="391"/>
        <v>1648</v>
      </c>
      <c r="H270" s="18">
        <f t="shared" si="392"/>
        <v>800</v>
      </c>
      <c r="I270" s="18">
        <f t="shared" si="393"/>
        <v>980</v>
      </c>
      <c r="J270" s="18">
        <f t="shared" si="394"/>
        <v>1050</v>
      </c>
      <c r="K270" s="18">
        <f t="shared" ref="K270:M270" si="421">K269</f>
        <v>2000</v>
      </c>
      <c r="L270" s="18">
        <f t="shared" si="421"/>
        <v>2000</v>
      </c>
      <c r="M270" s="18">
        <f t="shared" si="421"/>
        <v>2000</v>
      </c>
      <c r="N270" s="18">
        <f t="shared" si="396"/>
        <v>-1200</v>
      </c>
      <c r="O270" s="18">
        <f t="shared" si="397"/>
        <v>-1020</v>
      </c>
      <c r="P270" s="18">
        <f t="shared" si="398"/>
        <v>-950</v>
      </c>
      <c r="Q270" s="35">
        <f t="shared" ref="Q270:S270" si="422">Q269</f>
        <v>0</v>
      </c>
      <c r="R270" s="35">
        <f t="shared" si="422"/>
        <v>0</v>
      </c>
      <c r="S270" s="35">
        <f t="shared" si="422"/>
        <v>0</v>
      </c>
      <c r="T270" s="4">
        <f t="shared" si="400"/>
        <v>1098</v>
      </c>
      <c r="U270" s="83">
        <f t="shared" si="288"/>
        <v>1600</v>
      </c>
      <c r="V270" s="83">
        <f t="shared" si="289"/>
        <v>1600</v>
      </c>
      <c r="W270" s="83">
        <f t="shared" si="290"/>
        <v>1600</v>
      </c>
      <c r="X270" s="4"/>
      <c r="Y270" s="18"/>
      <c r="Z270" s="18"/>
      <c r="AA270" s="18"/>
      <c r="AB270" s="50"/>
    </row>
    <row r="271" spans="1:28" ht="13.15" customHeight="1">
      <c r="A271" s="2">
        <f t="shared" si="317"/>
        <v>257</v>
      </c>
      <c r="B271" s="64">
        <f t="shared" si="270"/>
        <v>45578</v>
      </c>
      <c r="C271" s="2">
        <f t="shared" si="271"/>
        <v>884</v>
      </c>
      <c r="D271" s="5">
        <f t="shared" si="382"/>
        <v>1816</v>
      </c>
      <c r="E271" s="35">
        <f t="shared" si="389"/>
        <v>1900</v>
      </c>
      <c r="F271" s="35">
        <f t="shared" si="390"/>
        <v>1720</v>
      </c>
      <c r="G271" s="35">
        <f t="shared" si="391"/>
        <v>1650</v>
      </c>
      <c r="H271" s="18">
        <f t="shared" si="392"/>
        <v>800</v>
      </c>
      <c r="I271" s="18">
        <f t="shared" si="393"/>
        <v>980</v>
      </c>
      <c r="J271" s="18">
        <f t="shared" si="394"/>
        <v>1050</v>
      </c>
      <c r="K271" s="18">
        <f t="shared" ref="K271:M271" si="423">K270</f>
        <v>2000</v>
      </c>
      <c r="L271" s="18">
        <f t="shared" si="423"/>
        <v>2000</v>
      </c>
      <c r="M271" s="18">
        <f t="shared" si="423"/>
        <v>2000</v>
      </c>
      <c r="N271" s="18">
        <f t="shared" si="396"/>
        <v>-1200</v>
      </c>
      <c r="O271" s="18">
        <f t="shared" si="397"/>
        <v>-1020</v>
      </c>
      <c r="P271" s="18">
        <f t="shared" si="398"/>
        <v>-950</v>
      </c>
      <c r="Q271" s="35">
        <f t="shared" ref="Q271:S271" si="424">Q270</f>
        <v>0</v>
      </c>
      <c r="R271" s="35">
        <f t="shared" si="424"/>
        <v>0</v>
      </c>
      <c r="S271" s="35">
        <f t="shared" si="424"/>
        <v>0</v>
      </c>
      <c r="T271" s="4">
        <f t="shared" si="400"/>
        <v>1100</v>
      </c>
      <c r="U271" s="83">
        <f t="shared" si="288"/>
        <v>1600</v>
      </c>
      <c r="V271" s="83">
        <f t="shared" si="289"/>
        <v>1600</v>
      </c>
      <c r="W271" s="83">
        <f t="shared" si="290"/>
        <v>1600</v>
      </c>
      <c r="X271" s="4"/>
      <c r="Y271" s="18"/>
      <c r="Z271" s="18"/>
      <c r="AA271" s="18"/>
      <c r="AB271" s="50"/>
    </row>
    <row r="272" spans="1:28" ht="13.15" customHeight="1">
      <c r="A272" s="2">
        <f t="shared" si="317"/>
        <v>258</v>
      </c>
      <c r="B272" s="64">
        <f t="shared" ref="B272:B335" si="425">B271+1</f>
        <v>45579</v>
      </c>
      <c r="C272" s="2">
        <f t="shared" ref="C272:C335" si="426">C271</f>
        <v>884</v>
      </c>
      <c r="D272" s="5">
        <f t="shared" si="382"/>
        <v>1818</v>
      </c>
      <c r="E272" s="35">
        <f t="shared" si="389"/>
        <v>1902</v>
      </c>
      <c r="F272" s="35">
        <f t="shared" si="390"/>
        <v>1722</v>
      </c>
      <c r="G272" s="35">
        <f t="shared" si="391"/>
        <v>1652</v>
      </c>
      <c r="H272" s="18">
        <f t="shared" si="392"/>
        <v>800</v>
      </c>
      <c r="I272" s="18">
        <f t="shared" si="393"/>
        <v>980</v>
      </c>
      <c r="J272" s="18">
        <f t="shared" si="394"/>
        <v>1050</v>
      </c>
      <c r="K272" s="18">
        <f t="shared" ref="K272:M272" si="427">K271</f>
        <v>2000</v>
      </c>
      <c r="L272" s="18">
        <f t="shared" si="427"/>
        <v>2000</v>
      </c>
      <c r="M272" s="18">
        <f t="shared" si="427"/>
        <v>2000</v>
      </c>
      <c r="N272" s="18">
        <f t="shared" si="396"/>
        <v>-1200</v>
      </c>
      <c r="O272" s="18">
        <f t="shared" si="397"/>
        <v>-1020</v>
      </c>
      <c r="P272" s="18">
        <f t="shared" si="398"/>
        <v>-950</v>
      </c>
      <c r="Q272" s="35">
        <f t="shared" ref="Q272:S272" si="428">Q271</f>
        <v>0</v>
      </c>
      <c r="R272" s="35">
        <f t="shared" si="428"/>
        <v>0</v>
      </c>
      <c r="S272" s="35">
        <f t="shared" si="428"/>
        <v>0</v>
      </c>
      <c r="T272" s="4">
        <f t="shared" si="400"/>
        <v>1102</v>
      </c>
      <c r="U272" s="83">
        <f t="shared" si="288"/>
        <v>1600</v>
      </c>
      <c r="V272" s="83">
        <f t="shared" si="289"/>
        <v>1600</v>
      </c>
      <c r="W272" s="83">
        <f t="shared" si="290"/>
        <v>1600</v>
      </c>
      <c r="X272" s="4"/>
      <c r="Y272" s="18"/>
      <c r="Z272" s="18"/>
      <c r="AA272" s="18"/>
      <c r="AB272" s="50"/>
    </row>
    <row r="273" spans="1:28" ht="13.15" customHeight="1">
      <c r="A273" s="2">
        <f t="shared" si="317"/>
        <v>259</v>
      </c>
      <c r="B273" s="64">
        <f t="shared" si="425"/>
        <v>45580</v>
      </c>
      <c r="C273" s="2">
        <f t="shared" si="426"/>
        <v>884</v>
      </c>
      <c r="D273" s="5">
        <f t="shared" si="382"/>
        <v>1820</v>
      </c>
      <c r="E273" s="35">
        <f t="shared" si="389"/>
        <v>1904</v>
      </c>
      <c r="F273" s="35">
        <f t="shared" si="390"/>
        <v>1724</v>
      </c>
      <c r="G273" s="35">
        <f t="shared" si="391"/>
        <v>1654</v>
      </c>
      <c r="H273" s="18">
        <f t="shared" si="392"/>
        <v>800</v>
      </c>
      <c r="I273" s="18">
        <f t="shared" si="393"/>
        <v>980</v>
      </c>
      <c r="J273" s="18">
        <f t="shared" si="394"/>
        <v>1050</v>
      </c>
      <c r="K273" s="18">
        <f t="shared" ref="K273:M273" si="429">K272</f>
        <v>2000</v>
      </c>
      <c r="L273" s="18">
        <f t="shared" si="429"/>
        <v>2000</v>
      </c>
      <c r="M273" s="18">
        <f t="shared" si="429"/>
        <v>2000</v>
      </c>
      <c r="N273" s="18">
        <f t="shared" si="396"/>
        <v>-1200</v>
      </c>
      <c r="O273" s="18">
        <f t="shared" si="397"/>
        <v>-1020</v>
      </c>
      <c r="P273" s="18">
        <f t="shared" si="398"/>
        <v>-950</v>
      </c>
      <c r="Q273" s="35">
        <f t="shared" ref="Q273:S273" si="430">Q272</f>
        <v>0</v>
      </c>
      <c r="R273" s="35">
        <f t="shared" si="430"/>
        <v>0</v>
      </c>
      <c r="S273" s="35">
        <f t="shared" si="430"/>
        <v>0</v>
      </c>
      <c r="T273" s="4">
        <f t="shared" si="400"/>
        <v>1104</v>
      </c>
      <c r="U273" s="83">
        <f t="shared" si="288"/>
        <v>1600</v>
      </c>
      <c r="V273" s="83">
        <f t="shared" si="289"/>
        <v>1600</v>
      </c>
      <c r="W273" s="83">
        <f t="shared" si="290"/>
        <v>1600</v>
      </c>
      <c r="X273" s="4"/>
      <c r="Y273" s="18"/>
      <c r="Z273" s="18"/>
      <c r="AA273" s="18"/>
      <c r="AB273" s="50"/>
    </row>
    <row r="274" spans="1:28" ht="13.15" customHeight="1">
      <c r="A274" s="2">
        <f t="shared" si="317"/>
        <v>260</v>
      </c>
      <c r="B274" s="64">
        <f t="shared" si="425"/>
        <v>45581</v>
      </c>
      <c r="C274" s="2">
        <f t="shared" si="426"/>
        <v>884</v>
      </c>
      <c r="D274" s="5">
        <f t="shared" si="382"/>
        <v>1822</v>
      </c>
      <c r="E274" s="35">
        <f t="shared" si="389"/>
        <v>1906</v>
      </c>
      <c r="F274" s="35">
        <f t="shared" si="390"/>
        <v>1726</v>
      </c>
      <c r="G274" s="35">
        <f t="shared" si="391"/>
        <v>1656</v>
      </c>
      <c r="H274" s="18">
        <f t="shared" si="392"/>
        <v>800</v>
      </c>
      <c r="I274" s="18">
        <f t="shared" si="393"/>
        <v>980</v>
      </c>
      <c r="J274" s="18">
        <f t="shared" si="394"/>
        <v>1050</v>
      </c>
      <c r="K274" s="18">
        <f t="shared" ref="K274:M274" si="431">K273</f>
        <v>2000</v>
      </c>
      <c r="L274" s="18">
        <f t="shared" si="431"/>
        <v>2000</v>
      </c>
      <c r="M274" s="18">
        <f t="shared" si="431"/>
        <v>2000</v>
      </c>
      <c r="N274" s="18">
        <f t="shared" si="396"/>
        <v>-1200</v>
      </c>
      <c r="O274" s="18">
        <f t="shared" si="397"/>
        <v>-1020</v>
      </c>
      <c r="P274" s="18">
        <f t="shared" si="398"/>
        <v>-950</v>
      </c>
      <c r="Q274" s="35">
        <f t="shared" ref="Q274:S274" si="432">Q273</f>
        <v>0</v>
      </c>
      <c r="R274" s="35">
        <f t="shared" si="432"/>
        <v>0</v>
      </c>
      <c r="S274" s="35">
        <f t="shared" si="432"/>
        <v>0</v>
      </c>
      <c r="T274" s="4">
        <f t="shared" si="400"/>
        <v>1106</v>
      </c>
      <c r="U274" s="83">
        <f t="shared" si="288"/>
        <v>1600</v>
      </c>
      <c r="V274" s="83">
        <f t="shared" si="289"/>
        <v>1600</v>
      </c>
      <c r="W274" s="83">
        <f t="shared" si="290"/>
        <v>1600</v>
      </c>
      <c r="X274" s="4"/>
      <c r="Y274" s="18"/>
      <c r="Z274" s="18"/>
      <c r="AA274" s="18"/>
      <c r="AB274" s="50"/>
    </row>
    <row r="275" spans="1:28" ht="13.15" customHeight="1">
      <c r="A275" s="2">
        <f t="shared" si="317"/>
        <v>261</v>
      </c>
      <c r="B275" s="64">
        <f t="shared" si="425"/>
        <v>45582</v>
      </c>
      <c r="C275" s="2">
        <f t="shared" si="426"/>
        <v>884</v>
      </c>
      <c r="D275" s="5">
        <f t="shared" si="382"/>
        <v>1824</v>
      </c>
      <c r="E275" s="35">
        <f t="shared" si="389"/>
        <v>1908</v>
      </c>
      <c r="F275" s="35">
        <f t="shared" si="390"/>
        <v>1728</v>
      </c>
      <c r="G275" s="35">
        <f t="shared" si="391"/>
        <v>1658</v>
      </c>
      <c r="H275" s="18">
        <f t="shared" si="392"/>
        <v>800</v>
      </c>
      <c r="I275" s="18">
        <f t="shared" si="393"/>
        <v>980</v>
      </c>
      <c r="J275" s="18">
        <f t="shared" si="394"/>
        <v>1050</v>
      </c>
      <c r="K275" s="18">
        <f t="shared" ref="K275:M275" si="433">K274</f>
        <v>2000</v>
      </c>
      <c r="L275" s="18">
        <f t="shared" si="433"/>
        <v>2000</v>
      </c>
      <c r="M275" s="18">
        <f t="shared" si="433"/>
        <v>2000</v>
      </c>
      <c r="N275" s="18">
        <f t="shared" si="396"/>
        <v>-1200</v>
      </c>
      <c r="O275" s="18">
        <f t="shared" si="397"/>
        <v>-1020</v>
      </c>
      <c r="P275" s="18">
        <f t="shared" si="398"/>
        <v>-950</v>
      </c>
      <c r="Q275" s="35">
        <f t="shared" ref="Q275:S275" si="434">Q274</f>
        <v>0</v>
      </c>
      <c r="R275" s="35">
        <f t="shared" si="434"/>
        <v>0</v>
      </c>
      <c r="S275" s="35">
        <f t="shared" si="434"/>
        <v>0</v>
      </c>
      <c r="T275" s="4">
        <f t="shared" si="400"/>
        <v>1108</v>
      </c>
      <c r="U275" s="83">
        <f t="shared" si="288"/>
        <v>1600</v>
      </c>
      <c r="V275" s="83">
        <f t="shared" si="289"/>
        <v>1600</v>
      </c>
      <c r="W275" s="83">
        <f t="shared" si="290"/>
        <v>1600</v>
      </c>
      <c r="X275" s="4"/>
      <c r="Y275" s="18"/>
      <c r="Z275" s="18"/>
      <c r="AA275" s="18"/>
      <c r="AB275" s="50"/>
    </row>
    <row r="276" spans="1:28" ht="13.15" customHeight="1">
      <c r="A276" s="2">
        <f t="shared" si="317"/>
        <v>262</v>
      </c>
      <c r="B276" s="64">
        <f t="shared" si="425"/>
        <v>45583</v>
      </c>
      <c r="C276" s="2">
        <f t="shared" si="426"/>
        <v>884</v>
      </c>
      <c r="D276" s="5">
        <f t="shared" si="382"/>
        <v>1826</v>
      </c>
      <c r="E276" s="35">
        <f t="shared" si="389"/>
        <v>1910</v>
      </c>
      <c r="F276" s="35">
        <f t="shared" si="390"/>
        <v>1730</v>
      </c>
      <c r="G276" s="35">
        <f t="shared" si="391"/>
        <v>1660</v>
      </c>
      <c r="H276" s="18">
        <f t="shared" si="392"/>
        <v>800</v>
      </c>
      <c r="I276" s="18">
        <f t="shared" si="393"/>
        <v>980</v>
      </c>
      <c r="J276" s="18">
        <f t="shared" si="394"/>
        <v>1050</v>
      </c>
      <c r="K276" s="18">
        <f t="shared" ref="K276:M276" si="435">K275</f>
        <v>2000</v>
      </c>
      <c r="L276" s="18">
        <f t="shared" si="435"/>
        <v>2000</v>
      </c>
      <c r="M276" s="18">
        <f t="shared" si="435"/>
        <v>2000</v>
      </c>
      <c r="N276" s="18">
        <f t="shared" si="396"/>
        <v>-1200</v>
      </c>
      <c r="O276" s="18">
        <f t="shared" si="397"/>
        <v>-1020</v>
      </c>
      <c r="P276" s="18">
        <f t="shared" si="398"/>
        <v>-950</v>
      </c>
      <c r="Q276" s="35">
        <f t="shared" ref="Q276:S276" si="436">Q275</f>
        <v>0</v>
      </c>
      <c r="R276" s="35">
        <f t="shared" si="436"/>
        <v>0</v>
      </c>
      <c r="S276" s="35">
        <f t="shared" si="436"/>
        <v>0</v>
      </c>
      <c r="T276" s="4">
        <f t="shared" si="400"/>
        <v>1110</v>
      </c>
      <c r="U276" s="83">
        <f t="shared" si="288"/>
        <v>1600</v>
      </c>
      <c r="V276" s="83">
        <f t="shared" si="289"/>
        <v>1600</v>
      </c>
      <c r="W276" s="83">
        <f t="shared" si="290"/>
        <v>1600</v>
      </c>
      <c r="X276" s="4"/>
      <c r="Y276" s="18"/>
      <c r="Z276" s="18"/>
      <c r="AA276" s="18"/>
      <c r="AB276" s="50"/>
    </row>
    <row r="277" spans="1:28" ht="13.15" customHeight="1">
      <c r="A277" s="2">
        <f t="shared" si="317"/>
        <v>263</v>
      </c>
      <c r="B277" s="64">
        <f t="shared" si="425"/>
        <v>45584</v>
      </c>
      <c r="C277" s="2">
        <f t="shared" si="426"/>
        <v>884</v>
      </c>
      <c r="D277" s="5">
        <f t="shared" si="382"/>
        <v>1828</v>
      </c>
      <c r="E277" s="35">
        <f t="shared" si="389"/>
        <v>1912</v>
      </c>
      <c r="F277" s="35">
        <f t="shared" si="390"/>
        <v>1732</v>
      </c>
      <c r="G277" s="35">
        <f t="shared" si="391"/>
        <v>1662</v>
      </c>
      <c r="H277" s="18">
        <f t="shared" si="392"/>
        <v>800</v>
      </c>
      <c r="I277" s="18">
        <f t="shared" si="393"/>
        <v>980</v>
      </c>
      <c r="J277" s="18">
        <f t="shared" si="394"/>
        <v>1050</v>
      </c>
      <c r="K277" s="18">
        <f t="shared" ref="K277:M277" si="437">K276</f>
        <v>2000</v>
      </c>
      <c r="L277" s="18">
        <f t="shared" si="437"/>
        <v>2000</v>
      </c>
      <c r="M277" s="18">
        <f t="shared" si="437"/>
        <v>2000</v>
      </c>
      <c r="N277" s="18">
        <f t="shared" si="396"/>
        <v>-1200</v>
      </c>
      <c r="O277" s="18">
        <f t="shared" si="397"/>
        <v>-1020</v>
      </c>
      <c r="P277" s="18">
        <f t="shared" si="398"/>
        <v>-950</v>
      </c>
      <c r="Q277" s="35">
        <f t="shared" ref="Q277:S277" si="438">Q276</f>
        <v>0</v>
      </c>
      <c r="R277" s="35">
        <f t="shared" si="438"/>
        <v>0</v>
      </c>
      <c r="S277" s="35">
        <f t="shared" si="438"/>
        <v>0</v>
      </c>
      <c r="T277" s="4">
        <f t="shared" si="400"/>
        <v>1112</v>
      </c>
      <c r="U277" s="83">
        <f t="shared" si="288"/>
        <v>1600</v>
      </c>
      <c r="V277" s="83">
        <f t="shared" si="289"/>
        <v>1600</v>
      </c>
      <c r="W277" s="83">
        <f t="shared" si="290"/>
        <v>1600</v>
      </c>
      <c r="X277" s="4"/>
      <c r="Y277" s="18"/>
      <c r="Z277" s="18"/>
      <c r="AA277" s="18"/>
      <c r="AB277" s="50"/>
    </row>
    <row r="278" spans="1:28" ht="13.15" customHeight="1">
      <c r="A278" s="2">
        <f t="shared" si="317"/>
        <v>264</v>
      </c>
      <c r="B278" s="64">
        <f t="shared" si="425"/>
        <v>45585</v>
      </c>
      <c r="C278" s="2">
        <f t="shared" si="426"/>
        <v>884</v>
      </c>
      <c r="D278" s="5">
        <f t="shared" si="382"/>
        <v>1830</v>
      </c>
      <c r="E278" s="35">
        <f t="shared" si="389"/>
        <v>1914</v>
      </c>
      <c r="F278" s="35">
        <f t="shared" si="390"/>
        <v>1734</v>
      </c>
      <c r="G278" s="35">
        <f t="shared" si="391"/>
        <v>1664</v>
      </c>
      <c r="H278" s="18">
        <f t="shared" si="392"/>
        <v>800</v>
      </c>
      <c r="I278" s="18">
        <f t="shared" si="393"/>
        <v>980</v>
      </c>
      <c r="J278" s="18">
        <f t="shared" si="394"/>
        <v>1050</v>
      </c>
      <c r="K278" s="18">
        <f t="shared" ref="K278:M278" si="439">K277</f>
        <v>2000</v>
      </c>
      <c r="L278" s="18">
        <f t="shared" si="439"/>
        <v>2000</v>
      </c>
      <c r="M278" s="18">
        <f t="shared" si="439"/>
        <v>2000</v>
      </c>
      <c r="N278" s="18">
        <f t="shared" si="396"/>
        <v>-1200</v>
      </c>
      <c r="O278" s="18">
        <f t="shared" si="397"/>
        <v>-1020</v>
      </c>
      <c r="P278" s="18">
        <f t="shared" si="398"/>
        <v>-950</v>
      </c>
      <c r="Q278" s="35">
        <f t="shared" ref="Q278:S278" si="440">Q277</f>
        <v>0</v>
      </c>
      <c r="R278" s="35">
        <f t="shared" si="440"/>
        <v>0</v>
      </c>
      <c r="S278" s="35">
        <f t="shared" si="440"/>
        <v>0</v>
      </c>
      <c r="T278" s="4">
        <f t="shared" si="400"/>
        <v>1114</v>
      </c>
      <c r="U278" s="83">
        <f t="shared" si="288"/>
        <v>1600</v>
      </c>
      <c r="V278" s="83">
        <f t="shared" si="289"/>
        <v>1600</v>
      </c>
      <c r="W278" s="83">
        <f t="shared" si="290"/>
        <v>1600</v>
      </c>
      <c r="X278" s="4"/>
      <c r="Y278" s="18"/>
      <c r="Z278" s="18"/>
      <c r="AA278" s="18"/>
      <c r="AB278" s="50"/>
    </row>
    <row r="279" spans="1:28" ht="13.15" customHeight="1">
      <c r="A279" s="2">
        <f t="shared" si="317"/>
        <v>265</v>
      </c>
      <c r="B279" s="64">
        <f t="shared" si="425"/>
        <v>45586</v>
      </c>
      <c r="C279" s="2">
        <f t="shared" si="426"/>
        <v>884</v>
      </c>
      <c r="D279" s="5">
        <f t="shared" si="382"/>
        <v>1832</v>
      </c>
      <c r="E279" s="35">
        <f t="shared" si="389"/>
        <v>1916</v>
      </c>
      <c r="F279" s="35">
        <f t="shared" si="390"/>
        <v>1736</v>
      </c>
      <c r="G279" s="35">
        <f t="shared" si="391"/>
        <v>1666</v>
      </c>
      <c r="H279" s="18">
        <f t="shared" si="392"/>
        <v>800</v>
      </c>
      <c r="I279" s="18">
        <f t="shared" si="393"/>
        <v>980</v>
      </c>
      <c r="J279" s="18">
        <f t="shared" si="394"/>
        <v>1050</v>
      </c>
      <c r="K279" s="18">
        <f t="shared" ref="K279:M279" si="441">K278</f>
        <v>2000</v>
      </c>
      <c r="L279" s="18">
        <f t="shared" si="441"/>
        <v>2000</v>
      </c>
      <c r="M279" s="18">
        <f t="shared" si="441"/>
        <v>2000</v>
      </c>
      <c r="N279" s="18">
        <f t="shared" si="396"/>
        <v>-1200</v>
      </c>
      <c r="O279" s="18">
        <f t="shared" si="397"/>
        <v>-1020</v>
      </c>
      <c r="P279" s="18">
        <f t="shared" si="398"/>
        <v>-950</v>
      </c>
      <c r="Q279" s="35">
        <f t="shared" ref="Q279:S279" si="442">Q278</f>
        <v>0</v>
      </c>
      <c r="R279" s="35">
        <f t="shared" si="442"/>
        <v>0</v>
      </c>
      <c r="S279" s="35">
        <f t="shared" si="442"/>
        <v>0</v>
      </c>
      <c r="T279" s="4">
        <f t="shared" si="400"/>
        <v>1116</v>
      </c>
      <c r="U279" s="83">
        <f t="shared" ref="U279:U342" si="443">U278+$X279*1000-Q279</f>
        <v>1600</v>
      </c>
      <c r="V279" s="83">
        <f t="shared" ref="V279:V342" si="444">V278+$X279*1000-R279</f>
        <v>1600</v>
      </c>
      <c r="W279" s="83">
        <f t="shared" ref="W279:W342" si="445">W278+$X279*1000-S279</f>
        <v>1600</v>
      </c>
      <c r="X279" s="4"/>
      <c r="Y279" s="18"/>
      <c r="Z279" s="18"/>
      <c r="AA279" s="18"/>
      <c r="AB279" s="50"/>
    </row>
    <row r="280" spans="1:28" ht="13.15" customHeight="1">
      <c r="A280" s="2">
        <f t="shared" si="317"/>
        <v>266</v>
      </c>
      <c r="B280" s="64">
        <f t="shared" si="425"/>
        <v>45587</v>
      </c>
      <c r="C280" s="2">
        <f t="shared" si="426"/>
        <v>884</v>
      </c>
      <c r="D280" s="5">
        <f t="shared" si="382"/>
        <v>1834</v>
      </c>
      <c r="E280" s="35">
        <f t="shared" si="389"/>
        <v>1918</v>
      </c>
      <c r="F280" s="35">
        <f t="shared" si="390"/>
        <v>1738</v>
      </c>
      <c r="G280" s="35">
        <f t="shared" si="391"/>
        <v>1668</v>
      </c>
      <c r="H280" s="18">
        <f t="shared" si="392"/>
        <v>800</v>
      </c>
      <c r="I280" s="18">
        <f t="shared" si="393"/>
        <v>980</v>
      </c>
      <c r="J280" s="18">
        <f t="shared" si="394"/>
        <v>1050</v>
      </c>
      <c r="K280" s="18">
        <f t="shared" ref="K280:M280" si="446">K279</f>
        <v>2000</v>
      </c>
      <c r="L280" s="18">
        <f t="shared" si="446"/>
        <v>2000</v>
      </c>
      <c r="M280" s="18">
        <f t="shared" si="446"/>
        <v>2000</v>
      </c>
      <c r="N280" s="18">
        <f t="shared" si="396"/>
        <v>-1200</v>
      </c>
      <c r="O280" s="18">
        <f t="shared" si="397"/>
        <v>-1020</v>
      </c>
      <c r="P280" s="18">
        <f t="shared" si="398"/>
        <v>-950</v>
      </c>
      <c r="Q280" s="35">
        <f t="shared" ref="Q280:S280" si="447">Q279</f>
        <v>0</v>
      </c>
      <c r="R280" s="35">
        <f t="shared" si="447"/>
        <v>0</v>
      </c>
      <c r="S280" s="35">
        <f t="shared" si="447"/>
        <v>0</v>
      </c>
      <c r="T280" s="4">
        <f t="shared" si="400"/>
        <v>1118</v>
      </c>
      <c r="U280" s="83">
        <f t="shared" si="443"/>
        <v>1600</v>
      </c>
      <c r="V280" s="83">
        <f t="shared" si="444"/>
        <v>1600</v>
      </c>
      <c r="W280" s="83">
        <f t="shared" si="445"/>
        <v>1600</v>
      </c>
      <c r="X280" s="4"/>
      <c r="Y280" s="18"/>
      <c r="Z280" s="18"/>
      <c r="AA280" s="18"/>
      <c r="AB280" s="50"/>
    </row>
    <row r="281" spans="1:28" ht="13.15" customHeight="1">
      <c r="A281" s="2">
        <f t="shared" si="317"/>
        <v>267</v>
      </c>
      <c r="B281" s="64">
        <f t="shared" si="425"/>
        <v>45588</v>
      </c>
      <c r="C281" s="2">
        <f t="shared" si="426"/>
        <v>884</v>
      </c>
      <c r="D281" s="5">
        <f t="shared" si="382"/>
        <v>1836</v>
      </c>
      <c r="E281" s="35">
        <f t="shared" si="389"/>
        <v>1920</v>
      </c>
      <c r="F281" s="35">
        <f t="shared" si="390"/>
        <v>1740</v>
      </c>
      <c r="G281" s="35">
        <f t="shared" si="391"/>
        <v>1670</v>
      </c>
      <c r="H281" s="18">
        <f t="shared" si="392"/>
        <v>800</v>
      </c>
      <c r="I281" s="18">
        <f t="shared" si="393"/>
        <v>980</v>
      </c>
      <c r="J281" s="18">
        <f t="shared" si="394"/>
        <v>1050</v>
      </c>
      <c r="K281" s="18">
        <f t="shared" ref="K281:M281" si="448">K280</f>
        <v>2000</v>
      </c>
      <c r="L281" s="18">
        <f t="shared" si="448"/>
        <v>2000</v>
      </c>
      <c r="M281" s="18">
        <f t="shared" si="448"/>
        <v>2000</v>
      </c>
      <c r="N281" s="18">
        <f t="shared" si="396"/>
        <v>-1200</v>
      </c>
      <c r="O281" s="18">
        <f t="shared" si="397"/>
        <v>-1020</v>
      </c>
      <c r="P281" s="18">
        <f t="shared" si="398"/>
        <v>-950</v>
      </c>
      <c r="Q281" s="35">
        <f t="shared" ref="Q281:S281" si="449">Q280</f>
        <v>0</v>
      </c>
      <c r="R281" s="35">
        <f t="shared" si="449"/>
        <v>0</v>
      </c>
      <c r="S281" s="35">
        <f t="shared" si="449"/>
        <v>0</v>
      </c>
      <c r="T281" s="4">
        <f t="shared" si="400"/>
        <v>1120</v>
      </c>
      <c r="U281" s="83">
        <f t="shared" si="443"/>
        <v>1600</v>
      </c>
      <c r="V281" s="83">
        <f t="shared" si="444"/>
        <v>1600</v>
      </c>
      <c r="W281" s="83">
        <f t="shared" si="445"/>
        <v>1600</v>
      </c>
      <c r="X281" s="4"/>
      <c r="Y281" s="18"/>
      <c r="Z281" s="18"/>
      <c r="AA281" s="18"/>
      <c r="AB281" s="50"/>
    </row>
    <row r="282" spans="1:28" ht="13.15" customHeight="1">
      <c r="A282" s="2">
        <f t="shared" si="317"/>
        <v>268</v>
      </c>
      <c r="B282" s="64">
        <f t="shared" si="425"/>
        <v>45589</v>
      </c>
      <c r="C282" s="2">
        <f t="shared" si="426"/>
        <v>884</v>
      </c>
      <c r="D282" s="5">
        <f t="shared" si="382"/>
        <v>1838</v>
      </c>
      <c r="E282" s="35">
        <f t="shared" si="389"/>
        <v>1922</v>
      </c>
      <c r="F282" s="35">
        <f t="shared" si="390"/>
        <v>1742</v>
      </c>
      <c r="G282" s="35">
        <f t="shared" si="391"/>
        <v>1672</v>
      </c>
      <c r="H282" s="18">
        <f t="shared" si="392"/>
        <v>800</v>
      </c>
      <c r="I282" s="18">
        <f t="shared" si="393"/>
        <v>980</v>
      </c>
      <c r="J282" s="18">
        <f t="shared" si="394"/>
        <v>1050</v>
      </c>
      <c r="K282" s="18">
        <f t="shared" ref="K282:M282" si="450">K281</f>
        <v>2000</v>
      </c>
      <c r="L282" s="18">
        <f t="shared" si="450"/>
        <v>2000</v>
      </c>
      <c r="M282" s="18">
        <f t="shared" si="450"/>
        <v>2000</v>
      </c>
      <c r="N282" s="18">
        <f t="shared" si="396"/>
        <v>-1200</v>
      </c>
      <c r="O282" s="18">
        <f t="shared" si="397"/>
        <v>-1020</v>
      </c>
      <c r="P282" s="18">
        <f t="shared" si="398"/>
        <v>-950</v>
      </c>
      <c r="Q282" s="35">
        <f t="shared" ref="Q282:S282" si="451">Q281</f>
        <v>0</v>
      </c>
      <c r="R282" s="35">
        <f t="shared" si="451"/>
        <v>0</v>
      </c>
      <c r="S282" s="35">
        <f t="shared" si="451"/>
        <v>0</v>
      </c>
      <c r="T282" s="4">
        <f t="shared" si="400"/>
        <v>1122</v>
      </c>
      <c r="U282" s="83">
        <f t="shared" si="443"/>
        <v>1600</v>
      </c>
      <c r="V282" s="83">
        <f t="shared" si="444"/>
        <v>1600</v>
      </c>
      <c r="W282" s="83">
        <f t="shared" si="445"/>
        <v>1600</v>
      </c>
      <c r="X282" s="4"/>
      <c r="Y282" s="18"/>
      <c r="Z282" s="18"/>
      <c r="AA282" s="18"/>
      <c r="AB282" s="50"/>
    </row>
    <row r="283" spans="1:28" ht="13.15" customHeight="1">
      <c r="A283" s="2">
        <f t="shared" si="317"/>
        <v>269</v>
      </c>
      <c r="B283" s="64">
        <f t="shared" si="425"/>
        <v>45590</v>
      </c>
      <c r="C283" s="2">
        <f t="shared" si="426"/>
        <v>884</v>
      </c>
      <c r="D283" s="5">
        <f t="shared" si="382"/>
        <v>1840</v>
      </c>
      <c r="E283" s="35">
        <f t="shared" si="389"/>
        <v>1924</v>
      </c>
      <c r="F283" s="35">
        <f t="shared" si="390"/>
        <v>1744</v>
      </c>
      <c r="G283" s="35">
        <f t="shared" si="391"/>
        <v>1674</v>
      </c>
      <c r="H283" s="18">
        <f t="shared" si="392"/>
        <v>800</v>
      </c>
      <c r="I283" s="18">
        <f t="shared" si="393"/>
        <v>980</v>
      </c>
      <c r="J283" s="18">
        <f t="shared" si="394"/>
        <v>1050</v>
      </c>
      <c r="K283" s="18">
        <f t="shared" ref="K283:M283" si="452">K282</f>
        <v>2000</v>
      </c>
      <c r="L283" s="18">
        <f t="shared" si="452"/>
        <v>2000</v>
      </c>
      <c r="M283" s="18">
        <f t="shared" si="452"/>
        <v>2000</v>
      </c>
      <c r="N283" s="18">
        <f t="shared" si="396"/>
        <v>-1200</v>
      </c>
      <c r="O283" s="18">
        <f t="shared" si="397"/>
        <v>-1020</v>
      </c>
      <c r="P283" s="18">
        <f t="shared" si="398"/>
        <v>-950</v>
      </c>
      <c r="Q283" s="35">
        <f t="shared" ref="Q283:S283" si="453">Q282</f>
        <v>0</v>
      </c>
      <c r="R283" s="35">
        <f t="shared" si="453"/>
        <v>0</v>
      </c>
      <c r="S283" s="35">
        <f t="shared" si="453"/>
        <v>0</v>
      </c>
      <c r="T283" s="4">
        <f t="shared" si="400"/>
        <v>1124</v>
      </c>
      <c r="U283" s="83">
        <f t="shared" si="443"/>
        <v>1600</v>
      </c>
      <c r="V283" s="83">
        <f t="shared" si="444"/>
        <v>1600</v>
      </c>
      <c r="W283" s="83">
        <f t="shared" si="445"/>
        <v>1600</v>
      </c>
      <c r="X283" s="4"/>
      <c r="Y283" s="18"/>
      <c r="Z283" s="18"/>
      <c r="AA283" s="18"/>
      <c r="AB283" s="50"/>
    </row>
    <row r="284" spans="1:28" ht="13.15" customHeight="1">
      <c r="A284" s="2">
        <f t="shared" si="317"/>
        <v>270</v>
      </c>
      <c r="B284" s="64">
        <f t="shared" si="425"/>
        <v>45591</v>
      </c>
      <c r="C284" s="2">
        <f t="shared" si="426"/>
        <v>884</v>
      </c>
      <c r="D284" s="5">
        <f t="shared" si="382"/>
        <v>1842</v>
      </c>
      <c r="E284" s="35">
        <f t="shared" si="389"/>
        <v>1926</v>
      </c>
      <c r="F284" s="35">
        <f t="shared" si="390"/>
        <v>1746</v>
      </c>
      <c r="G284" s="35">
        <f t="shared" si="391"/>
        <v>1676</v>
      </c>
      <c r="H284" s="18">
        <f t="shared" si="392"/>
        <v>800</v>
      </c>
      <c r="I284" s="18">
        <f t="shared" si="393"/>
        <v>980</v>
      </c>
      <c r="J284" s="18">
        <f t="shared" si="394"/>
        <v>1050</v>
      </c>
      <c r="K284" s="18">
        <f t="shared" ref="K284:M284" si="454">K283</f>
        <v>2000</v>
      </c>
      <c r="L284" s="18">
        <f t="shared" si="454"/>
        <v>2000</v>
      </c>
      <c r="M284" s="18">
        <f t="shared" si="454"/>
        <v>2000</v>
      </c>
      <c r="N284" s="18">
        <f t="shared" si="396"/>
        <v>-1200</v>
      </c>
      <c r="O284" s="18">
        <f t="shared" si="397"/>
        <v>-1020</v>
      </c>
      <c r="P284" s="18">
        <f t="shared" si="398"/>
        <v>-950</v>
      </c>
      <c r="Q284" s="35">
        <f t="shared" ref="Q284:S284" si="455">Q283</f>
        <v>0</v>
      </c>
      <c r="R284" s="35">
        <f t="shared" si="455"/>
        <v>0</v>
      </c>
      <c r="S284" s="35">
        <f t="shared" si="455"/>
        <v>0</v>
      </c>
      <c r="T284" s="4">
        <f t="shared" si="400"/>
        <v>1126</v>
      </c>
      <c r="U284" s="83">
        <f t="shared" si="443"/>
        <v>1600</v>
      </c>
      <c r="V284" s="83">
        <f t="shared" si="444"/>
        <v>1600</v>
      </c>
      <c r="W284" s="83">
        <f t="shared" si="445"/>
        <v>1600</v>
      </c>
      <c r="X284" s="4"/>
      <c r="Y284" s="18"/>
      <c r="Z284" s="18"/>
      <c r="AA284" s="18"/>
      <c r="AB284" s="50"/>
    </row>
    <row r="285" spans="1:28" ht="13.15" customHeight="1">
      <c r="A285" s="2">
        <f t="shared" si="317"/>
        <v>271</v>
      </c>
      <c r="B285" s="64">
        <f t="shared" si="425"/>
        <v>45592</v>
      </c>
      <c r="C285" s="2">
        <f t="shared" si="426"/>
        <v>884</v>
      </c>
      <c r="D285" s="5">
        <f t="shared" si="382"/>
        <v>1844</v>
      </c>
      <c r="E285" s="35">
        <f t="shared" si="389"/>
        <v>1928</v>
      </c>
      <c r="F285" s="35">
        <f t="shared" si="390"/>
        <v>1748</v>
      </c>
      <c r="G285" s="35">
        <f t="shared" si="391"/>
        <v>1678</v>
      </c>
      <c r="H285" s="18">
        <f t="shared" si="392"/>
        <v>800</v>
      </c>
      <c r="I285" s="18">
        <f t="shared" si="393"/>
        <v>980</v>
      </c>
      <c r="J285" s="18">
        <f t="shared" si="394"/>
        <v>1050</v>
      </c>
      <c r="K285" s="18">
        <f t="shared" ref="K285:M285" si="456">K284</f>
        <v>2000</v>
      </c>
      <c r="L285" s="18">
        <f t="shared" si="456"/>
        <v>2000</v>
      </c>
      <c r="M285" s="18">
        <f t="shared" si="456"/>
        <v>2000</v>
      </c>
      <c r="N285" s="18">
        <f t="shared" si="396"/>
        <v>-1200</v>
      </c>
      <c r="O285" s="18">
        <f t="shared" si="397"/>
        <v>-1020</v>
      </c>
      <c r="P285" s="18">
        <f t="shared" si="398"/>
        <v>-950</v>
      </c>
      <c r="Q285" s="35">
        <f t="shared" ref="Q285:S285" si="457">Q284</f>
        <v>0</v>
      </c>
      <c r="R285" s="35">
        <f t="shared" si="457"/>
        <v>0</v>
      </c>
      <c r="S285" s="35">
        <f t="shared" si="457"/>
        <v>0</v>
      </c>
      <c r="T285" s="4">
        <f t="shared" si="400"/>
        <v>1128</v>
      </c>
      <c r="U285" s="83">
        <f t="shared" si="443"/>
        <v>1600</v>
      </c>
      <c r="V285" s="83">
        <f t="shared" si="444"/>
        <v>1600</v>
      </c>
      <c r="W285" s="83">
        <f t="shared" si="445"/>
        <v>1600</v>
      </c>
      <c r="X285" s="4"/>
      <c r="Y285" s="18"/>
      <c r="Z285" s="18"/>
      <c r="AA285" s="18"/>
      <c r="AB285" s="50"/>
    </row>
    <row r="286" spans="1:28" ht="13.15" customHeight="1">
      <c r="A286" s="2">
        <f t="shared" si="317"/>
        <v>272</v>
      </c>
      <c r="B286" s="64">
        <f t="shared" si="425"/>
        <v>45593</v>
      </c>
      <c r="C286" s="2">
        <f t="shared" si="426"/>
        <v>884</v>
      </c>
      <c r="D286" s="5">
        <f t="shared" si="382"/>
        <v>1846</v>
      </c>
      <c r="E286" s="35">
        <f t="shared" si="389"/>
        <v>1930</v>
      </c>
      <c r="F286" s="35">
        <f t="shared" si="390"/>
        <v>1750</v>
      </c>
      <c r="G286" s="35">
        <f t="shared" si="391"/>
        <v>1680</v>
      </c>
      <c r="H286" s="18">
        <f t="shared" si="392"/>
        <v>800</v>
      </c>
      <c r="I286" s="18">
        <f t="shared" si="393"/>
        <v>980</v>
      </c>
      <c r="J286" s="18">
        <f t="shared" si="394"/>
        <v>1050</v>
      </c>
      <c r="K286" s="18">
        <f t="shared" ref="K286:M286" si="458">K285</f>
        <v>2000</v>
      </c>
      <c r="L286" s="18">
        <f t="shared" si="458"/>
        <v>2000</v>
      </c>
      <c r="M286" s="18">
        <f t="shared" si="458"/>
        <v>2000</v>
      </c>
      <c r="N286" s="18">
        <f t="shared" si="396"/>
        <v>-1200</v>
      </c>
      <c r="O286" s="18">
        <f t="shared" si="397"/>
        <v>-1020</v>
      </c>
      <c r="P286" s="18">
        <f t="shared" si="398"/>
        <v>-950</v>
      </c>
      <c r="Q286" s="35">
        <f t="shared" ref="Q286:S286" si="459">Q285</f>
        <v>0</v>
      </c>
      <c r="R286" s="35">
        <f t="shared" si="459"/>
        <v>0</v>
      </c>
      <c r="S286" s="35">
        <f t="shared" si="459"/>
        <v>0</v>
      </c>
      <c r="T286" s="4">
        <f t="shared" si="400"/>
        <v>1130</v>
      </c>
      <c r="U286" s="83">
        <f t="shared" si="443"/>
        <v>1600</v>
      </c>
      <c r="V286" s="83">
        <f t="shared" si="444"/>
        <v>1600</v>
      </c>
      <c r="W286" s="83">
        <f t="shared" si="445"/>
        <v>1600</v>
      </c>
      <c r="X286" s="4"/>
      <c r="Y286" s="18"/>
      <c r="Z286" s="18"/>
      <c r="AA286" s="18"/>
      <c r="AB286" s="50"/>
    </row>
    <row r="287" spans="1:28" ht="13.15" customHeight="1">
      <c r="A287" s="2">
        <f t="shared" si="317"/>
        <v>273</v>
      </c>
      <c r="B287" s="64">
        <f t="shared" si="425"/>
        <v>45594</v>
      </c>
      <c r="C287" s="2">
        <f t="shared" si="426"/>
        <v>884</v>
      </c>
      <c r="D287" s="5">
        <f t="shared" si="382"/>
        <v>1848</v>
      </c>
      <c r="E287" s="35">
        <f t="shared" si="389"/>
        <v>1932</v>
      </c>
      <c r="F287" s="35">
        <f t="shared" si="390"/>
        <v>1752</v>
      </c>
      <c r="G287" s="35">
        <f t="shared" si="391"/>
        <v>1682</v>
      </c>
      <c r="H287" s="18">
        <f t="shared" si="392"/>
        <v>800</v>
      </c>
      <c r="I287" s="18">
        <f t="shared" si="393"/>
        <v>980</v>
      </c>
      <c r="J287" s="18">
        <f t="shared" si="394"/>
        <v>1050</v>
      </c>
      <c r="K287" s="18">
        <f t="shared" ref="K287:M287" si="460">K286</f>
        <v>2000</v>
      </c>
      <c r="L287" s="18">
        <f t="shared" si="460"/>
        <v>2000</v>
      </c>
      <c r="M287" s="18">
        <f t="shared" si="460"/>
        <v>2000</v>
      </c>
      <c r="N287" s="18">
        <f t="shared" si="396"/>
        <v>-1200</v>
      </c>
      <c r="O287" s="18">
        <f t="shared" si="397"/>
        <v>-1020</v>
      </c>
      <c r="P287" s="18">
        <f t="shared" si="398"/>
        <v>-950</v>
      </c>
      <c r="Q287" s="35">
        <f t="shared" ref="Q287:S287" si="461">Q286</f>
        <v>0</v>
      </c>
      <c r="R287" s="35">
        <f t="shared" si="461"/>
        <v>0</v>
      </c>
      <c r="S287" s="35">
        <f t="shared" si="461"/>
        <v>0</v>
      </c>
      <c r="T287" s="4">
        <f t="shared" si="400"/>
        <v>1132</v>
      </c>
      <c r="U287" s="83">
        <f t="shared" si="443"/>
        <v>1600</v>
      </c>
      <c r="V287" s="83">
        <f t="shared" si="444"/>
        <v>1600</v>
      </c>
      <c r="W287" s="83">
        <f t="shared" si="445"/>
        <v>1600</v>
      </c>
      <c r="X287" s="4"/>
      <c r="Y287" s="18"/>
      <c r="Z287" s="18"/>
      <c r="AA287" s="18"/>
      <c r="AB287" s="50"/>
    </row>
    <row r="288" spans="1:28" ht="13.15" customHeight="1">
      <c r="A288" s="2">
        <f t="shared" si="317"/>
        <v>274</v>
      </c>
      <c r="B288" s="64">
        <f t="shared" si="425"/>
        <v>45595</v>
      </c>
      <c r="C288" s="2">
        <f t="shared" si="426"/>
        <v>884</v>
      </c>
      <c r="D288" s="5">
        <f t="shared" si="382"/>
        <v>1850</v>
      </c>
      <c r="E288" s="35">
        <f t="shared" si="389"/>
        <v>1934</v>
      </c>
      <c r="F288" s="35">
        <f t="shared" si="390"/>
        <v>1754</v>
      </c>
      <c r="G288" s="35">
        <f t="shared" si="391"/>
        <v>1684</v>
      </c>
      <c r="H288" s="18">
        <f t="shared" si="392"/>
        <v>800</v>
      </c>
      <c r="I288" s="18">
        <f t="shared" si="393"/>
        <v>980</v>
      </c>
      <c r="J288" s="18">
        <f t="shared" si="394"/>
        <v>1050</v>
      </c>
      <c r="K288" s="18">
        <f t="shared" ref="K288:M288" si="462">K287</f>
        <v>2000</v>
      </c>
      <c r="L288" s="18">
        <f t="shared" si="462"/>
        <v>2000</v>
      </c>
      <c r="M288" s="18">
        <f t="shared" si="462"/>
        <v>2000</v>
      </c>
      <c r="N288" s="18">
        <f t="shared" si="396"/>
        <v>-1200</v>
      </c>
      <c r="O288" s="18">
        <f t="shared" si="397"/>
        <v>-1020</v>
      </c>
      <c r="P288" s="18">
        <f t="shared" si="398"/>
        <v>-950</v>
      </c>
      <c r="Q288" s="35">
        <f t="shared" ref="Q288:S288" si="463">Q287</f>
        <v>0</v>
      </c>
      <c r="R288" s="35">
        <f t="shared" si="463"/>
        <v>0</v>
      </c>
      <c r="S288" s="35">
        <f t="shared" si="463"/>
        <v>0</v>
      </c>
      <c r="T288" s="4">
        <f t="shared" si="400"/>
        <v>1134</v>
      </c>
      <c r="U288" s="83">
        <f t="shared" si="443"/>
        <v>1600</v>
      </c>
      <c r="V288" s="83">
        <f t="shared" si="444"/>
        <v>1600</v>
      </c>
      <c r="W288" s="83">
        <f t="shared" si="445"/>
        <v>1600</v>
      </c>
      <c r="X288" s="4"/>
      <c r="Y288" s="18"/>
      <c r="Z288" s="18"/>
      <c r="AA288" s="18"/>
      <c r="AB288" s="50"/>
    </row>
    <row r="289" spans="1:28" ht="13.15" customHeight="1">
      <c r="A289" s="2">
        <f t="shared" si="317"/>
        <v>275</v>
      </c>
      <c r="B289" s="64">
        <f t="shared" si="425"/>
        <v>45596</v>
      </c>
      <c r="C289" s="2">
        <f t="shared" si="426"/>
        <v>884</v>
      </c>
      <c r="D289" s="5">
        <f t="shared" si="382"/>
        <v>1852</v>
      </c>
      <c r="E289" s="35">
        <f t="shared" si="389"/>
        <v>1936</v>
      </c>
      <c r="F289" s="35">
        <f t="shared" si="390"/>
        <v>1756</v>
      </c>
      <c r="G289" s="35">
        <f t="shared" si="391"/>
        <v>1686</v>
      </c>
      <c r="H289" s="18">
        <f t="shared" si="392"/>
        <v>800</v>
      </c>
      <c r="I289" s="18">
        <f t="shared" si="393"/>
        <v>980</v>
      </c>
      <c r="J289" s="18">
        <f t="shared" si="394"/>
        <v>1050</v>
      </c>
      <c r="K289" s="18">
        <f t="shared" ref="K289:M289" si="464">K288</f>
        <v>2000</v>
      </c>
      <c r="L289" s="18">
        <f t="shared" si="464"/>
        <v>2000</v>
      </c>
      <c r="M289" s="18">
        <f t="shared" si="464"/>
        <v>2000</v>
      </c>
      <c r="N289" s="18">
        <f t="shared" si="396"/>
        <v>-1200</v>
      </c>
      <c r="O289" s="18">
        <f t="shared" si="397"/>
        <v>-1020</v>
      </c>
      <c r="P289" s="18">
        <f t="shared" si="398"/>
        <v>-950</v>
      </c>
      <c r="Q289" s="35">
        <f t="shared" ref="Q289:S289" si="465">Q288</f>
        <v>0</v>
      </c>
      <c r="R289" s="35">
        <f t="shared" si="465"/>
        <v>0</v>
      </c>
      <c r="S289" s="35">
        <f t="shared" si="465"/>
        <v>0</v>
      </c>
      <c r="T289" s="4">
        <f t="shared" si="400"/>
        <v>1136</v>
      </c>
      <c r="U289" s="83">
        <f t="shared" si="443"/>
        <v>1600</v>
      </c>
      <c r="V289" s="83">
        <f t="shared" si="444"/>
        <v>1600</v>
      </c>
      <c r="W289" s="83">
        <f t="shared" si="445"/>
        <v>1600</v>
      </c>
      <c r="X289" s="4"/>
      <c r="Y289" s="18"/>
      <c r="Z289" s="18"/>
      <c r="AA289" s="18"/>
      <c r="AB289" s="50"/>
    </row>
    <row r="290" spans="1:28" ht="13.15" customHeight="1">
      <c r="A290" s="2">
        <f t="shared" si="317"/>
        <v>276</v>
      </c>
      <c r="B290" s="64">
        <f t="shared" si="425"/>
        <v>45597</v>
      </c>
      <c r="C290" s="2">
        <f t="shared" si="426"/>
        <v>884</v>
      </c>
      <c r="D290" s="5">
        <f t="shared" si="382"/>
        <v>1854</v>
      </c>
      <c r="E290" s="35">
        <f t="shared" ref="E290:E350" si="466">C290+D290-H290</f>
        <v>1938</v>
      </c>
      <c r="F290" s="35">
        <f t="shared" ref="F290:F350" si="467">C290+D290-I290</f>
        <v>1758</v>
      </c>
      <c r="G290" s="35">
        <f t="shared" ref="G290:G350" si="468">D290+C290-J290</f>
        <v>1688</v>
      </c>
      <c r="H290" s="18">
        <f t="shared" ref="H290:H350" si="469">K290+N290</f>
        <v>800</v>
      </c>
      <c r="I290" s="18">
        <f t="shared" ref="I290:I350" si="470">L290+O290</f>
        <v>980</v>
      </c>
      <c r="J290" s="18">
        <f t="shared" ref="J290:J350" si="471">M290+P290</f>
        <v>1050</v>
      </c>
      <c r="K290" s="18">
        <f t="shared" ref="K290:M290" si="472">K289</f>
        <v>2000</v>
      </c>
      <c r="L290" s="18">
        <f t="shared" si="472"/>
        <v>2000</v>
      </c>
      <c r="M290" s="18">
        <f t="shared" si="472"/>
        <v>2000</v>
      </c>
      <c r="N290" s="18">
        <f t="shared" ref="N290:N350" si="473">N289-Q290</f>
        <v>-1200</v>
      </c>
      <c r="O290" s="18">
        <f t="shared" ref="O290:O350" si="474">O289-R290</f>
        <v>-1020</v>
      </c>
      <c r="P290" s="18">
        <f t="shared" ref="P290:P350" si="475">P289-S290</f>
        <v>-950</v>
      </c>
      <c r="Q290" s="35">
        <f t="shared" ref="Q290:S290" si="476">Q289</f>
        <v>0</v>
      </c>
      <c r="R290" s="35">
        <f t="shared" si="476"/>
        <v>0</v>
      </c>
      <c r="S290" s="35">
        <f t="shared" si="476"/>
        <v>0</v>
      </c>
      <c r="T290" s="4">
        <f t="shared" ref="T290:T350" si="477">D290+C290-V290</f>
        <v>1138</v>
      </c>
      <c r="U290" s="83">
        <f t="shared" si="443"/>
        <v>1600</v>
      </c>
      <c r="V290" s="83">
        <f t="shared" si="444"/>
        <v>1600</v>
      </c>
      <c r="W290" s="83">
        <f t="shared" si="445"/>
        <v>1600</v>
      </c>
      <c r="X290" s="4"/>
      <c r="Y290" s="18"/>
      <c r="Z290" s="18"/>
      <c r="AA290" s="18"/>
      <c r="AB290" s="50"/>
    </row>
    <row r="291" spans="1:28" ht="13.15" customHeight="1">
      <c r="A291" s="2">
        <f t="shared" si="317"/>
        <v>277</v>
      </c>
      <c r="B291" s="64">
        <f t="shared" si="425"/>
        <v>45598</v>
      </c>
      <c r="C291" s="2">
        <f t="shared" si="426"/>
        <v>884</v>
      </c>
      <c r="D291" s="5">
        <f t="shared" si="382"/>
        <v>1856</v>
      </c>
      <c r="E291" s="35">
        <f t="shared" si="466"/>
        <v>1940</v>
      </c>
      <c r="F291" s="35">
        <f t="shared" si="467"/>
        <v>1760</v>
      </c>
      <c r="G291" s="35">
        <f t="shared" si="468"/>
        <v>1690</v>
      </c>
      <c r="H291" s="18">
        <f t="shared" si="469"/>
        <v>800</v>
      </c>
      <c r="I291" s="18">
        <f t="shared" si="470"/>
        <v>980</v>
      </c>
      <c r="J291" s="18">
        <f t="shared" si="471"/>
        <v>1050</v>
      </c>
      <c r="K291" s="18">
        <f t="shared" ref="K291:M291" si="478">K290</f>
        <v>2000</v>
      </c>
      <c r="L291" s="18">
        <f t="shared" si="478"/>
        <v>2000</v>
      </c>
      <c r="M291" s="18">
        <f t="shared" si="478"/>
        <v>2000</v>
      </c>
      <c r="N291" s="18">
        <f t="shared" si="473"/>
        <v>-1200</v>
      </c>
      <c r="O291" s="18">
        <f t="shared" si="474"/>
        <v>-1020</v>
      </c>
      <c r="P291" s="18">
        <f t="shared" si="475"/>
        <v>-950</v>
      </c>
      <c r="Q291" s="35">
        <f t="shared" ref="Q291:S291" si="479">Q290</f>
        <v>0</v>
      </c>
      <c r="R291" s="35">
        <f t="shared" si="479"/>
        <v>0</v>
      </c>
      <c r="S291" s="35">
        <f t="shared" si="479"/>
        <v>0</v>
      </c>
      <c r="T291" s="4">
        <f t="shared" si="477"/>
        <v>1140</v>
      </c>
      <c r="U291" s="83">
        <f t="shared" si="443"/>
        <v>1600</v>
      </c>
      <c r="V291" s="83">
        <f t="shared" si="444"/>
        <v>1600</v>
      </c>
      <c r="W291" s="83">
        <f t="shared" si="445"/>
        <v>1600</v>
      </c>
      <c r="X291" s="4"/>
      <c r="Y291" s="18"/>
      <c r="Z291" s="18"/>
      <c r="AA291" s="18"/>
      <c r="AB291" s="50"/>
    </row>
    <row r="292" spans="1:28" ht="13.15" customHeight="1">
      <c r="A292" s="2">
        <f t="shared" si="317"/>
        <v>278</v>
      </c>
      <c r="B292" s="64">
        <f t="shared" si="425"/>
        <v>45599</v>
      </c>
      <c r="C292" s="2">
        <f t="shared" si="426"/>
        <v>884</v>
      </c>
      <c r="D292" s="5">
        <f t="shared" si="382"/>
        <v>1858</v>
      </c>
      <c r="E292" s="35">
        <f t="shared" si="466"/>
        <v>1942</v>
      </c>
      <c r="F292" s="35">
        <f t="shared" si="467"/>
        <v>1762</v>
      </c>
      <c r="G292" s="35">
        <f t="shared" si="468"/>
        <v>1692</v>
      </c>
      <c r="H292" s="18">
        <f t="shared" si="469"/>
        <v>800</v>
      </c>
      <c r="I292" s="18">
        <f t="shared" si="470"/>
        <v>980</v>
      </c>
      <c r="J292" s="18">
        <f t="shared" si="471"/>
        <v>1050</v>
      </c>
      <c r="K292" s="18">
        <f t="shared" ref="K292:M292" si="480">K291</f>
        <v>2000</v>
      </c>
      <c r="L292" s="18">
        <f t="shared" si="480"/>
        <v>2000</v>
      </c>
      <c r="M292" s="18">
        <f t="shared" si="480"/>
        <v>2000</v>
      </c>
      <c r="N292" s="18">
        <f t="shared" si="473"/>
        <v>-1200</v>
      </c>
      <c r="O292" s="18">
        <f t="shared" si="474"/>
        <v>-1020</v>
      </c>
      <c r="P292" s="18">
        <f t="shared" si="475"/>
        <v>-950</v>
      </c>
      <c r="Q292" s="35">
        <f t="shared" ref="Q292:S292" si="481">Q291</f>
        <v>0</v>
      </c>
      <c r="R292" s="35">
        <f t="shared" si="481"/>
        <v>0</v>
      </c>
      <c r="S292" s="35">
        <f t="shared" si="481"/>
        <v>0</v>
      </c>
      <c r="T292" s="4">
        <f t="shared" si="477"/>
        <v>1142</v>
      </c>
      <c r="U292" s="83">
        <f t="shared" si="443"/>
        <v>1600</v>
      </c>
      <c r="V292" s="83">
        <f t="shared" si="444"/>
        <v>1600</v>
      </c>
      <c r="W292" s="83">
        <f t="shared" si="445"/>
        <v>1600</v>
      </c>
      <c r="X292" s="4"/>
      <c r="Y292" s="18"/>
      <c r="Z292" s="18"/>
      <c r="AA292" s="18"/>
      <c r="AB292" s="50"/>
    </row>
    <row r="293" spans="1:28" ht="13.15" customHeight="1">
      <c r="A293" s="2">
        <f t="shared" ref="A293:A350" si="482">+A292+1</f>
        <v>279</v>
      </c>
      <c r="B293" s="64">
        <f t="shared" si="425"/>
        <v>45600</v>
      </c>
      <c r="C293" s="2">
        <f t="shared" si="426"/>
        <v>884</v>
      </c>
      <c r="D293" s="5">
        <f t="shared" si="382"/>
        <v>1860</v>
      </c>
      <c r="E293" s="35">
        <f t="shared" si="466"/>
        <v>1944</v>
      </c>
      <c r="F293" s="35">
        <f t="shared" si="467"/>
        <v>1764</v>
      </c>
      <c r="G293" s="35">
        <f t="shared" si="468"/>
        <v>1694</v>
      </c>
      <c r="H293" s="18">
        <f t="shared" si="469"/>
        <v>800</v>
      </c>
      <c r="I293" s="18">
        <f t="shared" si="470"/>
        <v>980</v>
      </c>
      <c r="J293" s="18">
        <f t="shared" si="471"/>
        <v>1050</v>
      </c>
      <c r="K293" s="18">
        <f t="shared" ref="K293:M293" si="483">K292</f>
        <v>2000</v>
      </c>
      <c r="L293" s="18">
        <f t="shared" si="483"/>
        <v>2000</v>
      </c>
      <c r="M293" s="18">
        <f t="shared" si="483"/>
        <v>2000</v>
      </c>
      <c r="N293" s="18">
        <f t="shared" si="473"/>
        <v>-1200</v>
      </c>
      <c r="O293" s="18">
        <f t="shared" si="474"/>
        <v>-1020</v>
      </c>
      <c r="P293" s="18">
        <f t="shared" si="475"/>
        <v>-950</v>
      </c>
      <c r="Q293" s="35">
        <f t="shared" ref="Q293:S293" si="484">Q292</f>
        <v>0</v>
      </c>
      <c r="R293" s="35">
        <f t="shared" si="484"/>
        <v>0</v>
      </c>
      <c r="S293" s="35">
        <f t="shared" si="484"/>
        <v>0</v>
      </c>
      <c r="T293" s="4">
        <f t="shared" si="477"/>
        <v>1144</v>
      </c>
      <c r="U293" s="83">
        <f t="shared" si="443"/>
        <v>1600</v>
      </c>
      <c r="V293" s="83">
        <f t="shared" si="444"/>
        <v>1600</v>
      </c>
      <c r="W293" s="83">
        <f t="shared" si="445"/>
        <v>1600</v>
      </c>
      <c r="X293" s="4"/>
      <c r="Y293" s="18"/>
      <c r="Z293" s="18"/>
      <c r="AA293" s="18"/>
      <c r="AB293" s="50"/>
    </row>
    <row r="294" spans="1:28" ht="13.15" customHeight="1">
      <c r="A294" s="2">
        <f t="shared" si="482"/>
        <v>280</v>
      </c>
      <c r="B294" s="64">
        <f t="shared" si="425"/>
        <v>45601</v>
      </c>
      <c r="C294" s="2">
        <f t="shared" si="426"/>
        <v>884</v>
      </c>
      <c r="D294" s="5">
        <f t="shared" si="382"/>
        <v>1862</v>
      </c>
      <c r="E294" s="35">
        <f t="shared" si="466"/>
        <v>1946</v>
      </c>
      <c r="F294" s="35">
        <f t="shared" si="467"/>
        <v>1766</v>
      </c>
      <c r="G294" s="35">
        <f t="shared" si="468"/>
        <v>1696</v>
      </c>
      <c r="H294" s="18">
        <f t="shared" si="469"/>
        <v>800</v>
      </c>
      <c r="I294" s="18">
        <f t="shared" si="470"/>
        <v>980</v>
      </c>
      <c r="J294" s="18">
        <f t="shared" si="471"/>
        <v>1050</v>
      </c>
      <c r="K294" s="18">
        <f t="shared" ref="K294:M294" si="485">K293</f>
        <v>2000</v>
      </c>
      <c r="L294" s="18">
        <f t="shared" si="485"/>
        <v>2000</v>
      </c>
      <c r="M294" s="18">
        <f t="shared" si="485"/>
        <v>2000</v>
      </c>
      <c r="N294" s="18">
        <f t="shared" si="473"/>
        <v>-1200</v>
      </c>
      <c r="O294" s="18">
        <f t="shared" si="474"/>
        <v>-1020</v>
      </c>
      <c r="P294" s="18">
        <f t="shared" si="475"/>
        <v>-950</v>
      </c>
      <c r="Q294" s="35">
        <f t="shared" ref="Q294:S294" si="486">Q293</f>
        <v>0</v>
      </c>
      <c r="R294" s="35">
        <f t="shared" si="486"/>
        <v>0</v>
      </c>
      <c r="S294" s="35">
        <f t="shared" si="486"/>
        <v>0</v>
      </c>
      <c r="T294" s="4">
        <f t="shared" si="477"/>
        <v>1146</v>
      </c>
      <c r="U294" s="83">
        <f t="shared" si="443"/>
        <v>1600</v>
      </c>
      <c r="V294" s="83">
        <f t="shared" si="444"/>
        <v>1600</v>
      </c>
      <c r="W294" s="83">
        <f t="shared" si="445"/>
        <v>1600</v>
      </c>
      <c r="X294" s="4"/>
      <c r="Y294" s="18"/>
      <c r="Z294" s="18"/>
      <c r="AA294" s="18"/>
      <c r="AB294" s="50"/>
    </row>
    <row r="295" spans="1:28" ht="13.15" customHeight="1">
      <c r="A295" s="2">
        <f t="shared" si="482"/>
        <v>281</v>
      </c>
      <c r="B295" s="64">
        <f t="shared" si="425"/>
        <v>45602</v>
      </c>
      <c r="C295" s="2">
        <f t="shared" si="426"/>
        <v>884</v>
      </c>
      <c r="D295" s="5">
        <f t="shared" si="382"/>
        <v>1864</v>
      </c>
      <c r="E295" s="35">
        <f t="shared" si="466"/>
        <v>1948</v>
      </c>
      <c r="F295" s="35">
        <f t="shared" si="467"/>
        <v>1768</v>
      </c>
      <c r="G295" s="35">
        <f t="shared" si="468"/>
        <v>1698</v>
      </c>
      <c r="H295" s="18">
        <f t="shared" si="469"/>
        <v>800</v>
      </c>
      <c r="I295" s="18">
        <f t="shared" si="470"/>
        <v>980</v>
      </c>
      <c r="J295" s="18">
        <f t="shared" si="471"/>
        <v>1050</v>
      </c>
      <c r="K295" s="18">
        <f t="shared" ref="K295:M295" si="487">K294</f>
        <v>2000</v>
      </c>
      <c r="L295" s="18">
        <f t="shared" si="487"/>
        <v>2000</v>
      </c>
      <c r="M295" s="18">
        <f t="shared" si="487"/>
        <v>2000</v>
      </c>
      <c r="N295" s="18">
        <f t="shared" si="473"/>
        <v>-1200</v>
      </c>
      <c r="O295" s="18">
        <f t="shared" si="474"/>
        <v>-1020</v>
      </c>
      <c r="P295" s="18">
        <f t="shared" si="475"/>
        <v>-950</v>
      </c>
      <c r="Q295" s="35">
        <f t="shared" ref="Q295:S295" si="488">Q294</f>
        <v>0</v>
      </c>
      <c r="R295" s="35">
        <f t="shared" si="488"/>
        <v>0</v>
      </c>
      <c r="S295" s="35">
        <f t="shared" si="488"/>
        <v>0</v>
      </c>
      <c r="T295" s="4">
        <f t="shared" si="477"/>
        <v>1148</v>
      </c>
      <c r="U295" s="83">
        <f t="shared" si="443"/>
        <v>1600</v>
      </c>
      <c r="V295" s="83">
        <f t="shared" si="444"/>
        <v>1600</v>
      </c>
      <c r="W295" s="83">
        <f t="shared" si="445"/>
        <v>1600</v>
      </c>
      <c r="X295" s="4"/>
      <c r="Y295" s="18"/>
      <c r="Z295" s="18"/>
      <c r="AA295" s="18"/>
      <c r="AB295" s="50"/>
    </row>
    <row r="296" spans="1:28" ht="13.15" customHeight="1">
      <c r="A296" s="2">
        <f t="shared" si="482"/>
        <v>282</v>
      </c>
      <c r="B296" s="64">
        <f t="shared" si="425"/>
        <v>45603</v>
      </c>
      <c r="C296" s="2">
        <f t="shared" si="426"/>
        <v>884</v>
      </c>
      <c r="D296" s="5">
        <f t="shared" si="382"/>
        <v>1866</v>
      </c>
      <c r="E296" s="35">
        <f t="shared" si="466"/>
        <v>1950</v>
      </c>
      <c r="F296" s="35">
        <f t="shared" si="467"/>
        <v>1770</v>
      </c>
      <c r="G296" s="35">
        <f t="shared" si="468"/>
        <v>1700</v>
      </c>
      <c r="H296" s="18">
        <f t="shared" si="469"/>
        <v>800</v>
      </c>
      <c r="I296" s="18">
        <f t="shared" si="470"/>
        <v>980</v>
      </c>
      <c r="J296" s="18">
        <f t="shared" si="471"/>
        <v>1050</v>
      </c>
      <c r="K296" s="18">
        <f t="shared" ref="K296:M296" si="489">K295</f>
        <v>2000</v>
      </c>
      <c r="L296" s="18">
        <f t="shared" si="489"/>
        <v>2000</v>
      </c>
      <c r="M296" s="18">
        <f t="shared" si="489"/>
        <v>2000</v>
      </c>
      <c r="N296" s="18">
        <f t="shared" si="473"/>
        <v>-1200</v>
      </c>
      <c r="O296" s="18">
        <f t="shared" si="474"/>
        <v>-1020</v>
      </c>
      <c r="P296" s="18">
        <f t="shared" si="475"/>
        <v>-950</v>
      </c>
      <c r="Q296" s="35">
        <f t="shared" ref="Q296:S296" si="490">Q295</f>
        <v>0</v>
      </c>
      <c r="R296" s="35">
        <f t="shared" si="490"/>
        <v>0</v>
      </c>
      <c r="S296" s="35">
        <f t="shared" si="490"/>
        <v>0</v>
      </c>
      <c r="T296" s="4">
        <f t="shared" si="477"/>
        <v>1150</v>
      </c>
      <c r="U296" s="83">
        <f t="shared" si="443"/>
        <v>1600</v>
      </c>
      <c r="V296" s="83">
        <f t="shared" si="444"/>
        <v>1600</v>
      </c>
      <c r="W296" s="83">
        <f t="shared" si="445"/>
        <v>1600</v>
      </c>
      <c r="X296" s="4"/>
      <c r="Y296" s="18"/>
      <c r="Z296" s="18"/>
      <c r="AA296" s="18"/>
      <c r="AB296" s="50"/>
    </row>
    <row r="297" spans="1:28" ht="13.15" customHeight="1">
      <c r="A297" s="2">
        <f t="shared" si="482"/>
        <v>283</v>
      </c>
      <c r="B297" s="64">
        <f t="shared" si="425"/>
        <v>45604</v>
      </c>
      <c r="C297" s="2">
        <f t="shared" si="426"/>
        <v>884</v>
      </c>
      <c r="D297" s="5">
        <f t="shared" si="382"/>
        <v>1868</v>
      </c>
      <c r="E297" s="35">
        <f t="shared" si="466"/>
        <v>1952</v>
      </c>
      <c r="F297" s="35">
        <f t="shared" si="467"/>
        <v>1772</v>
      </c>
      <c r="G297" s="35">
        <f t="shared" si="468"/>
        <v>1702</v>
      </c>
      <c r="H297" s="18">
        <f t="shared" si="469"/>
        <v>800</v>
      </c>
      <c r="I297" s="18">
        <f t="shared" si="470"/>
        <v>980</v>
      </c>
      <c r="J297" s="18">
        <f t="shared" si="471"/>
        <v>1050</v>
      </c>
      <c r="K297" s="18">
        <f t="shared" ref="K297:M297" si="491">K296</f>
        <v>2000</v>
      </c>
      <c r="L297" s="18">
        <f t="shared" si="491"/>
        <v>2000</v>
      </c>
      <c r="M297" s="18">
        <f t="shared" si="491"/>
        <v>2000</v>
      </c>
      <c r="N297" s="18">
        <f t="shared" si="473"/>
        <v>-1200</v>
      </c>
      <c r="O297" s="18">
        <f t="shared" si="474"/>
        <v>-1020</v>
      </c>
      <c r="P297" s="18">
        <f t="shared" si="475"/>
        <v>-950</v>
      </c>
      <c r="Q297" s="35">
        <f t="shared" ref="Q297:S297" si="492">Q296</f>
        <v>0</v>
      </c>
      <c r="R297" s="35">
        <f t="shared" si="492"/>
        <v>0</v>
      </c>
      <c r="S297" s="35">
        <f t="shared" si="492"/>
        <v>0</v>
      </c>
      <c r="T297" s="4">
        <f t="shared" si="477"/>
        <v>1152</v>
      </c>
      <c r="U297" s="83">
        <f t="shared" si="443"/>
        <v>1600</v>
      </c>
      <c r="V297" s="83">
        <f t="shared" si="444"/>
        <v>1600</v>
      </c>
      <c r="W297" s="83">
        <f t="shared" si="445"/>
        <v>1600</v>
      </c>
      <c r="X297" s="4"/>
      <c r="Y297" s="18"/>
      <c r="Z297" s="18"/>
      <c r="AA297" s="18"/>
      <c r="AB297" s="50"/>
    </row>
    <row r="298" spans="1:28" ht="13.15" customHeight="1">
      <c r="A298" s="2">
        <f t="shared" si="482"/>
        <v>284</v>
      </c>
      <c r="B298" s="64">
        <f t="shared" si="425"/>
        <v>45605</v>
      </c>
      <c r="C298" s="2">
        <f t="shared" si="426"/>
        <v>884</v>
      </c>
      <c r="D298" s="5">
        <f t="shared" si="382"/>
        <v>1870</v>
      </c>
      <c r="E298" s="35">
        <f t="shared" si="466"/>
        <v>1954</v>
      </c>
      <c r="F298" s="35">
        <f t="shared" si="467"/>
        <v>1774</v>
      </c>
      <c r="G298" s="35">
        <f t="shared" si="468"/>
        <v>1704</v>
      </c>
      <c r="H298" s="18">
        <f t="shared" si="469"/>
        <v>800</v>
      </c>
      <c r="I298" s="18">
        <f t="shared" si="470"/>
        <v>980</v>
      </c>
      <c r="J298" s="18">
        <f t="shared" si="471"/>
        <v>1050</v>
      </c>
      <c r="K298" s="18">
        <f t="shared" ref="K298:M298" si="493">K297</f>
        <v>2000</v>
      </c>
      <c r="L298" s="18">
        <f t="shared" si="493"/>
        <v>2000</v>
      </c>
      <c r="M298" s="18">
        <f t="shared" si="493"/>
        <v>2000</v>
      </c>
      <c r="N298" s="18">
        <f t="shared" si="473"/>
        <v>-1200</v>
      </c>
      <c r="O298" s="18">
        <f t="shared" si="474"/>
        <v>-1020</v>
      </c>
      <c r="P298" s="18">
        <f t="shared" si="475"/>
        <v>-950</v>
      </c>
      <c r="Q298" s="35">
        <f t="shared" ref="Q298:S298" si="494">Q297</f>
        <v>0</v>
      </c>
      <c r="R298" s="35">
        <f t="shared" si="494"/>
        <v>0</v>
      </c>
      <c r="S298" s="35">
        <f t="shared" si="494"/>
        <v>0</v>
      </c>
      <c r="T298" s="4">
        <f t="shared" si="477"/>
        <v>1154</v>
      </c>
      <c r="U298" s="83">
        <f t="shared" si="443"/>
        <v>1600</v>
      </c>
      <c r="V298" s="83">
        <f t="shared" si="444"/>
        <v>1600</v>
      </c>
      <c r="W298" s="83">
        <f t="shared" si="445"/>
        <v>1600</v>
      </c>
      <c r="X298" s="4"/>
      <c r="Y298" s="18"/>
      <c r="Z298" s="18"/>
      <c r="AA298" s="18"/>
      <c r="AB298" s="50"/>
    </row>
    <row r="299" spans="1:28" ht="13.15" customHeight="1">
      <c r="A299" s="2">
        <f t="shared" si="482"/>
        <v>285</v>
      </c>
      <c r="B299" s="64">
        <f t="shared" si="425"/>
        <v>45606</v>
      </c>
      <c r="C299" s="2">
        <f t="shared" si="426"/>
        <v>884</v>
      </c>
      <c r="D299" s="5">
        <f t="shared" si="382"/>
        <v>1872</v>
      </c>
      <c r="E299" s="35">
        <f t="shared" si="466"/>
        <v>1956</v>
      </c>
      <c r="F299" s="35">
        <f t="shared" si="467"/>
        <v>1776</v>
      </c>
      <c r="G299" s="35">
        <f t="shared" si="468"/>
        <v>1706</v>
      </c>
      <c r="H299" s="18">
        <f t="shared" si="469"/>
        <v>800</v>
      </c>
      <c r="I299" s="18">
        <f t="shared" si="470"/>
        <v>980</v>
      </c>
      <c r="J299" s="18">
        <f t="shared" si="471"/>
        <v>1050</v>
      </c>
      <c r="K299" s="18">
        <f t="shared" ref="K299:M299" si="495">K298</f>
        <v>2000</v>
      </c>
      <c r="L299" s="18">
        <f t="shared" si="495"/>
        <v>2000</v>
      </c>
      <c r="M299" s="18">
        <f t="shared" si="495"/>
        <v>2000</v>
      </c>
      <c r="N299" s="18">
        <f t="shared" si="473"/>
        <v>-1200</v>
      </c>
      <c r="O299" s="18">
        <f t="shared" si="474"/>
        <v>-1020</v>
      </c>
      <c r="P299" s="18">
        <f t="shared" si="475"/>
        <v>-950</v>
      </c>
      <c r="Q299" s="35">
        <f t="shared" ref="Q299:S299" si="496">Q298</f>
        <v>0</v>
      </c>
      <c r="R299" s="35">
        <f t="shared" si="496"/>
        <v>0</v>
      </c>
      <c r="S299" s="35">
        <f t="shared" si="496"/>
        <v>0</v>
      </c>
      <c r="T299" s="4">
        <f t="shared" si="477"/>
        <v>1156</v>
      </c>
      <c r="U299" s="83">
        <f t="shared" si="443"/>
        <v>1600</v>
      </c>
      <c r="V299" s="83">
        <f t="shared" si="444"/>
        <v>1600</v>
      </c>
      <c r="W299" s="83">
        <f t="shared" si="445"/>
        <v>1600</v>
      </c>
      <c r="X299" s="4"/>
      <c r="Y299" s="18"/>
      <c r="Z299" s="18"/>
      <c r="AA299" s="18"/>
      <c r="AB299" s="50"/>
    </row>
    <row r="300" spans="1:28" ht="13.15" customHeight="1">
      <c r="A300" s="2">
        <f t="shared" si="482"/>
        <v>286</v>
      </c>
      <c r="B300" s="64">
        <f t="shared" si="425"/>
        <v>45607</v>
      </c>
      <c r="C300" s="2">
        <f t="shared" si="426"/>
        <v>884</v>
      </c>
      <c r="D300" s="5">
        <f t="shared" si="382"/>
        <v>1874</v>
      </c>
      <c r="E300" s="35">
        <f t="shared" si="466"/>
        <v>1958</v>
      </c>
      <c r="F300" s="35">
        <f t="shared" si="467"/>
        <v>1778</v>
      </c>
      <c r="G300" s="35">
        <f t="shared" si="468"/>
        <v>1708</v>
      </c>
      <c r="H300" s="18">
        <f t="shared" si="469"/>
        <v>800</v>
      </c>
      <c r="I300" s="18">
        <f t="shared" si="470"/>
        <v>980</v>
      </c>
      <c r="J300" s="18">
        <f t="shared" si="471"/>
        <v>1050</v>
      </c>
      <c r="K300" s="18">
        <f t="shared" ref="K300:M300" si="497">K299</f>
        <v>2000</v>
      </c>
      <c r="L300" s="18">
        <f t="shared" si="497"/>
        <v>2000</v>
      </c>
      <c r="M300" s="18">
        <f t="shared" si="497"/>
        <v>2000</v>
      </c>
      <c r="N300" s="18">
        <f t="shared" si="473"/>
        <v>-1200</v>
      </c>
      <c r="O300" s="18">
        <f t="shared" si="474"/>
        <v>-1020</v>
      </c>
      <c r="P300" s="18">
        <f t="shared" si="475"/>
        <v>-950</v>
      </c>
      <c r="Q300" s="35">
        <f t="shared" ref="Q300:S300" si="498">Q299</f>
        <v>0</v>
      </c>
      <c r="R300" s="35">
        <f t="shared" si="498"/>
        <v>0</v>
      </c>
      <c r="S300" s="35">
        <f t="shared" si="498"/>
        <v>0</v>
      </c>
      <c r="T300" s="4">
        <f t="shared" si="477"/>
        <v>1158</v>
      </c>
      <c r="U300" s="83">
        <f t="shared" si="443"/>
        <v>1600</v>
      </c>
      <c r="V300" s="83">
        <f t="shared" si="444"/>
        <v>1600</v>
      </c>
      <c r="W300" s="83">
        <f t="shared" si="445"/>
        <v>1600</v>
      </c>
      <c r="X300" s="4"/>
      <c r="Y300" s="18"/>
      <c r="Z300" s="18"/>
      <c r="AA300" s="18"/>
      <c r="AB300" s="50"/>
    </row>
    <row r="301" spans="1:28" ht="13.15" customHeight="1">
      <c r="A301" s="2">
        <f t="shared" si="482"/>
        <v>287</v>
      </c>
      <c r="B301" s="64">
        <f t="shared" si="425"/>
        <v>45608</v>
      </c>
      <c r="C301" s="2">
        <f t="shared" si="426"/>
        <v>884</v>
      </c>
      <c r="D301" s="5">
        <f t="shared" si="382"/>
        <v>1876</v>
      </c>
      <c r="E301" s="35">
        <f t="shared" si="466"/>
        <v>1960</v>
      </c>
      <c r="F301" s="35">
        <f t="shared" si="467"/>
        <v>1780</v>
      </c>
      <c r="G301" s="35">
        <f t="shared" si="468"/>
        <v>1710</v>
      </c>
      <c r="H301" s="18">
        <f t="shared" si="469"/>
        <v>800</v>
      </c>
      <c r="I301" s="18">
        <f t="shared" si="470"/>
        <v>980</v>
      </c>
      <c r="J301" s="18">
        <f t="shared" si="471"/>
        <v>1050</v>
      </c>
      <c r="K301" s="18">
        <f t="shared" ref="K301:M301" si="499">K300</f>
        <v>2000</v>
      </c>
      <c r="L301" s="18">
        <f t="shared" si="499"/>
        <v>2000</v>
      </c>
      <c r="M301" s="18">
        <f t="shared" si="499"/>
        <v>2000</v>
      </c>
      <c r="N301" s="18">
        <f t="shared" si="473"/>
        <v>-1200</v>
      </c>
      <c r="O301" s="18">
        <f t="shared" si="474"/>
        <v>-1020</v>
      </c>
      <c r="P301" s="18">
        <f t="shared" si="475"/>
        <v>-950</v>
      </c>
      <c r="Q301" s="35">
        <f t="shared" ref="Q301:S301" si="500">Q300</f>
        <v>0</v>
      </c>
      <c r="R301" s="35">
        <f t="shared" si="500"/>
        <v>0</v>
      </c>
      <c r="S301" s="35">
        <f t="shared" si="500"/>
        <v>0</v>
      </c>
      <c r="T301" s="4">
        <f t="shared" si="477"/>
        <v>1160</v>
      </c>
      <c r="U301" s="83">
        <f t="shared" si="443"/>
        <v>1600</v>
      </c>
      <c r="V301" s="83">
        <f t="shared" si="444"/>
        <v>1600</v>
      </c>
      <c r="W301" s="83">
        <f t="shared" si="445"/>
        <v>1600</v>
      </c>
      <c r="X301" s="4"/>
      <c r="Y301" s="18"/>
      <c r="Z301" s="18"/>
      <c r="AA301" s="18"/>
      <c r="AB301" s="50"/>
    </row>
    <row r="302" spans="1:28" ht="13.15" customHeight="1">
      <c r="A302" s="2">
        <f t="shared" si="482"/>
        <v>288</v>
      </c>
      <c r="B302" s="64">
        <f t="shared" si="425"/>
        <v>45609</v>
      </c>
      <c r="C302" s="2">
        <f t="shared" si="426"/>
        <v>884</v>
      </c>
      <c r="D302" s="5">
        <f t="shared" si="382"/>
        <v>1878</v>
      </c>
      <c r="E302" s="35">
        <f t="shared" si="466"/>
        <v>1962</v>
      </c>
      <c r="F302" s="35">
        <f t="shared" si="467"/>
        <v>1782</v>
      </c>
      <c r="G302" s="35">
        <f t="shared" si="468"/>
        <v>1712</v>
      </c>
      <c r="H302" s="18">
        <f t="shared" si="469"/>
        <v>800</v>
      </c>
      <c r="I302" s="18">
        <f t="shared" si="470"/>
        <v>980</v>
      </c>
      <c r="J302" s="18">
        <f t="shared" si="471"/>
        <v>1050</v>
      </c>
      <c r="K302" s="18">
        <f t="shared" ref="K302:M302" si="501">K301</f>
        <v>2000</v>
      </c>
      <c r="L302" s="18">
        <f t="shared" si="501"/>
        <v>2000</v>
      </c>
      <c r="M302" s="18">
        <f t="shared" si="501"/>
        <v>2000</v>
      </c>
      <c r="N302" s="18">
        <f t="shared" si="473"/>
        <v>-1200</v>
      </c>
      <c r="O302" s="18">
        <f t="shared" si="474"/>
        <v>-1020</v>
      </c>
      <c r="P302" s="18">
        <f t="shared" si="475"/>
        <v>-950</v>
      </c>
      <c r="Q302" s="35">
        <f t="shared" ref="Q302:S302" si="502">Q301</f>
        <v>0</v>
      </c>
      <c r="R302" s="35">
        <f t="shared" si="502"/>
        <v>0</v>
      </c>
      <c r="S302" s="35">
        <f t="shared" si="502"/>
        <v>0</v>
      </c>
      <c r="T302" s="4">
        <f t="shared" si="477"/>
        <v>1162</v>
      </c>
      <c r="U302" s="83">
        <f t="shared" si="443"/>
        <v>1600</v>
      </c>
      <c r="V302" s="83">
        <f t="shared" si="444"/>
        <v>1600</v>
      </c>
      <c r="W302" s="83">
        <f t="shared" si="445"/>
        <v>1600</v>
      </c>
      <c r="X302" s="4"/>
      <c r="Y302" s="18"/>
      <c r="Z302" s="18"/>
      <c r="AA302" s="18"/>
      <c r="AB302" s="50"/>
    </row>
    <row r="303" spans="1:28" ht="13.15" customHeight="1">
      <c r="A303" s="2">
        <f t="shared" si="482"/>
        <v>289</v>
      </c>
      <c r="B303" s="64">
        <f t="shared" si="425"/>
        <v>45610</v>
      </c>
      <c r="C303" s="2">
        <f t="shared" si="426"/>
        <v>884</v>
      </c>
      <c r="D303" s="5">
        <f t="shared" si="382"/>
        <v>1880</v>
      </c>
      <c r="E303" s="35">
        <f t="shared" si="466"/>
        <v>1964</v>
      </c>
      <c r="F303" s="35">
        <f t="shared" si="467"/>
        <v>1784</v>
      </c>
      <c r="G303" s="35">
        <f t="shared" si="468"/>
        <v>1714</v>
      </c>
      <c r="H303" s="18">
        <f t="shared" si="469"/>
        <v>800</v>
      </c>
      <c r="I303" s="18">
        <f t="shared" si="470"/>
        <v>980</v>
      </c>
      <c r="J303" s="18">
        <f t="shared" si="471"/>
        <v>1050</v>
      </c>
      <c r="K303" s="18">
        <f t="shared" ref="K303:M303" si="503">K302</f>
        <v>2000</v>
      </c>
      <c r="L303" s="18">
        <f t="shared" si="503"/>
        <v>2000</v>
      </c>
      <c r="M303" s="18">
        <f t="shared" si="503"/>
        <v>2000</v>
      </c>
      <c r="N303" s="18">
        <f t="shared" si="473"/>
        <v>-1200</v>
      </c>
      <c r="O303" s="18">
        <f t="shared" si="474"/>
        <v>-1020</v>
      </c>
      <c r="P303" s="18">
        <f t="shared" si="475"/>
        <v>-950</v>
      </c>
      <c r="Q303" s="35">
        <f t="shared" ref="Q303:S303" si="504">Q302</f>
        <v>0</v>
      </c>
      <c r="R303" s="35">
        <f t="shared" si="504"/>
        <v>0</v>
      </c>
      <c r="S303" s="35">
        <f t="shared" si="504"/>
        <v>0</v>
      </c>
      <c r="T303" s="4">
        <f t="shared" si="477"/>
        <v>1164</v>
      </c>
      <c r="U303" s="83">
        <f t="shared" si="443"/>
        <v>1600</v>
      </c>
      <c r="V303" s="83">
        <f t="shared" si="444"/>
        <v>1600</v>
      </c>
      <c r="W303" s="83">
        <f t="shared" si="445"/>
        <v>1600</v>
      </c>
      <c r="X303" s="4"/>
      <c r="Y303" s="18"/>
      <c r="Z303" s="18"/>
      <c r="AA303" s="18"/>
      <c r="AB303" s="50"/>
    </row>
    <row r="304" spans="1:28" ht="13.15" customHeight="1">
      <c r="A304" s="2">
        <f t="shared" si="482"/>
        <v>290</v>
      </c>
      <c r="B304" s="64">
        <f t="shared" si="425"/>
        <v>45611</v>
      </c>
      <c r="C304" s="2">
        <f t="shared" si="426"/>
        <v>884</v>
      </c>
      <c r="D304" s="5">
        <f t="shared" si="382"/>
        <v>1882</v>
      </c>
      <c r="E304" s="35">
        <f t="shared" si="466"/>
        <v>1966</v>
      </c>
      <c r="F304" s="35">
        <f t="shared" si="467"/>
        <v>1786</v>
      </c>
      <c r="G304" s="35">
        <f t="shared" si="468"/>
        <v>1716</v>
      </c>
      <c r="H304" s="18">
        <f t="shared" si="469"/>
        <v>800</v>
      </c>
      <c r="I304" s="18">
        <f t="shared" si="470"/>
        <v>980</v>
      </c>
      <c r="J304" s="18">
        <f t="shared" si="471"/>
        <v>1050</v>
      </c>
      <c r="K304" s="18">
        <f t="shared" ref="K304:M304" si="505">K303</f>
        <v>2000</v>
      </c>
      <c r="L304" s="18">
        <f t="shared" si="505"/>
        <v>2000</v>
      </c>
      <c r="M304" s="18">
        <f t="shared" si="505"/>
        <v>2000</v>
      </c>
      <c r="N304" s="18">
        <f t="shared" si="473"/>
        <v>-1200</v>
      </c>
      <c r="O304" s="18">
        <f t="shared" si="474"/>
        <v>-1020</v>
      </c>
      <c r="P304" s="18">
        <f t="shared" si="475"/>
        <v>-950</v>
      </c>
      <c r="Q304" s="35">
        <f t="shared" ref="Q304:S304" si="506">Q303</f>
        <v>0</v>
      </c>
      <c r="R304" s="35">
        <f t="shared" si="506"/>
        <v>0</v>
      </c>
      <c r="S304" s="35">
        <f t="shared" si="506"/>
        <v>0</v>
      </c>
      <c r="T304" s="4">
        <f t="shared" si="477"/>
        <v>1166</v>
      </c>
      <c r="U304" s="83">
        <f t="shared" si="443"/>
        <v>1600</v>
      </c>
      <c r="V304" s="83">
        <f t="shared" si="444"/>
        <v>1600</v>
      </c>
      <c r="W304" s="83">
        <f t="shared" si="445"/>
        <v>1600</v>
      </c>
      <c r="X304" s="4"/>
      <c r="Y304" s="18"/>
      <c r="Z304" s="18"/>
      <c r="AA304" s="18"/>
      <c r="AB304" s="50"/>
    </row>
    <row r="305" spans="1:28" ht="13.15" customHeight="1">
      <c r="A305" s="2">
        <f t="shared" si="482"/>
        <v>291</v>
      </c>
      <c r="B305" s="64">
        <f t="shared" si="425"/>
        <v>45612</v>
      </c>
      <c r="C305" s="2">
        <f t="shared" si="426"/>
        <v>884</v>
      </c>
      <c r="D305" s="5">
        <f t="shared" si="382"/>
        <v>1884</v>
      </c>
      <c r="E305" s="35">
        <f t="shared" si="466"/>
        <v>1968</v>
      </c>
      <c r="F305" s="35">
        <f t="shared" si="467"/>
        <v>1788</v>
      </c>
      <c r="G305" s="35">
        <f t="shared" si="468"/>
        <v>1718</v>
      </c>
      <c r="H305" s="18">
        <f t="shared" si="469"/>
        <v>800</v>
      </c>
      <c r="I305" s="18">
        <f t="shared" si="470"/>
        <v>980</v>
      </c>
      <c r="J305" s="18">
        <f t="shared" si="471"/>
        <v>1050</v>
      </c>
      <c r="K305" s="18">
        <f t="shared" ref="K305:M305" si="507">K304</f>
        <v>2000</v>
      </c>
      <c r="L305" s="18">
        <f t="shared" si="507"/>
        <v>2000</v>
      </c>
      <c r="M305" s="18">
        <f t="shared" si="507"/>
        <v>2000</v>
      </c>
      <c r="N305" s="18">
        <f t="shared" si="473"/>
        <v>-1200</v>
      </c>
      <c r="O305" s="18">
        <f t="shared" si="474"/>
        <v>-1020</v>
      </c>
      <c r="P305" s="18">
        <f t="shared" si="475"/>
        <v>-950</v>
      </c>
      <c r="Q305" s="35">
        <f t="shared" ref="Q305:S305" si="508">Q304</f>
        <v>0</v>
      </c>
      <c r="R305" s="35">
        <f t="shared" si="508"/>
        <v>0</v>
      </c>
      <c r="S305" s="35">
        <f t="shared" si="508"/>
        <v>0</v>
      </c>
      <c r="T305" s="4">
        <f t="shared" si="477"/>
        <v>1168</v>
      </c>
      <c r="U305" s="83">
        <f t="shared" si="443"/>
        <v>1600</v>
      </c>
      <c r="V305" s="83">
        <f t="shared" si="444"/>
        <v>1600</v>
      </c>
      <c r="W305" s="83">
        <f t="shared" si="445"/>
        <v>1600</v>
      </c>
      <c r="X305" s="4"/>
      <c r="Y305" s="18"/>
      <c r="Z305" s="18"/>
      <c r="AA305" s="18"/>
      <c r="AB305" s="50"/>
    </row>
    <row r="306" spans="1:28" ht="13.15" customHeight="1">
      <c r="A306" s="2">
        <f t="shared" si="482"/>
        <v>292</v>
      </c>
      <c r="B306" s="64">
        <f t="shared" si="425"/>
        <v>45613</v>
      </c>
      <c r="C306" s="2">
        <f t="shared" si="426"/>
        <v>884</v>
      </c>
      <c r="D306" s="5">
        <f t="shared" si="382"/>
        <v>1886</v>
      </c>
      <c r="E306" s="35">
        <f t="shared" si="466"/>
        <v>1970</v>
      </c>
      <c r="F306" s="35">
        <f t="shared" si="467"/>
        <v>1790</v>
      </c>
      <c r="G306" s="35">
        <f t="shared" si="468"/>
        <v>1720</v>
      </c>
      <c r="H306" s="18">
        <f t="shared" si="469"/>
        <v>800</v>
      </c>
      <c r="I306" s="18">
        <f t="shared" si="470"/>
        <v>980</v>
      </c>
      <c r="J306" s="18">
        <f t="shared" si="471"/>
        <v>1050</v>
      </c>
      <c r="K306" s="18">
        <f t="shared" ref="K306:M306" si="509">K305</f>
        <v>2000</v>
      </c>
      <c r="L306" s="18">
        <f t="shared" si="509"/>
        <v>2000</v>
      </c>
      <c r="M306" s="18">
        <f t="shared" si="509"/>
        <v>2000</v>
      </c>
      <c r="N306" s="18">
        <f t="shared" si="473"/>
        <v>-1200</v>
      </c>
      <c r="O306" s="18">
        <f t="shared" si="474"/>
        <v>-1020</v>
      </c>
      <c r="P306" s="18">
        <f t="shared" si="475"/>
        <v>-950</v>
      </c>
      <c r="Q306" s="35">
        <f t="shared" ref="Q306:S306" si="510">Q305</f>
        <v>0</v>
      </c>
      <c r="R306" s="35">
        <f t="shared" si="510"/>
        <v>0</v>
      </c>
      <c r="S306" s="35">
        <f t="shared" si="510"/>
        <v>0</v>
      </c>
      <c r="T306" s="4">
        <f t="shared" si="477"/>
        <v>1170</v>
      </c>
      <c r="U306" s="83">
        <f t="shared" si="443"/>
        <v>1600</v>
      </c>
      <c r="V306" s="83">
        <f t="shared" si="444"/>
        <v>1600</v>
      </c>
      <c r="W306" s="83">
        <f t="shared" si="445"/>
        <v>1600</v>
      </c>
      <c r="X306" s="4"/>
      <c r="Y306" s="18"/>
      <c r="Z306" s="18"/>
      <c r="AA306" s="18"/>
      <c r="AB306" s="50"/>
    </row>
    <row r="307" spans="1:28" ht="13.15" customHeight="1">
      <c r="A307" s="2">
        <f t="shared" si="482"/>
        <v>293</v>
      </c>
      <c r="B307" s="64">
        <f t="shared" si="425"/>
        <v>45614</v>
      </c>
      <c r="C307" s="2">
        <f t="shared" si="426"/>
        <v>884</v>
      </c>
      <c r="D307" s="5">
        <f t="shared" si="382"/>
        <v>1888</v>
      </c>
      <c r="E307" s="35">
        <f t="shared" si="466"/>
        <v>1972</v>
      </c>
      <c r="F307" s="35">
        <f t="shared" si="467"/>
        <v>1792</v>
      </c>
      <c r="G307" s="35">
        <f t="shared" si="468"/>
        <v>1722</v>
      </c>
      <c r="H307" s="18">
        <f t="shared" si="469"/>
        <v>800</v>
      </c>
      <c r="I307" s="18">
        <f t="shared" si="470"/>
        <v>980</v>
      </c>
      <c r="J307" s="18">
        <f t="shared" si="471"/>
        <v>1050</v>
      </c>
      <c r="K307" s="18">
        <f t="shared" ref="K307:M307" si="511">K306</f>
        <v>2000</v>
      </c>
      <c r="L307" s="18">
        <f t="shared" si="511"/>
        <v>2000</v>
      </c>
      <c r="M307" s="18">
        <f t="shared" si="511"/>
        <v>2000</v>
      </c>
      <c r="N307" s="18">
        <f t="shared" si="473"/>
        <v>-1200</v>
      </c>
      <c r="O307" s="18">
        <f t="shared" si="474"/>
        <v>-1020</v>
      </c>
      <c r="P307" s="18">
        <f t="shared" si="475"/>
        <v>-950</v>
      </c>
      <c r="Q307" s="35">
        <f t="shared" ref="Q307:S307" si="512">Q306</f>
        <v>0</v>
      </c>
      <c r="R307" s="35">
        <f t="shared" si="512"/>
        <v>0</v>
      </c>
      <c r="S307" s="35">
        <f t="shared" si="512"/>
        <v>0</v>
      </c>
      <c r="T307" s="4">
        <f t="shared" si="477"/>
        <v>1172</v>
      </c>
      <c r="U307" s="83">
        <f t="shared" si="443"/>
        <v>1600</v>
      </c>
      <c r="V307" s="83">
        <f t="shared" si="444"/>
        <v>1600</v>
      </c>
      <c r="W307" s="83">
        <f t="shared" si="445"/>
        <v>1600</v>
      </c>
      <c r="X307" s="4"/>
      <c r="Y307" s="18"/>
      <c r="Z307" s="18"/>
      <c r="AA307" s="18"/>
      <c r="AB307" s="50"/>
    </row>
    <row r="308" spans="1:28" ht="13.15" customHeight="1">
      <c r="A308" s="2">
        <f t="shared" si="482"/>
        <v>294</v>
      </c>
      <c r="B308" s="64">
        <f t="shared" si="425"/>
        <v>45615</v>
      </c>
      <c r="C308" s="2">
        <f t="shared" si="426"/>
        <v>884</v>
      </c>
      <c r="D308" s="5">
        <f t="shared" si="382"/>
        <v>1890</v>
      </c>
      <c r="E308" s="35">
        <f t="shared" si="466"/>
        <v>1974</v>
      </c>
      <c r="F308" s="35">
        <f t="shared" si="467"/>
        <v>1794</v>
      </c>
      <c r="G308" s="35">
        <f t="shared" si="468"/>
        <v>1724</v>
      </c>
      <c r="H308" s="18">
        <f t="shared" si="469"/>
        <v>800</v>
      </c>
      <c r="I308" s="18">
        <f t="shared" si="470"/>
        <v>980</v>
      </c>
      <c r="J308" s="18">
        <f t="shared" si="471"/>
        <v>1050</v>
      </c>
      <c r="K308" s="18">
        <f t="shared" ref="K308:M308" si="513">K307</f>
        <v>2000</v>
      </c>
      <c r="L308" s="18">
        <f t="shared" si="513"/>
        <v>2000</v>
      </c>
      <c r="M308" s="18">
        <f t="shared" si="513"/>
        <v>2000</v>
      </c>
      <c r="N308" s="18">
        <f t="shared" si="473"/>
        <v>-1200</v>
      </c>
      <c r="O308" s="18">
        <f t="shared" si="474"/>
        <v>-1020</v>
      </c>
      <c r="P308" s="18">
        <f t="shared" si="475"/>
        <v>-950</v>
      </c>
      <c r="Q308" s="35">
        <f t="shared" ref="Q308:S308" si="514">Q307</f>
        <v>0</v>
      </c>
      <c r="R308" s="35">
        <f t="shared" si="514"/>
        <v>0</v>
      </c>
      <c r="S308" s="35">
        <f t="shared" si="514"/>
        <v>0</v>
      </c>
      <c r="T308" s="4">
        <f t="shared" si="477"/>
        <v>1174</v>
      </c>
      <c r="U308" s="83">
        <f t="shared" si="443"/>
        <v>1600</v>
      </c>
      <c r="V308" s="83">
        <f t="shared" si="444"/>
        <v>1600</v>
      </c>
      <c r="W308" s="83">
        <f t="shared" si="445"/>
        <v>1600</v>
      </c>
      <c r="X308" s="4"/>
      <c r="Y308" s="18"/>
      <c r="Z308" s="18"/>
      <c r="AA308" s="18"/>
      <c r="AB308" s="50"/>
    </row>
    <row r="309" spans="1:28" ht="13.15" customHeight="1">
      <c r="A309" s="2">
        <f t="shared" si="482"/>
        <v>295</v>
      </c>
      <c r="B309" s="64">
        <f t="shared" si="425"/>
        <v>45616</v>
      </c>
      <c r="C309" s="2">
        <f t="shared" si="426"/>
        <v>884</v>
      </c>
      <c r="D309" s="5">
        <f t="shared" si="382"/>
        <v>1892</v>
      </c>
      <c r="E309" s="35">
        <f t="shared" si="466"/>
        <v>1976</v>
      </c>
      <c r="F309" s="35">
        <f t="shared" si="467"/>
        <v>1796</v>
      </c>
      <c r="G309" s="35">
        <f t="shared" si="468"/>
        <v>1726</v>
      </c>
      <c r="H309" s="18">
        <f t="shared" si="469"/>
        <v>800</v>
      </c>
      <c r="I309" s="18">
        <f t="shared" si="470"/>
        <v>980</v>
      </c>
      <c r="J309" s="18">
        <f t="shared" si="471"/>
        <v>1050</v>
      </c>
      <c r="K309" s="18">
        <f t="shared" ref="K309:M309" si="515">K308</f>
        <v>2000</v>
      </c>
      <c r="L309" s="18">
        <f t="shared" si="515"/>
        <v>2000</v>
      </c>
      <c r="M309" s="18">
        <f t="shared" si="515"/>
        <v>2000</v>
      </c>
      <c r="N309" s="18">
        <f t="shared" si="473"/>
        <v>-1200</v>
      </c>
      <c r="O309" s="18">
        <f t="shared" si="474"/>
        <v>-1020</v>
      </c>
      <c r="P309" s="18">
        <f t="shared" si="475"/>
        <v>-950</v>
      </c>
      <c r="Q309" s="35">
        <f t="shared" ref="Q309:S309" si="516">Q308</f>
        <v>0</v>
      </c>
      <c r="R309" s="35">
        <f t="shared" si="516"/>
        <v>0</v>
      </c>
      <c r="S309" s="35">
        <f t="shared" si="516"/>
        <v>0</v>
      </c>
      <c r="T309" s="4">
        <f t="shared" si="477"/>
        <v>1176</v>
      </c>
      <c r="U309" s="83">
        <f t="shared" si="443"/>
        <v>1600</v>
      </c>
      <c r="V309" s="83">
        <f t="shared" si="444"/>
        <v>1600</v>
      </c>
      <c r="W309" s="83">
        <f t="shared" si="445"/>
        <v>1600</v>
      </c>
      <c r="X309" s="4"/>
      <c r="Y309" s="18"/>
      <c r="Z309" s="18"/>
      <c r="AA309" s="18"/>
      <c r="AB309" s="50"/>
    </row>
    <row r="310" spans="1:28" ht="13.15" customHeight="1">
      <c r="A310" s="2">
        <f t="shared" si="482"/>
        <v>296</v>
      </c>
      <c r="B310" s="64">
        <f t="shared" si="425"/>
        <v>45617</v>
      </c>
      <c r="C310" s="2">
        <f t="shared" si="426"/>
        <v>884</v>
      </c>
      <c r="D310" s="5">
        <f t="shared" si="382"/>
        <v>1894</v>
      </c>
      <c r="E310" s="35">
        <f t="shared" si="466"/>
        <v>1978</v>
      </c>
      <c r="F310" s="35">
        <f t="shared" si="467"/>
        <v>1798</v>
      </c>
      <c r="G310" s="35">
        <f t="shared" si="468"/>
        <v>1728</v>
      </c>
      <c r="H310" s="18">
        <f t="shared" si="469"/>
        <v>800</v>
      </c>
      <c r="I310" s="18">
        <f t="shared" si="470"/>
        <v>980</v>
      </c>
      <c r="J310" s="18">
        <f t="shared" si="471"/>
        <v>1050</v>
      </c>
      <c r="K310" s="18">
        <f t="shared" ref="K310:M310" si="517">K309</f>
        <v>2000</v>
      </c>
      <c r="L310" s="18">
        <f t="shared" si="517"/>
        <v>2000</v>
      </c>
      <c r="M310" s="18">
        <f t="shared" si="517"/>
        <v>2000</v>
      </c>
      <c r="N310" s="18">
        <f t="shared" si="473"/>
        <v>-1200</v>
      </c>
      <c r="O310" s="18">
        <f t="shared" si="474"/>
        <v>-1020</v>
      </c>
      <c r="P310" s="18">
        <f t="shared" si="475"/>
        <v>-950</v>
      </c>
      <c r="Q310" s="35">
        <f t="shared" ref="Q310:S310" si="518">Q309</f>
        <v>0</v>
      </c>
      <c r="R310" s="35">
        <f t="shared" si="518"/>
        <v>0</v>
      </c>
      <c r="S310" s="35">
        <f t="shared" si="518"/>
        <v>0</v>
      </c>
      <c r="T310" s="4">
        <f t="shared" si="477"/>
        <v>1178</v>
      </c>
      <c r="U310" s="83">
        <f t="shared" si="443"/>
        <v>1600</v>
      </c>
      <c r="V310" s="83">
        <f t="shared" si="444"/>
        <v>1600</v>
      </c>
      <c r="W310" s="83">
        <f t="shared" si="445"/>
        <v>1600</v>
      </c>
      <c r="X310" s="4"/>
      <c r="Y310" s="18"/>
      <c r="Z310" s="18"/>
      <c r="AA310" s="18"/>
      <c r="AB310" s="50"/>
    </row>
    <row r="311" spans="1:28" ht="13.15" customHeight="1">
      <c r="A311" s="2">
        <f t="shared" si="482"/>
        <v>297</v>
      </c>
      <c r="B311" s="64">
        <f t="shared" si="425"/>
        <v>45618</v>
      </c>
      <c r="C311" s="2">
        <f t="shared" si="426"/>
        <v>884</v>
      </c>
      <c r="D311" s="5">
        <f t="shared" si="382"/>
        <v>1896</v>
      </c>
      <c r="E311" s="35">
        <f t="shared" si="466"/>
        <v>1980</v>
      </c>
      <c r="F311" s="35">
        <f t="shared" si="467"/>
        <v>1800</v>
      </c>
      <c r="G311" s="35">
        <f t="shared" si="468"/>
        <v>1730</v>
      </c>
      <c r="H311" s="18">
        <f t="shared" si="469"/>
        <v>800</v>
      </c>
      <c r="I311" s="18">
        <f t="shared" si="470"/>
        <v>980</v>
      </c>
      <c r="J311" s="18">
        <f t="shared" si="471"/>
        <v>1050</v>
      </c>
      <c r="K311" s="18">
        <f t="shared" ref="K311:M311" si="519">K310</f>
        <v>2000</v>
      </c>
      <c r="L311" s="18">
        <f t="shared" si="519"/>
        <v>2000</v>
      </c>
      <c r="M311" s="18">
        <f t="shared" si="519"/>
        <v>2000</v>
      </c>
      <c r="N311" s="18">
        <f t="shared" si="473"/>
        <v>-1200</v>
      </c>
      <c r="O311" s="18">
        <f t="shared" si="474"/>
        <v>-1020</v>
      </c>
      <c r="P311" s="18">
        <f t="shared" si="475"/>
        <v>-950</v>
      </c>
      <c r="Q311" s="35">
        <f t="shared" ref="Q311:S311" si="520">Q310</f>
        <v>0</v>
      </c>
      <c r="R311" s="35">
        <f t="shared" si="520"/>
        <v>0</v>
      </c>
      <c r="S311" s="35">
        <f t="shared" si="520"/>
        <v>0</v>
      </c>
      <c r="T311" s="4">
        <f t="shared" si="477"/>
        <v>1180</v>
      </c>
      <c r="U311" s="83">
        <f t="shared" si="443"/>
        <v>1600</v>
      </c>
      <c r="V311" s="83">
        <f t="shared" si="444"/>
        <v>1600</v>
      </c>
      <c r="W311" s="83">
        <f t="shared" si="445"/>
        <v>1600</v>
      </c>
      <c r="X311" s="4"/>
      <c r="Y311" s="18"/>
      <c r="Z311" s="18"/>
      <c r="AA311" s="18"/>
      <c r="AB311" s="50"/>
    </row>
    <row r="312" spans="1:28" ht="13.15" customHeight="1">
      <c r="A312" s="2">
        <f t="shared" si="482"/>
        <v>298</v>
      </c>
      <c r="B312" s="64">
        <f t="shared" si="425"/>
        <v>45619</v>
      </c>
      <c r="C312" s="2">
        <f t="shared" si="426"/>
        <v>884</v>
      </c>
      <c r="D312" s="5">
        <f t="shared" si="382"/>
        <v>1898</v>
      </c>
      <c r="E312" s="35">
        <f t="shared" si="466"/>
        <v>1982</v>
      </c>
      <c r="F312" s="35">
        <f t="shared" si="467"/>
        <v>1802</v>
      </c>
      <c r="G312" s="35">
        <f t="shared" si="468"/>
        <v>1732</v>
      </c>
      <c r="H312" s="18">
        <f t="shared" si="469"/>
        <v>800</v>
      </c>
      <c r="I312" s="18">
        <f t="shared" si="470"/>
        <v>980</v>
      </c>
      <c r="J312" s="18">
        <f t="shared" si="471"/>
        <v>1050</v>
      </c>
      <c r="K312" s="18">
        <f t="shared" ref="K312:M312" si="521">K311</f>
        <v>2000</v>
      </c>
      <c r="L312" s="18">
        <f t="shared" si="521"/>
        <v>2000</v>
      </c>
      <c r="M312" s="18">
        <f t="shared" si="521"/>
        <v>2000</v>
      </c>
      <c r="N312" s="18">
        <f t="shared" si="473"/>
        <v>-1200</v>
      </c>
      <c r="O312" s="18">
        <f t="shared" si="474"/>
        <v>-1020</v>
      </c>
      <c r="P312" s="18">
        <f t="shared" si="475"/>
        <v>-950</v>
      </c>
      <c r="Q312" s="35">
        <f t="shared" ref="Q312:S312" si="522">Q311</f>
        <v>0</v>
      </c>
      <c r="R312" s="35">
        <f t="shared" si="522"/>
        <v>0</v>
      </c>
      <c r="S312" s="35">
        <f t="shared" si="522"/>
        <v>0</v>
      </c>
      <c r="T312" s="4">
        <f t="shared" si="477"/>
        <v>1182</v>
      </c>
      <c r="U312" s="83">
        <f t="shared" si="443"/>
        <v>1600</v>
      </c>
      <c r="V312" s="83">
        <f t="shared" si="444"/>
        <v>1600</v>
      </c>
      <c r="W312" s="83">
        <f t="shared" si="445"/>
        <v>1600</v>
      </c>
      <c r="X312" s="4"/>
      <c r="Y312" s="18"/>
      <c r="Z312" s="18"/>
      <c r="AA312" s="18"/>
      <c r="AB312" s="50"/>
    </row>
    <row r="313" spans="1:28" ht="13.15" customHeight="1">
      <c r="A313" s="2">
        <f t="shared" si="482"/>
        <v>299</v>
      </c>
      <c r="B313" s="64">
        <f t="shared" si="425"/>
        <v>45620</v>
      </c>
      <c r="C313" s="2">
        <f t="shared" si="426"/>
        <v>884</v>
      </c>
      <c r="D313" s="5">
        <f t="shared" si="382"/>
        <v>1900</v>
      </c>
      <c r="E313" s="35">
        <f t="shared" si="466"/>
        <v>1984</v>
      </c>
      <c r="F313" s="35">
        <f t="shared" si="467"/>
        <v>1804</v>
      </c>
      <c r="G313" s="35">
        <f t="shared" si="468"/>
        <v>1734</v>
      </c>
      <c r="H313" s="18">
        <f t="shared" si="469"/>
        <v>800</v>
      </c>
      <c r="I313" s="18">
        <f t="shared" si="470"/>
        <v>980</v>
      </c>
      <c r="J313" s="18">
        <f t="shared" si="471"/>
        <v>1050</v>
      </c>
      <c r="K313" s="18">
        <f t="shared" ref="K313:M313" si="523">K312</f>
        <v>2000</v>
      </c>
      <c r="L313" s="18">
        <f t="shared" si="523"/>
        <v>2000</v>
      </c>
      <c r="M313" s="18">
        <f t="shared" si="523"/>
        <v>2000</v>
      </c>
      <c r="N313" s="18">
        <f t="shared" si="473"/>
        <v>-1200</v>
      </c>
      <c r="O313" s="18">
        <f t="shared" si="474"/>
        <v>-1020</v>
      </c>
      <c r="P313" s="18">
        <f t="shared" si="475"/>
        <v>-950</v>
      </c>
      <c r="Q313" s="35">
        <f t="shared" ref="Q313:S313" si="524">Q312</f>
        <v>0</v>
      </c>
      <c r="R313" s="35">
        <f t="shared" si="524"/>
        <v>0</v>
      </c>
      <c r="S313" s="35">
        <f t="shared" si="524"/>
        <v>0</v>
      </c>
      <c r="T313" s="4">
        <f t="shared" si="477"/>
        <v>1184</v>
      </c>
      <c r="U313" s="83">
        <f t="shared" si="443"/>
        <v>1600</v>
      </c>
      <c r="V313" s="83">
        <f t="shared" si="444"/>
        <v>1600</v>
      </c>
      <c r="W313" s="83">
        <f t="shared" si="445"/>
        <v>1600</v>
      </c>
      <c r="X313" s="4"/>
      <c r="Y313" s="18"/>
      <c r="Z313" s="18"/>
      <c r="AA313" s="18"/>
      <c r="AB313" s="50"/>
    </row>
    <row r="314" spans="1:28" ht="13.15" customHeight="1">
      <c r="A314" s="2">
        <f t="shared" si="482"/>
        <v>300</v>
      </c>
      <c r="B314" s="64">
        <f t="shared" si="425"/>
        <v>45621</v>
      </c>
      <c r="C314" s="2">
        <f t="shared" si="426"/>
        <v>884</v>
      </c>
      <c r="D314" s="5">
        <f t="shared" si="382"/>
        <v>1902</v>
      </c>
      <c r="E314" s="35">
        <f t="shared" si="466"/>
        <v>1986</v>
      </c>
      <c r="F314" s="35">
        <f t="shared" si="467"/>
        <v>1806</v>
      </c>
      <c r="G314" s="35">
        <f t="shared" si="468"/>
        <v>1736</v>
      </c>
      <c r="H314" s="18">
        <f t="shared" si="469"/>
        <v>800</v>
      </c>
      <c r="I314" s="18">
        <f t="shared" si="470"/>
        <v>980</v>
      </c>
      <c r="J314" s="18">
        <f t="shared" si="471"/>
        <v>1050</v>
      </c>
      <c r="K314" s="18">
        <f t="shared" ref="K314:M314" si="525">K313</f>
        <v>2000</v>
      </c>
      <c r="L314" s="18">
        <f t="shared" si="525"/>
        <v>2000</v>
      </c>
      <c r="M314" s="18">
        <f t="shared" si="525"/>
        <v>2000</v>
      </c>
      <c r="N314" s="18">
        <f t="shared" si="473"/>
        <v>-1200</v>
      </c>
      <c r="O314" s="18">
        <f t="shared" si="474"/>
        <v>-1020</v>
      </c>
      <c r="P314" s="18">
        <f t="shared" si="475"/>
        <v>-950</v>
      </c>
      <c r="Q314" s="35">
        <f t="shared" ref="Q314:S314" si="526">Q313</f>
        <v>0</v>
      </c>
      <c r="R314" s="35">
        <f t="shared" si="526"/>
        <v>0</v>
      </c>
      <c r="S314" s="35">
        <f t="shared" si="526"/>
        <v>0</v>
      </c>
      <c r="T314" s="4">
        <f t="shared" si="477"/>
        <v>1186</v>
      </c>
      <c r="U314" s="83">
        <f t="shared" si="443"/>
        <v>1600</v>
      </c>
      <c r="V314" s="83">
        <f t="shared" si="444"/>
        <v>1600</v>
      </c>
      <c r="W314" s="83">
        <f t="shared" si="445"/>
        <v>1600</v>
      </c>
      <c r="X314" s="4"/>
      <c r="Y314" s="18"/>
      <c r="Z314" s="18"/>
      <c r="AA314" s="18"/>
      <c r="AB314" s="50"/>
    </row>
    <row r="315" spans="1:28" ht="13.15" customHeight="1">
      <c r="A315" s="2">
        <f t="shared" si="482"/>
        <v>301</v>
      </c>
      <c r="B315" s="64">
        <f t="shared" si="425"/>
        <v>45622</v>
      </c>
      <c r="C315" s="2">
        <f t="shared" si="426"/>
        <v>884</v>
      </c>
      <c r="D315" s="5">
        <f t="shared" si="382"/>
        <v>1904</v>
      </c>
      <c r="E315" s="35">
        <f t="shared" si="466"/>
        <v>1988</v>
      </c>
      <c r="F315" s="35">
        <f t="shared" si="467"/>
        <v>1808</v>
      </c>
      <c r="G315" s="35">
        <f t="shared" si="468"/>
        <v>1738</v>
      </c>
      <c r="H315" s="18">
        <f t="shared" si="469"/>
        <v>800</v>
      </c>
      <c r="I315" s="18">
        <f t="shared" si="470"/>
        <v>980</v>
      </c>
      <c r="J315" s="18">
        <f t="shared" si="471"/>
        <v>1050</v>
      </c>
      <c r="K315" s="18">
        <f t="shared" ref="K315:M315" si="527">K314</f>
        <v>2000</v>
      </c>
      <c r="L315" s="18">
        <f t="shared" si="527"/>
        <v>2000</v>
      </c>
      <c r="M315" s="18">
        <f t="shared" si="527"/>
        <v>2000</v>
      </c>
      <c r="N315" s="18">
        <f t="shared" si="473"/>
        <v>-1200</v>
      </c>
      <c r="O315" s="18">
        <f t="shared" si="474"/>
        <v>-1020</v>
      </c>
      <c r="P315" s="18">
        <f t="shared" si="475"/>
        <v>-950</v>
      </c>
      <c r="Q315" s="35">
        <f t="shared" ref="Q315:S315" si="528">Q314</f>
        <v>0</v>
      </c>
      <c r="R315" s="35">
        <f t="shared" si="528"/>
        <v>0</v>
      </c>
      <c r="S315" s="35">
        <f t="shared" si="528"/>
        <v>0</v>
      </c>
      <c r="T315" s="4">
        <f t="shared" si="477"/>
        <v>1188</v>
      </c>
      <c r="U315" s="83">
        <f t="shared" si="443"/>
        <v>1600</v>
      </c>
      <c r="V315" s="83">
        <f t="shared" si="444"/>
        <v>1600</v>
      </c>
      <c r="W315" s="83">
        <f t="shared" si="445"/>
        <v>1600</v>
      </c>
      <c r="X315" s="4"/>
      <c r="Y315" s="18"/>
      <c r="Z315" s="18"/>
      <c r="AA315" s="18"/>
      <c r="AB315" s="50"/>
    </row>
    <row r="316" spans="1:28" ht="13.15" customHeight="1">
      <c r="A316" s="2">
        <f t="shared" si="482"/>
        <v>302</v>
      </c>
      <c r="B316" s="64">
        <f t="shared" si="425"/>
        <v>45623</v>
      </c>
      <c r="C316" s="2">
        <f t="shared" si="426"/>
        <v>884</v>
      </c>
      <c r="D316" s="5">
        <f t="shared" si="382"/>
        <v>1906</v>
      </c>
      <c r="E316" s="35">
        <f t="shared" si="466"/>
        <v>1990</v>
      </c>
      <c r="F316" s="35">
        <f t="shared" si="467"/>
        <v>1810</v>
      </c>
      <c r="G316" s="35">
        <f t="shared" si="468"/>
        <v>1740</v>
      </c>
      <c r="H316" s="18">
        <f t="shared" si="469"/>
        <v>800</v>
      </c>
      <c r="I316" s="18">
        <f t="shared" si="470"/>
        <v>980</v>
      </c>
      <c r="J316" s="18">
        <f t="shared" si="471"/>
        <v>1050</v>
      </c>
      <c r="K316" s="18">
        <f t="shared" ref="K316:M316" si="529">K315</f>
        <v>2000</v>
      </c>
      <c r="L316" s="18">
        <f t="shared" si="529"/>
        <v>2000</v>
      </c>
      <c r="M316" s="18">
        <f t="shared" si="529"/>
        <v>2000</v>
      </c>
      <c r="N316" s="18">
        <f t="shared" si="473"/>
        <v>-1200</v>
      </c>
      <c r="O316" s="18">
        <f t="shared" si="474"/>
        <v>-1020</v>
      </c>
      <c r="P316" s="18">
        <f t="shared" si="475"/>
        <v>-950</v>
      </c>
      <c r="Q316" s="35">
        <f t="shared" ref="Q316:S316" si="530">Q315</f>
        <v>0</v>
      </c>
      <c r="R316" s="35">
        <f t="shared" si="530"/>
        <v>0</v>
      </c>
      <c r="S316" s="35">
        <f t="shared" si="530"/>
        <v>0</v>
      </c>
      <c r="T316" s="4">
        <f t="shared" si="477"/>
        <v>1190</v>
      </c>
      <c r="U316" s="83">
        <f t="shared" si="443"/>
        <v>1600</v>
      </c>
      <c r="V316" s="83">
        <f t="shared" si="444"/>
        <v>1600</v>
      </c>
      <c r="W316" s="83">
        <f t="shared" si="445"/>
        <v>1600</v>
      </c>
      <c r="X316" s="4"/>
      <c r="Y316" s="18"/>
      <c r="Z316" s="18"/>
      <c r="AA316" s="18"/>
      <c r="AB316" s="50"/>
    </row>
    <row r="317" spans="1:28" ht="13.15" customHeight="1">
      <c r="A317" s="2">
        <f t="shared" si="482"/>
        <v>303</v>
      </c>
      <c r="B317" s="64">
        <f t="shared" si="425"/>
        <v>45624</v>
      </c>
      <c r="C317" s="2">
        <f t="shared" si="426"/>
        <v>884</v>
      </c>
      <c r="D317" s="5">
        <f t="shared" si="382"/>
        <v>1908</v>
      </c>
      <c r="E317" s="35">
        <f t="shared" si="466"/>
        <v>1992</v>
      </c>
      <c r="F317" s="35">
        <f t="shared" si="467"/>
        <v>1812</v>
      </c>
      <c r="G317" s="35">
        <f t="shared" si="468"/>
        <v>1742</v>
      </c>
      <c r="H317" s="18">
        <f t="shared" si="469"/>
        <v>800</v>
      </c>
      <c r="I317" s="18">
        <f t="shared" si="470"/>
        <v>980</v>
      </c>
      <c r="J317" s="18">
        <f t="shared" si="471"/>
        <v>1050</v>
      </c>
      <c r="K317" s="18">
        <f t="shared" ref="K317:M317" si="531">K316</f>
        <v>2000</v>
      </c>
      <c r="L317" s="18">
        <f t="shared" si="531"/>
        <v>2000</v>
      </c>
      <c r="M317" s="18">
        <f t="shared" si="531"/>
        <v>2000</v>
      </c>
      <c r="N317" s="18">
        <f t="shared" si="473"/>
        <v>-1200</v>
      </c>
      <c r="O317" s="18">
        <f t="shared" si="474"/>
        <v>-1020</v>
      </c>
      <c r="P317" s="18">
        <f t="shared" si="475"/>
        <v>-950</v>
      </c>
      <c r="Q317" s="35">
        <f t="shared" ref="Q317:S317" si="532">Q316</f>
        <v>0</v>
      </c>
      <c r="R317" s="35">
        <f t="shared" si="532"/>
        <v>0</v>
      </c>
      <c r="S317" s="35">
        <f t="shared" si="532"/>
        <v>0</v>
      </c>
      <c r="T317" s="4">
        <f t="shared" si="477"/>
        <v>1192</v>
      </c>
      <c r="U317" s="83">
        <f t="shared" si="443"/>
        <v>1600</v>
      </c>
      <c r="V317" s="83">
        <f t="shared" si="444"/>
        <v>1600</v>
      </c>
      <c r="W317" s="83">
        <f t="shared" si="445"/>
        <v>1600</v>
      </c>
      <c r="X317" s="4"/>
      <c r="Y317" s="18"/>
      <c r="Z317" s="18"/>
      <c r="AA317" s="18"/>
      <c r="AB317" s="50"/>
    </row>
    <row r="318" spans="1:28" ht="13.15" customHeight="1">
      <c r="A318" s="2">
        <f t="shared" si="482"/>
        <v>304</v>
      </c>
      <c r="B318" s="64">
        <f t="shared" si="425"/>
        <v>45625</v>
      </c>
      <c r="C318" s="2">
        <f t="shared" si="426"/>
        <v>884</v>
      </c>
      <c r="D318" s="5">
        <f t="shared" si="382"/>
        <v>1910</v>
      </c>
      <c r="E318" s="35">
        <f t="shared" si="466"/>
        <v>1994</v>
      </c>
      <c r="F318" s="35">
        <f t="shared" si="467"/>
        <v>1814</v>
      </c>
      <c r="G318" s="35">
        <f t="shared" si="468"/>
        <v>1744</v>
      </c>
      <c r="H318" s="18">
        <f t="shared" si="469"/>
        <v>800</v>
      </c>
      <c r="I318" s="18">
        <f t="shared" si="470"/>
        <v>980</v>
      </c>
      <c r="J318" s="18">
        <f t="shared" si="471"/>
        <v>1050</v>
      </c>
      <c r="K318" s="18">
        <f t="shared" ref="K318:M318" si="533">K317</f>
        <v>2000</v>
      </c>
      <c r="L318" s="18">
        <f t="shared" si="533"/>
        <v>2000</v>
      </c>
      <c r="M318" s="18">
        <f t="shared" si="533"/>
        <v>2000</v>
      </c>
      <c r="N318" s="18">
        <f t="shared" si="473"/>
        <v>-1200</v>
      </c>
      <c r="O318" s="18">
        <f t="shared" si="474"/>
        <v>-1020</v>
      </c>
      <c r="P318" s="18">
        <f t="shared" si="475"/>
        <v>-950</v>
      </c>
      <c r="Q318" s="35">
        <f t="shared" ref="Q318:S318" si="534">Q317</f>
        <v>0</v>
      </c>
      <c r="R318" s="35">
        <f t="shared" si="534"/>
        <v>0</v>
      </c>
      <c r="S318" s="35">
        <f t="shared" si="534"/>
        <v>0</v>
      </c>
      <c r="T318" s="4">
        <f t="shared" si="477"/>
        <v>1194</v>
      </c>
      <c r="U318" s="83">
        <f t="shared" si="443"/>
        <v>1600</v>
      </c>
      <c r="V318" s="83">
        <f t="shared" si="444"/>
        <v>1600</v>
      </c>
      <c r="W318" s="83">
        <f t="shared" si="445"/>
        <v>1600</v>
      </c>
      <c r="X318" s="4"/>
      <c r="Y318" s="18"/>
      <c r="Z318" s="18"/>
      <c r="AA318" s="18"/>
      <c r="AB318" s="50"/>
    </row>
    <row r="319" spans="1:28" ht="13.15" customHeight="1">
      <c r="A319" s="2">
        <f t="shared" si="482"/>
        <v>305</v>
      </c>
      <c r="B319" s="64">
        <f t="shared" si="425"/>
        <v>45626</v>
      </c>
      <c r="C319" s="2">
        <f t="shared" si="426"/>
        <v>884</v>
      </c>
      <c r="D319" s="5">
        <f t="shared" si="382"/>
        <v>1912</v>
      </c>
      <c r="E319" s="35">
        <f t="shared" si="466"/>
        <v>1996</v>
      </c>
      <c r="F319" s="35">
        <f t="shared" si="467"/>
        <v>1816</v>
      </c>
      <c r="G319" s="35">
        <f t="shared" si="468"/>
        <v>1746</v>
      </c>
      <c r="H319" s="18">
        <f t="shared" si="469"/>
        <v>800</v>
      </c>
      <c r="I319" s="18">
        <f t="shared" si="470"/>
        <v>980</v>
      </c>
      <c r="J319" s="18">
        <f t="shared" si="471"/>
        <v>1050</v>
      </c>
      <c r="K319" s="18">
        <f t="shared" ref="K319:M319" si="535">K318</f>
        <v>2000</v>
      </c>
      <c r="L319" s="18">
        <f t="shared" si="535"/>
        <v>2000</v>
      </c>
      <c r="M319" s="18">
        <f t="shared" si="535"/>
        <v>2000</v>
      </c>
      <c r="N319" s="18">
        <f t="shared" si="473"/>
        <v>-1200</v>
      </c>
      <c r="O319" s="18">
        <f t="shared" si="474"/>
        <v>-1020</v>
      </c>
      <c r="P319" s="18">
        <f t="shared" si="475"/>
        <v>-950</v>
      </c>
      <c r="Q319" s="35">
        <f t="shared" ref="Q319:S319" si="536">Q318</f>
        <v>0</v>
      </c>
      <c r="R319" s="35">
        <f t="shared" si="536"/>
        <v>0</v>
      </c>
      <c r="S319" s="35">
        <f t="shared" si="536"/>
        <v>0</v>
      </c>
      <c r="T319" s="4">
        <f t="shared" si="477"/>
        <v>1196</v>
      </c>
      <c r="U319" s="83">
        <f t="shared" si="443"/>
        <v>1600</v>
      </c>
      <c r="V319" s="83">
        <f t="shared" si="444"/>
        <v>1600</v>
      </c>
      <c r="W319" s="83">
        <f t="shared" si="445"/>
        <v>1600</v>
      </c>
      <c r="X319" s="4"/>
      <c r="Y319" s="18"/>
      <c r="Z319" s="18"/>
      <c r="AA319" s="18"/>
      <c r="AB319" s="50"/>
    </row>
    <row r="320" spans="1:28" ht="13.15" customHeight="1">
      <c r="A320" s="2">
        <f t="shared" si="482"/>
        <v>306</v>
      </c>
      <c r="B320" s="64">
        <f t="shared" si="425"/>
        <v>45627</v>
      </c>
      <c r="C320" s="2">
        <f t="shared" si="426"/>
        <v>884</v>
      </c>
      <c r="D320" s="5">
        <f t="shared" ref="D320:D350" si="537">D319+2</f>
        <v>1914</v>
      </c>
      <c r="E320" s="35">
        <f t="shared" si="466"/>
        <v>1998</v>
      </c>
      <c r="F320" s="35">
        <f t="shared" si="467"/>
        <v>1818</v>
      </c>
      <c r="G320" s="35">
        <f t="shared" si="468"/>
        <v>1748</v>
      </c>
      <c r="H320" s="18">
        <f t="shared" si="469"/>
        <v>800</v>
      </c>
      <c r="I320" s="18">
        <f t="shared" si="470"/>
        <v>980</v>
      </c>
      <c r="J320" s="18">
        <f t="shared" si="471"/>
        <v>1050</v>
      </c>
      <c r="K320" s="18">
        <f t="shared" ref="K320:M320" si="538">K319</f>
        <v>2000</v>
      </c>
      <c r="L320" s="18">
        <f t="shared" si="538"/>
        <v>2000</v>
      </c>
      <c r="M320" s="18">
        <f t="shared" si="538"/>
        <v>2000</v>
      </c>
      <c r="N320" s="18">
        <f t="shared" si="473"/>
        <v>-1200</v>
      </c>
      <c r="O320" s="18">
        <f t="shared" si="474"/>
        <v>-1020</v>
      </c>
      <c r="P320" s="18">
        <f t="shared" si="475"/>
        <v>-950</v>
      </c>
      <c r="Q320" s="35">
        <f t="shared" ref="Q320:S320" si="539">Q319</f>
        <v>0</v>
      </c>
      <c r="R320" s="35">
        <f t="shared" si="539"/>
        <v>0</v>
      </c>
      <c r="S320" s="35">
        <f t="shared" si="539"/>
        <v>0</v>
      </c>
      <c r="T320" s="4">
        <f t="shared" si="477"/>
        <v>1198</v>
      </c>
      <c r="U320" s="83">
        <f t="shared" si="443"/>
        <v>1600</v>
      </c>
      <c r="V320" s="83">
        <f t="shared" si="444"/>
        <v>1600</v>
      </c>
      <c r="W320" s="83">
        <f t="shared" si="445"/>
        <v>1600</v>
      </c>
      <c r="X320" s="4"/>
      <c r="Y320" s="18"/>
      <c r="Z320" s="18"/>
      <c r="AA320" s="18"/>
      <c r="AB320" s="50"/>
    </row>
    <row r="321" spans="1:28" ht="13.15" customHeight="1">
      <c r="A321" s="2">
        <f t="shared" si="482"/>
        <v>307</v>
      </c>
      <c r="B321" s="64">
        <f t="shared" si="425"/>
        <v>45628</v>
      </c>
      <c r="C321" s="2">
        <f t="shared" si="426"/>
        <v>884</v>
      </c>
      <c r="D321" s="5">
        <f t="shared" si="537"/>
        <v>1916</v>
      </c>
      <c r="E321" s="35">
        <f t="shared" si="466"/>
        <v>2000</v>
      </c>
      <c r="F321" s="35">
        <f t="shared" si="467"/>
        <v>1820</v>
      </c>
      <c r="G321" s="35">
        <f t="shared" si="468"/>
        <v>1750</v>
      </c>
      <c r="H321" s="18">
        <f t="shared" si="469"/>
        <v>800</v>
      </c>
      <c r="I321" s="18">
        <f t="shared" si="470"/>
        <v>980</v>
      </c>
      <c r="J321" s="18">
        <f t="shared" si="471"/>
        <v>1050</v>
      </c>
      <c r="K321" s="18">
        <f t="shared" ref="K321:M321" si="540">K320</f>
        <v>2000</v>
      </c>
      <c r="L321" s="18">
        <f t="shared" si="540"/>
        <v>2000</v>
      </c>
      <c r="M321" s="18">
        <f t="shared" si="540"/>
        <v>2000</v>
      </c>
      <c r="N321" s="18">
        <f t="shared" si="473"/>
        <v>-1200</v>
      </c>
      <c r="O321" s="18">
        <f t="shared" si="474"/>
        <v>-1020</v>
      </c>
      <c r="P321" s="18">
        <f t="shared" si="475"/>
        <v>-950</v>
      </c>
      <c r="Q321" s="35">
        <f t="shared" ref="Q321:S321" si="541">Q320</f>
        <v>0</v>
      </c>
      <c r="R321" s="35">
        <f t="shared" si="541"/>
        <v>0</v>
      </c>
      <c r="S321" s="35">
        <f t="shared" si="541"/>
        <v>0</v>
      </c>
      <c r="T321" s="4">
        <f t="shared" si="477"/>
        <v>1200</v>
      </c>
      <c r="U321" s="83">
        <f t="shared" si="443"/>
        <v>1600</v>
      </c>
      <c r="V321" s="83">
        <f t="shared" si="444"/>
        <v>1600</v>
      </c>
      <c r="W321" s="83">
        <f t="shared" si="445"/>
        <v>1600</v>
      </c>
      <c r="X321" s="4"/>
      <c r="Y321" s="18"/>
      <c r="Z321" s="18"/>
      <c r="AA321" s="18"/>
      <c r="AB321" s="50"/>
    </row>
    <row r="322" spans="1:28" ht="13.15" customHeight="1">
      <c r="A322" s="2">
        <f t="shared" si="482"/>
        <v>308</v>
      </c>
      <c r="B322" s="64">
        <f t="shared" si="425"/>
        <v>45629</v>
      </c>
      <c r="C322" s="2">
        <f t="shared" si="426"/>
        <v>884</v>
      </c>
      <c r="D322" s="5">
        <f t="shared" si="537"/>
        <v>1918</v>
      </c>
      <c r="E322" s="35">
        <f t="shared" si="466"/>
        <v>2002</v>
      </c>
      <c r="F322" s="35">
        <f t="shared" si="467"/>
        <v>1822</v>
      </c>
      <c r="G322" s="35">
        <f t="shared" si="468"/>
        <v>1752</v>
      </c>
      <c r="H322" s="18">
        <f t="shared" si="469"/>
        <v>800</v>
      </c>
      <c r="I322" s="18">
        <f t="shared" si="470"/>
        <v>980</v>
      </c>
      <c r="J322" s="18">
        <f t="shared" si="471"/>
        <v>1050</v>
      </c>
      <c r="K322" s="18">
        <f t="shared" ref="K322:M322" si="542">K321</f>
        <v>2000</v>
      </c>
      <c r="L322" s="18">
        <f t="shared" si="542"/>
        <v>2000</v>
      </c>
      <c r="M322" s="18">
        <f t="shared" si="542"/>
        <v>2000</v>
      </c>
      <c r="N322" s="18">
        <f t="shared" si="473"/>
        <v>-1200</v>
      </c>
      <c r="O322" s="18">
        <f t="shared" si="474"/>
        <v>-1020</v>
      </c>
      <c r="P322" s="18">
        <f t="shared" si="475"/>
        <v>-950</v>
      </c>
      <c r="Q322" s="35">
        <f t="shared" ref="Q322:S322" si="543">Q321</f>
        <v>0</v>
      </c>
      <c r="R322" s="35">
        <f t="shared" si="543"/>
        <v>0</v>
      </c>
      <c r="S322" s="35">
        <f t="shared" si="543"/>
        <v>0</v>
      </c>
      <c r="T322" s="4">
        <f t="shared" si="477"/>
        <v>1202</v>
      </c>
      <c r="U322" s="83">
        <f t="shared" si="443"/>
        <v>1600</v>
      </c>
      <c r="V322" s="83">
        <f t="shared" si="444"/>
        <v>1600</v>
      </c>
      <c r="W322" s="83">
        <f t="shared" si="445"/>
        <v>1600</v>
      </c>
      <c r="X322" s="4"/>
      <c r="Y322" s="18"/>
      <c r="Z322" s="18"/>
      <c r="AA322" s="18"/>
      <c r="AB322" s="50"/>
    </row>
    <row r="323" spans="1:28" ht="13.15" customHeight="1">
      <c r="A323" s="2">
        <f t="shared" si="482"/>
        <v>309</v>
      </c>
      <c r="B323" s="64">
        <f t="shared" si="425"/>
        <v>45630</v>
      </c>
      <c r="C323" s="2">
        <f t="shared" si="426"/>
        <v>884</v>
      </c>
      <c r="D323" s="5">
        <f t="shared" si="537"/>
        <v>1920</v>
      </c>
      <c r="E323" s="35">
        <f t="shared" si="466"/>
        <v>2004</v>
      </c>
      <c r="F323" s="35">
        <f t="shared" si="467"/>
        <v>1824</v>
      </c>
      <c r="G323" s="35">
        <f t="shared" si="468"/>
        <v>1754</v>
      </c>
      <c r="H323" s="18">
        <f t="shared" si="469"/>
        <v>800</v>
      </c>
      <c r="I323" s="18">
        <f t="shared" si="470"/>
        <v>980</v>
      </c>
      <c r="J323" s="18">
        <f t="shared" si="471"/>
        <v>1050</v>
      </c>
      <c r="K323" s="18">
        <f t="shared" ref="K323:M323" si="544">K322</f>
        <v>2000</v>
      </c>
      <c r="L323" s="18">
        <f t="shared" si="544"/>
        <v>2000</v>
      </c>
      <c r="M323" s="18">
        <f t="shared" si="544"/>
        <v>2000</v>
      </c>
      <c r="N323" s="18">
        <f t="shared" si="473"/>
        <v>-1200</v>
      </c>
      <c r="O323" s="18">
        <f t="shared" si="474"/>
        <v>-1020</v>
      </c>
      <c r="P323" s="18">
        <f t="shared" si="475"/>
        <v>-950</v>
      </c>
      <c r="Q323" s="35">
        <f t="shared" ref="Q323:S323" si="545">Q322</f>
        <v>0</v>
      </c>
      <c r="R323" s="35">
        <f t="shared" si="545"/>
        <v>0</v>
      </c>
      <c r="S323" s="35">
        <f t="shared" si="545"/>
        <v>0</v>
      </c>
      <c r="T323" s="4">
        <f t="shared" si="477"/>
        <v>1204</v>
      </c>
      <c r="U323" s="83">
        <f t="shared" si="443"/>
        <v>1600</v>
      </c>
      <c r="V323" s="83">
        <f t="shared" si="444"/>
        <v>1600</v>
      </c>
      <c r="W323" s="83">
        <f t="shared" si="445"/>
        <v>1600</v>
      </c>
      <c r="X323" s="4"/>
      <c r="Y323" s="18"/>
      <c r="Z323" s="18"/>
      <c r="AA323" s="18"/>
      <c r="AB323" s="50"/>
    </row>
    <row r="324" spans="1:28" ht="13.15" customHeight="1">
      <c r="A324" s="2">
        <f t="shared" si="482"/>
        <v>310</v>
      </c>
      <c r="B324" s="64">
        <f t="shared" si="425"/>
        <v>45631</v>
      </c>
      <c r="C324" s="2">
        <f t="shared" si="426"/>
        <v>884</v>
      </c>
      <c r="D324" s="5">
        <f t="shared" si="537"/>
        <v>1922</v>
      </c>
      <c r="E324" s="35">
        <f t="shared" si="466"/>
        <v>2006</v>
      </c>
      <c r="F324" s="35">
        <f t="shared" si="467"/>
        <v>1826</v>
      </c>
      <c r="G324" s="35">
        <f t="shared" si="468"/>
        <v>1756</v>
      </c>
      <c r="H324" s="18">
        <f t="shared" si="469"/>
        <v>800</v>
      </c>
      <c r="I324" s="18">
        <f t="shared" si="470"/>
        <v>980</v>
      </c>
      <c r="J324" s="18">
        <f t="shared" si="471"/>
        <v>1050</v>
      </c>
      <c r="K324" s="18">
        <f t="shared" ref="K324:M324" si="546">K323</f>
        <v>2000</v>
      </c>
      <c r="L324" s="18">
        <f t="shared" si="546"/>
        <v>2000</v>
      </c>
      <c r="M324" s="18">
        <f t="shared" si="546"/>
        <v>2000</v>
      </c>
      <c r="N324" s="18">
        <f t="shared" si="473"/>
        <v>-1200</v>
      </c>
      <c r="O324" s="18">
        <f t="shared" si="474"/>
        <v>-1020</v>
      </c>
      <c r="P324" s="18">
        <f t="shared" si="475"/>
        <v>-950</v>
      </c>
      <c r="Q324" s="35">
        <f t="shared" ref="Q324:S324" si="547">Q323</f>
        <v>0</v>
      </c>
      <c r="R324" s="35">
        <f t="shared" si="547"/>
        <v>0</v>
      </c>
      <c r="S324" s="35">
        <f t="shared" si="547"/>
        <v>0</v>
      </c>
      <c r="T324" s="4">
        <f t="shared" si="477"/>
        <v>1206</v>
      </c>
      <c r="U324" s="83">
        <f t="shared" si="443"/>
        <v>1600</v>
      </c>
      <c r="V324" s="83">
        <f t="shared" si="444"/>
        <v>1600</v>
      </c>
      <c r="W324" s="83">
        <f t="shared" si="445"/>
        <v>1600</v>
      </c>
      <c r="X324" s="4"/>
      <c r="Y324" s="18"/>
      <c r="Z324" s="18"/>
      <c r="AA324" s="18"/>
      <c r="AB324" s="50"/>
    </row>
    <row r="325" spans="1:28" ht="13.15" customHeight="1">
      <c r="A325" s="2">
        <f t="shared" si="482"/>
        <v>311</v>
      </c>
      <c r="B325" s="64">
        <f t="shared" si="425"/>
        <v>45632</v>
      </c>
      <c r="C325" s="2">
        <f t="shared" si="426"/>
        <v>884</v>
      </c>
      <c r="D325" s="5">
        <f t="shared" si="537"/>
        <v>1924</v>
      </c>
      <c r="E325" s="35">
        <f t="shared" si="466"/>
        <v>2008</v>
      </c>
      <c r="F325" s="35">
        <f t="shared" si="467"/>
        <v>1828</v>
      </c>
      <c r="G325" s="35">
        <f t="shared" si="468"/>
        <v>1758</v>
      </c>
      <c r="H325" s="18">
        <f t="shared" si="469"/>
        <v>800</v>
      </c>
      <c r="I325" s="18">
        <f t="shared" si="470"/>
        <v>980</v>
      </c>
      <c r="J325" s="18">
        <f t="shared" si="471"/>
        <v>1050</v>
      </c>
      <c r="K325" s="18">
        <f t="shared" ref="K325:M325" si="548">K324</f>
        <v>2000</v>
      </c>
      <c r="L325" s="18">
        <f t="shared" si="548"/>
        <v>2000</v>
      </c>
      <c r="M325" s="18">
        <f t="shared" si="548"/>
        <v>2000</v>
      </c>
      <c r="N325" s="18">
        <f t="shared" si="473"/>
        <v>-1200</v>
      </c>
      <c r="O325" s="18">
        <f t="shared" si="474"/>
        <v>-1020</v>
      </c>
      <c r="P325" s="18">
        <f t="shared" si="475"/>
        <v>-950</v>
      </c>
      <c r="Q325" s="35">
        <f t="shared" ref="Q325:S325" si="549">Q324</f>
        <v>0</v>
      </c>
      <c r="R325" s="35">
        <f t="shared" si="549"/>
        <v>0</v>
      </c>
      <c r="S325" s="35">
        <f t="shared" si="549"/>
        <v>0</v>
      </c>
      <c r="T325" s="4">
        <f t="shared" si="477"/>
        <v>1208</v>
      </c>
      <c r="U325" s="83">
        <f t="shared" si="443"/>
        <v>1600</v>
      </c>
      <c r="V325" s="83">
        <f t="shared" si="444"/>
        <v>1600</v>
      </c>
      <c r="W325" s="83">
        <f t="shared" si="445"/>
        <v>1600</v>
      </c>
      <c r="X325" s="4"/>
      <c r="Y325" s="18"/>
      <c r="Z325" s="18"/>
      <c r="AA325" s="18"/>
      <c r="AB325" s="50"/>
    </row>
    <row r="326" spans="1:28" ht="13.15" customHeight="1">
      <c r="A326" s="2">
        <f t="shared" si="482"/>
        <v>312</v>
      </c>
      <c r="B326" s="64">
        <f t="shared" si="425"/>
        <v>45633</v>
      </c>
      <c r="C326" s="2">
        <f t="shared" si="426"/>
        <v>884</v>
      </c>
      <c r="D326" s="5">
        <f t="shared" si="537"/>
        <v>1926</v>
      </c>
      <c r="E326" s="35">
        <f t="shared" si="466"/>
        <v>2010</v>
      </c>
      <c r="F326" s="35">
        <f t="shared" si="467"/>
        <v>1830</v>
      </c>
      <c r="G326" s="35">
        <f t="shared" si="468"/>
        <v>1760</v>
      </c>
      <c r="H326" s="18">
        <f t="shared" si="469"/>
        <v>800</v>
      </c>
      <c r="I326" s="18">
        <f t="shared" si="470"/>
        <v>980</v>
      </c>
      <c r="J326" s="18">
        <f t="shared" si="471"/>
        <v>1050</v>
      </c>
      <c r="K326" s="18">
        <f t="shared" ref="K326:M326" si="550">K325</f>
        <v>2000</v>
      </c>
      <c r="L326" s="18">
        <f t="shared" si="550"/>
        <v>2000</v>
      </c>
      <c r="M326" s="18">
        <f t="shared" si="550"/>
        <v>2000</v>
      </c>
      <c r="N326" s="18">
        <f t="shared" si="473"/>
        <v>-1200</v>
      </c>
      <c r="O326" s="18">
        <f t="shared" si="474"/>
        <v>-1020</v>
      </c>
      <c r="P326" s="18">
        <f t="shared" si="475"/>
        <v>-950</v>
      </c>
      <c r="Q326" s="35">
        <f t="shared" ref="Q326:S326" si="551">Q325</f>
        <v>0</v>
      </c>
      <c r="R326" s="35">
        <f t="shared" si="551"/>
        <v>0</v>
      </c>
      <c r="S326" s="35">
        <f t="shared" si="551"/>
        <v>0</v>
      </c>
      <c r="T326" s="4">
        <f t="shared" si="477"/>
        <v>1210</v>
      </c>
      <c r="U326" s="83">
        <f t="shared" si="443"/>
        <v>1600</v>
      </c>
      <c r="V326" s="83">
        <f t="shared" si="444"/>
        <v>1600</v>
      </c>
      <c r="W326" s="83">
        <f t="shared" si="445"/>
        <v>1600</v>
      </c>
      <c r="X326" s="4"/>
      <c r="Y326" s="18"/>
      <c r="Z326" s="18"/>
      <c r="AA326" s="18"/>
      <c r="AB326" s="50"/>
    </row>
    <row r="327" spans="1:28" ht="13.15" customHeight="1">
      <c r="A327" s="2">
        <f t="shared" si="482"/>
        <v>313</v>
      </c>
      <c r="B327" s="64">
        <f t="shared" si="425"/>
        <v>45634</v>
      </c>
      <c r="C327" s="2">
        <f t="shared" si="426"/>
        <v>884</v>
      </c>
      <c r="D327" s="5">
        <f t="shared" si="537"/>
        <v>1928</v>
      </c>
      <c r="E327" s="35">
        <f t="shared" si="466"/>
        <v>2012</v>
      </c>
      <c r="F327" s="35">
        <f t="shared" si="467"/>
        <v>1832</v>
      </c>
      <c r="G327" s="35">
        <f t="shared" si="468"/>
        <v>1762</v>
      </c>
      <c r="H327" s="18">
        <f t="shared" si="469"/>
        <v>800</v>
      </c>
      <c r="I327" s="18">
        <f t="shared" si="470"/>
        <v>980</v>
      </c>
      <c r="J327" s="18">
        <f t="shared" si="471"/>
        <v>1050</v>
      </c>
      <c r="K327" s="18">
        <f t="shared" ref="K327:M327" si="552">K326</f>
        <v>2000</v>
      </c>
      <c r="L327" s="18">
        <f t="shared" si="552"/>
        <v>2000</v>
      </c>
      <c r="M327" s="18">
        <f t="shared" si="552"/>
        <v>2000</v>
      </c>
      <c r="N327" s="18">
        <f t="shared" si="473"/>
        <v>-1200</v>
      </c>
      <c r="O327" s="18">
        <f t="shared" si="474"/>
        <v>-1020</v>
      </c>
      <c r="P327" s="18">
        <f t="shared" si="475"/>
        <v>-950</v>
      </c>
      <c r="Q327" s="35">
        <f t="shared" ref="Q327:S327" si="553">Q326</f>
        <v>0</v>
      </c>
      <c r="R327" s="35">
        <f t="shared" si="553"/>
        <v>0</v>
      </c>
      <c r="S327" s="35">
        <f t="shared" si="553"/>
        <v>0</v>
      </c>
      <c r="T327" s="4">
        <f t="shared" si="477"/>
        <v>1212</v>
      </c>
      <c r="U327" s="83">
        <f t="shared" si="443"/>
        <v>1600</v>
      </c>
      <c r="V327" s="83">
        <f t="shared" si="444"/>
        <v>1600</v>
      </c>
      <c r="W327" s="83">
        <f t="shared" si="445"/>
        <v>1600</v>
      </c>
      <c r="X327" s="4"/>
      <c r="Y327" s="18"/>
      <c r="Z327" s="18"/>
      <c r="AA327" s="18"/>
      <c r="AB327" s="50"/>
    </row>
    <row r="328" spans="1:28" ht="13.15" customHeight="1">
      <c r="A328" s="2">
        <f t="shared" si="482"/>
        <v>314</v>
      </c>
      <c r="B328" s="64">
        <f t="shared" si="425"/>
        <v>45635</v>
      </c>
      <c r="C328" s="2">
        <f t="shared" si="426"/>
        <v>884</v>
      </c>
      <c r="D328" s="5">
        <f t="shared" si="537"/>
        <v>1930</v>
      </c>
      <c r="E328" s="35">
        <f t="shared" si="466"/>
        <v>2014</v>
      </c>
      <c r="F328" s="35">
        <f t="shared" si="467"/>
        <v>1834</v>
      </c>
      <c r="G328" s="35">
        <f t="shared" si="468"/>
        <v>1764</v>
      </c>
      <c r="H328" s="18">
        <f t="shared" si="469"/>
        <v>800</v>
      </c>
      <c r="I328" s="18">
        <f t="shared" si="470"/>
        <v>980</v>
      </c>
      <c r="J328" s="18">
        <f t="shared" si="471"/>
        <v>1050</v>
      </c>
      <c r="K328" s="18">
        <f t="shared" ref="K328:M328" si="554">K327</f>
        <v>2000</v>
      </c>
      <c r="L328" s="18">
        <f t="shared" si="554"/>
        <v>2000</v>
      </c>
      <c r="M328" s="18">
        <f t="shared" si="554"/>
        <v>2000</v>
      </c>
      <c r="N328" s="18">
        <f t="shared" si="473"/>
        <v>-1200</v>
      </c>
      <c r="O328" s="18">
        <f t="shared" si="474"/>
        <v>-1020</v>
      </c>
      <c r="P328" s="18">
        <f t="shared" si="475"/>
        <v>-950</v>
      </c>
      <c r="Q328" s="35">
        <f t="shared" ref="Q328:S328" si="555">Q327</f>
        <v>0</v>
      </c>
      <c r="R328" s="35">
        <f t="shared" si="555"/>
        <v>0</v>
      </c>
      <c r="S328" s="35">
        <f t="shared" si="555"/>
        <v>0</v>
      </c>
      <c r="T328" s="4">
        <f t="shared" si="477"/>
        <v>1214</v>
      </c>
      <c r="U328" s="83">
        <f t="shared" si="443"/>
        <v>1600</v>
      </c>
      <c r="V328" s="83">
        <f t="shared" si="444"/>
        <v>1600</v>
      </c>
      <c r="W328" s="83">
        <f t="shared" si="445"/>
        <v>1600</v>
      </c>
      <c r="X328" s="4"/>
      <c r="Y328" s="18"/>
      <c r="Z328" s="18"/>
      <c r="AA328" s="18"/>
      <c r="AB328" s="50"/>
    </row>
    <row r="329" spans="1:28" ht="13.15" customHeight="1">
      <c r="A329" s="2">
        <f t="shared" si="482"/>
        <v>315</v>
      </c>
      <c r="B329" s="64">
        <f t="shared" si="425"/>
        <v>45636</v>
      </c>
      <c r="C329" s="2">
        <f t="shared" si="426"/>
        <v>884</v>
      </c>
      <c r="D329" s="5">
        <f t="shared" si="537"/>
        <v>1932</v>
      </c>
      <c r="E329" s="35">
        <f t="shared" si="466"/>
        <v>2016</v>
      </c>
      <c r="F329" s="35">
        <f t="shared" si="467"/>
        <v>1836</v>
      </c>
      <c r="G329" s="35">
        <f t="shared" si="468"/>
        <v>1766</v>
      </c>
      <c r="H329" s="18">
        <f t="shared" si="469"/>
        <v>800</v>
      </c>
      <c r="I329" s="18">
        <f t="shared" si="470"/>
        <v>980</v>
      </c>
      <c r="J329" s="18">
        <f t="shared" si="471"/>
        <v>1050</v>
      </c>
      <c r="K329" s="18">
        <f t="shared" ref="K329:M329" si="556">K328</f>
        <v>2000</v>
      </c>
      <c r="L329" s="18">
        <f t="shared" si="556"/>
        <v>2000</v>
      </c>
      <c r="M329" s="18">
        <f t="shared" si="556"/>
        <v>2000</v>
      </c>
      <c r="N329" s="18">
        <f t="shared" si="473"/>
        <v>-1200</v>
      </c>
      <c r="O329" s="18">
        <f t="shared" si="474"/>
        <v>-1020</v>
      </c>
      <c r="P329" s="18">
        <f t="shared" si="475"/>
        <v>-950</v>
      </c>
      <c r="Q329" s="35">
        <f t="shared" ref="Q329:S329" si="557">Q328</f>
        <v>0</v>
      </c>
      <c r="R329" s="35">
        <f t="shared" si="557"/>
        <v>0</v>
      </c>
      <c r="S329" s="35">
        <f t="shared" si="557"/>
        <v>0</v>
      </c>
      <c r="T329" s="4">
        <f t="shared" si="477"/>
        <v>1216</v>
      </c>
      <c r="U329" s="83">
        <f t="shared" si="443"/>
        <v>1600</v>
      </c>
      <c r="V329" s="83">
        <f t="shared" si="444"/>
        <v>1600</v>
      </c>
      <c r="W329" s="83">
        <f t="shared" si="445"/>
        <v>1600</v>
      </c>
      <c r="X329" s="4"/>
      <c r="Y329" s="18"/>
      <c r="Z329" s="18"/>
      <c r="AA329" s="18"/>
      <c r="AB329" s="50"/>
    </row>
    <row r="330" spans="1:28" ht="13.15" customHeight="1">
      <c r="A330" s="2">
        <f t="shared" si="482"/>
        <v>316</v>
      </c>
      <c r="B330" s="64">
        <f t="shared" si="425"/>
        <v>45637</v>
      </c>
      <c r="C330" s="2">
        <f t="shared" si="426"/>
        <v>884</v>
      </c>
      <c r="D330" s="5">
        <f t="shared" si="537"/>
        <v>1934</v>
      </c>
      <c r="E330" s="35">
        <f t="shared" si="466"/>
        <v>2018</v>
      </c>
      <c r="F330" s="35">
        <f t="shared" si="467"/>
        <v>1838</v>
      </c>
      <c r="G330" s="35">
        <f t="shared" si="468"/>
        <v>1768</v>
      </c>
      <c r="H330" s="18">
        <f t="shared" si="469"/>
        <v>800</v>
      </c>
      <c r="I330" s="18">
        <f t="shared" si="470"/>
        <v>980</v>
      </c>
      <c r="J330" s="18">
        <f t="shared" si="471"/>
        <v>1050</v>
      </c>
      <c r="K330" s="18">
        <f t="shared" ref="K330:M330" si="558">K329</f>
        <v>2000</v>
      </c>
      <c r="L330" s="18">
        <f t="shared" si="558"/>
        <v>2000</v>
      </c>
      <c r="M330" s="18">
        <f t="shared" si="558"/>
        <v>2000</v>
      </c>
      <c r="N330" s="18">
        <f t="shared" si="473"/>
        <v>-1200</v>
      </c>
      <c r="O330" s="18">
        <f t="shared" si="474"/>
        <v>-1020</v>
      </c>
      <c r="P330" s="18">
        <f t="shared" si="475"/>
        <v>-950</v>
      </c>
      <c r="Q330" s="35">
        <f t="shared" ref="Q330:S330" si="559">Q329</f>
        <v>0</v>
      </c>
      <c r="R330" s="35">
        <f t="shared" si="559"/>
        <v>0</v>
      </c>
      <c r="S330" s="35">
        <f t="shared" si="559"/>
        <v>0</v>
      </c>
      <c r="T330" s="4">
        <f t="shared" si="477"/>
        <v>1218</v>
      </c>
      <c r="U330" s="83">
        <f t="shared" si="443"/>
        <v>1600</v>
      </c>
      <c r="V330" s="83">
        <f t="shared" si="444"/>
        <v>1600</v>
      </c>
      <c r="W330" s="83">
        <f t="shared" si="445"/>
        <v>1600</v>
      </c>
      <c r="X330" s="4"/>
      <c r="Y330" s="18"/>
      <c r="Z330" s="18"/>
      <c r="AA330" s="18"/>
      <c r="AB330" s="50"/>
    </row>
    <row r="331" spans="1:28" ht="13.15" customHeight="1">
      <c r="A331" s="2">
        <f t="shared" si="482"/>
        <v>317</v>
      </c>
      <c r="B331" s="64">
        <f t="shared" si="425"/>
        <v>45638</v>
      </c>
      <c r="C331" s="2">
        <f t="shared" si="426"/>
        <v>884</v>
      </c>
      <c r="D331" s="5">
        <f t="shared" si="537"/>
        <v>1936</v>
      </c>
      <c r="E331" s="35">
        <f t="shared" si="466"/>
        <v>2020</v>
      </c>
      <c r="F331" s="35">
        <f t="shared" si="467"/>
        <v>1840</v>
      </c>
      <c r="G331" s="35">
        <f t="shared" si="468"/>
        <v>1770</v>
      </c>
      <c r="H331" s="18">
        <f t="shared" si="469"/>
        <v>800</v>
      </c>
      <c r="I331" s="18">
        <f t="shared" si="470"/>
        <v>980</v>
      </c>
      <c r="J331" s="18">
        <f t="shared" si="471"/>
        <v>1050</v>
      </c>
      <c r="K331" s="18">
        <f t="shared" ref="K331:M331" si="560">K330</f>
        <v>2000</v>
      </c>
      <c r="L331" s="18">
        <f t="shared" si="560"/>
        <v>2000</v>
      </c>
      <c r="M331" s="18">
        <f t="shared" si="560"/>
        <v>2000</v>
      </c>
      <c r="N331" s="18">
        <f t="shared" si="473"/>
        <v>-1200</v>
      </c>
      <c r="O331" s="18">
        <f t="shared" si="474"/>
        <v>-1020</v>
      </c>
      <c r="P331" s="18">
        <f t="shared" si="475"/>
        <v>-950</v>
      </c>
      <c r="Q331" s="35">
        <f t="shared" ref="Q331:S331" si="561">Q330</f>
        <v>0</v>
      </c>
      <c r="R331" s="35">
        <f t="shared" si="561"/>
        <v>0</v>
      </c>
      <c r="S331" s="35">
        <f t="shared" si="561"/>
        <v>0</v>
      </c>
      <c r="T331" s="4">
        <f t="shared" si="477"/>
        <v>1220</v>
      </c>
      <c r="U331" s="83">
        <f t="shared" si="443"/>
        <v>1600</v>
      </c>
      <c r="V331" s="83">
        <f t="shared" si="444"/>
        <v>1600</v>
      </c>
      <c r="W331" s="83">
        <f t="shared" si="445"/>
        <v>1600</v>
      </c>
      <c r="X331" s="4"/>
      <c r="Y331" s="18"/>
      <c r="Z331" s="18"/>
      <c r="AA331" s="18"/>
      <c r="AB331" s="50"/>
    </row>
    <row r="332" spans="1:28" ht="13.15" customHeight="1">
      <c r="A332" s="2">
        <f t="shared" si="482"/>
        <v>318</v>
      </c>
      <c r="B332" s="64">
        <f t="shared" si="425"/>
        <v>45639</v>
      </c>
      <c r="C332" s="2">
        <f t="shared" si="426"/>
        <v>884</v>
      </c>
      <c r="D332" s="5">
        <f t="shared" si="537"/>
        <v>1938</v>
      </c>
      <c r="E332" s="35">
        <f t="shared" si="466"/>
        <v>2022</v>
      </c>
      <c r="F332" s="35">
        <f t="shared" si="467"/>
        <v>1842</v>
      </c>
      <c r="G332" s="35">
        <f t="shared" si="468"/>
        <v>1772</v>
      </c>
      <c r="H332" s="18">
        <f t="shared" si="469"/>
        <v>800</v>
      </c>
      <c r="I332" s="18">
        <f t="shared" si="470"/>
        <v>980</v>
      </c>
      <c r="J332" s="18">
        <f t="shared" si="471"/>
        <v>1050</v>
      </c>
      <c r="K332" s="18">
        <f t="shared" ref="K332:M332" si="562">K331</f>
        <v>2000</v>
      </c>
      <c r="L332" s="18">
        <f t="shared" si="562"/>
        <v>2000</v>
      </c>
      <c r="M332" s="18">
        <f t="shared" si="562"/>
        <v>2000</v>
      </c>
      <c r="N332" s="18">
        <f t="shared" si="473"/>
        <v>-1200</v>
      </c>
      <c r="O332" s="18">
        <f t="shared" si="474"/>
        <v>-1020</v>
      </c>
      <c r="P332" s="18">
        <f t="shared" si="475"/>
        <v>-950</v>
      </c>
      <c r="Q332" s="35">
        <f t="shared" ref="Q332:S332" si="563">Q331</f>
        <v>0</v>
      </c>
      <c r="R332" s="35">
        <f t="shared" si="563"/>
        <v>0</v>
      </c>
      <c r="S332" s="35">
        <f t="shared" si="563"/>
        <v>0</v>
      </c>
      <c r="T332" s="4">
        <f t="shared" si="477"/>
        <v>1222</v>
      </c>
      <c r="U332" s="83">
        <f t="shared" si="443"/>
        <v>1600</v>
      </c>
      <c r="V332" s="83">
        <f t="shared" si="444"/>
        <v>1600</v>
      </c>
      <c r="W332" s="83">
        <f t="shared" si="445"/>
        <v>1600</v>
      </c>
      <c r="X332" s="4"/>
      <c r="Y332" s="18"/>
      <c r="Z332" s="18"/>
      <c r="AA332" s="18"/>
      <c r="AB332" s="50"/>
    </row>
    <row r="333" spans="1:28" ht="13.15" customHeight="1">
      <c r="A333" s="2">
        <f t="shared" si="482"/>
        <v>319</v>
      </c>
      <c r="B333" s="64">
        <f t="shared" si="425"/>
        <v>45640</v>
      </c>
      <c r="C333" s="2">
        <f t="shared" si="426"/>
        <v>884</v>
      </c>
      <c r="D333" s="5">
        <f t="shared" si="537"/>
        <v>1940</v>
      </c>
      <c r="E333" s="35">
        <f t="shared" si="466"/>
        <v>2024</v>
      </c>
      <c r="F333" s="35">
        <f t="shared" si="467"/>
        <v>1844</v>
      </c>
      <c r="G333" s="35">
        <f t="shared" si="468"/>
        <v>1774</v>
      </c>
      <c r="H333" s="18">
        <f t="shared" si="469"/>
        <v>800</v>
      </c>
      <c r="I333" s="18">
        <f t="shared" si="470"/>
        <v>980</v>
      </c>
      <c r="J333" s="18">
        <f t="shared" si="471"/>
        <v>1050</v>
      </c>
      <c r="K333" s="18">
        <f t="shared" ref="K333:M333" si="564">K332</f>
        <v>2000</v>
      </c>
      <c r="L333" s="18">
        <f t="shared" si="564"/>
        <v>2000</v>
      </c>
      <c r="M333" s="18">
        <f t="shared" si="564"/>
        <v>2000</v>
      </c>
      <c r="N333" s="18">
        <f t="shared" si="473"/>
        <v>-1200</v>
      </c>
      <c r="O333" s="18">
        <f t="shared" si="474"/>
        <v>-1020</v>
      </c>
      <c r="P333" s="18">
        <f t="shared" si="475"/>
        <v>-950</v>
      </c>
      <c r="Q333" s="35">
        <f t="shared" ref="Q333:S333" si="565">Q332</f>
        <v>0</v>
      </c>
      <c r="R333" s="35">
        <f t="shared" si="565"/>
        <v>0</v>
      </c>
      <c r="S333" s="35">
        <f t="shared" si="565"/>
        <v>0</v>
      </c>
      <c r="T333" s="4">
        <f t="shared" si="477"/>
        <v>1224</v>
      </c>
      <c r="U333" s="83">
        <f t="shared" si="443"/>
        <v>1600</v>
      </c>
      <c r="V333" s="83">
        <f t="shared" si="444"/>
        <v>1600</v>
      </c>
      <c r="W333" s="83">
        <f t="shared" si="445"/>
        <v>1600</v>
      </c>
      <c r="X333" s="4"/>
      <c r="Y333" s="18"/>
      <c r="Z333" s="18"/>
      <c r="AA333" s="18"/>
      <c r="AB333" s="50"/>
    </row>
    <row r="334" spans="1:28" ht="13.15" customHeight="1">
      <c r="A334" s="2">
        <f t="shared" si="482"/>
        <v>320</v>
      </c>
      <c r="B334" s="64">
        <f t="shared" si="425"/>
        <v>45641</v>
      </c>
      <c r="C334" s="2">
        <f t="shared" si="426"/>
        <v>884</v>
      </c>
      <c r="D334" s="5">
        <f t="shared" si="537"/>
        <v>1942</v>
      </c>
      <c r="E334" s="35">
        <f t="shared" si="466"/>
        <v>2026</v>
      </c>
      <c r="F334" s="35">
        <f t="shared" si="467"/>
        <v>1846</v>
      </c>
      <c r="G334" s="35">
        <f t="shared" si="468"/>
        <v>1776</v>
      </c>
      <c r="H334" s="18">
        <f t="shared" si="469"/>
        <v>800</v>
      </c>
      <c r="I334" s="18">
        <f t="shared" si="470"/>
        <v>980</v>
      </c>
      <c r="J334" s="18">
        <f t="shared" si="471"/>
        <v>1050</v>
      </c>
      <c r="K334" s="18">
        <f t="shared" ref="K334:M334" si="566">K333</f>
        <v>2000</v>
      </c>
      <c r="L334" s="18">
        <f t="shared" si="566"/>
        <v>2000</v>
      </c>
      <c r="M334" s="18">
        <f t="shared" si="566"/>
        <v>2000</v>
      </c>
      <c r="N334" s="18">
        <f t="shared" si="473"/>
        <v>-1200</v>
      </c>
      <c r="O334" s="18">
        <f t="shared" si="474"/>
        <v>-1020</v>
      </c>
      <c r="P334" s="18">
        <f t="shared" si="475"/>
        <v>-950</v>
      </c>
      <c r="Q334" s="35">
        <f t="shared" ref="Q334:S334" si="567">Q333</f>
        <v>0</v>
      </c>
      <c r="R334" s="35">
        <f t="shared" si="567"/>
        <v>0</v>
      </c>
      <c r="S334" s="35">
        <f t="shared" si="567"/>
        <v>0</v>
      </c>
      <c r="T334" s="4">
        <f t="shared" si="477"/>
        <v>1226</v>
      </c>
      <c r="U334" s="83">
        <f t="shared" si="443"/>
        <v>1600</v>
      </c>
      <c r="V334" s="83">
        <f t="shared" si="444"/>
        <v>1600</v>
      </c>
      <c r="W334" s="83">
        <f t="shared" si="445"/>
        <v>1600</v>
      </c>
      <c r="X334" s="4"/>
      <c r="Y334" s="18"/>
      <c r="Z334" s="18"/>
      <c r="AA334" s="18"/>
      <c r="AB334" s="50"/>
    </row>
    <row r="335" spans="1:28" ht="13.15" customHeight="1">
      <c r="A335" s="2">
        <f t="shared" si="482"/>
        <v>321</v>
      </c>
      <c r="B335" s="64">
        <f t="shared" si="425"/>
        <v>45642</v>
      </c>
      <c r="C335" s="2">
        <f t="shared" si="426"/>
        <v>884</v>
      </c>
      <c r="D335" s="5">
        <f t="shared" si="537"/>
        <v>1944</v>
      </c>
      <c r="E335" s="35">
        <f t="shared" si="466"/>
        <v>2028</v>
      </c>
      <c r="F335" s="35">
        <f t="shared" si="467"/>
        <v>1848</v>
      </c>
      <c r="G335" s="35">
        <f t="shared" si="468"/>
        <v>1778</v>
      </c>
      <c r="H335" s="18">
        <f t="shared" si="469"/>
        <v>800</v>
      </c>
      <c r="I335" s="18">
        <f t="shared" si="470"/>
        <v>980</v>
      </c>
      <c r="J335" s="18">
        <f t="shared" si="471"/>
        <v>1050</v>
      </c>
      <c r="K335" s="18">
        <f t="shared" ref="K335:M335" si="568">K334</f>
        <v>2000</v>
      </c>
      <c r="L335" s="18">
        <f t="shared" si="568"/>
        <v>2000</v>
      </c>
      <c r="M335" s="18">
        <f t="shared" si="568"/>
        <v>2000</v>
      </c>
      <c r="N335" s="18">
        <f t="shared" si="473"/>
        <v>-1200</v>
      </c>
      <c r="O335" s="18">
        <f t="shared" si="474"/>
        <v>-1020</v>
      </c>
      <c r="P335" s="18">
        <f t="shared" si="475"/>
        <v>-950</v>
      </c>
      <c r="Q335" s="35">
        <f t="shared" ref="Q335:S335" si="569">Q334</f>
        <v>0</v>
      </c>
      <c r="R335" s="35">
        <f t="shared" si="569"/>
        <v>0</v>
      </c>
      <c r="S335" s="35">
        <f t="shared" si="569"/>
        <v>0</v>
      </c>
      <c r="T335" s="4">
        <f t="shared" si="477"/>
        <v>1228</v>
      </c>
      <c r="U335" s="83">
        <f t="shared" si="443"/>
        <v>1600</v>
      </c>
      <c r="V335" s="83">
        <f t="shared" si="444"/>
        <v>1600</v>
      </c>
      <c r="W335" s="83">
        <f t="shared" si="445"/>
        <v>1600</v>
      </c>
      <c r="X335" s="4"/>
      <c r="Y335" s="18"/>
      <c r="Z335" s="18"/>
      <c r="AA335" s="18"/>
      <c r="AB335" s="50"/>
    </row>
    <row r="336" spans="1:28" ht="13.15" customHeight="1">
      <c r="A336" s="2">
        <f t="shared" si="482"/>
        <v>322</v>
      </c>
      <c r="B336" s="64">
        <f t="shared" ref="B336:B350" si="570">B335+1</f>
        <v>45643</v>
      </c>
      <c r="C336" s="2">
        <f t="shared" ref="C336:C350" si="571">C335</f>
        <v>884</v>
      </c>
      <c r="D336" s="5">
        <f t="shared" si="537"/>
        <v>1946</v>
      </c>
      <c r="E336" s="35">
        <f t="shared" si="466"/>
        <v>2030</v>
      </c>
      <c r="F336" s="35">
        <f t="shared" si="467"/>
        <v>1850</v>
      </c>
      <c r="G336" s="35">
        <f t="shared" si="468"/>
        <v>1780</v>
      </c>
      <c r="H336" s="18">
        <f t="shared" si="469"/>
        <v>800</v>
      </c>
      <c r="I336" s="18">
        <f t="shared" si="470"/>
        <v>980</v>
      </c>
      <c r="J336" s="18">
        <f t="shared" si="471"/>
        <v>1050</v>
      </c>
      <c r="K336" s="18">
        <f t="shared" ref="K336:M336" si="572">K335</f>
        <v>2000</v>
      </c>
      <c r="L336" s="18">
        <f t="shared" si="572"/>
        <v>2000</v>
      </c>
      <c r="M336" s="18">
        <f t="shared" si="572"/>
        <v>2000</v>
      </c>
      <c r="N336" s="18">
        <f t="shared" si="473"/>
        <v>-1200</v>
      </c>
      <c r="O336" s="18">
        <f t="shared" si="474"/>
        <v>-1020</v>
      </c>
      <c r="P336" s="18">
        <f t="shared" si="475"/>
        <v>-950</v>
      </c>
      <c r="Q336" s="35">
        <f t="shared" ref="Q336:S336" si="573">Q335</f>
        <v>0</v>
      </c>
      <c r="R336" s="35">
        <f t="shared" si="573"/>
        <v>0</v>
      </c>
      <c r="S336" s="35">
        <f t="shared" si="573"/>
        <v>0</v>
      </c>
      <c r="T336" s="4">
        <f t="shared" si="477"/>
        <v>1230</v>
      </c>
      <c r="U336" s="83">
        <f t="shared" si="443"/>
        <v>1600</v>
      </c>
      <c r="V336" s="83">
        <f t="shared" si="444"/>
        <v>1600</v>
      </c>
      <c r="W336" s="83">
        <f t="shared" si="445"/>
        <v>1600</v>
      </c>
      <c r="X336" s="4"/>
      <c r="Y336" s="18"/>
      <c r="Z336" s="18"/>
      <c r="AA336" s="18"/>
      <c r="AB336" s="50"/>
    </row>
    <row r="337" spans="1:28" ht="13.15" customHeight="1">
      <c r="A337" s="2">
        <f t="shared" si="482"/>
        <v>323</v>
      </c>
      <c r="B337" s="64">
        <f t="shared" si="570"/>
        <v>45644</v>
      </c>
      <c r="C337" s="2">
        <f t="shared" si="571"/>
        <v>884</v>
      </c>
      <c r="D337" s="5">
        <f t="shared" si="537"/>
        <v>1948</v>
      </c>
      <c r="E337" s="35">
        <f t="shared" si="466"/>
        <v>2032</v>
      </c>
      <c r="F337" s="35">
        <f t="shared" si="467"/>
        <v>1852</v>
      </c>
      <c r="G337" s="35">
        <f t="shared" si="468"/>
        <v>1782</v>
      </c>
      <c r="H337" s="18">
        <f t="shared" si="469"/>
        <v>800</v>
      </c>
      <c r="I337" s="18">
        <f t="shared" si="470"/>
        <v>980</v>
      </c>
      <c r="J337" s="18">
        <f t="shared" si="471"/>
        <v>1050</v>
      </c>
      <c r="K337" s="18">
        <f t="shared" ref="K337:M337" si="574">K336</f>
        <v>2000</v>
      </c>
      <c r="L337" s="18">
        <f t="shared" si="574"/>
        <v>2000</v>
      </c>
      <c r="M337" s="18">
        <f t="shared" si="574"/>
        <v>2000</v>
      </c>
      <c r="N337" s="18">
        <f t="shared" si="473"/>
        <v>-1200</v>
      </c>
      <c r="O337" s="18">
        <f t="shared" si="474"/>
        <v>-1020</v>
      </c>
      <c r="P337" s="18">
        <f t="shared" si="475"/>
        <v>-950</v>
      </c>
      <c r="Q337" s="35">
        <f t="shared" ref="Q337:S337" si="575">Q336</f>
        <v>0</v>
      </c>
      <c r="R337" s="35">
        <f t="shared" si="575"/>
        <v>0</v>
      </c>
      <c r="S337" s="35">
        <f t="shared" si="575"/>
        <v>0</v>
      </c>
      <c r="T337" s="4">
        <f t="shared" si="477"/>
        <v>1232</v>
      </c>
      <c r="U337" s="83">
        <f t="shared" si="443"/>
        <v>1600</v>
      </c>
      <c r="V337" s="83">
        <f t="shared" si="444"/>
        <v>1600</v>
      </c>
      <c r="W337" s="83">
        <f t="shared" si="445"/>
        <v>1600</v>
      </c>
      <c r="X337" s="4"/>
      <c r="Y337" s="18"/>
      <c r="Z337" s="18"/>
      <c r="AA337" s="18"/>
      <c r="AB337" s="50"/>
    </row>
    <row r="338" spans="1:28" ht="13.15" customHeight="1">
      <c r="A338" s="2">
        <f t="shared" si="482"/>
        <v>324</v>
      </c>
      <c r="B338" s="64">
        <f t="shared" si="570"/>
        <v>45645</v>
      </c>
      <c r="C338" s="2">
        <f t="shared" si="571"/>
        <v>884</v>
      </c>
      <c r="D338" s="5">
        <f t="shared" si="537"/>
        <v>1950</v>
      </c>
      <c r="E338" s="35">
        <f t="shared" si="466"/>
        <v>2034</v>
      </c>
      <c r="F338" s="35">
        <f t="shared" si="467"/>
        <v>1854</v>
      </c>
      <c r="G338" s="35">
        <f t="shared" si="468"/>
        <v>1784</v>
      </c>
      <c r="H338" s="18">
        <f t="shared" si="469"/>
        <v>800</v>
      </c>
      <c r="I338" s="18">
        <f t="shared" si="470"/>
        <v>980</v>
      </c>
      <c r="J338" s="18">
        <f t="shared" si="471"/>
        <v>1050</v>
      </c>
      <c r="K338" s="18">
        <f t="shared" ref="K338:M338" si="576">K337</f>
        <v>2000</v>
      </c>
      <c r="L338" s="18">
        <f t="shared" si="576"/>
        <v>2000</v>
      </c>
      <c r="M338" s="18">
        <f t="shared" si="576"/>
        <v>2000</v>
      </c>
      <c r="N338" s="18">
        <f t="shared" si="473"/>
        <v>-1200</v>
      </c>
      <c r="O338" s="18">
        <f t="shared" si="474"/>
        <v>-1020</v>
      </c>
      <c r="P338" s="18">
        <f t="shared" si="475"/>
        <v>-950</v>
      </c>
      <c r="Q338" s="35">
        <f t="shared" ref="Q338:S338" si="577">Q337</f>
        <v>0</v>
      </c>
      <c r="R338" s="35">
        <f t="shared" si="577"/>
        <v>0</v>
      </c>
      <c r="S338" s="35">
        <f t="shared" si="577"/>
        <v>0</v>
      </c>
      <c r="T338" s="4">
        <f t="shared" si="477"/>
        <v>1234</v>
      </c>
      <c r="U338" s="83">
        <f t="shared" si="443"/>
        <v>1600</v>
      </c>
      <c r="V338" s="83">
        <f t="shared" si="444"/>
        <v>1600</v>
      </c>
      <c r="W338" s="83">
        <f t="shared" si="445"/>
        <v>1600</v>
      </c>
      <c r="X338" s="4"/>
      <c r="Y338" s="18"/>
      <c r="Z338" s="18"/>
      <c r="AA338" s="18"/>
      <c r="AB338" s="50"/>
    </row>
    <row r="339" spans="1:28" ht="13.15" customHeight="1">
      <c r="A339" s="2">
        <f t="shared" si="482"/>
        <v>325</v>
      </c>
      <c r="B339" s="64">
        <f t="shared" si="570"/>
        <v>45646</v>
      </c>
      <c r="C339" s="2">
        <f t="shared" si="571"/>
        <v>884</v>
      </c>
      <c r="D339" s="5">
        <f t="shared" si="537"/>
        <v>1952</v>
      </c>
      <c r="E339" s="35">
        <f t="shared" si="466"/>
        <v>2036</v>
      </c>
      <c r="F339" s="35">
        <f t="shared" si="467"/>
        <v>1856</v>
      </c>
      <c r="G339" s="35">
        <f t="shared" si="468"/>
        <v>1786</v>
      </c>
      <c r="H339" s="18">
        <f t="shared" si="469"/>
        <v>800</v>
      </c>
      <c r="I339" s="18">
        <f t="shared" si="470"/>
        <v>980</v>
      </c>
      <c r="J339" s="18">
        <f t="shared" si="471"/>
        <v>1050</v>
      </c>
      <c r="K339" s="18">
        <f t="shared" ref="K339:M339" si="578">K338</f>
        <v>2000</v>
      </c>
      <c r="L339" s="18">
        <f t="shared" si="578"/>
        <v>2000</v>
      </c>
      <c r="M339" s="18">
        <f t="shared" si="578"/>
        <v>2000</v>
      </c>
      <c r="N339" s="18">
        <f t="shared" si="473"/>
        <v>-1200</v>
      </c>
      <c r="O339" s="18">
        <f t="shared" si="474"/>
        <v>-1020</v>
      </c>
      <c r="P339" s="18">
        <f t="shared" si="475"/>
        <v>-950</v>
      </c>
      <c r="Q339" s="35">
        <f t="shared" ref="Q339:S339" si="579">Q338</f>
        <v>0</v>
      </c>
      <c r="R339" s="35">
        <f t="shared" si="579"/>
        <v>0</v>
      </c>
      <c r="S339" s="35">
        <f t="shared" si="579"/>
        <v>0</v>
      </c>
      <c r="T339" s="4">
        <f t="shared" si="477"/>
        <v>1236</v>
      </c>
      <c r="U339" s="83">
        <f t="shared" si="443"/>
        <v>1600</v>
      </c>
      <c r="V339" s="83">
        <f t="shared" si="444"/>
        <v>1600</v>
      </c>
      <c r="W339" s="83">
        <f t="shared" si="445"/>
        <v>1600</v>
      </c>
      <c r="X339" s="4"/>
      <c r="Y339" s="18"/>
      <c r="Z339" s="18"/>
      <c r="AA339" s="18"/>
      <c r="AB339" s="50"/>
    </row>
    <row r="340" spans="1:28" ht="13.15" customHeight="1">
      <c r="A340" s="2">
        <f t="shared" si="482"/>
        <v>326</v>
      </c>
      <c r="B340" s="64">
        <f t="shared" si="570"/>
        <v>45647</v>
      </c>
      <c r="C340" s="2">
        <f t="shared" si="571"/>
        <v>884</v>
      </c>
      <c r="D340" s="5">
        <f t="shared" si="537"/>
        <v>1954</v>
      </c>
      <c r="E340" s="35">
        <f t="shared" si="466"/>
        <v>2038</v>
      </c>
      <c r="F340" s="35">
        <f t="shared" si="467"/>
        <v>1858</v>
      </c>
      <c r="G340" s="35">
        <f t="shared" si="468"/>
        <v>1788</v>
      </c>
      <c r="H340" s="18">
        <f t="shared" si="469"/>
        <v>800</v>
      </c>
      <c r="I340" s="18">
        <f t="shared" si="470"/>
        <v>980</v>
      </c>
      <c r="J340" s="18">
        <f t="shared" si="471"/>
        <v>1050</v>
      </c>
      <c r="K340" s="18">
        <f t="shared" ref="K340:M340" si="580">K339</f>
        <v>2000</v>
      </c>
      <c r="L340" s="18">
        <f t="shared" si="580"/>
        <v>2000</v>
      </c>
      <c r="M340" s="18">
        <f t="shared" si="580"/>
        <v>2000</v>
      </c>
      <c r="N340" s="18">
        <f t="shared" si="473"/>
        <v>-1200</v>
      </c>
      <c r="O340" s="18">
        <f t="shared" si="474"/>
        <v>-1020</v>
      </c>
      <c r="P340" s="18">
        <f t="shared" si="475"/>
        <v>-950</v>
      </c>
      <c r="Q340" s="35">
        <f t="shared" ref="Q340:S340" si="581">Q339</f>
        <v>0</v>
      </c>
      <c r="R340" s="35">
        <f t="shared" si="581"/>
        <v>0</v>
      </c>
      <c r="S340" s="35">
        <f t="shared" si="581"/>
        <v>0</v>
      </c>
      <c r="T340" s="4">
        <f t="shared" si="477"/>
        <v>1238</v>
      </c>
      <c r="U340" s="83">
        <f t="shared" si="443"/>
        <v>1600</v>
      </c>
      <c r="V340" s="83">
        <f t="shared" si="444"/>
        <v>1600</v>
      </c>
      <c r="W340" s="83">
        <f t="shared" si="445"/>
        <v>1600</v>
      </c>
      <c r="X340" s="4"/>
      <c r="Y340" s="18"/>
      <c r="Z340" s="18"/>
      <c r="AA340" s="18"/>
      <c r="AB340" s="50"/>
    </row>
    <row r="341" spans="1:28" ht="13.15" customHeight="1">
      <c r="A341" s="2">
        <f t="shared" si="482"/>
        <v>327</v>
      </c>
      <c r="B341" s="64">
        <f t="shared" si="570"/>
        <v>45648</v>
      </c>
      <c r="C341" s="2">
        <f t="shared" si="571"/>
        <v>884</v>
      </c>
      <c r="D341" s="5">
        <f t="shared" si="537"/>
        <v>1956</v>
      </c>
      <c r="E341" s="35">
        <f t="shared" si="466"/>
        <v>2040</v>
      </c>
      <c r="F341" s="35">
        <f t="shared" si="467"/>
        <v>1860</v>
      </c>
      <c r="G341" s="35">
        <f t="shared" si="468"/>
        <v>1790</v>
      </c>
      <c r="H341" s="18">
        <f t="shared" si="469"/>
        <v>800</v>
      </c>
      <c r="I341" s="18">
        <f t="shared" si="470"/>
        <v>980</v>
      </c>
      <c r="J341" s="18">
        <f t="shared" si="471"/>
        <v>1050</v>
      </c>
      <c r="K341" s="18">
        <f t="shared" ref="K341:M341" si="582">K340</f>
        <v>2000</v>
      </c>
      <c r="L341" s="18">
        <f t="shared" si="582"/>
        <v>2000</v>
      </c>
      <c r="M341" s="18">
        <f t="shared" si="582"/>
        <v>2000</v>
      </c>
      <c r="N341" s="18">
        <f t="shared" si="473"/>
        <v>-1200</v>
      </c>
      <c r="O341" s="18">
        <f t="shared" si="474"/>
        <v>-1020</v>
      </c>
      <c r="P341" s="18">
        <f t="shared" si="475"/>
        <v>-950</v>
      </c>
      <c r="Q341" s="35">
        <f t="shared" ref="Q341:S341" si="583">Q340</f>
        <v>0</v>
      </c>
      <c r="R341" s="35">
        <f t="shared" si="583"/>
        <v>0</v>
      </c>
      <c r="S341" s="35">
        <f t="shared" si="583"/>
        <v>0</v>
      </c>
      <c r="T341" s="4">
        <f t="shared" si="477"/>
        <v>1240</v>
      </c>
      <c r="U341" s="83">
        <f t="shared" si="443"/>
        <v>1600</v>
      </c>
      <c r="V341" s="83">
        <f t="shared" si="444"/>
        <v>1600</v>
      </c>
      <c r="W341" s="83">
        <f t="shared" si="445"/>
        <v>1600</v>
      </c>
      <c r="X341" s="4"/>
      <c r="Y341" s="18"/>
      <c r="Z341" s="18"/>
      <c r="AA341" s="18"/>
      <c r="AB341" s="50"/>
    </row>
    <row r="342" spans="1:28" ht="13.15" customHeight="1">
      <c r="A342" s="2">
        <f t="shared" si="482"/>
        <v>328</v>
      </c>
      <c r="B342" s="64">
        <f t="shared" si="570"/>
        <v>45649</v>
      </c>
      <c r="C342" s="2">
        <f t="shared" si="571"/>
        <v>884</v>
      </c>
      <c r="D342" s="5">
        <f t="shared" si="537"/>
        <v>1958</v>
      </c>
      <c r="E342" s="35">
        <f t="shared" si="466"/>
        <v>2042</v>
      </c>
      <c r="F342" s="35">
        <f t="shared" si="467"/>
        <v>1862</v>
      </c>
      <c r="G342" s="35">
        <f t="shared" si="468"/>
        <v>1792</v>
      </c>
      <c r="H342" s="18">
        <f t="shared" si="469"/>
        <v>800</v>
      </c>
      <c r="I342" s="18">
        <f t="shared" si="470"/>
        <v>980</v>
      </c>
      <c r="J342" s="18">
        <f t="shared" si="471"/>
        <v>1050</v>
      </c>
      <c r="K342" s="18">
        <f t="shared" ref="K342:M342" si="584">K341</f>
        <v>2000</v>
      </c>
      <c r="L342" s="18">
        <f t="shared" si="584"/>
        <v>2000</v>
      </c>
      <c r="M342" s="18">
        <f t="shared" si="584"/>
        <v>2000</v>
      </c>
      <c r="N342" s="18">
        <f t="shared" si="473"/>
        <v>-1200</v>
      </c>
      <c r="O342" s="18">
        <f t="shared" si="474"/>
        <v>-1020</v>
      </c>
      <c r="P342" s="18">
        <f t="shared" si="475"/>
        <v>-950</v>
      </c>
      <c r="Q342" s="35">
        <f t="shared" ref="Q342:S342" si="585">Q341</f>
        <v>0</v>
      </c>
      <c r="R342" s="35">
        <f t="shared" si="585"/>
        <v>0</v>
      </c>
      <c r="S342" s="35">
        <f t="shared" si="585"/>
        <v>0</v>
      </c>
      <c r="T342" s="4">
        <f t="shared" si="477"/>
        <v>1242</v>
      </c>
      <c r="U342" s="83">
        <f t="shared" si="443"/>
        <v>1600</v>
      </c>
      <c r="V342" s="83">
        <f t="shared" si="444"/>
        <v>1600</v>
      </c>
      <c r="W342" s="83">
        <f t="shared" si="445"/>
        <v>1600</v>
      </c>
      <c r="X342" s="4"/>
      <c r="Y342" s="18"/>
      <c r="Z342" s="18"/>
      <c r="AA342" s="18"/>
      <c r="AB342" s="50"/>
    </row>
    <row r="343" spans="1:28" ht="13.15" customHeight="1">
      <c r="A343" s="2">
        <f t="shared" si="482"/>
        <v>329</v>
      </c>
      <c r="B343" s="64">
        <f t="shared" si="570"/>
        <v>45650</v>
      </c>
      <c r="C343" s="2">
        <f t="shared" si="571"/>
        <v>884</v>
      </c>
      <c r="D343" s="5">
        <f t="shared" si="537"/>
        <v>1960</v>
      </c>
      <c r="E343" s="35">
        <f t="shared" si="466"/>
        <v>2044</v>
      </c>
      <c r="F343" s="35">
        <f t="shared" si="467"/>
        <v>1864</v>
      </c>
      <c r="G343" s="35">
        <f t="shared" si="468"/>
        <v>1794</v>
      </c>
      <c r="H343" s="18">
        <f t="shared" si="469"/>
        <v>800</v>
      </c>
      <c r="I343" s="18">
        <f t="shared" si="470"/>
        <v>980</v>
      </c>
      <c r="J343" s="18">
        <f t="shared" si="471"/>
        <v>1050</v>
      </c>
      <c r="K343" s="18">
        <f t="shared" ref="K343:M343" si="586">K342</f>
        <v>2000</v>
      </c>
      <c r="L343" s="18">
        <f t="shared" si="586"/>
        <v>2000</v>
      </c>
      <c r="M343" s="18">
        <f t="shared" si="586"/>
        <v>2000</v>
      </c>
      <c r="N343" s="18">
        <f t="shared" si="473"/>
        <v>-1200</v>
      </c>
      <c r="O343" s="18">
        <f t="shared" si="474"/>
        <v>-1020</v>
      </c>
      <c r="P343" s="18">
        <f t="shared" si="475"/>
        <v>-950</v>
      </c>
      <c r="Q343" s="35">
        <f t="shared" ref="Q343:S343" si="587">Q342</f>
        <v>0</v>
      </c>
      <c r="R343" s="35">
        <f t="shared" si="587"/>
        <v>0</v>
      </c>
      <c r="S343" s="35">
        <f t="shared" si="587"/>
        <v>0</v>
      </c>
      <c r="T343" s="4">
        <f t="shared" si="477"/>
        <v>1244</v>
      </c>
      <c r="U343" s="83">
        <f t="shared" ref="U343:U350" si="588">U342+$X343*1000-Q343</f>
        <v>1600</v>
      </c>
      <c r="V343" s="83">
        <f t="shared" ref="V343:V350" si="589">V342+$X343*1000-R343</f>
        <v>1600</v>
      </c>
      <c r="W343" s="83">
        <f t="shared" ref="W343:W350" si="590">W342+$X343*1000-S343</f>
        <v>1600</v>
      </c>
      <c r="X343" s="4"/>
      <c r="Y343" s="18"/>
      <c r="Z343" s="18"/>
      <c r="AA343" s="18"/>
      <c r="AB343" s="50"/>
    </row>
    <row r="344" spans="1:28" ht="13.15" customHeight="1">
      <c r="A344" s="2">
        <f t="shared" si="482"/>
        <v>330</v>
      </c>
      <c r="B344" s="64">
        <f t="shared" si="570"/>
        <v>45651</v>
      </c>
      <c r="C344" s="2">
        <f t="shared" si="571"/>
        <v>884</v>
      </c>
      <c r="D344" s="5">
        <f t="shared" si="537"/>
        <v>1962</v>
      </c>
      <c r="E344" s="35">
        <f t="shared" si="466"/>
        <v>2046</v>
      </c>
      <c r="F344" s="35">
        <f t="shared" si="467"/>
        <v>1866</v>
      </c>
      <c r="G344" s="35">
        <f t="shared" si="468"/>
        <v>1796</v>
      </c>
      <c r="H344" s="18">
        <f t="shared" si="469"/>
        <v>800</v>
      </c>
      <c r="I344" s="18">
        <f t="shared" si="470"/>
        <v>980</v>
      </c>
      <c r="J344" s="18">
        <f t="shared" si="471"/>
        <v>1050</v>
      </c>
      <c r="K344" s="18">
        <f t="shared" ref="K344:M344" si="591">K343</f>
        <v>2000</v>
      </c>
      <c r="L344" s="18">
        <f t="shared" si="591"/>
        <v>2000</v>
      </c>
      <c r="M344" s="18">
        <f t="shared" si="591"/>
        <v>2000</v>
      </c>
      <c r="N344" s="18">
        <f t="shared" si="473"/>
        <v>-1200</v>
      </c>
      <c r="O344" s="18">
        <f t="shared" si="474"/>
        <v>-1020</v>
      </c>
      <c r="P344" s="18">
        <f t="shared" si="475"/>
        <v>-950</v>
      </c>
      <c r="Q344" s="35">
        <f t="shared" ref="Q344:S344" si="592">Q343</f>
        <v>0</v>
      </c>
      <c r="R344" s="35">
        <f t="shared" si="592"/>
        <v>0</v>
      </c>
      <c r="S344" s="35">
        <f t="shared" si="592"/>
        <v>0</v>
      </c>
      <c r="T344" s="4">
        <f t="shared" si="477"/>
        <v>1246</v>
      </c>
      <c r="U344" s="83">
        <f t="shared" si="588"/>
        <v>1600</v>
      </c>
      <c r="V344" s="83">
        <f t="shared" si="589"/>
        <v>1600</v>
      </c>
      <c r="W344" s="83">
        <f t="shared" si="590"/>
        <v>1600</v>
      </c>
      <c r="X344" s="4"/>
      <c r="Y344" s="18"/>
      <c r="Z344" s="18"/>
      <c r="AA344" s="18"/>
      <c r="AB344" s="50"/>
    </row>
    <row r="345" spans="1:28" ht="13.15" customHeight="1">
      <c r="A345" s="2">
        <f t="shared" si="482"/>
        <v>331</v>
      </c>
      <c r="B345" s="64">
        <f t="shared" si="570"/>
        <v>45652</v>
      </c>
      <c r="C345" s="2">
        <f t="shared" si="571"/>
        <v>884</v>
      </c>
      <c r="D345" s="5">
        <f t="shared" si="537"/>
        <v>1964</v>
      </c>
      <c r="E345" s="35">
        <f t="shared" si="466"/>
        <v>2048</v>
      </c>
      <c r="F345" s="35">
        <f t="shared" si="467"/>
        <v>1868</v>
      </c>
      <c r="G345" s="35">
        <f t="shared" si="468"/>
        <v>1798</v>
      </c>
      <c r="H345" s="18">
        <f t="shared" si="469"/>
        <v>800</v>
      </c>
      <c r="I345" s="18">
        <f t="shared" si="470"/>
        <v>980</v>
      </c>
      <c r="J345" s="18">
        <f t="shared" si="471"/>
        <v>1050</v>
      </c>
      <c r="K345" s="18">
        <f t="shared" ref="K345:M345" si="593">K344</f>
        <v>2000</v>
      </c>
      <c r="L345" s="18">
        <f t="shared" si="593"/>
        <v>2000</v>
      </c>
      <c r="M345" s="18">
        <f t="shared" si="593"/>
        <v>2000</v>
      </c>
      <c r="N345" s="18">
        <f t="shared" si="473"/>
        <v>-1200</v>
      </c>
      <c r="O345" s="18">
        <f t="shared" si="474"/>
        <v>-1020</v>
      </c>
      <c r="P345" s="18">
        <f t="shared" si="475"/>
        <v>-950</v>
      </c>
      <c r="Q345" s="35">
        <f t="shared" ref="Q345:S345" si="594">Q344</f>
        <v>0</v>
      </c>
      <c r="R345" s="35">
        <f t="shared" si="594"/>
        <v>0</v>
      </c>
      <c r="S345" s="35">
        <f t="shared" si="594"/>
        <v>0</v>
      </c>
      <c r="T345" s="4">
        <f t="shared" si="477"/>
        <v>1248</v>
      </c>
      <c r="U345" s="83">
        <f t="shared" si="588"/>
        <v>1600</v>
      </c>
      <c r="V345" s="83">
        <f t="shared" si="589"/>
        <v>1600</v>
      </c>
      <c r="W345" s="83">
        <f t="shared" si="590"/>
        <v>1600</v>
      </c>
      <c r="X345" s="4"/>
      <c r="Y345" s="18"/>
      <c r="Z345" s="18"/>
      <c r="AA345" s="18"/>
      <c r="AB345" s="50"/>
    </row>
    <row r="346" spans="1:28" ht="13.15" customHeight="1">
      <c r="A346" s="2">
        <f t="shared" si="482"/>
        <v>332</v>
      </c>
      <c r="B346" s="64">
        <f t="shared" si="570"/>
        <v>45653</v>
      </c>
      <c r="C346" s="2">
        <f t="shared" si="571"/>
        <v>884</v>
      </c>
      <c r="D346" s="5">
        <f t="shared" si="537"/>
        <v>1966</v>
      </c>
      <c r="E346" s="35">
        <f t="shared" si="466"/>
        <v>2050</v>
      </c>
      <c r="F346" s="35">
        <f t="shared" si="467"/>
        <v>1870</v>
      </c>
      <c r="G346" s="35">
        <f t="shared" si="468"/>
        <v>1800</v>
      </c>
      <c r="H346" s="18">
        <f t="shared" si="469"/>
        <v>800</v>
      </c>
      <c r="I346" s="18">
        <f t="shared" si="470"/>
        <v>980</v>
      </c>
      <c r="J346" s="18">
        <f t="shared" si="471"/>
        <v>1050</v>
      </c>
      <c r="K346" s="18">
        <f t="shared" ref="K346:M346" si="595">K345</f>
        <v>2000</v>
      </c>
      <c r="L346" s="18">
        <f t="shared" si="595"/>
        <v>2000</v>
      </c>
      <c r="M346" s="18">
        <f t="shared" si="595"/>
        <v>2000</v>
      </c>
      <c r="N346" s="18">
        <f t="shared" si="473"/>
        <v>-1200</v>
      </c>
      <c r="O346" s="18">
        <f t="shared" si="474"/>
        <v>-1020</v>
      </c>
      <c r="P346" s="18">
        <f t="shared" si="475"/>
        <v>-950</v>
      </c>
      <c r="Q346" s="35">
        <f t="shared" ref="Q346:S346" si="596">Q345</f>
        <v>0</v>
      </c>
      <c r="R346" s="35">
        <f t="shared" si="596"/>
        <v>0</v>
      </c>
      <c r="S346" s="35">
        <f t="shared" si="596"/>
        <v>0</v>
      </c>
      <c r="T346" s="4">
        <f t="shared" si="477"/>
        <v>1250</v>
      </c>
      <c r="U346" s="83">
        <f t="shared" si="588"/>
        <v>1600</v>
      </c>
      <c r="V346" s="83">
        <f t="shared" si="589"/>
        <v>1600</v>
      </c>
      <c r="W346" s="83">
        <f t="shared" si="590"/>
        <v>1600</v>
      </c>
      <c r="X346" s="4"/>
      <c r="Y346" s="18"/>
      <c r="Z346" s="18"/>
      <c r="AA346" s="18"/>
      <c r="AB346" s="50"/>
    </row>
    <row r="347" spans="1:28" ht="13.15" customHeight="1">
      <c r="A347" s="2">
        <f t="shared" si="482"/>
        <v>333</v>
      </c>
      <c r="B347" s="64">
        <f t="shared" si="570"/>
        <v>45654</v>
      </c>
      <c r="C347" s="2">
        <f t="shared" si="571"/>
        <v>884</v>
      </c>
      <c r="D347" s="5">
        <f t="shared" si="537"/>
        <v>1968</v>
      </c>
      <c r="E347" s="35">
        <f t="shared" si="466"/>
        <v>2052</v>
      </c>
      <c r="F347" s="35">
        <f t="shared" si="467"/>
        <v>1872</v>
      </c>
      <c r="G347" s="35">
        <f t="shared" si="468"/>
        <v>1802</v>
      </c>
      <c r="H347" s="18">
        <f t="shared" si="469"/>
        <v>800</v>
      </c>
      <c r="I347" s="18">
        <f t="shared" si="470"/>
        <v>980</v>
      </c>
      <c r="J347" s="18">
        <f t="shared" si="471"/>
        <v>1050</v>
      </c>
      <c r="K347" s="18">
        <f t="shared" ref="K347:M347" si="597">K346</f>
        <v>2000</v>
      </c>
      <c r="L347" s="18">
        <f t="shared" si="597"/>
        <v>2000</v>
      </c>
      <c r="M347" s="18">
        <f t="shared" si="597"/>
        <v>2000</v>
      </c>
      <c r="N347" s="18">
        <f t="shared" si="473"/>
        <v>-1200</v>
      </c>
      <c r="O347" s="18">
        <f t="shared" si="474"/>
        <v>-1020</v>
      </c>
      <c r="P347" s="18">
        <f t="shared" si="475"/>
        <v>-950</v>
      </c>
      <c r="Q347" s="35">
        <f t="shared" ref="Q347:S347" si="598">Q346</f>
        <v>0</v>
      </c>
      <c r="R347" s="35">
        <f t="shared" si="598"/>
        <v>0</v>
      </c>
      <c r="S347" s="35">
        <f t="shared" si="598"/>
        <v>0</v>
      </c>
      <c r="T347" s="4">
        <f t="shared" si="477"/>
        <v>1252</v>
      </c>
      <c r="U347" s="83">
        <f t="shared" si="588"/>
        <v>1600</v>
      </c>
      <c r="V347" s="83">
        <f t="shared" si="589"/>
        <v>1600</v>
      </c>
      <c r="W347" s="83">
        <f t="shared" si="590"/>
        <v>1600</v>
      </c>
      <c r="X347" s="4"/>
      <c r="Y347" s="18"/>
      <c r="Z347" s="18"/>
      <c r="AA347" s="18"/>
      <c r="AB347" s="50"/>
    </row>
    <row r="348" spans="1:28" ht="13.15" customHeight="1">
      <c r="A348" s="2">
        <f t="shared" si="482"/>
        <v>334</v>
      </c>
      <c r="B348" s="64">
        <f t="shared" si="570"/>
        <v>45655</v>
      </c>
      <c r="C348" s="2">
        <f t="shared" si="571"/>
        <v>884</v>
      </c>
      <c r="D348" s="5">
        <f t="shared" si="537"/>
        <v>1970</v>
      </c>
      <c r="E348" s="35">
        <f t="shared" si="466"/>
        <v>2054</v>
      </c>
      <c r="F348" s="35">
        <f t="shared" si="467"/>
        <v>1874</v>
      </c>
      <c r="G348" s="35">
        <f t="shared" si="468"/>
        <v>1804</v>
      </c>
      <c r="H348" s="18">
        <f t="shared" si="469"/>
        <v>800</v>
      </c>
      <c r="I348" s="18">
        <f t="shared" si="470"/>
        <v>980</v>
      </c>
      <c r="J348" s="18">
        <f t="shared" si="471"/>
        <v>1050</v>
      </c>
      <c r="K348" s="18">
        <f t="shared" ref="K348:M348" si="599">K347</f>
        <v>2000</v>
      </c>
      <c r="L348" s="18">
        <f t="shared" si="599"/>
        <v>2000</v>
      </c>
      <c r="M348" s="18">
        <f t="shared" si="599"/>
        <v>2000</v>
      </c>
      <c r="N348" s="18">
        <f t="shared" si="473"/>
        <v>-1200</v>
      </c>
      <c r="O348" s="18">
        <f t="shared" si="474"/>
        <v>-1020</v>
      </c>
      <c r="P348" s="18">
        <f t="shared" si="475"/>
        <v>-950</v>
      </c>
      <c r="Q348" s="35">
        <f t="shared" ref="Q348:S348" si="600">Q347</f>
        <v>0</v>
      </c>
      <c r="R348" s="35">
        <f t="shared" si="600"/>
        <v>0</v>
      </c>
      <c r="S348" s="35">
        <f t="shared" si="600"/>
        <v>0</v>
      </c>
      <c r="T348" s="4">
        <f t="shared" si="477"/>
        <v>1254</v>
      </c>
      <c r="U348" s="83">
        <f t="shared" si="588"/>
        <v>1600</v>
      </c>
      <c r="V348" s="83">
        <f t="shared" si="589"/>
        <v>1600</v>
      </c>
      <c r="W348" s="83">
        <f t="shared" si="590"/>
        <v>1600</v>
      </c>
      <c r="X348" s="4"/>
      <c r="Y348" s="18"/>
      <c r="Z348" s="18"/>
      <c r="AA348" s="18"/>
      <c r="AB348" s="50"/>
    </row>
    <row r="349" spans="1:28" ht="13.15" customHeight="1">
      <c r="A349" s="2">
        <f t="shared" si="482"/>
        <v>335</v>
      </c>
      <c r="B349" s="64">
        <f t="shared" si="570"/>
        <v>45656</v>
      </c>
      <c r="C349" s="2">
        <f t="shared" si="571"/>
        <v>884</v>
      </c>
      <c r="D349" s="5">
        <f t="shared" si="537"/>
        <v>1972</v>
      </c>
      <c r="E349" s="35">
        <f t="shared" si="466"/>
        <v>2056</v>
      </c>
      <c r="F349" s="35">
        <f t="shared" si="467"/>
        <v>1876</v>
      </c>
      <c r="G349" s="35">
        <f t="shared" si="468"/>
        <v>1806</v>
      </c>
      <c r="H349" s="18">
        <f t="shared" si="469"/>
        <v>800</v>
      </c>
      <c r="I349" s="18">
        <f t="shared" si="470"/>
        <v>980</v>
      </c>
      <c r="J349" s="18">
        <f t="shared" si="471"/>
        <v>1050</v>
      </c>
      <c r="K349" s="18">
        <f t="shared" ref="K349:M349" si="601">K348</f>
        <v>2000</v>
      </c>
      <c r="L349" s="18">
        <f t="shared" si="601"/>
        <v>2000</v>
      </c>
      <c r="M349" s="18">
        <f t="shared" si="601"/>
        <v>2000</v>
      </c>
      <c r="N349" s="18">
        <f t="shared" si="473"/>
        <v>-1200</v>
      </c>
      <c r="O349" s="18">
        <f t="shared" si="474"/>
        <v>-1020</v>
      </c>
      <c r="P349" s="18">
        <f t="shared" si="475"/>
        <v>-950</v>
      </c>
      <c r="Q349" s="35">
        <f t="shared" ref="Q349:S349" si="602">Q348</f>
        <v>0</v>
      </c>
      <c r="R349" s="35">
        <f t="shared" si="602"/>
        <v>0</v>
      </c>
      <c r="S349" s="35">
        <f t="shared" si="602"/>
        <v>0</v>
      </c>
      <c r="T349" s="4">
        <f t="shared" si="477"/>
        <v>1256</v>
      </c>
      <c r="U349" s="83">
        <f t="shared" si="588"/>
        <v>1600</v>
      </c>
      <c r="V349" s="83">
        <f t="shared" si="589"/>
        <v>1600</v>
      </c>
      <c r="W349" s="83">
        <f t="shared" si="590"/>
        <v>1600</v>
      </c>
      <c r="X349" s="4"/>
      <c r="Y349" s="18"/>
      <c r="Z349" s="18"/>
      <c r="AA349" s="18"/>
      <c r="AB349" s="50"/>
    </row>
    <row r="350" spans="1:28" ht="13.15" customHeight="1">
      <c r="A350" s="2">
        <f t="shared" si="482"/>
        <v>336</v>
      </c>
      <c r="B350" s="64">
        <f t="shared" si="570"/>
        <v>45657</v>
      </c>
      <c r="C350" s="2">
        <f t="shared" si="571"/>
        <v>884</v>
      </c>
      <c r="D350" s="5">
        <f t="shared" si="537"/>
        <v>1974</v>
      </c>
      <c r="E350" s="35">
        <f t="shared" si="466"/>
        <v>2058</v>
      </c>
      <c r="F350" s="35">
        <f t="shared" si="467"/>
        <v>1878</v>
      </c>
      <c r="G350" s="35">
        <f t="shared" si="468"/>
        <v>1808</v>
      </c>
      <c r="H350" s="18">
        <f t="shared" si="469"/>
        <v>800</v>
      </c>
      <c r="I350" s="18">
        <f t="shared" si="470"/>
        <v>980</v>
      </c>
      <c r="J350" s="18">
        <f t="shared" si="471"/>
        <v>1050</v>
      </c>
      <c r="K350" s="18">
        <f t="shared" ref="K350:M350" si="603">K349</f>
        <v>2000</v>
      </c>
      <c r="L350" s="18">
        <f t="shared" si="603"/>
        <v>2000</v>
      </c>
      <c r="M350" s="18">
        <f t="shared" si="603"/>
        <v>2000</v>
      </c>
      <c r="N350" s="18">
        <f t="shared" si="473"/>
        <v>-1200</v>
      </c>
      <c r="O350" s="18">
        <f t="shared" si="474"/>
        <v>-1020</v>
      </c>
      <c r="P350" s="18">
        <f t="shared" si="475"/>
        <v>-950</v>
      </c>
      <c r="Q350" s="35">
        <f t="shared" ref="Q350:S350" si="604">Q349</f>
        <v>0</v>
      </c>
      <c r="R350" s="35">
        <f t="shared" si="604"/>
        <v>0</v>
      </c>
      <c r="S350" s="35">
        <f t="shared" si="604"/>
        <v>0</v>
      </c>
      <c r="T350" s="4">
        <f t="shared" si="477"/>
        <v>1258</v>
      </c>
      <c r="U350" s="83">
        <f t="shared" si="588"/>
        <v>1600</v>
      </c>
      <c r="V350" s="83">
        <f t="shared" si="589"/>
        <v>1600</v>
      </c>
      <c r="W350" s="83">
        <f t="shared" si="590"/>
        <v>1600</v>
      </c>
      <c r="X350" s="4"/>
      <c r="Y350" s="18"/>
      <c r="Z350" s="18"/>
      <c r="AA350" s="18"/>
      <c r="AB350" s="50"/>
    </row>
    <row r="351" spans="1:28" ht="13.15" customHeight="1">
      <c r="Q351" s="35">
        <f t="shared" ref="Q351:S351" si="605">Q350</f>
        <v>0</v>
      </c>
      <c r="R351" s="35">
        <f t="shared" si="605"/>
        <v>0</v>
      </c>
      <c r="S351" s="35">
        <f t="shared" si="605"/>
        <v>0</v>
      </c>
    </row>
    <row r="352" spans="1:28" ht="13.15" customHeight="1">
      <c r="Q352" s="35">
        <f t="shared" ref="Q352:S352" si="606">Q351</f>
        <v>0</v>
      </c>
      <c r="R352" s="35">
        <f t="shared" si="606"/>
        <v>0</v>
      </c>
      <c r="S352" s="35">
        <f t="shared" si="606"/>
        <v>0</v>
      </c>
    </row>
  </sheetData>
  <mergeCells count="27"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  <mergeCell ref="A6:H6"/>
    <mergeCell ref="I6:R6"/>
    <mergeCell ref="S6:AB6"/>
    <mergeCell ref="A7:AB7"/>
    <mergeCell ref="M10:N10"/>
    <mergeCell ref="A12:A13"/>
    <mergeCell ref="B12:B13"/>
    <mergeCell ref="C12:C13"/>
    <mergeCell ref="D12:D13"/>
    <mergeCell ref="E12:G12"/>
    <mergeCell ref="A2:AB2"/>
    <mergeCell ref="A3:AB3"/>
    <mergeCell ref="A4:AB4"/>
    <mergeCell ref="A5:H5"/>
    <mergeCell ref="I5:R5"/>
    <mergeCell ref="S5:AB5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3EE83-2866-4512-AA1F-63801F1BFE0D}">
  <sheetPr codeName="Sheet25">
    <tabColor rgb="FF00B0F0"/>
    <pageSetUpPr fitToPage="1"/>
  </sheetPr>
  <dimension ref="A1:AF241"/>
  <sheetViews>
    <sheetView view="pageBreakPreview" zoomScale="80" zoomScaleNormal="83" zoomScaleSheetLayoutView="80" workbookViewId="0">
      <pane ySplit="13" topLeftCell="A77" activePane="bottomLeft" state="frozen"/>
      <selection activeCell="Q391" sqref="Q391:S391"/>
      <selection pane="bottomLeft" activeCell="X81" sqref="X81"/>
    </sheetView>
  </sheetViews>
  <sheetFormatPr defaultColWidth="9.28515625" defaultRowHeight="13.15" customHeight="1"/>
  <cols>
    <col min="1" max="1" width="4.28515625" style="8" customWidth="1"/>
    <col min="2" max="2" width="11" style="8" customWidth="1"/>
    <col min="3" max="3" width="8.85546875" style="37" customWidth="1"/>
    <col min="4" max="4" width="11.28515625" style="8" bestFit="1" customWidth="1"/>
    <col min="5" max="16" width="8.42578125" style="8" customWidth="1"/>
    <col min="17" max="19" width="7.42578125" style="38" customWidth="1"/>
    <col min="20" max="20" width="10.28515625" style="8" customWidth="1"/>
    <col min="21" max="24" width="9.28515625" style="8" customWidth="1"/>
    <col min="25" max="27" width="10.7109375" style="8" customWidth="1"/>
    <col min="28" max="28" width="16" style="8" customWidth="1"/>
    <col min="29" max="29" width="8.28515625" style="8" customWidth="1"/>
    <col min="30" max="30" width="12.85546875" style="8" customWidth="1"/>
    <col min="31" max="31" width="8.7109375" style="8" customWidth="1"/>
    <col min="32" max="32" width="11.7109375" style="8" customWidth="1"/>
    <col min="33" max="33" width="8.28515625" style="8" bestFit="1" customWidth="1"/>
    <col min="34" max="34" width="9.28515625" style="8" customWidth="1"/>
    <col min="35" max="16384" width="9.28515625" style="8"/>
  </cols>
  <sheetData>
    <row r="1" spans="1:32" ht="19.5" customHeight="1">
      <c r="B1" s="8">
        <v>1</v>
      </c>
      <c r="C1" s="37">
        <f>+B1+1</f>
        <v>2</v>
      </c>
      <c r="D1" s="37">
        <f t="shared" ref="D1:W1" si="0">+C1+1</f>
        <v>3</v>
      </c>
      <c r="E1" s="37">
        <f t="shared" si="0"/>
        <v>4</v>
      </c>
      <c r="F1" s="37">
        <f t="shared" si="0"/>
        <v>5</v>
      </c>
      <c r="G1" s="37">
        <f t="shared" si="0"/>
        <v>6</v>
      </c>
      <c r="H1" s="37">
        <f t="shared" si="0"/>
        <v>7</v>
      </c>
      <c r="I1" s="37">
        <f t="shared" si="0"/>
        <v>8</v>
      </c>
      <c r="J1" s="37">
        <f t="shared" si="0"/>
        <v>9</v>
      </c>
      <c r="K1" s="37">
        <f t="shared" si="0"/>
        <v>10</v>
      </c>
      <c r="L1" s="37">
        <f t="shared" si="0"/>
        <v>11</v>
      </c>
      <c r="M1" s="37">
        <f t="shared" si="0"/>
        <v>12</v>
      </c>
      <c r="N1" s="37">
        <f t="shared" si="0"/>
        <v>13</v>
      </c>
      <c r="O1" s="37">
        <f t="shared" si="0"/>
        <v>14</v>
      </c>
      <c r="P1" s="37">
        <f t="shared" si="0"/>
        <v>15</v>
      </c>
      <c r="Q1" s="37">
        <f t="shared" si="0"/>
        <v>16</v>
      </c>
      <c r="R1" s="37">
        <f t="shared" si="0"/>
        <v>17</v>
      </c>
      <c r="S1" s="37">
        <f t="shared" si="0"/>
        <v>18</v>
      </c>
      <c r="T1" s="37">
        <f t="shared" si="0"/>
        <v>19</v>
      </c>
      <c r="U1" s="37">
        <f t="shared" si="0"/>
        <v>20</v>
      </c>
      <c r="V1" s="37">
        <f t="shared" si="0"/>
        <v>21</v>
      </c>
      <c r="W1" s="37">
        <f t="shared" si="0"/>
        <v>22</v>
      </c>
      <c r="X1" s="37">
        <f t="shared" ref="X1" si="1">+W1+1</f>
        <v>23</v>
      </c>
      <c r="Y1" s="37">
        <f t="shared" ref="Y1" si="2">+X1+1</f>
        <v>24</v>
      </c>
      <c r="Z1" s="37">
        <f t="shared" ref="Z1" si="3">+Y1+1</f>
        <v>25</v>
      </c>
      <c r="AA1" s="37">
        <f t="shared" ref="AA1" si="4">+Z1+1</f>
        <v>26</v>
      </c>
      <c r="AB1" s="37">
        <f t="shared" ref="AB1" si="5">+AA1+1</f>
        <v>27</v>
      </c>
    </row>
    <row r="2" spans="1:32" ht="19.5" customHeight="1">
      <c r="A2" s="122" t="s">
        <v>13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</row>
    <row r="3" spans="1:32" ht="19.5" customHeight="1">
      <c r="A3" s="122" t="s">
        <v>14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</row>
    <row r="4" spans="1:32" ht="19.5" customHeight="1">
      <c r="A4" s="122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</row>
    <row r="5" spans="1:32" ht="18.75" customHeight="1">
      <c r="A5" s="123" t="s">
        <v>22</v>
      </c>
      <c r="B5" s="124"/>
      <c r="C5" s="124"/>
      <c r="D5" s="124"/>
      <c r="E5" s="124"/>
      <c r="F5" s="124"/>
      <c r="G5" s="124"/>
      <c r="H5" s="125"/>
      <c r="I5" s="126" t="s">
        <v>24</v>
      </c>
      <c r="J5" s="127"/>
      <c r="K5" s="127"/>
      <c r="L5" s="127"/>
      <c r="M5" s="127"/>
      <c r="N5" s="127"/>
      <c r="O5" s="127"/>
      <c r="P5" s="127"/>
      <c r="Q5" s="127"/>
      <c r="R5" s="128"/>
      <c r="S5" s="126" t="s">
        <v>25</v>
      </c>
      <c r="T5" s="127"/>
      <c r="U5" s="127"/>
      <c r="V5" s="127"/>
      <c r="W5" s="127"/>
      <c r="X5" s="127"/>
      <c r="Y5" s="127"/>
      <c r="Z5" s="127"/>
      <c r="AA5" s="127"/>
      <c r="AB5" s="128"/>
    </row>
    <row r="6" spans="1:32" ht="17.25" customHeight="1">
      <c r="A6" s="129" t="s">
        <v>23</v>
      </c>
      <c r="B6" s="130"/>
      <c r="C6" s="130"/>
      <c r="D6" s="130"/>
      <c r="E6" s="130"/>
      <c r="F6" s="130"/>
      <c r="G6" s="130"/>
      <c r="H6" s="131"/>
      <c r="I6" s="132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33"/>
      <c r="K6" s="133"/>
      <c r="L6" s="133"/>
      <c r="M6" s="133"/>
      <c r="N6" s="133"/>
      <c r="O6" s="133"/>
      <c r="P6" s="133"/>
      <c r="Q6" s="133"/>
      <c r="R6" s="134"/>
      <c r="S6" s="135" t="s">
        <v>34</v>
      </c>
      <c r="T6" s="136"/>
      <c r="U6" s="136"/>
      <c r="V6" s="136"/>
      <c r="W6" s="136"/>
      <c r="X6" s="136"/>
      <c r="Y6" s="136"/>
      <c r="Z6" s="136"/>
      <c r="AA6" s="136"/>
      <c r="AB6" s="137"/>
    </row>
    <row r="7" spans="1:32" ht="21" customHeight="1">
      <c r="A7" s="138" t="s">
        <v>15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40"/>
    </row>
    <row r="8" spans="1:32" ht="15">
      <c r="A8" s="19" t="s">
        <v>16</v>
      </c>
      <c r="B8" s="20"/>
      <c r="C8" s="20"/>
      <c r="D8" s="20"/>
      <c r="E8" s="20"/>
      <c r="F8" s="20"/>
      <c r="G8" s="20"/>
      <c r="H8" s="20"/>
      <c r="I8" s="20"/>
      <c r="J8" s="21"/>
      <c r="K8" s="21" t="s">
        <v>17</v>
      </c>
      <c r="L8" s="21"/>
      <c r="M8" s="21"/>
      <c r="N8" s="21"/>
      <c r="O8" s="20"/>
      <c r="P8" s="20"/>
      <c r="Q8" s="20"/>
      <c r="R8" s="20"/>
      <c r="S8" s="20"/>
      <c r="T8" s="20"/>
      <c r="U8" s="20"/>
      <c r="V8" s="20"/>
      <c r="W8" s="22"/>
      <c r="X8" s="22"/>
      <c r="Y8" s="22"/>
      <c r="Z8" s="22"/>
      <c r="AA8" s="22"/>
      <c r="AB8" s="23"/>
    </row>
    <row r="9" spans="1:32" ht="15">
      <c r="A9" s="24" t="s">
        <v>18</v>
      </c>
      <c r="B9" s="25"/>
      <c r="C9" s="25" t="s">
        <v>35</v>
      </c>
      <c r="D9" s="25"/>
      <c r="E9" s="25"/>
      <c r="F9" s="25"/>
      <c r="G9" s="25"/>
      <c r="H9" s="25"/>
      <c r="I9" s="25"/>
      <c r="J9" s="26"/>
      <c r="K9" s="26" t="s">
        <v>19</v>
      </c>
      <c r="L9" s="26"/>
      <c r="M9" s="41">
        <f>C14</f>
        <v>884</v>
      </c>
      <c r="N9" s="26"/>
      <c r="O9" s="25"/>
      <c r="P9" s="25"/>
      <c r="Q9" s="25"/>
      <c r="R9" s="25"/>
      <c r="S9" s="25"/>
      <c r="T9" s="25"/>
      <c r="U9" s="25"/>
      <c r="V9" s="25"/>
      <c r="W9" s="27"/>
      <c r="X9" s="27"/>
      <c r="Y9" s="27"/>
      <c r="Z9" s="27"/>
      <c r="AA9" s="27"/>
      <c r="AB9" s="28"/>
    </row>
    <row r="10" spans="1:32" ht="15">
      <c r="A10" s="24" t="s">
        <v>20</v>
      </c>
      <c r="B10" s="25"/>
      <c r="C10" s="25" t="s">
        <v>45</v>
      </c>
      <c r="D10" s="25"/>
      <c r="E10" s="25"/>
      <c r="F10" s="25"/>
      <c r="G10" s="25"/>
      <c r="H10" s="25"/>
      <c r="I10" s="25"/>
      <c r="J10" s="26"/>
      <c r="K10" s="26" t="s">
        <v>21</v>
      </c>
      <c r="L10" s="26"/>
      <c r="M10" s="141">
        <f>B14</f>
        <v>45432</v>
      </c>
      <c r="N10" s="141"/>
      <c r="O10" s="25"/>
      <c r="P10" s="25"/>
      <c r="Q10" s="25"/>
      <c r="R10" s="25"/>
      <c r="S10" s="25"/>
      <c r="T10" s="25"/>
      <c r="U10" s="25"/>
      <c r="V10" s="25"/>
      <c r="W10" s="27"/>
      <c r="X10" s="27"/>
      <c r="Y10" s="27"/>
      <c r="Z10" s="27"/>
      <c r="AA10" s="27"/>
      <c r="AB10" s="28"/>
    </row>
    <row r="11" spans="1:32" ht="11.25" customHeight="1">
      <c r="A11" s="29"/>
      <c r="B11" s="30"/>
      <c r="C11" s="31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2"/>
      <c r="R11" s="32"/>
      <c r="S11" s="32"/>
      <c r="T11" s="30"/>
      <c r="U11" s="30"/>
      <c r="V11" s="30"/>
      <c r="W11" s="30"/>
      <c r="X11" s="30"/>
      <c r="Y11" s="30"/>
      <c r="Z11" s="30"/>
      <c r="AA11" s="30"/>
      <c r="AB11" s="33"/>
    </row>
    <row r="12" spans="1:32" ht="47.25" customHeight="1">
      <c r="A12" s="98" t="s">
        <v>10</v>
      </c>
      <c r="B12" s="98" t="s">
        <v>9</v>
      </c>
      <c r="C12" s="98" t="s">
        <v>8</v>
      </c>
      <c r="D12" s="98" t="s">
        <v>31</v>
      </c>
      <c r="E12" s="100" t="s">
        <v>30</v>
      </c>
      <c r="F12" s="101"/>
      <c r="G12" s="102"/>
      <c r="H12" s="100" t="s">
        <v>29</v>
      </c>
      <c r="I12" s="101"/>
      <c r="J12" s="102"/>
      <c r="K12" s="100" t="s">
        <v>28</v>
      </c>
      <c r="L12" s="101"/>
      <c r="M12" s="102"/>
      <c r="N12" s="100" t="s">
        <v>27</v>
      </c>
      <c r="O12" s="101"/>
      <c r="P12" s="102"/>
      <c r="Q12" s="116" t="s">
        <v>32</v>
      </c>
      <c r="R12" s="117"/>
      <c r="S12" s="118"/>
      <c r="T12" s="98" t="s">
        <v>7</v>
      </c>
      <c r="U12" s="119" t="s">
        <v>26</v>
      </c>
      <c r="V12" s="120"/>
      <c r="W12" s="121"/>
      <c r="X12" s="98" t="s">
        <v>12</v>
      </c>
      <c r="Y12" s="98" t="s">
        <v>6</v>
      </c>
      <c r="Z12" s="98" t="s">
        <v>5</v>
      </c>
      <c r="AA12" s="98" t="s">
        <v>4</v>
      </c>
      <c r="AB12" s="98" t="s">
        <v>3</v>
      </c>
    </row>
    <row r="13" spans="1:32" ht="33" customHeight="1">
      <c r="A13" s="99"/>
      <c r="B13" s="99"/>
      <c r="C13" s="99"/>
      <c r="D13" s="99"/>
      <c r="E13" s="43" t="s">
        <v>2</v>
      </c>
      <c r="F13" s="43" t="s">
        <v>1</v>
      </c>
      <c r="G13" s="43" t="s">
        <v>0</v>
      </c>
      <c r="H13" s="43" t="s">
        <v>2</v>
      </c>
      <c r="I13" s="43" t="s">
        <v>1</v>
      </c>
      <c r="J13" s="43" t="s">
        <v>0</v>
      </c>
      <c r="K13" s="43" t="s">
        <v>2</v>
      </c>
      <c r="L13" s="43" t="s">
        <v>1</v>
      </c>
      <c r="M13" s="43" t="s">
        <v>0</v>
      </c>
      <c r="N13" s="43" t="s">
        <v>2</v>
      </c>
      <c r="O13" s="43" t="s">
        <v>1</v>
      </c>
      <c r="P13" s="43" t="s">
        <v>0</v>
      </c>
      <c r="Q13" s="43" t="s">
        <v>2</v>
      </c>
      <c r="R13" s="43" t="s">
        <v>1</v>
      </c>
      <c r="S13" s="43" t="s">
        <v>0</v>
      </c>
      <c r="T13" s="99"/>
      <c r="U13" s="43" t="s">
        <v>2</v>
      </c>
      <c r="V13" s="43" t="s">
        <v>1</v>
      </c>
      <c r="W13" s="43" t="s">
        <v>0</v>
      </c>
      <c r="X13" s="99"/>
      <c r="Y13" s="99"/>
      <c r="Z13" s="99"/>
      <c r="AA13" s="99"/>
      <c r="AB13" s="99"/>
    </row>
    <row r="14" spans="1:32" s="54" customFormat="1" ht="15">
      <c r="A14" s="39">
        <v>0</v>
      </c>
      <c r="B14" s="51">
        <v>45432</v>
      </c>
      <c r="C14" s="44">
        <v>884</v>
      </c>
      <c r="D14" s="45">
        <v>1750</v>
      </c>
      <c r="E14" s="40">
        <f>C14+D14-H14</f>
        <v>864</v>
      </c>
      <c r="F14" s="40">
        <f>C14+D14-I14</f>
        <v>854</v>
      </c>
      <c r="G14" s="40">
        <f>D14+C14-J14</f>
        <v>814</v>
      </c>
      <c r="H14" s="6">
        <f t="shared" ref="H14:J29" si="6">K14+N14</f>
        <v>1770</v>
      </c>
      <c r="I14" s="6">
        <f t="shared" si="6"/>
        <v>1780</v>
      </c>
      <c r="J14" s="6">
        <f t="shared" si="6"/>
        <v>1820</v>
      </c>
      <c r="K14" s="1">
        <v>2000</v>
      </c>
      <c r="L14" s="1">
        <v>2000</v>
      </c>
      <c r="M14" s="1">
        <v>2000</v>
      </c>
      <c r="N14" s="1">
        <v>-230</v>
      </c>
      <c r="O14" s="1">
        <v>-220</v>
      </c>
      <c r="P14" s="1">
        <v>-180</v>
      </c>
      <c r="Q14" s="40">
        <v>0</v>
      </c>
      <c r="R14" s="40">
        <v>0</v>
      </c>
      <c r="S14" s="40">
        <v>0</v>
      </c>
      <c r="T14" s="7">
        <f>D14+C14-V14</f>
        <v>2854</v>
      </c>
      <c r="U14" s="7">
        <f>N14</f>
        <v>-230</v>
      </c>
      <c r="V14" s="7">
        <f t="shared" ref="V14:W14" si="7">O14</f>
        <v>-220</v>
      </c>
      <c r="W14" s="7">
        <f t="shared" si="7"/>
        <v>-180</v>
      </c>
      <c r="X14" s="7"/>
      <c r="Y14" s="52"/>
      <c r="Z14" s="6"/>
      <c r="AA14" s="6"/>
      <c r="AB14" s="53" t="s">
        <v>11</v>
      </c>
      <c r="AF14" s="55"/>
    </row>
    <row r="15" spans="1:32" ht="15">
      <c r="A15" s="3">
        <v>1</v>
      </c>
      <c r="B15" s="34">
        <f>B14+1</f>
        <v>45433</v>
      </c>
      <c r="C15" s="2">
        <f>C14</f>
        <v>884</v>
      </c>
      <c r="D15" s="5">
        <f>D14-2</f>
        <v>1748</v>
      </c>
      <c r="E15" s="35">
        <f>C15+D15-H15</f>
        <v>862</v>
      </c>
      <c r="F15" s="35">
        <f>C15+D15-I15</f>
        <v>852</v>
      </c>
      <c r="G15" s="35">
        <f>D15+C15-J15</f>
        <v>812</v>
      </c>
      <c r="H15" s="18">
        <f t="shared" si="6"/>
        <v>1770</v>
      </c>
      <c r="I15" s="18">
        <f t="shared" si="6"/>
        <v>1780</v>
      </c>
      <c r="J15" s="18">
        <f t="shared" si="6"/>
        <v>1820</v>
      </c>
      <c r="K15" s="18">
        <f>K14</f>
        <v>2000</v>
      </c>
      <c r="L15" s="18">
        <f>L14</f>
        <v>2000</v>
      </c>
      <c r="M15" s="18">
        <f>M14</f>
        <v>2000</v>
      </c>
      <c r="N15" s="18">
        <f>N14-Q15</f>
        <v>-230</v>
      </c>
      <c r="O15" s="18">
        <f t="shared" ref="O15:P30" si="8">O14-R15</f>
        <v>-220</v>
      </c>
      <c r="P15" s="18">
        <f t="shared" si="8"/>
        <v>-180</v>
      </c>
      <c r="Q15" s="35">
        <f>Q14</f>
        <v>0</v>
      </c>
      <c r="R15" s="35">
        <f t="shared" ref="R15:S15" si="9">R14</f>
        <v>0</v>
      </c>
      <c r="S15" s="35">
        <f t="shared" si="9"/>
        <v>0</v>
      </c>
      <c r="T15" s="4">
        <f t="shared" ref="T15:T78" si="10">D15+C15-V15</f>
        <v>2852</v>
      </c>
      <c r="U15" s="83">
        <f t="shared" ref="U15:W15" si="11">U14+$X15*1000-Q15</f>
        <v>-230</v>
      </c>
      <c r="V15" s="83">
        <f t="shared" si="11"/>
        <v>-220</v>
      </c>
      <c r="W15" s="83">
        <f t="shared" si="11"/>
        <v>-180</v>
      </c>
      <c r="X15" s="4"/>
      <c r="Y15" s="36"/>
      <c r="Z15" s="18"/>
      <c r="AA15" s="18"/>
      <c r="AB15" s="49"/>
    </row>
    <row r="16" spans="1:32" ht="15">
      <c r="A16" s="3">
        <v>2</v>
      </c>
      <c r="B16" s="34">
        <f t="shared" ref="B16:B79" si="12">B15+1</f>
        <v>45434</v>
      </c>
      <c r="C16" s="2">
        <f t="shared" ref="C16:C79" si="13">C15</f>
        <v>884</v>
      </c>
      <c r="D16" s="5">
        <f t="shared" ref="D16:D79" si="14">D15-2</f>
        <v>1746</v>
      </c>
      <c r="E16" s="35">
        <f>C16+D16-H16</f>
        <v>860</v>
      </c>
      <c r="F16" s="35">
        <f>C16+D16-I16</f>
        <v>850</v>
      </c>
      <c r="G16" s="35">
        <f>D16+C16-J16</f>
        <v>810</v>
      </c>
      <c r="H16" s="18">
        <f t="shared" si="6"/>
        <v>1770</v>
      </c>
      <c r="I16" s="18">
        <f t="shared" si="6"/>
        <v>1780</v>
      </c>
      <c r="J16" s="18">
        <f t="shared" si="6"/>
        <v>1820</v>
      </c>
      <c r="K16" s="18">
        <f t="shared" ref="K16:M31" si="15">K15</f>
        <v>2000</v>
      </c>
      <c r="L16" s="18">
        <f t="shared" si="15"/>
        <v>2000</v>
      </c>
      <c r="M16" s="18">
        <f t="shared" si="15"/>
        <v>2000</v>
      </c>
      <c r="N16" s="18">
        <f>N15-Q16</f>
        <v>-230</v>
      </c>
      <c r="O16" s="18">
        <f t="shared" si="8"/>
        <v>-220</v>
      </c>
      <c r="P16" s="18">
        <f t="shared" si="8"/>
        <v>-180</v>
      </c>
      <c r="Q16" s="35">
        <f t="shared" ref="Q16:S79" si="16">Q15</f>
        <v>0</v>
      </c>
      <c r="R16" s="35">
        <f t="shared" si="16"/>
        <v>0</v>
      </c>
      <c r="S16" s="35">
        <f t="shared" si="16"/>
        <v>0</v>
      </c>
      <c r="T16" s="4">
        <f t="shared" si="10"/>
        <v>2850</v>
      </c>
      <c r="U16" s="4">
        <f t="shared" ref="U16:W16" si="17">U15-Q16</f>
        <v>-230</v>
      </c>
      <c r="V16" s="4">
        <f t="shared" si="17"/>
        <v>-220</v>
      </c>
      <c r="W16" s="4">
        <f t="shared" si="17"/>
        <v>-180</v>
      </c>
      <c r="X16" s="4"/>
      <c r="Y16" s="36"/>
      <c r="Z16" s="18"/>
      <c r="AA16" s="18"/>
      <c r="AB16" s="50"/>
      <c r="AD16" s="47"/>
    </row>
    <row r="17" spans="1:30" ht="15.75">
      <c r="A17" s="3">
        <v>3</v>
      </c>
      <c r="B17" s="34">
        <f t="shared" si="12"/>
        <v>45435</v>
      </c>
      <c r="C17" s="2">
        <f t="shared" si="13"/>
        <v>884</v>
      </c>
      <c r="D17" s="5">
        <f t="shared" si="14"/>
        <v>1744</v>
      </c>
      <c r="E17" s="35">
        <f t="shared" ref="E17:E80" si="18">C17+D17-H17</f>
        <v>858</v>
      </c>
      <c r="F17" s="35">
        <f t="shared" ref="F17:F80" si="19">C17+D17-I17</f>
        <v>848</v>
      </c>
      <c r="G17" s="35">
        <f t="shared" ref="G17:G80" si="20">D17+C17-J17</f>
        <v>808</v>
      </c>
      <c r="H17" s="18">
        <f t="shared" si="6"/>
        <v>1770</v>
      </c>
      <c r="I17" s="18">
        <f t="shared" si="6"/>
        <v>1780</v>
      </c>
      <c r="J17" s="18">
        <f t="shared" si="6"/>
        <v>1820</v>
      </c>
      <c r="K17" s="18">
        <f t="shared" si="15"/>
        <v>2000</v>
      </c>
      <c r="L17" s="18">
        <f t="shared" si="15"/>
        <v>2000</v>
      </c>
      <c r="M17" s="18">
        <f t="shared" si="15"/>
        <v>2000</v>
      </c>
      <c r="N17" s="18">
        <f t="shared" ref="N17:P32" si="21">N16-Q17</f>
        <v>-230</v>
      </c>
      <c r="O17" s="18">
        <f t="shared" si="8"/>
        <v>-220</v>
      </c>
      <c r="P17" s="18">
        <f t="shared" si="8"/>
        <v>-180</v>
      </c>
      <c r="Q17" s="35">
        <f t="shared" si="16"/>
        <v>0</v>
      </c>
      <c r="R17" s="35">
        <f t="shared" si="16"/>
        <v>0</v>
      </c>
      <c r="S17" s="35">
        <f t="shared" si="16"/>
        <v>0</v>
      </c>
      <c r="T17" s="4">
        <f t="shared" si="10"/>
        <v>2848</v>
      </c>
      <c r="U17" s="4">
        <f t="shared" ref="U17:U27" si="22">U16-Q17</f>
        <v>-230</v>
      </c>
      <c r="V17" s="4">
        <f t="shared" ref="V17:V27" si="23">V16-R17</f>
        <v>-220</v>
      </c>
      <c r="W17" s="4">
        <f t="shared" ref="W17:W27" si="24">W16-S17</f>
        <v>-180</v>
      </c>
      <c r="X17" s="4"/>
      <c r="Y17" s="18"/>
      <c r="Z17" s="18"/>
      <c r="AA17" s="18"/>
      <c r="AB17" s="50"/>
      <c r="AD17" s="57">
        <v>45435</v>
      </c>
    </row>
    <row r="18" spans="1:30" ht="16.5" customHeight="1">
      <c r="A18" s="3">
        <v>4</v>
      </c>
      <c r="B18" s="34">
        <f t="shared" si="12"/>
        <v>45436</v>
      </c>
      <c r="C18" s="2">
        <f t="shared" si="13"/>
        <v>884</v>
      </c>
      <c r="D18" s="5">
        <f t="shared" si="14"/>
        <v>1742</v>
      </c>
      <c r="E18" s="35">
        <f t="shared" si="18"/>
        <v>856</v>
      </c>
      <c r="F18" s="35">
        <f t="shared" si="19"/>
        <v>846</v>
      </c>
      <c r="G18" s="35">
        <f t="shared" si="20"/>
        <v>806</v>
      </c>
      <c r="H18" s="18">
        <f t="shared" si="6"/>
        <v>1770</v>
      </c>
      <c r="I18" s="18">
        <f t="shared" si="6"/>
        <v>1780</v>
      </c>
      <c r="J18" s="18">
        <f t="shared" si="6"/>
        <v>1820</v>
      </c>
      <c r="K18" s="18">
        <f t="shared" si="15"/>
        <v>2000</v>
      </c>
      <c r="L18" s="18">
        <f t="shared" si="15"/>
        <v>2000</v>
      </c>
      <c r="M18" s="18">
        <f t="shared" si="15"/>
        <v>2000</v>
      </c>
      <c r="N18" s="18">
        <f t="shared" si="21"/>
        <v>-230</v>
      </c>
      <c r="O18" s="18">
        <f t="shared" si="8"/>
        <v>-220</v>
      </c>
      <c r="P18" s="18">
        <f t="shared" si="8"/>
        <v>-180</v>
      </c>
      <c r="Q18" s="35">
        <f t="shared" si="16"/>
        <v>0</v>
      </c>
      <c r="R18" s="35">
        <f t="shared" si="16"/>
        <v>0</v>
      </c>
      <c r="S18" s="35">
        <f t="shared" si="16"/>
        <v>0</v>
      </c>
      <c r="T18" s="4">
        <f t="shared" si="10"/>
        <v>2846</v>
      </c>
      <c r="U18" s="4">
        <f t="shared" si="22"/>
        <v>-230</v>
      </c>
      <c r="V18" s="4">
        <f t="shared" si="23"/>
        <v>-220</v>
      </c>
      <c r="W18" s="4">
        <f t="shared" si="24"/>
        <v>-180</v>
      </c>
      <c r="X18" s="4"/>
      <c r="Y18" s="18"/>
      <c r="Z18" s="18"/>
      <c r="AA18" s="18"/>
      <c r="AB18" s="50"/>
      <c r="AD18" s="57">
        <v>45439</v>
      </c>
    </row>
    <row r="19" spans="1:30" ht="16.5" customHeight="1">
      <c r="A19" s="3">
        <v>5</v>
      </c>
      <c r="B19" s="34">
        <f t="shared" si="12"/>
        <v>45437</v>
      </c>
      <c r="C19" s="2">
        <f t="shared" si="13"/>
        <v>884</v>
      </c>
      <c r="D19" s="5">
        <f t="shared" si="14"/>
        <v>1740</v>
      </c>
      <c r="E19" s="35">
        <f t="shared" si="18"/>
        <v>854</v>
      </c>
      <c r="F19" s="35">
        <f t="shared" si="19"/>
        <v>844</v>
      </c>
      <c r="G19" s="35">
        <f t="shared" si="20"/>
        <v>804</v>
      </c>
      <c r="H19" s="18">
        <f t="shared" si="6"/>
        <v>1770</v>
      </c>
      <c r="I19" s="18">
        <f t="shared" si="6"/>
        <v>1780</v>
      </c>
      <c r="J19" s="18">
        <f t="shared" si="6"/>
        <v>1820</v>
      </c>
      <c r="K19" s="18">
        <f t="shared" si="15"/>
        <v>2000</v>
      </c>
      <c r="L19" s="18">
        <f t="shared" si="15"/>
        <v>2000</v>
      </c>
      <c r="M19" s="18">
        <f t="shared" si="15"/>
        <v>2000</v>
      </c>
      <c r="N19" s="18">
        <f t="shared" si="21"/>
        <v>-230</v>
      </c>
      <c r="O19" s="18">
        <f t="shared" si="8"/>
        <v>-220</v>
      </c>
      <c r="P19" s="18">
        <f t="shared" si="8"/>
        <v>-180</v>
      </c>
      <c r="Q19" s="35">
        <f t="shared" si="16"/>
        <v>0</v>
      </c>
      <c r="R19" s="35">
        <f t="shared" si="16"/>
        <v>0</v>
      </c>
      <c r="S19" s="35">
        <f t="shared" si="16"/>
        <v>0</v>
      </c>
      <c r="T19" s="4">
        <f t="shared" si="10"/>
        <v>2844</v>
      </c>
      <c r="U19" s="4">
        <f t="shared" si="22"/>
        <v>-230</v>
      </c>
      <c r="V19" s="4">
        <f t="shared" si="23"/>
        <v>-220</v>
      </c>
      <c r="W19" s="4">
        <f t="shared" si="24"/>
        <v>-180</v>
      </c>
      <c r="X19" s="4"/>
      <c r="Y19" s="18"/>
      <c r="Z19" s="18"/>
      <c r="AA19" s="18"/>
      <c r="AB19" s="50"/>
      <c r="AD19" s="57">
        <v>45444</v>
      </c>
    </row>
    <row r="20" spans="1:30" ht="16.5" customHeight="1">
      <c r="A20" s="3">
        <v>6</v>
      </c>
      <c r="B20" s="34">
        <f t="shared" si="12"/>
        <v>45438</v>
      </c>
      <c r="C20" s="2">
        <f t="shared" si="13"/>
        <v>884</v>
      </c>
      <c r="D20" s="5">
        <f t="shared" si="14"/>
        <v>1738</v>
      </c>
      <c r="E20" s="35">
        <f t="shared" si="18"/>
        <v>852</v>
      </c>
      <c r="F20" s="35">
        <f t="shared" si="19"/>
        <v>842</v>
      </c>
      <c r="G20" s="35">
        <f t="shared" si="20"/>
        <v>802</v>
      </c>
      <c r="H20" s="18">
        <f t="shared" si="6"/>
        <v>1770</v>
      </c>
      <c r="I20" s="18">
        <f t="shared" si="6"/>
        <v>1780</v>
      </c>
      <c r="J20" s="18">
        <f t="shared" si="6"/>
        <v>1820</v>
      </c>
      <c r="K20" s="18">
        <f t="shared" si="15"/>
        <v>2000</v>
      </c>
      <c r="L20" s="18">
        <f t="shared" si="15"/>
        <v>2000</v>
      </c>
      <c r="M20" s="18">
        <f t="shared" si="15"/>
        <v>2000</v>
      </c>
      <c r="N20" s="18">
        <f t="shared" si="21"/>
        <v>-230</v>
      </c>
      <c r="O20" s="18">
        <f t="shared" si="8"/>
        <v>-220</v>
      </c>
      <c r="P20" s="18">
        <f t="shared" si="8"/>
        <v>-180</v>
      </c>
      <c r="Q20" s="35">
        <f t="shared" si="16"/>
        <v>0</v>
      </c>
      <c r="R20" s="35">
        <f t="shared" si="16"/>
        <v>0</v>
      </c>
      <c r="S20" s="35">
        <f t="shared" si="16"/>
        <v>0</v>
      </c>
      <c r="T20" s="4">
        <f t="shared" si="10"/>
        <v>2842</v>
      </c>
      <c r="U20" s="4">
        <f t="shared" si="22"/>
        <v>-230</v>
      </c>
      <c r="V20" s="4">
        <f t="shared" si="23"/>
        <v>-220</v>
      </c>
      <c r="W20" s="4">
        <f t="shared" si="24"/>
        <v>-180</v>
      </c>
      <c r="X20" s="4"/>
      <c r="Y20" s="18"/>
      <c r="Z20" s="18"/>
      <c r="AA20" s="18"/>
      <c r="AB20" s="50"/>
      <c r="AD20" s="57">
        <v>45448</v>
      </c>
    </row>
    <row r="21" spans="1:30" ht="16.5" customHeight="1">
      <c r="A21" s="3">
        <v>7</v>
      </c>
      <c r="B21" s="34">
        <f t="shared" si="12"/>
        <v>45439</v>
      </c>
      <c r="C21" s="2">
        <f t="shared" si="13"/>
        <v>884</v>
      </c>
      <c r="D21" s="5">
        <f t="shared" si="14"/>
        <v>1736</v>
      </c>
      <c r="E21" s="35">
        <f t="shared" si="18"/>
        <v>850</v>
      </c>
      <c r="F21" s="35">
        <f t="shared" si="19"/>
        <v>840</v>
      </c>
      <c r="G21" s="35">
        <f t="shared" si="20"/>
        <v>800</v>
      </c>
      <c r="H21" s="18">
        <f t="shared" si="6"/>
        <v>1770</v>
      </c>
      <c r="I21" s="18">
        <f t="shared" si="6"/>
        <v>1780</v>
      </c>
      <c r="J21" s="18">
        <f t="shared" si="6"/>
        <v>1820</v>
      </c>
      <c r="K21" s="18">
        <f t="shared" si="15"/>
        <v>2000</v>
      </c>
      <c r="L21" s="18">
        <f t="shared" si="15"/>
        <v>2000</v>
      </c>
      <c r="M21" s="18">
        <f t="shared" si="15"/>
        <v>2000</v>
      </c>
      <c r="N21" s="18">
        <f t="shared" si="21"/>
        <v>-230</v>
      </c>
      <c r="O21" s="18">
        <f t="shared" si="8"/>
        <v>-220</v>
      </c>
      <c r="P21" s="18">
        <f t="shared" si="8"/>
        <v>-180</v>
      </c>
      <c r="Q21" s="35">
        <f t="shared" si="16"/>
        <v>0</v>
      </c>
      <c r="R21" s="35">
        <f t="shared" si="16"/>
        <v>0</v>
      </c>
      <c r="S21" s="35">
        <f t="shared" si="16"/>
        <v>0</v>
      </c>
      <c r="T21" s="4">
        <f t="shared" si="10"/>
        <v>2840</v>
      </c>
      <c r="U21" s="4">
        <f t="shared" si="22"/>
        <v>-230</v>
      </c>
      <c r="V21" s="4">
        <f t="shared" si="23"/>
        <v>-220</v>
      </c>
      <c r="W21" s="4">
        <f t="shared" si="24"/>
        <v>-180</v>
      </c>
      <c r="X21" s="4"/>
      <c r="Y21" s="18"/>
      <c r="Z21" s="18"/>
      <c r="AA21" s="18"/>
      <c r="AB21" s="50"/>
      <c r="AD21" s="57">
        <v>45452</v>
      </c>
    </row>
    <row r="22" spans="1:30" ht="16.5" customHeight="1">
      <c r="A22" s="3">
        <v>8</v>
      </c>
      <c r="B22" s="34">
        <f t="shared" si="12"/>
        <v>45440</v>
      </c>
      <c r="C22" s="2">
        <f t="shared" si="13"/>
        <v>884</v>
      </c>
      <c r="D22" s="5">
        <f t="shared" si="14"/>
        <v>1734</v>
      </c>
      <c r="E22" s="35">
        <f t="shared" si="18"/>
        <v>848</v>
      </c>
      <c r="F22" s="35">
        <f t="shared" si="19"/>
        <v>838</v>
      </c>
      <c r="G22" s="35">
        <f t="shared" si="20"/>
        <v>798</v>
      </c>
      <c r="H22" s="18">
        <f t="shared" si="6"/>
        <v>1770</v>
      </c>
      <c r="I22" s="18">
        <f t="shared" si="6"/>
        <v>1780</v>
      </c>
      <c r="J22" s="18">
        <f t="shared" si="6"/>
        <v>1820</v>
      </c>
      <c r="K22" s="18">
        <f t="shared" si="15"/>
        <v>2000</v>
      </c>
      <c r="L22" s="18">
        <f t="shared" si="15"/>
        <v>2000</v>
      </c>
      <c r="M22" s="18">
        <f t="shared" si="15"/>
        <v>2000</v>
      </c>
      <c r="N22" s="18">
        <f t="shared" si="21"/>
        <v>-230</v>
      </c>
      <c r="O22" s="18">
        <f t="shared" si="8"/>
        <v>-220</v>
      </c>
      <c r="P22" s="18">
        <f t="shared" si="8"/>
        <v>-180</v>
      </c>
      <c r="Q22" s="35">
        <f t="shared" si="16"/>
        <v>0</v>
      </c>
      <c r="R22" s="35">
        <f t="shared" si="16"/>
        <v>0</v>
      </c>
      <c r="S22" s="35">
        <f t="shared" si="16"/>
        <v>0</v>
      </c>
      <c r="T22" s="4">
        <f t="shared" si="10"/>
        <v>2838</v>
      </c>
      <c r="U22" s="4">
        <f t="shared" si="22"/>
        <v>-230</v>
      </c>
      <c r="V22" s="4">
        <f t="shared" si="23"/>
        <v>-220</v>
      </c>
      <c r="W22" s="4">
        <f t="shared" si="24"/>
        <v>-180</v>
      </c>
      <c r="X22" s="4"/>
      <c r="Y22" s="18"/>
      <c r="Z22" s="18"/>
      <c r="AA22" s="18"/>
      <c r="AB22" s="50"/>
      <c r="AD22" s="57">
        <v>45456</v>
      </c>
    </row>
    <row r="23" spans="1:30" ht="16.5" customHeight="1">
      <c r="A23" s="3">
        <v>9</v>
      </c>
      <c r="B23" s="34">
        <f t="shared" si="12"/>
        <v>45441</v>
      </c>
      <c r="C23" s="2">
        <f t="shared" si="13"/>
        <v>884</v>
      </c>
      <c r="D23" s="5">
        <f t="shared" si="14"/>
        <v>1732</v>
      </c>
      <c r="E23" s="35">
        <f t="shared" si="18"/>
        <v>846</v>
      </c>
      <c r="F23" s="35">
        <f t="shared" si="19"/>
        <v>836</v>
      </c>
      <c r="G23" s="35">
        <f t="shared" si="20"/>
        <v>796</v>
      </c>
      <c r="H23" s="18">
        <f t="shared" si="6"/>
        <v>1770</v>
      </c>
      <c r="I23" s="18">
        <f t="shared" si="6"/>
        <v>1780</v>
      </c>
      <c r="J23" s="18">
        <f t="shared" si="6"/>
        <v>1820</v>
      </c>
      <c r="K23" s="18">
        <f t="shared" si="15"/>
        <v>2000</v>
      </c>
      <c r="L23" s="18">
        <f t="shared" si="15"/>
        <v>2000</v>
      </c>
      <c r="M23" s="18">
        <f t="shared" si="15"/>
        <v>2000</v>
      </c>
      <c r="N23" s="18">
        <f t="shared" si="21"/>
        <v>-230</v>
      </c>
      <c r="O23" s="18">
        <f t="shared" si="8"/>
        <v>-220</v>
      </c>
      <c r="P23" s="18">
        <f t="shared" si="8"/>
        <v>-180</v>
      </c>
      <c r="Q23" s="35">
        <f t="shared" si="16"/>
        <v>0</v>
      </c>
      <c r="R23" s="35">
        <f t="shared" si="16"/>
        <v>0</v>
      </c>
      <c r="S23" s="35">
        <f t="shared" si="16"/>
        <v>0</v>
      </c>
      <c r="T23" s="4">
        <f t="shared" si="10"/>
        <v>2836</v>
      </c>
      <c r="U23" s="4">
        <f t="shared" si="22"/>
        <v>-230</v>
      </c>
      <c r="V23" s="4">
        <f t="shared" si="23"/>
        <v>-220</v>
      </c>
      <c r="W23" s="4">
        <f t="shared" si="24"/>
        <v>-180</v>
      </c>
      <c r="X23" s="4"/>
      <c r="Y23" s="18"/>
      <c r="Z23" s="18"/>
      <c r="AA23" s="18"/>
      <c r="AB23" s="50"/>
      <c r="AD23" s="57">
        <v>45460</v>
      </c>
    </row>
    <row r="24" spans="1:30" ht="16.5" customHeight="1">
      <c r="A24" s="3">
        <v>10</v>
      </c>
      <c r="B24" s="34">
        <f t="shared" si="12"/>
        <v>45442</v>
      </c>
      <c r="C24" s="2">
        <f t="shared" si="13"/>
        <v>884</v>
      </c>
      <c r="D24" s="5">
        <f t="shared" si="14"/>
        <v>1730</v>
      </c>
      <c r="E24" s="35">
        <f t="shared" si="18"/>
        <v>844</v>
      </c>
      <c r="F24" s="35">
        <f t="shared" si="19"/>
        <v>834</v>
      </c>
      <c r="G24" s="35">
        <f t="shared" si="20"/>
        <v>794</v>
      </c>
      <c r="H24" s="18">
        <f t="shared" si="6"/>
        <v>1770</v>
      </c>
      <c r="I24" s="18">
        <f t="shared" si="6"/>
        <v>1780</v>
      </c>
      <c r="J24" s="18">
        <f t="shared" si="6"/>
        <v>1820</v>
      </c>
      <c r="K24" s="18">
        <f t="shared" si="15"/>
        <v>2000</v>
      </c>
      <c r="L24" s="18">
        <f t="shared" si="15"/>
        <v>2000</v>
      </c>
      <c r="M24" s="18">
        <f t="shared" si="15"/>
        <v>2000</v>
      </c>
      <c r="N24" s="18">
        <f t="shared" si="21"/>
        <v>-230</v>
      </c>
      <c r="O24" s="18">
        <f t="shared" si="8"/>
        <v>-220</v>
      </c>
      <c r="P24" s="18">
        <f t="shared" si="8"/>
        <v>-180</v>
      </c>
      <c r="Q24" s="35">
        <f t="shared" si="16"/>
        <v>0</v>
      </c>
      <c r="R24" s="35">
        <f t="shared" si="16"/>
        <v>0</v>
      </c>
      <c r="S24" s="35">
        <f t="shared" si="16"/>
        <v>0</v>
      </c>
      <c r="T24" s="4">
        <f t="shared" si="10"/>
        <v>2834</v>
      </c>
      <c r="U24" s="4">
        <f t="shared" si="22"/>
        <v>-230</v>
      </c>
      <c r="V24" s="4">
        <f t="shared" si="23"/>
        <v>-220</v>
      </c>
      <c r="W24" s="4">
        <f t="shared" si="24"/>
        <v>-180</v>
      </c>
      <c r="X24" s="4"/>
      <c r="Y24" s="18"/>
      <c r="Z24" s="18"/>
      <c r="AA24" s="18"/>
      <c r="AB24" s="50"/>
      <c r="AD24" s="57"/>
    </row>
    <row r="25" spans="1:30" ht="16.5" customHeight="1">
      <c r="A25" s="3">
        <v>11</v>
      </c>
      <c r="B25" s="34">
        <f t="shared" si="12"/>
        <v>45443</v>
      </c>
      <c r="C25" s="2">
        <f t="shared" si="13"/>
        <v>884</v>
      </c>
      <c r="D25" s="5">
        <f t="shared" si="14"/>
        <v>1728</v>
      </c>
      <c r="E25" s="35">
        <f t="shared" si="18"/>
        <v>842</v>
      </c>
      <c r="F25" s="35">
        <f t="shared" si="19"/>
        <v>832</v>
      </c>
      <c r="G25" s="35">
        <f t="shared" si="20"/>
        <v>792</v>
      </c>
      <c r="H25" s="18">
        <f t="shared" si="6"/>
        <v>1770</v>
      </c>
      <c r="I25" s="18">
        <f t="shared" si="6"/>
        <v>1780</v>
      </c>
      <c r="J25" s="18">
        <f t="shared" si="6"/>
        <v>1820</v>
      </c>
      <c r="K25" s="18">
        <f t="shared" si="15"/>
        <v>2000</v>
      </c>
      <c r="L25" s="18">
        <f t="shared" si="15"/>
        <v>2000</v>
      </c>
      <c r="M25" s="18">
        <f t="shared" si="15"/>
        <v>2000</v>
      </c>
      <c r="N25" s="18">
        <f t="shared" si="21"/>
        <v>-230</v>
      </c>
      <c r="O25" s="18">
        <f t="shared" si="8"/>
        <v>-220</v>
      </c>
      <c r="P25" s="18">
        <f t="shared" si="8"/>
        <v>-180</v>
      </c>
      <c r="Q25" s="35">
        <f t="shared" si="16"/>
        <v>0</v>
      </c>
      <c r="R25" s="35">
        <f t="shared" si="16"/>
        <v>0</v>
      </c>
      <c r="S25" s="35">
        <f t="shared" si="16"/>
        <v>0</v>
      </c>
      <c r="T25" s="4">
        <f t="shared" si="10"/>
        <v>2832</v>
      </c>
      <c r="U25" s="4">
        <f t="shared" si="22"/>
        <v>-230</v>
      </c>
      <c r="V25" s="4">
        <f t="shared" si="23"/>
        <v>-220</v>
      </c>
      <c r="W25" s="4">
        <f t="shared" si="24"/>
        <v>-180</v>
      </c>
      <c r="X25" s="4"/>
      <c r="Y25" s="18"/>
      <c r="Z25" s="18"/>
      <c r="AA25" s="18"/>
      <c r="AB25" s="50"/>
      <c r="AD25" s="57"/>
    </row>
    <row r="26" spans="1:30" ht="16.5" customHeight="1">
      <c r="A26" s="3">
        <v>12</v>
      </c>
      <c r="B26" s="34">
        <f t="shared" si="12"/>
        <v>45444</v>
      </c>
      <c r="C26" s="2">
        <f t="shared" si="13"/>
        <v>884</v>
      </c>
      <c r="D26" s="5">
        <f t="shared" si="14"/>
        <v>1726</v>
      </c>
      <c r="E26" s="35">
        <f t="shared" si="18"/>
        <v>840</v>
      </c>
      <c r="F26" s="35">
        <f t="shared" si="19"/>
        <v>830</v>
      </c>
      <c r="G26" s="35">
        <f t="shared" si="20"/>
        <v>790</v>
      </c>
      <c r="H26" s="18">
        <f t="shared" si="6"/>
        <v>1770</v>
      </c>
      <c r="I26" s="18">
        <f t="shared" si="6"/>
        <v>1780</v>
      </c>
      <c r="J26" s="18">
        <f t="shared" si="6"/>
        <v>1820</v>
      </c>
      <c r="K26" s="18">
        <f t="shared" si="15"/>
        <v>2000</v>
      </c>
      <c r="L26" s="18">
        <f t="shared" si="15"/>
        <v>2000</v>
      </c>
      <c r="M26" s="18">
        <f t="shared" si="15"/>
        <v>2000</v>
      </c>
      <c r="N26" s="18">
        <f t="shared" si="21"/>
        <v>-230</v>
      </c>
      <c r="O26" s="18">
        <f t="shared" si="8"/>
        <v>-220</v>
      </c>
      <c r="P26" s="18">
        <f t="shared" si="8"/>
        <v>-180</v>
      </c>
      <c r="Q26" s="35">
        <f t="shared" si="16"/>
        <v>0</v>
      </c>
      <c r="R26" s="35">
        <f t="shared" si="16"/>
        <v>0</v>
      </c>
      <c r="S26" s="35">
        <f t="shared" si="16"/>
        <v>0</v>
      </c>
      <c r="T26" s="4">
        <f t="shared" si="10"/>
        <v>2830</v>
      </c>
      <c r="U26" s="4">
        <f t="shared" si="22"/>
        <v>-230</v>
      </c>
      <c r="V26" s="4">
        <f t="shared" si="23"/>
        <v>-220</v>
      </c>
      <c r="W26" s="4">
        <f t="shared" si="24"/>
        <v>-180</v>
      </c>
      <c r="X26" s="4"/>
      <c r="Y26" s="18"/>
      <c r="Z26" s="18"/>
      <c r="AA26" s="18"/>
      <c r="AB26" s="50"/>
      <c r="AD26" s="57"/>
    </row>
    <row r="27" spans="1:30" ht="16.5" customHeight="1">
      <c r="A27" s="3">
        <v>13</v>
      </c>
      <c r="B27" s="34">
        <f t="shared" si="12"/>
        <v>45445</v>
      </c>
      <c r="C27" s="2">
        <f t="shared" si="13"/>
        <v>884</v>
      </c>
      <c r="D27" s="5">
        <f t="shared" si="14"/>
        <v>1724</v>
      </c>
      <c r="E27" s="35">
        <f t="shared" si="18"/>
        <v>838</v>
      </c>
      <c r="F27" s="35">
        <f t="shared" si="19"/>
        <v>828</v>
      </c>
      <c r="G27" s="35">
        <f t="shared" si="20"/>
        <v>788</v>
      </c>
      <c r="H27" s="18">
        <f t="shared" si="6"/>
        <v>1770</v>
      </c>
      <c r="I27" s="18">
        <f t="shared" si="6"/>
        <v>1780</v>
      </c>
      <c r="J27" s="18">
        <f t="shared" si="6"/>
        <v>1820</v>
      </c>
      <c r="K27" s="18">
        <f t="shared" si="15"/>
        <v>2000</v>
      </c>
      <c r="L27" s="18">
        <f t="shared" si="15"/>
        <v>2000</v>
      </c>
      <c r="M27" s="18">
        <f t="shared" si="15"/>
        <v>2000</v>
      </c>
      <c r="N27" s="18">
        <f t="shared" si="21"/>
        <v>-230</v>
      </c>
      <c r="O27" s="18">
        <f t="shared" si="8"/>
        <v>-220</v>
      </c>
      <c r="P27" s="18">
        <f t="shared" si="8"/>
        <v>-180</v>
      </c>
      <c r="Q27" s="35">
        <f t="shared" si="16"/>
        <v>0</v>
      </c>
      <c r="R27" s="35">
        <f t="shared" si="16"/>
        <v>0</v>
      </c>
      <c r="S27" s="35">
        <f t="shared" si="16"/>
        <v>0</v>
      </c>
      <c r="T27" s="4">
        <f t="shared" si="10"/>
        <v>2828</v>
      </c>
      <c r="U27" s="4">
        <f t="shared" si="22"/>
        <v>-230</v>
      </c>
      <c r="V27" s="4">
        <f t="shared" si="23"/>
        <v>-220</v>
      </c>
      <c r="W27" s="4">
        <f t="shared" si="24"/>
        <v>-180</v>
      </c>
      <c r="X27" s="4"/>
      <c r="Y27" s="18"/>
      <c r="Z27" s="18"/>
      <c r="AA27" s="18"/>
      <c r="AB27" s="50"/>
      <c r="AD27" s="57"/>
    </row>
    <row r="28" spans="1:30" ht="16.5" customHeight="1">
      <c r="A28" s="3">
        <v>14</v>
      </c>
      <c r="B28" s="34">
        <f t="shared" si="12"/>
        <v>45446</v>
      </c>
      <c r="C28" s="2">
        <f t="shared" si="13"/>
        <v>884</v>
      </c>
      <c r="D28" s="5">
        <f t="shared" si="14"/>
        <v>1722</v>
      </c>
      <c r="E28" s="35">
        <f t="shared" si="18"/>
        <v>836</v>
      </c>
      <c r="F28" s="35">
        <f t="shared" si="19"/>
        <v>826</v>
      </c>
      <c r="G28" s="35">
        <f t="shared" si="20"/>
        <v>786</v>
      </c>
      <c r="H28" s="18">
        <f t="shared" si="6"/>
        <v>1770</v>
      </c>
      <c r="I28" s="18">
        <f t="shared" si="6"/>
        <v>1780</v>
      </c>
      <c r="J28" s="18">
        <f t="shared" si="6"/>
        <v>1820</v>
      </c>
      <c r="K28" s="18">
        <f t="shared" si="15"/>
        <v>2000</v>
      </c>
      <c r="L28" s="18">
        <f t="shared" si="15"/>
        <v>2000</v>
      </c>
      <c r="M28" s="18">
        <f t="shared" si="15"/>
        <v>2000</v>
      </c>
      <c r="N28" s="18">
        <f t="shared" si="21"/>
        <v>-230</v>
      </c>
      <c r="O28" s="18">
        <f t="shared" si="8"/>
        <v>-220</v>
      </c>
      <c r="P28" s="18">
        <f t="shared" si="8"/>
        <v>-180</v>
      </c>
      <c r="Q28" s="35">
        <f t="shared" si="16"/>
        <v>0</v>
      </c>
      <c r="R28" s="35">
        <f t="shared" si="16"/>
        <v>0</v>
      </c>
      <c r="S28" s="35">
        <f t="shared" si="16"/>
        <v>0</v>
      </c>
      <c r="T28" s="4">
        <f t="shared" si="10"/>
        <v>2826</v>
      </c>
      <c r="U28" s="83">
        <f t="shared" ref="U28:W28" si="25">U27+$X28*1000-Q28</f>
        <v>-230</v>
      </c>
      <c r="V28" s="83">
        <f t="shared" si="25"/>
        <v>-220</v>
      </c>
      <c r="W28" s="83">
        <f t="shared" si="25"/>
        <v>-180</v>
      </c>
      <c r="X28" s="4"/>
      <c r="Y28" s="18"/>
      <c r="Z28" s="18"/>
      <c r="AA28" s="18"/>
      <c r="AB28" s="50"/>
      <c r="AD28" s="47"/>
    </row>
    <row r="29" spans="1:30" ht="16.5" customHeight="1">
      <c r="A29" s="3">
        <v>15</v>
      </c>
      <c r="B29" s="34">
        <f t="shared" si="12"/>
        <v>45447</v>
      </c>
      <c r="C29" s="2">
        <f t="shared" si="13"/>
        <v>884</v>
      </c>
      <c r="D29" s="5">
        <f t="shared" si="14"/>
        <v>1720</v>
      </c>
      <c r="E29" s="35">
        <f t="shared" si="18"/>
        <v>834</v>
      </c>
      <c r="F29" s="35">
        <f t="shared" si="19"/>
        <v>824</v>
      </c>
      <c r="G29" s="35">
        <f t="shared" si="20"/>
        <v>784</v>
      </c>
      <c r="H29" s="18">
        <f t="shared" si="6"/>
        <v>1770</v>
      </c>
      <c r="I29" s="18">
        <f t="shared" si="6"/>
        <v>1780</v>
      </c>
      <c r="J29" s="18">
        <f t="shared" si="6"/>
        <v>1820</v>
      </c>
      <c r="K29" s="18">
        <f t="shared" si="15"/>
        <v>2000</v>
      </c>
      <c r="L29" s="18">
        <f t="shared" si="15"/>
        <v>2000</v>
      </c>
      <c r="M29" s="18">
        <f t="shared" si="15"/>
        <v>2000</v>
      </c>
      <c r="N29" s="18">
        <f t="shared" si="21"/>
        <v>-230</v>
      </c>
      <c r="O29" s="18">
        <f t="shared" si="8"/>
        <v>-220</v>
      </c>
      <c r="P29" s="18">
        <f t="shared" si="8"/>
        <v>-180</v>
      </c>
      <c r="Q29" s="35">
        <f t="shared" si="16"/>
        <v>0</v>
      </c>
      <c r="R29" s="35">
        <f t="shared" si="16"/>
        <v>0</v>
      </c>
      <c r="S29" s="35">
        <f t="shared" si="16"/>
        <v>0</v>
      </c>
      <c r="T29" s="4">
        <f t="shared" si="10"/>
        <v>2824</v>
      </c>
      <c r="U29" s="83">
        <f t="shared" ref="U29" si="26">U28+$X29*1000-Q29</f>
        <v>-230</v>
      </c>
      <c r="V29" s="83">
        <f t="shared" ref="V29" si="27">V28+$X29*1000-R29</f>
        <v>-220</v>
      </c>
      <c r="W29" s="83">
        <f t="shared" ref="W29" si="28">W28+$X29*1000-S29</f>
        <v>-180</v>
      </c>
      <c r="X29" s="4"/>
      <c r="Y29" s="18"/>
      <c r="Z29" s="18"/>
      <c r="AA29" s="18"/>
      <c r="AB29" s="50"/>
    </row>
    <row r="30" spans="1:30" ht="16.5" customHeight="1">
      <c r="A30" s="3">
        <v>16</v>
      </c>
      <c r="B30" s="34">
        <f t="shared" si="12"/>
        <v>45448</v>
      </c>
      <c r="C30" s="2">
        <f t="shared" si="13"/>
        <v>884</v>
      </c>
      <c r="D30" s="5">
        <f t="shared" si="14"/>
        <v>1718</v>
      </c>
      <c r="E30" s="35">
        <f t="shared" si="18"/>
        <v>832</v>
      </c>
      <c r="F30" s="35">
        <f t="shared" si="19"/>
        <v>822</v>
      </c>
      <c r="G30" s="35">
        <f t="shared" si="20"/>
        <v>782</v>
      </c>
      <c r="H30" s="18">
        <f t="shared" ref="H30:J93" si="29">K30+N30</f>
        <v>1770</v>
      </c>
      <c r="I30" s="18">
        <f t="shared" si="29"/>
        <v>1780</v>
      </c>
      <c r="J30" s="18">
        <f t="shared" si="29"/>
        <v>1820</v>
      </c>
      <c r="K30" s="18">
        <f t="shared" si="15"/>
        <v>2000</v>
      </c>
      <c r="L30" s="18">
        <f t="shared" si="15"/>
        <v>2000</v>
      </c>
      <c r="M30" s="18">
        <f t="shared" si="15"/>
        <v>2000</v>
      </c>
      <c r="N30" s="18">
        <f t="shared" si="21"/>
        <v>-230</v>
      </c>
      <c r="O30" s="18">
        <f t="shared" si="8"/>
        <v>-220</v>
      </c>
      <c r="P30" s="18">
        <f t="shared" si="8"/>
        <v>-180</v>
      </c>
      <c r="Q30" s="35">
        <f t="shared" si="16"/>
        <v>0</v>
      </c>
      <c r="R30" s="35">
        <f t="shared" si="16"/>
        <v>0</v>
      </c>
      <c r="S30" s="35">
        <f t="shared" si="16"/>
        <v>0</v>
      </c>
      <c r="T30" s="4">
        <f t="shared" si="10"/>
        <v>2702</v>
      </c>
      <c r="U30" s="84">
        <f>U29+0.13*1000-Q30</f>
        <v>-100</v>
      </c>
      <c r="V30" s="84">
        <f>V29+0.12*1000-R30</f>
        <v>-100</v>
      </c>
      <c r="W30" s="84">
        <f>W29+0.08*1000-S30</f>
        <v>-100</v>
      </c>
      <c r="X30" s="4"/>
      <c r="Y30" s="18">
        <v>100</v>
      </c>
      <c r="Z30" s="18">
        <v>100</v>
      </c>
      <c r="AA30" s="18">
        <v>100</v>
      </c>
      <c r="AB30" s="56">
        <v>6</v>
      </c>
    </row>
    <row r="31" spans="1:30" ht="16.5" customHeight="1">
      <c r="A31" s="3">
        <v>17</v>
      </c>
      <c r="B31" s="34">
        <f t="shared" si="12"/>
        <v>45449</v>
      </c>
      <c r="C31" s="2">
        <f t="shared" si="13"/>
        <v>884</v>
      </c>
      <c r="D31" s="5">
        <f t="shared" si="14"/>
        <v>1716</v>
      </c>
      <c r="E31" s="35">
        <f t="shared" si="18"/>
        <v>830</v>
      </c>
      <c r="F31" s="35">
        <f t="shared" si="19"/>
        <v>820</v>
      </c>
      <c r="G31" s="35">
        <f t="shared" si="20"/>
        <v>780</v>
      </c>
      <c r="H31" s="18">
        <f t="shared" si="29"/>
        <v>1770</v>
      </c>
      <c r="I31" s="18">
        <f t="shared" si="29"/>
        <v>1780</v>
      </c>
      <c r="J31" s="18">
        <f t="shared" si="29"/>
        <v>1820</v>
      </c>
      <c r="K31" s="18">
        <f t="shared" si="15"/>
        <v>2000</v>
      </c>
      <c r="L31" s="18">
        <f t="shared" si="15"/>
        <v>2000</v>
      </c>
      <c r="M31" s="18">
        <f t="shared" si="15"/>
        <v>2000</v>
      </c>
      <c r="N31" s="18">
        <f t="shared" si="21"/>
        <v>-230</v>
      </c>
      <c r="O31" s="18">
        <f t="shared" si="21"/>
        <v>-220</v>
      </c>
      <c r="P31" s="18">
        <f t="shared" si="21"/>
        <v>-180</v>
      </c>
      <c r="Q31" s="35">
        <f t="shared" si="16"/>
        <v>0</v>
      </c>
      <c r="R31" s="35">
        <f t="shared" si="16"/>
        <v>0</v>
      </c>
      <c r="S31" s="35">
        <f t="shared" si="16"/>
        <v>0</v>
      </c>
      <c r="T31" s="4">
        <f t="shared" si="10"/>
        <v>2700</v>
      </c>
      <c r="U31" s="83">
        <f t="shared" ref="U31" si="30">U30+$X31*1000-Q31</f>
        <v>-100</v>
      </c>
      <c r="V31" s="83">
        <f t="shared" ref="V31" si="31">V30+$X31*1000-R31</f>
        <v>-100</v>
      </c>
      <c r="W31" s="83">
        <f t="shared" ref="W31" si="32">W30+$X31*1000-S31</f>
        <v>-100</v>
      </c>
      <c r="X31" s="4"/>
      <c r="Y31" s="18"/>
      <c r="Z31" s="18"/>
      <c r="AA31" s="18"/>
      <c r="AB31" s="50"/>
    </row>
    <row r="32" spans="1:30" ht="16.5" customHeight="1">
      <c r="A32" s="3">
        <v>18</v>
      </c>
      <c r="B32" s="34">
        <f t="shared" si="12"/>
        <v>45450</v>
      </c>
      <c r="C32" s="2">
        <f t="shared" si="13"/>
        <v>884</v>
      </c>
      <c r="D32" s="5">
        <f t="shared" si="14"/>
        <v>1714</v>
      </c>
      <c r="E32" s="35">
        <f t="shared" si="18"/>
        <v>828</v>
      </c>
      <c r="F32" s="35">
        <f t="shared" si="19"/>
        <v>818</v>
      </c>
      <c r="G32" s="35">
        <f t="shared" si="20"/>
        <v>778</v>
      </c>
      <c r="H32" s="18">
        <f t="shared" si="29"/>
        <v>1770</v>
      </c>
      <c r="I32" s="18">
        <f t="shared" si="29"/>
        <v>1780</v>
      </c>
      <c r="J32" s="18">
        <f t="shared" si="29"/>
        <v>1820</v>
      </c>
      <c r="K32" s="18">
        <f t="shared" ref="K32:M47" si="33">K31</f>
        <v>2000</v>
      </c>
      <c r="L32" s="18">
        <f t="shared" si="33"/>
        <v>2000</v>
      </c>
      <c r="M32" s="18">
        <f t="shared" si="33"/>
        <v>2000</v>
      </c>
      <c r="N32" s="18">
        <f t="shared" si="21"/>
        <v>-230</v>
      </c>
      <c r="O32" s="18">
        <f t="shared" si="21"/>
        <v>-220</v>
      </c>
      <c r="P32" s="18">
        <f t="shared" si="21"/>
        <v>-180</v>
      </c>
      <c r="Q32" s="35">
        <f t="shared" si="16"/>
        <v>0</v>
      </c>
      <c r="R32" s="35">
        <f t="shared" si="16"/>
        <v>0</v>
      </c>
      <c r="S32" s="35">
        <f t="shared" si="16"/>
        <v>0</v>
      </c>
      <c r="T32" s="4">
        <f t="shared" si="10"/>
        <v>2698</v>
      </c>
      <c r="U32" s="83">
        <f t="shared" ref="U32:U95" si="34">U31+$X32*1000-Q32</f>
        <v>-100</v>
      </c>
      <c r="V32" s="83">
        <f t="shared" ref="V32:V95" si="35">V31+$X32*1000-R32</f>
        <v>-100</v>
      </c>
      <c r="W32" s="83">
        <f t="shared" ref="W32:W95" si="36">W31+$X32*1000-S32</f>
        <v>-100</v>
      </c>
      <c r="X32" s="4"/>
      <c r="Y32" s="18"/>
      <c r="Z32" s="18"/>
      <c r="AA32" s="18"/>
      <c r="AB32" s="50"/>
    </row>
    <row r="33" spans="1:28" ht="16.5" customHeight="1">
      <c r="A33" s="3">
        <v>19</v>
      </c>
      <c r="B33" s="34">
        <f t="shared" si="12"/>
        <v>45451</v>
      </c>
      <c r="C33" s="2">
        <f t="shared" si="13"/>
        <v>884</v>
      </c>
      <c r="D33" s="5">
        <f t="shared" si="14"/>
        <v>1712</v>
      </c>
      <c r="E33" s="35">
        <f t="shared" si="18"/>
        <v>826</v>
      </c>
      <c r="F33" s="35">
        <f t="shared" si="19"/>
        <v>816</v>
      </c>
      <c r="G33" s="35">
        <f t="shared" si="20"/>
        <v>776</v>
      </c>
      <c r="H33" s="18">
        <f t="shared" si="29"/>
        <v>1770</v>
      </c>
      <c r="I33" s="18">
        <f t="shared" si="29"/>
        <v>1780</v>
      </c>
      <c r="J33" s="18">
        <f t="shared" si="29"/>
        <v>1820</v>
      </c>
      <c r="K33" s="18">
        <f t="shared" si="33"/>
        <v>2000</v>
      </c>
      <c r="L33" s="18">
        <f t="shared" si="33"/>
        <v>2000</v>
      </c>
      <c r="M33" s="18">
        <f t="shared" si="33"/>
        <v>2000</v>
      </c>
      <c r="N33" s="18">
        <f t="shared" ref="N33:P48" si="37">N32-Q33</f>
        <v>-230</v>
      </c>
      <c r="O33" s="18">
        <f t="shared" si="37"/>
        <v>-220</v>
      </c>
      <c r="P33" s="18">
        <f t="shared" si="37"/>
        <v>-180</v>
      </c>
      <c r="Q33" s="35">
        <f t="shared" si="16"/>
        <v>0</v>
      </c>
      <c r="R33" s="35">
        <f t="shared" si="16"/>
        <v>0</v>
      </c>
      <c r="S33" s="35">
        <f t="shared" si="16"/>
        <v>0</v>
      </c>
      <c r="T33" s="4">
        <f t="shared" si="10"/>
        <v>2496</v>
      </c>
      <c r="U33" s="83">
        <f t="shared" si="34"/>
        <v>100</v>
      </c>
      <c r="V33" s="83">
        <f t="shared" si="35"/>
        <v>100</v>
      </c>
      <c r="W33" s="83">
        <f t="shared" si="36"/>
        <v>100</v>
      </c>
      <c r="X33" s="89">
        <v>0.2</v>
      </c>
      <c r="Y33" s="18"/>
      <c r="Z33" s="18"/>
      <c r="AA33" s="18"/>
      <c r="AB33" s="50"/>
    </row>
    <row r="34" spans="1:28" ht="16.5" customHeight="1">
      <c r="A34" s="3">
        <v>20</v>
      </c>
      <c r="B34" s="34">
        <f t="shared" si="12"/>
        <v>45452</v>
      </c>
      <c r="C34" s="2">
        <f t="shared" si="13"/>
        <v>884</v>
      </c>
      <c r="D34" s="5">
        <f t="shared" si="14"/>
        <v>1710</v>
      </c>
      <c r="E34" s="35">
        <f t="shared" si="18"/>
        <v>824</v>
      </c>
      <c r="F34" s="35">
        <f t="shared" si="19"/>
        <v>814</v>
      </c>
      <c r="G34" s="35">
        <f t="shared" si="20"/>
        <v>774</v>
      </c>
      <c r="H34" s="18">
        <f t="shared" si="29"/>
        <v>1770</v>
      </c>
      <c r="I34" s="18">
        <f t="shared" si="29"/>
        <v>1780</v>
      </c>
      <c r="J34" s="18">
        <f t="shared" si="29"/>
        <v>1820</v>
      </c>
      <c r="K34" s="18">
        <f t="shared" si="33"/>
        <v>2000</v>
      </c>
      <c r="L34" s="18">
        <f t="shared" si="33"/>
        <v>2000</v>
      </c>
      <c r="M34" s="18">
        <f t="shared" si="33"/>
        <v>2000</v>
      </c>
      <c r="N34" s="18">
        <f t="shared" si="37"/>
        <v>-230</v>
      </c>
      <c r="O34" s="18">
        <f t="shared" si="37"/>
        <v>-220</v>
      </c>
      <c r="P34" s="18">
        <f t="shared" si="37"/>
        <v>-180</v>
      </c>
      <c r="Q34" s="35">
        <f t="shared" si="16"/>
        <v>0</v>
      </c>
      <c r="R34" s="35">
        <f t="shared" si="16"/>
        <v>0</v>
      </c>
      <c r="S34" s="35">
        <f t="shared" si="16"/>
        <v>0</v>
      </c>
      <c r="T34" s="4">
        <f t="shared" si="10"/>
        <v>2194</v>
      </c>
      <c r="U34" s="83">
        <f t="shared" si="34"/>
        <v>400</v>
      </c>
      <c r="V34" s="83">
        <f t="shared" si="35"/>
        <v>400</v>
      </c>
      <c r="W34" s="83">
        <f t="shared" si="36"/>
        <v>400</v>
      </c>
      <c r="X34" s="89">
        <v>0.3</v>
      </c>
      <c r="Y34" s="18"/>
      <c r="Z34" s="18"/>
      <c r="AA34" s="18"/>
      <c r="AB34" s="50">
        <v>5</v>
      </c>
    </row>
    <row r="35" spans="1:28" ht="16.5" customHeight="1">
      <c r="A35" s="3">
        <v>21</v>
      </c>
      <c r="B35" s="34">
        <f t="shared" si="12"/>
        <v>45453</v>
      </c>
      <c r="C35" s="2">
        <f t="shared" si="13"/>
        <v>884</v>
      </c>
      <c r="D35" s="5">
        <f t="shared" si="14"/>
        <v>1708</v>
      </c>
      <c r="E35" s="35">
        <f t="shared" si="18"/>
        <v>822</v>
      </c>
      <c r="F35" s="35">
        <f t="shared" si="19"/>
        <v>812</v>
      </c>
      <c r="G35" s="35">
        <f t="shared" si="20"/>
        <v>772</v>
      </c>
      <c r="H35" s="18">
        <f t="shared" si="29"/>
        <v>1770</v>
      </c>
      <c r="I35" s="18">
        <f t="shared" si="29"/>
        <v>1780</v>
      </c>
      <c r="J35" s="18">
        <f t="shared" si="29"/>
        <v>1820</v>
      </c>
      <c r="K35" s="18">
        <f t="shared" si="33"/>
        <v>2000</v>
      </c>
      <c r="L35" s="18">
        <f t="shared" si="33"/>
        <v>2000</v>
      </c>
      <c r="M35" s="18">
        <f t="shared" si="33"/>
        <v>2000</v>
      </c>
      <c r="N35" s="18">
        <f t="shared" si="37"/>
        <v>-230</v>
      </c>
      <c r="O35" s="18">
        <f t="shared" si="37"/>
        <v>-220</v>
      </c>
      <c r="P35" s="18">
        <f t="shared" si="37"/>
        <v>-180</v>
      </c>
      <c r="Q35" s="35">
        <f t="shared" si="16"/>
        <v>0</v>
      </c>
      <c r="R35" s="35">
        <f t="shared" si="16"/>
        <v>0</v>
      </c>
      <c r="S35" s="35">
        <f t="shared" si="16"/>
        <v>0</v>
      </c>
      <c r="T35" s="4">
        <f t="shared" si="10"/>
        <v>2192</v>
      </c>
      <c r="U35" s="83">
        <f t="shared" si="34"/>
        <v>400</v>
      </c>
      <c r="V35" s="83">
        <f t="shared" si="35"/>
        <v>400</v>
      </c>
      <c r="W35" s="83">
        <f t="shared" si="36"/>
        <v>400</v>
      </c>
      <c r="X35" s="4"/>
      <c r="Y35" s="18"/>
      <c r="Z35" s="18"/>
      <c r="AA35" s="18"/>
      <c r="AB35" s="50"/>
    </row>
    <row r="36" spans="1:28" ht="16.5" customHeight="1">
      <c r="A36" s="3">
        <v>22</v>
      </c>
      <c r="B36" s="34">
        <f t="shared" si="12"/>
        <v>45454</v>
      </c>
      <c r="C36" s="2">
        <f t="shared" si="13"/>
        <v>884</v>
      </c>
      <c r="D36" s="5">
        <f t="shared" si="14"/>
        <v>1706</v>
      </c>
      <c r="E36" s="35">
        <f t="shared" si="18"/>
        <v>820</v>
      </c>
      <c r="F36" s="35">
        <f t="shared" si="19"/>
        <v>810</v>
      </c>
      <c r="G36" s="35">
        <f t="shared" si="20"/>
        <v>770</v>
      </c>
      <c r="H36" s="18">
        <f t="shared" si="29"/>
        <v>1770</v>
      </c>
      <c r="I36" s="18">
        <f t="shared" si="29"/>
        <v>1780</v>
      </c>
      <c r="J36" s="18">
        <f t="shared" si="29"/>
        <v>1820</v>
      </c>
      <c r="K36" s="18">
        <f t="shared" si="33"/>
        <v>2000</v>
      </c>
      <c r="L36" s="18">
        <f t="shared" si="33"/>
        <v>2000</v>
      </c>
      <c r="M36" s="18">
        <f t="shared" si="33"/>
        <v>2000</v>
      </c>
      <c r="N36" s="18">
        <f t="shared" si="37"/>
        <v>-230</v>
      </c>
      <c r="O36" s="18">
        <f t="shared" si="37"/>
        <v>-220</v>
      </c>
      <c r="P36" s="18">
        <f t="shared" si="37"/>
        <v>-180</v>
      </c>
      <c r="Q36" s="35">
        <f t="shared" si="16"/>
        <v>0</v>
      </c>
      <c r="R36" s="35">
        <f t="shared" si="16"/>
        <v>0</v>
      </c>
      <c r="S36" s="35">
        <f t="shared" si="16"/>
        <v>0</v>
      </c>
      <c r="T36" s="4">
        <f t="shared" si="10"/>
        <v>2190</v>
      </c>
      <c r="U36" s="83">
        <f t="shared" si="34"/>
        <v>400</v>
      </c>
      <c r="V36" s="83">
        <f t="shared" si="35"/>
        <v>400</v>
      </c>
      <c r="W36" s="83">
        <f t="shared" si="36"/>
        <v>400</v>
      </c>
      <c r="X36" s="4"/>
      <c r="Y36" s="18"/>
      <c r="Z36" s="18"/>
      <c r="AA36" s="18"/>
      <c r="AB36" s="50"/>
    </row>
    <row r="37" spans="1:28" ht="16.5" customHeight="1">
      <c r="A37" s="3">
        <v>23</v>
      </c>
      <c r="B37" s="34">
        <f t="shared" si="12"/>
        <v>45455</v>
      </c>
      <c r="C37" s="2">
        <f t="shared" si="13"/>
        <v>884</v>
      </c>
      <c r="D37" s="5">
        <f t="shared" si="14"/>
        <v>1704</v>
      </c>
      <c r="E37" s="35">
        <f t="shared" si="18"/>
        <v>818</v>
      </c>
      <c r="F37" s="35">
        <f t="shared" si="19"/>
        <v>808</v>
      </c>
      <c r="G37" s="35">
        <f t="shared" si="20"/>
        <v>768</v>
      </c>
      <c r="H37" s="18">
        <f t="shared" si="29"/>
        <v>1770</v>
      </c>
      <c r="I37" s="18">
        <f t="shared" si="29"/>
        <v>1780</v>
      </c>
      <c r="J37" s="18">
        <f t="shared" si="29"/>
        <v>1820</v>
      </c>
      <c r="K37" s="18">
        <f t="shared" si="33"/>
        <v>2000</v>
      </c>
      <c r="L37" s="18">
        <f t="shared" si="33"/>
        <v>2000</v>
      </c>
      <c r="M37" s="18">
        <f t="shared" si="33"/>
        <v>2000</v>
      </c>
      <c r="N37" s="18">
        <f t="shared" si="37"/>
        <v>-230</v>
      </c>
      <c r="O37" s="18">
        <f t="shared" si="37"/>
        <v>-220</v>
      </c>
      <c r="P37" s="18">
        <f t="shared" si="37"/>
        <v>-180</v>
      </c>
      <c r="Q37" s="35">
        <f t="shared" si="16"/>
        <v>0</v>
      </c>
      <c r="R37" s="35">
        <f t="shared" si="16"/>
        <v>0</v>
      </c>
      <c r="S37" s="35">
        <f t="shared" si="16"/>
        <v>0</v>
      </c>
      <c r="T37" s="4">
        <f t="shared" si="10"/>
        <v>2188</v>
      </c>
      <c r="U37" s="83">
        <f t="shared" si="34"/>
        <v>400</v>
      </c>
      <c r="V37" s="83">
        <f t="shared" si="35"/>
        <v>400</v>
      </c>
      <c r="W37" s="83">
        <f t="shared" si="36"/>
        <v>400</v>
      </c>
      <c r="X37" s="4"/>
      <c r="Y37" s="18"/>
      <c r="Z37" s="18"/>
      <c r="AA37" s="18"/>
      <c r="AB37" s="50"/>
    </row>
    <row r="38" spans="1:28" ht="16.5" customHeight="1">
      <c r="A38" s="3">
        <v>24</v>
      </c>
      <c r="B38" s="34">
        <f t="shared" si="12"/>
        <v>45456</v>
      </c>
      <c r="C38" s="2">
        <f t="shared" si="13"/>
        <v>884</v>
      </c>
      <c r="D38" s="5">
        <f t="shared" si="14"/>
        <v>1702</v>
      </c>
      <c r="E38" s="35">
        <f t="shared" si="18"/>
        <v>816</v>
      </c>
      <c r="F38" s="35">
        <f t="shared" si="19"/>
        <v>806</v>
      </c>
      <c r="G38" s="35">
        <f t="shared" si="20"/>
        <v>766</v>
      </c>
      <c r="H38" s="18">
        <f t="shared" si="29"/>
        <v>1770</v>
      </c>
      <c r="I38" s="18">
        <f t="shared" si="29"/>
        <v>1780</v>
      </c>
      <c r="J38" s="18">
        <f t="shared" si="29"/>
        <v>1820</v>
      </c>
      <c r="K38" s="18">
        <f t="shared" si="33"/>
        <v>2000</v>
      </c>
      <c r="L38" s="18">
        <f t="shared" si="33"/>
        <v>2000</v>
      </c>
      <c r="M38" s="18">
        <f t="shared" si="33"/>
        <v>2000</v>
      </c>
      <c r="N38" s="18">
        <f t="shared" si="37"/>
        <v>-230</v>
      </c>
      <c r="O38" s="18">
        <f t="shared" si="37"/>
        <v>-220</v>
      </c>
      <c r="P38" s="18">
        <f t="shared" si="37"/>
        <v>-180</v>
      </c>
      <c r="Q38" s="35">
        <f t="shared" si="16"/>
        <v>0</v>
      </c>
      <c r="R38" s="35">
        <f t="shared" si="16"/>
        <v>0</v>
      </c>
      <c r="S38" s="35">
        <f t="shared" si="16"/>
        <v>0</v>
      </c>
      <c r="T38" s="4">
        <f t="shared" si="10"/>
        <v>1886</v>
      </c>
      <c r="U38" s="83">
        <f t="shared" si="34"/>
        <v>700</v>
      </c>
      <c r="V38" s="83">
        <f t="shared" si="35"/>
        <v>700</v>
      </c>
      <c r="W38" s="83">
        <f t="shared" si="36"/>
        <v>700</v>
      </c>
      <c r="X38" s="89">
        <v>0.3</v>
      </c>
      <c r="Y38" s="18"/>
      <c r="Z38" s="18"/>
      <c r="AA38" s="18"/>
      <c r="AB38" s="50">
        <v>4</v>
      </c>
    </row>
    <row r="39" spans="1:28" ht="16.5" customHeight="1">
      <c r="A39" s="3">
        <v>25</v>
      </c>
      <c r="B39" s="34">
        <f t="shared" si="12"/>
        <v>45457</v>
      </c>
      <c r="C39" s="2">
        <f t="shared" si="13"/>
        <v>884</v>
      </c>
      <c r="D39" s="5">
        <f t="shared" si="14"/>
        <v>1700</v>
      </c>
      <c r="E39" s="35">
        <f t="shared" si="18"/>
        <v>814</v>
      </c>
      <c r="F39" s="35">
        <f t="shared" si="19"/>
        <v>804</v>
      </c>
      <c r="G39" s="35">
        <f t="shared" si="20"/>
        <v>764</v>
      </c>
      <c r="H39" s="18">
        <f t="shared" si="29"/>
        <v>1770</v>
      </c>
      <c r="I39" s="18">
        <f t="shared" si="29"/>
        <v>1780</v>
      </c>
      <c r="J39" s="18">
        <f t="shared" si="29"/>
        <v>1820</v>
      </c>
      <c r="K39" s="18">
        <f t="shared" si="33"/>
        <v>2000</v>
      </c>
      <c r="L39" s="18">
        <f t="shared" si="33"/>
        <v>2000</v>
      </c>
      <c r="M39" s="18">
        <f t="shared" si="33"/>
        <v>2000</v>
      </c>
      <c r="N39" s="18">
        <f t="shared" si="37"/>
        <v>-230</v>
      </c>
      <c r="O39" s="18">
        <f t="shared" si="37"/>
        <v>-220</v>
      </c>
      <c r="P39" s="18">
        <f t="shared" si="37"/>
        <v>-180</v>
      </c>
      <c r="Q39" s="35">
        <f t="shared" si="16"/>
        <v>0</v>
      </c>
      <c r="R39" s="35">
        <f t="shared" si="16"/>
        <v>0</v>
      </c>
      <c r="S39" s="35">
        <f t="shared" si="16"/>
        <v>0</v>
      </c>
      <c r="T39" s="4">
        <f t="shared" si="10"/>
        <v>1884</v>
      </c>
      <c r="U39" s="83">
        <f t="shared" si="34"/>
        <v>700</v>
      </c>
      <c r="V39" s="83">
        <f t="shared" si="35"/>
        <v>700</v>
      </c>
      <c r="W39" s="83">
        <f t="shared" si="36"/>
        <v>700</v>
      </c>
      <c r="X39" s="4"/>
      <c r="Y39" s="18"/>
      <c r="Z39" s="18"/>
      <c r="AA39" s="18"/>
      <c r="AB39" s="56"/>
    </row>
    <row r="40" spans="1:28" ht="16.5" customHeight="1">
      <c r="A40" s="3">
        <v>26</v>
      </c>
      <c r="B40" s="34">
        <f t="shared" si="12"/>
        <v>45458</v>
      </c>
      <c r="C40" s="2">
        <f t="shared" si="13"/>
        <v>884</v>
      </c>
      <c r="D40" s="5">
        <f t="shared" si="14"/>
        <v>1698</v>
      </c>
      <c r="E40" s="35">
        <f t="shared" si="18"/>
        <v>812</v>
      </c>
      <c r="F40" s="35">
        <f t="shared" si="19"/>
        <v>802</v>
      </c>
      <c r="G40" s="35">
        <f t="shared" si="20"/>
        <v>762</v>
      </c>
      <c r="H40" s="18">
        <f t="shared" si="29"/>
        <v>1770</v>
      </c>
      <c r="I40" s="18">
        <f t="shared" si="29"/>
        <v>1780</v>
      </c>
      <c r="J40" s="18">
        <f t="shared" si="29"/>
        <v>1820</v>
      </c>
      <c r="K40" s="18">
        <f t="shared" si="33"/>
        <v>2000</v>
      </c>
      <c r="L40" s="18">
        <f t="shared" si="33"/>
        <v>2000</v>
      </c>
      <c r="M40" s="18">
        <f t="shared" si="33"/>
        <v>2000</v>
      </c>
      <c r="N40" s="18">
        <f t="shared" si="37"/>
        <v>-230</v>
      </c>
      <c r="O40" s="18">
        <f t="shared" si="37"/>
        <v>-220</v>
      </c>
      <c r="P40" s="18">
        <f t="shared" si="37"/>
        <v>-180</v>
      </c>
      <c r="Q40" s="35">
        <f t="shared" si="16"/>
        <v>0</v>
      </c>
      <c r="R40" s="35">
        <f t="shared" si="16"/>
        <v>0</v>
      </c>
      <c r="S40" s="35">
        <f t="shared" si="16"/>
        <v>0</v>
      </c>
      <c r="T40" s="4">
        <f t="shared" si="10"/>
        <v>1882</v>
      </c>
      <c r="U40" s="83">
        <f t="shared" si="34"/>
        <v>700</v>
      </c>
      <c r="V40" s="83">
        <f t="shared" si="35"/>
        <v>700</v>
      </c>
      <c r="W40" s="83">
        <f t="shared" si="36"/>
        <v>700</v>
      </c>
      <c r="X40" s="4"/>
      <c r="Y40" s="18"/>
      <c r="Z40" s="18"/>
      <c r="AA40" s="18"/>
      <c r="AB40" s="50"/>
    </row>
    <row r="41" spans="1:28" ht="16.5" customHeight="1">
      <c r="A41" s="3">
        <v>27</v>
      </c>
      <c r="B41" s="34">
        <f t="shared" si="12"/>
        <v>45459</v>
      </c>
      <c r="C41" s="2">
        <f t="shared" si="13"/>
        <v>884</v>
      </c>
      <c r="D41" s="5">
        <f t="shared" si="14"/>
        <v>1696</v>
      </c>
      <c r="E41" s="35">
        <f t="shared" si="18"/>
        <v>810</v>
      </c>
      <c r="F41" s="35">
        <f t="shared" si="19"/>
        <v>800</v>
      </c>
      <c r="G41" s="35">
        <f t="shared" si="20"/>
        <v>760</v>
      </c>
      <c r="H41" s="18">
        <f t="shared" si="29"/>
        <v>1770</v>
      </c>
      <c r="I41" s="18">
        <f t="shared" si="29"/>
        <v>1780</v>
      </c>
      <c r="J41" s="18">
        <f t="shared" si="29"/>
        <v>1820</v>
      </c>
      <c r="K41" s="18">
        <f t="shared" si="33"/>
        <v>2000</v>
      </c>
      <c r="L41" s="18">
        <f t="shared" si="33"/>
        <v>2000</v>
      </c>
      <c r="M41" s="18">
        <f t="shared" si="33"/>
        <v>2000</v>
      </c>
      <c r="N41" s="18">
        <f t="shared" si="37"/>
        <v>-230</v>
      </c>
      <c r="O41" s="18">
        <f t="shared" si="37"/>
        <v>-220</v>
      </c>
      <c r="P41" s="18">
        <f t="shared" si="37"/>
        <v>-180</v>
      </c>
      <c r="Q41" s="35">
        <f t="shared" si="16"/>
        <v>0</v>
      </c>
      <c r="R41" s="35">
        <f t="shared" si="16"/>
        <v>0</v>
      </c>
      <c r="S41" s="35">
        <f t="shared" si="16"/>
        <v>0</v>
      </c>
      <c r="T41" s="4">
        <f t="shared" si="10"/>
        <v>1880</v>
      </c>
      <c r="U41" s="83">
        <f t="shared" si="34"/>
        <v>700</v>
      </c>
      <c r="V41" s="83">
        <f t="shared" si="35"/>
        <v>700</v>
      </c>
      <c r="W41" s="83">
        <f t="shared" si="36"/>
        <v>700</v>
      </c>
      <c r="X41" s="4"/>
      <c r="Y41" s="18"/>
      <c r="Z41" s="18"/>
      <c r="AA41" s="18"/>
      <c r="AB41" s="50"/>
    </row>
    <row r="42" spans="1:28" ht="16.5" customHeight="1">
      <c r="A42" s="3">
        <v>28</v>
      </c>
      <c r="B42" s="34">
        <f t="shared" si="12"/>
        <v>45460</v>
      </c>
      <c r="C42" s="2">
        <f t="shared" si="13"/>
        <v>884</v>
      </c>
      <c r="D42" s="5">
        <f t="shared" si="14"/>
        <v>1694</v>
      </c>
      <c r="E42" s="35">
        <f t="shared" si="18"/>
        <v>808</v>
      </c>
      <c r="F42" s="35">
        <f t="shared" si="19"/>
        <v>798</v>
      </c>
      <c r="G42" s="35">
        <f t="shared" si="20"/>
        <v>758</v>
      </c>
      <c r="H42" s="18">
        <f t="shared" si="29"/>
        <v>1770</v>
      </c>
      <c r="I42" s="18">
        <f t="shared" si="29"/>
        <v>1780</v>
      </c>
      <c r="J42" s="18">
        <f t="shared" si="29"/>
        <v>1820</v>
      </c>
      <c r="K42" s="18">
        <f t="shared" si="33"/>
        <v>2000</v>
      </c>
      <c r="L42" s="18">
        <f t="shared" si="33"/>
        <v>2000</v>
      </c>
      <c r="M42" s="18">
        <f t="shared" si="33"/>
        <v>2000</v>
      </c>
      <c r="N42" s="18">
        <f t="shared" si="37"/>
        <v>-230</v>
      </c>
      <c r="O42" s="18">
        <f t="shared" si="37"/>
        <v>-220</v>
      </c>
      <c r="P42" s="18">
        <f t="shared" si="37"/>
        <v>-180</v>
      </c>
      <c r="Q42" s="35">
        <f t="shared" si="16"/>
        <v>0</v>
      </c>
      <c r="R42" s="35">
        <f t="shared" si="16"/>
        <v>0</v>
      </c>
      <c r="S42" s="35">
        <f t="shared" si="16"/>
        <v>0</v>
      </c>
      <c r="T42" s="4">
        <f t="shared" si="10"/>
        <v>1578</v>
      </c>
      <c r="U42" s="83">
        <f t="shared" si="34"/>
        <v>1000</v>
      </c>
      <c r="V42" s="83">
        <f t="shared" si="35"/>
        <v>1000</v>
      </c>
      <c r="W42" s="83">
        <f t="shared" si="36"/>
        <v>1000</v>
      </c>
      <c r="X42" s="89">
        <v>0.3</v>
      </c>
      <c r="Y42" s="18"/>
      <c r="Z42" s="18"/>
      <c r="AA42" s="18"/>
      <c r="AB42" s="50">
        <v>3</v>
      </c>
    </row>
    <row r="43" spans="1:28" ht="16.5" customHeight="1">
      <c r="A43" s="3">
        <v>29</v>
      </c>
      <c r="B43" s="34">
        <f t="shared" si="12"/>
        <v>45461</v>
      </c>
      <c r="C43" s="2">
        <f t="shared" si="13"/>
        <v>884</v>
      </c>
      <c r="D43" s="5">
        <f t="shared" si="14"/>
        <v>1692</v>
      </c>
      <c r="E43" s="35">
        <f t="shared" si="18"/>
        <v>806</v>
      </c>
      <c r="F43" s="35">
        <f t="shared" si="19"/>
        <v>796</v>
      </c>
      <c r="G43" s="35">
        <f t="shared" si="20"/>
        <v>756</v>
      </c>
      <c r="H43" s="18">
        <f t="shared" si="29"/>
        <v>1770</v>
      </c>
      <c r="I43" s="18">
        <f t="shared" si="29"/>
        <v>1780</v>
      </c>
      <c r="J43" s="18">
        <f t="shared" si="29"/>
        <v>1820</v>
      </c>
      <c r="K43" s="18">
        <f t="shared" si="33"/>
        <v>2000</v>
      </c>
      <c r="L43" s="18">
        <f t="shared" si="33"/>
        <v>2000</v>
      </c>
      <c r="M43" s="18">
        <f t="shared" si="33"/>
        <v>2000</v>
      </c>
      <c r="N43" s="18">
        <f t="shared" si="37"/>
        <v>-230</v>
      </c>
      <c r="O43" s="18">
        <f t="shared" si="37"/>
        <v>-220</v>
      </c>
      <c r="P43" s="18">
        <f t="shared" si="37"/>
        <v>-180</v>
      </c>
      <c r="Q43" s="35">
        <f t="shared" si="16"/>
        <v>0</v>
      </c>
      <c r="R43" s="35">
        <f t="shared" si="16"/>
        <v>0</v>
      </c>
      <c r="S43" s="35">
        <f t="shared" si="16"/>
        <v>0</v>
      </c>
      <c r="T43" s="4">
        <f t="shared" si="10"/>
        <v>1576</v>
      </c>
      <c r="U43" s="83">
        <f t="shared" si="34"/>
        <v>1000</v>
      </c>
      <c r="V43" s="83">
        <f t="shared" si="35"/>
        <v>1000</v>
      </c>
      <c r="W43" s="83">
        <f t="shared" si="36"/>
        <v>1000</v>
      </c>
      <c r="X43" s="4"/>
      <c r="Y43" s="18"/>
      <c r="Z43" s="18"/>
      <c r="AA43" s="18"/>
      <c r="AB43" s="50"/>
    </row>
    <row r="44" spans="1:28" ht="16.5" customHeight="1">
      <c r="A44" s="3">
        <v>30</v>
      </c>
      <c r="B44" s="34">
        <f t="shared" si="12"/>
        <v>45462</v>
      </c>
      <c r="C44" s="2">
        <f t="shared" si="13"/>
        <v>884</v>
      </c>
      <c r="D44" s="5">
        <f t="shared" si="14"/>
        <v>1690</v>
      </c>
      <c r="E44" s="35">
        <f t="shared" si="18"/>
        <v>804</v>
      </c>
      <c r="F44" s="35">
        <f t="shared" si="19"/>
        <v>794</v>
      </c>
      <c r="G44" s="35">
        <f t="shared" si="20"/>
        <v>754</v>
      </c>
      <c r="H44" s="18">
        <f t="shared" si="29"/>
        <v>1770</v>
      </c>
      <c r="I44" s="18">
        <f t="shared" si="29"/>
        <v>1780</v>
      </c>
      <c r="J44" s="18">
        <f t="shared" si="29"/>
        <v>1820</v>
      </c>
      <c r="K44" s="18">
        <f t="shared" si="33"/>
        <v>2000</v>
      </c>
      <c r="L44" s="18">
        <f t="shared" si="33"/>
        <v>2000</v>
      </c>
      <c r="M44" s="18">
        <f t="shared" si="33"/>
        <v>2000</v>
      </c>
      <c r="N44" s="18">
        <f t="shared" si="37"/>
        <v>-230</v>
      </c>
      <c r="O44" s="18">
        <f t="shared" si="37"/>
        <v>-220</v>
      </c>
      <c r="P44" s="18">
        <f t="shared" si="37"/>
        <v>-180</v>
      </c>
      <c r="Q44" s="35">
        <f t="shared" si="16"/>
        <v>0</v>
      </c>
      <c r="R44" s="35">
        <f t="shared" si="16"/>
        <v>0</v>
      </c>
      <c r="S44" s="35">
        <f t="shared" si="16"/>
        <v>0</v>
      </c>
      <c r="T44" s="4">
        <f t="shared" si="10"/>
        <v>1574</v>
      </c>
      <c r="U44" s="83">
        <f t="shared" si="34"/>
        <v>1000</v>
      </c>
      <c r="V44" s="83">
        <f t="shared" si="35"/>
        <v>1000</v>
      </c>
      <c r="W44" s="83">
        <f t="shared" si="36"/>
        <v>1000</v>
      </c>
      <c r="X44" s="4"/>
      <c r="Y44" s="18"/>
      <c r="Z44" s="18"/>
      <c r="AA44" s="18"/>
      <c r="AB44" s="50"/>
    </row>
    <row r="45" spans="1:28" ht="15">
      <c r="A45" s="3">
        <v>31</v>
      </c>
      <c r="B45" s="34">
        <f t="shared" si="12"/>
        <v>45463</v>
      </c>
      <c r="C45" s="2">
        <f t="shared" si="13"/>
        <v>884</v>
      </c>
      <c r="D45" s="5">
        <f t="shared" si="14"/>
        <v>1688</v>
      </c>
      <c r="E45" s="35">
        <f t="shared" si="18"/>
        <v>802</v>
      </c>
      <c r="F45" s="35">
        <f t="shared" si="19"/>
        <v>792</v>
      </c>
      <c r="G45" s="35">
        <f t="shared" si="20"/>
        <v>752</v>
      </c>
      <c r="H45" s="18">
        <f t="shared" si="29"/>
        <v>1770</v>
      </c>
      <c r="I45" s="18">
        <f t="shared" si="29"/>
        <v>1780</v>
      </c>
      <c r="J45" s="18">
        <f t="shared" si="29"/>
        <v>1820</v>
      </c>
      <c r="K45" s="18">
        <f t="shared" si="33"/>
        <v>2000</v>
      </c>
      <c r="L45" s="18">
        <f t="shared" si="33"/>
        <v>2000</v>
      </c>
      <c r="M45" s="18">
        <f t="shared" si="33"/>
        <v>2000</v>
      </c>
      <c r="N45" s="18">
        <f t="shared" si="37"/>
        <v>-230</v>
      </c>
      <c r="O45" s="18">
        <f t="shared" si="37"/>
        <v>-220</v>
      </c>
      <c r="P45" s="18">
        <f t="shared" si="37"/>
        <v>-180</v>
      </c>
      <c r="Q45" s="35">
        <f t="shared" si="16"/>
        <v>0</v>
      </c>
      <c r="R45" s="35">
        <f t="shared" si="16"/>
        <v>0</v>
      </c>
      <c r="S45" s="35">
        <f t="shared" si="16"/>
        <v>0</v>
      </c>
      <c r="T45" s="4">
        <f t="shared" si="10"/>
        <v>1572</v>
      </c>
      <c r="U45" s="83">
        <f t="shared" si="34"/>
        <v>1000</v>
      </c>
      <c r="V45" s="83">
        <f t="shared" si="35"/>
        <v>1000</v>
      </c>
      <c r="W45" s="83">
        <f t="shared" si="36"/>
        <v>1000</v>
      </c>
      <c r="X45" s="4"/>
      <c r="Y45" s="18"/>
      <c r="Z45" s="18"/>
      <c r="AA45" s="18"/>
      <c r="AB45" s="50"/>
    </row>
    <row r="46" spans="1:28" ht="15" customHeight="1">
      <c r="A46" s="3">
        <v>32</v>
      </c>
      <c r="B46" s="34">
        <f t="shared" si="12"/>
        <v>45464</v>
      </c>
      <c r="C46" s="2">
        <f t="shared" si="13"/>
        <v>884</v>
      </c>
      <c r="D46" s="5">
        <f t="shared" si="14"/>
        <v>1686</v>
      </c>
      <c r="E46" s="35">
        <f t="shared" si="18"/>
        <v>800</v>
      </c>
      <c r="F46" s="35">
        <f t="shared" si="19"/>
        <v>790</v>
      </c>
      <c r="G46" s="35">
        <f t="shared" si="20"/>
        <v>750</v>
      </c>
      <c r="H46" s="18">
        <f t="shared" si="29"/>
        <v>1770</v>
      </c>
      <c r="I46" s="18">
        <f t="shared" si="29"/>
        <v>1780</v>
      </c>
      <c r="J46" s="18">
        <f t="shared" si="29"/>
        <v>1820</v>
      </c>
      <c r="K46" s="18">
        <f t="shared" si="33"/>
        <v>2000</v>
      </c>
      <c r="L46" s="18">
        <f t="shared" si="33"/>
        <v>2000</v>
      </c>
      <c r="M46" s="18">
        <f t="shared" si="33"/>
        <v>2000</v>
      </c>
      <c r="N46" s="18">
        <f t="shared" si="37"/>
        <v>-230</v>
      </c>
      <c r="O46" s="18">
        <f t="shared" si="37"/>
        <v>-220</v>
      </c>
      <c r="P46" s="18">
        <f t="shared" si="37"/>
        <v>-180</v>
      </c>
      <c r="Q46" s="35">
        <f t="shared" si="16"/>
        <v>0</v>
      </c>
      <c r="R46" s="35">
        <f t="shared" si="16"/>
        <v>0</v>
      </c>
      <c r="S46" s="35">
        <f t="shared" si="16"/>
        <v>0</v>
      </c>
      <c r="T46" s="4">
        <f t="shared" si="10"/>
        <v>1570</v>
      </c>
      <c r="U46" s="83">
        <f t="shared" si="34"/>
        <v>1000</v>
      </c>
      <c r="V46" s="83">
        <f t="shared" si="35"/>
        <v>1000</v>
      </c>
      <c r="W46" s="83">
        <f t="shared" si="36"/>
        <v>1000</v>
      </c>
      <c r="X46" s="4"/>
      <c r="Y46" s="18"/>
      <c r="Z46" s="18"/>
      <c r="AA46" s="18"/>
      <c r="AB46" s="50"/>
    </row>
    <row r="47" spans="1:28" ht="15" customHeight="1">
      <c r="A47" s="3">
        <v>33</v>
      </c>
      <c r="B47" s="34">
        <f t="shared" si="12"/>
        <v>45465</v>
      </c>
      <c r="C47" s="2">
        <f t="shared" si="13"/>
        <v>884</v>
      </c>
      <c r="D47" s="5">
        <f t="shared" si="14"/>
        <v>1684</v>
      </c>
      <c r="E47" s="35">
        <f t="shared" si="18"/>
        <v>798</v>
      </c>
      <c r="F47" s="35">
        <f t="shared" si="19"/>
        <v>788</v>
      </c>
      <c r="G47" s="35">
        <f t="shared" si="20"/>
        <v>748</v>
      </c>
      <c r="H47" s="18">
        <f t="shared" si="29"/>
        <v>1770</v>
      </c>
      <c r="I47" s="18">
        <f t="shared" si="29"/>
        <v>1780</v>
      </c>
      <c r="J47" s="18">
        <f t="shared" si="29"/>
        <v>1820</v>
      </c>
      <c r="K47" s="18">
        <f t="shared" si="33"/>
        <v>2000</v>
      </c>
      <c r="L47" s="18">
        <f t="shared" si="33"/>
        <v>2000</v>
      </c>
      <c r="M47" s="18">
        <f t="shared" si="33"/>
        <v>2000</v>
      </c>
      <c r="N47" s="18">
        <f t="shared" si="37"/>
        <v>-230</v>
      </c>
      <c r="O47" s="18">
        <f t="shared" si="37"/>
        <v>-220</v>
      </c>
      <c r="P47" s="18">
        <f t="shared" si="37"/>
        <v>-180</v>
      </c>
      <c r="Q47" s="35">
        <f t="shared" si="16"/>
        <v>0</v>
      </c>
      <c r="R47" s="35">
        <f t="shared" si="16"/>
        <v>0</v>
      </c>
      <c r="S47" s="35">
        <f t="shared" si="16"/>
        <v>0</v>
      </c>
      <c r="T47" s="4">
        <f t="shared" si="10"/>
        <v>1568</v>
      </c>
      <c r="U47" s="83">
        <f t="shared" si="34"/>
        <v>1000</v>
      </c>
      <c r="V47" s="83">
        <f t="shared" si="35"/>
        <v>1000</v>
      </c>
      <c r="W47" s="83">
        <f t="shared" si="36"/>
        <v>1000</v>
      </c>
      <c r="X47" s="4"/>
      <c r="Y47" s="18"/>
      <c r="Z47" s="18"/>
      <c r="AA47" s="18"/>
      <c r="AB47" s="50"/>
    </row>
    <row r="48" spans="1:28" ht="15" customHeight="1">
      <c r="A48" s="3">
        <v>34</v>
      </c>
      <c r="B48" s="34">
        <f t="shared" si="12"/>
        <v>45466</v>
      </c>
      <c r="C48" s="2">
        <f t="shared" si="13"/>
        <v>884</v>
      </c>
      <c r="D48" s="5">
        <f t="shared" si="14"/>
        <v>1682</v>
      </c>
      <c r="E48" s="35">
        <f t="shared" si="18"/>
        <v>796</v>
      </c>
      <c r="F48" s="35">
        <f t="shared" si="19"/>
        <v>786</v>
      </c>
      <c r="G48" s="35">
        <f t="shared" si="20"/>
        <v>746</v>
      </c>
      <c r="H48" s="18">
        <f t="shared" si="29"/>
        <v>1770</v>
      </c>
      <c r="I48" s="18">
        <f t="shared" si="29"/>
        <v>1780</v>
      </c>
      <c r="J48" s="18">
        <f t="shared" si="29"/>
        <v>1820</v>
      </c>
      <c r="K48" s="18">
        <f t="shared" ref="K48:M63" si="38">K47</f>
        <v>2000</v>
      </c>
      <c r="L48" s="18">
        <f t="shared" si="38"/>
        <v>2000</v>
      </c>
      <c r="M48" s="18">
        <f t="shared" si="38"/>
        <v>2000</v>
      </c>
      <c r="N48" s="18">
        <f t="shared" si="37"/>
        <v>-230</v>
      </c>
      <c r="O48" s="18">
        <f t="shared" si="37"/>
        <v>-220</v>
      </c>
      <c r="P48" s="18">
        <f t="shared" si="37"/>
        <v>-180</v>
      </c>
      <c r="Q48" s="35">
        <f t="shared" si="16"/>
        <v>0</v>
      </c>
      <c r="R48" s="35">
        <f t="shared" si="16"/>
        <v>0</v>
      </c>
      <c r="S48" s="35">
        <f t="shared" si="16"/>
        <v>0</v>
      </c>
      <c r="T48" s="4">
        <f t="shared" si="10"/>
        <v>1566</v>
      </c>
      <c r="U48" s="83">
        <f t="shared" si="34"/>
        <v>1000</v>
      </c>
      <c r="V48" s="83">
        <f t="shared" si="35"/>
        <v>1000</v>
      </c>
      <c r="W48" s="83">
        <f t="shared" si="36"/>
        <v>1000</v>
      </c>
      <c r="X48" s="4"/>
      <c r="Y48" s="18"/>
      <c r="Z48" s="18"/>
      <c r="AA48" s="18"/>
      <c r="AB48" s="50"/>
    </row>
    <row r="49" spans="1:28" ht="15" customHeight="1">
      <c r="A49" s="3">
        <v>35</v>
      </c>
      <c r="B49" s="34">
        <f t="shared" si="12"/>
        <v>45467</v>
      </c>
      <c r="C49" s="2">
        <f t="shared" si="13"/>
        <v>884</v>
      </c>
      <c r="D49" s="5">
        <f t="shared" si="14"/>
        <v>1680</v>
      </c>
      <c r="E49" s="35">
        <f t="shared" si="18"/>
        <v>794</v>
      </c>
      <c r="F49" s="35">
        <f t="shared" si="19"/>
        <v>784</v>
      </c>
      <c r="G49" s="35">
        <f t="shared" si="20"/>
        <v>744</v>
      </c>
      <c r="H49" s="18">
        <f t="shared" si="29"/>
        <v>1770</v>
      </c>
      <c r="I49" s="18">
        <f t="shared" si="29"/>
        <v>1780</v>
      </c>
      <c r="J49" s="18">
        <f t="shared" si="29"/>
        <v>1820</v>
      </c>
      <c r="K49" s="18">
        <f t="shared" si="38"/>
        <v>2000</v>
      </c>
      <c r="L49" s="18">
        <f t="shared" si="38"/>
        <v>2000</v>
      </c>
      <c r="M49" s="18">
        <f t="shared" si="38"/>
        <v>2000</v>
      </c>
      <c r="N49" s="18">
        <f t="shared" ref="N49:P64" si="39">N48-Q49</f>
        <v>-230</v>
      </c>
      <c r="O49" s="18">
        <f t="shared" si="39"/>
        <v>-220</v>
      </c>
      <c r="P49" s="18">
        <f t="shared" si="39"/>
        <v>-180</v>
      </c>
      <c r="Q49" s="35">
        <f t="shared" si="16"/>
        <v>0</v>
      </c>
      <c r="R49" s="35">
        <f t="shared" si="16"/>
        <v>0</v>
      </c>
      <c r="S49" s="35">
        <f t="shared" si="16"/>
        <v>0</v>
      </c>
      <c r="T49" s="4">
        <f t="shared" si="10"/>
        <v>1564</v>
      </c>
      <c r="U49" s="83">
        <f t="shared" si="34"/>
        <v>1000</v>
      </c>
      <c r="V49" s="83">
        <f t="shared" si="35"/>
        <v>1000</v>
      </c>
      <c r="W49" s="83">
        <f t="shared" si="36"/>
        <v>1000</v>
      </c>
      <c r="X49" s="4"/>
      <c r="Y49" s="18"/>
      <c r="Z49" s="18"/>
      <c r="AA49" s="18"/>
      <c r="AB49" s="50"/>
    </row>
    <row r="50" spans="1:28" ht="15" customHeight="1">
      <c r="A50" s="3">
        <v>36</v>
      </c>
      <c r="B50" s="34">
        <f t="shared" si="12"/>
        <v>45468</v>
      </c>
      <c r="C50" s="2">
        <f t="shared" si="13"/>
        <v>884</v>
      </c>
      <c r="D50" s="5">
        <f t="shared" si="14"/>
        <v>1678</v>
      </c>
      <c r="E50" s="35">
        <f t="shared" si="18"/>
        <v>792</v>
      </c>
      <c r="F50" s="35">
        <f t="shared" si="19"/>
        <v>782</v>
      </c>
      <c r="G50" s="35">
        <f t="shared" si="20"/>
        <v>742</v>
      </c>
      <c r="H50" s="18">
        <f t="shared" si="29"/>
        <v>1770</v>
      </c>
      <c r="I50" s="18">
        <f t="shared" si="29"/>
        <v>1780</v>
      </c>
      <c r="J50" s="18">
        <f t="shared" si="29"/>
        <v>1820</v>
      </c>
      <c r="K50" s="18">
        <f t="shared" si="38"/>
        <v>2000</v>
      </c>
      <c r="L50" s="18">
        <f t="shared" si="38"/>
        <v>2000</v>
      </c>
      <c r="M50" s="18">
        <f t="shared" si="38"/>
        <v>2000</v>
      </c>
      <c r="N50" s="18">
        <f t="shared" si="39"/>
        <v>-230</v>
      </c>
      <c r="O50" s="18">
        <f t="shared" si="39"/>
        <v>-220</v>
      </c>
      <c r="P50" s="18">
        <f t="shared" si="39"/>
        <v>-180</v>
      </c>
      <c r="Q50" s="35">
        <f t="shared" si="16"/>
        <v>0</v>
      </c>
      <c r="R50" s="35">
        <f t="shared" si="16"/>
        <v>0</v>
      </c>
      <c r="S50" s="35">
        <f t="shared" si="16"/>
        <v>0</v>
      </c>
      <c r="T50" s="4">
        <f t="shared" si="10"/>
        <v>1562</v>
      </c>
      <c r="U50" s="83">
        <f t="shared" si="34"/>
        <v>1000</v>
      </c>
      <c r="V50" s="83">
        <f t="shared" si="35"/>
        <v>1000</v>
      </c>
      <c r="W50" s="83">
        <f t="shared" si="36"/>
        <v>1000</v>
      </c>
      <c r="X50" s="4"/>
      <c r="Y50" s="18"/>
      <c r="Z50" s="18"/>
      <c r="AA50" s="18"/>
      <c r="AB50" s="50"/>
    </row>
    <row r="51" spans="1:28" ht="15" customHeight="1">
      <c r="A51" s="3">
        <v>37</v>
      </c>
      <c r="B51" s="34">
        <f t="shared" si="12"/>
        <v>45469</v>
      </c>
      <c r="C51" s="2">
        <f t="shared" si="13"/>
        <v>884</v>
      </c>
      <c r="D51" s="5">
        <f t="shared" si="14"/>
        <v>1676</v>
      </c>
      <c r="E51" s="35">
        <f t="shared" si="18"/>
        <v>790</v>
      </c>
      <c r="F51" s="35">
        <f t="shared" si="19"/>
        <v>780</v>
      </c>
      <c r="G51" s="35">
        <f t="shared" si="20"/>
        <v>740</v>
      </c>
      <c r="H51" s="18">
        <f t="shared" si="29"/>
        <v>1770</v>
      </c>
      <c r="I51" s="18">
        <f t="shared" si="29"/>
        <v>1780</v>
      </c>
      <c r="J51" s="18">
        <f t="shared" si="29"/>
        <v>1820</v>
      </c>
      <c r="K51" s="18">
        <f t="shared" si="38"/>
        <v>2000</v>
      </c>
      <c r="L51" s="18">
        <f t="shared" si="38"/>
        <v>2000</v>
      </c>
      <c r="M51" s="18">
        <f t="shared" si="38"/>
        <v>2000</v>
      </c>
      <c r="N51" s="18">
        <f t="shared" si="39"/>
        <v>-230</v>
      </c>
      <c r="O51" s="18">
        <f t="shared" si="39"/>
        <v>-220</v>
      </c>
      <c r="P51" s="18">
        <f t="shared" si="39"/>
        <v>-180</v>
      </c>
      <c r="Q51" s="35">
        <f t="shared" si="16"/>
        <v>0</v>
      </c>
      <c r="R51" s="35">
        <f t="shared" si="16"/>
        <v>0</v>
      </c>
      <c r="S51" s="35">
        <f t="shared" si="16"/>
        <v>0</v>
      </c>
      <c r="T51" s="4">
        <f t="shared" si="10"/>
        <v>1560</v>
      </c>
      <c r="U51" s="83">
        <f t="shared" si="34"/>
        <v>1000</v>
      </c>
      <c r="V51" s="83">
        <f t="shared" si="35"/>
        <v>1000</v>
      </c>
      <c r="W51" s="83">
        <f t="shared" si="36"/>
        <v>1000</v>
      </c>
      <c r="X51" s="4"/>
      <c r="Y51" s="18"/>
      <c r="Z51" s="18"/>
      <c r="AA51" s="18"/>
      <c r="AB51" s="50"/>
    </row>
    <row r="52" spans="1:28" ht="15" customHeight="1">
      <c r="A52" s="3">
        <v>38</v>
      </c>
      <c r="B52" s="34">
        <f t="shared" si="12"/>
        <v>45470</v>
      </c>
      <c r="C52" s="2">
        <f t="shared" si="13"/>
        <v>884</v>
      </c>
      <c r="D52" s="5">
        <f t="shared" si="14"/>
        <v>1674</v>
      </c>
      <c r="E52" s="35">
        <f t="shared" si="18"/>
        <v>788</v>
      </c>
      <c r="F52" s="35">
        <f t="shared" si="19"/>
        <v>778</v>
      </c>
      <c r="G52" s="35">
        <f t="shared" si="20"/>
        <v>738</v>
      </c>
      <c r="H52" s="18">
        <f t="shared" si="29"/>
        <v>1770</v>
      </c>
      <c r="I52" s="18">
        <f t="shared" si="29"/>
        <v>1780</v>
      </c>
      <c r="J52" s="18">
        <f t="shared" si="29"/>
        <v>1820</v>
      </c>
      <c r="K52" s="18">
        <f t="shared" si="38"/>
        <v>2000</v>
      </c>
      <c r="L52" s="18">
        <f t="shared" si="38"/>
        <v>2000</v>
      </c>
      <c r="M52" s="18">
        <f t="shared" si="38"/>
        <v>2000</v>
      </c>
      <c r="N52" s="18">
        <f t="shared" si="39"/>
        <v>-230</v>
      </c>
      <c r="O52" s="18">
        <f t="shared" si="39"/>
        <v>-220</v>
      </c>
      <c r="P52" s="18">
        <f t="shared" si="39"/>
        <v>-180</v>
      </c>
      <c r="Q52" s="35">
        <f t="shared" si="16"/>
        <v>0</v>
      </c>
      <c r="R52" s="35">
        <f t="shared" si="16"/>
        <v>0</v>
      </c>
      <c r="S52" s="35">
        <f t="shared" si="16"/>
        <v>0</v>
      </c>
      <c r="T52" s="4">
        <f t="shared" si="10"/>
        <v>1558</v>
      </c>
      <c r="U52" s="83">
        <f t="shared" si="34"/>
        <v>1000</v>
      </c>
      <c r="V52" s="83">
        <f t="shared" si="35"/>
        <v>1000</v>
      </c>
      <c r="W52" s="83">
        <f t="shared" si="36"/>
        <v>1000</v>
      </c>
      <c r="X52" s="4"/>
      <c r="Y52" s="18"/>
      <c r="Z52" s="18"/>
      <c r="AA52" s="18"/>
      <c r="AB52" s="50"/>
    </row>
    <row r="53" spans="1:28" ht="15" customHeight="1">
      <c r="A53" s="3">
        <v>39</v>
      </c>
      <c r="B53" s="34">
        <f t="shared" si="12"/>
        <v>45471</v>
      </c>
      <c r="C53" s="2">
        <f t="shared" si="13"/>
        <v>884</v>
      </c>
      <c r="D53" s="5">
        <f t="shared" si="14"/>
        <v>1672</v>
      </c>
      <c r="E53" s="35">
        <f t="shared" si="18"/>
        <v>786</v>
      </c>
      <c r="F53" s="35">
        <f t="shared" si="19"/>
        <v>776</v>
      </c>
      <c r="G53" s="35">
        <f t="shared" si="20"/>
        <v>736</v>
      </c>
      <c r="H53" s="18">
        <f t="shared" si="29"/>
        <v>1770</v>
      </c>
      <c r="I53" s="18">
        <f t="shared" si="29"/>
        <v>1780</v>
      </c>
      <c r="J53" s="18">
        <f t="shared" si="29"/>
        <v>1820</v>
      </c>
      <c r="K53" s="18">
        <f t="shared" si="38"/>
        <v>2000</v>
      </c>
      <c r="L53" s="18">
        <f t="shared" si="38"/>
        <v>2000</v>
      </c>
      <c r="M53" s="18">
        <f t="shared" si="38"/>
        <v>2000</v>
      </c>
      <c r="N53" s="18">
        <f t="shared" si="39"/>
        <v>-230</v>
      </c>
      <c r="O53" s="18">
        <f t="shared" si="39"/>
        <v>-220</v>
      </c>
      <c r="P53" s="18">
        <f t="shared" si="39"/>
        <v>-180</v>
      </c>
      <c r="Q53" s="35">
        <f t="shared" si="16"/>
        <v>0</v>
      </c>
      <c r="R53" s="35">
        <f t="shared" si="16"/>
        <v>0</v>
      </c>
      <c r="S53" s="35">
        <f t="shared" si="16"/>
        <v>0</v>
      </c>
      <c r="T53" s="4">
        <f t="shared" si="10"/>
        <v>1556</v>
      </c>
      <c r="U53" s="83">
        <f t="shared" si="34"/>
        <v>1000</v>
      </c>
      <c r="V53" s="83">
        <f t="shared" si="35"/>
        <v>1000</v>
      </c>
      <c r="W53" s="83">
        <f t="shared" si="36"/>
        <v>1000</v>
      </c>
      <c r="X53" s="4"/>
      <c r="Y53" s="18"/>
      <c r="Z53" s="18"/>
      <c r="AA53" s="18"/>
      <c r="AB53" s="50"/>
    </row>
    <row r="54" spans="1:28" ht="15" customHeight="1">
      <c r="A54" s="3">
        <v>40</v>
      </c>
      <c r="B54" s="34">
        <f t="shared" si="12"/>
        <v>45472</v>
      </c>
      <c r="C54" s="2">
        <f t="shared" si="13"/>
        <v>884</v>
      </c>
      <c r="D54" s="5">
        <f t="shared" si="14"/>
        <v>1670</v>
      </c>
      <c r="E54" s="35">
        <f t="shared" si="18"/>
        <v>784</v>
      </c>
      <c r="F54" s="35">
        <f t="shared" si="19"/>
        <v>774</v>
      </c>
      <c r="G54" s="35">
        <f t="shared" si="20"/>
        <v>734</v>
      </c>
      <c r="H54" s="18">
        <f t="shared" si="29"/>
        <v>1770</v>
      </c>
      <c r="I54" s="18">
        <f t="shared" si="29"/>
        <v>1780</v>
      </c>
      <c r="J54" s="18">
        <f t="shared" si="29"/>
        <v>1820</v>
      </c>
      <c r="K54" s="18">
        <f t="shared" si="38"/>
        <v>2000</v>
      </c>
      <c r="L54" s="18">
        <f t="shared" si="38"/>
        <v>2000</v>
      </c>
      <c r="M54" s="18">
        <f t="shared" si="38"/>
        <v>2000</v>
      </c>
      <c r="N54" s="18">
        <f t="shared" si="39"/>
        <v>-230</v>
      </c>
      <c r="O54" s="18">
        <f t="shared" si="39"/>
        <v>-220</v>
      </c>
      <c r="P54" s="18">
        <f t="shared" si="39"/>
        <v>-180</v>
      </c>
      <c r="Q54" s="35">
        <f t="shared" si="16"/>
        <v>0</v>
      </c>
      <c r="R54" s="35">
        <f t="shared" si="16"/>
        <v>0</v>
      </c>
      <c r="S54" s="35">
        <f t="shared" si="16"/>
        <v>0</v>
      </c>
      <c r="T54" s="4">
        <f t="shared" si="10"/>
        <v>1554</v>
      </c>
      <c r="U54" s="83">
        <f t="shared" si="34"/>
        <v>1000</v>
      </c>
      <c r="V54" s="83">
        <f t="shared" si="35"/>
        <v>1000</v>
      </c>
      <c r="W54" s="83">
        <f t="shared" si="36"/>
        <v>1000</v>
      </c>
      <c r="X54" s="4"/>
      <c r="Y54" s="18"/>
      <c r="Z54" s="18"/>
      <c r="AA54" s="18"/>
      <c r="AB54" s="50"/>
    </row>
    <row r="55" spans="1:28" ht="15" customHeight="1">
      <c r="A55" s="3">
        <v>41</v>
      </c>
      <c r="B55" s="34">
        <f t="shared" si="12"/>
        <v>45473</v>
      </c>
      <c r="C55" s="2">
        <f t="shared" si="13"/>
        <v>884</v>
      </c>
      <c r="D55" s="5">
        <f t="shared" si="14"/>
        <v>1668</v>
      </c>
      <c r="E55" s="35">
        <f t="shared" si="18"/>
        <v>782</v>
      </c>
      <c r="F55" s="35">
        <f t="shared" si="19"/>
        <v>772</v>
      </c>
      <c r="G55" s="35">
        <f t="shared" si="20"/>
        <v>732</v>
      </c>
      <c r="H55" s="18">
        <f t="shared" si="29"/>
        <v>1770</v>
      </c>
      <c r="I55" s="18">
        <f t="shared" si="29"/>
        <v>1780</v>
      </c>
      <c r="J55" s="18">
        <f t="shared" si="29"/>
        <v>1820</v>
      </c>
      <c r="K55" s="18">
        <f t="shared" si="38"/>
        <v>2000</v>
      </c>
      <c r="L55" s="18">
        <f t="shared" si="38"/>
        <v>2000</v>
      </c>
      <c r="M55" s="18">
        <f t="shared" si="38"/>
        <v>2000</v>
      </c>
      <c r="N55" s="18">
        <f t="shared" si="39"/>
        <v>-230</v>
      </c>
      <c r="O55" s="18">
        <f t="shared" si="39"/>
        <v>-220</v>
      </c>
      <c r="P55" s="18">
        <f t="shared" si="39"/>
        <v>-180</v>
      </c>
      <c r="Q55" s="35">
        <f t="shared" si="16"/>
        <v>0</v>
      </c>
      <c r="R55" s="35">
        <f t="shared" si="16"/>
        <v>0</v>
      </c>
      <c r="S55" s="35">
        <f t="shared" si="16"/>
        <v>0</v>
      </c>
      <c r="T55" s="4">
        <f t="shared" si="10"/>
        <v>1552</v>
      </c>
      <c r="U55" s="83">
        <f t="shared" si="34"/>
        <v>1000</v>
      </c>
      <c r="V55" s="83">
        <f t="shared" si="35"/>
        <v>1000</v>
      </c>
      <c r="W55" s="83">
        <f t="shared" si="36"/>
        <v>1000</v>
      </c>
      <c r="X55" s="4"/>
      <c r="Y55" s="18"/>
      <c r="Z55" s="18"/>
      <c r="AA55" s="18"/>
      <c r="AB55" s="50"/>
    </row>
    <row r="56" spans="1:28" ht="15" customHeight="1">
      <c r="A56" s="3">
        <v>42</v>
      </c>
      <c r="B56" s="34">
        <f t="shared" si="12"/>
        <v>45474</v>
      </c>
      <c r="C56" s="2">
        <f t="shared" si="13"/>
        <v>884</v>
      </c>
      <c r="D56" s="5">
        <f t="shared" si="14"/>
        <v>1666</v>
      </c>
      <c r="E56" s="35">
        <f t="shared" si="18"/>
        <v>780</v>
      </c>
      <c r="F56" s="35">
        <f t="shared" si="19"/>
        <v>770</v>
      </c>
      <c r="G56" s="35">
        <f t="shared" si="20"/>
        <v>730</v>
      </c>
      <c r="H56" s="18">
        <f t="shared" si="29"/>
        <v>1770</v>
      </c>
      <c r="I56" s="18">
        <f t="shared" si="29"/>
        <v>1780</v>
      </c>
      <c r="J56" s="18">
        <f t="shared" si="29"/>
        <v>1820</v>
      </c>
      <c r="K56" s="18">
        <f t="shared" si="38"/>
        <v>2000</v>
      </c>
      <c r="L56" s="18">
        <f t="shared" si="38"/>
        <v>2000</v>
      </c>
      <c r="M56" s="18">
        <f t="shared" si="38"/>
        <v>2000</v>
      </c>
      <c r="N56" s="18">
        <f t="shared" si="39"/>
        <v>-230</v>
      </c>
      <c r="O56" s="18">
        <f t="shared" si="39"/>
        <v>-220</v>
      </c>
      <c r="P56" s="18">
        <f t="shared" si="39"/>
        <v>-180</v>
      </c>
      <c r="Q56" s="35">
        <f t="shared" si="16"/>
        <v>0</v>
      </c>
      <c r="R56" s="35">
        <f t="shared" si="16"/>
        <v>0</v>
      </c>
      <c r="S56" s="35">
        <f t="shared" si="16"/>
        <v>0</v>
      </c>
      <c r="T56" s="4">
        <f t="shared" si="10"/>
        <v>1550</v>
      </c>
      <c r="U56" s="83">
        <f t="shared" si="34"/>
        <v>1000</v>
      </c>
      <c r="V56" s="83">
        <f t="shared" si="35"/>
        <v>1000</v>
      </c>
      <c r="W56" s="83">
        <f t="shared" si="36"/>
        <v>1000</v>
      </c>
      <c r="X56" s="4"/>
      <c r="Y56" s="18"/>
      <c r="Z56" s="18"/>
      <c r="AA56" s="18"/>
      <c r="AB56" s="50"/>
    </row>
    <row r="57" spans="1:28" ht="15" customHeight="1">
      <c r="A57" s="3">
        <v>43</v>
      </c>
      <c r="B57" s="34">
        <f t="shared" si="12"/>
        <v>45475</v>
      </c>
      <c r="C57" s="2">
        <f t="shared" si="13"/>
        <v>884</v>
      </c>
      <c r="D57" s="5">
        <f t="shared" si="14"/>
        <v>1664</v>
      </c>
      <c r="E57" s="35">
        <f t="shared" si="18"/>
        <v>778</v>
      </c>
      <c r="F57" s="35">
        <f t="shared" si="19"/>
        <v>768</v>
      </c>
      <c r="G57" s="35">
        <f t="shared" si="20"/>
        <v>728</v>
      </c>
      <c r="H57" s="18">
        <f t="shared" si="29"/>
        <v>1770</v>
      </c>
      <c r="I57" s="18">
        <f t="shared" si="29"/>
        <v>1780</v>
      </c>
      <c r="J57" s="18">
        <f t="shared" si="29"/>
        <v>1820</v>
      </c>
      <c r="K57" s="18">
        <f t="shared" si="38"/>
        <v>2000</v>
      </c>
      <c r="L57" s="18">
        <f t="shared" si="38"/>
        <v>2000</v>
      </c>
      <c r="M57" s="18">
        <f t="shared" si="38"/>
        <v>2000</v>
      </c>
      <c r="N57" s="18">
        <f t="shared" si="39"/>
        <v>-230</v>
      </c>
      <c r="O57" s="18">
        <f t="shared" si="39"/>
        <v>-220</v>
      </c>
      <c r="P57" s="18">
        <f t="shared" si="39"/>
        <v>-180</v>
      </c>
      <c r="Q57" s="35">
        <f t="shared" si="16"/>
        <v>0</v>
      </c>
      <c r="R57" s="35">
        <f t="shared" si="16"/>
        <v>0</v>
      </c>
      <c r="S57" s="35">
        <f t="shared" si="16"/>
        <v>0</v>
      </c>
      <c r="T57" s="4">
        <f t="shared" si="10"/>
        <v>1548</v>
      </c>
      <c r="U57" s="83">
        <f t="shared" si="34"/>
        <v>1000</v>
      </c>
      <c r="V57" s="83">
        <f t="shared" si="35"/>
        <v>1000</v>
      </c>
      <c r="W57" s="83">
        <f t="shared" si="36"/>
        <v>1000</v>
      </c>
      <c r="X57" s="4"/>
      <c r="Y57" s="18"/>
      <c r="Z57" s="18"/>
      <c r="AA57" s="18"/>
      <c r="AB57" s="50"/>
    </row>
    <row r="58" spans="1:28" ht="15" customHeight="1">
      <c r="A58" s="3">
        <v>44</v>
      </c>
      <c r="B58" s="34">
        <f t="shared" si="12"/>
        <v>45476</v>
      </c>
      <c r="C58" s="2">
        <f t="shared" si="13"/>
        <v>884</v>
      </c>
      <c r="D58" s="5">
        <f t="shared" si="14"/>
        <v>1662</v>
      </c>
      <c r="E58" s="35">
        <f t="shared" si="18"/>
        <v>776</v>
      </c>
      <c r="F58" s="35">
        <f t="shared" si="19"/>
        <v>766</v>
      </c>
      <c r="G58" s="35">
        <f t="shared" si="20"/>
        <v>726</v>
      </c>
      <c r="H58" s="18">
        <f t="shared" si="29"/>
        <v>1770</v>
      </c>
      <c r="I58" s="18">
        <f t="shared" si="29"/>
        <v>1780</v>
      </c>
      <c r="J58" s="18">
        <f t="shared" si="29"/>
        <v>1820</v>
      </c>
      <c r="K58" s="18">
        <f t="shared" si="38"/>
        <v>2000</v>
      </c>
      <c r="L58" s="18">
        <f t="shared" si="38"/>
        <v>2000</v>
      </c>
      <c r="M58" s="18">
        <f t="shared" si="38"/>
        <v>2000</v>
      </c>
      <c r="N58" s="18">
        <f t="shared" si="39"/>
        <v>-230</v>
      </c>
      <c r="O58" s="18">
        <f t="shared" si="39"/>
        <v>-220</v>
      </c>
      <c r="P58" s="18">
        <f t="shared" si="39"/>
        <v>-180</v>
      </c>
      <c r="Q58" s="35">
        <f t="shared" si="16"/>
        <v>0</v>
      </c>
      <c r="R58" s="35">
        <f t="shared" si="16"/>
        <v>0</v>
      </c>
      <c r="S58" s="35">
        <f t="shared" si="16"/>
        <v>0</v>
      </c>
      <c r="T58" s="4">
        <f t="shared" si="10"/>
        <v>1546</v>
      </c>
      <c r="U58" s="83">
        <f t="shared" si="34"/>
        <v>1000</v>
      </c>
      <c r="V58" s="83">
        <f t="shared" si="35"/>
        <v>1000</v>
      </c>
      <c r="W58" s="83">
        <f t="shared" si="36"/>
        <v>1000</v>
      </c>
      <c r="X58" s="4"/>
      <c r="Y58" s="18"/>
      <c r="Z58" s="18"/>
      <c r="AA58" s="18"/>
      <c r="AB58" s="50"/>
    </row>
    <row r="59" spans="1:28" ht="15" customHeight="1">
      <c r="A59" s="3">
        <v>45</v>
      </c>
      <c r="B59" s="34">
        <f t="shared" si="12"/>
        <v>45477</v>
      </c>
      <c r="C59" s="2">
        <f t="shared" si="13"/>
        <v>884</v>
      </c>
      <c r="D59" s="5">
        <f t="shared" si="14"/>
        <v>1660</v>
      </c>
      <c r="E59" s="35">
        <f t="shared" si="18"/>
        <v>774</v>
      </c>
      <c r="F59" s="35">
        <f t="shared" si="19"/>
        <v>764</v>
      </c>
      <c r="G59" s="35">
        <f t="shared" si="20"/>
        <v>724</v>
      </c>
      <c r="H59" s="18">
        <f t="shared" si="29"/>
        <v>1770</v>
      </c>
      <c r="I59" s="18">
        <f t="shared" si="29"/>
        <v>1780</v>
      </c>
      <c r="J59" s="18">
        <f t="shared" si="29"/>
        <v>1820</v>
      </c>
      <c r="K59" s="18">
        <f t="shared" si="38"/>
        <v>2000</v>
      </c>
      <c r="L59" s="18">
        <f t="shared" si="38"/>
        <v>2000</v>
      </c>
      <c r="M59" s="18">
        <f t="shared" si="38"/>
        <v>2000</v>
      </c>
      <c r="N59" s="18">
        <f t="shared" si="39"/>
        <v>-230</v>
      </c>
      <c r="O59" s="18">
        <f t="shared" si="39"/>
        <v>-220</v>
      </c>
      <c r="P59" s="18">
        <f t="shared" si="39"/>
        <v>-180</v>
      </c>
      <c r="Q59" s="35">
        <f t="shared" si="16"/>
        <v>0</v>
      </c>
      <c r="R59" s="35">
        <f t="shared" si="16"/>
        <v>0</v>
      </c>
      <c r="S59" s="35">
        <f t="shared" si="16"/>
        <v>0</v>
      </c>
      <c r="T59" s="4">
        <f t="shared" si="10"/>
        <v>1544</v>
      </c>
      <c r="U59" s="83">
        <f t="shared" si="34"/>
        <v>1000</v>
      </c>
      <c r="V59" s="83">
        <f t="shared" si="35"/>
        <v>1000</v>
      </c>
      <c r="W59" s="83">
        <f t="shared" si="36"/>
        <v>1000</v>
      </c>
      <c r="X59" s="4"/>
      <c r="Y59" s="18"/>
      <c r="Z59" s="18"/>
      <c r="AA59" s="18"/>
      <c r="AB59" s="50"/>
    </row>
    <row r="60" spans="1:28" ht="15" customHeight="1">
      <c r="A60" s="3">
        <v>46</v>
      </c>
      <c r="B60" s="34">
        <f t="shared" si="12"/>
        <v>45478</v>
      </c>
      <c r="C60" s="2">
        <f t="shared" si="13"/>
        <v>884</v>
      </c>
      <c r="D60" s="5">
        <f t="shared" si="14"/>
        <v>1658</v>
      </c>
      <c r="E60" s="35">
        <f t="shared" si="18"/>
        <v>772</v>
      </c>
      <c r="F60" s="35">
        <f t="shared" si="19"/>
        <v>762</v>
      </c>
      <c r="G60" s="35">
        <f t="shared" si="20"/>
        <v>722</v>
      </c>
      <c r="H60" s="18">
        <f t="shared" si="29"/>
        <v>1770</v>
      </c>
      <c r="I60" s="18">
        <f t="shared" si="29"/>
        <v>1780</v>
      </c>
      <c r="J60" s="18">
        <f t="shared" si="29"/>
        <v>1820</v>
      </c>
      <c r="K60" s="18">
        <f t="shared" si="38"/>
        <v>2000</v>
      </c>
      <c r="L60" s="18">
        <f t="shared" si="38"/>
        <v>2000</v>
      </c>
      <c r="M60" s="18">
        <f t="shared" si="38"/>
        <v>2000</v>
      </c>
      <c r="N60" s="18">
        <f t="shared" si="39"/>
        <v>-230</v>
      </c>
      <c r="O60" s="18">
        <f t="shared" si="39"/>
        <v>-220</v>
      </c>
      <c r="P60" s="18">
        <f t="shared" si="39"/>
        <v>-180</v>
      </c>
      <c r="Q60" s="35">
        <f t="shared" si="16"/>
        <v>0</v>
      </c>
      <c r="R60" s="35">
        <f t="shared" si="16"/>
        <v>0</v>
      </c>
      <c r="S60" s="35">
        <f t="shared" si="16"/>
        <v>0</v>
      </c>
      <c r="T60" s="4">
        <f t="shared" si="10"/>
        <v>1542</v>
      </c>
      <c r="U60" s="83">
        <f t="shared" si="34"/>
        <v>1000</v>
      </c>
      <c r="V60" s="83">
        <f t="shared" si="35"/>
        <v>1000</v>
      </c>
      <c r="W60" s="83">
        <f t="shared" si="36"/>
        <v>1000</v>
      </c>
      <c r="X60" s="4"/>
      <c r="Y60" s="18"/>
      <c r="Z60" s="18"/>
      <c r="AA60" s="18"/>
      <c r="AB60" s="50"/>
    </row>
    <row r="61" spans="1:28" ht="15" customHeight="1">
      <c r="A61" s="3">
        <v>47</v>
      </c>
      <c r="B61" s="34">
        <f t="shared" si="12"/>
        <v>45479</v>
      </c>
      <c r="C61" s="2">
        <f t="shared" si="13"/>
        <v>884</v>
      </c>
      <c r="D61" s="5">
        <f t="shared" si="14"/>
        <v>1656</v>
      </c>
      <c r="E61" s="35">
        <f t="shared" si="18"/>
        <v>770</v>
      </c>
      <c r="F61" s="35">
        <f t="shared" si="19"/>
        <v>760</v>
      </c>
      <c r="G61" s="35">
        <f t="shared" si="20"/>
        <v>720</v>
      </c>
      <c r="H61" s="18">
        <f t="shared" si="29"/>
        <v>1770</v>
      </c>
      <c r="I61" s="18">
        <f t="shared" si="29"/>
        <v>1780</v>
      </c>
      <c r="J61" s="18">
        <f t="shared" si="29"/>
        <v>1820</v>
      </c>
      <c r="K61" s="18">
        <f t="shared" si="38"/>
        <v>2000</v>
      </c>
      <c r="L61" s="18">
        <f t="shared" si="38"/>
        <v>2000</v>
      </c>
      <c r="M61" s="18">
        <f t="shared" si="38"/>
        <v>2000</v>
      </c>
      <c r="N61" s="18">
        <f t="shared" si="39"/>
        <v>-230</v>
      </c>
      <c r="O61" s="18">
        <f t="shared" si="39"/>
        <v>-220</v>
      </c>
      <c r="P61" s="18">
        <f t="shared" si="39"/>
        <v>-180</v>
      </c>
      <c r="Q61" s="35">
        <f t="shared" si="16"/>
        <v>0</v>
      </c>
      <c r="R61" s="35">
        <f t="shared" si="16"/>
        <v>0</v>
      </c>
      <c r="S61" s="35">
        <f t="shared" si="16"/>
        <v>0</v>
      </c>
      <c r="T61" s="4">
        <f t="shared" si="10"/>
        <v>1540</v>
      </c>
      <c r="U61" s="83">
        <f t="shared" si="34"/>
        <v>1000</v>
      </c>
      <c r="V61" s="83">
        <f t="shared" si="35"/>
        <v>1000</v>
      </c>
      <c r="W61" s="83">
        <f t="shared" si="36"/>
        <v>1000</v>
      </c>
      <c r="X61" s="4"/>
      <c r="Y61" s="18"/>
      <c r="Z61" s="18"/>
      <c r="AA61" s="18"/>
      <c r="AB61" s="50"/>
    </row>
    <row r="62" spans="1:28" ht="15" customHeight="1">
      <c r="A62" s="3">
        <v>48</v>
      </c>
      <c r="B62" s="34">
        <f t="shared" si="12"/>
        <v>45480</v>
      </c>
      <c r="C62" s="2">
        <f t="shared" si="13"/>
        <v>884</v>
      </c>
      <c r="D62" s="5">
        <f t="shared" si="14"/>
        <v>1654</v>
      </c>
      <c r="E62" s="35">
        <f t="shared" si="18"/>
        <v>768</v>
      </c>
      <c r="F62" s="35">
        <f t="shared" si="19"/>
        <v>758</v>
      </c>
      <c r="G62" s="35">
        <f t="shared" si="20"/>
        <v>718</v>
      </c>
      <c r="H62" s="18">
        <f t="shared" si="29"/>
        <v>1770</v>
      </c>
      <c r="I62" s="18">
        <f t="shared" si="29"/>
        <v>1780</v>
      </c>
      <c r="J62" s="18">
        <f t="shared" si="29"/>
        <v>1820</v>
      </c>
      <c r="K62" s="18">
        <f t="shared" si="38"/>
        <v>2000</v>
      </c>
      <c r="L62" s="18">
        <f t="shared" si="38"/>
        <v>2000</v>
      </c>
      <c r="M62" s="18">
        <f t="shared" si="38"/>
        <v>2000</v>
      </c>
      <c r="N62" s="18">
        <f t="shared" si="39"/>
        <v>-230</v>
      </c>
      <c r="O62" s="18">
        <f t="shared" si="39"/>
        <v>-220</v>
      </c>
      <c r="P62" s="18">
        <f t="shared" si="39"/>
        <v>-180</v>
      </c>
      <c r="Q62" s="35">
        <f t="shared" si="16"/>
        <v>0</v>
      </c>
      <c r="R62" s="35">
        <f t="shared" si="16"/>
        <v>0</v>
      </c>
      <c r="S62" s="35">
        <f t="shared" si="16"/>
        <v>0</v>
      </c>
      <c r="T62" s="4">
        <f t="shared" si="10"/>
        <v>1538</v>
      </c>
      <c r="U62" s="83">
        <f t="shared" si="34"/>
        <v>1000</v>
      </c>
      <c r="V62" s="83">
        <f t="shared" si="35"/>
        <v>1000</v>
      </c>
      <c r="W62" s="83">
        <f t="shared" si="36"/>
        <v>1000</v>
      </c>
      <c r="X62" s="4"/>
      <c r="Y62" s="18"/>
      <c r="Z62" s="18"/>
      <c r="AA62" s="18"/>
      <c r="AB62" s="50"/>
    </row>
    <row r="63" spans="1:28" ht="15" customHeight="1">
      <c r="A63" s="3">
        <v>49</v>
      </c>
      <c r="B63" s="34">
        <f t="shared" si="12"/>
        <v>45481</v>
      </c>
      <c r="C63" s="2">
        <f t="shared" si="13"/>
        <v>884</v>
      </c>
      <c r="D63" s="5">
        <f t="shared" si="14"/>
        <v>1652</v>
      </c>
      <c r="E63" s="35">
        <f t="shared" si="18"/>
        <v>766</v>
      </c>
      <c r="F63" s="35">
        <f t="shared" si="19"/>
        <v>756</v>
      </c>
      <c r="G63" s="35">
        <f t="shared" si="20"/>
        <v>716</v>
      </c>
      <c r="H63" s="18">
        <f t="shared" si="29"/>
        <v>1770</v>
      </c>
      <c r="I63" s="18">
        <f t="shared" si="29"/>
        <v>1780</v>
      </c>
      <c r="J63" s="18">
        <f t="shared" si="29"/>
        <v>1820</v>
      </c>
      <c r="K63" s="18">
        <f t="shared" si="38"/>
        <v>2000</v>
      </c>
      <c r="L63" s="18">
        <f t="shared" si="38"/>
        <v>2000</v>
      </c>
      <c r="M63" s="18">
        <f t="shared" si="38"/>
        <v>2000</v>
      </c>
      <c r="N63" s="18">
        <f t="shared" si="39"/>
        <v>-230</v>
      </c>
      <c r="O63" s="18">
        <f t="shared" si="39"/>
        <v>-220</v>
      </c>
      <c r="P63" s="18">
        <f t="shared" si="39"/>
        <v>-180</v>
      </c>
      <c r="Q63" s="35">
        <f t="shared" si="16"/>
        <v>0</v>
      </c>
      <c r="R63" s="35">
        <f t="shared" si="16"/>
        <v>0</v>
      </c>
      <c r="S63" s="35">
        <f t="shared" si="16"/>
        <v>0</v>
      </c>
      <c r="T63" s="4">
        <f t="shared" si="10"/>
        <v>1536</v>
      </c>
      <c r="U63" s="83">
        <f t="shared" si="34"/>
        <v>1000</v>
      </c>
      <c r="V63" s="83">
        <f t="shared" si="35"/>
        <v>1000</v>
      </c>
      <c r="W63" s="83">
        <f t="shared" si="36"/>
        <v>1000</v>
      </c>
      <c r="X63" s="4"/>
      <c r="Y63" s="18"/>
      <c r="Z63" s="18"/>
      <c r="AA63" s="18"/>
      <c r="AB63" s="50"/>
    </row>
    <row r="64" spans="1:28" ht="15" customHeight="1">
      <c r="A64" s="3">
        <v>50</v>
      </c>
      <c r="B64" s="34">
        <f t="shared" si="12"/>
        <v>45482</v>
      </c>
      <c r="C64" s="2">
        <f t="shared" si="13"/>
        <v>884</v>
      </c>
      <c r="D64" s="5">
        <f t="shared" si="14"/>
        <v>1650</v>
      </c>
      <c r="E64" s="35">
        <f t="shared" si="18"/>
        <v>764</v>
      </c>
      <c r="F64" s="35">
        <f t="shared" si="19"/>
        <v>754</v>
      </c>
      <c r="G64" s="35">
        <f t="shared" si="20"/>
        <v>714</v>
      </c>
      <c r="H64" s="18">
        <f t="shared" si="29"/>
        <v>1770</v>
      </c>
      <c r="I64" s="18">
        <f t="shared" si="29"/>
        <v>1780</v>
      </c>
      <c r="J64" s="18">
        <f t="shared" si="29"/>
        <v>1820</v>
      </c>
      <c r="K64" s="18">
        <f t="shared" ref="K64:M79" si="40">K63</f>
        <v>2000</v>
      </c>
      <c r="L64" s="18">
        <f t="shared" si="40"/>
        <v>2000</v>
      </c>
      <c r="M64" s="18">
        <f t="shared" si="40"/>
        <v>2000</v>
      </c>
      <c r="N64" s="18">
        <f t="shared" si="39"/>
        <v>-230</v>
      </c>
      <c r="O64" s="18">
        <f t="shared" si="39"/>
        <v>-220</v>
      </c>
      <c r="P64" s="18">
        <f t="shared" si="39"/>
        <v>-180</v>
      </c>
      <c r="Q64" s="35">
        <f t="shared" si="16"/>
        <v>0</v>
      </c>
      <c r="R64" s="35">
        <f t="shared" si="16"/>
        <v>0</v>
      </c>
      <c r="S64" s="35">
        <f t="shared" si="16"/>
        <v>0</v>
      </c>
      <c r="T64" s="4">
        <f t="shared" si="10"/>
        <v>1534</v>
      </c>
      <c r="U64" s="83">
        <f t="shared" si="34"/>
        <v>1000</v>
      </c>
      <c r="V64" s="83">
        <f t="shared" si="35"/>
        <v>1000</v>
      </c>
      <c r="W64" s="83">
        <f t="shared" si="36"/>
        <v>1000</v>
      </c>
      <c r="X64" s="4"/>
      <c r="Y64" s="18"/>
      <c r="Z64" s="18"/>
      <c r="AA64" s="18"/>
      <c r="AB64" s="50"/>
    </row>
    <row r="65" spans="1:28" ht="15" customHeight="1">
      <c r="A65" s="3">
        <v>51</v>
      </c>
      <c r="B65" s="34">
        <f t="shared" si="12"/>
        <v>45483</v>
      </c>
      <c r="C65" s="2">
        <f t="shared" si="13"/>
        <v>884</v>
      </c>
      <c r="D65" s="5">
        <f t="shared" si="14"/>
        <v>1648</v>
      </c>
      <c r="E65" s="35">
        <f t="shared" si="18"/>
        <v>762</v>
      </c>
      <c r="F65" s="35">
        <f t="shared" si="19"/>
        <v>752</v>
      </c>
      <c r="G65" s="35">
        <f t="shared" si="20"/>
        <v>712</v>
      </c>
      <c r="H65" s="18">
        <f t="shared" si="29"/>
        <v>1770</v>
      </c>
      <c r="I65" s="18">
        <f t="shared" si="29"/>
        <v>1780</v>
      </c>
      <c r="J65" s="18">
        <f t="shared" si="29"/>
        <v>1820</v>
      </c>
      <c r="K65" s="18">
        <f t="shared" si="40"/>
        <v>2000</v>
      </c>
      <c r="L65" s="18">
        <f t="shared" si="40"/>
        <v>2000</v>
      </c>
      <c r="M65" s="18">
        <f t="shared" si="40"/>
        <v>2000</v>
      </c>
      <c r="N65" s="18">
        <f t="shared" ref="N65:P80" si="41">N64-Q65</f>
        <v>-230</v>
      </c>
      <c r="O65" s="18">
        <f t="shared" si="41"/>
        <v>-220</v>
      </c>
      <c r="P65" s="18">
        <f t="shared" si="41"/>
        <v>-180</v>
      </c>
      <c r="Q65" s="35">
        <f t="shared" si="16"/>
        <v>0</v>
      </c>
      <c r="R65" s="35">
        <f t="shared" si="16"/>
        <v>0</v>
      </c>
      <c r="S65" s="35">
        <f t="shared" si="16"/>
        <v>0</v>
      </c>
      <c r="T65" s="4">
        <f t="shared" si="10"/>
        <v>1532</v>
      </c>
      <c r="U65" s="83">
        <f t="shared" si="34"/>
        <v>1000</v>
      </c>
      <c r="V65" s="83">
        <f t="shared" si="35"/>
        <v>1000</v>
      </c>
      <c r="W65" s="83">
        <f t="shared" si="36"/>
        <v>1000</v>
      </c>
      <c r="X65" s="4"/>
      <c r="Y65" s="18"/>
      <c r="Z65" s="18"/>
      <c r="AA65" s="18"/>
      <c r="AB65" s="50"/>
    </row>
    <row r="66" spans="1:28" ht="15" customHeight="1">
      <c r="A66" s="3">
        <v>52</v>
      </c>
      <c r="B66" s="34">
        <f t="shared" si="12"/>
        <v>45484</v>
      </c>
      <c r="C66" s="2">
        <f t="shared" si="13"/>
        <v>884</v>
      </c>
      <c r="D66" s="5">
        <f t="shared" si="14"/>
        <v>1646</v>
      </c>
      <c r="E66" s="35">
        <f t="shared" si="18"/>
        <v>760</v>
      </c>
      <c r="F66" s="35">
        <f t="shared" si="19"/>
        <v>750</v>
      </c>
      <c r="G66" s="35">
        <f t="shared" si="20"/>
        <v>710</v>
      </c>
      <c r="H66" s="18">
        <f t="shared" si="29"/>
        <v>1770</v>
      </c>
      <c r="I66" s="18">
        <f t="shared" si="29"/>
        <v>1780</v>
      </c>
      <c r="J66" s="18">
        <f t="shared" si="29"/>
        <v>1820</v>
      </c>
      <c r="K66" s="18">
        <f t="shared" si="40"/>
        <v>2000</v>
      </c>
      <c r="L66" s="18">
        <f t="shared" si="40"/>
        <v>2000</v>
      </c>
      <c r="M66" s="18">
        <f t="shared" si="40"/>
        <v>2000</v>
      </c>
      <c r="N66" s="18">
        <f t="shared" si="41"/>
        <v>-230</v>
      </c>
      <c r="O66" s="18">
        <f t="shared" si="41"/>
        <v>-220</v>
      </c>
      <c r="P66" s="18">
        <f t="shared" si="41"/>
        <v>-180</v>
      </c>
      <c r="Q66" s="35">
        <f t="shared" si="16"/>
        <v>0</v>
      </c>
      <c r="R66" s="35">
        <f t="shared" si="16"/>
        <v>0</v>
      </c>
      <c r="S66" s="35">
        <f t="shared" si="16"/>
        <v>0</v>
      </c>
      <c r="T66" s="4">
        <f t="shared" si="10"/>
        <v>1530</v>
      </c>
      <c r="U66" s="83">
        <f t="shared" si="34"/>
        <v>1000</v>
      </c>
      <c r="V66" s="83">
        <f t="shared" si="35"/>
        <v>1000</v>
      </c>
      <c r="W66" s="83">
        <f t="shared" si="36"/>
        <v>1000</v>
      </c>
      <c r="X66" s="4"/>
      <c r="Y66" s="18"/>
      <c r="Z66" s="18"/>
      <c r="AA66" s="18"/>
      <c r="AB66" s="50"/>
    </row>
    <row r="67" spans="1:28" ht="15" customHeight="1">
      <c r="A67" s="3">
        <v>53</v>
      </c>
      <c r="B67" s="34">
        <f t="shared" si="12"/>
        <v>45485</v>
      </c>
      <c r="C67" s="2">
        <f t="shared" si="13"/>
        <v>884</v>
      </c>
      <c r="D67" s="5">
        <f t="shared" si="14"/>
        <v>1644</v>
      </c>
      <c r="E67" s="35">
        <f t="shared" si="18"/>
        <v>758</v>
      </c>
      <c r="F67" s="35">
        <f t="shared" si="19"/>
        <v>748</v>
      </c>
      <c r="G67" s="35">
        <f t="shared" si="20"/>
        <v>708</v>
      </c>
      <c r="H67" s="18">
        <f t="shared" si="29"/>
        <v>1770</v>
      </c>
      <c r="I67" s="18">
        <f t="shared" si="29"/>
        <v>1780</v>
      </c>
      <c r="J67" s="18">
        <f t="shared" si="29"/>
        <v>1820</v>
      </c>
      <c r="K67" s="18">
        <f t="shared" si="40"/>
        <v>2000</v>
      </c>
      <c r="L67" s="18">
        <f t="shared" si="40"/>
        <v>2000</v>
      </c>
      <c r="M67" s="18">
        <f t="shared" si="40"/>
        <v>2000</v>
      </c>
      <c r="N67" s="18">
        <f t="shared" si="41"/>
        <v>-230</v>
      </c>
      <c r="O67" s="18">
        <f t="shared" si="41"/>
        <v>-220</v>
      </c>
      <c r="P67" s="18">
        <f t="shared" si="41"/>
        <v>-180</v>
      </c>
      <c r="Q67" s="35">
        <f t="shared" si="16"/>
        <v>0</v>
      </c>
      <c r="R67" s="35">
        <f t="shared" si="16"/>
        <v>0</v>
      </c>
      <c r="S67" s="35">
        <f t="shared" si="16"/>
        <v>0</v>
      </c>
      <c r="T67" s="4">
        <f t="shared" si="10"/>
        <v>1528</v>
      </c>
      <c r="U67" s="83">
        <f t="shared" si="34"/>
        <v>1000</v>
      </c>
      <c r="V67" s="83">
        <f t="shared" si="35"/>
        <v>1000</v>
      </c>
      <c r="W67" s="83">
        <f t="shared" si="36"/>
        <v>1000</v>
      </c>
      <c r="X67" s="4"/>
      <c r="Y67" s="18"/>
      <c r="Z67" s="18"/>
      <c r="AA67" s="18"/>
      <c r="AB67" s="50"/>
    </row>
    <row r="68" spans="1:28" ht="15" customHeight="1">
      <c r="A68" s="3">
        <v>54</v>
      </c>
      <c r="B68" s="34">
        <f t="shared" si="12"/>
        <v>45486</v>
      </c>
      <c r="C68" s="2">
        <f t="shared" si="13"/>
        <v>884</v>
      </c>
      <c r="D68" s="5">
        <f t="shared" si="14"/>
        <v>1642</v>
      </c>
      <c r="E68" s="35">
        <f t="shared" si="18"/>
        <v>756</v>
      </c>
      <c r="F68" s="35">
        <f t="shared" si="19"/>
        <v>746</v>
      </c>
      <c r="G68" s="35">
        <f t="shared" si="20"/>
        <v>706</v>
      </c>
      <c r="H68" s="18">
        <f t="shared" si="29"/>
        <v>1770</v>
      </c>
      <c r="I68" s="18">
        <f t="shared" si="29"/>
        <v>1780</v>
      </c>
      <c r="J68" s="18">
        <f t="shared" si="29"/>
        <v>1820</v>
      </c>
      <c r="K68" s="18">
        <f t="shared" si="40"/>
        <v>2000</v>
      </c>
      <c r="L68" s="18">
        <f t="shared" si="40"/>
        <v>2000</v>
      </c>
      <c r="M68" s="18">
        <f t="shared" si="40"/>
        <v>2000</v>
      </c>
      <c r="N68" s="18">
        <f t="shared" si="41"/>
        <v>-230</v>
      </c>
      <c r="O68" s="18">
        <f t="shared" si="41"/>
        <v>-220</v>
      </c>
      <c r="P68" s="18">
        <f t="shared" si="41"/>
        <v>-180</v>
      </c>
      <c r="Q68" s="35">
        <f t="shared" si="16"/>
        <v>0</v>
      </c>
      <c r="R68" s="35">
        <f t="shared" si="16"/>
        <v>0</v>
      </c>
      <c r="S68" s="35">
        <f t="shared" si="16"/>
        <v>0</v>
      </c>
      <c r="T68" s="4">
        <f t="shared" si="10"/>
        <v>1526</v>
      </c>
      <c r="U68" s="83">
        <f t="shared" si="34"/>
        <v>1000</v>
      </c>
      <c r="V68" s="83">
        <f t="shared" si="35"/>
        <v>1000</v>
      </c>
      <c r="W68" s="83">
        <f t="shared" si="36"/>
        <v>1000</v>
      </c>
      <c r="X68" s="4"/>
      <c r="Y68" s="18"/>
      <c r="Z68" s="18"/>
      <c r="AA68" s="18"/>
      <c r="AB68" s="50"/>
    </row>
    <row r="69" spans="1:28" ht="15" customHeight="1">
      <c r="A69" s="3">
        <v>55</v>
      </c>
      <c r="B69" s="34">
        <f t="shared" si="12"/>
        <v>45487</v>
      </c>
      <c r="C69" s="2">
        <f t="shared" si="13"/>
        <v>884</v>
      </c>
      <c r="D69" s="5">
        <f t="shared" si="14"/>
        <v>1640</v>
      </c>
      <c r="E69" s="35">
        <f t="shared" si="18"/>
        <v>754</v>
      </c>
      <c r="F69" s="35">
        <f t="shared" si="19"/>
        <v>744</v>
      </c>
      <c r="G69" s="35">
        <f t="shared" si="20"/>
        <v>704</v>
      </c>
      <c r="H69" s="18">
        <f t="shared" si="29"/>
        <v>1770</v>
      </c>
      <c r="I69" s="18">
        <f t="shared" si="29"/>
        <v>1780</v>
      </c>
      <c r="J69" s="18">
        <f t="shared" si="29"/>
        <v>1820</v>
      </c>
      <c r="K69" s="18">
        <f t="shared" si="40"/>
        <v>2000</v>
      </c>
      <c r="L69" s="18">
        <f t="shared" si="40"/>
        <v>2000</v>
      </c>
      <c r="M69" s="18">
        <f t="shared" si="40"/>
        <v>2000</v>
      </c>
      <c r="N69" s="18">
        <f t="shared" si="41"/>
        <v>-230</v>
      </c>
      <c r="O69" s="18">
        <f t="shared" si="41"/>
        <v>-220</v>
      </c>
      <c r="P69" s="18">
        <f t="shared" si="41"/>
        <v>-180</v>
      </c>
      <c r="Q69" s="35">
        <f t="shared" si="16"/>
        <v>0</v>
      </c>
      <c r="R69" s="35">
        <f t="shared" si="16"/>
        <v>0</v>
      </c>
      <c r="S69" s="35">
        <f t="shared" si="16"/>
        <v>0</v>
      </c>
      <c r="T69" s="4">
        <f t="shared" si="10"/>
        <v>1524</v>
      </c>
      <c r="U69" s="83">
        <f t="shared" si="34"/>
        <v>1000</v>
      </c>
      <c r="V69" s="83">
        <f t="shared" si="35"/>
        <v>1000</v>
      </c>
      <c r="W69" s="83">
        <f t="shared" si="36"/>
        <v>1000</v>
      </c>
      <c r="X69" s="4"/>
      <c r="Y69" s="18"/>
      <c r="Z69" s="18"/>
      <c r="AA69" s="18"/>
      <c r="AB69" s="50"/>
    </row>
    <row r="70" spans="1:28" ht="15" customHeight="1">
      <c r="A70" s="3">
        <v>56</v>
      </c>
      <c r="B70" s="34">
        <f t="shared" si="12"/>
        <v>45488</v>
      </c>
      <c r="C70" s="2">
        <f t="shared" si="13"/>
        <v>884</v>
      </c>
      <c r="D70" s="5">
        <f t="shared" si="14"/>
        <v>1638</v>
      </c>
      <c r="E70" s="35">
        <f t="shared" si="18"/>
        <v>752</v>
      </c>
      <c r="F70" s="35">
        <f t="shared" si="19"/>
        <v>742</v>
      </c>
      <c r="G70" s="35">
        <f t="shared" si="20"/>
        <v>702</v>
      </c>
      <c r="H70" s="18">
        <f t="shared" si="29"/>
        <v>1770</v>
      </c>
      <c r="I70" s="18">
        <f t="shared" si="29"/>
        <v>1780</v>
      </c>
      <c r="J70" s="18">
        <f t="shared" si="29"/>
        <v>1820</v>
      </c>
      <c r="K70" s="18">
        <f t="shared" si="40"/>
        <v>2000</v>
      </c>
      <c r="L70" s="18">
        <f t="shared" si="40"/>
        <v>2000</v>
      </c>
      <c r="M70" s="18">
        <f t="shared" si="40"/>
        <v>2000</v>
      </c>
      <c r="N70" s="18">
        <f t="shared" si="41"/>
        <v>-230</v>
      </c>
      <c r="O70" s="18">
        <f t="shared" si="41"/>
        <v>-220</v>
      </c>
      <c r="P70" s="18">
        <f t="shared" si="41"/>
        <v>-180</v>
      </c>
      <c r="Q70" s="35">
        <f t="shared" si="16"/>
        <v>0</v>
      </c>
      <c r="R70" s="35">
        <f t="shared" si="16"/>
        <v>0</v>
      </c>
      <c r="S70" s="35">
        <f t="shared" si="16"/>
        <v>0</v>
      </c>
      <c r="T70" s="4">
        <f t="shared" si="10"/>
        <v>1522</v>
      </c>
      <c r="U70" s="83">
        <f t="shared" si="34"/>
        <v>1000</v>
      </c>
      <c r="V70" s="83">
        <f t="shared" si="35"/>
        <v>1000</v>
      </c>
      <c r="W70" s="83">
        <f t="shared" si="36"/>
        <v>1000</v>
      </c>
      <c r="X70" s="4"/>
      <c r="Y70" s="18"/>
      <c r="Z70" s="18"/>
      <c r="AA70" s="18"/>
      <c r="AB70" s="50"/>
    </row>
    <row r="71" spans="1:28" ht="15" customHeight="1">
      <c r="A71" s="3">
        <v>57</v>
      </c>
      <c r="B71" s="34">
        <f t="shared" si="12"/>
        <v>45489</v>
      </c>
      <c r="C71" s="2">
        <f t="shared" si="13"/>
        <v>884</v>
      </c>
      <c r="D71" s="5">
        <f t="shared" si="14"/>
        <v>1636</v>
      </c>
      <c r="E71" s="35">
        <f t="shared" si="18"/>
        <v>750</v>
      </c>
      <c r="F71" s="35">
        <f t="shared" si="19"/>
        <v>740</v>
      </c>
      <c r="G71" s="35">
        <f t="shared" si="20"/>
        <v>700</v>
      </c>
      <c r="H71" s="18">
        <f t="shared" si="29"/>
        <v>1770</v>
      </c>
      <c r="I71" s="18">
        <f t="shared" si="29"/>
        <v>1780</v>
      </c>
      <c r="J71" s="18">
        <f t="shared" si="29"/>
        <v>1820</v>
      </c>
      <c r="K71" s="18">
        <f t="shared" si="40"/>
        <v>2000</v>
      </c>
      <c r="L71" s="18">
        <f t="shared" si="40"/>
        <v>2000</v>
      </c>
      <c r="M71" s="18">
        <f t="shared" si="40"/>
        <v>2000</v>
      </c>
      <c r="N71" s="18">
        <f t="shared" si="41"/>
        <v>-230</v>
      </c>
      <c r="O71" s="18">
        <f t="shared" si="41"/>
        <v>-220</v>
      </c>
      <c r="P71" s="18">
        <f t="shared" si="41"/>
        <v>-180</v>
      </c>
      <c r="Q71" s="35">
        <f t="shared" si="16"/>
        <v>0</v>
      </c>
      <c r="R71" s="35">
        <f t="shared" si="16"/>
        <v>0</v>
      </c>
      <c r="S71" s="35">
        <f t="shared" si="16"/>
        <v>0</v>
      </c>
      <c r="T71" s="4">
        <f t="shared" si="10"/>
        <v>1520</v>
      </c>
      <c r="U71" s="83">
        <f t="shared" si="34"/>
        <v>1000</v>
      </c>
      <c r="V71" s="83">
        <f t="shared" si="35"/>
        <v>1000</v>
      </c>
      <c r="W71" s="83">
        <f t="shared" si="36"/>
        <v>1000</v>
      </c>
      <c r="X71" s="4"/>
      <c r="Y71" s="18"/>
      <c r="Z71" s="18"/>
      <c r="AA71" s="18"/>
      <c r="AB71" s="50"/>
    </row>
    <row r="72" spans="1:28" ht="15" customHeight="1">
      <c r="A72" s="3">
        <v>58</v>
      </c>
      <c r="B72" s="34">
        <f t="shared" si="12"/>
        <v>45490</v>
      </c>
      <c r="C72" s="2">
        <f t="shared" si="13"/>
        <v>884</v>
      </c>
      <c r="D72" s="5">
        <f t="shared" si="14"/>
        <v>1634</v>
      </c>
      <c r="E72" s="35">
        <f t="shared" si="18"/>
        <v>748</v>
      </c>
      <c r="F72" s="35">
        <f t="shared" si="19"/>
        <v>738</v>
      </c>
      <c r="G72" s="35">
        <f t="shared" si="20"/>
        <v>698</v>
      </c>
      <c r="H72" s="18">
        <f t="shared" si="29"/>
        <v>1770</v>
      </c>
      <c r="I72" s="18">
        <f t="shared" si="29"/>
        <v>1780</v>
      </c>
      <c r="J72" s="18">
        <f t="shared" si="29"/>
        <v>1820</v>
      </c>
      <c r="K72" s="18">
        <f t="shared" si="40"/>
        <v>2000</v>
      </c>
      <c r="L72" s="18">
        <f t="shared" si="40"/>
        <v>2000</v>
      </c>
      <c r="M72" s="18">
        <f t="shared" si="40"/>
        <v>2000</v>
      </c>
      <c r="N72" s="18">
        <f t="shared" si="41"/>
        <v>-230</v>
      </c>
      <c r="O72" s="18">
        <f t="shared" si="41"/>
        <v>-220</v>
      </c>
      <c r="P72" s="18">
        <f t="shared" si="41"/>
        <v>-180</v>
      </c>
      <c r="Q72" s="35">
        <f t="shared" si="16"/>
        <v>0</v>
      </c>
      <c r="R72" s="35">
        <f t="shared" si="16"/>
        <v>0</v>
      </c>
      <c r="S72" s="35">
        <f t="shared" si="16"/>
        <v>0</v>
      </c>
      <c r="T72" s="4">
        <f t="shared" si="10"/>
        <v>1518</v>
      </c>
      <c r="U72" s="83">
        <f t="shared" si="34"/>
        <v>1000</v>
      </c>
      <c r="V72" s="83">
        <f t="shared" si="35"/>
        <v>1000</v>
      </c>
      <c r="W72" s="83">
        <f t="shared" si="36"/>
        <v>1000</v>
      </c>
      <c r="X72" s="4"/>
      <c r="Y72" s="18"/>
      <c r="Z72" s="18"/>
      <c r="AA72" s="18"/>
      <c r="AB72" s="50"/>
    </row>
    <row r="73" spans="1:28" ht="15" customHeight="1">
      <c r="A73" s="3">
        <v>59</v>
      </c>
      <c r="B73" s="34">
        <f t="shared" si="12"/>
        <v>45491</v>
      </c>
      <c r="C73" s="2">
        <f t="shared" si="13"/>
        <v>884</v>
      </c>
      <c r="D73" s="5">
        <f t="shared" si="14"/>
        <v>1632</v>
      </c>
      <c r="E73" s="35">
        <f t="shared" si="18"/>
        <v>746</v>
      </c>
      <c r="F73" s="35">
        <f t="shared" si="19"/>
        <v>736</v>
      </c>
      <c r="G73" s="35">
        <f t="shared" si="20"/>
        <v>696</v>
      </c>
      <c r="H73" s="18">
        <f t="shared" si="29"/>
        <v>1770</v>
      </c>
      <c r="I73" s="18">
        <f t="shared" si="29"/>
        <v>1780</v>
      </c>
      <c r="J73" s="18">
        <f t="shared" si="29"/>
        <v>1820</v>
      </c>
      <c r="K73" s="18">
        <f t="shared" si="40"/>
        <v>2000</v>
      </c>
      <c r="L73" s="18">
        <f t="shared" si="40"/>
        <v>2000</v>
      </c>
      <c r="M73" s="18">
        <f t="shared" si="40"/>
        <v>2000</v>
      </c>
      <c r="N73" s="18">
        <f t="shared" si="41"/>
        <v>-230</v>
      </c>
      <c r="O73" s="18">
        <f t="shared" si="41"/>
        <v>-220</v>
      </c>
      <c r="P73" s="18">
        <f t="shared" si="41"/>
        <v>-180</v>
      </c>
      <c r="Q73" s="35">
        <f t="shared" si="16"/>
        <v>0</v>
      </c>
      <c r="R73" s="35">
        <f t="shared" si="16"/>
        <v>0</v>
      </c>
      <c r="S73" s="35">
        <f t="shared" si="16"/>
        <v>0</v>
      </c>
      <c r="T73" s="4">
        <f t="shared" si="10"/>
        <v>1516</v>
      </c>
      <c r="U73" s="83">
        <f t="shared" si="34"/>
        <v>1000</v>
      </c>
      <c r="V73" s="83">
        <f t="shared" si="35"/>
        <v>1000</v>
      </c>
      <c r="W73" s="83">
        <f t="shared" si="36"/>
        <v>1000</v>
      </c>
      <c r="X73" s="4"/>
      <c r="Y73" s="18"/>
      <c r="Z73" s="18"/>
      <c r="AA73" s="18"/>
      <c r="AB73" s="50"/>
    </row>
    <row r="74" spans="1:28" ht="15" customHeight="1">
      <c r="A74" s="3">
        <v>60</v>
      </c>
      <c r="B74" s="34">
        <f t="shared" si="12"/>
        <v>45492</v>
      </c>
      <c r="C74" s="2">
        <f t="shared" si="13"/>
        <v>884</v>
      </c>
      <c r="D74" s="5">
        <f t="shared" si="14"/>
        <v>1630</v>
      </c>
      <c r="E74" s="35">
        <f t="shared" si="18"/>
        <v>744</v>
      </c>
      <c r="F74" s="35">
        <f t="shared" si="19"/>
        <v>734</v>
      </c>
      <c r="G74" s="35">
        <f t="shared" si="20"/>
        <v>694</v>
      </c>
      <c r="H74" s="18">
        <f t="shared" si="29"/>
        <v>1770</v>
      </c>
      <c r="I74" s="18">
        <f t="shared" si="29"/>
        <v>1780</v>
      </c>
      <c r="J74" s="18">
        <f t="shared" si="29"/>
        <v>1820</v>
      </c>
      <c r="K74" s="18">
        <f t="shared" si="40"/>
        <v>2000</v>
      </c>
      <c r="L74" s="18">
        <f t="shared" si="40"/>
        <v>2000</v>
      </c>
      <c r="M74" s="18">
        <f t="shared" si="40"/>
        <v>2000</v>
      </c>
      <c r="N74" s="18">
        <f t="shared" si="41"/>
        <v>-230</v>
      </c>
      <c r="O74" s="18">
        <f t="shared" si="41"/>
        <v>-220</v>
      </c>
      <c r="P74" s="18">
        <f t="shared" si="41"/>
        <v>-180</v>
      </c>
      <c r="Q74" s="35">
        <f t="shared" si="16"/>
        <v>0</v>
      </c>
      <c r="R74" s="35">
        <f t="shared" si="16"/>
        <v>0</v>
      </c>
      <c r="S74" s="35">
        <f t="shared" si="16"/>
        <v>0</v>
      </c>
      <c r="T74" s="4">
        <f t="shared" si="10"/>
        <v>1514</v>
      </c>
      <c r="U74" s="83">
        <f t="shared" si="34"/>
        <v>1000</v>
      </c>
      <c r="V74" s="83">
        <f t="shared" si="35"/>
        <v>1000</v>
      </c>
      <c r="W74" s="83">
        <f t="shared" si="36"/>
        <v>1000</v>
      </c>
      <c r="X74" s="4"/>
      <c r="Y74" s="18"/>
      <c r="Z74" s="18"/>
      <c r="AA74" s="18"/>
      <c r="AB74" s="50"/>
    </row>
    <row r="75" spans="1:28" ht="15" customHeight="1">
      <c r="A75" s="3">
        <v>61</v>
      </c>
      <c r="B75" s="34">
        <f t="shared" si="12"/>
        <v>45493</v>
      </c>
      <c r="C75" s="2">
        <f t="shared" si="13"/>
        <v>884</v>
      </c>
      <c r="D75" s="5">
        <f t="shared" si="14"/>
        <v>1628</v>
      </c>
      <c r="E75" s="35">
        <f t="shared" si="18"/>
        <v>742</v>
      </c>
      <c r="F75" s="35">
        <f t="shared" si="19"/>
        <v>732</v>
      </c>
      <c r="G75" s="35">
        <f t="shared" si="20"/>
        <v>692</v>
      </c>
      <c r="H75" s="18">
        <f t="shared" si="29"/>
        <v>1770</v>
      </c>
      <c r="I75" s="18">
        <f t="shared" si="29"/>
        <v>1780</v>
      </c>
      <c r="J75" s="18">
        <f t="shared" si="29"/>
        <v>1820</v>
      </c>
      <c r="K75" s="18">
        <f t="shared" si="40"/>
        <v>2000</v>
      </c>
      <c r="L75" s="18">
        <f t="shared" si="40"/>
        <v>2000</v>
      </c>
      <c r="M75" s="18">
        <f t="shared" si="40"/>
        <v>2000</v>
      </c>
      <c r="N75" s="18">
        <f t="shared" si="41"/>
        <v>-230</v>
      </c>
      <c r="O75" s="18">
        <f t="shared" si="41"/>
        <v>-220</v>
      </c>
      <c r="P75" s="18">
        <f t="shared" si="41"/>
        <v>-180</v>
      </c>
      <c r="Q75" s="35">
        <f t="shared" si="16"/>
        <v>0</v>
      </c>
      <c r="R75" s="35">
        <f t="shared" si="16"/>
        <v>0</v>
      </c>
      <c r="S75" s="35">
        <f t="shared" si="16"/>
        <v>0</v>
      </c>
      <c r="T75" s="4">
        <f t="shared" si="10"/>
        <v>1212</v>
      </c>
      <c r="U75" s="83">
        <f t="shared" si="34"/>
        <v>1300</v>
      </c>
      <c r="V75" s="83">
        <f t="shared" si="35"/>
        <v>1300</v>
      </c>
      <c r="W75" s="83">
        <f t="shared" si="36"/>
        <v>1300</v>
      </c>
      <c r="X75" s="89">
        <v>0.3</v>
      </c>
      <c r="Y75" s="18"/>
      <c r="Z75" s="18"/>
      <c r="AA75" s="18"/>
      <c r="AB75" s="50">
        <v>2</v>
      </c>
    </row>
    <row r="76" spans="1:28" ht="15">
      <c r="A76" s="3">
        <v>62</v>
      </c>
      <c r="B76" s="34">
        <f t="shared" si="12"/>
        <v>45494</v>
      </c>
      <c r="C76" s="2">
        <f t="shared" si="13"/>
        <v>884</v>
      </c>
      <c r="D76" s="5">
        <f t="shared" si="14"/>
        <v>1626</v>
      </c>
      <c r="E76" s="35">
        <f t="shared" si="18"/>
        <v>740</v>
      </c>
      <c r="F76" s="35">
        <f t="shared" si="19"/>
        <v>730</v>
      </c>
      <c r="G76" s="35">
        <f t="shared" si="20"/>
        <v>690</v>
      </c>
      <c r="H76" s="18">
        <f t="shared" si="29"/>
        <v>1770</v>
      </c>
      <c r="I76" s="18">
        <f t="shared" si="29"/>
        <v>1780</v>
      </c>
      <c r="J76" s="18">
        <f t="shared" si="29"/>
        <v>1820</v>
      </c>
      <c r="K76" s="18">
        <f t="shared" si="40"/>
        <v>2000</v>
      </c>
      <c r="L76" s="18">
        <f t="shared" si="40"/>
        <v>2000</v>
      </c>
      <c r="M76" s="18">
        <f t="shared" si="40"/>
        <v>2000</v>
      </c>
      <c r="N76" s="18">
        <f t="shared" si="41"/>
        <v>-230</v>
      </c>
      <c r="O76" s="18">
        <f t="shared" si="41"/>
        <v>-220</v>
      </c>
      <c r="P76" s="18">
        <f t="shared" si="41"/>
        <v>-180</v>
      </c>
      <c r="Q76" s="35">
        <f t="shared" si="16"/>
        <v>0</v>
      </c>
      <c r="R76" s="35">
        <f t="shared" si="16"/>
        <v>0</v>
      </c>
      <c r="S76" s="35">
        <f t="shared" si="16"/>
        <v>0</v>
      </c>
      <c r="T76" s="4">
        <f t="shared" si="10"/>
        <v>1210</v>
      </c>
      <c r="U76" s="83">
        <f t="shared" si="34"/>
        <v>1300</v>
      </c>
      <c r="V76" s="83">
        <f t="shared" si="35"/>
        <v>1300</v>
      </c>
      <c r="W76" s="83">
        <f t="shared" si="36"/>
        <v>1300</v>
      </c>
      <c r="X76" s="4"/>
      <c r="Y76" s="18"/>
      <c r="Z76" s="18"/>
      <c r="AA76" s="18"/>
      <c r="AB76" s="50"/>
    </row>
    <row r="77" spans="1:28" ht="15" customHeight="1">
      <c r="A77" s="3">
        <v>63</v>
      </c>
      <c r="B77" s="34">
        <f t="shared" si="12"/>
        <v>45495</v>
      </c>
      <c r="C77" s="2">
        <f t="shared" si="13"/>
        <v>884</v>
      </c>
      <c r="D77" s="5">
        <f t="shared" si="14"/>
        <v>1624</v>
      </c>
      <c r="E77" s="35">
        <f t="shared" si="18"/>
        <v>738</v>
      </c>
      <c r="F77" s="35">
        <f t="shared" si="19"/>
        <v>728</v>
      </c>
      <c r="G77" s="35">
        <f t="shared" si="20"/>
        <v>688</v>
      </c>
      <c r="H77" s="18">
        <f t="shared" si="29"/>
        <v>1770</v>
      </c>
      <c r="I77" s="18">
        <f t="shared" si="29"/>
        <v>1780</v>
      </c>
      <c r="J77" s="18">
        <f t="shared" si="29"/>
        <v>1820</v>
      </c>
      <c r="K77" s="18">
        <f t="shared" si="40"/>
        <v>2000</v>
      </c>
      <c r="L77" s="18">
        <f t="shared" si="40"/>
        <v>2000</v>
      </c>
      <c r="M77" s="18">
        <f t="shared" si="40"/>
        <v>2000</v>
      </c>
      <c r="N77" s="18">
        <f t="shared" si="41"/>
        <v>-230</v>
      </c>
      <c r="O77" s="18">
        <f t="shared" si="41"/>
        <v>-220</v>
      </c>
      <c r="P77" s="18">
        <f t="shared" si="41"/>
        <v>-180</v>
      </c>
      <c r="Q77" s="35">
        <f t="shared" si="16"/>
        <v>0</v>
      </c>
      <c r="R77" s="35">
        <f t="shared" si="16"/>
        <v>0</v>
      </c>
      <c r="S77" s="35">
        <f t="shared" si="16"/>
        <v>0</v>
      </c>
      <c r="T77" s="4">
        <f t="shared" si="10"/>
        <v>1208</v>
      </c>
      <c r="U77" s="83">
        <f t="shared" si="34"/>
        <v>1300</v>
      </c>
      <c r="V77" s="83">
        <f t="shared" si="35"/>
        <v>1300</v>
      </c>
      <c r="W77" s="83">
        <f t="shared" si="36"/>
        <v>1300</v>
      </c>
      <c r="X77" s="4"/>
      <c r="Y77" s="18"/>
      <c r="Z77" s="18"/>
      <c r="AA77" s="18"/>
      <c r="AB77" s="50"/>
    </row>
    <row r="78" spans="1:28" ht="15" customHeight="1">
      <c r="A78" s="3">
        <v>64</v>
      </c>
      <c r="B78" s="34">
        <f t="shared" si="12"/>
        <v>45496</v>
      </c>
      <c r="C78" s="2">
        <f t="shared" si="13"/>
        <v>884</v>
      </c>
      <c r="D78" s="5">
        <f t="shared" si="14"/>
        <v>1622</v>
      </c>
      <c r="E78" s="35">
        <f t="shared" si="18"/>
        <v>736</v>
      </c>
      <c r="F78" s="35">
        <f t="shared" si="19"/>
        <v>726</v>
      </c>
      <c r="G78" s="35">
        <f t="shared" si="20"/>
        <v>686</v>
      </c>
      <c r="H78" s="18">
        <f t="shared" si="29"/>
        <v>1770</v>
      </c>
      <c r="I78" s="18">
        <f t="shared" si="29"/>
        <v>1780</v>
      </c>
      <c r="J78" s="18">
        <f t="shared" si="29"/>
        <v>1820</v>
      </c>
      <c r="K78" s="18">
        <f t="shared" si="40"/>
        <v>2000</v>
      </c>
      <c r="L78" s="18">
        <f t="shared" si="40"/>
        <v>2000</v>
      </c>
      <c r="M78" s="18">
        <f t="shared" si="40"/>
        <v>2000</v>
      </c>
      <c r="N78" s="18">
        <f t="shared" si="41"/>
        <v>-230</v>
      </c>
      <c r="O78" s="18">
        <f t="shared" si="41"/>
        <v>-220</v>
      </c>
      <c r="P78" s="18">
        <f t="shared" si="41"/>
        <v>-180</v>
      </c>
      <c r="Q78" s="35">
        <f t="shared" si="16"/>
        <v>0</v>
      </c>
      <c r="R78" s="35">
        <f t="shared" si="16"/>
        <v>0</v>
      </c>
      <c r="S78" s="35">
        <f t="shared" si="16"/>
        <v>0</v>
      </c>
      <c r="T78" s="4">
        <f t="shared" si="10"/>
        <v>1206</v>
      </c>
      <c r="U78" s="83">
        <f t="shared" si="34"/>
        <v>1300</v>
      </c>
      <c r="V78" s="83">
        <f t="shared" si="35"/>
        <v>1300</v>
      </c>
      <c r="W78" s="83">
        <f t="shared" si="36"/>
        <v>1300</v>
      </c>
      <c r="X78" s="4"/>
      <c r="Y78" s="18"/>
      <c r="Z78" s="18"/>
      <c r="AA78" s="18"/>
      <c r="AB78" s="50"/>
    </row>
    <row r="79" spans="1:28" ht="15" customHeight="1">
      <c r="A79" s="3">
        <v>65</v>
      </c>
      <c r="B79" s="34">
        <f t="shared" si="12"/>
        <v>45497</v>
      </c>
      <c r="C79" s="2">
        <f t="shared" si="13"/>
        <v>884</v>
      </c>
      <c r="D79" s="5">
        <f t="shared" si="14"/>
        <v>1620</v>
      </c>
      <c r="E79" s="35">
        <f t="shared" si="18"/>
        <v>734</v>
      </c>
      <c r="F79" s="35">
        <f t="shared" si="19"/>
        <v>724</v>
      </c>
      <c r="G79" s="35">
        <f t="shared" si="20"/>
        <v>684</v>
      </c>
      <c r="H79" s="18">
        <f t="shared" si="29"/>
        <v>1770</v>
      </c>
      <c r="I79" s="18">
        <f t="shared" si="29"/>
        <v>1780</v>
      </c>
      <c r="J79" s="18">
        <f t="shared" si="29"/>
        <v>1820</v>
      </c>
      <c r="K79" s="18">
        <f t="shared" si="40"/>
        <v>2000</v>
      </c>
      <c r="L79" s="18">
        <f t="shared" si="40"/>
        <v>2000</v>
      </c>
      <c r="M79" s="18">
        <f t="shared" si="40"/>
        <v>2000</v>
      </c>
      <c r="N79" s="18">
        <f t="shared" si="41"/>
        <v>-230</v>
      </c>
      <c r="O79" s="18">
        <f t="shared" si="41"/>
        <v>-220</v>
      </c>
      <c r="P79" s="18">
        <f t="shared" si="41"/>
        <v>-180</v>
      </c>
      <c r="Q79" s="35">
        <f t="shared" si="16"/>
        <v>0</v>
      </c>
      <c r="R79" s="35">
        <f t="shared" si="16"/>
        <v>0</v>
      </c>
      <c r="S79" s="35">
        <f t="shared" si="16"/>
        <v>0</v>
      </c>
      <c r="T79" s="4">
        <f t="shared" ref="T79:T93" si="42">D79+C79-V79</f>
        <v>1204</v>
      </c>
      <c r="U79" s="83">
        <f t="shared" si="34"/>
        <v>1300</v>
      </c>
      <c r="V79" s="83">
        <f t="shared" si="35"/>
        <v>1300</v>
      </c>
      <c r="W79" s="83">
        <f t="shared" si="36"/>
        <v>1300</v>
      </c>
      <c r="X79" s="4"/>
      <c r="Y79" s="18"/>
      <c r="Z79" s="18"/>
      <c r="AA79" s="18"/>
      <c r="AB79" s="50"/>
    </row>
    <row r="80" spans="1:28" ht="15" customHeight="1">
      <c r="A80" s="3">
        <v>66</v>
      </c>
      <c r="B80" s="34">
        <f t="shared" ref="B80:B143" si="43">B79+1</f>
        <v>45498</v>
      </c>
      <c r="C80" s="2">
        <f t="shared" ref="C80:C143" si="44">C79</f>
        <v>884</v>
      </c>
      <c r="D80" s="5">
        <f t="shared" ref="D80:D143" si="45">D79-2</f>
        <v>1618</v>
      </c>
      <c r="E80" s="35">
        <f t="shared" si="18"/>
        <v>732</v>
      </c>
      <c r="F80" s="35">
        <f t="shared" si="19"/>
        <v>722</v>
      </c>
      <c r="G80" s="35">
        <f t="shared" si="20"/>
        <v>682</v>
      </c>
      <c r="H80" s="18">
        <f t="shared" si="29"/>
        <v>1770</v>
      </c>
      <c r="I80" s="18">
        <f t="shared" si="29"/>
        <v>1780</v>
      </c>
      <c r="J80" s="18">
        <f t="shared" si="29"/>
        <v>1820</v>
      </c>
      <c r="K80" s="18">
        <f t="shared" ref="K80:M93" si="46">K79</f>
        <v>2000</v>
      </c>
      <c r="L80" s="18">
        <f t="shared" si="46"/>
        <v>2000</v>
      </c>
      <c r="M80" s="18">
        <f t="shared" si="46"/>
        <v>2000</v>
      </c>
      <c r="N80" s="18">
        <f t="shared" si="41"/>
        <v>-230</v>
      </c>
      <c r="O80" s="18">
        <f t="shared" si="41"/>
        <v>-220</v>
      </c>
      <c r="P80" s="18">
        <f t="shared" si="41"/>
        <v>-180</v>
      </c>
      <c r="Q80" s="35">
        <f t="shared" ref="Q80:S111" si="47">Q79</f>
        <v>0</v>
      </c>
      <c r="R80" s="35">
        <f t="shared" si="47"/>
        <v>0</v>
      </c>
      <c r="S80" s="35">
        <f t="shared" si="47"/>
        <v>0</v>
      </c>
      <c r="T80" s="4">
        <f t="shared" si="42"/>
        <v>1202</v>
      </c>
      <c r="U80" s="83">
        <f t="shared" si="34"/>
        <v>1300</v>
      </c>
      <c r="V80" s="83">
        <f t="shared" si="35"/>
        <v>1300</v>
      </c>
      <c r="W80" s="83">
        <f t="shared" si="36"/>
        <v>1300</v>
      </c>
      <c r="X80" s="4"/>
      <c r="Y80" s="18"/>
      <c r="Z80" s="18"/>
      <c r="AA80" s="18"/>
      <c r="AB80" s="50"/>
    </row>
    <row r="81" spans="1:30" ht="15" customHeight="1">
      <c r="A81" s="3">
        <v>67</v>
      </c>
      <c r="B81" s="34">
        <f t="shared" si="43"/>
        <v>45499</v>
      </c>
      <c r="C81" s="2">
        <f t="shared" si="44"/>
        <v>884</v>
      </c>
      <c r="D81" s="5">
        <f t="shared" si="45"/>
        <v>1616</v>
      </c>
      <c r="E81" s="35">
        <f t="shared" ref="E81:E93" si="48">C81+D81-H81</f>
        <v>730</v>
      </c>
      <c r="F81" s="35">
        <f t="shared" ref="F81:F93" si="49">C81+D81-I81</f>
        <v>720</v>
      </c>
      <c r="G81" s="35">
        <f t="shared" ref="G81:G93" si="50">D81+C81-J81</f>
        <v>680</v>
      </c>
      <c r="H81" s="18">
        <f t="shared" si="29"/>
        <v>1770</v>
      </c>
      <c r="I81" s="18">
        <f t="shared" si="29"/>
        <v>1780</v>
      </c>
      <c r="J81" s="18">
        <f t="shared" si="29"/>
        <v>1820</v>
      </c>
      <c r="K81" s="18">
        <f t="shared" si="46"/>
        <v>2000</v>
      </c>
      <c r="L81" s="18">
        <f t="shared" si="46"/>
        <v>2000</v>
      </c>
      <c r="M81" s="18">
        <f t="shared" si="46"/>
        <v>2000</v>
      </c>
      <c r="N81" s="18">
        <f t="shared" ref="N81:P93" si="51">N80-Q81</f>
        <v>-230</v>
      </c>
      <c r="O81" s="18">
        <f t="shared" si="51"/>
        <v>-220</v>
      </c>
      <c r="P81" s="18">
        <f t="shared" si="51"/>
        <v>-180</v>
      </c>
      <c r="Q81" s="35">
        <f t="shared" si="47"/>
        <v>0</v>
      </c>
      <c r="R81" s="35">
        <f t="shared" si="47"/>
        <v>0</v>
      </c>
      <c r="S81" s="35">
        <f t="shared" si="47"/>
        <v>0</v>
      </c>
      <c r="T81" s="4">
        <f t="shared" si="42"/>
        <v>900</v>
      </c>
      <c r="U81" s="83">
        <f t="shared" si="34"/>
        <v>1600</v>
      </c>
      <c r="V81" s="83">
        <f t="shared" si="35"/>
        <v>1600</v>
      </c>
      <c r="W81" s="83">
        <f t="shared" si="36"/>
        <v>1600</v>
      </c>
      <c r="X81" s="89">
        <v>0.3</v>
      </c>
      <c r="Y81" s="18"/>
      <c r="Z81" s="18"/>
      <c r="AA81" s="18"/>
      <c r="AB81" s="50">
        <v>1</v>
      </c>
    </row>
    <row r="82" spans="1:30" ht="15" customHeight="1">
      <c r="A82" s="3">
        <v>68</v>
      </c>
      <c r="B82" s="34">
        <f t="shared" si="43"/>
        <v>45500</v>
      </c>
      <c r="C82" s="2">
        <f t="shared" si="44"/>
        <v>884</v>
      </c>
      <c r="D82" s="5">
        <f t="shared" si="45"/>
        <v>1614</v>
      </c>
      <c r="E82" s="35">
        <f t="shared" si="48"/>
        <v>728</v>
      </c>
      <c r="F82" s="35">
        <f t="shared" si="49"/>
        <v>718</v>
      </c>
      <c r="G82" s="35">
        <f t="shared" si="50"/>
        <v>678</v>
      </c>
      <c r="H82" s="18">
        <f t="shared" si="29"/>
        <v>1770</v>
      </c>
      <c r="I82" s="18">
        <f t="shared" si="29"/>
        <v>1780</v>
      </c>
      <c r="J82" s="18">
        <f t="shared" si="29"/>
        <v>1820</v>
      </c>
      <c r="K82" s="18">
        <f t="shared" si="46"/>
        <v>2000</v>
      </c>
      <c r="L82" s="18">
        <f t="shared" si="46"/>
        <v>2000</v>
      </c>
      <c r="M82" s="18">
        <f t="shared" si="46"/>
        <v>2000</v>
      </c>
      <c r="N82" s="18">
        <f t="shared" si="51"/>
        <v>-230</v>
      </c>
      <c r="O82" s="18">
        <f t="shared" si="51"/>
        <v>-220</v>
      </c>
      <c r="P82" s="18">
        <f t="shared" si="51"/>
        <v>-180</v>
      </c>
      <c r="Q82" s="35">
        <f t="shared" si="47"/>
        <v>0</v>
      </c>
      <c r="R82" s="35">
        <f t="shared" si="47"/>
        <v>0</v>
      </c>
      <c r="S82" s="35">
        <f t="shared" si="47"/>
        <v>0</v>
      </c>
      <c r="T82" s="4">
        <f t="shared" si="42"/>
        <v>898</v>
      </c>
      <c r="U82" s="83">
        <f t="shared" si="34"/>
        <v>1600</v>
      </c>
      <c r="V82" s="83">
        <f t="shared" si="35"/>
        <v>1600</v>
      </c>
      <c r="W82" s="83">
        <f t="shared" si="36"/>
        <v>1600</v>
      </c>
      <c r="X82" s="4"/>
      <c r="Y82" s="18"/>
      <c r="Z82" s="18"/>
      <c r="AA82" s="18"/>
      <c r="AB82" s="50"/>
    </row>
    <row r="83" spans="1:30" ht="15" customHeight="1">
      <c r="A83" s="3">
        <v>69</v>
      </c>
      <c r="B83" s="34">
        <f t="shared" si="43"/>
        <v>45501</v>
      </c>
      <c r="C83" s="2">
        <f t="shared" si="44"/>
        <v>884</v>
      </c>
      <c r="D83" s="5">
        <f t="shared" si="45"/>
        <v>1612</v>
      </c>
      <c r="E83" s="35">
        <f t="shared" si="48"/>
        <v>726</v>
      </c>
      <c r="F83" s="35">
        <f t="shared" si="49"/>
        <v>716</v>
      </c>
      <c r="G83" s="35">
        <f t="shared" si="50"/>
        <v>676</v>
      </c>
      <c r="H83" s="18">
        <f t="shared" si="29"/>
        <v>1770</v>
      </c>
      <c r="I83" s="18">
        <f t="shared" si="29"/>
        <v>1780</v>
      </c>
      <c r="J83" s="18">
        <f t="shared" si="29"/>
        <v>1820</v>
      </c>
      <c r="K83" s="18">
        <f t="shared" si="46"/>
        <v>2000</v>
      </c>
      <c r="L83" s="18">
        <f t="shared" si="46"/>
        <v>2000</v>
      </c>
      <c r="M83" s="18">
        <f t="shared" si="46"/>
        <v>2000</v>
      </c>
      <c r="N83" s="18">
        <f t="shared" si="51"/>
        <v>-230</v>
      </c>
      <c r="O83" s="18">
        <f t="shared" si="51"/>
        <v>-220</v>
      </c>
      <c r="P83" s="18">
        <f t="shared" si="51"/>
        <v>-180</v>
      </c>
      <c r="Q83" s="35">
        <f t="shared" si="47"/>
        <v>0</v>
      </c>
      <c r="R83" s="35">
        <f t="shared" si="47"/>
        <v>0</v>
      </c>
      <c r="S83" s="35">
        <f t="shared" si="47"/>
        <v>0</v>
      </c>
      <c r="T83" s="4">
        <f t="shared" si="42"/>
        <v>896</v>
      </c>
      <c r="U83" s="83">
        <f t="shared" si="34"/>
        <v>1600</v>
      </c>
      <c r="V83" s="83">
        <f t="shared" si="35"/>
        <v>1600</v>
      </c>
      <c r="W83" s="83">
        <f t="shared" si="36"/>
        <v>1600</v>
      </c>
      <c r="X83" s="4"/>
      <c r="Y83" s="18"/>
      <c r="Z83" s="18"/>
      <c r="AA83" s="18"/>
      <c r="AB83" s="50"/>
    </row>
    <row r="84" spans="1:30" ht="15" customHeight="1">
      <c r="A84" s="3">
        <v>70</v>
      </c>
      <c r="B84" s="34">
        <f t="shared" si="43"/>
        <v>45502</v>
      </c>
      <c r="C84" s="2">
        <f t="shared" si="44"/>
        <v>884</v>
      </c>
      <c r="D84" s="5">
        <f t="shared" si="45"/>
        <v>1610</v>
      </c>
      <c r="E84" s="35">
        <f t="shared" si="48"/>
        <v>724</v>
      </c>
      <c r="F84" s="35">
        <f t="shared" si="49"/>
        <v>714</v>
      </c>
      <c r="G84" s="35">
        <f t="shared" si="50"/>
        <v>674</v>
      </c>
      <c r="H84" s="18">
        <f t="shared" si="29"/>
        <v>1770</v>
      </c>
      <c r="I84" s="18">
        <f t="shared" si="29"/>
        <v>1780</v>
      </c>
      <c r="J84" s="18">
        <f t="shared" si="29"/>
        <v>1820</v>
      </c>
      <c r="K84" s="18">
        <f t="shared" si="46"/>
        <v>2000</v>
      </c>
      <c r="L84" s="18">
        <f t="shared" si="46"/>
        <v>2000</v>
      </c>
      <c r="M84" s="18">
        <f t="shared" si="46"/>
        <v>2000</v>
      </c>
      <c r="N84" s="18">
        <f t="shared" si="51"/>
        <v>-230</v>
      </c>
      <c r="O84" s="18">
        <f t="shared" si="51"/>
        <v>-220</v>
      </c>
      <c r="P84" s="18">
        <f t="shared" si="51"/>
        <v>-180</v>
      </c>
      <c r="Q84" s="35">
        <f t="shared" si="47"/>
        <v>0</v>
      </c>
      <c r="R84" s="35">
        <f t="shared" si="47"/>
        <v>0</v>
      </c>
      <c r="S84" s="35">
        <f t="shared" si="47"/>
        <v>0</v>
      </c>
      <c r="T84" s="4">
        <f t="shared" si="42"/>
        <v>894</v>
      </c>
      <c r="U84" s="83">
        <f t="shared" si="34"/>
        <v>1600</v>
      </c>
      <c r="V84" s="83">
        <f t="shared" si="35"/>
        <v>1600</v>
      </c>
      <c r="W84" s="83">
        <f t="shared" si="36"/>
        <v>1600</v>
      </c>
      <c r="X84" s="4"/>
      <c r="Y84" s="18"/>
      <c r="Z84" s="18"/>
      <c r="AA84" s="18"/>
      <c r="AB84" s="50"/>
    </row>
    <row r="85" spans="1:30" ht="15" customHeight="1">
      <c r="A85" s="3">
        <v>71</v>
      </c>
      <c r="B85" s="34">
        <f t="shared" si="43"/>
        <v>45503</v>
      </c>
      <c r="C85" s="2">
        <f t="shared" si="44"/>
        <v>884</v>
      </c>
      <c r="D85" s="5">
        <f t="shared" si="45"/>
        <v>1608</v>
      </c>
      <c r="E85" s="35">
        <f t="shared" si="48"/>
        <v>722</v>
      </c>
      <c r="F85" s="35">
        <f t="shared" si="49"/>
        <v>712</v>
      </c>
      <c r="G85" s="35">
        <f t="shared" si="50"/>
        <v>672</v>
      </c>
      <c r="H85" s="18">
        <f t="shared" si="29"/>
        <v>1770</v>
      </c>
      <c r="I85" s="18">
        <f t="shared" si="29"/>
        <v>1780</v>
      </c>
      <c r="J85" s="18">
        <f t="shared" si="29"/>
        <v>1820</v>
      </c>
      <c r="K85" s="18">
        <f t="shared" si="46"/>
        <v>2000</v>
      </c>
      <c r="L85" s="18">
        <f t="shared" si="46"/>
        <v>2000</v>
      </c>
      <c r="M85" s="18">
        <f t="shared" si="46"/>
        <v>2000</v>
      </c>
      <c r="N85" s="18">
        <f t="shared" si="51"/>
        <v>-230</v>
      </c>
      <c r="O85" s="18">
        <f t="shared" si="51"/>
        <v>-220</v>
      </c>
      <c r="P85" s="18">
        <f t="shared" si="51"/>
        <v>-180</v>
      </c>
      <c r="Q85" s="35">
        <f t="shared" si="47"/>
        <v>0</v>
      </c>
      <c r="R85" s="35">
        <f t="shared" si="47"/>
        <v>0</v>
      </c>
      <c r="S85" s="35">
        <f t="shared" si="47"/>
        <v>0</v>
      </c>
      <c r="T85" s="4">
        <f t="shared" si="42"/>
        <v>892</v>
      </c>
      <c r="U85" s="83">
        <f t="shared" si="34"/>
        <v>1600</v>
      </c>
      <c r="V85" s="83">
        <f t="shared" si="35"/>
        <v>1600</v>
      </c>
      <c r="W85" s="83">
        <f t="shared" si="36"/>
        <v>1600</v>
      </c>
      <c r="X85" s="4"/>
      <c r="Y85" s="18"/>
      <c r="Z85" s="18"/>
      <c r="AA85" s="18"/>
      <c r="AB85" s="50"/>
    </row>
    <row r="86" spans="1:30" ht="15" customHeight="1">
      <c r="A86" s="3">
        <v>72</v>
      </c>
      <c r="B86" s="34">
        <f t="shared" si="43"/>
        <v>45504</v>
      </c>
      <c r="C86" s="2">
        <f t="shared" si="44"/>
        <v>884</v>
      </c>
      <c r="D86" s="5">
        <f t="shared" si="45"/>
        <v>1606</v>
      </c>
      <c r="E86" s="35">
        <f t="shared" si="48"/>
        <v>720</v>
      </c>
      <c r="F86" s="35">
        <f t="shared" si="49"/>
        <v>710</v>
      </c>
      <c r="G86" s="35">
        <f t="shared" si="50"/>
        <v>670</v>
      </c>
      <c r="H86" s="18">
        <f t="shared" si="29"/>
        <v>1770</v>
      </c>
      <c r="I86" s="18">
        <f t="shared" si="29"/>
        <v>1780</v>
      </c>
      <c r="J86" s="18">
        <f t="shared" si="29"/>
        <v>1820</v>
      </c>
      <c r="K86" s="18">
        <f t="shared" si="46"/>
        <v>2000</v>
      </c>
      <c r="L86" s="18">
        <f t="shared" si="46"/>
        <v>2000</v>
      </c>
      <c r="M86" s="18">
        <f t="shared" si="46"/>
        <v>2000</v>
      </c>
      <c r="N86" s="18">
        <f t="shared" si="51"/>
        <v>-230</v>
      </c>
      <c r="O86" s="18">
        <f t="shared" si="51"/>
        <v>-220</v>
      </c>
      <c r="P86" s="18">
        <f t="shared" si="51"/>
        <v>-180</v>
      </c>
      <c r="Q86" s="35">
        <f t="shared" si="47"/>
        <v>0</v>
      </c>
      <c r="R86" s="35">
        <f t="shared" si="47"/>
        <v>0</v>
      </c>
      <c r="S86" s="35">
        <f t="shared" si="47"/>
        <v>0</v>
      </c>
      <c r="T86" s="4">
        <f t="shared" si="42"/>
        <v>890</v>
      </c>
      <c r="U86" s="83">
        <f t="shared" si="34"/>
        <v>1600</v>
      </c>
      <c r="V86" s="83">
        <f t="shared" si="35"/>
        <v>1600</v>
      </c>
      <c r="W86" s="83">
        <f t="shared" si="36"/>
        <v>1600</v>
      </c>
      <c r="X86" s="4"/>
      <c r="Y86" s="18"/>
      <c r="Z86" s="18"/>
      <c r="AA86" s="18"/>
      <c r="AB86" s="50"/>
    </row>
    <row r="87" spans="1:30" ht="15" customHeight="1">
      <c r="A87" s="3">
        <v>73</v>
      </c>
      <c r="B87" s="34">
        <f t="shared" si="43"/>
        <v>45505</v>
      </c>
      <c r="C87" s="2">
        <f t="shared" si="44"/>
        <v>884</v>
      </c>
      <c r="D87" s="5">
        <f t="shared" si="45"/>
        <v>1604</v>
      </c>
      <c r="E87" s="35">
        <f t="shared" si="48"/>
        <v>718</v>
      </c>
      <c r="F87" s="35">
        <f t="shared" si="49"/>
        <v>708</v>
      </c>
      <c r="G87" s="35">
        <f t="shared" si="50"/>
        <v>668</v>
      </c>
      <c r="H87" s="18">
        <f t="shared" si="29"/>
        <v>1770</v>
      </c>
      <c r="I87" s="18">
        <f t="shared" si="29"/>
        <v>1780</v>
      </c>
      <c r="J87" s="18">
        <f t="shared" si="29"/>
        <v>1820</v>
      </c>
      <c r="K87" s="18">
        <f t="shared" si="46"/>
        <v>2000</v>
      </c>
      <c r="L87" s="18">
        <f t="shared" si="46"/>
        <v>2000</v>
      </c>
      <c r="M87" s="18">
        <f t="shared" si="46"/>
        <v>2000</v>
      </c>
      <c r="N87" s="18">
        <f t="shared" si="51"/>
        <v>-230</v>
      </c>
      <c r="O87" s="18">
        <f t="shared" si="51"/>
        <v>-220</v>
      </c>
      <c r="P87" s="18">
        <f t="shared" si="51"/>
        <v>-180</v>
      </c>
      <c r="Q87" s="35">
        <f t="shared" si="47"/>
        <v>0</v>
      </c>
      <c r="R87" s="35">
        <f t="shared" si="47"/>
        <v>0</v>
      </c>
      <c r="S87" s="35">
        <f t="shared" si="47"/>
        <v>0</v>
      </c>
      <c r="T87" s="4">
        <f t="shared" si="42"/>
        <v>888</v>
      </c>
      <c r="U87" s="83">
        <f t="shared" si="34"/>
        <v>1600</v>
      </c>
      <c r="V87" s="83">
        <f t="shared" si="35"/>
        <v>1600</v>
      </c>
      <c r="W87" s="83">
        <f t="shared" si="36"/>
        <v>1600</v>
      </c>
      <c r="X87" s="4"/>
      <c r="Y87" s="18"/>
      <c r="Z87" s="18"/>
      <c r="AA87" s="18"/>
      <c r="AB87" s="50"/>
      <c r="AD87" s="57">
        <v>45355</v>
      </c>
    </row>
    <row r="88" spans="1:30" ht="15" customHeight="1">
      <c r="A88" s="3">
        <v>74</v>
      </c>
      <c r="B88" s="34">
        <f t="shared" si="43"/>
        <v>45506</v>
      </c>
      <c r="C88" s="2">
        <f t="shared" si="44"/>
        <v>884</v>
      </c>
      <c r="D88" s="5">
        <f t="shared" si="45"/>
        <v>1602</v>
      </c>
      <c r="E88" s="35">
        <f t="shared" si="48"/>
        <v>716</v>
      </c>
      <c r="F88" s="35">
        <f t="shared" si="49"/>
        <v>706</v>
      </c>
      <c r="G88" s="35">
        <f t="shared" si="50"/>
        <v>666</v>
      </c>
      <c r="H88" s="18">
        <f t="shared" si="29"/>
        <v>1770</v>
      </c>
      <c r="I88" s="18">
        <f t="shared" si="29"/>
        <v>1780</v>
      </c>
      <c r="J88" s="18">
        <f t="shared" si="29"/>
        <v>1820</v>
      </c>
      <c r="K88" s="18">
        <f t="shared" si="46"/>
        <v>2000</v>
      </c>
      <c r="L88" s="18">
        <f t="shared" si="46"/>
        <v>2000</v>
      </c>
      <c r="M88" s="18">
        <f t="shared" si="46"/>
        <v>2000</v>
      </c>
      <c r="N88" s="18">
        <f t="shared" si="51"/>
        <v>-230</v>
      </c>
      <c r="O88" s="18">
        <f t="shared" si="51"/>
        <v>-220</v>
      </c>
      <c r="P88" s="18">
        <f t="shared" si="51"/>
        <v>-180</v>
      </c>
      <c r="Q88" s="35">
        <f t="shared" si="47"/>
        <v>0</v>
      </c>
      <c r="R88" s="35">
        <f t="shared" si="47"/>
        <v>0</v>
      </c>
      <c r="S88" s="35">
        <f t="shared" si="47"/>
        <v>0</v>
      </c>
      <c r="T88" s="4">
        <f t="shared" si="42"/>
        <v>886</v>
      </c>
      <c r="U88" s="83">
        <f t="shared" si="34"/>
        <v>1600</v>
      </c>
      <c r="V88" s="83">
        <f t="shared" si="35"/>
        <v>1600</v>
      </c>
      <c r="W88" s="83">
        <f t="shared" si="36"/>
        <v>1600</v>
      </c>
      <c r="X88" s="4"/>
      <c r="Y88" s="18"/>
      <c r="Z88" s="18"/>
      <c r="AA88" s="18"/>
      <c r="AB88" s="50"/>
      <c r="AD88" s="57">
        <v>45359</v>
      </c>
    </row>
    <row r="89" spans="1:30" ht="15" customHeight="1">
      <c r="A89" s="3">
        <v>75</v>
      </c>
      <c r="B89" s="34">
        <f t="shared" si="43"/>
        <v>45507</v>
      </c>
      <c r="C89" s="2">
        <f t="shared" si="44"/>
        <v>884</v>
      </c>
      <c r="D89" s="5">
        <f t="shared" si="45"/>
        <v>1600</v>
      </c>
      <c r="E89" s="35">
        <f t="shared" si="48"/>
        <v>714</v>
      </c>
      <c r="F89" s="35">
        <f t="shared" si="49"/>
        <v>704</v>
      </c>
      <c r="G89" s="35">
        <f t="shared" si="50"/>
        <v>664</v>
      </c>
      <c r="H89" s="18">
        <f t="shared" si="29"/>
        <v>1770</v>
      </c>
      <c r="I89" s="18">
        <f t="shared" si="29"/>
        <v>1780</v>
      </c>
      <c r="J89" s="18">
        <f t="shared" si="29"/>
        <v>1820</v>
      </c>
      <c r="K89" s="18">
        <f t="shared" si="46"/>
        <v>2000</v>
      </c>
      <c r="L89" s="18">
        <f t="shared" si="46"/>
        <v>2000</v>
      </c>
      <c r="M89" s="18">
        <f t="shared" si="46"/>
        <v>2000</v>
      </c>
      <c r="N89" s="18">
        <f t="shared" si="51"/>
        <v>-230</v>
      </c>
      <c r="O89" s="18">
        <f t="shared" si="51"/>
        <v>-220</v>
      </c>
      <c r="P89" s="18">
        <f t="shared" si="51"/>
        <v>-180</v>
      </c>
      <c r="Q89" s="35">
        <f t="shared" si="47"/>
        <v>0</v>
      </c>
      <c r="R89" s="35">
        <f t="shared" si="47"/>
        <v>0</v>
      </c>
      <c r="S89" s="35">
        <f t="shared" si="47"/>
        <v>0</v>
      </c>
      <c r="T89" s="4">
        <f t="shared" si="42"/>
        <v>884</v>
      </c>
      <c r="U89" s="83">
        <f t="shared" si="34"/>
        <v>1600</v>
      </c>
      <c r="V89" s="83">
        <f t="shared" si="35"/>
        <v>1600</v>
      </c>
      <c r="W89" s="83">
        <f t="shared" si="36"/>
        <v>1600</v>
      </c>
      <c r="X89" s="4"/>
      <c r="Y89" s="18"/>
      <c r="Z89" s="18"/>
      <c r="AA89" s="18"/>
      <c r="AB89" s="50"/>
      <c r="AD89" s="57">
        <v>45364</v>
      </c>
    </row>
    <row r="90" spans="1:30" ht="15" customHeight="1">
      <c r="A90" s="3">
        <v>76</v>
      </c>
      <c r="B90" s="34">
        <f t="shared" si="43"/>
        <v>45508</v>
      </c>
      <c r="C90" s="2">
        <f t="shared" si="44"/>
        <v>884</v>
      </c>
      <c r="D90" s="5">
        <f t="shared" si="45"/>
        <v>1598</v>
      </c>
      <c r="E90" s="35">
        <f t="shared" si="48"/>
        <v>712</v>
      </c>
      <c r="F90" s="35">
        <f t="shared" si="49"/>
        <v>702</v>
      </c>
      <c r="G90" s="35">
        <f t="shared" si="50"/>
        <v>662</v>
      </c>
      <c r="H90" s="18">
        <f t="shared" si="29"/>
        <v>1770</v>
      </c>
      <c r="I90" s="18">
        <f t="shared" si="29"/>
        <v>1780</v>
      </c>
      <c r="J90" s="18">
        <f t="shared" si="29"/>
        <v>1820</v>
      </c>
      <c r="K90" s="18">
        <f t="shared" si="46"/>
        <v>2000</v>
      </c>
      <c r="L90" s="18">
        <f t="shared" si="46"/>
        <v>2000</v>
      </c>
      <c r="M90" s="18">
        <f t="shared" si="46"/>
        <v>2000</v>
      </c>
      <c r="N90" s="18">
        <f t="shared" si="51"/>
        <v>-230</v>
      </c>
      <c r="O90" s="18">
        <f t="shared" si="51"/>
        <v>-220</v>
      </c>
      <c r="P90" s="18">
        <f t="shared" si="51"/>
        <v>-180</v>
      </c>
      <c r="Q90" s="35">
        <f t="shared" si="47"/>
        <v>0</v>
      </c>
      <c r="R90" s="35">
        <f t="shared" si="47"/>
        <v>0</v>
      </c>
      <c r="S90" s="35">
        <f t="shared" si="47"/>
        <v>0</v>
      </c>
      <c r="T90" s="4">
        <f t="shared" si="42"/>
        <v>882</v>
      </c>
      <c r="U90" s="83">
        <f t="shared" si="34"/>
        <v>1600</v>
      </c>
      <c r="V90" s="83">
        <f t="shared" si="35"/>
        <v>1600</v>
      </c>
      <c r="W90" s="83">
        <f t="shared" si="36"/>
        <v>1600</v>
      </c>
      <c r="X90" s="4"/>
      <c r="Y90" s="18"/>
      <c r="Z90" s="18"/>
      <c r="AA90" s="18"/>
      <c r="AB90" s="50"/>
    </row>
    <row r="91" spans="1:30" ht="15" customHeight="1">
      <c r="A91" s="3">
        <v>77</v>
      </c>
      <c r="B91" s="34">
        <f t="shared" si="43"/>
        <v>45509</v>
      </c>
      <c r="C91" s="2">
        <f t="shared" si="44"/>
        <v>884</v>
      </c>
      <c r="D91" s="5">
        <f t="shared" si="45"/>
        <v>1596</v>
      </c>
      <c r="E91" s="35">
        <f t="shared" si="48"/>
        <v>710</v>
      </c>
      <c r="F91" s="35">
        <f t="shared" si="49"/>
        <v>700</v>
      </c>
      <c r="G91" s="35">
        <f t="shared" si="50"/>
        <v>660</v>
      </c>
      <c r="H91" s="18">
        <f t="shared" si="29"/>
        <v>1770</v>
      </c>
      <c r="I91" s="18">
        <f t="shared" si="29"/>
        <v>1780</v>
      </c>
      <c r="J91" s="18">
        <f t="shared" si="29"/>
        <v>1820</v>
      </c>
      <c r="K91" s="18">
        <f t="shared" si="46"/>
        <v>2000</v>
      </c>
      <c r="L91" s="18">
        <f t="shared" si="46"/>
        <v>2000</v>
      </c>
      <c r="M91" s="18">
        <f t="shared" si="46"/>
        <v>2000</v>
      </c>
      <c r="N91" s="18">
        <f t="shared" si="51"/>
        <v>-230</v>
      </c>
      <c r="O91" s="18">
        <f t="shared" si="51"/>
        <v>-220</v>
      </c>
      <c r="P91" s="18">
        <f t="shared" si="51"/>
        <v>-180</v>
      </c>
      <c r="Q91" s="35">
        <f t="shared" si="47"/>
        <v>0</v>
      </c>
      <c r="R91" s="35">
        <f t="shared" si="47"/>
        <v>0</v>
      </c>
      <c r="S91" s="35">
        <f t="shared" si="47"/>
        <v>0</v>
      </c>
      <c r="T91" s="4">
        <f t="shared" si="42"/>
        <v>880</v>
      </c>
      <c r="U91" s="83">
        <f t="shared" si="34"/>
        <v>1600</v>
      </c>
      <c r="V91" s="83">
        <f t="shared" si="35"/>
        <v>1600</v>
      </c>
      <c r="W91" s="83">
        <f t="shared" si="36"/>
        <v>1600</v>
      </c>
      <c r="X91" s="4"/>
      <c r="Y91" s="18"/>
      <c r="Z91" s="18"/>
      <c r="AA91" s="18"/>
      <c r="AB91" s="50"/>
    </row>
    <row r="92" spans="1:30" ht="15" customHeight="1">
      <c r="A92" s="3">
        <v>78</v>
      </c>
      <c r="B92" s="34">
        <f t="shared" si="43"/>
        <v>45510</v>
      </c>
      <c r="C92" s="2">
        <f t="shared" si="44"/>
        <v>884</v>
      </c>
      <c r="D92" s="5">
        <f t="shared" si="45"/>
        <v>1594</v>
      </c>
      <c r="E92" s="35">
        <f t="shared" si="48"/>
        <v>708</v>
      </c>
      <c r="F92" s="35">
        <f t="shared" si="49"/>
        <v>698</v>
      </c>
      <c r="G92" s="35">
        <f t="shared" si="50"/>
        <v>658</v>
      </c>
      <c r="H92" s="18">
        <f t="shared" si="29"/>
        <v>1770</v>
      </c>
      <c r="I92" s="18">
        <f t="shared" si="29"/>
        <v>1780</v>
      </c>
      <c r="J92" s="18">
        <f t="shared" si="29"/>
        <v>1820</v>
      </c>
      <c r="K92" s="18">
        <f t="shared" si="46"/>
        <v>2000</v>
      </c>
      <c r="L92" s="18">
        <f t="shared" si="46"/>
        <v>2000</v>
      </c>
      <c r="M92" s="18">
        <f t="shared" si="46"/>
        <v>2000</v>
      </c>
      <c r="N92" s="18">
        <f t="shared" si="51"/>
        <v>-230</v>
      </c>
      <c r="O92" s="18">
        <f t="shared" si="51"/>
        <v>-220</v>
      </c>
      <c r="P92" s="18">
        <f t="shared" si="51"/>
        <v>-180</v>
      </c>
      <c r="Q92" s="35">
        <f t="shared" si="47"/>
        <v>0</v>
      </c>
      <c r="R92" s="35">
        <f t="shared" si="47"/>
        <v>0</v>
      </c>
      <c r="S92" s="35">
        <f t="shared" si="47"/>
        <v>0</v>
      </c>
      <c r="T92" s="4">
        <f t="shared" si="42"/>
        <v>878</v>
      </c>
      <c r="U92" s="83">
        <f t="shared" si="34"/>
        <v>1600</v>
      </c>
      <c r="V92" s="83">
        <f t="shared" si="35"/>
        <v>1600</v>
      </c>
      <c r="W92" s="83">
        <f t="shared" si="36"/>
        <v>1600</v>
      </c>
      <c r="X92" s="4"/>
      <c r="Y92" s="18"/>
      <c r="Z92" s="18"/>
      <c r="AA92" s="18"/>
      <c r="AB92" s="50"/>
    </row>
    <row r="93" spans="1:30" ht="15" customHeight="1">
      <c r="A93" s="3">
        <v>79</v>
      </c>
      <c r="B93" s="34">
        <f t="shared" si="43"/>
        <v>45511</v>
      </c>
      <c r="C93" s="2">
        <f t="shared" si="44"/>
        <v>884</v>
      </c>
      <c r="D93" s="5">
        <f t="shared" si="45"/>
        <v>1592</v>
      </c>
      <c r="E93" s="35">
        <f t="shared" si="48"/>
        <v>706</v>
      </c>
      <c r="F93" s="35">
        <f t="shared" si="49"/>
        <v>696</v>
      </c>
      <c r="G93" s="35">
        <f t="shared" si="50"/>
        <v>656</v>
      </c>
      <c r="H93" s="18">
        <f t="shared" si="29"/>
        <v>1770</v>
      </c>
      <c r="I93" s="18">
        <f t="shared" si="29"/>
        <v>1780</v>
      </c>
      <c r="J93" s="18">
        <f t="shared" si="29"/>
        <v>1820</v>
      </c>
      <c r="K93" s="18">
        <f t="shared" si="46"/>
        <v>2000</v>
      </c>
      <c r="L93" s="18">
        <f t="shared" si="46"/>
        <v>2000</v>
      </c>
      <c r="M93" s="18">
        <f t="shared" si="46"/>
        <v>2000</v>
      </c>
      <c r="N93" s="18">
        <f t="shared" si="51"/>
        <v>-230</v>
      </c>
      <c r="O93" s="18">
        <f t="shared" si="51"/>
        <v>-220</v>
      </c>
      <c r="P93" s="18">
        <f t="shared" si="51"/>
        <v>-180</v>
      </c>
      <c r="Q93" s="35">
        <f t="shared" si="47"/>
        <v>0</v>
      </c>
      <c r="R93" s="35">
        <f t="shared" si="47"/>
        <v>0</v>
      </c>
      <c r="S93" s="35">
        <f t="shared" si="47"/>
        <v>0</v>
      </c>
      <c r="T93" s="4">
        <f t="shared" si="42"/>
        <v>876</v>
      </c>
      <c r="U93" s="83">
        <f t="shared" si="34"/>
        <v>1600</v>
      </c>
      <c r="V93" s="83">
        <f t="shared" si="35"/>
        <v>1600</v>
      </c>
      <c r="W93" s="83">
        <f t="shared" si="36"/>
        <v>1600</v>
      </c>
      <c r="X93" s="4"/>
      <c r="Y93" s="18"/>
      <c r="Z93" s="18"/>
      <c r="AA93" s="18"/>
      <c r="AB93" s="50"/>
    </row>
    <row r="94" spans="1:30" ht="15" customHeight="1">
      <c r="A94" s="3">
        <v>80</v>
      </c>
      <c r="B94" s="34">
        <f t="shared" si="43"/>
        <v>45512</v>
      </c>
      <c r="C94" s="2">
        <f t="shared" si="44"/>
        <v>884</v>
      </c>
      <c r="D94" s="5">
        <f t="shared" si="45"/>
        <v>1590</v>
      </c>
      <c r="E94" s="35">
        <f t="shared" ref="E94:E117" si="52">C94+D94-H94</f>
        <v>704</v>
      </c>
      <c r="F94" s="35">
        <f t="shared" ref="F94:F117" si="53">C94+D94-I94</f>
        <v>694</v>
      </c>
      <c r="G94" s="35">
        <f t="shared" ref="G94:G117" si="54">D94+C94-J94</f>
        <v>654</v>
      </c>
      <c r="H94" s="18">
        <f t="shared" ref="H94:H117" si="55">K94+N94</f>
        <v>1770</v>
      </c>
      <c r="I94" s="18">
        <f t="shared" ref="I94:I117" si="56">L94+O94</f>
        <v>1780</v>
      </c>
      <c r="J94" s="18">
        <f t="shared" ref="J94:J117" si="57">M94+P94</f>
        <v>1820</v>
      </c>
      <c r="K94" s="18">
        <f t="shared" ref="K94:M94" si="58">K93</f>
        <v>2000</v>
      </c>
      <c r="L94" s="18">
        <f t="shared" si="58"/>
        <v>2000</v>
      </c>
      <c r="M94" s="18">
        <f t="shared" si="58"/>
        <v>2000</v>
      </c>
      <c r="N94" s="18">
        <f t="shared" ref="N94:N117" si="59">N93-Q94</f>
        <v>-230</v>
      </c>
      <c r="O94" s="18">
        <f t="shared" ref="O94:O117" si="60">O93-R94</f>
        <v>-220</v>
      </c>
      <c r="P94" s="18">
        <f t="shared" ref="P94:P117" si="61">P93-S94</f>
        <v>-180</v>
      </c>
      <c r="Q94" s="35">
        <f t="shared" si="47"/>
        <v>0</v>
      </c>
      <c r="R94" s="35">
        <f t="shared" si="47"/>
        <v>0</v>
      </c>
      <c r="S94" s="35">
        <f t="shared" si="47"/>
        <v>0</v>
      </c>
      <c r="T94" s="4">
        <f t="shared" ref="T94:T117" si="62">D94+C94-V94</f>
        <v>874</v>
      </c>
      <c r="U94" s="83">
        <f t="shared" si="34"/>
        <v>1600</v>
      </c>
      <c r="V94" s="83">
        <f t="shared" si="35"/>
        <v>1600</v>
      </c>
      <c r="W94" s="83">
        <f t="shared" si="36"/>
        <v>1600</v>
      </c>
      <c r="X94" s="4"/>
      <c r="Y94" s="18"/>
      <c r="Z94" s="18"/>
      <c r="AA94" s="18"/>
      <c r="AB94" s="50"/>
    </row>
    <row r="95" spans="1:30" ht="15" customHeight="1">
      <c r="A95" s="3">
        <v>81</v>
      </c>
      <c r="B95" s="34">
        <f t="shared" si="43"/>
        <v>45513</v>
      </c>
      <c r="C95" s="2">
        <f t="shared" si="44"/>
        <v>884</v>
      </c>
      <c r="D95" s="5">
        <f t="shared" si="45"/>
        <v>1588</v>
      </c>
      <c r="E95" s="35">
        <f t="shared" si="52"/>
        <v>702</v>
      </c>
      <c r="F95" s="35">
        <f t="shared" si="53"/>
        <v>692</v>
      </c>
      <c r="G95" s="35">
        <f t="shared" si="54"/>
        <v>652</v>
      </c>
      <c r="H95" s="18">
        <f t="shared" si="55"/>
        <v>1770</v>
      </c>
      <c r="I95" s="18">
        <f t="shared" si="56"/>
        <v>1780</v>
      </c>
      <c r="J95" s="18">
        <f t="shared" si="57"/>
        <v>1820</v>
      </c>
      <c r="K95" s="18">
        <f t="shared" ref="K95:M95" si="63">K94</f>
        <v>2000</v>
      </c>
      <c r="L95" s="18">
        <f t="shared" si="63"/>
        <v>2000</v>
      </c>
      <c r="M95" s="18">
        <f t="shared" si="63"/>
        <v>2000</v>
      </c>
      <c r="N95" s="18">
        <f t="shared" si="59"/>
        <v>-230</v>
      </c>
      <c r="O95" s="18">
        <f t="shared" si="60"/>
        <v>-220</v>
      </c>
      <c r="P95" s="18">
        <f t="shared" si="61"/>
        <v>-180</v>
      </c>
      <c r="Q95" s="35">
        <f t="shared" si="47"/>
        <v>0</v>
      </c>
      <c r="R95" s="35">
        <f t="shared" si="47"/>
        <v>0</v>
      </c>
      <c r="S95" s="35">
        <f t="shared" si="47"/>
        <v>0</v>
      </c>
      <c r="T95" s="4">
        <f t="shared" si="62"/>
        <v>872</v>
      </c>
      <c r="U95" s="83">
        <f t="shared" si="34"/>
        <v>1600</v>
      </c>
      <c r="V95" s="83">
        <f t="shared" si="35"/>
        <v>1600</v>
      </c>
      <c r="W95" s="83">
        <f t="shared" si="36"/>
        <v>1600</v>
      </c>
      <c r="X95" s="4"/>
      <c r="Y95" s="18"/>
      <c r="Z95" s="18"/>
      <c r="AA95" s="18"/>
      <c r="AB95" s="50"/>
    </row>
    <row r="96" spans="1:30" ht="15" customHeight="1">
      <c r="A96" s="3">
        <v>82</v>
      </c>
      <c r="B96" s="34">
        <f t="shared" si="43"/>
        <v>45514</v>
      </c>
      <c r="C96" s="2">
        <f t="shared" si="44"/>
        <v>884</v>
      </c>
      <c r="D96" s="5">
        <f t="shared" si="45"/>
        <v>1586</v>
      </c>
      <c r="E96" s="35">
        <f t="shared" si="52"/>
        <v>700</v>
      </c>
      <c r="F96" s="35">
        <f t="shared" si="53"/>
        <v>690</v>
      </c>
      <c r="G96" s="35">
        <f t="shared" si="54"/>
        <v>650</v>
      </c>
      <c r="H96" s="18">
        <f t="shared" si="55"/>
        <v>1770</v>
      </c>
      <c r="I96" s="18">
        <f t="shared" si="56"/>
        <v>1780</v>
      </c>
      <c r="J96" s="18">
        <f t="shared" si="57"/>
        <v>1820</v>
      </c>
      <c r="K96" s="18">
        <f t="shared" ref="K96:M96" si="64">K95</f>
        <v>2000</v>
      </c>
      <c r="L96" s="18">
        <f t="shared" si="64"/>
        <v>2000</v>
      </c>
      <c r="M96" s="18">
        <f t="shared" si="64"/>
        <v>2000</v>
      </c>
      <c r="N96" s="18">
        <f t="shared" si="59"/>
        <v>-230</v>
      </c>
      <c r="O96" s="18">
        <f t="shared" si="60"/>
        <v>-220</v>
      </c>
      <c r="P96" s="18">
        <f t="shared" si="61"/>
        <v>-180</v>
      </c>
      <c r="Q96" s="35">
        <f t="shared" si="47"/>
        <v>0</v>
      </c>
      <c r="R96" s="35">
        <f t="shared" si="47"/>
        <v>0</v>
      </c>
      <c r="S96" s="35">
        <f t="shared" si="47"/>
        <v>0</v>
      </c>
      <c r="T96" s="4">
        <f t="shared" si="62"/>
        <v>870</v>
      </c>
      <c r="U96" s="83">
        <f t="shared" ref="U96:U159" si="65">U95+$X96*1000-Q96</f>
        <v>1600</v>
      </c>
      <c r="V96" s="83">
        <f t="shared" ref="V96:V159" si="66">V95+$X96*1000-R96</f>
        <v>1600</v>
      </c>
      <c r="W96" s="83">
        <f t="shared" ref="W96:W159" si="67">W95+$X96*1000-S96</f>
        <v>1600</v>
      </c>
      <c r="X96" s="4"/>
      <c r="Y96" s="18"/>
      <c r="Z96" s="18"/>
      <c r="AA96" s="18"/>
      <c r="AB96" s="50"/>
    </row>
    <row r="97" spans="1:28" ht="15" customHeight="1">
      <c r="A97" s="3">
        <v>83</v>
      </c>
      <c r="B97" s="34">
        <f t="shared" si="43"/>
        <v>45515</v>
      </c>
      <c r="C97" s="2">
        <f t="shared" si="44"/>
        <v>884</v>
      </c>
      <c r="D97" s="5">
        <f t="shared" si="45"/>
        <v>1584</v>
      </c>
      <c r="E97" s="35">
        <f t="shared" si="52"/>
        <v>698</v>
      </c>
      <c r="F97" s="35">
        <f t="shared" si="53"/>
        <v>688</v>
      </c>
      <c r="G97" s="35">
        <f t="shared" si="54"/>
        <v>648</v>
      </c>
      <c r="H97" s="18">
        <f t="shared" si="55"/>
        <v>1770</v>
      </c>
      <c r="I97" s="18">
        <f t="shared" si="56"/>
        <v>1780</v>
      </c>
      <c r="J97" s="18">
        <f t="shared" si="57"/>
        <v>1820</v>
      </c>
      <c r="K97" s="18">
        <f t="shared" ref="K97:M97" si="68">K96</f>
        <v>2000</v>
      </c>
      <c r="L97" s="18">
        <f t="shared" si="68"/>
        <v>2000</v>
      </c>
      <c r="M97" s="18">
        <f t="shared" si="68"/>
        <v>2000</v>
      </c>
      <c r="N97" s="18">
        <f t="shared" si="59"/>
        <v>-230</v>
      </c>
      <c r="O97" s="18">
        <f t="shared" si="60"/>
        <v>-220</v>
      </c>
      <c r="P97" s="18">
        <f t="shared" si="61"/>
        <v>-180</v>
      </c>
      <c r="Q97" s="35">
        <f t="shared" si="47"/>
        <v>0</v>
      </c>
      <c r="R97" s="35">
        <f t="shared" si="47"/>
        <v>0</v>
      </c>
      <c r="S97" s="35">
        <f t="shared" si="47"/>
        <v>0</v>
      </c>
      <c r="T97" s="4">
        <f t="shared" si="62"/>
        <v>868</v>
      </c>
      <c r="U97" s="83">
        <f t="shared" si="65"/>
        <v>1600</v>
      </c>
      <c r="V97" s="83">
        <f t="shared" si="66"/>
        <v>1600</v>
      </c>
      <c r="W97" s="83">
        <f t="shared" si="67"/>
        <v>1600</v>
      </c>
      <c r="X97" s="4"/>
      <c r="Y97" s="18"/>
      <c r="Z97" s="18"/>
      <c r="AA97" s="18"/>
      <c r="AB97" s="50"/>
    </row>
    <row r="98" spans="1:28" ht="15" customHeight="1">
      <c r="A98" s="3">
        <v>84</v>
      </c>
      <c r="B98" s="34">
        <f t="shared" si="43"/>
        <v>45516</v>
      </c>
      <c r="C98" s="2">
        <f t="shared" si="44"/>
        <v>884</v>
      </c>
      <c r="D98" s="5">
        <f t="shared" si="45"/>
        <v>1582</v>
      </c>
      <c r="E98" s="35">
        <f t="shared" si="52"/>
        <v>696</v>
      </c>
      <c r="F98" s="35">
        <f t="shared" si="53"/>
        <v>686</v>
      </c>
      <c r="G98" s="35">
        <f t="shared" si="54"/>
        <v>646</v>
      </c>
      <c r="H98" s="18">
        <f t="shared" si="55"/>
        <v>1770</v>
      </c>
      <c r="I98" s="18">
        <f t="shared" si="56"/>
        <v>1780</v>
      </c>
      <c r="J98" s="18">
        <f t="shared" si="57"/>
        <v>1820</v>
      </c>
      <c r="K98" s="18">
        <f t="shared" ref="K98:M98" si="69">K97</f>
        <v>2000</v>
      </c>
      <c r="L98" s="18">
        <f t="shared" si="69"/>
        <v>2000</v>
      </c>
      <c r="M98" s="18">
        <f t="shared" si="69"/>
        <v>2000</v>
      </c>
      <c r="N98" s="18">
        <f t="shared" si="59"/>
        <v>-230</v>
      </c>
      <c r="O98" s="18">
        <f t="shared" si="60"/>
        <v>-220</v>
      </c>
      <c r="P98" s="18">
        <f t="shared" si="61"/>
        <v>-180</v>
      </c>
      <c r="Q98" s="35">
        <f t="shared" si="47"/>
        <v>0</v>
      </c>
      <c r="R98" s="35">
        <f t="shared" si="47"/>
        <v>0</v>
      </c>
      <c r="S98" s="35">
        <f t="shared" si="47"/>
        <v>0</v>
      </c>
      <c r="T98" s="4">
        <f t="shared" si="62"/>
        <v>866</v>
      </c>
      <c r="U98" s="83">
        <f t="shared" si="65"/>
        <v>1600</v>
      </c>
      <c r="V98" s="83">
        <f t="shared" si="66"/>
        <v>1600</v>
      </c>
      <c r="W98" s="83">
        <f t="shared" si="67"/>
        <v>1600</v>
      </c>
      <c r="X98" s="4"/>
      <c r="Y98" s="18"/>
      <c r="Z98" s="18"/>
      <c r="AA98" s="18"/>
      <c r="AB98" s="50"/>
    </row>
    <row r="99" spans="1:28" ht="15" customHeight="1">
      <c r="A99" s="3">
        <v>85</v>
      </c>
      <c r="B99" s="34">
        <f t="shared" si="43"/>
        <v>45517</v>
      </c>
      <c r="C99" s="2">
        <f t="shared" si="44"/>
        <v>884</v>
      </c>
      <c r="D99" s="5">
        <f t="shared" si="45"/>
        <v>1580</v>
      </c>
      <c r="E99" s="35">
        <f t="shared" si="52"/>
        <v>694</v>
      </c>
      <c r="F99" s="35">
        <f t="shared" si="53"/>
        <v>684</v>
      </c>
      <c r="G99" s="35">
        <f t="shared" si="54"/>
        <v>644</v>
      </c>
      <c r="H99" s="18">
        <f t="shared" si="55"/>
        <v>1770</v>
      </c>
      <c r="I99" s="18">
        <f t="shared" si="56"/>
        <v>1780</v>
      </c>
      <c r="J99" s="18">
        <f t="shared" si="57"/>
        <v>1820</v>
      </c>
      <c r="K99" s="18">
        <f t="shared" ref="K99:M99" si="70">K98</f>
        <v>2000</v>
      </c>
      <c r="L99" s="18">
        <f t="shared" si="70"/>
        <v>2000</v>
      </c>
      <c r="M99" s="18">
        <f t="shared" si="70"/>
        <v>2000</v>
      </c>
      <c r="N99" s="18">
        <f t="shared" si="59"/>
        <v>-230</v>
      </c>
      <c r="O99" s="18">
        <f t="shared" si="60"/>
        <v>-220</v>
      </c>
      <c r="P99" s="18">
        <f t="shared" si="61"/>
        <v>-180</v>
      </c>
      <c r="Q99" s="35">
        <f t="shared" si="47"/>
        <v>0</v>
      </c>
      <c r="R99" s="35">
        <f t="shared" si="47"/>
        <v>0</v>
      </c>
      <c r="S99" s="35">
        <f t="shared" si="47"/>
        <v>0</v>
      </c>
      <c r="T99" s="4">
        <f t="shared" si="62"/>
        <v>864</v>
      </c>
      <c r="U99" s="83">
        <f t="shared" si="65"/>
        <v>1600</v>
      </c>
      <c r="V99" s="83">
        <f t="shared" si="66"/>
        <v>1600</v>
      </c>
      <c r="W99" s="83">
        <f t="shared" si="67"/>
        <v>1600</v>
      </c>
      <c r="X99" s="4"/>
      <c r="Y99" s="18"/>
      <c r="Z99" s="18"/>
      <c r="AA99" s="18"/>
      <c r="AB99" s="50"/>
    </row>
    <row r="100" spans="1:28" ht="15" customHeight="1">
      <c r="A100" s="3">
        <v>86</v>
      </c>
      <c r="B100" s="34">
        <f t="shared" si="43"/>
        <v>45518</v>
      </c>
      <c r="C100" s="2">
        <f t="shared" si="44"/>
        <v>884</v>
      </c>
      <c r="D100" s="5">
        <f t="shared" si="45"/>
        <v>1578</v>
      </c>
      <c r="E100" s="35">
        <f t="shared" si="52"/>
        <v>692</v>
      </c>
      <c r="F100" s="35">
        <f t="shared" si="53"/>
        <v>682</v>
      </c>
      <c r="G100" s="35">
        <f t="shared" si="54"/>
        <v>642</v>
      </c>
      <c r="H100" s="18">
        <f t="shared" si="55"/>
        <v>1770</v>
      </c>
      <c r="I100" s="18">
        <f t="shared" si="56"/>
        <v>1780</v>
      </c>
      <c r="J100" s="18">
        <f t="shared" si="57"/>
        <v>1820</v>
      </c>
      <c r="K100" s="18">
        <f t="shared" ref="K100:M100" si="71">K99</f>
        <v>2000</v>
      </c>
      <c r="L100" s="18">
        <f t="shared" si="71"/>
        <v>2000</v>
      </c>
      <c r="M100" s="18">
        <f t="shared" si="71"/>
        <v>2000</v>
      </c>
      <c r="N100" s="18">
        <f t="shared" si="59"/>
        <v>-230</v>
      </c>
      <c r="O100" s="18">
        <f t="shared" si="60"/>
        <v>-220</v>
      </c>
      <c r="P100" s="18">
        <f t="shared" si="61"/>
        <v>-180</v>
      </c>
      <c r="Q100" s="35">
        <f t="shared" si="47"/>
        <v>0</v>
      </c>
      <c r="R100" s="35">
        <f t="shared" si="47"/>
        <v>0</v>
      </c>
      <c r="S100" s="35">
        <f t="shared" si="47"/>
        <v>0</v>
      </c>
      <c r="T100" s="4">
        <f t="shared" si="62"/>
        <v>862</v>
      </c>
      <c r="U100" s="83">
        <f t="shared" si="65"/>
        <v>1600</v>
      </c>
      <c r="V100" s="83">
        <f t="shared" si="66"/>
        <v>1600</v>
      </c>
      <c r="W100" s="83">
        <f t="shared" si="67"/>
        <v>1600</v>
      </c>
      <c r="X100" s="4"/>
      <c r="Y100" s="18"/>
      <c r="Z100" s="18"/>
      <c r="AA100" s="18"/>
      <c r="AB100" s="50"/>
    </row>
    <row r="101" spans="1:28" ht="15" customHeight="1">
      <c r="A101" s="3">
        <v>87</v>
      </c>
      <c r="B101" s="34">
        <f t="shared" si="43"/>
        <v>45519</v>
      </c>
      <c r="C101" s="2">
        <f t="shared" si="44"/>
        <v>884</v>
      </c>
      <c r="D101" s="5">
        <f t="shared" si="45"/>
        <v>1576</v>
      </c>
      <c r="E101" s="35">
        <f t="shared" si="52"/>
        <v>690</v>
      </c>
      <c r="F101" s="35">
        <f t="shared" si="53"/>
        <v>680</v>
      </c>
      <c r="G101" s="35">
        <f t="shared" si="54"/>
        <v>640</v>
      </c>
      <c r="H101" s="18">
        <f t="shared" si="55"/>
        <v>1770</v>
      </c>
      <c r="I101" s="18">
        <f t="shared" si="56"/>
        <v>1780</v>
      </c>
      <c r="J101" s="18">
        <f t="shared" si="57"/>
        <v>1820</v>
      </c>
      <c r="K101" s="18">
        <f t="shared" ref="K101:M101" si="72">K100</f>
        <v>2000</v>
      </c>
      <c r="L101" s="18">
        <f t="shared" si="72"/>
        <v>2000</v>
      </c>
      <c r="M101" s="18">
        <f t="shared" si="72"/>
        <v>2000</v>
      </c>
      <c r="N101" s="18">
        <f t="shared" si="59"/>
        <v>-230</v>
      </c>
      <c r="O101" s="18">
        <f t="shared" si="60"/>
        <v>-220</v>
      </c>
      <c r="P101" s="18">
        <f t="shared" si="61"/>
        <v>-180</v>
      </c>
      <c r="Q101" s="35">
        <f t="shared" si="47"/>
        <v>0</v>
      </c>
      <c r="R101" s="35">
        <f t="shared" si="47"/>
        <v>0</v>
      </c>
      <c r="S101" s="35">
        <f t="shared" si="47"/>
        <v>0</v>
      </c>
      <c r="T101" s="4">
        <f t="shared" si="62"/>
        <v>860</v>
      </c>
      <c r="U101" s="83">
        <f t="shared" si="65"/>
        <v>1600</v>
      </c>
      <c r="V101" s="83">
        <f t="shared" si="66"/>
        <v>1600</v>
      </c>
      <c r="W101" s="83">
        <f t="shared" si="67"/>
        <v>1600</v>
      </c>
      <c r="X101" s="4"/>
      <c r="Y101" s="18"/>
      <c r="Z101" s="18"/>
      <c r="AA101" s="18"/>
      <c r="AB101" s="50"/>
    </row>
    <row r="102" spans="1:28" ht="15" customHeight="1">
      <c r="A102" s="3">
        <v>88</v>
      </c>
      <c r="B102" s="34">
        <f t="shared" si="43"/>
        <v>45520</v>
      </c>
      <c r="C102" s="2">
        <f t="shared" si="44"/>
        <v>884</v>
      </c>
      <c r="D102" s="5">
        <f t="shared" si="45"/>
        <v>1574</v>
      </c>
      <c r="E102" s="35">
        <f t="shared" si="52"/>
        <v>688</v>
      </c>
      <c r="F102" s="35">
        <f t="shared" si="53"/>
        <v>678</v>
      </c>
      <c r="G102" s="35">
        <f t="shared" si="54"/>
        <v>638</v>
      </c>
      <c r="H102" s="18">
        <f t="shared" si="55"/>
        <v>1770</v>
      </c>
      <c r="I102" s="18">
        <f t="shared" si="56"/>
        <v>1780</v>
      </c>
      <c r="J102" s="18">
        <f t="shared" si="57"/>
        <v>1820</v>
      </c>
      <c r="K102" s="18">
        <f t="shared" ref="K102:M102" si="73">K101</f>
        <v>2000</v>
      </c>
      <c r="L102" s="18">
        <f t="shared" si="73"/>
        <v>2000</v>
      </c>
      <c r="M102" s="18">
        <f t="shared" si="73"/>
        <v>2000</v>
      </c>
      <c r="N102" s="18">
        <f t="shared" si="59"/>
        <v>-230</v>
      </c>
      <c r="O102" s="18">
        <f t="shared" si="60"/>
        <v>-220</v>
      </c>
      <c r="P102" s="18">
        <f t="shared" si="61"/>
        <v>-180</v>
      </c>
      <c r="Q102" s="35">
        <f t="shared" si="47"/>
        <v>0</v>
      </c>
      <c r="R102" s="35">
        <f t="shared" si="47"/>
        <v>0</v>
      </c>
      <c r="S102" s="35">
        <f t="shared" si="47"/>
        <v>0</v>
      </c>
      <c r="T102" s="4">
        <f t="shared" si="62"/>
        <v>858</v>
      </c>
      <c r="U102" s="83">
        <f t="shared" si="65"/>
        <v>1600</v>
      </c>
      <c r="V102" s="83">
        <f t="shared" si="66"/>
        <v>1600</v>
      </c>
      <c r="W102" s="83">
        <f t="shared" si="67"/>
        <v>1600</v>
      </c>
      <c r="X102" s="4"/>
      <c r="Y102" s="18"/>
      <c r="Z102" s="18"/>
      <c r="AA102" s="18"/>
      <c r="AB102" s="50"/>
    </row>
    <row r="103" spans="1:28" ht="15" customHeight="1">
      <c r="A103" s="3">
        <v>89</v>
      </c>
      <c r="B103" s="34">
        <f t="shared" si="43"/>
        <v>45521</v>
      </c>
      <c r="C103" s="2">
        <f t="shared" si="44"/>
        <v>884</v>
      </c>
      <c r="D103" s="5">
        <f t="shared" si="45"/>
        <v>1572</v>
      </c>
      <c r="E103" s="35">
        <f t="shared" si="52"/>
        <v>686</v>
      </c>
      <c r="F103" s="35">
        <f t="shared" si="53"/>
        <v>676</v>
      </c>
      <c r="G103" s="35">
        <f t="shared" si="54"/>
        <v>636</v>
      </c>
      <c r="H103" s="18">
        <f t="shared" si="55"/>
        <v>1770</v>
      </c>
      <c r="I103" s="18">
        <f t="shared" si="56"/>
        <v>1780</v>
      </c>
      <c r="J103" s="18">
        <f t="shared" si="57"/>
        <v>1820</v>
      </c>
      <c r="K103" s="18">
        <f t="shared" ref="K103:M103" si="74">K102</f>
        <v>2000</v>
      </c>
      <c r="L103" s="18">
        <f t="shared" si="74"/>
        <v>2000</v>
      </c>
      <c r="M103" s="18">
        <f t="shared" si="74"/>
        <v>2000</v>
      </c>
      <c r="N103" s="18">
        <f t="shared" si="59"/>
        <v>-230</v>
      </c>
      <c r="O103" s="18">
        <f t="shared" si="60"/>
        <v>-220</v>
      </c>
      <c r="P103" s="18">
        <f t="shared" si="61"/>
        <v>-180</v>
      </c>
      <c r="Q103" s="35">
        <f t="shared" si="47"/>
        <v>0</v>
      </c>
      <c r="R103" s="35">
        <f t="shared" si="47"/>
        <v>0</v>
      </c>
      <c r="S103" s="35">
        <f t="shared" si="47"/>
        <v>0</v>
      </c>
      <c r="T103" s="4">
        <f t="shared" si="62"/>
        <v>856</v>
      </c>
      <c r="U103" s="83">
        <f t="shared" si="65"/>
        <v>1600</v>
      </c>
      <c r="V103" s="83">
        <f t="shared" si="66"/>
        <v>1600</v>
      </c>
      <c r="W103" s="83">
        <f t="shared" si="67"/>
        <v>1600</v>
      </c>
      <c r="X103" s="4"/>
      <c r="Y103" s="18"/>
      <c r="Z103" s="18"/>
      <c r="AA103" s="18"/>
      <c r="AB103" s="50"/>
    </row>
    <row r="104" spans="1:28" ht="15" customHeight="1">
      <c r="A104" s="3">
        <v>90</v>
      </c>
      <c r="B104" s="34">
        <f t="shared" si="43"/>
        <v>45522</v>
      </c>
      <c r="C104" s="2">
        <f t="shared" si="44"/>
        <v>884</v>
      </c>
      <c r="D104" s="5">
        <f t="shared" si="45"/>
        <v>1570</v>
      </c>
      <c r="E104" s="35">
        <f t="shared" si="52"/>
        <v>684</v>
      </c>
      <c r="F104" s="35">
        <f t="shared" si="53"/>
        <v>674</v>
      </c>
      <c r="G104" s="35">
        <f t="shared" si="54"/>
        <v>634</v>
      </c>
      <c r="H104" s="18">
        <f t="shared" si="55"/>
        <v>1770</v>
      </c>
      <c r="I104" s="18">
        <f t="shared" si="56"/>
        <v>1780</v>
      </c>
      <c r="J104" s="18">
        <f t="shared" si="57"/>
        <v>1820</v>
      </c>
      <c r="K104" s="18">
        <f t="shared" ref="K104:M104" si="75">K103</f>
        <v>2000</v>
      </c>
      <c r="L104" s="18">
        <f t="shared" si="75"/>
        <v>2000</v>
      </c>
      <c r="M104" s="18">
        <f t="shared" si="75"/>
        <v>2000</v>
      </c>
      <c r="N104" s="18">
        <f t="shared" si="59"/>
        <v>-230</v>
      </c>
      <c r="O104" s="18">
        <f t="shared" si="60"/>
        <v>-220</v>
      </c>
      <c r="P104" s="18">
        <f t="shared" si="61"/>
        <v>-180</v>
      </c>
      <c r="Q104" s="35">
        <f t="shared" si="47"/>
        <v>0</v>
      </c>
      <c r="R104" s="35">
        <f t="shared" si="47"/>
        <v>0</v>
      </c>
      <c r="S104" s="35">
        <f t="shared" si="47"/>
        <v>0</v>
      </c>
      <c r="T104" s="4">
        <f t="shared" si="62"/>
        <v>854</v>
      </c>
      <c r="U104" s="83">
        <f t="shared" si="65"/>
        <v>1600</v>
      </c>
      <c r="V104" s="83">
        <f t="shared" si="66"/>
        <v>1600</v>
      </c>
      <c r="W104" s="83">
        <f t="shared" si="67"/>
        <v>1600</v>
      </c>
      <c r="X104" s="4"/>
      <c r="Y104" s="18"/>
      <c r="Z104" s="18"/>
      <c r="AA104" s="18"/>
      <c r="AB104" s="50"/>
    </row>
    <row r="105" spans="1:28" ht="15" customHeight="1">
      <c r="A105" s="3">
        <v>91</v>
      </c>
      <c r="B105" s="34">
        <f t="shared" si="43"/>
        <v>45523</v>
      </c>
      <c r="C105" s="2">
        <f t="shared" si="44"/>
        <v>884</v>
      </c>
      <c r="D105" s="5">
        <f t="shared" si="45"/>
        <v>1568</v>
      </c>
      <c r="E105" s="35">
        <f t="shared" si="52"/>
        <v>682</v>
      </c>
      <c r="F105" s="35">
        <f t="shared" si="53"/>
        <v>672</v>
      </c>
      <c r="G105" s="35">
        <f t="shared" si="54"/>
        <v>632</v>
      </c>
      <c r="H105" s="18">
        <f t="shared" si="55"/>
        <v>1770</v>
      </c>
      <c r="I105" s="18">
        <f t="shared" si="56"/>
        <v>1780</v>
      </c>
      <c r="J105" s="18">
        <f t="shared" si="57"/>
        <v>1820</v>
      </c>
      <c r="K105" s="18">
        <f t="shared" ref="K105:M105" si="76">K104</f>
        <v>2000</v>
      </c>
      <c r="L105" s="18">
        <f t="shared" si="76"/>
        <v>2000</v>
      </c>
      <c r="M105" s="18">
        <f t="shared" si="76"/>
        <v>2000</v>
      </c>
      <c r="N105" s="18">
        <f t="shared" si="59"/>
        <v>-230</v>
      </c>
      <c r="O105" s="18">
        <f t="shared" si="60"/>
        <v>-220</v>
      </c>
      <c r="P105" s="18">
        <f t="shared" si="61"/>
        <v>-180</v>
      </c>
      <c r="Q105" s="35">
        <f t="shared" si="47"/>
        <v>0</v>
      </c>
      <c r="R105" s="35">
        <f t="shared" si="47"/>
        <v>0</v>
      </c>
      <c r="S105" s="35">
        <f t="shared" si="47"/>
        <v>0</v>
      </c>
      <c r="T105" s="4">
        <f t="shared" si="62"/>
        <v>852</v>
      </c>
      <c r="U105" s="83">
        <f t="shared" si="65"/>
        <v>1600</v>
      </c>
      <c r="V105" s="83">
        <f t="shared" si="66"/>
        <v>1600</v>
      </c>
      <c r="W105" s="83">
        <f t="shared" si="67"/>
        <v>1600</v>
      </c>
      <c r="X105" s="4"/>
      <c r="Y105" s="18"/>
      <c r="Z105" s="18"/>
      <c r="AA105" s="18"/>
      <c r="AB105" s="50"/>
    </row>
    <row r="106" spans="1:28" ht="15" customHeight="1">
      <c r="A106" s="3">
        <v>92</v>
      </c>
      <c r="B106" s="34">
        <f t="shared" si="43"/>
        <v>45524</v>
      </c>
      <c r="C106" s="2">
        <f t="shared" si="44"/>
        <v>884</v>
      </c>
      <c r="D106" s="5">
        <f t="shared" si="45"/>
        <v>1566</v>
      </c>
      <c r="E106" s="35">
        <f t="shared" si="52"/>
        <v>680</v>
      </c>
      <c r="F106" s="35">
        <f t="shared" si="53"/>
        <v>670</v>
      </c>
      <c r="G106" s="35">
        <f t="shared" si="54"/>
        <v>630</v>
      </c>
      <c r="H106" s="18">
        <f t="shared" si="55"/>
        <v>1770</v>
      </c>
      <c r="I106" s="18">
        <f t="shared" si="56"/>
        <v>1780</v>
      </c>
      <c r="J106" s="18">
        <f t="shared" si="57"/>
        <v>1820</v>
      </c>
      <c r="K106" s="18">
        <f t="shared" ref="K106:M106" si="77">K105</f>
        <v>2000</v>
      </c>
      <c r="L106" s="18">
        <f t="shared" si="77"/>
        <v>2000</v>
      </c>
      <c r="M106" s="18">
        <f t="shared" si="77"/>
        <v>2000</v>
      </c>
      <c r="N106" s="18">
        <f t="shared" si="59"/>
        <v>-230</v>
      </c>
      <c r="O106" s="18">
        <f t="shared" si="60"/>
        <v>-220</v>
      </c>
      <c r="P106" s="18">
        <f t="shared" si="61"/>
        <v>-180</v>
      </c>
      <c r="Q106" s="35">
        <f t="shared" si="47"/>
        <v>0</v>
      </c>
      <c r="R106" s="35">
        <f t="shared" si="47"/>
        <v>0</v>
      </c>
      <c r="S106" s="35">
        <f t="shared" si="47"/>
        <v>0</v>
      </c>
      <c r="T106" s="4">
        <f t="shared" si="62"/>
        <v>850</v>
      </c>
      <c r="U106" s="83">
        <f t="shared" si="65"/>
        <v>1600</v>
      </c>
      <c r="V106" s="83">
        <f t="shared" si="66"/>
        <v>1600</v>
      </c>
      <c r="W106" s="83">
        <f t="shared" si="67"/>
        <v>1600</v>
      </c>
      <c r="X106" s="4"/>
      <c r="Y106" s="18"/>
      <c r="Z106" s="18"/>
      <c r="AA106" s="18"/>
      <c r="AB106" s="50"/>
    </row>
    <row r="107" spans="1:28" ht="15" customHeight="1">
      <c r="A107" s="3">
        <v>93</v>
      </c>
      <c r="B107" s="34">
        <f t="shared" si="43"/>
        <v>45525</v>
      </c>
      <c r="C107" s="2">
        <f t="shared" si="44"/>
        <v>884</v>
      </c>
      <c r="D107" s="5">
        <f t="shared" si="45"/>
        <v>1564</v>
      </c>
      <c r="E107" s="35">
        <f t="shared" si="52"/>
        <v>678</v>
      </c>
      <c r="F107" s="35">
        <f t="shared" si="53"/>
        <v>668</v>
      </c>
      <c r="G107" s="35">
        <f t="shared" si="54"/>
        <v>628</v>
      </c>
      <c r="H107" s="18">
        <f t="shared" si="55"/>
        <v>1770</v>
      </c>
      <c r="I107" s="18">
        <f t="shared" si="56"/>
        <v>1780</v>
      </c>
      <c r="J107" s="18">
        <f t="shared" si="57"/>
        <v>1820</v>
      </c>
      <c r="K107" s="18">
        <f t="shared" ref="K107:M107" si="78">K106</f>
        <v>2000</v>
      </c>
      <c r="L107" s="18">
        <f t="shared" si="78"/>
        <v>2000</v>
      </c>
      <c r="M107" s="18">
        <f t="shared" si="78"/>
        <v>2000</v>
      </c>
      <c r="N107" s="18">
        <f t="shared" si="59"/>
        <v>-230</v>
      </c>
      <c r="O107" s="18">
        <f t="shared" si="60"/>
        <v>-220</v>
      </c>
      <c r="P107" s="18">
        <f t="shared" si="61"/>
        <v>-180</v>
      </c>
      <c r="Q107" s="35">
        <f t="shared" si="47"/>
        <v>0</v>
      </c>
      <c r="R107" s="35">
        <f t="shared" si="47"/>
        <v>0</v>
      </c>
      <c r="S107" s="35">
        <f t="shared" si="47"/>
        <v>0</v>
      </c>
      <c r="T107" s="4">
        <f t="shared" si="62"/>
        <v>848</v>
      </c>
      <c r="U107" s="83">
        <f t="shared" si="65"/>
        <v>1600</v>
      </c>
      <c r="V107" s="83">
        <f t="shared" si="66"/>
        <v>1600</v>
      </c>
      <c r="W107" s="83">
        <f t="shared" si="67"/>
        <v>1600</v>
      </c>
      <c r="X107" s="4"/>
      <c r="Y107" s="18"/>
      <c r="Z107" s="18"/>
      <c r="AA107" s="18"/>
      <c r="AB107" s="50"/>
    </row>
    <row r="108" spans="1:28" ht="15" customHeight="1">
      <c r="A108" s="3">
        <v>94</v>
      </c>
      <c r="B108" s="34">
        <f t="shared" si="43"/>
        <v>45526</v>
      </c>
      <c r="C108" s="2">
        <f t="shared" si="44"/>
        <v>884</v>
      </c>
      <c r="D108" s="5">
        <f t="shared" si="45"/>
        <v>1562</v>
      </c>
      <c r="E108" s="35">
        <f t="shared" si="52"/>
        <v>676</v>
      </c>
      <c r="F108" s="35">
        <f t="shared" si="53"/>
        <v>666</v>
      </c>
      <c r="G108" s="35">
        <f t="shared" si="54"/>
        <v>626</v>
      </c>
      <c r="H108" s="18">
        <f t="shared" si="55"/>
        <v>1770</v>
      </c>
      <c r="I108" s="18">
        <f t="shared" si="56"/>
        <v>1780</v>
      </c>
      <c r="J108" s="18">
        <f t="shared" si="57"/>
        <v>1820</v>
      </c>
      <c r="K108" s="18">
        <f t="shared" ref="K108:M108" si="79">K107</f>
        <v>2000</v>
      </c>
      <c r="L108" s="18">
        <f t="shared" si="79"/>
        <v>2000</v>
      </c>
      <c r="M108" s="18">
        <f t="shared" si="79"/>
        <v>2000</v>
      </c>
      <c r="N108" s="18">
        <f t="shared" si="59"/>
        <v>-230</v>
      </c>
      <c r="O108" s="18">
        <f t="shared" si="60"/>
        <v>-220</v>
      </c>
      <c r="P108" s="18">
        <f t="shared" si="61"/>
        <v>-180</v>
      </c>
      <c r="Q108" s="35">
        <f t="shared" si="47"/>
        <v>0</v>
      </c>
      <c r="R108" s="35">
        <f t="shared" si="47"/>
        <v>0</v>
      </c>
      <c r="S108" s="35">
        <f t="shared" si="47"/>
        <v>0</v>
      </c>
      <c r="T108" s="4">
        <f t="shared" si="62"/>
        <v>846</v>
      </c>
      <c r="U108" s="83">
        <f t="shared" si="65"/>
        <v>1600</v>
      </c>
      <c r="V108" s="83">
        <f t="shared" si="66"/>
        <v>1600</v>
      </c>
      <c r="W108" s="83">
        <f t="shared" si="67"/>
        <v>1600</v>
      </c>
      <c r="X108" s="4"/>
      <c r="Y108" s="18"/>
      <c r="Z108" s="18"/>
      <c r="AA108" s="18"/>
      <c r="AB108" s="50"/>
    </row>
    <row r="109" spans="1:28" ht="15" customHeight="1">
      <c r="A109" s="3">
        <v>95</v>
      </c>
      <c r="B109" s="34">
        <f t="shared" si="43"/>
        <v>45527</v>
      </c>
      <c r="C109" s="2">
        <f t="shared" si="44"/>
        <v>884</v>
      </c>
      <c r="D109" s="5">
        <f t="shared" si="45"/>
        <v>1560</v>
      </c>
      <c r="E109" s="35">
        <f t="shared" si="52"/>
        <v>674</v>
      </c>
      <c r="F109" s="35">
        <f t="shared" si="53"/>
        <v>664</v>
      </c>
      <c r="G109" s="35">
        <f t="shared" si="54"/>
        <v>624</v>
      </c>
      <c r="H109" s="18">
        <f t="shared" si="55"/>
        <v>1770</v>
      </c>
      <c r="I109" s="18">
        <f t="shared" si="56"/>
        <v>1780</v>
      </c>
      <c r="J109" s="18">
        <f t="shared" si="57"/>
        <v>1820</v>
      </c>
      <c r="K109" s="18">
        <f t="shared" ref="K109:M109" si="80">K108</f>
        <v>2000</v>
      </c>
      <c r="L109" s="18">
        <f t="shared" si="80"/>
        <v>2000</v>
      </c>
      <c r="M109" s="18">
        <f t="shared" si="80"/>
        <v>2000</v>
      </c>
      <c r="N109" s="18">
        <f t="shared" si="59"/>
        <v>-230</v>
      </c>
      <c r="O109" s="18">
        <f t="shared" si="60"/>
        <v>-220</v>
      </c>
      <c r="P109" s="18">
        <f t="shared" si="61"/>
        <v>-180</v>
      </c>
      <c r="Q109" s="35">
        <f t="shared" si="47"/>
        <v>0</v>
      </c>
      <c r="R109" s="35">
        <f t="shared" si="47"/>
        <v>0</v>
      </c>
      <c r="S109" s="35">
        <f t="shared" si="47"/>
        <v>0</v>
      </c>
      <c r="T109" s="4">
        <f t="shared" si="62"/>
        <v>844</v>
      </c>
      <c r="U109" s="83">
        <f t="shared" si="65"/>
        <v>1600</v>
      </c>
      <c r="V109" s="83">
        <f t="shared" si="66"/>
        <v>1600</v>
      </c>
      <c r="W109" s="83">
        <f t="shared" si="67"/>
        <v>1600</v>
      </c>
      <c r="X109" s="4"/>
      <c r="Y109" s="18"/>
      <c r="Z109" s="18"/>
      <c r="AA109" s="18"/>
      <c r="AB109" s="50"/>
    </row>
    <row r="110" spans="1:28" ht="15" customHeight="1">
      <c r="A110" s="3">
        <v>96</v>
      </c>
      <c r="B110" s="34">
        <f t="shared" si="43"/>
        <v>45528</v>
      </c>
      <c r="C110" s="2">
        <f t="shared" si="44"/>
        <v>884</v>
      </c>
      <c r="D110" s="5">
        <f t="shared" si="45"/>
        <v>1558</v>
      </c>
      <c r="E110" s="35">
        <f t="shared" si="52"/>
        <v>672</v>
      </c>
      <c r="F110" s="35">
        <f t="shared" si="53"/>
        <v>662</v>
      </c>
      <c r="G110" s="35">
        <f t="shared" si="54"/>
        <v>622</v>
      </c>
      <c r="H110" s="18">
        <f t="shared" si="55"/>
        <v>1770</v>
      </c>
      <c r="I110" s="18">
        <f t="shared" si="56"/>
        <v>1780</v>
      </c>
      <c r="J110" s="18">
        <f t="shared" si="57"/>
        <v>1820</v>
      </c>
      <c r="K110" s="18">
        <f t="shared" ref="K110:M110" si="81">K109</f>
        <v>2000</v>
      </c>
      <c r="L110" s="18">
        <f t="shared" si="81"/>
        <v>2000</v>
      </c>
      <c r="M110" s="18">
        <f t="shared" si="81"/>
        <v>2000</v>
      </c>
      <c r="N110" s="18">
        <f t="shared" si="59"/>
        <v>-230</v>
      </c>
      <c r="O110" s="18">
        <f t="shared" si="60"/>
        <v>-220</v>
      </c>
      <c r="P110" s="18">
        <f t="shared" si="61"/>
        <v>-180</v>
      </c>
      <c r="Q110" s="35">
        <f t="shared" si="47"/>
        <v>0</v>
      </c>
      <c r="R110" s="35">
        <f t="shared" si="47"/>
        <v>0</v>
      </c>
      <c r="S110" s="35">
        <f t="shared" si="47"/>
        <v>0</v>
      </c>
      <c r="T110" s="4">
        <f t="shared" si="62"/>
        <v>842</v>
      </c>
      <c r="U110" s="83">
        <f t="shared" si="65"/>
        <v>1600</v>
      </c>
      <c r="V110" s="83">
        <f t="shared" si="66"/>
        <v>1600</v>
      </c>
      <c r="W110" s="83">
        <f t="shared" si="67"/>
        <v>1600</v>
      </c>
      <c r="X110" s="4"/>
      <c r="Y110" s="18"/>
      <c r="Z110" s="18"/>
      <c r="AA110" s="18"/>
      <c r="AB110" s="50"/>
    </row>
    <row r="111" spans="1:28" ht="15" customHeight="1">
      <c r="A111" s="3">
        <v>97</v>
      </c>
      <c r="B111" s="34">
        <f t="shared" si="43"/>
        <v>45529</v>
      </c>
      <c r="C111" s="2">
        <f t="shared" si="44"/>
        <v>884</v>
      </c>
      <c r="D111" s="5">
        <f t="shared" si="45"/>
        <v>1556</v>
      </c>
      <c r="E111" s="35">
        <f t="shared" si="52"/>
        <v>670</v>
      </c>
      <c r="F111" s="35">
        <f t="shared" si="53"/>
        <v>660</v>
      </c>
      <c r="G111" s="35">
        <f t="shared" si="54"/>
        <v>620</v>
      </c>
      <c r="H111" s="18">
        <f t="shared" si="55"/>
        <v>1770</v>
      </c>
      <c r="I111" s="18">
        <f t="shared" si="56"/>
        <v>1780</v>
      </c>
      <c r="J111" s="18">
        <f t="shared" si="57"/>
        <v>1820</v>
      </c>
      <c r="K111" s="18">
        <f t="shared" ref="K111:M111" si="82">K110</f>
        <v>2000</v>
      </c>
      <c r="L111" s="18">
        <f t="shared" si="82"/>
        <v>2000</v>
      </c>
      <c r="M111" s="18">
        <f t="shared" si="82"/>
        <v>2000</v>
      </c>
      <c r="N111" s="18">
        <f t="shared" si="59"/>
        <v>-230</v>
      </c>
      <c r="O111" s="18">
        <f t="shared" si="60"/>
        <v>-220</v>
      </c>
      <c r="P111" s="18">
        <f t="shared" si="61"/>
        <v>-180</v>
      </c>
      <c r="Q111" s="35">
        <f t="shared" si="47"/>
        <v>0</v>
      </c>
      <c r="R111" s="35">
        <f t="shared" si="47"/>
        <v>0</v>
      </c>
      <c r="S111" s="35">
        <f t="shared" si="47"/>
        <v>0</v>
      </c>
      <c r="T111" s="4">
        <f t="shared" si="62"/>
        <v>840</v>
      </c>
      <c r="U111" s="83">
        <f t="shared" si="65"/>
        <v>1600</v>
      </c>
      <c r="V111" s="83">
        <f t="shared" si="66"/>
        <v>1600</v>
      </c>
      <c r="W111" s="83">
        <f t="shared" si="67"/>
        <v>1600</v>
      </c>
      <c r="X111" s="4"/>
      <c r="Y111" s="18"/>
      <c r="Z111" s="18"/>
      <c r="AA111" s="18"/>
      <c r="AB111" s="50"/>
    </row>
    <row r="112" spans="1:28" ht="15" customHeight="1">
      <c r="A112" s="3">
        <v>98</v>
      </c>
      <c r="B112" s="34">
        <f t="shared" si="43"/>
        <v>45530</v>
      </c>
      <c r="C112" s="2">
        <f t="shared" si="44"/>
        <v>884</v>
      </c>
      <c r="D112" s="5">
        <f t="shared" si="45"/>
        <v>1554</v>
      </c>
      <c r="E112" s="35">
        <f t="shared" si="52"/>
        <v>668</v>
      </c>
      <c r="F112" s="35">
        <f t="shared" si="53"/>
        <v>658</v>
      </c>
      <c r="G112" s="35">
        <f t="shared" si="54"/>
        <v>618</v>
      </c>
      <c r="H112" s="18">
        <f t="shared" si="55"/>
        <v>1770</v>
      </c>
      <c r="I112" s="18">
        <f t="shared" si="56"/>
        <v>1780</v>
      </c>
      <c r="J112" s="18">
        <f t="shared" si="57"/>
        <v>1820</v>
      </c>
      <c r="K112" s="18">
        <f t="shared" ref="K112:M112" si="83">K111</f>
        <v>2000</v>
      </c>
      <c r="L112" s="18">
        <f t="shared" si="83"/>
        <v>2000</v>
      </c>
      <c r="M112" s="18">
        <f t="shared" si="83"/>
        <v>2000</v>
      </c>
      <c r="N112" s="18">
        <f t="shared" si="59"/>
        <v>-230</v>
      </c>
      <c r="O112" s="18">
        <f t="shared" si="60"/>
        <v>-220</v>
      </c>
      <c r="P112" s="18">
        <f t="shared" si="61"/>
        <v>-180</v>
      </c>
      <c r="Q112" s="35">
        <f t="shared" ref="Q112:S143" si="84">Q111</f>
        <v>0</v>
      </c>
      <c r="R112" s="35">
        <f t="shared" si="84"/>
        <v>0</v>
      </c>
      <c r="S112" s="35">
        <f t="shared" si="84"/>
        <v>0</v>
      </c>
      <c r="T112" s="4">
        <f t="shared" si="62"/>
        <v>838</v>
      </c>
      <c r="U112" s="83">
        <f t="shared" si="65"/>
        <v>1600</v>
      </c>
      <c r="V112" s="83">
        <f t="shared" si="66"/>
        <v>1600</v>
      </c>
      <c r="W112" s="83">
        <f t="shared" si="67"/>
        <v>1600</v>
      </c>
      <c r="X112" s="4"/>
      <c r="Y112" s="18"/>
      <c r="Z112" s="18"/>
      <c r="AA112" s="18"/>
      <c r="AB112" s="50"/>
    </row>
    <row r="113" spans="1:28" ht="15" customHeight="1">
      <c r="A113" s="3">
        <v>99</v>
      </c>
      <c r="B113" s="34">
        <f t="shared" si="43"/>
        <v>45531</v>
      </c>
      <c r="C113" s="2">
        <f t="shared" si="44"/>
        <v>884</v>
      </c>
      <c r="D113" s="5">
        <f t="shared" si="45"/>
        <v>1552</v>
      </c>
      <c r="E113" s="35">
        <f t="shared" si="52"/>
        <v>666</v>
      </c>
      <c r="F113" s="35">
        <f t="shared" si="53"/>
        <v>656</v>
      </c>
      <c r="G113" s="35">
        <f t="shared" si="54"/>
        <v>616</v>
      </c>
      <c r="H113" s="18">
        <f t="shared" si="55"/>
        <v>1770</v>
      </c>
      <c r="I113" s="18">
        <f t="shared" si="56"/>
        <v>1780</v>
      </c>
      <c r="J113" s="18">
        <f t="shared" si="57"/>
        <v>1820</v>
      </c>
      <c r="K113" s="18">
        <f t="shared" ref="K113:M113" si="85">K112</f>
        <v>2000</v>
      </c>
      <c r="L113" s="18">
        <f t="shared" si="85"/>
        <v>2000</v>
      </c>
      <c r="M113" s="18">
        <f t="shared" si="85"/>
        <v>2000</v>
      </c>
      <c r="N113" s="18">
        <f t="shared" si="59"/>
        <v>-230</v>
      </c>
      <c r="O113" s="18">
        <f t="shared" si="60"/>
        <v>-220</v>
      </c>
      <c r="P113" s="18">
        <f t="shared" si="61"/>
        <v>-180</v>
      </c>
      <c r="Q113" s="35">
        <f t="shared" si="84"/>
        <v>0</v>
      </c>
      <c r="R113" s="35">
        <f t="shared" si="84"/>
        <v>0</v>
      </c>
      <c r="S113" s="35">
        <f t="shared" si="84"/>
        <v>0</v>
      </c>
      <c r="T113" s="4">
        <f t="shared" si="62"/>
        <v>836</v>
      </c>
      <c r="U113" s="83">
        <f t="shared" si="65"/>
        <v>1600</v>
      </c>
      <c r="V113" s="83">
        <f t="shared" si="66"/>
        <v>1600</v>
      </c>
      <c r="W113" s="83">
        <f t="shared" si="67"/>
        <v>1600</v>
      </c>
      <c r="X113" s="4"/>
      <c r="Y113" s="18"/>
      <c r="Z113" s="18"/>
      <c r="AA113" s="18"/>
      <c r="AB113" s="50"/>
    </row>
    <row r="114" spans="1:28" ht="15" customHeight="1">
      <c r="A114" s="3">
        <v>100</v>
      </c>
      <c r="B114" s="34">
        <f t="shared" si="43"/>
        <v>45532</v>
      </c>
      <c r="C114" s="2">
        <f t="shared" si="44"/>
        <v>884</v>
      </c>
      <c r="D114" s="5">
        <f t="shared" si="45"/>
        <v>1550</v>
      </c>
      <c r="E114" s="35">
        <f t="shared" si="52"/>
        <v>664</v>
      </c>
      <c r="F114" s="35">
        <f t="shared" si="53"/>
        <v>654</v>
      </c>
      <c r="G114" s="35">
        <f t="shared" si="54"/>
        <v>614</v>
      </c>
      <c r="H114" s="18">
        <f t="shared" si="55"/>
        <v>1770</v>
      </c>
      <c r="I114" s="18">
        <f t="shared" si="56"/>
        <v>1780</v>
      </c>
      <c r="J114" s="18">
        <f t="shared" si="57"/>
        <v>1820</v>
      </c>
      <c r="K114" s="18">
        <f t="shared" ref="K114:M114" si="86">K113</f>
        <v>2000</v>
      </c>
      <c r="L114" s="18">
        <f t="shared" si="86"/>
        <v>2000</v>
      </c>
      <c r="M114" s="18">
        <f t="shared" si="86"/>
        <v>2000</v>
      </c>
      <c r="N114" s="18">
        <f t="shared" si="59"/>
        <v>-230</v>
      </c>
      <c r="O114" s="18">
        <f t="shared" si="60"/>
        <v>-220</v>
      </c>
      <c r="P114" s="18">
        <f t="shared" si="61"/>
        <v>-180</v>
      </c>
      <c r="Q114" s="35">
        <f t="shared" si="84"/>
        <v>0</v>
      </c>
      <c r="R114" s="35">
        <f t="shared" si="84"/>
        <v>0</v>
      </c>
      <c r="S114" s="35">
        <f t="shared" si="84"/>
        <v>0</v>
      </c>
      <c r="T114" s="4">
        <f t="shared" si="62"/>
        <v>834</v>
      </c>
      <c r="U114" s="83">
        <f t="shared" si="65"/>
        <v>1600</v>
      </c>
      <c r="V114" s="83">
        <f t="shared" si="66"/>
        <v>1600</v>
      </c>
      <c r="W114" s="83">
        <f t="shared" si="67"/>
        <v>1600</v>
      </c>
      <c r="X114" s="4"/>
      <c r="Y114" s="18"/>
      <c r="Z114" s="18"/>
      <c r="AA114" s="18"/>
      <c r="AB114" s="50"/>
    </row>
    <row r="115" spans="1:28" ht="15" customHeight="1">
      <c r="A115" s="3">
        <v>101</v>
      </c>
      <c r="B115" s="34">
        <f t="shared" si="43"/>
        <v>45533</v>
      </c>
      <c r="C115" s="2">
        <f t="shared" si="44"/>
        <v>884</v>
      </c>
      <c r="D115" s="5">
        <f t="shared" si="45"/>
        <v>1548</v>
      </c>
      <c r="E115" s="35">
        <f t="shared" si="52"/>
        <v>662</v>
      </c>
      <c r="F115" s="35">
        <f t="shared" si="53"/>
        <v>652</v>
      </c>
      <c r="G115" s="35">
        <f t="shared" si="54"/>
        <v>612</v>
      </c>
      <c r="H115" s="18">
        <f t="shared" si="55"/>
        <v>1770</v>
      </c>
      <c r="I115" s="18">
        <f t="shared" si="56"/>
        <v>1780</v>
      </c>
      <c r="J115" s="18">
        <f t="shared" si="57"/>
        <v>1820</v>
      </c>
      <c r="K115" s="18">
        <f t="shared" ref="K115:M115" si="87">K114</f>
        <v>2000</v>
      </c>
      <c r="L115" s="18">
        <f t="shared" si="87"/>
        <v>2000</v>
      </c>
      <c r="M115" s="18">
        <f t="shared" si="87"/>
        <v>2000</v>
      </c>
      <c r="N115" s="18">
        <f t="shared" si="59"/>
        <v>-230</v>
      </c>
      <c r="O115" s="18">
        <f t="shared" si="60"/>
        <v>-220</v>
      </c>
      <c r="P115" s="18">
        <f t="shared" si="61"/>
        <v>-180</v>
      </c>
      <c r="Q115" s="35">
        <f t="shared" si="84"/>
        <v>0</v>
      </c>
      <c r="R115" s="35">
        <f t="shared" si="84"/>
        <v>0</v>
      </c>
      <c r="S115" s="35">
        <f t="shared" si="84"/>
        <v>0</v>
      </c>
      <c r="T115" s="4">
        <f t="shared" si="62"/>
        <v>832</v>
      </c>
      <c r="U115" s="83">
        <f t="shared" si="65"/>
        <v>1600</v>
      </c>
      <c r="V115" s="83">
        <f t="shared" si="66"/>
        <v>1600</v>
      </c>
      <c r="W115" s="83">
        <f t="shared" si="67"/>
        <v>1600</v>
      </c>
      <c r="X115" s="4"/>
      <c r="Y115" s="18"/>
      <c r="Z115" s="18"/>
      <c r="AA115" s="18"/>
      <c r="AB115" s="50"/>
    </row>
    <row r="116" spans="1:28" ht="15" customHeight="1">
      <c r="A116" s="3">
        <v>102</v>
      </c>
      <c r="B116" s="34">
        <f t="shared" si="43"/>
        <v>45534</v>
      </c>
      <c r="C116" s="2">
        <f t="shared" si="44"/>
        <v>884</v>
      </c>
      <c r="D116" s="5">
        <f t="shared" si="45"/>
        <v>1546</v>
      </c>
      <c r="E116" s="35">
        <f t="shared" si="52"/>
        <v>660</v>
      </c>
      <c r="F116" s="35">
        <f t="shared" si="53"/>
        <v>650</v>
      </c>
      <c r="G116" s="35">
        <f t="shared" si="54"/>
        <v>610</v>
      </c>
      <c r="H116" s="18">
        <f t="shared" si="55"/>
        <v>1770</v>
      </c>
      <c r="I116" s="18">
        <f t="shared" si="56"/>
        <v>1780</v>
      </c>
      <c r="J116" s="18">
        <f t="shared" si="57"/>
        <v>1820</v>
      </c>
      <c r="K116" s="18">
        <f t="shared" ref="K116:M116" si="88">K115</f>
        <v>2000</v>
      </c>
      <c r="L116" s="18">
        <f t="shared" si="88"/>
        <v>2000</v>
      </c>
      <c r="M116" s="18">
        <f t="shared" si="88"/>
        <v>2000</v>
      </c>
      <c r="N116" s="18">
        <f t="shared" si="59"/>
        <v>-230</v>
      </c>
      <c r="O116" s="18">
        <f t="shared" si="60"/>
        <v>-220</v>
      </c>
      <c r="P116" s="18">
        <f t="shared" si="61"/>
        <v>-180</v>
      </c>
      <c r="Q116" s="35">
        <f t="shared" si="84"/>
        <v>0</v>
      </c>
      <c r="R116" s="35">
        <f t="shared" si="84"/>
        <v>0</v>
      </c>
      <c r="S116" s="35">
        <f t="shared" si="84"/>
        <v>0</v>
      </c>
      <c r="T116" s="4">
        <f t="shared" si="62"/>
        <v>830</v>
      </c>
      <c r="U116" s="83">
        <f t="shared" si="65"/>
        <v>1600</v>
      </c>
      <c r="V116" s="83">
        <f t="shared" si="66"/>
        <v>1600</v>
      </c>
      <c r="W116" s="83">
        <f t="shared" si="67"/>
        <v>1600</v>
      </c>
      <c r="X116" s="4"/>
      <c r="Y116" s="18"/>
      <c r="Z116" s="18"/>
      <c r="AA116" s="18"/>
      <c r="AB116" s="50"/>
    </row>
    <row r="117" spans="1:28" ht="15" customHeight="1">
      <c r="A117" s="3">
        <f>+A116+1</f>
        <v>103</v>
      </c>
      <c r="B117" s="34">
        <f t="shared" si="43"/>
        <v>45535</v>
      </c>
      <c r="C117" s="2">
        <f t="shared" si="44"/>
        <v>884</v>
      </c>
      <c r="D117" s="5">
        <f t="shared" si="45"/>
        <v>1544</v>
      </c>
      <c r="E117" s="35">
        <f t="shared" si="52"/>
        <v>658</v>
      </c>
      <c r="F117" s="35">
        <f t="shared" si="53"/>
        <v>648</v>
      </c>
      <c r="G117" s="35">
        <f t="shared" si="54"/>
        <v>608</v>
      </c>
      <c r="H117" s="18">
        <f t="shared" si="55"/>
        <v>1770</v>
      </c>
      <c r="I117" s="18">
        <f t="shared" si="56"/>
        <v>1780</v>
      </c>
      <c r="J117" s="18">
        <f t="shared" si="57"/>
        <v>1820</v>
      </c>
      <c r="K117" s="18">
        <f t="shared" ref="K117:M117" si="89">K116</f>
        <v>2000</v>
      </c>
      <c r="L117" s="18">
        <f t="shared" si="89"/>
        <v>2000</v>
      </c>
      <c r="M117" s="18">
        <f t="shared" si="89"/>
        <v>2000</v>
      </c>
      <c r="N117" s="18">
        <f t="shared" si="59"/>
        <v>-230</v>
      </c>
      <c r="O117" s="18">
        <f t="shared" si="60"/>
        <v>-220</v>
      </c>
      <c r="P117" s="18">
        <f t="shared" si="61"/>
        <v>-180</v>
      </c>
      <c r="Q117" s="35">
        <f t="shared" si="84"/>
        <v>0</v>
      </c>
      <c r="R117" s="35">
        <f t="shared" si="84"/>
        <v>0</v>
      </c>
      <c r="S117" s="35">
        <f t="shared" si="84"/>
        <v>0</v>
      </c>
      <c r="T117" s="4">
        <f t="shared" si="62"/>
        <v>828</v>
      </c>
      <c r="U117" s="83">
        <f t="shared" si="65"/>
        <v>1600</v>
      </c>
      <c r="V117" s="83">
        <f t="shared" si="66"/>
        <v>1600</v>
      </c>
      <c r="W117" s="83">
        <f t="shared" si="67"/>
        <v>1600</v>
      </c>
      <c r="X117" s="4"/>
      <c r="Y117" s="18"/>
      <c r="Z117" s="18"/>
      <c r="AA117" s="18"/>
      <c r="AB117" s="50"/>
    </row>
    <row r="118" spans="1:28" ht="15" customHeight="1">
      <c r="A118" s="3">
        <f t="shared" ref="A118:A181" si="90">+A117+1</f>
        <v>104</v>
      </c>
      <c r="B118" s="34">
        <f t="shared" si="43"/>
        <v>45536</v>
      </c>
      <c r="C118" s="2">
        <f t="shared" si="44"/>
        <v>884</v>
      </c>
      <c r="D118" s="5">
        <f t="shared" si="45"/>
        <v>1542</v>
      </c>
      <c r="E118" s="35">
        <f t="shared" ref="E118:E147" si="91">C118+D118-H118</f>
        <v>656</v>
      </c>
      <c r="F118" s="35">
        <f t="shared" ref="F118:F147" si="92">C118+D118-I118</f>
        <v>646</v>
      </c>
      <c r="G118" s="35">
        <f t="shared" ref="G118:G147" si="93">D118+C118-J118</f>
        <v>606</v>
      </c>
      <c r="H118" s="18">
        <f t="shared" ref="H118:H147" si="94">K118+N118</f>
        <v>1770</v>
      </c>
      <c r="I118" s="18">
        <f t="shared" ref="I118:I147" si="95">L118+O118</f>
        <v>1780</v>
      </c>
      <c r="J118" s="18">
        <f t="shared" ref="J118:J147" si="96">M118+P118</f>
        <v>1820</v>
      </c>
      <c r="K118" s="18">
        <f t="shared" ref="K118:M118" si="97">K117</f>
        <v>2000</v>
      </c>
      <c r="L118" s="18">
        <f t="shared" si="97"/>
        <v>2000</v>
      </c>
      <c r="M118" s="18">
        <f t="shared" si="97"/>
        <v>2000</v>
      </c>
      <c r="N118" s="18">
        <f t="shared" ref="N118:N147" si="98">N117-Q118</f>
        <v>-230</v>
      </c>
      <c r="O118" s="18">
        <f t="shared" ref="O118:O147" si="99">O117-R118</f>
        <v>-220</v>
      </c>
      <c r="P118" s="18">
        <f t="shared" ref="P118:P147" si="100">P117-S118</f>
        <v>-180</v>
      </c>
      <c r="Q118" s="35">
        <f t="shared" si="84"/>
        <v>0</v>
      </c>
      <c r="R118" s="35">
        <f t="shared" si="84"/>
        <v>0</v>
      </c>
      <c r="S118" s="35">
        <f t="shared" si="84"/>
        <v>0</v>
      </c>
      <c r="T118" s="4">
        <f t="shared" ref="T118:T147" si="101">D118+C118-V118</f>
        <v>826</v>
      </c>
      <c r="U118" s="83">
        <f t="shared" si="65"/>
        <v>1600</v>
      </c>
      <c r="V118" s="83">
        <f t="shared" si="66"/>
        <v>1600</v>
      </c>
      <c r="W118" s="83">
        <f t="shared" si="67"/>
        <v>1600</v>
      </c>
      <c r="X118" s="4"/>
      <c r="Y118" s="18"/>
      <c r="Z118" s="18"/>
      <c r="AA118" s="18"/>
      <c r="AB118" s="50"/>
    </row>
    <row r="119" spans="1:28" ht="15" customHeight="1">
      <c r="A119" s="3">
        <f t="shared" si="90"/>
        <v>105</v>
      </c>
      <c r="B119" s="34">
        <f t="shared" si="43"/>
        <v>45537</v>
      </c>
      <c r="C119" s="2">
        <f t="shared" si="44"/>
        <v>884</v>
      </c>
      <c r="D119" s="5">
        <f t="shared" si="45"/>
        <v>1540</v>
      </c>
      <c r="E119" s="35">
        <f t="shared" si="91"/>
        <v>654</v>
      </c>
      <c r="F119" s="35">
        <f t="shared" si="92"/>
        <v>644</v>
      </c>
      <c r="G119" s="35">
        <f t="shared" si="93"/>
        <v>604</v>
      </c>
      <c r="H119" s="18">
        <f t="shared" si="94"/>
        <v>1770</v>
      </c>
      <c r="I119" s="18">
        <f t="shared" si="95"/>
        <v>1780</v>
      </c>
      <c r="J119" s="18">
        <f t="shared" si="96"/>
        <v>1820</v>
      </c>
      <c r="K119" s="18">
        <f t="shared" ref="K119:M119" si="102">K118</f>
        <v>2000</v>
      </c>
      <c r="L119" s="18">
        <f t="shared" si="102"/>
        <v>2000</v>
      </c>
      <c r="M119" s="18">
        <f t="shared" si="102"/>
        <v>2000</v>
      </c>
      <c r="N119" s="18">
        <f t="shared" si="98"/>
        <v>-230</v>
      </c>
      <c r="O119" s="18">
        <f t="shared" si="99"/>
        <v>-220</v>
      </c>
      <c r="P119" s="18">
        <f t="shared" si="100"/>
        <v>-180</v>
      </c>
      <c r="Q119" s="35">
        <f t="shared" si="84"/>
        <v>0</v>
      </c>
      <c r="R119" s="35">
        <f t="shared" si="84"/>
        <v>0</v>
      </c>
      <c r="S119" s="35">
        <f t="shared" si="84"/>
        <v>0</v>
      </c>
      <c r="T119" s="4">
        <f t="shared" si="101"/>
        <v>824</v>
      </c>
      <c r="U119" s="83">
        <f t="shared" si="65"/>
        <v>1600</v>
      </c>
      <c r="V119" s="83">
        <f t="shared" si="66"/>
        <v>1600</v>
      </c>
      <c r="W119" s="83">
        <f t="shared" si="67"/>
        <v>1600</v>
      </c>
      <c r="X119" s="4"/>
      <c r="Y119" s="18"/>
      <c r="Z119" s="18"/>
      <c r="AA119" s="18"/>
      <c r="AB119" s="50"/>
    </row>
    <row r="120" spans="1:28" ht="15" customHeight="1">
      <c r="A120" s="3">
        <f t="shared" si="90"/>
        <v>106</v>
      </c>
      <c r="B120" s="34">
        <f t="shared" si="43"/>
        <v>45538</v>
      </c>
      <c r="C120" s="2">
        <f t="shared" si="44"/>
        <v>884</v>
      </c>
      <c r="D120" s="5">
        <f t="shared" si="45"/>
        <v>1538</v>
      </c>
      <c r="E120" s="35">
        <f t="shared" si="91"/>
        <v>652</v>
      </c>
      <c r="F120" s="35">
        <f t="shared" si="92"/>
        <v>642</v>
      </c>
      <c r="G120" s="35">
        <f t="shared" si="93"/>
        <v>602</v>
      </c>
      <c r="H120" s="18">
        <f t="shared" si="94"/>
        <v>1770</v>
      </c>
      <c r="I120" s="18">
        <f t="shared" si="95"/>
        <v>1780</v>
      </c>
      <c r="J120" s="18">
        <f t="shared" si="96"/>
        <v>1820</v>
      </c>
      <c r="K120" s="18">
        <f t="shared" ref="K120:M120" si="103">K119</f>
        <v>2000</v>
      </c>
      <c r="L120" s="18">
        <f t="shared" si="103"/>
        <v>2000</v>
      </c>
      <c r="M120" s="18">
        <f t="shared" si="103"/>
        <v>2000</v>
      </c>
      <c r="N120" s="18">
        <f t="shared" si="98"/>
        <v>-230</v>
      </c>
      <c r="O120" s="18">
        <f t="shared" si="99"/>
        <v>-220</v>
      </c>
      <c r="P120" s="18">
        <f t="shared" si="100"/>
        <v>-180</v>
      </c>
      <c r="Q120" s="35">
        <f t="shared" si="84"/>
        <v>0</v>
      </c>
      <c r="R120" s="35">
        <f t="shared" si="84"/>
        <v>0</v>
      </c>
      <c r="S120" s="35">
        <f t="shared" si="84"/>
        <v>0</v>
      </c>
      <c r="T120" s="4">
        <f t="shared" si="101"/>
        <v>822</v>
      </c>
      <c r="U120" s="83">
        <f t="shared" si="65"/>
        <v>1600</v>
      </c>
      <c r="V120" s="83">
        <f t="shared" si="66"/>
        <v>1600</v>
      </c>
      <c r="W120" s="83">
        <f t="shared" si="67"/>
        <v>1600</v>
      </c>
      <c r="X120" s="4"/>
      <c r="Y120" s="18"/>
      <c r="Z120" s="18"/>
      <c r="AA120" s="18"/>
      <c r="AB120" s="50"/>
    </row>
    <row r="121" spans="1:28" ht="15" customHeight="1">
      <c r="A121" s="3">
        <f t="shared" si="90"/>
        <v>107</v>
      </c>
      <c r="B121" s="34">
        <f t="shared" si="43"/>
        <v>45539</v>
      </c>
      <c r="C121" s="2">
        <f t="shared" si="44"/>
        <v>884</v>
      </c>
      <c r="D121" s="5">
        <f t="shared" si="45"/>
        <v>1536</v>
      </c>
      <c r="E121" s="35">
        <f t="shared" si="91"/>
        <v>650</v>
      </c>
      <c r="F121" s="35">
        <f t="shared" si="92"/>
        <v>640</v>
      </c>
      <c r="G121" s="35">
        <f t="shared" si="93"/>
        <v>600</v>
      </c>
      <c r="H121" s="18">
        <f t="shared" si="94"/>
        <v>1770</v>
      </c>
      <c r="I121" s="18">
        <f t="shared" si="95"/>
        <v>1780</v>
      </c>
      <c r="J121" s="18">
        <f t="shared" si="96"/>
        <v>1820</v>
      </c>
      <c r="K121" s="18">
        <f t="shared" ref="K121:M121" si="104">K120</f>
        <v>2000</v>
      </c>
      <c r="L121" s="18">
        <f t="shared" si="104"/>
        <v>2000</v>
      </c>
      <c r="M121" s="18">
        <f t="shared" si="104"/>
        <v>2000</v>
      </c>
      <c r="N121" s="18">
        <f t="shared" si="98"/>
        <v>-230</v>
      </c>
      <c r="O121" s="18">
        <f t="shared" si="99"/>
        <v>-220</v>
      </c>
      <c r="P121" s="18">
        <f t="shared" si="100"/>
        <v>-180</v>
      </c>
      <c r="Q121" s="35">
        <f t="shared" si="84"/>
        <v>0</v>
      </c>
      <c r="R121" s="35">
        <f t="shared" si="84"/>
        <v>0</v>
      </c>
      <c r="S121" s="35">
        <f t="shared" si="84"/>
        <v>0</v>
      </c>
      <c r="T121" s="4">
        <f t="shared" si="101"/>
        <v>820</v>
      </c>
      <c r="U121" s="83">
        <f t="shared" si="65"/>
        <v>1600</v>
      </c>
      <c r="V121" s="83">
        <f t="shared" si="66"/>
        <v>1600</v>
      </c>
      <c r="W121" s="83">
        <f t="shared" si="67"/>
        <v>1600</v>
      </c>
      <c r="X121" s="4"/>
      <c r="Y121" s="18"/>
      <c r="Z121" s="18"/>
      <c r="AA121" s="18"/>
      <c r="AB121" s="50"/>
    </row>
    <row r="122" spans="1:28" ht="15" customHeight="1">
      <c r="A122" s="3">
        <f t="shared" si="90"/>
        <v>108</v>
      </c>
      <c r="B122" s="34">
        <f t="shared" si="43"/>
        <v>45540</v>
      </c>
      <c r="C122" s="2">
        <f t="shared" si="44"/>
        <v>884</v>
      </c>
      <c r="D122" s="5">
        <f t="shared" si="45"/>
        <v>1534</v>
      </c>
      <c r="E122" s="35">
        <f t="shared" si="91"/>
        <v>648</v>
      </c>
      <c r="F122" s="35">
        <f t="shared" si="92"/>
        <v>638</v>
      </c>
      <c r="G122" s="35">
        <f t="shared" si="93"/>
        <v>598</v>
      </c>
      <c r="H122" s="18">
        <f t="shared" si="94"/>
        <v>1770</v>
      </c>
      <c r="I122" s="18">
        <f t="shared" si="95"/>
        <v>1780</v>
      </c>
      <c r="J122" s="18">
        <f t="shared" si="96"/>
        <v>1820</v>
      </c>
      <c r="K122" s="18">
        <f t="shared" ref="K122:M122" si="105">K121</f>
        <v>2000</v>
      </c>
      <c r="L122" s="18">
        <f t="shared" si="105"/>
        <v>2000</v>
      </c>
      <c r="M122" s="18">
        <f t="shared" si="105"/>
        <v>2000</v>
      </c>
      <c r="N122" s="18">
        <f t="shared" si="98"/>
        <v>-230</v>
      </c>
      <c r="O122" s="18">
        <f t="shared" si="99"/>
        <v>-220</v>
      </c>
      <c r="P122" s="18">
        <f t="shared" si="100"/>
        <v>-180</v>
      </c>
      <c r="Q122" s="35">
        <f t="shared" si="84"/>
        <v>0</v>
      </c>
      <c r="R122" s="35">
        <f t="shared" si="84"/>
        <v>0</v>
      </c>
      <c r="S122" s="35">
        <f t="shared" si="84"/>
        <v>0</v>
      </c>
      <c r="T122" s="4">
        <f t="shared" si="101"/>
        <v>818</v>
      </c>
      <c r="U122" s="83">
        <f t="shared" si="65"/>
        <v>1600</v>
      </c>
      <c r="V122" s="83">
        <f t="shared" si="66"/>
        <v>1600</v>
      </c>
      <c r="W122" s="83">
        <f t="shared" si="67"/>
        <v>1600</v>
      </c>
      <c r="X122" s="4"/>
      <c r="Y122" s="18"/>
      <c r="Z122" s="18"/>
      <c r="AA122" s="18"/>
      <c r="AB122" s="50"/>
    </row>
    <row r="123" spans="1:28" ht="15" customHeight="1">
      <c r="A123" s="3">
        <f t="shared" si="90"/>
        <v>109</v>
      </c>
      <c r="B123" s="34">
        <f t="shared" si="43"/>
        <v>45541</v>
      </c>
      <c r="C123" s="2">
        <f t="shared" si="44"/>
        <v>884</v>
      </c>
      <c r="D123" s="5">
        <f t="shared" si="45"/>
        <v>1532</v>
      </c>
      <c r="E123" s="35">
        <f t="shared" si="91"/>
        <v>646</v>
      </c>
      <c r="F123" s="35">
        <f t="shared" si="92"/>
        <v>636</v>
      </c>
      <c r="G123" s="35">
        <f t="shared" si="93"/>
        <v>596</v>
      </c>
      <c r="H123" s="18">
        <f t="shared" si="94"/>
        <v>1770</v>
      </c>
      <c r="I123" s="18">
        <f t="shared" si="95"/>
        <v>1780</v>
      </c>
      <c r="J123" s="18">
        <f t="shared" si="96"/>
        <v>1820</v>
      </c>
      <c r="K123" s="18">
        <f t="shared" ref="K123:M123" si="106">K122</f>
        <v>2000</v>
      </c>
      <c r="L123" s="18">
        <f t="shared" si="106"/>
        <v>2000</v>
      </c>
      <c r="M123" s="18">
        <f t="shared" si="106"/>
        <v>2000</v>
      </c>
      <c r="N123" s="18">
        <f t="shared" si="98"/>
        <v>-230</v>
      </c>
      <c r="O123" s="18">
        <f t="shared" si="99"/>
        <v>-220</v>
      </c>
      <c r="P123" s="18">
        <f t="shared" si="100"/>
        <v>-180</v>
      </c>
      <c r="Q123" s="35">
        <f t="shared" si="84"/>
        <v>0</v>
      </c>
      <c r="R123" s="35">
        <f t="shared" si="84"/>
        <v>0</v>
      </c>
      <c r="S123" s="35">
        <f t="shared" si="84"/>
        <v>0</v>
      </c>
      <c r="T123" s="4">
        <f t="shared" si="101"/>
        <v>816</v>
      </c>
      <c r="U123" s="83">
        <f t="shared" si="65"/>
        <v>1600</v>
      </c>
      <c r="V123" s="83">
        <f t="shared" si="66"/>
        <v>1600</v>
      </c>
      <c r="W123" s="83">
        <f t="shared" si="67"/>
        <v>1600</v>
      </c>
      <c r="X123" s="4"/>
      <c r="Y123" s="18"/>
      <c r="Z123" s="18"/>
      <c r="AA123" s="18"/>
      <c r="AB123" s="50"/>
    </row>
    <row r="124" spans="1:28" ht="15" customHeight="1">
      <c r="A124" s="3">
        <f t="shared" si="90"/>
        <v>110</v>
      </c>
      <c r="B124" s="34">
        <f t="shared" si="43"/>
        <v>45542</v>
      </c>
      <c r="C124" s="2">
        <f t="shared" si="44"/>
        <v>884</v>
      </c>
      <c r="D124" s="5">
        <f t="shared" si="45"/>
        <v>1530</v>
      </c>
      <c r="E124" s="35">
        <f t="shared" si="91"/>
        <v>644</v>
      </c>
      <c r="F124" s="35">
        <f t="shared" si="92"/>
        <v>634</v>
      </c>
      <c r="G124" s="35">
        <f t="shared" si="93"/>
        <v>594</v>
      </c>
      <c r="H124" s="18">
        <f t="shared" si="94"/>
        <v>1770</v>
      </c>
      <c r="I124" s="18">
        <f t="shared" si="95"/>
        <v>1780</v>
      </c>
      <c r="J124" s="18">
        <f t="shared" si="96"/>
        <v>1820</v>
      </c>
      <c r="K124" s="18">
        <f t="shared" ref="K124:M124" si="107">K123</f>
        <v>2000</v>
      </c>
      <c r="L124" s="18">
        <f t="shared" si="107"/>
        <v>2000</v>
      </c>
      <c r="M124" s="18">
        <f t="shared" si="107"/>
        <v>2000</v>
      </c>
      <c r="N124" s="18">
        <f t="shared" si="98"/>
        <v>-230</v>
      </c>
      <c r="O124" s="18">
        <f t="shared" si="99"/>
        <v>-220</v>
      </c>
      <c r="P124" s="18">
        <f t="shared" si="100"/>
        <v>-180</v>
      </c>
      <c r="Q124" s="35">
        <f t="shared" si="84"/>
        <v>0</v>
      </c>
      <c r="R124" s="35">
        <f t="shared" si="84"/>
        <v>0</v>
      </c>
      <c r="S124" s="35">
        <f t="shared" si="84"/>
        <v>0</v>
      </c>
      <c r="T124" s="4">
        <f t="shared" si="101"/>
        <v>814</v>
      </c>
      <c r="U124" s="83">
        <f t="shared" si="65"/>
        <v>1600</v>
      </c>
      <c r="V124" s="83">
        <f t="shared" si="66"/>
        <v>1600</v>
      </c>
      <c r="W124" s="83">
        <f t="shared" si="67"/>
        <v>1600</v>
      </c>
      <c r="X124" s="4"/>
      <c r="Y124" s="18"/>
      <c r="Z124" s="18"/>
      <c r="AA124" s="18"/>
      <c r="AB124" s="50"/>
    </row>
    <row r="125" spans="1:28" ht="15" customHeight="1">
      <c r="A125" s="3">
        <f t="shared" si="90"/>
        <v>111</v>
      </c>
      <c r="B125" s="34">
        <f t="shared" si="43"/>
        <v>45543</v>
      </c>
      <c r="C125" s="2">
        <f t="shared" si="44"/>
        <v>884</v>
      </c>
      <c r="D125" s="5">
        <f t="shared" si="45"/>
        <v>1528</v>
      </c>
      <c r="E125" s="35">
        <f t="shared" si="91"/>
        <v>642</v>
      </c>
      <c r="F125" s="35">
        <f t="shared" si="92"/>
        <v>632</v>
      </c>
      <c r="G125" s="35">
        <f t="shared" si="93"/>
        <v>592</v>
      </c>
      <c r="H125" s="18">
        <f t="shared" si="94"/>
        <v>1770</v>
      </c>
      <c r="I125" s="18">
        <f t="shared" si="95"/>
        <v>1780</v>
      </c>
      <c r="J125" s="18">
        <f t="shared" si="96"/>
        <v>1820</v>
      </c>
      <c r="K125" s="18">
        <f t="shared" ref="K125:M125" si="108">K124</f>
        <v>2000</v>
      </c>
      <c r="L125" s="18">
        <f t="shared" si="108"/>
        <v>2000</v>
      </c>
      <c r="M125" s="18">
        <f t="shared" si="108"/>
        <v>2000</v>
      </c>
      <c r="N125" s="18">
        <f t="shared" si="98"/>
        <v>-230</v>
      </c>
      <c r="O125" s="18">
        <f t="shared" si="99"/>
        <v>-220</v>
      </c>
      <c r="P125" s="18">
        <f t="shared" si="100"/>
        <v>-180</v>
      </c>
      <c r="Q125" s="35">
        <f t="shared" si="84"/>
        <v>0</v>
      </c>
      <c r="R125" s="35">
        <f t="shared" si="84"/>
        <v>0</v>
      </c>
      <c r="S125" s="35">
        <f t="shared" si="84"/>
        <v>0</v>
      </c>
      <c r="T125" s="4">
        <f t="shared" si="101"/>
        <v>812</v>
      </c>
      <c r="U125" s="83">
        <f t="shared" si="65"/>
        <v>1600</v>
      </c>
      <c r="V125" s="83">
        <f t="shared" si="66"/>
        <v>1600</v>
      </c>
      <c r="W125" s="83">
        <f t="shared" si="67"/>
        <v>1600</v>
      </c>
      <c r="X125" s="4"/>
      <c r="Y125" s="18"/>
      <c r="Z125" s="18"/>
      <c r="AA125" s="18"/>
      <c r="AB125" s="50"/>
    </row>
    <row r="126" spans="1:28" ht="15" customHeight="1">
      <c r="A126" s="3">
        <f t="shared" si="90"/>
        <v>112</v>
      </c>
      <c r="B126" s="34">
        <f t="shared" si="43"/>
        <v>45544</v>
      </c>
      <c r="C126" s="2">
        <f t="shared" si="44"/>
        <v>884</v>
      </c>
      <c r="D126" s="5">
        <f t="shared" si="45"/>
        <v>1526</v>
      </c>
      <c r="E126" s="35">
        <f t="shared" si="91"/>
        <v>640</v>
      </c>
      <c r="F126" s="35">
        <f t="shared" si="92"/>
        <v>630</v>
      </c>
      <c r="G126" s="35">
        <f t="shared" si="93"/>
        <v>590</v>
      </c>
      <c r="H126" s="18">
        <f t="shared" si="94"/>
        <v>1770</v>
      </c>
      <c r="I126" s="18">
        <f t="shared" si="95"/>
        <v>1780</v>
      </c>
      <c r="J126" s="18">
        <f t="shared" si="96"/>
        <v>1820</v>
      </c>
      <c r="K126" s="18">
        <f t="shared" ref="K126:M126" si="109">K125</f>
        <v>2000</v>
      </c>
      <c r="L126" s="18">
        <f t="shared" si="109"/>
        <v>2000</v>
      </c>
      <c r="M126" s="18">
        <f t="shared" si="109"/>
        <v>2000</v>
      </c>
      <c r="N126" s="18">
        <f t="shared" si="98"/>
        <v>-230</v>
      </c>
      <c r="O126" s="18">
        <f t="shared" si="99"/>
        <v>-220</v>
      </c>
      <c r="P126" s="18">
        <f t="shared" si="100"/>
        <v>-180</v>
      </c>
      <c r="Q126" s="35">
        <f t="shared" si="84"/>
        <v>0</v>
      </c>
      <c r="R126" s="35">
        <f t="shared" si="84"/>
        <v>0</v>
      </c>
      <c r="S126" s="35">
        <f t="shared" si="84"/>
        <v>0</v>
      </c>
      <c r="T126" s="4">
        <f t="shared" si="101"/>
        <v>810</v>
      </c>
      <c r="U126" s="83">
        <f t="shared" si="65"/>
        <v>1600</v>
      </c>
      <c r="V126" s="83">
        <f t="shared" si="66"/>
        <v>1600</v>
      </c>
      <c r="W126" s="83">
        <f t="shared" si="67"/>
        <v>1600</v>
      </c>
      <c r="X126" s="4"/>
      <c r="Y126" s="18"/>
      <c r="Z126" s="18"/>
      <c r="AA126" s="18"/>
      <c r="AB126" s="50"/>
    </row>
    <row r="127" spans="1:28" ht="15" customHeight="1">
      <c r="A127" s="3">
        <f t="shared" si="90"/>
        <v>113</v>
      </c>
      <c r="B127" s="34">
        <f t="shared" si="43"/>
        <v>45545</v>
      </c>
      <c r="C127" s="2">
        <f t="shared" si="44"/>
        <v>884</v>
      </c>
      <c r="D127" s="5">
        <f t="shared" si="45"/>
        <v>1524</v>
      </c>
      <c r="E127" s="35">
        <f t="shared" si="91"/>
        <v>638</v>
      </c>
      <c r="F127" s="35">
        <f t="shared" si="92"/>
        <v>628</v>
      </c>
      <c r="G127" s="35">
        <f t="shared" si="93"/>
        <v>588</v>
      </c>
      <c r="H127" s="18">
        <f t="shared" si="94"/>
        <v>1770</v>
      </c>
      <c r="I127" s="18">
        <f t="shared" si="95"/>
        <v>1780</v>
      </c>
      <c r="J127" s="18">
        <f t="shared" si="96"/>
        <v>1820</v>
      </c>
      <c r="K127" s="18">
        <f t="shared" ref="K127:M127" si="110">K126</f>
        <v>2000</v>
      </c>
      <c r="L127" s="18">
        <f t="shared" si="110"/>
        <v>2000</v>
      </c>
      <c r="M127" s="18">
        <f t="shared" si="110"/>
        <v>2000</v>
      </c>
      <c r="N127" s="18">
        <f t="shared" si="98"/>
        <v>-230</v>
      </c>
      <c r="O127" s="18">
        <f t="shared" si="99"/>
        <v>-220</v>
      </c>
      <c r="P127" s="18">
        <f t="shared" si="100"/>
        <v>-180</v>
      </c>
      <c r="Q127" s="35">
        <f t="shared" si="84"/>
        <v>0</v>
      </c>
      <c r="R127" s="35">
        <f t="shared" si="84"/>
        <v>0</v>
      </c>
      <c r="S127" s="35">
        <f t="shared" si="84"/>
        <v>0</v>
      </c>
      <c r="T127" s="4">
        <f t="shared" si="101"/>
        <v>808</v>
      </c>
      <c r="U127" s="83">
        <f t="shared" si="65"/>
        <v>1600</v>
      </c>
      <c r="V127" s="83">
        <f t="shared" si="66"/>
        <v>1600</v>
      </c>
      <c r="W127" s="83">
        <f t="shared" si="67"/>
        <v>1600</v>
      </c>
      <c r="X127" s="4"/>
      <c r="Y127" s="18"/>
      <c r="Z127" s="18"/>
      <c r="AA127" s="18"/>
      <c r="AB127" s="50"/>
    </row>
    <row r="128" spans="1:28" ht="15" customHeight="1">
      <c r="A128" s="3">
        <f t="shared" si="90"/>
        <v>114</v>
      </c>
      <c r="B128" s="34">
        <f t="shared" si="43"/>
        <v>45546</v>
      </c>
      <c r="C128" s="2">
        <f t="shared" si="44"/>
        <v>884</v>
      </c>
      <c r="D128" s="5">
        <f t="shared" si="45"/>
        <v>1522</v>
      </c>
      <c r="E128" s="35">
        <f t="shared" si="91"/>
        <v>636</v>
      </c>
      <c r="F128" s="35">
        <f t="shared" si="92"/>
        <v>626</v>
      </c>
      <c r="G128" s="35">
        <f t="shared" si="93"/>
        <v>586</v>
      </c>
      <c r="H128" s="18">
        <f t="shared" si="94"/>
        <v>1770</v>
      </c>
      <c r="I128" s="18">
        <f t="shared" si="95"/>
        <v>1780</v>
      </c>
      <c r="J128" s="18">
        <f t="shared" si="96"/>
        <v>1820</v>
      </c>
      <c r="K128" s="18">
        <f t="shared" ref="K128:M128" si="111">K127</f>
        <v>2000</v>
      </c>
      <c r="L128" s="18">
        <f t="shared" si="111"/>
        <v>2000</v>
      </c>
      <c r="M128" s="18">
        <f t="shared" si="111"/>
        <v>2000</v>
      </c>
      <c r="N128" s="18">
        <f t="shared" si="98"/>
        <v>-230</v>
      </c>
      <c r="O128" s="18">
        <f t="shared" si="99"/>
        <v>-220</v>
      </c>
      <c r="P128" s="18">
        <f t="shared" si="100"/>
        <v>-180</v>
      </c>
      <c r="Q128" s="35">
        <f t="shared" si="84"/>
        <v>0</v>
      </c>
      <c r="R128" s="35">
        <f t="shared" si="84"/>
        <v>0</v>
      </c>
      <c r="S128" s="35">
        <f t="shared" si="84"/>
        <v>0</v>
      </c>
      <c r="T128" s="4">
        <f t="shared" si="101"/>
        <v>806</v>
      </c>
      <c r="U128" s="83">
        <f t="shared" si="65"/>
        <v>1600</v>
      </c>
      <c r="V128" s="83">
        <f t="shared" si="66"/>
        <v>1600</v>
      </c>
      <c r="W128" s="83">
        <f t="shared" si="67"/>
        <v>1600</v>
      </c>
      <c r="X128" s="4"/>
      <c r="Y128" s="18"/>
      <c r="Z128" s="18"/>
      <c r="AA128" s="18"/>
      <c r="AB128" s="50"/>
    </row>
    <row r="129" spans="1:28" ht="15" customHeight="1">
      <c r="A129" s="3">
        <f t="shared" si="90"/>
        <v>115</v>
      </c>
      <c r="B129" s="34">
        <f t="shared" si="43"/>
        <v>45547</v>
      </c>
      <c r="C129" s="2">
        <f t="shared" si="44"/>
        <v>884</v>
      </c>
      <c r="D129" s="5">
        <f t="shared" si="45"/>
        <v>1520</v>
      </c>
      <c r="E129" s="35">
        <f t="shared" si="91"/>
        <v>634</v>
      </c>
      <c r="F129" s="35">
        <f t="shared" si="92"/>
        <v>624</v>
      </c>
      <c r="G129" s="35">
        <f t="shared" si="93"/>
        <v>584</v>
      </c>
      <c r="H129" s="18">
        <f t="shared" si="94"/>
        <v>1770</v>
      </c>
      <c r="I129" s="18">
        <f t="shared" si="95"/>
        <v>1780</v>
      </c>
      <c r="J129" s="18">
        <f t="shared" si="96"/>
        <v>1820</v>
      </c>
      <c r="K129" s="18">
        <f t="shared" ref="K129:M129" si="112">K128</f>
        <v>2000</v>
      </c>
      <c r="L129" s="18">
        <f t="shared" si="112"/>
        <v>2000</v>
      </c>
      <c r="M129" s="18">
        <f t="shared" si="112"/>
        <v>2000</v>
      </c>
      <c r="N129" s="18">
        <f t="shared" si="98"/>
        <v>-230</v>
      </c>
      <c r="O129" s="18">
        <f t="shared" si="99"/>
        <v>-220</v>
      </c>
      <c r="P129" s="18">
        <f t="shared" si="100"/>
        <v>-180</v>
      </c>
      <c r="Q129" s="35">
        <f t="shared" si="84"/>
        <v>0</v>
      </c>
      <c r="R129" s="35">
        <f t="shared" si="84"/>
        <v>0</v>
      </c>
      <c r="S129" s="35">
        <f t="shared" si="84"/>
        <v>0</v>
      </c>
      <c r="T129" s="4">
        <f t="shared" si="101"/>
        <v>804</v>
      </c>
      <c r="U129" s="83">
        <f t="shared" si="65"/>
        <v>1600</v>
      </c>
      <c r="V129" s="83">
        <f t="shared" si="66"/>
        <v>1600</v>
      </c>
      <c r="W129" s="83">
        <f t="shared" si="67"/>
        <v>1600</v>
      </c>
      <c r="X129" s="4"/>
      <c r="Y129" s="18"/>
      <c r="Z129" s="18"/>
      <c r="AA129" s="18"/>
      <c r="AB129" s="50"/>
    </row>
    <row r="130" spans="1:28" ht="15" customHeight="1">
      <c r="A130" s="3">
        <f t="shared" si="90"/>
        <v>116</v>
      </c>
      <c r="B130" s="34">
        <f t="shared" si="43"/>
        <v>45548</v>
      </c>
      <c r="C130" s="2">
        <f t="shared" si="44"/>
        <v>884</v>
      </c>
      <c r="D130" s="5">
        <f t="shared" si="45"/>
        <v>1518</v>
      </c>
      <c r="E130" s="35">
        <f t="shared" si="91"/>
        <v>632</v>
      </c>
      <c r="F130" s="35">
        <f t="shared" si="92"/>
        <v>622</v>
      </c>
      <c r="G130" s="35">
        <f t="shared" si="93"/>
        <v>582</v>
      </c>
      <c r="H130" s="18">
        <f t="shared" si="94"/>
        <v>1770</v>
      </c>
      <c r="I130" s="18">
        <f t="shared" si="95"/>
        <v>1780</v>
      </c>
      <c r="J130" s="18">
        <f t="shared" si="96"/>
        <v>1820</v>
      </c>
      <c r="K130" s="18">
        <f t="shared" ref="K130:M130" si="113">K129</f>
        <v>2000</v>
      </c>
      <c r="L130" s="18">
        <f t="shared" si="113"/>
        <v>2000</v>
      </c>
      <c r="M130" s="18">
        <f t="shared" si="113"/>
        <v>2000</v>
      </c>
      <c r="N130" s="18">
        <f t="shared" si="98"/>
        <v>-230</v>
      </c>
      <c r="O130" s="18">
        <f t="shared" si="99"/>
        <v>-220</v>
      </c>
      <c r="P130" s="18">
        <f t="shared" si="100"/>
        <v>-180</v>
      </c>
      <c r="Q130" s="35">
        <f t="shared" si="84"/>
        <v>0</v>
      </c>
      <c r="R130" s="35">
        <f t="shared" si="84"/>
        <v>0</v>
      </c>
      <c r="S130" s="35">
        <f t="shared" si="84"/>
        <v>0</v>
      </c>
      <c r="T130" s="4">
        <f t="shared" si="101"/>
        <v>802</v>
      </c>
      <c r="U130" s="83">
        <f t="shared" si="65"/>
        <v>1600</v>
      </c>
      <c r="V130" s="83">
        <f t="shared" si="66"/>
        <v>1600</v>
      </c>
      <c r="W130" s="83">
        <f t="shared" si="67"/>
        <v>1600</v>
      </c>
      <c r="X130" s="4"/>
      <c r="Y130" s="18"/>
      <c r="Z130" s="18"/>
      <c r="AA130" s="18"/>
      <c r="AB130" s="50"/>
    </row>
    <row r="131" spans="1:28" ht="15" customHeight="1">
      <c r="A131" s="3">
        <f t="shared" si="90"/>
        <v>117</v>
      </c>
      <c r="B131" s="34">
        <f t="shared" si="43"/>
        <v>45549</v>
      </c>
      <c r="C131" s="2">
        <f t="shared" si="44"/>
        <v>884</v>
      </c>
      <c r="D131" s="5">
        <f t="shared" si="45"/>
        <v>1516</v>
      </c>
      <c r="E131" s="35">
        <f t="shared" si="91"/>
        <v>630</v>
      </c>
      <c r="F131" s="35">
        <f t="shared" si="92"/>
        <v>620</v>
      </c>
      <c r="G131" s="35">
        <f t="shared" si="93"/>
        <v>580</v>
      </c>
      <c r="H131" s="18">
        <f t="shared" si="94"/>
        <v>1770</v>
      </c>
      <c r="I131" s="18">
        <f t="shared" si="95"/>
        <v>1780</v>
      </c>
      <c r="J131" s="18">
        <f t="shared" si="96"/>
        <v>1820</v>
      </c>
      <c r="K131" s="18">
        <f t="shared" ref="K131:M131" si="114">K130</f>
        <v>2000</v>
      </c>
      <c r="L131" s="18">
        <f t="shared" si="114"/>
        <v>2000</v>
      </c>
      <c r="M131" s="18">
        <f t="shared" si="114"/>
        <v>2000</v>
      </c>
      <c r="N131" s="18">
        <f t="shared" si="98"/>
        <v>-230</v>
      </c>
      <c r="O131" s="18">
        <f t="shared" si="99"/>
        <v>-220</v>
      </c>
      <c r="P131" s="18">
        <f t="shared" si="100"/>
        <v>-180</v>
      </c>
      <c r="Q131" s="35">
        <f t="shared" si="84"/>
        <v>0</v>
      </c>
      <c r="R131" s="35">
        <f t="shared" si="84"/>
        <v>0</v>
      </c>
      <c r="S131" s="35">
        <f t="shared" si="84"/>
        <v>0</v>
      </c>
      <c r="T131" s="4">
        <f t="shared" si="101"/>
        <v>800</v>
      </c>
      <c r="U131" s="83">
        <f t="shared" si="65"/>
        <v>1600</v>
      </c>
      <c r="V131" s="83">
        <f t="shared" si="66"/>
        <v>1600</v>
      </c>
      <c r="W131" s="83">
        <f t="shared" si="67"/>
        <v>1600</v>
      </c>
      <c r="X131" s="4"/>
      <c r="Y131" s="18"/>
      <c r="Z131" s="18"/>
      <c r="AA131" s="18"/>
      <c r="AB131" s="50"/>
    </row>
    <row r="132" spans="1:28" ht="15" customHeight="1">
      <c r="A132" s="3">
        <f t="shared" si="90"/>
        <v>118</v>
      </c>
      <c r="B132" s="34">
        <f t="shared" si="43"/>
        <v>45550</v>
      </c>
      <c r="C132" s="2">
        <f t="shared" si="44"/>
        <v>884</v>
      </c>
      <c r="D132" s="5">
        <f t="shared" si="45"/>
        <v>1514</v>
      </c>
      <c r="E132" s="35">
        <f t="shared" si="91"/>
        <v>628</v>
      </c>
      <c r="F132" s="35">
        <f t="shared" si="92"/>
        <v>618</v>
      </c>
      <c r="G132" s="35">
        <f t="shared" si="93"/>
        <v>578</v>
      </c>
      <c r="H132" s="18">
        <f t="shared" si="94"/>
        <v>1770</v>
      </c>
      <c r="I132" s="18">
        <f t="shared" si="95"/>
        <v>1780</v>
      </c>
      <c r="J132" s="18">
        <f t="shared" si="96"/>
        <v>1820</v>
      </c>
      <c r="K132" s="18">
        <f t="shared" ref="K132:M132" si="115">K131</f>
        <v>2000</v>
      </c>
      <c r="L132" s="18">
        <f t="shared" si="115"/>
        <v>2000</v>
      </c>
      <c r="M132" s="18">
        <f t="shared" si="115"/>
        <v>2000</v>
      </c>
      <c r="N132" s="18">
        <f t="shared" si="98"/>
        <v>-230</v>
      </c>
      <c r="O132" s="18">
        <f t="shared" si="99"/>
        <v>-220</v>
      </c>
      <c r="P132" s="18">
        <f t="shared" si="100"/>
        <v>-180</v>
      </c>
      <c r="Q132" s="35">
        <f t="shared" si="84"/>
        <v>0</v>
      </c>
      <c r="R132" s="35">
        <f t="shared" si="84"/>
        <v>0</v>
      </c>
      <c r="S132" s="35">
        <f t="shared" si="84"/>
        <v>0</v>
      </c>
      <c r="T132" s="4">
        <f t="shared" si="101"/>
        <v>798</v>
      </c>
      <c r="U132" s="83">
        <f t="shared" si="65"/>
        <v>1600</v>
      </c>
      <c r="V132" s="83">
        <f t="shared" si="66"/>
        <v>1600</v>
      </c>
      <c r="W132" s="83">
        <f t="shared" si="67"/>
        <v>1600</v>
      </c>
      <c r="X132" s="4"/>
      <c r="Y132" s="18"/>
      <c r="Z132" s="18"/>
      <c r="AA132" s="18"/>
      <c r="AB132" s="50"/>
    </row>
    <row r="133" spans="1:28" ht="15" customHeight="1">
      <c r="A133" s="3">
        <f t="shared" si="90"/>
        <v>119</v>
      </c>
      <c r="B133" s="34">
        <f t="shared" si="43"/>
        <v>45551</v>
      </c>
      <c r="C133" s="2">
        <f t="shared" si="44"/>
        <v>884</v>
      </c>
      <c r="D133" s="5">
        <f t="shared" si="45"/>
        <v>1512</v>
      </c>
      <c r="E133" s="35">
        <f t="shared" si="91"/>
        <v>626</v>
      </c>
      <c r="F133" s="35">
        <f t="shared" si="92"/>
        <v>616</v>
      </c>
      <c r="G133" s="35">
        <f t="shared" si="93"/>
        <v>576</v>
      </c>
      <c r="H133" s="18">
        <f t="shared" si="94"/>
        <v>1770</v>
      </c>
      <c r="I133" s="18">
        <f t="shared" si="95"/>
        <v>1780</v>
      </c>
      <c r="J133" s="18">
        <f t="shared" si="96"/>
        <v>1820</v>
      </c>
      <c r="K133" s="18">
        <f t="shared" ref="K133:M133" si="116">K132</f>
        <v>2000</v>
      </c>
      <c r="L133" s="18">
        <f t="shared" si="116"/>
        <v>2000</v>
      </c>
      <c r="M133" s="18">
        <f t="shared" si="116"/>
        <v>2000</v>
      </c>
      <c r="N133" s="18">
        <f t="shared" si="98"/>
        <v>-230</v>
      </c>
      <c r="O133" s="18">
        <f t="shared" si="99"/>
        <v>-220</v>
      </c>
      <c r="P133" s="18">
        <f t="shared" si="100"/>
        <v>-180</v>
      </c>
      <c r="Q133" s="35">
        <f t="shared" si="84"/>
        <v>0</v>
      </c>
      <c r="R133" s="35">
        <f t="shared" si="84"/>
        <v>0</v>
      </c>
      <c r="S133" s="35">
        <f t="shared" si="84"/>
        <v>0</v>
      </c>
      <c r="T133" s="4">
        <f t="shared" si="101"/>
        <v>796</v>
      </c>
      <c r="U133" s="83">
        <f t="shared" si="65"/>
        <v>1600</v>
      </c>
      <c r="V133" s="83">
        <f t="shared" si="66"/>
        <v>1600</v>
      </c>
      <c r="W133" s="83">
        <f t="shared" si="67"/>
        <v>1600</v>
      </c>
      <c r="X133" s="4"/>
      <c r="Y133" s="18"/>
      <c r="Z133" s="18"/>
      <c r="AA133" s="18"/>
      <c r="AB133" s="50"/>
    </row>
    <row r="134" spans="1:28" ht="15" customHeight="1">
      <c r="A134" s="3">
        <f t="shared" si="90"/>
        <v>120</v>
      </c>
      <c r="B134" s="34">
        <f t="shared" si="43"/>
        <v>45552</v>
      </c>
      <c r="C134" s="2">
        <f t="shared" si="44"/>
        <v>884</v>
      </c>
      <c r="D134" s="5">
        <f t="shared" si="45"/>
        <v>1510</v>
      </c>
      <c r="E134" s="35">
        <f t="shared" si="91"/>
        <v>624</v>
      </c>
      <c r="F134" s="35">
        <f t="shared" si="92"/>
        <v>614</v>
      </c>
      <c r="G134" s="35">
        <f t="shared" si="93"/>
        <v>574</v>
      </c>
      <c r="H134" s="18">
        <f t="shared" si="94"/>
        <v>1770</v>
      </c>
      <c r="I134" s="18">
        <f t="shared" si="95"/>
        <v>1780</v>
      </c>
      <c r="J134" s="18">
        <f t="shared" si="96"/>
        <v>1820</v>
      </c>
      <c r="K134" s="18">
        <f t="shared" ref="K134:M134" si="117">K133</f>
        <v>2000</v>
      </c>
      <c r="L134" s="18">
        <f t="shared" si="117"/>
        <v>2000</v>
      </c>
      <c r="M134" s="18">
        <f t="shared" si="117"/>
        <v>2000</v>
      </c>
      <c r="N134" s="18">
        <f t="shared" si="98"/>
        <v>-230</v>
      </c>
      <c r="O134" s="18">
        <f t="shared" si="99"/>
        <v>-220</v>
      </c>
      <c r="P134" s="18">
        <f t="shared" si="100"/>
        <v>-180</v>
      </c>
      <c r="Q134" s="35">
        <f t="shared" si="84"/>
        <v>0</v>
      </c>
      <c r="R134" s="35">
        <f t="shared" si="84"/>
        <v>0</v>
      </c>
      <c r="S134" s="35">
        <f t="shared" si="84"/>
        <v>0</v>
      </c>
      <c r="T134" s="4">
        <f t="shared" si="101"/>
        <v>794</v>
      </c>
      <c r="U134" s="83">
        <f t="shared" si="65"/>
        <v>1600</v>
      </c>
      <c r="V134" s="83">
        <f t="shared" si="66"/>
        <v>1600</v>
      </c>
      <c r="W134" s="83">
        <f t="shared" si="67"/>
        <v>1600</v>
      </c>
      <c r="X134" s="4"/>
      <c r="Y134" s="18"/>
      <c r="Z134" s="18"/>
      <c r="AA134" s="18"/>
      <c r="AB134" s="50"/>
    </row>
    <row r="135" spans="1:28" ht="15" customHeight="1">
      <c r="A135" s="3">
        <f t="shared" si="90"/>
        <v>121</v>
      </c>
      <c r="B135" s="34">
        <f t="shared" si="43"/>
        <v>45553</v>
      </c>
      <c r="C135" s="2">
        <f t="shared" si="44"/>
        <v>884</v>
      </c>
      <c r="D135" s="5">
        <f t="shared" si="45"/>
        <v>1508</v>
      </c>
      <c r="E135" s="35">
        <f t="shared" si="91"/>
        <v>622</v>
      </c>
      <c r="F135" s="35">
        <f t="shared" si="92"/>
        <v>612</v>
      </c>
      <c r="G135" s="35">
        <f t="shared" si="93"/>
        <v>572</v>
      </c>
      <c r="H135" s="18">
        <f t="shared" si="94"/>
        <v>1770</v>
      </c>
      <c r="I135" s="18">
        <f t="shared" si="95"/>
        <v>1780</v>
      </c>
      <c r="J135" s="18">
        <f t="shared" si="96"/>
        <v>1820</v>
      </c>
      <c r="K135" s="18">
        <f t="shared" ref="K135:M135" si="118">K134</f>
        <v>2000</v>
      </c>
      <c r="L135" s="18">
        <f t="shared" si="118"/>
        <v>2000</v>
      </c>
      <c r="M135" s="18">
        <f t="shared" si="118"/>
        <v>2000</v>
      </c>
      <c r="N135" s="18">
        <f t="shared" si="98"/>
        <v>-230</v>
      </c>
      <c r="O135" s="18">
        <f t="shared" si="99"/>
        <v>-220</v>
      </c>
      <c r="P135" s="18">
        <f t="shared" si="100"/>
        <v>-180</v>
      </c>
      <c r="Q135" s="35">
        <f t="shared" si="84"/>
        <v>0</v>
      </c>
      <c r="R135" s="35">
        <f t="shared" si="84"/>
        <v>0</v>
      </c>
      <c r="S135" s="35">
        <f t="shared" si="84"/>
        <v>0</v>
      </c>
      <c r="T135" s="4">
        <f t="shared" si="101"/>
        <v>792</v>
      </c>
      <c r="U135" s="83">
        <f t="shared" si="65"/>
        <v>1600</v>
      </c>
      <c r="V135" s="83">
        <f t="shared" si="66"/>
        <v>1600</v>
      </c>
      <c r="W135" s="83">
        <f t="shared" si="67"/>
        <v>1600</v>
      </c>
      <c r="X135" s="4"/>
      <c r="Y135" s="18"/>
      <c r="Z135" s="18"/>
      <c r="AA135" s="18"/>
      <c r="AB135" s="50"/>
    </row>
    <row r="136" spans="1:28" ht="15" customHeight="1">
      <c r="A136" s="3">
        <f t="shared" si="90"/>
        <v>122</v>
      </c>
      <c r="B136" s="34">
        <f t="shared" si="43"/>
        <v>45554</v>
      </c>
      <c r="C136" s="2">
        <f t="shared" si="44"/>
        <v>884</v>
      </c>
      <c r="D136" s="5">
        <f t="shared" si="45"/>
        <v>1506</v>
      </c>
      <c r="E136" s="35">
        <f t="shared" si="91"/>
        <v>620</v>
      </c>
      <c r="F136" s="35">
        <f t="shared" si="92"/>
        <v>610</v>
      </c>
      <c r="G136" s="35">
        <f t="shared" si="93"/>
        <v>570</v>
      </c>
      <c r="H136" s="18">
        <f t="shared" si="94"/>
        <v>1770</v>
      </c>
      <c r="I136" s="18">
        <f t="shared" si="95"/>
        <v>1780</v>
      </c>
      <c r="J136" s="18">
        <f t="shared" si="96"/>
        <v>1820</v>
      </c>
      <c r="K136" s="18">
        <f t="shared" ref="K136:M136" si="119">K135</f>
        <v>2000</v>
      </c>
      <c r="L136" s="18">
        <f t="shared" si="119"/>
        <v>2000</v>
      </c>
      <c r="M136" s="18">
        <f t="shared" si="119"/>
        <v>2000</v>
      </c>
      <c r="N136" s="18">
        <f t="shared" si="98"/>
        <v>-230</v>
      </c>
      <c r="O136" s="18">
        <f t="shared" si="99"/>
        <v>-220</v>
      </c>
      <c r="P136" s="18">
        <f t="shared" si="100"/>
        <v>-180</v>
      </c>
      <c r="Q136" s="35">
        <f t="shared" si="84"/>
        <v>0</v>
      </c>
      <c r="R136" s="35">
        <f t="shared" si="84"/>
        <v>0</v>
      </c>
      <c r="S136" s="35">
        <f t="shared" si="84"/>
        <v>0</v>
      </c>
      <c r="T136" s="4">
        <f t="shared" si="101"/>
        <v>790</v>
      </c>
      <c r="U136" s="83">
        <f t="shared" si="65"/>
        <v>1600</v>
      </c>
      <c r="V136" s="83">
        <f t="shared" si="66"/>
        <v>1600</v>
      </c>
      <c r="W136" s="83">
        <f t="shared" si="67"/>
        <v>1600</v>
      </c>
      <c r="X136" s="4"/>
      <c r="Y136" s="18"/>
      <c r="Z136" s="18"/>
      <c r="AA136" s="18"/>
      <c r="AB136" s="50"/>
    </row>
    <row r="137" spans="1:28" ht="15" customHeight="1">
      <c r="A137" s="3">
        <f t="shared" si="90"/>
        <v>123</v>
      </c>
      <c r="B137" s="34">
        <f t="shared" si="43"/>
        <v>45555</v>
      </c>
      <c r="C137" s="2">
        <f t="shared" si="44"/>
        <v>884</v>
      </c>
      <c r="D137" s="5">
        <f t="shared" si="45"/>
        <v>1504</v>
      </c>
      <c r="E137" s="35">
        <f t="shared" si="91"/>
        <v>618</v>
      </c>
      <c r="F137" s="35">
        <f t="shared" si="92"/>
        <v>608</v>
      </c>
      <c r="G137" s="35">
        <f t="shared" si="93"/>
        <v>568</v>
      </c>
      <c r="H137" s="18">
        <f t="shared" si="94"/>
        <v>1770</v>
      </c>
      <c r="I137" s="18">
        <f t="shared" si="95"/>
        <v>1780</v>
      </c>
      <c r="J137" s="18">
        <f t="shared" si="96"/>
        <v>1820</v>
      </c>
      <c r="K137" s="18">
        <f t="shared" ref="K137:M137" si="120">K136</f>
        <v>2000</v>
      </c>
      <c r="L137" s="18">
        <f t="shared" si="120"/>
        <v>2000</v>
      </c>
      <c r="M137" s="18">
        <f t="shared" si="120"/>
        <v>2000</v>
      </c>
      <c r="N137" s="18">
        <f t="shared" si="98"/>
        <v>-230</v>
      </c>
      <c r="O137" s="18">
        <f t="shared" si="99"/>
        <v>-220</v>
      </c>
      <c r="P137" s="18">
        <f t="shared" si="100"/>
        <v>-180</v>
      </c>
      <c r="Q137" s="35">
        <f t="shared" si="84"/>
        <v>0</v>
      </c>
      <c r="R137" s="35">
        <f t="shared" si="84"/>
        <v>0</v>
      </c>
      <c r="S137" s="35">
        <f t="shared" si="84"/>
        <v>0</v>
      </c>
      <c r="T137" s="4">
        <f t="shared" si="101"/>
        <v>788</v>
      </c>
      <c r="U137" s="83">
        <f t="shared" si="65"/>
        <v>1600</v>
      </c>
      <c r="V137" s="83">
        <f t="shared" si="66"/>
        <v>1600</v>
      </c>
      <c r="W137" s="83">
        <f t="shared" si="67"/>
        <v>1600</v>
      </c>
      <c r="X137" s="4"/>
      <c r="Y137" s="18"/>
      <c r="Z137" s="18"/>
      <c r="AA137" s="18"/>
      <c r="AB137" s="50"/>
    </row>
    <row r="138" spans="1:28" ht="15" customHeight="1">
      <c r="A138" s="3">
        <f t="shared" si="90"/>
        <v>124</v>
      </c>
      <c r="B138" s="34">
        <f t="shared" si="43"/>
        <v>45556</v>
      </c>
      <c r="C138" s="2">
        <f t="shared" si="44"/>
        <v>884</v>
      </c>
      <c r="D138" s="5">
        <f t="shared" si="45"/>
        <v>1502</v>
      </c>
      <c r="E138" s="35">
        <f t="shared" si="91"/>
        <v>616</v>
      </c>
      <c r="F138" s="35">
        <f t="shared" si="92"/>
        <v>606</v>
      </c>
      <c r="G138" s="35">
        <f t="shared" si="93"/>
        <v>566</v>
      </c>
      <c r="H138" s="18">
        <f t="shared" si="94"/>
        <v>1770</v>
      </c>
      <c r="I138" s="18">
        <f t="shared" si="95"/>
        <v>1780</v>
      </c>
      <c r="J138" s="18">
        <f t="shared" si="96"/>
        <v>1820</v>
      </c>
      <c r="K138" s="18">
        <f t="shared" ref="K138:M138" si="121">K137</f>
        <v>2000</v>
      </c>
      <c r="L138" s="18">
        <f t="shared" si="121"/>
        <v>2000</v>
      </c>
      <c r="M138" s="18">
        <f t="shared" si="121"/>
        <v>2000</v>
      </c>
      <c r="N138" s="18">
        <f t="shared" si="98"/>
        <v>-230</v>
      </c>
      <c r="O138" s="18">
        <f t="shared" si="99"/>
        <v>-220</v>
      </c>
      <c r="P138" s="18">
        <f t="shared" si="100"/>
        <v>-180</v>
      </c>
      <c r="Q138" s="35">
        <f t="shared" si="84"/>
        <v>0</v>
      </c>
      <c r="R138" s="35">
        <f t="shared" si="84"/>
        <v>0</v>
      </c>
      <c r="S138" s="35">
        <f t="shared" si="84"/>
        <v>0</v>
      </c>
      <c r="T138" s="4">
        <f t="shared" si="101"/>
        <v>786</v>
      </c>
      <c r="U138" s="83">
        <f t="shared" si="65"/>
        <v>1600</v>
      </c>
      <c r="V138" s="83">
        <f t="shared" si="66"/>
        <v>1600</v>
      </c>
      <c r="W138" s="83">
        <f t="shared" si="67"/>
        <v>1600</v>
      </c>
      <c r="X138" s="4"/>
      <c r="Y138" s="18"/>
      <c r="Z138" s="18"/>
      <c r="AA138" s="18"/>
      <c r="AB138" s="50"/>
    </row>
    <row r="139" spans="1:28" ht="15" customHeight="1">
      <c r="A139" s="3">
        <f t="shared" si="90"/>
        <v>125</v>
      </c>
      <c r="B139" s="34">
        <f t="shared" si="43"/>
        <v>45557</v>
      </c>
      <c r="C139" s="2">
        <f t="shared" si="44"/>
        <v>884</v>
      </c>
      <c r="D139" s="5">
        <f t="shared" si="45"/>
        <v>1500</v>
      </c>
      <c r="E139" s="35">
        <f t="shared" si="91"/>
        <v>614</v>
      </c>
      <c r="F139" s="35">
        <f t="shared" si="92"/>
        <v>604</v>
      </c>
      <c r="G139" s="35">
        <f t="shared" si="93"/>
        <v>564</v>
      </c>
      <c r="H139" s="18">
        <f t="shared" si="94"/>
        <v>1770</v>
      </c>
      <c r="I139" s="18">
        <f t="shared" si="95"/>
        <v>1780</v>
      </c>
      <c r="J139" s="18">
        <f t="shared" si="96"/>
        <v>1820</v>
      </c>
      <c r="K139" s="18">
        <f t="shared" ref="K139:M139" si="122">K138</f>
        <v>2000</v>
      </c>
      <c r="L139" s="18">
        <f t="shared" si="122"/>
        <v>2000</v>
      </c>
      <c r="M139" s="18">
        <f t="shared" si="122"/>
        <v>2000</v>
      </c>
      <c r="N139" s="18">
        <f t="shared" si="98"/>
        <v>-230</v>
      </c>
      <c r="O139" s="18">
        <f t="shared" si="99"/>
        <v>-220</v>
      </c>
      <c r="P139" s="18">
        <f t="shared" si="100"/>
        <v>-180</v>
      </c>
      <c r="Q139" s="35">
        <f t="shared" si="84"/>
        <v>0</v>
      </c>
      <c r="R139" s="35">
        <f t="shared" si="84"/>
        <v>0</v>
      </c>
      <c r="S139" s="35">
        <f t="shared" si="84"/>
        <v>0</v>
      </c>
      <c r="T139" s="4">
        <f t="shared" si="101"/>
        <v>784</v>
      </c>
      <c r="U139" s="83">
        <f t="shared" si="65"/>
        <v>1600</v>
      </c>
      <c r="V139" s="83">
        <f t="shared" si="66"/>
        <v>1600</v>
      </c>
      <c r="W139" s="83">
        <f t="shared" si="67"/>
        <v>1600</v>
      </c>
      <c r="X139" s="4"/>
      <c r="Y139" s="18"/>
      <c r="Z139" s="18"/>
      <c r="AA139" s="18"/>
      <c r="AB139" s="50"/>
    </row>
    <row r="140" spans="1:28" ht="15" customHeight="1">
      <c r="A140" s="3">
        <f t="shared" si="90"/>
        <v>126</v>
      </c>
      <c r="B140" s="34">
        <f t="shared" si="43"/>
        <v>45558</v>
      </c>
      <c r="C140" s="2">
        <f t="shared" si="44"/>
        <v>884</v>
      </c>
      <c r="D140" s="5">
        <f t="shared" si="45"/>
        <v>1498</v>
      </c>
      <c r="E140" s="35">
        <f t="shared" si="91"/>
        <v>612</v>
      </c>
      <c r="F140" s="35">
        <f t="shared" si="92"/>
        <v>602</v>
      </c>
      <c r="G140" s="35">
        <f t="shared" si="93"/>
        <v>562</v>
      </c>
      <c r="H140" s="18">
        <f t="shared" si="94"/>
        <v>1770</v>
      </c>
      <c r="I140" s="18">
        <f t="shared" si="95"/>
        <v>1780</v>
      </c>
      <c r="J140" s="18">
        <f t="shared" si="96"/>
        <v>1820</v>
      </c>
      <c r="K140" s="18">
        <f t="shared" ref="K140:M140" si="123">K139</f>
        <v>2000</v>
      </c>
      <c r="L140" s="18">
        <f t="shared" si="123"/>
        <v>2000</v>
      </c>
      <c r="M140" s="18">
        <f t="shared" si="123"/>
        <v>2000</v>
      </c>
      <c r="N140" s="18">
        <f t="shared" si="98"/>
        <v>-230</v>
      </c>
      <c r="O140" s="18">
        <f t="shared" si="99"/>
        <v>-220</v>
      </c>
      <c r="P140" s="18">
        <f t="shared" si="100"/>
        <v>-180</v>
      </c>
      <c r="Q140" s="35">
        <f t="shared" si="84"/>
        <v>0</v>
      </c>
      <c r="R140" s="35">
        <f t="shared" si="84"/>
        <v>0</v>
      </c>
      <c r="S140" s="35">
        <f t="shared" si="84"/>
        <v>0</v>
      </c>
      <c r="T140" s="4">
        <f t="shared" si="101"/>
        <v>782</v>
      </c>
      <c r="U140" s="83">
        <f t="shared" si="65"/>
        <v>1600</v>
      </c>
      <c r="V140" s="83">
        <f t="shared" si="66"/>
        <v>1600</v>
      </c>
      <c r="W140" s="83">
        <f t="shared" si="67"/>
        <v>1600</v>
      </c>
      <c r="X140" s="4"/>
      <c r="Y140" s="18"/>
      <c r="Z140" s="18"/>
      <c r="AA140" s="18"/>
      <c r="AB140" s="50"/>
    </row>
    <row r="141" spans="1:28" ht="15" customHeight="1">
      <c r="A141" s="3">
        <f t="shared" si="90"/>
        <v>127</v>
      </c>
      <c r="B141" s="34">
        <f t="shared" si="43"/>
        <v>45559</v>
      </c>
      <c r="C141" s="2">
        <f t="shared" si="44"/>
        <v>884</v>
      </c>
      <c r="D141" s="5">
        <f t="shared" si="45"/>
        <v>1496</v>
      </c>
      <c r="E141" s="35">
        <f t="shared" si="91"/>
        <v>610</v>
      </c>
      <c r="F141" s="35">
        <f t="shared" si="92"/>
        <v>600</v>
      </c>
      <c r="G141" s="35">
        <f t="shared" si="93"/>
        <v>560</v>
      </c>
      <c r="H141" s="18">
        <f t="shared" si="94"/>
        <v>1770</v>
      </c>
      <c r="I141" s="18">
        <f t="shared" si="95"/>
        <v>1780</v>
      </c>
      <c r="J141" s="18">
        <f t="shared" si="96"/>
        <v>1820</v>
      </c>
      <c r="K141" s="18">
        <f t="shared" ref="K141:M141" si="124">K140</f>
        <v>2000</v>
      </c>
      <c r="L141" s="18">
        <f t="shared" si="124"/>
        <v>2000</v>
      </c>
      <c r="M141" s="18">
        <f t="shared" si="124"/>
        <v>2000</v>
      </c>
      <c r="N141" s="18">
        <f t="shared" si="98"/>
        <v>-230</v>
      </c>
      <c r="O141" s="18">
        <f t="shared" si="99"/>
        <v>-220</v>
      </c>
      <c r="P141" s="18">
        <f t="shared" si="100"/>
        <v>-180</v>
      </c>
      <c r="Q141" s="35">
        <f t="shared" si="84"/>
        <v>0</v>
      </c>
      <c r="R141" s="35">
        <f t="shared" si="84"/>
        <v>0</v>
      </c>
      <c r="S141" s="35">
        <f t="shared" si="84"/>
        <v>0</v>
      </c>
      <c r="T141" s="4">
        <f t="shared" si="101"/>
        <v>780</v>
      </c>
      <c r="U141" s="83">
        <f t="shared" si="65"/>
        <v>1600</v>
      </c>
      <c r="V141" s="83">
        <f t="shared" si="66"/>
        <v>1600</v>
      </c>
      <c r="W141" s="83">
        <f t="shared" si="67"/>
        <v>1600</v>
      </c>
      <c r="X141" s="4"/>
      <c r="Y141" s="18"/>
      <c r="Z141" s="18"/>
      <c r="AA141" s="18"/>
      <c r="AB141" s="50"/>
    </row>
    <row r="142" spans="1:28" ht="15" customHeight="1">
      <c r="A142" s="3">
        <f t="shared" si="90"/>
        <v>128</v>
      </c>
      <c r="B142" s="34">
        <f t="shared" si="43"/>
        <v>45560</v>
      </c>
      <c r="C142" s="2">
        <f t="shared" si="44"/>
        <v>884</v>
      </c>
      <c r="D142" s="5">
        <f t="shared" si="45"/>
        <v>1494</v>
      </c>
      <c r="E142" s="35">
        <f t="shared" si="91"/>
        <v>608</v>
      </c>
      <c r="F142" s="35">
        <f t="shared" si="92"/>
        <v>598</v>
      </c>
      <c r="G142" s="35">
        <f t="shared" si="93"/>
        <v>558</v>
      </c>
      <c r="H142" s="18">
        <f t="shared" si="94"/>
        <v>1770</v>
      </c>
      <c r="I142" s="18">
        <f t="shared" si="95"/>
        <v>1780</v>
      </c>
      <c r="J142" s="18">
        <f t="shared" si="96"/>
        <v>1820</v>
      </c>
      <c r="K142" s="18">
        <f t="shared" ref="K142:M142" si="125">K141</f>
        <v>2000</v>
      </c>
      <c r="L142" s="18">
        <f t="shared" si="125"/>
        <v>2000</v>
      </c>
      <c r="M142" s="18">
        <f t="shared" si="125"/>
        <v>2000</v>
      </c>
      <c r="N142" s="18">
        <f t="shared" si="98"/>
        <v>-230</v>
      </c>
      <c r="O142" s="18">
        <f t="shared" si="99"/>
        <v>-220</v>
      </c>
      <c r="P142" s="18">
        <f t="shared" si="100"/>
        <v>-180</v>
      </c>
      <c r="Q142" s="35">
        <f t="shared" si="84"/>
        <v>0</v>
      </c>
      <c r="R142" s="35">
        <f t="shared" si="84"/>
        <v>0</v>
      </c>
      <c r="S142" s="35">
        <f t="shared" si="84"/>
        <v>0</v>
      </c>
      <c r="T142" s="4">
        <f t="shared" si="101"/>
        <v>778</v>
      </c>
      <c r="U142" s="83">
        <f t="shared" si="65"/>
        <v>1600</v>
      </c>
      <c r="V142" s="83">
        <f t="shared" si="66"/>
        <v>1600</v>
      </c>
      <c r="W142" s="83">
        <f t="shared" si="67"/>
        <v>1600</v>
      </c>
      <c r="X142" s="4"/>
      <c r="Y142" s="18"/>
      <c r="Z142" s="18"/>
      <c r="AA142" s="18"/>
      <c r="AB142" s="50"/>
    </row>
    <row r="143" spans="1:28" ht="15" customHeight="1">
      <c r="A143" s="3">
        <f t="shared" si="90"/>
        <v>129</v>
      </c>
      <c r="B143" s="34">
        <f t="shared" si="43"/>
        <v>45561</v>
      </c>
      <c r="C143" s="2">
        <f t="shared" si="44"/>
        <v>884</v>
      </c>
      <c r="D143" s="5">
        <f t="shared" si="45"/>
        <v>1492</v>
      </c>
      <c r="E143" s="35">
        <f t="shared" si="91"/>
        <v>606</v>
      </c>
      <c r="F143" s="35">
        <f t="shared" si="92"/>
        <v>596</v>
      </c>
      <c r="G143" s="35">
        <f t="shared" si="93"/>
        <v>556</v>
      </c>
      <c r="H143" s="18">
        <f t="shared" si="94"/>
        <v>1770</v>
      </c>
      <c r="I143" s="18">
        <f t="shared" si="95"/>
        <v>1780</v>
      </c>
      <c r="J143" s="18">
        <f t="shared" si="96"/>
        <v>1820</v>
      </c>
      <c r="K143" s="18">
        <f t="shared" ref="K143:M143" si="126">K142</f>
        <v>2000</v>
      </c>
      <c r="L143" s="18">
        <f t="shared" si="126"/>
        <v>2000</v>
      </c>
      <c r="M143" s="18">
        <f t="shared" si="126"/>
        <v>2000</v>
      </c>
      <c r="N143" s="18">
        <f t="shared" si="98"/>
        <v>-230</v>
      </c>
      <c r="O143" s="18">
        <f t="shared" si="99"/>
        <v>-220</v>
      </c>
      <c r="P143" s="18">
        <f t="shared" si="100"/>
        <v>-180</v>
      </c>
      <c r="Q143" s="35">
        <f t="shared" si="84"/>
        <v>0</v>
      </c>
      <c r="R143" s="35">
        <f t="shared" si="84"/>
        <v>0</v>
      </c>
      <c r="S143" s="35">
        <f t="shared" si="84"/>
        <v>0</v>
      </c>
      <c r="T143" s="4">
        <f t="shared" si="101"/>
        <v>776</v>
      </c>
      <c r="U143" s="83">
        <f t="shared" si="65"/>
        <v>1600</v>
      </c>
      <c r="V143" s="83">
        <f t="shared" si="66"/>
        <v>1600</v>
      </c>
      <c r="W143" s="83">
        <f t="shared" si="67"/>
        <v>1600</v>
      </c>
      <c r="X143" s="4"/>
      <c r="Y143" s="18"/>
      <c r="Z143" s="18"/>
      <c r="AA143" s="18"/>
      <c r="AB143" s="50"/>
    </row>
    <row r="144" spans="1:28" ht="15" customHeight="1">
      <c r="A144" s="3">
        <f t="shared" si="90"/>
        <v>130</v>
      </c>
      <c r="B144" s="34">
        <f t="shared" ref="B144:B207" si="127">B143+1</f>
        <v>45562</v>
      </c>
      <c r="C144" s="2">
        <f t="shared" ref="C144:C207" si="128">C143</f>
        <v>884</v>
      </c>
      <c r="D144" s="5">
        <f t="shared" ref="D144:D207" si="129">D143-2</f>
        <v>1490</v>
      </c>
      <c r="E144" s="35">
        <f t="shared" si="91"/>
        <v>604</v>
      </c>
      <c r="F144" s="35">
        <f t="shared" si="92"/>
        <v>594</v>
      </c>
      <c r="G144" s="35">
        <f t="shared" si="93"/>
        <v>554</v>
      </c>
      <c r="H144" s="18">
        <f t="shared" si="94"/>
        <v>1770</v>
      </c>
      <c r="I144" s="18">
        <f t="shared" si="95"/>
        <v>1780</v>
      </c>
      <c r="J144" s="18">
        <f t="shared" si="96"/>
        <v>1820</v>
      </c>
      <c r="K144" s="18">
        <f t="shared" ref="K144:M144" si="130">K143</f>
        <v>2000</v>
      </c>
      <c r="L144" s="18">
        <f t="shared" si="130"/>
        <v>2000</v>
      </c>
      <c r="M144" s="18">
        <f t="shared" si="130"/>
        <v>2000</v>
      </c>
      <c r="N144" s="18">
        <f t="shared" si="98"/>
        <v>-230</v>
      </c>
      <c r="O144" s="18">
        <f t="shared" si="99"/>
        <v>-220</v>
      </c>
      <c r="P144" s="18">
        <f t="shared" si="100"/>
        <v>-180</v>
      </c>
      <c r="Q144" s="35">
        <f t="shared" ref="Q144:S175" si="131">Q143</f>
        <v>0</v>
      </c>
      <c r="R144" s="35">
        <f t="shared" si="131"/>
        <v>0</v>
      </c>
      <c r="S144" s="35">
        <f t="shared" si="131"/>
        <v>0</v>
      </c>
      <c r="T144" s="4">
        <f t="shared" si="101"/>
        <v>774</v>
      </c>
      <c r="U144" s="83">
        <f t="shared" si="65"/>
        <v>1600</v>
      </c>
      <c r="V144" s="83">
        <f t="shared" si="66"/>
        <v>1600</v>
      </c>
      <c r="W144" s="83">
        <f t="shared" si="67"/>
        <v>1600</v>
      </c>
      <c r="X144" s="4"/>
      <c r="Y144" s="18"/>
      <c r="Z144" s="18"/>
      <c r="AA144" s="18"/>
      <c r="AB144" s="50"/>
    </row>
    <row r="145" spans="1:28" ht="15" customHeight="1">
      <c r="A145" s="3">
        <f t="shared" si="90"/>
        <v>131</v>
      </c>
      <c r="B145" s="34">
        <f t="shared" si="127"/>
        <v>45563</v>
      </c>
      <c r="C145" s="2">
        <f t="shared" si="128"/>
        <v>884</v>
      </c>
      <c r="D145" s="5">
        <f t="shared" si="129"/>
        <v>1488</v>
      </c>
      <c r="E145" s="35">
        <f t="shared" si="91"/>
        <v>602</v>
      </c>
      <c r="F145" s="35">
        <f t="shared" si="92"/>
        <v>592</v>
      </c>
      <c r="G145" s="35">
        <f t="shared" si="93"/>
        <v>552</v>
      </c>
      <c r="H145" s="18">
        <f t="shared" si="94"/>
        <v>1770</v>
      </c>
      <c r="I145" s="18">
        <f t="shared" si="95"/>
        <v>1780</v>
      </c>
      <c r="J145" s="18">
        <f t="shared" si="96"/>
        <v>1820</v>
      </c>
      <c r="K145" s="18">
        <f t="shared" ref="K145:M145" si="132">K144</f>
        <v>2000</v>
      </c>
      <c r="L145" s="18">
        <f t="shared" si="132"/>
        <v>2000</v>
      </c>
      <c r="M145" s="18">
        <f t="shared" si="132"/>
        <v>2000</v>
      </c>
      <c r="N145" s="18">
        <f t="shared" si="98"/>
        <v>-230</v>
      </c>
      <c r="O145" s="18">
        <f t="shared" si="99"/>
        <v>-220</v>
      </c>
      <c r="P145" s="18">
        <f t="shared" si="100"/>
        <v>-180</v>
      </c>
      <c r="Q145" s="35">
        <f t="shared" si="131"/>
        <v>0</v>
      </c>
      <c r="R145" s="35">
        <f t="shared" si="131"/>
        <v>0</v>
      </c>
      <c r="S145" s="35">
        <f t="shared" si="131"/>
        <v>0</v>
      </c>
      <c r="T145" s="4">
        <f t="shared" si="101"/>
        <v>772</v>
      </c>
      <c r="U145" s="83">
        <f t="shared" si="65"/>
        <v>1600</v>
      </c>
      <c r="V145" s="83">
        <f t="shared" si="66"/>
        <v>1600</v>
      </c>
      <c r="W145" s="83">
        <f t="shared" si="67"/>
        <v>1600</v>
      </c>
      <c r="X145" s="4"/>
      <c r="Y145" s="18"/>
      <c r="Z145" s="18"/>
      <c r="AA145" s="18"/>
      <c r="AB145" s="50"/>
    </row>
    <row r="146" spans="1:28" ht="15" customHeight="1">
      <c r="A146" s="3">
        <f t="shared" si="90"/>
        <v>132</v>
      </c>
      <c r="B146" s="34">
        <f t="shared" si="127"/>
        <v>45564</v>
      </c>
      <c r="C146" s="2">
        <f t="shared" si="128"/>
        <v>884</v>
      </c>
      <c r="D146" s="5">
        <f t="shared" si="129"/>
        <v>1486</v>
      </c>
      <c r="E146" s="35">
        <f t="shared" si="91"/>
        <v>600</v>
      </c>
      <c r="F146" s="35">
        <f t="shared" si="92"/>
        <v>590</v>
      </c>
      <c r="G146" s="35">
        <f t="shared" si="93"/>
        <v>550</v>
      </c>
      <c r="H146" s="18">
        <f t="shared" si="94"/>
        <v>1770</v>
      </c>
      <c r="I146" s="18">
        <f t="shared" si="95"/>
        <v>1780</v>
      </c>
      <c r="J146" s="18">
        <f t="shared" si="96"/>
        <v>1820</v>
      </c>
      <c r="K146" s="18">
        <f t="shared" ref="K146:M146" si="133">K145</f>
        <v>2000</v>
      </c>
      <c r="L146" s="18">
        <f t="shared" si="133"/>
        <v>2000</v>
      </c>
      <c r="M146" s="18">
        <f t="shared" si="133"/>
        <v>2000</v>
      </c>
      <c r="N146" s="18">
        <f t="shared" si="98"/>
        <v>-230</v>
      </c>
      <c r="O146" s="18">
        <f t="shared" si="99"/>
        <v>-220</v>
      </c>
      <c r="P146" s="18">
        <f t="shared" si="100"/>
        <v>-180</v>
      </c>
      <c r="Q146" s="35">
        <f t="shared" si="131"/>
        <v>0</v>
      </c>
      <c r="R146" s="35">
        <f t="shared" si="131"/>
        <v>0</v>
      </c>
      <c r="S146" s="35">
        <f t="shared" si="131"/>
        <v>0</v>
      </c>
      <c r="T146" s="4">
        <f t="shared" si="101"/>
        <v>770</v>
      </c>
      <c r="U146" s="83">
        <f t="shared" si="65"/>
        <v>1600</v>
      </c>
      <c r="V146" s="83">
        <f t="shared" si="66"/>
        <v>1600</v>
      </c>
      <c r="W146" s="83">
        <f t="shared" si="67"/>
        <v>1600</v>
      </c>
      <c r="X146" s="4"/>
      <c r="Y146" s="18"/>
      <c r="Z146" s="18"/>
      <c r="AA146" s="18"/>
      <c r="AB146" s="50"/>
    </row>
    <row r="147" spans="1:28" ht="15" customHeight="1">
      <c r="A147" s="3">
        <f t="shared" si="90"/>
        <v>133</v>
      </c>
      <c r="B147" s="34">
        <f t="shared" si="127"/>
        <v>45565</v>
      </c>
      <c r="C147" s="2">
        <f t="shared" si="128"/>
        <v>884</v>
      </c>
      <c r="D147" s="5">
        <f t="shared" si="129"/>
        <v>1484</v>
      </c>
      <c r="E147" s="35">
        <f t="shared" si="91"/>
        <v>598</v>
      </c>
      <c r="F147" s="35">
        <f t="shared" si="92"/>
        <v>588</v>
      </c>
      <c r="G147" s="35">
        <f t="shared" si="93"/>
        <v>548</v>
      </c>
      <c r="H147" s="18">
        <f t="shared" si="94"/>
        <v>1770</v>
      </c>
      <c r="I147" s="18">
        <f t="shared" si="95"/>
        <v>1780</v>
      </c>
      <c r="J147" s="18">
        <f t="shared" si="96"/>
        <v>1820</v>
      </c>
      <c r="K147" s="18">
        <f t="shared" ref="K147:M147" si="134">K146</f>
        <v>2000</v>
      </c>
      <c r="L147" s="18">
        <f t="shared" si="134"/>
        <v>2000</v>
      </c>
      <c r="M147" s="18">
        <f t="shared" si="134"/>
        <v>2000</v>
      </c>
      <c r="N147" s="18">
        <f t="shared" si="98"/>
        <v>-230</v>
      </c>
      <c r="O147" s="18">
        <f t="shared" si="99"/>
        <v>-220</v>
      </c>
      <c r="P147" s="18">
        <f t="shared" si="100"/>
        <v>-180</v>
      </c>
      <c r="Q147" s="35">
        <f t="shared" si="131"/>
        <v>0</v>
      </c>
      <c r="R147" s="35">
        <f t="shared" si="131"/>
        <v>0</v>
      </c>
      <c r="S147" s="35">
        <f t="shared" si="131"/>
        <v>0</v>
      </c>
      <c r="T147" s="4">
        <f t="shared" si="101"/>
        <v>768</v>
      </c>
      <c r="U147" s="83">
        <f t="shared" si="65"/>
        <v>1600</v>
      </c>
      <c r="V147" s="83">
        <f t="shared" si="66"/>
        <v>1600</v>
      </c>
      <c r="W147" s="83">
        <f t="shared" si="67"/>
        <v>1600</v>
      </c>
      <c r="X147" s="4"/>
      <c r="Y147" s="18"/>
      <c r="Z147" s="18"/>
      <c r="AA147" s="18"/>
      <c r="AB147" s="50"/>
    </row>
    <row r="148" spans="1:28" ht="15" customHeight="1">
      <c r="A148" s="3">
        <f t="shared" si="90"/>
        <v>134</v>
      </c>
      <c r="B148" s="34">
        <f t="shared" si="127"/>
        <v>45566</v>
      </c>
      <c r="C148" s="2">
        <f t="shared" si="128"/>
        <v>884</v>
      </c>
      <c r="D148" s="5">
        <f t="shared" si="129"/>
        <v>1482</v>
      </c>
      <c r="E148" s="35">
        <f t="shared" ref="E148:E178" si="135">C148+D148-H148</f>
        <v>596</v>
      </c>
      <c r="F148" s="35">
        <f t="shared" ref="F148:F178" si="136">C148+D148-I148</f>
        <v>586</v>
      </c>
      <c r="G148" s="35">
        <f t="shared" ref="G148:G178" si="137">D148+C148-J148</f>
        <v>546</v>
      </c>
      <c r="H148" s="18">
        <f t="shared" ref="H148:H178" si="138">K148+N148</f>
        <v>1770</v>
      </c>
      <c r="I148" s="18">
        <f t="shared" ref="I148:I178" si="139">L148+O148</f>
        <v>1780</v>
      </c>
      <c r="J148" s="18">
        <f t="shared" ref="J148:J178" si="140">M148+P148</f>
        <v>1820</v>
      </c>
      <c r="K148" s="18">
        <f t="shared" ref="K148:M148" si="141">K147</f>
        <v>2000</v>
      </c>
      <c r="L148" s="18">
        <f t="shared" si="141"/>
        <v>2000</v>
      </c>
      <c r="M148" s="18">
        <f t="shared" si="141"/>
        <v>2000</v>
      </c>
      <c r="N148" s="18">
        <f t="shared" ref="N148:N178" si="142">N147-Q148</f>
        <v>-230</v>
      </c>
      <c r="O148" s="18">
        <f t="shared" ref="O148:O178" si="143">O147-R148</f>
        <v>-220</v>
      </c>
      <c r="P148" s="18">
        <f t="shared" ref="P148:P178" si="144">P147-S148</f>
        <v>-180</v>
      </c>
      <c r="Q148" s="35">
        <f t="shared" si="131"/>
        <v>0</v>
      </c>
      <c r="R148" s="35">
        <f t="shared" si="131"/>
        <v>0</v>
      </c>
      <c r="S148" s="35">
        <f t="shared" si="131"/>
        <v>0</v>
      </c>
      <c r="T148" s="4">
        <f t="shared" ref="T148:T178" si="145">D148+C148-V148</f>
        <v>766</v>
      </c>
      <c r="U148" s="83">
        <f t="shared" si="65"/>
        <v>1600</v>
      </c>
      <c r="V148" s="83">
        <f t="shared" si="66"/>
        <v>1600</v>
      </c>
      <c r="W148" s="83">
        <f t="shared" si="67"/>
        <v>1600</v>
      </c>
      <c r="X148" s="4"/>
      <c r="Y148" s="18"/>
      <c r="Z148" s="18"/>
      <c r="AA148" s="18"/>
      <c r="AB148" s="50"/>
    </row>
    <row r="149" spans="1:28" ht="15" customHeight="1">
      <c r="A149" s="3">
        <f t="shared" si="90"/>
        <v>135</v>
      </c>
      <c r="B149" s="34">
        <f t="shared" si="127"/>
        <v>45567</v>
      </c>
      <c r="C149" s="2">
        <f t="shared" si="128"/>
        <v>884</v>
      </c>
      <c r="D149" s="5">
        <f t="shared" si="129"/>
        <v>1480</v>
      </c>
      <c r="E149" s="35">
        <f t="shared" si="135"/>
        <v>594</v>
      </c>
      <c r="F149" s="35">
        <f t="shared" si="136"/>
        <v>584</v>
      </c>
      <c r="G149" s="35">
        <f t="shared" si="137"/>
        <v>544</v>
      </c>
      <c r="H149" s="18">
        <f t="shared" si="138"/>
        <v>1770</v>
      </c>
      <c r="I149" s="18">
        <f t="shared" si="139"/>
        <v>1780</v>
      </c>
      <c r="J149" s="18">
        <f t="shared" si="140"/>
        <v>1820</v>
      </c>
      <c r="K149" s="18">
        <f t="shared" ref="K149:M149" si="146">K148</f>
        <v>2000</v>
      </c>
      <c r="L149" s="18">
        <f t="shared" si="146"/>
        <v>2000</v>
      </c>
      <c r="M149" s="18">
        <f t="shared" si="146"/>
        <v>2000</v>
      </c>
      <c r="N149" s="18">
        <f t="shared" si="142"/>
        <v>-230</v>
      </c>
      <c r="O149" s="18">
        <f t="shared" si="143"/>
        <v>-220</v>
      </c>
      <c r="P149" s="18">
        <f t="shared" si="144"/>
        <v>-180</v>
      </c>
      <c r="Q149" s="35">
        <f t="shared" si="131"/>
        <v>0</v>
      </c>
      <c r="R149" s="35">
        <f t="shared" si="131"/>
        <v>0</v>
      </c>
      <c r="S149" s="35">
        <f t="shared" si="131"/>
        <v>0</v>
      </c>
      <c r="T149" s="4">
        <f t="shared" si="145"/>
        <v>764</v>
      </c>
      <c r="U149" s="83">
        <f t="shared" si="65"/>
        <v>1600</v>
      </c>
      <c r="V149" s="83">
        <f t="shared" si="66"/>
        <v>1600</v>
      </c>
      <c r="W149" s="83">
        <f t="shared" si="67"/>
        <v>1600</v>
      </c>
      <c r="X149" s="4"/>
      <c r="Y149" s="18"/>
      <c r="Z149" s="18"/>
      <c r="AA149" s="18"/>
      <c r="AB149" s="50"/>
    </row>
    <row r="150" spans="1:28" ht="15" customHeight="1">
      <c r="A150" s="3">
        <f t="shared" si="90"/>
        <v>136</v>
      </c>
      <c r="B150" s="34">
        <f t="shared" si="127"/>
        <v>45568</v>
      </c>
      <c r="C150" s="2">
        <f t="shared" si="128"/>
        <v>884</v>
      </c>
      <c r="D150" s="5">
        <f t="shared" si="129"/>
        <v>1478</v>
      </c>
      <c r="E150" s="35">
        <f t="shared" si="135"/>
        <v>592</v>
      </c>
      <c r="F150" s="35">
        <f t="shared" si="136"/>
        <v>582</v>
      </c>
      <c r="G150" s="35">
        <f t="shared" si="137"/>
        <v>542</v>
      </c>
      <c r="H150" s="18">
        <f t="shared" si="138"/>
        <v>1770</v>
      </c>
      <c r="I150" s="18">
        <f t="shared" si="139"/>
        <v>1780</v>
      </c>
      <c r="J150" s="18">
        <f t="shared" si="140"/>
        <v>1820</v>
      </c>
      <c r="K150" s="18">
        <f t="shared" ref="K150:M150" si="147">K149</f>
        <v>2000</v>
      </c>
      <c r="L150" s="18">
        <f t="shared" si="147"/>
        <v>2000</v>
      </c>
      <c r="M150" s="18">
        <f t="shared" si="147"/>
        <v>2000</v>
      </c>
      <c r="N150" s="18">
        <f t="shared" si="142"/>
        <v>-230</v>
      </c>
      <c r="O150" s="18">
        <f t="shared" si="143"/>
        <v>-220</v>
      </c>
      <c r="P150" s="18">
        <f t="shared" si="144"/>
        <v>-180</v>
      </c>
      <c r="Q150" s="35">
        <f t="shared" si="131"/>
        <v>0</v>
      </c>
      <c r="R150" s="35">
        <f t="shared" si="131"/>
        <v>0</v>
      </c>
      <c r="S150" s="35">
        <f t="shared" si="131"/>
        <v>0</v>
      </c>
      <c r="T150" s="4">
        <f t="shared" si="145"/>
        <v>762</v>
      </c>
      <c r="U150" s="83">
        <f t="shared" si="65"/>
        <v>1600</v>
      </c>
      <c r="V150" s="83">
        <f t="shared" si="66"/>
        <v>1600</v>
      </c>
      <c r="W150" s="83">
        <f t="shared" si="67"/>
        <v>1600</v>
      </c>
      <c r="X150" s="4"/>
      <c r="Y150" s="18"/>
      <c r="Z150" s="18"/>
      <c r="AA150" s="18"/>
      <c r="AB150" s="50"/>
    </row>
    <row r="151" spans="1:28" ht="15" customHeight="1">
      <c r="A151" s="3">
        <f t="shared" si="90"/>
        <v>137</v>
      </c>
      <c r="B151" s="34">
        <f t="shared" si="127"/>
        <v>45569</v>
      </c>
      <c r="C151" s="2">
        <f t="shared" si="128"/>
        <v>884</v>
      </c>
      <c r="D151" s="5">
        <f t="shared" si="129"/>
        <v>1476</v>
      </c>
      <c r="E151" s="35">
        <f t="shared" si="135"/>
        <v>590</v>
      </c>
      <c r="F151" s="35">
        <f t="shared" si="136"/>
        <v>580</v>
      </c>
      <c r="G151" s="35">
        <f t="shared" si="137"/>
        <v>540</v>
      </c>
      <c r="H151" s="18">
        <f t="shared" si="138"/>
        <v>1770</v>
      </c>
      <c r="I151" s="18">
        <f t="shared" si="139"/>
        <v>1780</v>
      </c>
      <c r="J151" s="18">
        <f t="shared" si="140"/>
        <v>1820</v>
      </c>
      <c r="K151" s="18">
        <f t="shared" ref="K151:M151" si="148">K150</f>
        <v>2000</v>
      </c>
      <c r="L151" s="18">
        <f t="shared" si="148"/>
        <v>2000</v>
      </c>
      <c r="M151" s="18">
        <f t="shared" si="148"/>
        <v>2000</v>
      </c>
      <c r="N151" s="18">
        <f t="shared" si="142"/>
        <v>-230</v>
      </c>
      <c r="O151" s="18">
        <f t="shared" si="143"/>
        <v>-220</v>
      </c>
      <c r="P151" s="18">
        <f t="shared" si="144"/>
        <v>-180</v>
      </c>
      <c r="Q151" s="35">
        <f t="shared" si="131"/>
        <v>0</v>
      </c>
      <c r="R151" s="35">
        <f t="shared" si="131"/>
        <v>0</v>
      </c>
      <c r="S151" s="35">
        <f t="shared" si="131"/>
        <v>0</v>
      </c>
      <c r="T151" s="4">
        <f t="shared" si="145"/>
        <v>760</v>
      </c>
      <c r="U151" s="83">
        <f t="shared" si="65"/>
        <v>1600</v>
      </c>
      <c r="V151" s="83">
        <f t="shared" si="66"/>
        <v>1600</v>
      </c>
      <c r="W151" s="83">
        <f t="shared" si="67"/>
        <v>1600</v>
      </c>
      <c r="X151" s="4"/>
      <c r="Y151" s="18"/>
      <c r="Z151" s="18"/>
      <c r="AA151" s="18"/>
      <c r="AB151" s="50"/>
    </row>
    <row r="152" spans="1:28" ht="15" customHeight="1">
      <c r="A152" s="3">
        <f t="shared" si="90"/>
        <v>138</v>
      </c>
      <c r="B152" s="34">
        <f t="shared" si="127"/>
        <v>45570</v>
      </c>
      <c r="C152" s="2">
        <f t="shared" si="128"/>
        <v>884</v>
      </c>
      <c r="D152" s="5">
        <f t="shared" si="129"/>
        <v>1474</v>
      </c>
      <c r="E152" s="35">
        <f t="shared" si="135"/>
        <v>588</v>
      </c>
      <c r="F152" s="35">
        <f t="shared" si="136"/>
        <v>578</v>
      </c>
      <c r="G152" s="35">
        <f t="shared" si="137"/>
        <v>538</v>
      </c>
      <c r="H152" s="18">
        <f t="shared" si="138"/>
        <v>1770</v>
      </c>
      <c r="I152" s="18">
        <f t="shared" si="139"/>
        <v>1780</v>
      </c>
      <c r="J152" s="18">
        <f t="shared" si="140"/>
        <v>1820</v>
      </c>
      <c r="K152" s="18">
        <f t="shared" ref="K152:M152" si="149">K151</f>
        <v>2000</v>
      </c>
      <c r="L152" s="18">
        <f t="shared" si="149"/>
        <v>2000</v>
      </c>
      <c r="M152" s="18">
        <f t="shared" si="149"/>
        <v>2000</v>
      </c>
      <c r="N152" s="18">
        <f t="shared" si="142"/>
        <v>-230</v>
      </c>
      <c r="O152" s="18">
        <f t="shared" si="143"/>
        <v>-220</v>
      </c>
      <c r="P152" s="18">
        <f t="shared" si="144"/>
        <v>-180</v>
      </c>
      <c r="Q152" s="35">
        <f t="shared" si="131"/>
        <v>0</v>
      </c>
      <c r="R152" s="35">
        <f t="shared" si="131"/>
        <v>0</v>
      </c>
      <c r="S152" s="35">
        <f t="shared" si="131"/>
        <v>0</v>
      </c>
      <c r="T152" s="4">
        <f t="shared" si="145"/>
        <v>758</v>
      </c>
      <c r="U152" s="83">
        <f t="shared" si="65"/>
        <v>1600</v>
      </c>
      <c r="V152" s="83">
        <f t="shared" si="66"/>
        <v>1600</v>
      </c>
      <c r="W152" s="83">
        <f t="shared" si="67"/>
        <v>1600</v>
      </c>
      <c r="X152" s="4"/>
      <c r="Y152" s="18"/>
      <c r="Z152" s="18"/>
      <c r="AA152" s="18"/>
      <c r="AB152" s="50"/>
    </row>
    <row r="153" spans="1:28" ht="15" customHeight="1">
      <c r="A153" s="3">
        <f t="shared" si="90"/>
        <v>139</v>
      </c>
      <c r="B153" s="34">
        <f t="shared" si="127"/>
        <v>45571</v>
      </c>
      <c r="C153" s="2">
        <f t="shared" si="128"/>
        <v>884</v>
      </c>
      <c r="D153" s="5">
        <f t="shared" si="129"/>
        <v>1472</v>
      </c>
      <c r="E153" s="35">
        <f t="shared" si="135"/>
        <v>586</v>
      </c>
      <c r="F153" s="35">
        <f t="shared" si="136"/>
        <v>576</v>
      </c>
      <c r="G153" s="35">
        <f t="shared" si="137"/>
        <v>536</v>
      </c>
      <c r="H153" s="18">
        <f t="shared" si="138"/>
        <v>1770</v>
      </c>
      <c r="I153" s="18">
        <f t="shared" si="139"/>
        <v>1780</v>
      </c>
      <c r="J153" s="18">
        <f t="shared" si="140"/>
        <v>1820</v>
      </c>
      <c r="K153" s="18">
        <f t="shared" ref="K153:M153" si="150">K152</f>
        <v>2000</v>
      </c>
      <c r="L153" s="18">
        <f t="shared" si="150"/>
        <v>2000</v>
      </c>
      <c r="M153" s="18">
        <f t="shared" si="150"/>
        <v>2000</v>
      </c>
      <c r="N153" s="18">
        <f t="shared" si="142"/>
        <v>-230</v>
      </c>
      <c r="O153" s="18">
        <f t="shared" si="143"/>
        <v>-220</v>
      </c>
      <c r="P153" s="18">
        <f t="shared" si="144"/>
        <v>-180</v>
      </c>
      <c r="Q153" s="35">
        <f t="shared" si="131"/>
        <v>0</v>
      </c>
      <c r="R153" s="35">
        <f t="shared" si="131"/>
        <v>0</v>
      </c>
      <c r="S153" s="35">
        <f t="shared" si="131"/>
        <v>0</v>
      </c>
      <c r="T153" s="4">
        <f t="shared" si="145"/>
        <v>756</v>
      </c>
      <c r="U153" s="83">
        <f t="shared" si="65"/>
        <v>1600</v>
      </c>
      <c r="V153" s="83">
        <f t="shared" si="66"/>
        <v>1600</v>
      </c>
      <c r="W153" s="83">
        <f t="shared" si="67"/>
        <v>1600</v>
      </c>
      <c r="X153" s="4"/>
      <c r="Y153" s="18"/>
      <c r="Z153" s="18"/>
      <c r="AA153" s="18"/>
      <c r="AB153" s="50"/>
    </row>
    <row r="154" spans="1:28" ht="15" customHeight="1">
      <c r="A154" s="3">
        <f t="shared" si="90"/>
        <v>140</v>
      </c>
      <c r="B154" s="34">
        <f t="shared" si="127"/>
        <v>45572</v>
      </c>
      <c r="C154" s="2">
        <f t="shared" si="128"/>
        <v>884</v>
      </c>
      <c r="D154" s="5">
        <f t="shared" si="129"/>
        <v>1470</v>
      </c>
      <c r="E154" s="35">
        <f t="shared" si="135"/>
        <v>584</v>
      </c>
      <c r="F154" s="35">
        <f t="shared" si="136"/>
        <v>574</v>
      </c>
      <c r="G154" s="35">
        <f t="shared" si="137"/>
        <v>534</v>
      </c>
      <c r="H154" s="18">
        <f t="shared" si="138"/>
        <v>1770</v>
      </c>
      <c r="I154" s="18">
        <f t="shared" si="139"/>
        <v>1780</v>
      </c>
      <c r="J154" s="18">
        <f t="shared" si="140"/>
        <v>1820</v>
      </c>
      <c r="K154" s="18">
        <f t="shared" ref="K154:M154" si="151">K153</f>
        <v>2000</v>
      </c>
      <c r="L154" s="18">
        <f t="shared" si="151"/>
        <v>2000</v>
      </c>
      <c r="M154" s="18">
        <f t="shared" si="151"/>
        <v>2000</v>
      </c>
      <c r="N154" s="18">
        <f t="shared" si="142"/>
        <v>-230</v>
      </c>
      <c r="O154" s="18">
        <f t="shared" si="143"/>
        <v>-220</v>
      </c>
      <c r="P154" s="18">
        <f t="shared" si="144"/>
        <v>-180</v>
      </c>
      <c r="Q154" s="35">
        <f t="shared" si="131"/>
        <v>0</v>
      </c>
      <c r="R154" s="35">
        <f t="shared" si="131"/>
        <v>0</v>
      </c>
      <c r="S154" s="35">
        <f t="shared" si="131"/>
        <v>0</v>
      </c>
      <c r="T154" s="4">
        <f t="shared" si="145"/>
        <v>754</v>
      </c>
      <c r="U154" s="83">
        <f t="shared" si="65"/>
        <v>1600</v>
      </c>
      <c r="V154" s="83">
        <f t="shared" si="66"/>
        <v>1600</v>
      </c>
      <c r="W154" s="83">
        <f t="shared" si="67"/>
        <v>1600</v>
      </c>
      <c r="X154" s="4"/>
      <c r="Y154" s="18"/>
      <c r="Z154" s="18"/>
      <c r="AA154" s="18"/>
      <c r="AB154" s="50"/>
    </row>
    <row r="155" spans="1:28" ht="15" customHeight="1">
      <c r="A155" s="3">
        <f t="shared" si="90"/>
        <v>141</v>
      </c>
      <c r="B155" s="34">
        <f t="shared" si="127"/>
        <v>45573</v>
      </c>
      <c r="C155" s="2">
        <f t="shared" si="128"/>
        <v>884</v>
      </c>
      <c r="D155" s="5">
        <f t="shared" si="129"/>
        <v>1468</v>
      </c>
      <c r="E155" s="35">
        <f t="shared" si="135"/>
        <v>582</v>
      </c>
      <c r="F155" s="35">
        <f t="shared" si="136"/>
        <v>572</v>
      </c>
      <c r="G155" s="35">
        <f t="shared" si="137"/>
        <v>532</v>
      </c>
      <c r="H155" s="18">
        <f t="shared" si="138"/>
        <v>1770</v>
      </c>
      <c r="I155" s="18">
        <f t="shared" si="139"/>
        <v>1780</v>
      </c>
      <c r="J155" s="18">
        <f t="shared" si="140"/>
        <v>1820</v>
      </c>
      <c r="K155" s="18">
        <f t="shared" ref="K155:M155" si="152">K154</f>
        <v>2000</v>
      </c>
      <c r="L155" s="18">
        <f t="shared" si="152"/>
        <v>2000</v>
      </c>
      <c r="M155" s="18">
        <f t="shared" si="152"/>
        <v>2000</v>
      </c>
      <c r="N155" s="18">
        <f t="shared" si="142"/>
        <v>-230</v>
      </c>
      <c r="O155" s="18">
        <f t="shared" si="143"/>
        <v>-220</v>
      </c>
      <c r="P155" s="18">
        <f t="shared" si="144"/>
        <v>-180</v>
      </c>
      <c r="Q155" s="35">
        <f t="shared" si="131"/>
        <v>0</v>
      </c>
      <c r="R155" s="35">
        <f t="shared" si="131"/>
        <v>0</v>
      </c>
      <c r="S155" s="35">
        <f t="shared" si="131"/>
        <v>0</v>
      </c>
      <c r="T155" s="4">
        <f t="shared" si="145"/>
        <v>752</v>
      </c>
      <c r="U155" s="83">
        <f t="shared" si="65"/>
        <v>1600</v>
      </c>
      <c r="V155" s="83">
        <f t="shared" si="66"/>
        <v>1600</v>
      </c>
      <c r="W155" s="83">
        <f t="shared" si="67"/>
        <v>1600</v>
      </c>
      <c r="X155" s="4"/>
      <c r="Y155" s="18"/>
      <c r="Z155" s="18"/>
      <c r="AA155" s="18"/>
      <c r="AB155" s="50"/>
    </row>
    <row r="156" spans="1:28" ht="15" customHeight="1">
      <c r="A156" s="3">
        <f t="shared" si="90"/>
        <v>142</v>
      </c>
      <c r="B156" s="34">
        <f t="shared" si="127"/>
        <v>45574</v>
      </c>
      <c r="C156" s="2">
        <f t="shared" si="128"/>
        <v>884</v>
      </c>
      <c r="D156" s="5">
        <f t="shared" si="129"/>
        <v>1466</v>
      </c>
      <c r="E156" s="35">
        <f t="shared" si="135"/>
        <v>580</v>
      </c>
      <c r="F156" s="35">
        <f t="shared" si="136"/>
        <v>570</v>
      </c>
      <c r="G156" s="35">
        <f t="shared" si="137"/>
        <v>530</v>
      </c>
      <c r="H156" s="18">
        <f t="shared" si="138"/>
        <v>1770</v>
      </c>
      <c r="I156" s="18">
        <f t="shared" si="139"/>
        <v>1780</v>
      </c>
      <c r="J156" s="18">
        <f t="shared" si="140"/>
        <v>1820</v>
      </c>
      <c r="K156" s="18">
        <f t="shared" ref="K156:M156" si="153">K155</f>
        <v>2000</v>
      </c>
      <c r="L156" s="18">
        <f t="shared" si="153"/>
        <v>2000</v>
      </c>
      <c r="M156" s="18">
        <f t="shared" si="153"/>
        <v>2000</v>
      </c>
      <c r="N156" s="18">
        <f t="shared" si="142"/>
        <v>-230</v>
      </c>
      <c r="O156" s="18">
        <f t="shared" si="143"/>
        <v>-220</v>
      </c>
      <c r="P156" s="18">
        <f t="shared" si="144"/>
        <v>-180</v>
      </c>
      <c r="Q156" s="35">
        <f t="shared" si="131"/>
        <v>0</v>
      </c>
      <c r="R156" s="35">
        <f t="shared" si="131"/>
        <v>0</v>
      </c>
      <c r="S156" s="35">
        <f t="shared" si="131"/>
        <v>0</v>
      </c>
      <c r="T156" s="4">
        <f t="shared" si="145"/>
        <v>750</v>
      </c>
      <c r="U156" s="83">
        <f t="shared" si="65"/>
        <v>1600</v>
      </c>
      <c r="V156" s="83">
        <f t="shared" si="66"/>
        <v>1600</v>
      </c>
      <c r="W156" s="83">
        <f t="shared" si="67"/>
        <v>1600</v>
      </c>
      <c r="X156" s="4"/>
      <c r="Y156" s="18"/>
      <c r="Z156" s="18"/>
      <c r="AA156" s="18"/>
      <c r="AB156" s="50"/>
    </row>
    <row r="157" spans="1:28" ht="15" customHeight="1">
      <c r="A157" s="3">
        <f t="shared" si="90"/>
        <v>143</v>
      </c>
      <c r="B157" s="34">
        <f t="shared" si="127"/>
        <v>45575</v>
      </c>
      <c r="C157" s="2">
        <f t="shared" si="128"/>
        <v>884</v>
      </c>
      <c r="D157" s="5">
        <f t="shared" si="129"/>
        <v>1464</v>
      </c>
      <c r="E157" s="35">
        <f t="shared" si="135"/>
        <v>578</v>
      </c>
      <c r="F157" s="35">
        <f t="shared" si="136"/>
        <v>568</v>
      </c>
      <c r="G157" s="35">
        <f t="shared" si="137"/>
        <v>528</v>
      </c>
      <c r="H157" s="18">
        <f t="shared" si="138"/>
        <v>1770</v>
      </c>
      <c r="I157" s="18">
        <f t="shared" si="139"/>
        <v>1780</v>
      </c>
      <c r="J157" s="18">
        <f t="shared" si="140"/>
        <v>1820</v>
      </c>
      <c r="K157" s="18">
        <f t="shared" ref="K157:M157" si="154">K156</f>
        <v>2000</v>
      </c>
      <c r="L157" s="18">
        <f t="shared" si="154"/>
        <v>2000</v>
      </c>
      <c r="M157" s="18">
        <f t="shared" si="154"/>
        <v>2000</v>
      </c>
      <c r="N157" s="18">
        <f t="shared" si="142"/>
        <v>-230</v>
      </c>
      <c r="O157" s="18">
        <f t="shared" si="143"/>
        <v>-220</v>
      </c>
      <c r="P157" s="18">
        <f t="shared" si="144"/>
        <v>-180</v>
      </c>
      <c r="Q157" s="35">
        <f t="shared" si="131"/>
        <v>0</v>
      </c>
      <c r="R157" s="35">
        <f t="shared" si="131"/>
        <v>0</v>
      </c>
      <c r="S157" s="35">
        <f t="shared" si="131"/>
        <v>0</v>
      </c>
      <c r="T157" s="4">
        <f t="shared" si="145"/>
        <v>748</v>
      </c>
      <c r="U157" s="83">
        <f t="shared" si="65"/>
        <v>1600</v>
      </c>
      <c r="V157" s="83">
        <f t="shared" si="66"/>
        <v>1600</v>
      </c>
      <c r="W157" s="83">
        <f t="shared" si="67"/>
        <v>1600</v>
      </c>
      <c r="X157" s="4"/>
      <c r="Y157" s="18"/>
      <c r="Z157" s="18"/>
      <c r="AA157" s="18"/>
      <c r="AB157" s="50"/>
    </row>
    <row r="158" spans="1:28" ht="15" customHeight="1">
      <c r="A158" s="3">
        <f t="shared" si="90"/>
        <v>144</v>
      </c>
      <c r="B158" s="34">
        <f t="shared" si="127"/>
        <v>45576</v>
      </c>
      <c r="C158" s="2">
        <f t="shared" si="128"/>
        <v>884</v>
      </c>
      <c r="D158" s="5">
        <f t="shared" si="129"/>
        <v>1462</v>
      </c>
      <c r="E158" s="35">
        <f t="shared" si="135"/>
        <v>576</v>
      </c>
      <c r="F158" s="35">
        <f t="shared" si="136"/>
        <v>566</v>
      </c>
      <c r="G158" s="35">
        <f t="shared" si="137"/>
        <v>526</v>
      </c>
      <c r="H158" s="18">
        <f t="shared" si="138"/>
        <v>1770</v>
      </c>
      <c r="I158" s="18">
        <f t="shared" si="139"/>
        <v>1780</v>
      </c>
      <c r="J158" s="18">
        <f t="shared" si="140"/>
        <v>1820</v>
      </c>
      <c r="K158" s="18">
        <f t="shared" ref="K158:M158" si="155">K157</f>
        <v>2000</v>
      </c>
      <c r="L158" s="18">
        <f t="shared" si="155"/>
        <v>2000</v>
      </c>
      <c r="M158" s="18">
        <f t="shared" si="155"/>
        <v>2000</v>
      </c>
      <c r="N158" s="18">
        <f t="shared" si="142"/>
        <v>-230</v>
      </c>
      <c r="O158" s="18">
        <f t="shared" si="143"/>
        <v>-220</v>
      </c>
      <c r="P158" s="18">
        <f t="shared" si="144"/>
        <v>-180</v>
      </c>
      <c r="Q158" s="35">
        <f t="shared" si="131"/>
        <v>0</v>
      </c>
      <c r="R158" s="35">
        <f t="shared" si="131"/>
        <v>0</v>
      </c>
      <c r="S158" s="35">
        <f t="shared" si="131"/>
        <v>0</v>
      </c>
      <c r="T158" s="4">
        <f t="shared" si="145"/>
        <v>746</v>
      </c>
      <c r="U158" s="83">
        <f t="shared" si="65"/>
        <v>1600</v>
      </c>
      <c r="V158" s="83">
        <f t="shared" si="66"/>
        <v>1600</v>
      </c>
      <c r="W158" s="83">
        <f t="shared" si="67"/>
        <v>1600</v>
      </c>
      <c r="X158" s="4"/>
      <c r="Y158" s="18"/>
      <c r="Z158" s="18"/>
      <c r="AA158" s="18"/>
      <c r="AB158" s="50"/>
    </row>
    <row r="159" spans="1:28" ht="15" customHeight="1">
      <c r="A159" s="3">
        <f t="shared" si="90"/>
        <v>145</v>
      </c>
      <c r="B159" s="34">
        <f t="shared" si="127"/>
        <v>45577</v>
      </c>
      <c r="C159" s="2">
        <f t="shared" si="128"/>
        <v>884</v>
      </c>
      <c r="D159" s="5">
        <f t="shared" si="129"/>
        <v>1460</v>
      </c>
      <c r="E159" s="35">
        <f t="shared" si="135"/>
        <v>574</v>
      </c>
      <c r="F159" s="35">
        <f t="shared" si="136"/>
        <v>564</v>
      </c>
      <c r="G159" s="35">
        <f t="shared" si="137"/>
        <v>524</v>
      </c>
      <c r="H159" s="18">
        <f t="shared" si="138"/>
        <v>1770</v>
      </c>
      <c r="I159" s="18">
        <f t="shared" si="139"/>
        <v>1780</v>
      </c>
      <c r="J159" s="18">
        <f t="shared" si="140"/>
        <v>1820</v>
      </c>
      <c r="K159" s="18">
        <f t="shared" ref="K159:M159" si="156">K158</f>
        <v>2000</v>
      </c>
      <c r="L159" s="18">
        <f t="shared" si="156"/>
        <v>2000</v>
      </c>
      <c r="M159" s="18">
        <f t="shared" si="156"/>
        <v>2000</v>
      </c>
      <c r="N159" s="18">
        <f t="shared" si="142"/>
        <v>-230</v>
      </c>
      <c r="O159" s="18">
        <f t="shared" si="143"/>
        <v>-220</v>
      </c>
      <c r="P159" s="18">
        <f t="shared" si="144"/>
        <v>-180</v>
      </c>
      <c r="Q159" s="35">
        <f t="shared" si="131"/>
        <v>0</v>
      </c>
      <c r="R159" s="35">
        <f t="shared" si="131"/>
        <v>0</v>
      </c>
      <c r="S159" s="35">
        <f t="shared" si="131"/>
        <v>0</v>
      </c>
      <c r="T159" s="4">
        <f t="shared" si="145"/>
        <v>744</v>
      </c>
      <c r="U159" s="83">
        <f t="shared" si="65"/>
        <v>1600</v>
      </c>
      <c r="V159" s="83">
        <f t="shared" si="66"/>
        <v>1600</v>
      </c>
      <c r="W159" s="83">
        <f t="shared" si="67"/>
        <v>1600</v>
      </c>
      <c r="X159" s="4"/>
      <c r="Y159" s="18"/>
      <c r="Z159" s="18"/>
      <c r="AA159" s="18"/>
      <c r="AB159" s="50"/>
    </row>
    <row r="160" spans="1:28" ht="15" customHeight="1">
      <c r="A160" s="3">
        <f t="shared" si="90"/>
        <v>146</v>
      </c>
      <c r="B160" s="34">
        <f t="shared" si="127"/>
        <v>45578</v>
      </c>
      <c r="C160" s="2">
        <f t="shared" si="128"/>
        <v>884</v>
      </c>
      <c r="D160" s="5">
        <f t="shared" si="129"/>
        <v>1458</v>
      </c>
      <c r="E160" s="35">
        <f t="shared" si="135"/>
        <v>572</v>
      </c>
      <c r="F160" s="35">
        <f t="shared" si="136"/>
        <v>562</v>
      </c>
      <c r="G160" s="35">
        <f t="shared" si="137"/>
        <v>522</v>
      </c>
      <c r="H160" s="18">
        <f t="shared" si="138"/>
        <v>1770</v>
      </c>
      <c r="I160" s="18">
        <f t="shared" si="139"/>
        <v>1780</v>
      </c>
      <c r="J160" s="18">
        <f t="shared" si="140"/>
        <v>1820</v>
      </c>
      <c r="K160" s="18">
        <f t="shared" ref="K160:M160" si="157">K159</f>
        <v>2000</v>
      </c>
      <c r="L160" s="18">
        <f t="shared" si="157"/>
        <v>2000</v>
      </c>
      <c r="M160" s="18">
        <f t="shared" si="157"/>
        <v>2000</v>
      </c>
      <c r="N160" s="18">
        <f t="shared" si="142"/>
        <v>-230</v>
      </c>
      <c r="O160" s="18">
        <f t="shared" si="143"/>
        <v>-220</v>
      </c>
      <c r="P160" s="18">
        <f t="shared" si="144"/>
        <v>-180</v>
      </c>
      <c r="Q160" s="35">
        <f t="shared" si="131"/>
        <v>0</v>
      </c>
      <c r="R160" s="35">
        <f t="shared" si="131"/>
        <v>0</v>
      </c>
      <c r="S160" s="35">
        <f t="shared" si="131"/>
        <v>0</v>
      </c>
      <c r="T160" s="4">
        <f t="shared" si="145"/>
        <v>742</v>
      </c>
      <c r="U160" s="83">
        <f t="shared" ref="U160:U223" si="158">U159+$X160*1000-Q160</f>
        <v>1600</v>
      </c>
      <c r="V160" s="83">
        <f t="shared" ref="V160:V223" si="159">V159+$X160*1000-R160</f>
        <v>1600</v>
      </c>
      <c r="W160" s="83">
        <f t="shared" ref="W160:W223" si="160">W159+$X160*1000-S160</f>
        <v>1600</v>
      </c>
      <c r="X160" s="4"/>
      <c r="Y160" s="18"/>
      <c r="Z160" s="18"/>
      <c r="AA160" s="18"/>
      <c r="AB160" s="50"/>
    </row>
    <row r="161" spans="1:28" ht="15" customHeight="1">
      <c r="A161" s="3">
        <f t="shared" si="90"/>
        <v>147</v>
      </c>
      <c r="B161" s="34">
        <f t="shared" si="127"/>
        <v>45579</v>
      </c>
      <c r="C161" s="2">
        <f t="shared" si="128"/>
        <v>884</v>
      </c>
      <c r="D161" s="5">
        <f t="shared" si="129"/>
        <v>1456</v>
      </c>
      <c r="E161" s="35">
        <f t="shared" si="135"/>
        <v>570</v>
      </c>
      <c r="F161" s="35">
        <f t="shared" si="136"/>
        <v>560</v>
      </c>
      <c r="G161" s="35">
        <f t="shared" si="137"/>
        <v>520</v>
      </c>
      <c r="H161" s="18">
        <f t="shared" si="138"/>
        <v>1770</v>
      </c>
      <c r="I161" s="18">
        <f t="shared" si="139"/>
        <v>1780</v>
      </c>
      <c r="J161" s="18">
        <f t="shared" si="140"/>
        <v>1820</v>
      </c>
      <c r="K161" s="18">
        <f t="shared" ref="K161:M161" si="161">K160</f>
        <v>2000</v>
      </c>
      <c r="L161" s="18">
        <f t="shared" si="161"/>
        <v>2000</v>
      </c>
      <c r="M161" s="18">
        <f t="shared" si="161"/>
        <v>2000</v>
      </c>
      <c r="N161" s="18">
        <f t="shared" si="142"/>
        <v>-230</v>
      </c>
      <c r="O161" s="18">
        <f t="shared" si="143"/>
        <v>-220</v>
      </c>
      <c r="P161" s="18">
        <f t="shared" si="144"/>
        <v>-180</v>
      </c>
      <c r="Q161" s="35">
        <f t="shared" si="131"/>
        <v>0</v>
      </c>
      <c r="R161" s="35">
        <f t="shared" si="131"/>
        <v>0</v>
      </c>
      <c r="S161" s="35">
        <f t="shared" si="131"/>
        <v>0</v>
      </c>
      <c r="T161" s="4">
        <f t="shared" si="145"/>
        <v>740</v>
      </c>
      <c r="U161" s="83">
        <f t="shared" si="158"/>
        <v>1600</v>
      </c>
      <c r="V161" s="83">
        <f t="shared" si="159"/>
        <v>1600</v>
      </c>
      <c r="W161" s="83">
        <f t="shared" si="160"/>
        <v>1600</v>
      </c>
      <c r="X161" s="4"/>
      <c r="Y161" s="18"/>
      <c r="Z161" s="18"/>
      <c r="AA161" s="18"/>
      <c r="AB161" s="50"/>
    </row>
    <row r="162" spans="1:28" ht="15" customHeight="1">
      <c r="A162" s="3">
        <f t="shared" si="90"/>
        <v>148</v>
      </c>
      <c r="B162" s="34">
        <f t="shared" si="127"/>
        <v>45580</v>
      </c>
      <c r="C162" s="2">
        <f t="shared" si="128"/>
        <v>884</v>
      </c>
      <c r="D162" s="5">
        <f t="shared" si="129"/>
        <v>1454</v>
      </c>
      <c r="E162" s="35">
        <f t="shared" si="135"/>
        <v>568</v>
      </c>
      <c r="F162" s="35">
        <f t="shared" si="136"/>
        <v>558</v>
      </c>
      <c r="G162" s="35">
        <f t="shared" si="137"/>
        <v>518</v>
      </c>
      <c r="H162" s="18">
        <f t="shared" si="138"/>
        <v>1770</v>
      </c>
      <c r="I162" s="18">
        <f t="shared" si="139"/>
        <v>1780</v>
      </c>
      <c r="J162" s="18">
        <f t="shared" si="140"/>
        <v>1820</v>
      </c>
      <c r="K162" s="18">
        <f t="shared" ref="K162:M162" si="162">K161</f>
        <v>2000</v>
      </c>
      <c r="L162" s="18">
        <f t="shared" si="162"/>
        <v>2000</v>
      </c>
      <c r="M162" s="18">
        <f t="shared" si="162"/>
        <v>2000</v>
      </c>
      <c r="N162" s="18">
        <f t="shared" si="142"/>
        <v>-230</v>
      </c>
      <c r="O162" s="18">
        <f t="shared" si="143"/>
        <v>-220</v>
      </c>
      <c r="P162" s="18">
        <f t="shared" si="144"/>
        <v>-180</v>
      </c>
      <c r="Q162" s="35">
        <f t="shared" si="131"/>
        <v>0</v>
      </c>
      <c r="R162" s="35">
        <f t="shared" si="131"/>
        <v>0</v>
      </c>
      <c r="S162" s="35">
        <f t="shared" si="131"/>
        <v>0</v>
      </c>
      <c r="T162" s="4">
        <f t="shared" si="145"/>
        <v>738</v>
      </c>
      <c r="U162" s="83">
        <f t="shared" si="158"/>
        <v>1600</v>
      </c>
      <c r="V162" s="83">
        <f t="shared" si="159"/>
        <v>1600</v>
      </c>
      <c r="W162" s="83">
        <f t="shared" si="160"/>
        <v>1600</v>
      </c>
      <c r="X162" s="4"/>
      <c r="Y162" s="18"/>
      <c r="Z162" s="18"/>
      <c r="AA162" s="18"/>
      <c r="AB162" s="50"/>
    </row>
    <row r="163" spans="1:28" ht="15" customHeight="1">
      <c r="A163" s="3">
        <f t="shared" si="90"/>
        <v>149</v>
      </c>
      <c r="B163" s="34">
        <f t="shared" si="127"/>
        <v>45581</v>
      </c>
      <c r="C163" s="2">
        <f t="shared" si="128"/>
        <v>884</v>
      </c>
      <c r="D163" s="5">
        <f t="shared" si="129"/>
        <v>1452</v>
      </c>
      <c r="E163" s="35">
        <f t="shared" si="135"/>
        <v>566</v>
      </c>
      <c r="F163" s="35">
        <f t="shared" si="136"/>
        <v>556</v>
      </c>
      <c r="G163" s="35">
        <f t="shared" si="137"/>
        <v>516</v>
      </c>
      <c r="H163" s="18">
        <f t="shared" si="138"/>
        <v>1770</v>
      </c>
      <c r="I163" s="18">
        <f t="shared" si="139"/>
        <v>1780</v>
      </c>
      <c r="J163" s="18">
        <f t="shared" si="140"/>
        <v>1820</v>
      </c>
      <c r="K163" s="18">
        <f t="shared" ref="K163:M163" si="163">K162</f>
        <v>2000</v>
      </c>
      <c r="L163" s="18">
        <f t="shared" si="163"/>
        <v>2000</v>
      </c>
      <c r="M163" s="18">
        <f t="shared" si="163"/>
        <v>2000</v>
      </c>
      <c r="N163" s="18">
        <f t="shared" si="142"/>
        <v>-230</v>
      </c>
      <c r="O163" s="18">
        <f t="shared" si="143"/>
        <v>-220</v>
      </c>
      <c r="P163" s="18">
        <f t="shared" si="144"/>
        <v>-180</v>
      </c>
      <c r="Q163" s="35">
        <f t="shared" si="131"/>
        <v>0</v>
      </c>
      <c r="R163" s="35">
        <f t="shared" si="131"/>
        <v>0</v>
      </c>
      <c r="S163" s="35">
        <f t="shared" si="131"/>
        <v>0</v>
      </c>
      <c r="T163" s="4">
        <f t="shared" si="145"/>
        <v>736</v>
      </c>
      <c r="U163" s="83">
        <f t="shared" si="158"/>
        <v>1600</v>
      </c>
      <c r="V163" s="83">
        <f t="shared" si="159"/>
        <v>1600</v>
      </c>
      <c r="W163" s="83">
        <f t="shared" si="160"/>
        <v>1600</v>
      </c>
      <c r="X163" s="4"/>
      <c r="Y163" s="18"/>
      <c r="Z163" s="18"/>
      <c r="AA163" s="18"/>
      <c r="AB163" s="50"/>
    </row>
    <row r="164" spans="1:28" ht="15" customHeight="1">
      <c r="A164" s="3">
        <f t="shared" si="90"/>
        <v>150</v>
      </c>
      <c r="B164" s="34">
        <f t="shared" si="127"/>
        <v>45582</v>
      </c>
      <c r="C164" s="2">
        <f t="shared" si="128"/>
        <v>884</v>
      </c>
      <c r="D164" s="5">
        <f t="shared" si="129"/>
        <v>1450</v>
      </c>
      <c r="E164" s="35">
        <f t="shared" si="135"/>
        <v>564</v>
      </c>
      <c r="F164" s="35">
        <f t="shared" si="136"/>
        <v>554</v>
      </c>
      <c r="G164" s="35">
        <f t="shared" si="137"/>
        <v>514</v>
      </c>
      <c r="H164" s="18">
        <f t="shared" si="138"/>
        <v>1770</v>
      </c>
      <c r="I164" s="18">
        <f t="shared" si="139"/>
        <v>1780</v>
      </c>
      <c r="J164" s="18">
        <f t="shared" si="140"/>
        <v>1820</v>
      </c>
      <c r="K164" s="18">
        <f t="shared" ref="K164:M164" si="164">K163</f>
        <v>2000</v>
      </c>
      <c r="L164" s="18">
        <f t="shared" si="164"/>
        <v>2000</v>
      </c>
      <c r="M164" s="18">
        <f t="shared" si="164"/>
        <v>2000</v>
      </c>
      <c r="N164" s="18">
        <f t="shared" si="142"/>
        <v>-230</v>
      </c>
      <c r="O164" s="18">
        <f t="shared" si="143"/>
        <v>-220</v>
      </c>
      <c r="P164" s="18">
        <f t="shared" si="144"/>
        <v>-180</v>
      </c>
      <c r="Q164" s="35">
        <f t="shared" si="131"/>
        <v>0</v>
      </c>
      <c r="R164" s="35">
        <f t="shared" si="131"/>
        <v>0</v>
      </c>
      <c r="S164" s="35">
        <f t="shared" si="131"/>
        <v>0</v>
      </c>
      <c r="T164" s="4">
        <f t="shared" si="145"/>
        <v>734</v>
      </c>
      <c r="U164" s="83">
        <f t="shared" si="158"/>
        <v>1600</v>
      </c>
      <c r="V164" s="83">
        <f t="shared" si="159"/>
        <v>1600</v>
      </c>
      <c r="W164" s="83">
        <f t="shared" si="160"/>
        <v>1600</v>
      </c>
      <c r="X164" s="4"/>
      <c r="Y164" s="18"/>
      <c r="Z164" s="18"/>
      <c r="AA164" s="18"/>
      <c r="AB164" s="50"/>
    </row>
    <row r="165" spans="1:28" ht="15" customHeight="1">
      <c r="A165" s="3">
        <f t="shared" si="90"/>
        <v>151</v>
      </c>
      <c r="B165" s="34">
        <f t="shared" si="127"/>
        <v>45583</v>
      </c>
      <c r="C165" s="2">
        <f t="shared" si="128"/>
        <v>884</v>
      </c>
      <c r="D165" s="5">
        <f t="shared" si="129"/>
        <v>1448</v>
      </c>
      <c r="E165" s="35">
        <f t="shared" si="135"/>
        <v>562</v>
      </c>
      <c r="F165" s="35">
        <f t="shared" si="136"/>
        <v>552</v>
      </c>
      <c r="G165" s="35">
        <f t="shared" si="137"/>
        <v>512</v>
      </c>
      <c r="H165" s="18">
        <f t="shared" si="138"/>
        <v>1770</v>
      </c>
      <c r="I165" s="18">
        <f t="shared" si="139"/>
        <v>1780</v>
      </c>
      <c r="J165" s="18">
        <f t="shared" si="140"/>
        <v>1820</v>
      </c>
      <c r="K165" s="18">
        <f t="shared" ref="K165:M165" si="165">K164</f>
        <v>2000</v>
      </c>
      <c r="L165" s="18">
        <f t="shared" si="165"/>
        <v>2000</v>
      </c>
      <c r="M165" s="18">
        <f t="shared" si="165"/>
        <v>2000</v>
      </c>
      <c r="N165" s="18">
        <f t="shared" si="142"/>
        <v>-230</v>
      </c>
      <c r="O165" s="18">
        <f t="shared" si="143"/>
        <v>-220</v>
      </c>
      <c r="P165" s="18">
        <f t="shared" si="144"/>
        <v>-180</v>
      </c>
      <c r="Q165" s="35">
        <f t="shared" si="131"/>
        <v>0</v>
      </c>
      <c r="R165" s="35">
        <f t="shared" si="131"/>
        <v>0</v>
      </c>
      <c r="S165" s="35">
        <f t="shared" si="131"/>
        <v>0</v>
      </c>
      <c r="T165" s="4">
        <f t="shared" si="145"/>
        <v>732</v>
      </c>
      <c r="U165" s="83">
        <f t="shared" si="158"/>
        <v>1600</v>
      </c>
      <c r="V165" s="83">
        <f t="shared" si="159"/>
        <v>1600</v>
      </c>
      <c r="W165" s="83">
        <f t="shared" si="160"/>
        <v>1600</v>
      </c>
      <c r="X165" s="4"/>
      <c r="Y165" s="18"/>
      <c r="Z165" s="18"/>
      <c r="AA165" s="18"/>
      <c r="AB165" s="50"/>
    </row>
    <row r="166" spans="1:28" ht="15" customHeight="1">
      <c r="A166" s="3">
        <f t="shared" si="90"/>
        <v>152</v>
      </c>
      <c r="B166" s="34">
        <f t="shared" si="127"/>
        <v>45584</v>
      </c>
      <c r="C166" s="2">
        <f t="shared" si="128"/>
        <v>884</v>
      </c>
      <c r="D166" s="5">
        <f t="shared" si="129"/>
        <v>1446</v>
      </c>
      <c r="E166" s="35">
        <f t="shared" si="135"/>
        <v>560</v>
      </c>
      <c r="F166" s="35">
        <f t="shared" si="136"/>
        <v>550</v>
      </c>
      <c r="G166" s="35">
        <f t="shared" si="137"/>
        <v>510</v>
      </c>
      <c r="H166" s="18">
        <f t="shared" si="138"/>
        <v>1770</v>
      </c>
      <c r="I166" s="18">
        <f t="shared" si="139"/>
        <v>1780</v>
      </c>
      <c r="J166" s="18">
        <f t="shared" si="140"/>
        <v>1820</v>
      </c>
      <c r="K166" s="18">
        <f t="shared" ref="K166:M166" si="166">K165</f>
        <v>2000</v>
      </c>
      <c r="L166" s="18">
        <f t="shared" si="166"/>
        <v>2000</v>
      </c>
      <c r="M166" s="18">
        <f t="shared" si="166"/>
        <v>2000</v>
      </c>
      <c r="N166" s="18">
        <f t="shared" si="142"/>
        <v>-230</v>
      </c>
      <c r="O166" s="18">
        <f t="shared" si="143"/>
        <v>-220</v>
      </c>
      <c r="P166" s="18">
        <f t="shared" si="144"/>
        <v>-180</v>
      </c>
      <c r="Q166" s="35">
        <f t="shared" si="131"/>
        <v>0</v>
      </c>
      <c r="R166" s="35">
        <f t="shared" si="131"/>
        <v>0</v>
      </c>
      <c r="S166" s="35">
        <f t="shared" si="131"/>
        <v>0</v>
      </c>
      <c r="T166" s="4">
        <f t="shared" si="145"/>
        <v>730</v>
      </c>
      <c r="U166" s="83">
        <f t="shared" si="158"/>
        <v>1600</v>
      </c>
      <c r="V166" s="83">
        <f t="shared" si="159"/>
        <v>1600</v>
      </c>
      <c r="W166" s="83">
        <f t="shared" si="160"/>
        <v>1600</v>
      </c>
      <c r="X166" s="4"/>
      <c r="Y166" s="18"/>
      <c r="Z166" s="18"/>
      <c r="AA166" s="18"/>
      <c r="AB166" s="50"/>
    </row>
    <row r="167" spans="1:28" ht="15" customHeight="1">
      <c r="A167" s="3">
        <f t="shared" si="90"/>
        <v>153</v>
      </c>
      <c r="B167" s="34">
        <f t="shared" si="127"/>
        <v>45585</v>
      </c>
      <c r="C167" s="2">
        <f t="shared" si="128"/>
        <v>884</v>
      </c>
      <c r="D167" s="5">
        <f t="shared" si="129"/>
        <v>1444</v>
      </c>
      <c r="E167" s="35">
        <f t="shared" si="135"/>
        <v>558</v>
      </c>
      <c r="F167" s="35">
        <f t="shared" si="136"/>
        <v>548</v>
      </c>
      <c r="G167" s="35">
        <f t="shared" si="137"/>
        <v>508</v>
      </c>
      <c r="H167" s="18">
        <f t="shared" si="138"/>
        <v>1770</v>
      </c>
      <c r="I167" s="18">
        <f t="shared" si="139"/>
        <v>1780</v>
      </c>
      <c r="J167" s="18">
        <f t="shared" si="140"/>
        <v>1820</v>
      </c>
      <c r="K167" s="18">
        <f t="shared" ref="K167:M167" si="167">K166</f>
        <v>2000</v>
      </c>
      <c r="L167" s="18">
        <f t="shared" si="167"/>
        <v>2000</v>
      </c>
      <c r="M167" s="18">
        <f t="shared" si="167"/>
        <v>2000</v>
      </c>
      <c r="N167" s="18">
        <f t="shared" si="142"/>
        <v>-230</v>
      </c>
      <c r="O167" s="18">
        <f t="shared" si="143"/>
        <v>-220</v>
      </c>
      <c r="P167" s="18">
        <f t="shared" si="144"/>
        <v>-180</v>
      </c>
      <c r="Q167" s="35">
        <f t="shared" si="131"/>
        <v>0</v>
      </c>
      <c r="R167" s="35">
        <f t="shared" si="131"/>
        <v>0</v>
      </c>
      <c r="S167" s="35">
        <f t="shared" si="131"/>
        <v>0</v>
      </c>
      <c r="T167" s="4">
        <f t="shared" si="145"/>
        <v>728</v>
      </c>
      <c r="U167" s="83">
        <f t="shared" si="158"/>
        <v>1600</v>
      </c>
      <c r="V167" s="83">
        <f t="shared" si="159"/>
        <v>1600</v>
      </c>
      <c r="W167" s="83">
        <f t="shared" si="160"/>
        <v>1600</v>
      </c>
      <c r="X167" s="4"/>
      <c r="Y167" s="18"/>
      <c r="Z167" s="18"/>
      <c r="AA167" s="18"/>
      <c r="AB167" s="50"/>
    </row>
    <row r="168" spans="1:28" ht="15" customHeight="1">
      <c r="A168" s="3">
        <f t="shared" si="90"/>
        <v>154</v>
      </c>
      <c r="B168" s="34">
        <f t="shared" si="127"/>
        <v>45586</v>
      </c>
      <c r="C168" s="2">
        <f t="shared" si="128"/>
        <v>884</v>
      </c>
      <c r="D168" s="5">
        <f t="shared" si="129"/>
        <v>1442</v>
      </c>
      <c r="E168" s="35">
        <f t="shared" si="135"/>
        <v>556</v>
      </c>
      <c r="F168" s="35">
        <f t="shared" si="136"/>
        <v>546</v>
      </c>
      <c r="G168" s="35">
        <f t="shared" si="137"/>
        <v>506</v>
      </c>
      <c r="H168" s="18">
        <f t="shared" si="138"/>
        <v>1770</v>
      </c>
      <c r="I168" s="18">
        <f t="shared" si="139"/>
        <v>1780</v>
      </c>
      <c r="J168" s="18">
        <f t="shared" si="140"/>
        <v>1820</v>
      </c>
      <c r="K168" s="18">
        <f t="shared" ref="K168:M168" si="168">K167</f>
        <v>2000</v>
      </c>
      <c r="L168" s="18">
        <f t="shared" si="168"/>
        <v>2000</v>
      </c>
      <c r="M168" s="18">
        <f t="shared" si="168"/>
        <v>2000</v>
      </c>
      <c r="N168" s="18">
        <f t="shared" si="142"/>
        <v>-230</v>
      </c>
      <c r="O168" s="18">
        <f t="shared" si="143"/>
        <v>-220</v>
      </c>
      <c r="P168" s="18">
        <f t="shared" si="144"/>
        <v>-180</v>
      </c>
      <c r="Q168" s="35">
        <f t="shared" si="131"/>
        <v>0</v>
      </c>
      <c r="R168" s="35">
        <f t="shared" si="131"/>
        <v>0</v>
      </c>
      <c r="S168" s="35">
        <f t="shared" si="131"/>
        <v>0</v>
      </c>
      <c r="T168" s="4">
        <f t="shared" si="145"/>
        <v>726</v>
      </c>
      <c r="U168" s="83">
        <f t="shared" si="158"/>
        <v>1600</v>
      </c>
      <c r="V168" s="83">
        <f t="shared" si="159"/>
        <v>1600</v>
      </c>
      <c r="W168" s="83">
        <f t="shared" si="160"/>
        <v>1600</v>
      </c>
      <c r="X168" s="4"/>
      <c r="Y168" s="18"/>
      <c r="Z168" s="18"/>
      <c r="AA168" s="18"/>
      <c r="AB168" s="50"/>
    </row>
    <row r="169" spans="1:28" ht="15" customHeight="1">
      <c r="A169" s="3">
        <f t="shared" si="90"/>
        <v>155</v>
      </c>
      <c r="B169" s="34">
        <f t="shared" si="127"/>
        <v>45587</v>
      </c>
      <c r="C169" s="2">
        <f t="shared" si="128"/>
        <v>884</v>
      </c>
      <c r="D169" s="5">
        <f t="shared" si="129"/>
        <v>1440</v>
      </c>
      <c r="E169" s="35">
        <f t="shared" si="135"/>
        <v>554</v>
      </c>
      <c r="F169" s="35">
        <f t="shared" si="136"/>
        <v>544</v>
      </c>
      <c r="G169" s="35">
        <f t="shared" si="137"/>
        <v>504</v>
      </c>
      <c r="H169" s="18">
        <f t="shared" si="138"/>
        <v>1770</v>
      </c>
      <c r="I169" s="18">
        <f t="shared" si="139"/>
        <v>1780</v>
      </c>
      <c r="J169" s="18">
        <f t="shared" si="140"/>
        <v>1820</v>
      </c>
      <c r="K169" s="18">
        <f t="shared" ref="K169:M169" si="169">K168</f>
        <v>2000</v>
      </c>
      <c r="L169" s="18">
        <f t="shared" si="169"/>
        <v>2000</v>
      </c>
      <c r="M169" s="18">
        <f t="shared" si="169"/>
        <v>2000</v>
      </c>
      <c r="N169" s="18">
        <f t="shared" si="142"/>
        <v>-230</v>
      </c>
      <c r="O169" s="18">
        <f t="shared" si="143"/>
        <v>-220</v>
      </c>
      <c r="P169" s="18">
        <f t="shared" si="144"/>
        <v>-180</v>
      </c>
      <c r="Q169" s="35">
        <f t="shared" si="131"/>
        <v>0</v>
      </c>
      <c r="R169" s="35">
        <f t="shared" si="131"/>
        <v>0</v>
      </c>
      <c r="S169" s="35">
        <f t="shared" si="131"/>
        <v>0</v>
      </c>
      <c r="T169" s="4">
        <f t="shared" si="145"/>
        <v>724</v>
      </c>
      <c r="U169" s="83">
        <f t="shared" si="158"/>
        <v>1600</v>
      </c>
      <c r="V169" s="83">
        <f t="shared" si="159"/>
        <v>1600</v>
      </c>
      <c r="W169" s="83">
        <f t="shared" si="160"/>
        <v>1600</v>
      </c>
      <c r="X169" s="4"/>
      <c r="Y169" s="18"/>
      <c r="Z169" s="18"/>
      <c r="AA169" s="18"/>
      <c r="AB169" s="50"/>
    </row>
    <row r="170" spans="1:28" ht="15" customHeight="1">
      <c r="A170" s="3">
        <f t="shared" si="90"/>
        <v>156</v>
      </c>
      <c r="B170" s="34">
        <f t="shared" si="127"/>
        <v>45588</v>
      </c>
      <c r="C170" s="2">
        <f t="shared" si="128"/>
        <v>884</v>
      </c>
      <c r="D170" s="5">
        <f t="shared" si="129"/>
        <v>1438</v>
      </c>
      <c r="E170" s="35">
        <f t="shared" si="135"/>
        <v>552</v>
      </c>
      <c r="F170" s="35">
        <f t="shared" si="136"/>
        <v>542</v>
      </c>
      <c r="G170" s="35">
        <f t="shared" si="137"/>
        <v>502</v>
      </c>
      <c r="H170" s="18">
        <f t="shared" si="138"/>
        <v>1770</v>
      </c>
      <c r="I170" s="18">
        <f t="shared" si="139"/>
        <v>1780</v>
      </c>
      <c r="J170" s="18">
        <f t="shared" si="140"/>
        <v>1820</v>
      </c>
      <c r="K170" s="18">
        <f t="shared" ref="K170:M170" si="170">K169</f>
        <v>2000</v>
      </c>
      <c r="L170" s="18">
        <f t="shared" si="170"/>
        <v>2000</v>
      </c>
      <c r="M170" s="18">
        <f t="shared" si="170"/>
        <v>2000</v>
      </c>
      <c r="N170" s="18">
        <f t="shared" si="142"/>
        <v>-230</v>
      </c>
      <c r="O170" s="18">
        <f t="shared" si="143"/>
        <v>-220</v>
      </c>
      <c r="P170" s="18">
        <f t="shared" si="144"/>
        <v>-180</v>
      </c>
      <c r="Q170" s="35">
        <f t="shared" si="131"/>
        <v>0</v>
      </c>
      <c r="R170" s="35">
        <f t="shared" si="131"/>
        <v>0</v>
      </c>
      <c r="S170" s="35">
        <f t="shared" si="131"/>
        <v>0</v>
      </c>
      <c r="T170" s="4">
        <f t="shared" si="145"/>
        <v>722</v>
      </c>
      <c r="U170" s="83">
        <f t="shared" si="158"/>
        <v>1600</v>
      </c>
      <c r="V170" s="83">
        <f t="shared" si="159"/>
        <v>1600</v>
      </c>
      <c r="W170" s="83">
        <f t="shared" si="160"/>
        <v>1600</v>
      </c>
      <c r="X170" s="4"/>
      <c r="Y170" s="18"/>
      <c r="Z170" s="18"/>
      <c r="AA170" s="18"/>
      <c r="AB170" s="50"/>
    </row>
    <row r="171" spans="1:28" ht="15" customHeight="1">
      <c r="A171" s="3">
        <f t="shared" si="90"/>
        <v>157</v>
      </c>
      <c r="B171" s="34">
        <f t="shared" si="127"/>
        <v>45589</v>
      </c>
      <c r="C171" s="2">
        <f t="shared" si="128"/>
        <v>884</v>
      </c>
      <c r="D171" s="5">
        <f t="shared" si="129"/>
        <v>1436</v>
      </c>
      <c r="E171" s="35">
        <f t="shared" si="135"/>
        <v>550</v>
      </c>
      <c r="F171" s="35">
        <f t="shared" si="136"/>
        <v>540</v>
      </c>
      <c r="G171" s="35">
        <f t="shared" si="137"/>
        <v>500</v>
      </c>
      <c r="H171" s="18">
        <f t="shared" si="138"/>
        <v>1770</v>
      </c>
      <c r="I171" s="18">
        <f t="shared" si="139"/>
        <v>1780</v>
      </c>
      <c r="J171" s="18">
        <f t="shared" si="140"/>
        <v>1820</v>
      </c>
      <c r="K171" s="18">
        <f t="shared" ref="K171:M171" si="171">K170</f>
        <v>2000</v>
      </c>
      <c r="L171" s="18">
        <f t="shared" si="171"/>
        <v>2000</v>
      </c>
      <c r="M171" s="18">
        <f t="shared" si="171"/>
        <v>2000</v>
      </c>
      <c r="N171" s="18">
        <f t="shared" si="142"/>
        <v>-230</v>
      </c>
      <c r="O171" s="18">
        <f t="shared" si="143"/>
        <v>-220</v>
      </c>
      <c r="P171" s="18">
        <f t="shared" si="144"/>
        <v>-180</v>
      </c>
      <c r="Q171" s="35">
        <f t="shared" si="131"/>
        <v>0</v>
      </c>
      <c r="R171" s="35">
        <f t="shared" si="131"/>
        <v>0</v>
      </c>
      <c r="S171" s="35">
        <f t="shared" si="131"/>
        <v>0</v>
      </c>
      <c r="T171" s="4">
        <f t="shared" si="145"/>
        <v>720</v>
      </c>
      <c r="U171" s="83">
        <f t="shared" si="158"/>
        <v>1600</v>
      </c>
      <c r="V171" s="83">
        <f t="shared" si="159"/>
        <v>1600</v>
      </c>
      <c r="W171" s="83">
        <f t="shared" si="160"/>
        <v>1600</v>
      </c>
      <c r="X171" s="4"/>
      <c r="Y171" s="18"/>
      <c r="Z171" s="18"/>
      <c r="AA171" s="18"/>
      <c r="AB171" s="50"/>
    </row>
    <row r="172" spans="1:28" ht="15" customHeight="1">
      <c r="A172" s="3">
        <f t="shared" si="90"/>
        <v>158</v>
      </c>
      <c r="B172" s="34">
        <f t="shared" si="127"/>
        <v>45590</v>
      </c>
      <c r="C172" s="2">
        <f t="shared" si="128"/>
        <v>884</v>
      </c>
      <c r="D172" s="5">
        <f t="shared" si="129"/>
        <v>1434</v>
      </c>
      <c r="E172" s="35">
        <f t="shared" si="135"/>
        <v>548</v>
      </c>
      <c r="F172" s="35">
        <f t="shared" si="136"/>
        <v>538</v>
      </c>
      <c r="G172" s="35">
        <f t="shared" si="137"/>
        <v>498</v>
      </c>
      <c r="H172" s="18">
        <f t="shared" si="138"/>
        <v>1770</v>
      </c>
      <c r="I172" s="18">
        <f t="shared" si="139"/>
        <v>1780</v>
      </c>
      <c r="J172" s="18">
        <f t="shared" si="140"/>
        <v>1820</v>
      </c>
      <c r="K172" s="18">
        <f t="shared" ref="K172:M172" si="172">K171</f>
        <v>2000</v>
      </c>
      <c r="L172" s="18">
        <f t="shared" si="172"/>
        <v>2000</v>
      </c>
      <c r="M172" s="18">
        <f t="shared" si="172"/>
        <v>2000</v>
      </c>
      <c r="N172" s="18">
        <f t="shared" si="142"/>
        <v>-230</v>
      </c>
      <c r="O172" s="18">
        <f t="shared" si="143"/>
        <v>-220</v>
      </c>
      <c r="P172" s="18">
        <f t="shared" si="144"/>
        <v>-180</v>
      </c>
      <c r="Q172" s="35">
        <f t="shared" si="131"/>
        <v>0</v>
      </c>
      <c r="R172" s="35">
        <f t="shared" si="131"/>
        <v>0</v>
      </c>
      <c r="S172" s="35">
        <f t="shared" si="131"/>
        <v>0</v>
      </c>
      <c r="T172" s="4">
        <f t="shared" si="145"/>
        <v>718</v>
      </c>
      <c r="U172" s="83">
        <f t="shared" si="158"/>
        <v>1600</v>
      </c>
      <c r="V172" s="83">
        <f t="shared" si="159"/>
        <v>1600</v>
      </c>
      <c r="W172" s="83">
        <f t="shared" si="160"/>
        <v>1600</v>
      </c>
      <c r="X172" s="4"/>
      <c r="Y172" s="18"/>
      <c r="Z172" s="18"/>
      <c r="AA172" s="18"/>
      <c r="AB172" s="50"/>
    </row>
    <row r="173" spans="1:28" ht="15" customHeight="1">
      <c r="A173" s="3">
        <f t="shared" si="90"/>
        <v>159</v>
      </c>
      <c r="B173" s="34">
        <f t="shared" si="127"/>
        <v>45591</v>
      </c>
      <c r="C173" s="2">
        <f t="shared" si="128"/>
        <v>884</v>
      </c>
      <c r="D173" s="5">
        <f t="shared" si="129"/>
        <v>1432</v>
      </c>
      <c r="E173" s="35">
        <f t="shared" si="135"/>
        <v>546</v>
      </c>
      <c r="F173" s="35">
        <f t="shared" si="136"/>
        <v>536</v>
      </c>
      <c r="G173" s="35">
        <f t="shared" si="137"/>
        <v>496</v>
      </c>
      <c r="H173" s="18">
        <f t="shared" si="138"/>
        <v>1770</v>
      </c>
      <c r="I173" s="18">
        <f t="shared" si="139"/>
        <v>1780</v>
      </c>
      <c r="J173" s="18">
        <f t="shared" si="140"/>
        <v>1820</v>
      </c>
      <c r="K173" s="18">
        <f t="shared" ref="K173:M173" si="173">K172</f>
        <v>2000</v>
      </c>
      <c r="L173" s="18">
        <f t="shared" si="173"/>
        <v>2000</v>
      </c>
      <c r="M173" s="18">
        <f t="shared" si="173"/>
        <v>2000</v>
      </c>
      <c r="N173" s="18">
        <f t="shared" si="142"/>
        <v>-230</v>
      </c>
      <c r="O173" s="18">
        <f t="shared" si="143"/>
        <v>-220</v>
      </c>
      <c r="P173" s="18">
        <f t="shared" si="144"/>
        <v>-180</v>
      </c>
      <c r="Q173" s="35">
        <f t="shared" si="131"/>
        <v>0</v>
      </c>
      <c r="R173" s="35">
        <f t="shared" si="131"/>
        <v>0</v>
      </c>
      <c r="S173" s="35">
        <f t="shared" si="131"/>
        <v>0</v>
      </c>
      <c r="T173" s="4">
        <f t="shared" si="145"/>
        <v>716</v>
      </c>
      <c r="U173" s="83">
        <f t="shared" si="158"/>
        <v>1600</v>
      </c>
      <c r="V173" s="83">
        <f t="shared" si="159"/>
        <v>1600</v>
      </c>
      <c r="W173" s="83">
        <f t="shared" si="160"/>
        <v>1600</v>
      </c>
      <c r="X173" s="4"/>
      <c r="Y173" s="18"/>
      <c r="Z173" s="18"/>
      <c r="AA173" s="18"/>
      <c r="AB173" s="50"/>
    </row>
    <row r="174" spans="1:28" ht="15" customHeight="1">
      <c r="A174" s="3">
        <f t="shared" si="90"/>
        <v>160</v>
      </c>
      <c r="B174" s="34">
        <f t="shared" si="127"/>
        <v>45592</v>
      </c>
      <c r="C174" s="2">
        <f t="shared" si="128"/>
        <v>884</v>
      </c>
      <c r="D174" s="5">
        <f t="shared" si="129"/>
        <v>1430</v>
      </c>
      <c r="E174" s="35">
        <f t="shared" si="135"/>
        <v>544</v>
      </c>
      <c r="F174" s="35">
        <f t="shared" si="136"/>
        <v>534</v>
      </c>
      <c r="G174" s="35">
        <f t="shared" si="137"/>
        <v>494</v>
      </c>
      <c r="H174" s="18">
        <f t="shared" si="138"/>
        <v>1770</v>
      </c>
      <c r="I174" s="18">
        <f t="shared" si="139"/>
        <v>1780</v>
      </c>
      <c r="J174" s="18">
        <f t="shared" si="140"/>
        <v>1820</v>
      </c>
      <c r="K174" s="18">
        <f t="shared" ref="K174:M174" si="174">K173</f>
        <v>2000</v>
      </c>
      <c r="L174" s="18">
        <f t="shared" si="174"/>
        <v>2000</v>
      </c>
      <c r="M174" s="18">
        <f t="shared" si="174"/>
        <v>2000</v>
      </c>
      <c r="N174" s="18">
        <f t="shared" si="142"/>
        <v>-230</v>
      </c>
      <c r="O174" s="18">
        <f t="shared" si="143"/>
        <v>-220</v>
      </c>
      <c r="P174" s="18">
        <f t="shared" si="144"/>
        <v>-180</v>
      </c>
      <c r="Q174" s="35">
        <f t="shared" si="131"/>
        <v>0</v>
      </c>
      <c r="R174" s="35">
        <f t="shared" si="131"/>
        <v>0</v>
      </c>
      <c r="S174" s="35">
        <f t="shared" si="131"/>
        <v>0</v>
      </c>
      <c r="T174" s="4">
        <f t="shared" si="145"/>
        <v>714</v>
      </c>
      <c r="U174" s="83">
        <f t="shared" si="158"/>
        <v>1600</v>
      </c>
      <c r="V174" s="83">
        <f t="shared" si="159"/>
        <v>1600</v>
      </c>
      <c r="W174" s="83">
        <f t="shared" si="160"/>
        <v>1600</v>
      </c>
      <c r="X174" s="4"/>
      <c r="Y174" s="18"/>
      <c r="Z174" s="18"/>
      <c r="AA174" s="18"/>
      <c r="AB174" s="50"/>
    </row>
    <row r="175" spans="1:28" ht="15" customHeight="1">
      <c r="A175" s="3">
        <f t="shared" si="90"/>
        <v>161</v>
      </c>
      <c r="B175" s="34">
        <f t="shared" si="127"/>
        <v>45593</v>
      </c>
      <c r="C175" s="2">
        <f t="shared" si="128"/>
        <v>884</v>
      </c>
      <c r="D175" s="5">
        <f t="shared" si="129"/>
        <v>1428</v>
      </c>
      <c r="E175" s="35">
        <f t="shared" si="135"/>
        <v>542</v>
      </c>
      <c r="F175" s="35">
        <f t="shared" si="136"/>
        <v>532</v>
      </c>
      <c r="G175" s="35">
        <f t="shared" si="137"/>
        <v>492</v>
      </c>
      <c r="H175" s="18">
        <f t="shared" si="138"/>
        <v>1770</v>
      </c>
      <c r="I175" s="18">
        <f t="shared" si="139"/>
        <v>1780</v>
      </c>
      <c r="J175" s="18">
        <f t="shared" si="140"/>
        <v>1820</v>
      </c>
      <c r="K175" s="18">
        <f t="shared" ref="K175:M175" si="175">K174</f>
        <v>2000</v>
      </c>
      <c r="L175" s="18">
        <f t="shared" si="175"/>
        <v>2000</v>
      </c>
      <c r="M175" s="18">
        <f t="shared" si="175"/>
        <v>2000</v>
      </c>
      <c r="N175" s="18">
        <f t="shared" si="142"/>
        <v>-230</v>
      </c>
      <c r="O175" s="18">
        <f t="shared" si="143"/>
        <v>-220</v>
      </c>
      <c r="P175" s="18">
        <f t="shared" si="144"/>
        <v>-180</v>
      </c>
      <c r="Q175" s="35">
        <f t="shared" si="131"/>
        <v>0</v>
      </c>
      <c r="R175" s="35">
        <f t="shared" si="131"/>
        <v>0</v>
      </c>
      <c r="S175" s="35">
        <f t="shared" si="131"/>
        <v>0</v>
      </c>
      <c r="T175" s="4">
        <f t="shared" si="145"/>
        <v>712</v>
      </c>
      <c r="U175" s="83">
        <f t="shared" si="158"/>
        <v>1600</v>
      </c>
      <c r="V175" s="83">
        <f t="shared" si="159"/>
        <v>1600</v>
      </c>
      <c r="W175" s="83">
        <f t="shared" si="160"/>
        <v>1600</v>
      </c>
      <c r="X175" s="4"/>
      <c r="Y175" s="18"/>
      <c r="Z175" s="18"/>
      <c r="AA175" s="18"/>
      <c r="AB175" s="50"/>
    </row>
    <row r="176" spans="1:28" ht="15" customHeight="1">
      <c r="A176" s="3">
        <f t="shared" si="90"/>
        <v>162</v>
      </c>
      <c r="B176" s="34">
        <f t="shared" si="127"/>
        <v>45594</v>
      </c>
      <c r="C176" s="2">
        <f t="shared" si="128"/>
        <v>884</v>
      </c>
      <c r="D176" s="5">
        <f t="shared" si="129"/>
        <v>1426</v>
      </c>
      <c r="E176" s="35">
        <f t="shared" si="135"/>
        <v>540</v>
      </c>
      <c r="F176" s="35">
        <f t="shared" si="136"/>
        <v>530</v>
      </c>
      <c r="G176" s="35">
        <f t="shared" si="137"/>
        <v>490</v>
      </c>
      <c r="H176" s="18">
        <f t="shared" si="138"/>
        <v>1770</v>
      </c>
      <c r="I176" s="18">
        <f t="shared" si="139"/>
        <v>1780</v>
      </c>
      <c r="J176" s="18">
        <f t="shared" si="140"/>
        <v>1820</v>
      </c>
      <c r="K176" s="18">
        <f t="shared" ref="K176:M176" si="176">K175</f>
        <v>2000</v>
      </c>
      <c r="L176" s="18">
        <f t="shared" si="176"/>
        <v>2000</v>
      </c>
      <c r="M176" s="18">
        <f t="shared" si="176"/>
        <v>2000</v>
      </c>
      <c r="N176" s="18">
        <f t="shared" si="142"/>
        <v>-230</v>
      </c>
      <c r="O176" s="18">
        <f t="shared" si="143"/>
        <v>-220</v>
      </c>
      <c r="P176" s="18">
        <f t="shared" si="144"/>
        <v>-180</v>
      </c>
      <c r="Q176" s="35">
        <f t="shared" ref="Q176:S207" si="177">Q175</f>
        <v>0</v>
      </c>
      <c r="R176" s="35">
        <f t="shared" si="177"/>
        <v>0</v>
      </c>
      <c r="S176" s="35">
        <f t="shared" si="177"/>
        <v>0</v>
      </c>
      <c r="T176" s="4">
        <f t="shared" si="145"/>
        <v>710</v>
      </c>
      <c r="U176" s="83">
        <f t="shared" si="158"/>
        <v>1600</v>
      </c>
      <c r="V176" s="83">
        <f t="shared" si="159"/>
        <v>1600</v>
      </c>
      <c r="W176" s="83">
        <f t="shared" si="160"/>
        <v>1600</v>
      </c>
      <c r="X176" s="4"/>
      <c r="Y176" s="18"/>
      <c r="Z176" s="18"/>
      <c r="AA176" s="18"/>
      <c r="AB176" s="50"/>
    </row>
    <row r="177" spans="1:28" ht="15" customHeight="1">
      <c r="A177" s="3">
        <f t="shared" si="90"/>
        <v>163</v>
      </c>
      <c r="B177" s="34">
        <f t="shared" si="127"/>
        <v>45595</v>
      </c>
      <c r="C177" s="2">
        <f t="shared" si="128"/>
        <v>884</v>
      </c>
      <c r="D177" s="5">
        <f t="shared" si="129"/>
        <v>1424</v>
      </c>
      <c r="E177" s="35">
        <f t="shared" si="135"/>
        <v>538</v>
      </c>
      <c r="F177" s="35">
        <f t="shared" si="136"/>
        <v>528</v>
      </c>
      <c r="G177" s="35">
        <f t="shared" si="137"/>
        <v>488</v>
      </c>
      <c r="H177" s="18">
        <f t="shared" si="138"/>
        <v>1770</v>
      </c>
      <c r="I177" s="18">
        <f t="shared" si="139"/>
        <v>1780</v>
      </c>
      <c r="J177" s="18">
        <f t="shared" si="140"/>
        <v>1820</v>
      </c>
      <c r="K177" s="18">
        <f t="shared" ref="K177:M177" si="178">K176</f>
        <v>2000</v>
      </c>
      <c r="L177" s="18">
        <f t="shared" si="178"/>
        <v>2000</v>
      </c>
      <c r="M177" s="18">
        <f t="shared" si="178"/>
        <v>2000</v>
      </c>
      <c r="N177" s="18">
        <f t="shared" si="142"/>
        <v>-230</v>
      </c>
      <c r="O177" s="18">
        <f t="shared" si="143"/>
        <v>-220</v>
      </c>
      <c r="P177" s="18">
        <f t="shared" si="144"/>
        <v>-180</v>
      </c>
      <c r="Q177" s="35">
        <f t="shared" si="177"/>
        <v>0</v>
      </c>
      <c r="R177" s="35">
        <f t="shared" si="177"/>
        <v>0</v>
      </c>
      <c r="S177" s="35">
        <f t="shared" si="177"/>
        <v>0</v>
      </c>
      <c r="T177" s="4">
        <f t="shared" si="145"/>
        <v>708</v>
      </c>
      <c r="U177" s="83">
        <f t="shared" si="158"/>
        <v>1600</v>
      </c>
      <c r="V177" s="83">
        <f t="shared" si="159"/>
        <v>1600</v>
      </c>
      <c r="W177" s="83">
        <f t="shared" si="160"/>
        <v>1600</v>
      </c>
      <c r="X177" s="4"/>
      <c r="Y177" s="18"/>
      <c r="Z177" s="18"/>
      <c r="AA177" s="18"/>
      <c r="AB177" s="50"/>
    </row>
    <row r="178" spans="1:28" ht="15" customHeight="1">
      <c r="A178" s="3">
        <f t="shared" si="90"/>
        <v>164</v>
      </c>
      <c r="B178" s="34">
        <f t="shared" si="127"/>
        <v>45596</v>
      </c>
      <c r="C178" s="2">
        <f t="shared" si="128"/>
        <v>884</v>
      </c>
      <c r="D178" s="5">
        <f t="shared" si="129"/>
        <v>1422</v>
      </c>
      <c r="E178" s="35">
        <f t="shared" si="135"/>
        <v>536</v>
      </c>
      <c r="F178" s="35">
        <f t="shared" si="136"/>
        <v>526</v>
      </c>
      <c r="G178" s="35">
        <f t="shared" si="137"/>
        <v>486</v>
      </c>
      <c r="H178" s="18">
        <f t="shared" si="138"/>
        <v>1770</v>
      </c>
      <c r="I178" s="18">
        <f t="shared" si="139"/>
        <v>1780</v>
      </c>
      <c r="J178" s="18">
        <f t="shared" si="140"/>
        <v>1820</v>
      </c>
      <c r="K178" s="18">
        <f t="shared" ref="K178:M178" si="179">K177</f>
        <v>2000</v>
      </c>
      <c r="L178" s="18">
        <f t="shared" si="179"/>
        <v>2000</v>
      </c>
      <c r="M178" s="18">
        <f t="shared" si="179"/>
        <v>2000</v>
      </c>
      <c r="N178" s="18">
        <f t="shared" si="142"/>
        <v>-230</v>
      </c>
      <c r="O178" s="18">
        <f t="shared" si="143"/>
        <v>-220</v>
      </c>
      <c r="P178" s="18">
        <f t="shared" si="144"/>
        <v>-180</v>
      </c>
      <c r="Q178" s="35">
        <f t="shared" si="177"/>
        <v>0</v>
      </c>
      <c r="R178" s="35">
        <f t="shared" si="177"/>
        <v>0</v>
      </c>
      <c r="S178" s="35">
        <f t="shared" si="177"/>
        <v>0</v>
      </c>
      <c r="T178" s="4">
        <f t="shared" si="145"/>
        <v>706</v>
      </c>
      <c r="U178" s="83">
        <f t="shared" si="158"/>
        <v>1600</v>
      </c>
      <c r="V178" s="83">
        <f t="shared" si="159"/>
        <v>1600</v>
      </c>
      <c r="W178" s="83">
        <f t="shared" si="160"/>
        <v>1600</v>
      </c>
      <c r="X178" s="4"/>
      <c r="Y178" s="18"/>
      <c r="Z178" s="18"/>
      <c r="AA178" s="18"/>
      <c r="AB178" s="50"/>
    </row>
    <row r="179" spans="1:28" ht="15" customHeight="1">
      <c r="A179" s="3">
        <f t="shared" si="90"/>
        <v>165</v>
      </c>
      <c r="B179" s="34">
        <f t="shared" si="127"/>
        <v>45597</v>
      </c>
      <c r="C179" s="2">
        <f t="shared" si="128"/>
        <v>884</v>
      </c>
      <c r="D179" s="5">
        <f t="shared" si="129"/>
        <v>1420</v>
      </c>
      <c r="E179" s="35">
        <f t="shared" ref="E179:E239" si="180">C179+D179-H179</f>
        <v>534</v>
      </c>
      <c r="F179" s="35">
        <f t="shared" ref="F179:F239" si="181">C179+D179-I179</f>
        <v>524</v>
      </c>
      <c r="G179" s="35">
        <f t="shared" ref="G179:G239" si="182">D179+C179-J179</f>
        <v>484</v>
      </c>
      <c r="H179" s="18">
        <f t="shared" ref="H179:H239" si="183">K179+N179</f>
        <v>1770</v>
      </c>
      <c r="I179" s="18">
        <f t="shared" ref="I179:I239" si="184">L179+O179</f>
        <v>1780</v>
      </c>
      <c r="J179" s="18">
        <f t="shared" ref="J179:J239" si="185">M179+P179</f>
        <v>1820</v>
      </c>
      <c r="K179" s="18">
        <f t="shared" ref="K179:M179" si="186">K178</f>
        <v>2000</v>
      </c>
      <c r="L179" s="18">
        <f t="shared" si="186"/>
        <v>2000</v>
      </c>
      <c r="M179" s="18">
        <f t="shared" si="186"/>
        <v>2000</v>
      </c>
      <c r="N179" s="18">
        <f t="shared" ref="N179:N239" si="187">N178-Q179</f>
        <v>-230</v>
      </c>
      <c r="O179" s="18">
        <f t="shared" ref="O179:O239" si="188">O178-R179</f>
        <v>-220</v>
      </c>
      <c r="P179" s="18">
        <f t="shared" ref="P179:P239" si="189">P178-S179</f>
        <v>-180</v>
      </c>
      <c r="Q179" s="35">
        <f t="shared" si="177"/>
        <v>0</v>
      </c>
      <c r="R179" s="35">
        <f t="shared" si="177"/>
        <v>0</v>
      </c>
      <c r="S179" s="35">
        <f t="shared" si="177"/>
        <v>0</v>
      </c>
      <c r="T179" s="4">
        <f t="shared" ref="T179:T239" si="190">D179+C179-V179</f>
        <v>704</v>
      </c>
      <c r="U179" s="83">
        <f t="shared" si="158"/>
        <v>1600</v>
      </c>
      <c r="V179" s="83">
        <f t="shared" si="159"/>
        <v>1600</v>
      </c>
      <c r="W179" s="83">
        <f t="shared" si="160"/>
        <v>1600</v>
      </c>
      <c r="X179" s="4"/>
      <c r="Y179" s="18"/>
      <c r="Z179" s="18"/>
      <c r="AA179" s="18"/>
      <c r="AB179" s="50"/>
    </row>
    <row r="180" spans="1:28" ht="15" customHeight="1">
      <c r="A180" s="3">
        <f t="shared" si="90"/>
        <v>166</v>
      </c>
      <c r="B180" s="34">
        <f t="shared" si="127"/>
        <v>45598</v>
      </c>
      <c r="C180" s="2">
        <f t="shared" si="128"/>
        <v>884</v>
      </c>
      <c r="D180" s="5">
        <f t="shared" si="129"/>
        <v>1418</v>
      </c>
      <c r="E180" s="35">
        <f t="shared" si="180"/>
        <v>532</v>
      </c>
      <c r="F180" s="35">
        <f t="shared" si="181"/>
        <v>522</v>
      </c>
      <c r="G180" s="35">
        <f t="shared" si="182"/>
        <v>482</v>
      </c>
      <c r="H180" s="18">
        <f t="shared" si="183"/>
        <v>1770</v>
      </c>
      <c r="I180" s="18">
        <f t="shared" si="184"/>
        <v>1780</v>
      </c>
      <c r="J180" s="18">
        <f t="shared" si="185"/>
        <v>1820</v>
      </c>
      <c r="K180" s="18">
        <f t="shared" ref="K180:M180" si="191">K179</f>
        <v>2000</v>
      </c>
      <c r="L180" s="18">
        <f t="shared" si="191"/>
        <v>2000</v>
      </c>
      <c r="M180" s="18">
        <f t="shared" si="191"/>
        <v>2000</v>
      </c>
      <c r="N180" s="18">
        <f t="shared" si="187"/>
        <v>-230</v>
      </c>
      <c r="O180" s="18">
        <f t="shared" si="188"/>
        <v>-220</v>
      </c>
      <c r="P180" s="18">
        <f t="shared" si="189"/>
        <v>-180</v>
      </c>
      <c r="Q180" s="35">
        <f t="shared" si="177"/>
        <v>0</v>
      </c>
      <c r="R180" s="35">
        <f t="shared" si="177"/>
        <v>0</v>
      </c>
      <c r="S180" s="35">
        <f t="shared" si="177"/>
        <v>0</v>
      </c>
      <c r="T180" s="4">
        <f t="shared" si="190"/>
        <v>702</v>
      </c>
      <c r="U180" s="83">
        <f t="shared" si="158"/>
        <v>1600</v>
      </c>
      <c r="V180" s="83">
        <f t="shared" si="159"/>
        <v>1600</v>
      </c>
      <c r="W180" s="83">
        <f t="shared" si="160"/>
        <v>1600</v>
      </c>
      <c r="X180" s="4"/>
      <c r="Y180" s="18"/>
      <c r="Z180" s="18"/>
      <c r="AA180" s="18"/>
      <c r="AB180" s="50"/>
    </row>
    <row r="181" spans="1:28" ht="15" customHeight="1">
      <c r="A181" s="3">
        <f t="shared" si="90"/>
        <v>167</v>
      </c>
      <c r="B181" s="34">
        <f t="shared" si="127"/>
        <v>45599</v>
      </c>
      <c r="C181" s="2">
        <f t="shared" si="128"/>
        <v>884</v>
      </c>
      <c r="D181" s="5">
        <f t="shared" si="129"/>
        <v>1416</v>
      </c>
      <c r="E181" s="35">
        <f t="shared" si="180"/>
        <v>530</v>
      </c>
      <c r="F181" s="35">
        <f t="shared" si="181"/>
        <v>520</v>
      </c>
      <c r="G181" s="35">
        <f t="shared" si="182"/>
        <v>480</v>
      </c>
      <c r="H181" s="18">
        <f t="shared" si="183"/>
        <v>1770</v>
      </c>
      <c r="I181" s="18">
        <f t="shared" si="184"/>
        <v>1780</v>
      </c>
      <c r="J181" s="18">
        <f t="shared" si="185"/>
        <v>1820</v>
      </c>
      <c r="K181" s="18">
        <f t="shared" ref="K181:M181" si="192">K180</f>
        <v>2000</v>
      </c>
      <c r="L181" s="18">
        <f t="shared" si="192"/>
        <v>2000</v>
      </c>
      <c r="M181" s="18">
        <f t="shared" si="192"/>
        <v>2000</v>
      </c>
      <c r="N181" s="18">
        <f t="shared" si="187"/>
        <v>-230</v>
      </c>
      <c r="O181" s="18">
        <f t="shared" si="188"/>
        <v>-220</v>
      </c>
      <c r="P181" s="18">
        <f t="shared" si="189"/>
        <v>-180</v>
      </c>
      <c r="Q181" s="35">
        <f t="shared" si="177"/>
        <v>0</v>
      </c>
      <c r="R181" s="35">
        <f t="shared" si="177"/>
        <v>0</v>
      </c>
      <c r="S181" s="35">
        <f t="shared" si="177"/>
        <v>0</v>
      </c>
      <c r="T181" s="4">
        <f t="shared" si="190"/>
        <v>700</v>
      </c>
      <c r="U181" s="83">
        <f t="shared" si="158"/>
        <v>1600</v>
      </c>
      <c r="V181" s="83">
        <f t="shared" si="159"/>
        <v>1600</v>
      </c>
      <c r="W181" s="83">
        <f t="shared" si="160"/>
        <v>1600</v>
      </c>
      <c r="X181" s="4"/>
      <c r="Y181" s="18"/>
      <c r="Z181" s="18"/>
      <c r="AA181" s="18"/>
      <c r="AB181" s="50"/>
    </row>
    <row r="182" spans="1:28" ht="15" customHeight="1">
      <c r="A182" s="3">
        <f t="shared" ref="A182:A239" si="193">+A181+1</f>
        <v>168</v>
      </c>
      <c r="B182" s="34">
        <f t="shared" si="127"/>
        <v>45600</v>
      </c>
      <c r="C182" s="2">
        <f t="shared" si="128"/>
        <v>884</v>
      </c>
      <c r="D182" s="5">
        <f t="shared" si="129"/>
        <v>1414</v>
      </c>
      <c r="E182" s="35">
        <f t="shared" si="180"/>
        <v>528</v>
      </c>
      <c r="F182" s="35">
        <f t="shared" si="181"/>
        <v>518</v>
      </c>
      <c r="G182" s="35">
        <f t="shared" si="182"/>
        <v>478</v>
      </c>
      <c r="H182" s="18">
        <f t="shared" si="183"/>
        <v>1770</v>
      </c>
      <c r="I182" s="18">
        <f t="shared" si="184"/>
        <v>1780</v>
      </c>
      <c r="J182" s="18">
        <f t="shared" si="185"/>
        <v>1820</v>
      </c>
      <c r="K182" s="18">
        <f t="shared" ref="K182:M182" si="194">K181</f>
        <v>2000</v>
      </c>
      <c r="L182" s="18">
        <f t="shared" si="194"/>
        <v>2000</v>
      </c>
      <c r="M182" s="18">
        <f t="shared" si="194"/>
        <v>2000</v>
      </c>
      <c r="N182" s="18">
        <f t="shared" si="187"/>
        <v>-230</v>
      </c>
      <c r="O182" s="18">
        <f t="shared" si="188"/>
        <v>-220</v>
      </c>
      <c r="P182" s="18">
        <f t="shared" si="189"/>
        <v>-180</v>
      </c>
      <c r="Q182" s="35">
        <f t="shared" si="177"/>
        <v>0</v>
      </c>
      <c r="R182" s="35">
        <f t="shared" si="177"/>
        <v>0</v>
      </c>
      <c r="S182" s="35">
        <f t="shared" si="177"/>
        <v>0</v>
      </c>
      <c r="T182" s="4">
        <f t="shared" si="190"/>
        <v>698</v>
      </c>
      <c r="U182" s="83">
        <f t="shared" si="158"/>
        <v>1600</v>
      </c>
      <c r="V182" s="83">
        <f t="shared" si="159"/>
        <v>1600</v>
      </c>
      <c r="W182" s="83">
        <f t="shared" si="160"/>
        <v>1600</v>
      </c>
      <c r="X182" s="4"/>
      <c r="Y182" s="18"/>
      <c r="Z182" s="18"/>
      <c r="AA182" s="18"/>
      <c r="AB182" s="50"/>
    </row>
    <row r="183" spans="1:28" ht="15" customHeight="1">
      <c r="A183" s="3">
        <f t="shared" si="193"/>
        <v>169</v>
      </c>
      <c r="B183" s="34">
        <f t="shared" si="127"/>
        <v>45601</v>
      </c>
      <c r="C183" s="2">
        <f t="shared" si="128"/>
        <v>884</v>
      </c>
      <c r="D183" s="5">
        <f t="shared" si="129"/>
        <v>1412</v>
      </c>
      <c r="E183" s="35">
        <f t="shared" si="180"/>
        <v>526</v>
      </c>
      <c r="F183" s="35">
        <f t="shared" si="181"/>
        <v>516</v>
      </c>
      <c r="G183" s="35">
        <f t="shared" si="182"/>
        <v>476</v>
      </c>
      <c r="H183" s="18">
        <f t="shared" si="183"/>
        <v>1770</v>
      </c>
      <c r="I183" s="18">
        <f t="shared" si="184"/>
        <v>1780</v>
      </c>
      <c r="J183" s="18">
        <f t="shared" si="185"/>
        <v>1820</v>
      </c>
      <c r="K183" s="18">
        <f t="shared" ref="K183:M183" si="195">K182</f>
        <v>2000</v>
      </c>
      <c r="L183" s="18">
        <f t="shared" si="195"/>
        <v>2000</v>
      </c>
      <c r="M183" s="18">
        <f t="shared" si="195"/>
        <v>2000</v>
      </c>
      <c r="N183" s="18">
        <f t="shared" si="187"/>
        <v>-230</v>
      </c>
      <c r="O183" s="18">
        <f t="shared" si="188"/>
        <v>-220</v>
      </c>
      <c r="P183" s="18">
        <f t="shared" si="189"/>
        <v>-180</v>
      </c>
      <c r="Q183" s="35">
        <f t="shared" si="177"/>
        <v>0</v>
      </c>
      <c r="R183" s="35">
        <f t="shared" si="177"/>
        <v>0</v>
      </c>
      <c r="S183" s="35">
        <f t="shared" si="177"/>
        <v>0</v>
      </c>
      <c r="T183" s="4">
        <f t="shared" si="190"/>
        <v>696</v>
      </c>
      <c r="U183" s="83">
        <f t="shared" si="158"/>
        <v>1600</v>
      </c>
      <c r="V183" s="83">
        <f t="shared" si="159"/>
        <v>1600</v>
      </c>
      <c r="W183" s="83">
        <f t="shared" si="160"/>
        <v>1600</v>
      </c>
      <c r="X183" s="4"/>
      <c r="Y183" s="18"/>
      <c r="Z183" s="18"/>
      <c r="AA183" s="18"/>
      <c r="AB183" s="50"/>
    </row>
    <row r="184" spans="1:28" ht="15" customHeight="1">
      <c r="A184" s="3">
        <f t="shared" si="193"/>
        <v>170</v>
      </c>
      <c r="B184" s="34">
        <f t="shared" si="127"/>
        <v>45602</v>
      </c>
      <c r="C184" s="2">
        <f t="shared" si="128"/>
        <v>884</v>
      </c>
      <c r="D184" s="5">
        <f t="shared" si="129"/>
        <v>1410</v>
      </c>
      <c r="E184" s="35">
        <f t="shared" si="180"/>
        <v>524</v>
      </c>
      <c r="F184" s="35">
        <f t="shared" si="181"/>
        <v>514</v>
      </c>
      <c r="G184" s="35">
        <f t="shared" si="182"/>
        <v>474</v>
      </c>
      <c r="H184" s="18">
        <f t="shared" si="183"/>
        <v>1770</v>
      </c>
      <c r="I184" s="18">
        <f t="shared" si="184"/>
        <v>1780</v>
      </c>
      <c r="J184" s="18">
        <f t="shared" si="185"/>
        <v>1820</v>
      </c>
      <c r="K184" s="18">
        <f t="shared" ref="K184:M184" si="196">K183</f>
        <v>2000</v>
      </c>
      <c r="L184" s="18">
        <f t="shared" si="196"/>
        <v>2000</v>
      </c>
      <c r="M184" s="18">
        <f t="shared" si="196"/>
        <v>2000</v>
      </c>
      <c r="N184" s="18">
        <f t="shared" si="187"/>
        <v>-230</v>
      </c>
      <c r="O184" s="18">
        <f t="shared" si="188"/>
        <v>-220</v>
      </c>
      <c r="P184" s="18">
        <f t="shared" si="189"/>
        <v>-180</v>
      </c>
      <c r="Q184" s="35">
        <f t="shared" si="177"/>
        <v>0</v>
      </c>
      <c r="R184" s="35">
        <f t="shared" si="177"/>
        <v>0</v>
      </c>
      <c r="S184" s="35">
        <f t="shared" si="177"/>
        <v>0</v>
      </c>
      <c r="T184" s="4">
        <f t="shared" si="190"/>
        <v>694</v>
      </c>
      <c r="U184" s="83">
        <f t="shared" si="158"/>
        <v>1600</v>
      </c>
      <c r="V184" s="83">
        <f t="shared" si="159"/>
        <v>1600</v>
      </c>
      <c r="W184" s="83">
        <f t="shared" si="160"/>
        <v>1600</v>
      </c>
      <c r="X184" s="4"/>
      <c r="Y184" s="18"/>
      <c r="Z184" s="18"/>
      <c r="AA184" s="18"/>
      <c r="AB184" s="50"/>
    </row>
    <row r="185" spans="1:28" ht="15" customHeight="1">
      <c r="A185" s="3">
        <f t="shared" si="193"/>
        <v>171</v>
      </c>
      <c r="B185" s="34">
        <f t="shared" si="127"/>
        <v>45603</v>
      </c>
      <c r="C185" s="2">
        <f t="shared" si="128"/>
        <v>884</v>
      </c>
      <c r="D185" s="5">
        <f t="shared" si="129"/>
        <v>1408</v>
      </c>
      <c r="E185" s="35">
        <f t="shared" si="180"/>
        <v>522</v>
      </c>
      <c r="F185" s="35">
        <f t="shared" si="181"/>
        <v>512</v>
      </c>
      <c r="G185" s="35">
        <f t="shared" si="182"/>
        <v>472</v>
      </c>
      <c r="H185" s="18">
        <f t="shared" si="183"/>
        <v>1770</v>
      </c>
      <c r="I185" s="18">
        <f t="shared" si="184"/>
        <v>1780</v>
      </c>
      <c r="J185" s="18">
        <f t="shared" si="185"/>
        <v>1820</v>
      </c>
      <c r="K185" s="18">
        <f t="shared" ref="K185:M185" si="197">K184</f>
        <v>2000</v>
      </c>
      <c r="L185" s="18">
        <f t="shared" si="197"/>
        <v>2000</v>
      </c>
      <c r="M185" s="18">
        <f t="shared" si="197"/>
        <v>2000</v>
      </c>
      <c r="N185" s="18">
        <f t="shared" si="187"/>
        <v>-230</v>
      </c>
      <c r="O185" s="18">
        <f t="shared" si="188"/>
        <v>-220</v>
      </c>
      <c r="P185" s="18">
        <f t="shared" si="189"/>
        <v>-180</v>
      </c>
      <c r="Q185" s="35">
        <f t="shared" si="177"/>
        <v>0</v>
      </c>
      <c r="R185" s="35">
        <f t="shared" si="177"/>
        <v>0</v>
      </c>
      <c r="S185" s="35">
        <f t="shared" si="177"/>
        <v>0</v>
      </c>
      <c r="T185" s="4">
        <f t="shared" si="190"/>
        <v>692</v>
      </c>
      <c r="U185" s="83">
        <f t="shared" si="158"/>
        <v>1600</v>
      </c>
      <c r="V185" s="83">
        <f t="shared" si="159"/>
        <v>1600</v>
      </c>
      <c r="W185" s="83">
        <f t="shared" si="160"/>
        <v>1600</v>
      </c>
      <c r="X185" s="4"/>
      <c r="Y185" s="18"/>
      <c r="Z185" s="18"/>
      <c r="AA185" s="18"/>
      <c r="AB185" s="50"/>
    </row>
    <row r="186" spans="1:28" ht="15" customHeight="1">
      <c r="A186" s="3">
        <f t="shared" si="193"/>
        <v>172</v>
      </c>
      <c r="B186" s="34">
        <f t="shared" si="127"/>
        <v>45604</v>
      </c>
      <c r="C186" s="2">
        <f t="shared" si="128"/>
        <v>884</v>
      </c>
      <c r="D186" s="5">
        <f t="shared" si="129"/>
        <v>1406</v>
      </c>
      <c r="E186" s="35">
        <f t="shared" si="180"/>
        <v>520</v>
      </c>
      <c r="F186" s="35">
        <f t="shared" si="181"/>
        <v>510</v>
      </c>
      <c r="G186" s="35">
        <f t="shared" si="182"/>
        <v>470</v>
      </c>
      <c r="H186" s="18">
        <f t="shared" si="183"/>
        <v>1770</v>
      </c>
      <c r="I186" s="18">
        <f t="shared" si="184"/>
        <v>1780</v>
      </c>
      <c r="J186" s="18">
        <f t="shared" si="185"/>
        <v>1820</v>
      </c>
      <c r="K186" s="18">
        <f t="shared" ref="K186:M186" si="198">K185</f>
        <v>2000</v>
      </c>
      <c r="L186" s="18">
        <f t="shared" si="198"/>
        <v>2000</v>
      </c>
      <c r="M186" s="18">
        <f t="shared" si="198"/>
        <v>2000</v>
      </c>
      <c r="N186" s="18">
        <f t="shared" si="187"/>
        <v>-230</v>
      </c>
      <c r="O186" s="18">
        <f t="shared" si="188"/>
        <v>-220</v>
      </c>
      <c r="P186" s="18">
        <f t="shared" si="189"/>
        <v>-180</v>
      </c>
      <c r="Q186" s="35">
        <f t="shared" si="177"/>
        <v>0</v>
      </c>
      <c r="R186" s="35">
        <f t="shared" si="177"/>
        <v>0</v>
      </c>
      <c r="S186" s="35">
        <f t="shared" si="177"/>
        <v>0</v>
      </c>
      <c r="T186" s="4">
        <f t="shared" si="190"/>
        <v>690</v>
      </c>
      <c r="U186" s="83">
        <f t="shared" si="158"/>
        <v>1600</v>
      </c>
      <c r="V186" s="83">
        <f t="shared" si="159"/>
        <v>1600</v>
      </c>
      <c r="W186" s="83">
        <f t="shared" si="160"/>
        <v>1600</v>
      </c>
      <c r="X186" s="4"/>
      <c r="Y186" s="18"/>
      <c r="Z186" s="18"/>
      <c r="AA186" s="18"/>
      <c r="AB186" s="50"/>
    </row>
    <row r="187" spans="1:28" ht="15" customHeight="1">
      <c r="A187" s="3">
        <f t="shared" si="193"/>
        <v>173</v>
      </c>
      <c r="B187" s="34">
        <f t="shared" si="127"/>
        <v>45605</v>
      </c>
      <c r="C187" s="2">
        <f t="shared" si="128"/>
        <v>884</v>
      </c>
      <c r="D187" s="5">
        <f t="shared" si="129"/>
        <v>1404</v>
      </c>
      <c r="E187" s="35">
        <f t="shared" si="180"/>
        <v>518</v>
      </c>
      <c r="F187" s="35">
        <f t="shared" si="181"/>
        <v>508</v>
      </c>
      <c r="G187" s="35">
        <f t="shared" si="182"/>
        <v>468</v>
      </c>
      <c r="H187" s="18">
        <f t="shared" si="183"/>
        <v>1770</v>
      </c>
      <c r="I187" s="18">
        <f t="shared" si="184"/>
        <v>1780</v>
      </c>
      <c r="J187" s="18">
        <f t="shared" si="185"/>
        <v>1820</v>
      </c>
      <c r="K187" s="18">
        <f t="shared" ref="K187:M187" si="199">K186</f>
        <v>2000</v>
      </c>
      <c r="L187" s="18">
        <f t="shared" si="199"/>
        <v>2000</v>
      </c>
      <c r="M187" s="18">
        <f t="shared" si="199"/>
        <v>2000</v>
      </c>
      <c r="N187" s="18">
        <f t="shared" si="187"/>
        <v>-230</v>
      </c>
      <c r="O187" s="18">
        <f t="shared" si="188"/>
        <v>-220</v>
      </c>
      <c r="P187" s="18">
        <f t="shared" si="189"/>
        <v>-180</v>
      </c>
      <c r="Q187" s="35">
        <f t="shared" si="177"/>
        <v>0</v>
      </c>
      <c r="R187" s="35">
        <f t="shared" si="177"/>
        <v>0</v>
      </c>
      <c r="S187" s="35">
        <f t="shared" si="177"/>
        <v>0</v>
      </c>
      <c r="T187" s="4">
        <f t="shared" si="190"/>
        <v>688</v>
      </c>
      <c r="U187" s="83">
        <f t="shared" si="158"/>
        <v>1600</v>
      </c>
      <c r="V187" s="83">
        <f t="shared" si="159"/>
        <v>1600</v>
      </c>
      <c r="W187" s="83">
        <f t="shared" si="160"/>
        <v>1600</v>
      </c>
      <c r="X187" s="4"/>
      <c r="Y187" s="18"/>
      <c r="Z187" s="18"/>
      <c r="AA187" s="18"/>
      <c r="AB187" s="50"/>
    </row>
    <row r="188" spans="1:28" ht="15" customHeight="1">
      <c r="A188" s="3">
        <f t="shared" si="193"/>
        <v>174</v>
      </c>
      <c r="B188" s="34">
        <f t="shared" si="127"/>
        <v>45606</v>
      </c>
      <c r="C188" s="2">
        <f t="shared" si="128"/>
        <v>884</v>
      </c>
      <c r="D188" s="5">
        <f t="shared" si="129"/>
        <v>1402</v>
      </c>
      <c r="E188" s="35">
        <f t="shared" si="180"/>
        <v>516</v>
      </c>
      <c r="F188" s="35">
        <f t="shared" si="181"/>
        <v>506</v>
      </c>
      <c r="G188" s="35">
        <f t="shared" si="182"/>
        <v>466</v>
      </c>
      <c r="H188" s="18">
        <f t="shared" si="183"/>
        <v>1770</v>
      </c>
      <c r="I188" s="18">
        <f t="shared" si="184"/>
        <v>1780</v>
      </c>
      <c r="J188" s="18">
        <f t="shared" si="185"/>
        <v>1820</v>
      </c>
      <c r="K188" s="18">
        <f t="shared" ref="K188:M188" si="200">K187</f>
        <v>2000</v>
      </c>
      <c r="L188" s="18">
        <f t="shared" si="200"/>
        <v>2000</v>
      </c>
      <c r="M188" s="18">
        <f t="shared" si="200"/>
        <v>2000</v>
      </c>
      <c r="N188" s="18">
        <f t="shared" si="187"/>
        <v>-230</v>
      </c>
      <c r="O188" s="18">
        <f t="shared" si="188"/>
        <v>-220</v>
      </c>
      <c r="P188" s="18">
        <f t="shared" si="189"/>
        <v>-180</v>
      </c>
      <c r="Q188" s="35">
        <f t="shared" si="177"/>
        <v>0</v>
      </c>
      <c r="R188" s="35">
        <f t="shared" si="177"/>
        <v>0</v>
      </c>
      <c r="S188" s="35">
        <f t="shared" si="177"/>
        <v>0</v>
      </c>
      <c r="T188" s="4">
        <f t="shared" si="190"/>
        <v>686</v>
      </c>
      <c r="U188" s="83">
        <f t="shared" si="158"/>
        <v>1600</v>
      </c>
      <c r="V188" s="83">
        <f t="shared" si="159"/>
        <v>1600</v>
      </c>
      <c r="W188" s="83">
        <f t="shared" si="160"/>
        <v>1600</v>
      </c>
      <c r="X188" s="4"/>
      <c r="Y188" s="18"/>
      <c r="Z188" s="18"/>
      <c r="AA188" s="18"/>
      <c r="AB188" s="50"/>
    </row>
    <row r="189" spans="1:28" ht="15" customHeight="1">
      <c r="A189" s="3">
        <f t="shared" si="193"/>
        <v>175</v>
      </c>
      <c r="B189" s="34">
        <f t="shared" si="127"/>
        <v>45607</v>
      </c>
      <c r="C189" s="2">
        <f t="shared" si="128"/>
        <v>884</v>
      </c>
      <c r="D189" s="5">
        <f t="shared" si="129"/>
        <v>1400</v>
      </c>
      <c r="E189" s="35">
        <f t="shared" si="180"/>
        <v>514</v>
      </c>
      <c r="F189" s="35">
        <f t="shared" si="181"/>
        <v>504</v>
      </c>
      <c r="G189" s="35">
        <f t="shared" si="182"/>
        <v>464</v>
      </c>
      <c r="H189" s="18">
        <f t="shared" si="183"/>
        <v>1770</v>
      </c>
      <c r="I189" s="18">
        <f t="shared" si="184"/>
        <v>1780</v>
      </c>
      <c r="J189" s="18">
        <f t="shared" si="185"/>
        <v>1820</v>
      </c>
      <c r="K189" s="18">
        <f t="shared" ref="K189:M189" si="201">K188</f>
        <v>2000</v>
      </c>
      <c r="L189" s="18">
        <f t="shared" si="201"/>
        <v>2000</v>
      </c>
      <c r="M189" s="18">
        <f t="shared" si="201"/>
        <v>2000</v>
      </c>
      <c r="N189" s="18">
        <f t="shared" si="187"/>
        <v>-230</v>
      </c>
      <c r="O189" s="18">
        <f t="shared" si="188"/>
        <v>-220</v>
      </c>
      <c r="P189" s="18">
        <f t="shared" si="189"/>
        <v>-180</v>
      </c>
      <c r="Q189" s="35">
        <f t="shared" si="177"/>
        <v>0</v>
      </c>
      <c r="R189" s="35">
        <f t="shared" si="177"/>
        <v>0</v>
      </c>
      <c r="S189" s="35">
        <f t="shared" si="177"/>
        <v>0</v>
      </c>
      <c r="T189" s="4">
        <f t="shared" si="190"/>
        <v>684</v>
      </c>
      <c r="U189" s="83">
        <f t="shared" si="158"/>
        <v>1600</v>
      </c>
      <c r="V189" s="83">
        <f t="shared" si="159"/>
        <v>1600</v>
      </c>
      <c r="W189" s="83">
        <f t="shared" si="160"/>
        <v>1600</v>
      </c>
      <c r="X189" s="4"/>
      <c r="Y189" s="18"/>
      <c r="Z189" s="18"/>
      <c r="AA189" s="18"/>
      <c r="AB189" s="50"/>
    </row>
    <row r="190" spans="1:28" ht="15" customHeight="1">
      <c r="A190" s="3">
        <f t="shared" si="193"/>
        <v>176</v>
      </c>
      <c r="B190" s="34">
        <f t="shared" si="127"/>
        <v>45608</v>
      </c>
      <c r="C190" s="2">
        <f t="shared" si="128"/>
        <v>884</v>
      </c>
      <c r="D190" s="5">
        <f t="shared" si="129"/>
        <v>1398</v>
      </c>
      <c r="E190" s="35">
        <f t="shared" si="180"/>
        <v>512</v>
      </c>
      <c r="F190" s="35">
        <f t="shared" si="181"/>
        <v>502</v>
      </c>
      <c r="G190" s="35">
        <f t="shared" si="182"/>
        <v>462</v>
      </c>
      <c r="H190" s="18">
        <f t="shared" si="183"/>
        <v>1770</v>
      </c>
      <c r="I190" s="18">
        <f t="shared" si="184"/>
        <v>1780</v>
      </c>
      <c r="J190" s="18">
        <f t="shared" si="185"/>
        <v>1820</v>
      </c>
      <c r="K190" s="18">
        <f t="shared" ref="K190:M190" si="202">K189</f>
        <v>2000</v>
      </c>
      <c r="L190" s="18">
        <f t="shared" si="202"/>
        <v>2000</v>
      </c>
      <c r="M190" s="18">
        <f t="shared" si="202"/>
        <v>2000</v>
      </c>
      <c r="N190" s="18">
        <f t="shared" si="187"/>
        <v>-230</v>
      </c>
      <c r="O190" s="18">
        <f t="shared" si="188"/>
        <v>-220</v>
      </c>
      <c r="P190" s="18">
        <f t="shared" si="189"/>
        <v>-180</v>
      </c>
      <c r="Q190" s="35">
        <f t="shared" si="177"/>
        <v>0</v>
      </c>
      <c r="R190" s="35">
        <f t="shared" si="177"/>
        <v>0</v>
      </c>
      <c r="S190" s="35">
        <f t="shared" si="177"/>
        <v>0</v>
      </c>
      <c r="T190" s="4">
        <f t="shared" si="190"/>
        <v>682</v>
      </c>
      <c r="U190" s="83">
        <f t="shared" si="158"/>
        <v>1600</v>
      </c>
      <c r="V190" s="83">
        <f t="shared" si="159"/>
        <v>1600</v>
      </c>
      <c r="W190" s="83">
        <f t="shared" si="160"/>
        <v>1600</v>
      </c>
      <c r="X190" s="4"/>
      <c r="Y190" s="18"/>
      <c r="Z190" s="18"/>
      <c r="AA190" s="18"/>
      <c r="AB190" s="50"/>
    </row>
    <row r="191" spans="1:28" ht="15" customHeight="1">
      <c r="A191" s="3">
        <f t="shared" si="193"/>
        <v>177</v>
      </c>
      <c r="B191" s="34">
        <f t="shared" si="127"/>
        <v>45609</v>
      </c>
      <c r="C191" s="2">
        <f t="shared" si="128"/>
        <v>884</v>
      </c>
      <c r="D191" s="5">
        <f t="shared" si="129"/>
        <v>1396</v>
      </c>
      <c r="E191" s="35">
        <f t="shared" si="180"/>
        <v>510</v>
      </c>
      <c r="F191" s="35">
        <f t="shared" si="181"/>
        <v>500</v>
      </c>
      <c r="G191" s="35">
        <f t="shared" si="182"/>
        <v>460</v>
      </c>
      <c r="H191" s="18">
        <f t="shared" si="183"/>
        <v>1770</v>
      </c>
      <c r="I191" s="18">
        <f t="shared" si="184"/>
        <v>1780</v>
      </c>
      <c r="J191" s="18">
        <f t="shared" si="185"/>
        <v>1820</v>
      </c>
      <c r="K191" s="18">
        <f t="shared" ref="K191:M191" si="203">K190</f>
        <v>2000</v>
      </c>
      <c r="L191" s="18">
        <f t="shared" si="203"/>
        <v>2000</v>
      </c>
      <c r="M191" s="18">
        <f t="shared" si="203"/>
        <v>2000</v>
      </c>
      <c r="N191" s="18">
        <f t="shared" si="187"/>
        <v>-230</v>
      </c>
      <c r="O191" s="18">
        <f t="shared" si="188"/>
        <v>-220</v>
      </c>
      <c r="P191" s="18">
        <f t="shared" si="189"/>
        <v>-180</v>
      </c>
      <c r="Q191" s="35">
        <f t="shared" si="177"/>
        <v>0</v>
      </c>
      <c r="R191" s="35">
        <f t="shared" si="177"/>
        <v>0</v>
      </c>
      <c r="S191" s="35">
        <f t="shared" si="177"/>
        <v>0</v>
      </c>
      <c r="T191" s="4">
        <f t="shared" si="190"/>
        <v>680</v>
      </c>
      <c r="U191" s="83">
        <f t="shared" si="158"/>
        <v>1600</v>
      </c>
      <c r="V191" s="83">
        <f t="shared" si="159"/>
        <v>1600</v>
      </c>
      <c r="W191" s="83">
        <f t="shared" si="160"/>
        <v>1600</v>
      </c>
      <c r="X191" s="4"/>
      <c r="Y191" s="18"/>
      <c r="Z191" s="18"/>
      <c r="AA191" s="18"/>
      <c r="AB191" s="50"/>
    </row>
    <row r="192" spans="1:28" ht="15" customHeight="1">
      <c r="A192" s="3">
        <f t="shared" si="193"/>
        <v>178</v>
      </c>
      <c r="B192" s="34">
        <f t="shared" si="127"/>
        <v>45610</v>
      </c>
      <c r="C192" s="2">
        <f t="shared" si="128"/>
        <v>884</v>
      </c>
      <c r="D192" s="5">
        <f t="shared" si="129"/>
        <v>1394</v>
      </c>
      <c r="E192" s="35">
        <f t="shared" si="180"/>
        <v>508</v>
      </c>
      <c r="F192" s="35">
        <f t="shared" si="181"/>
        <v>498</v>
      </c>
      <c r="G192" s="35">
        <f t="shared" si="182"/>
        <v>458</v>
      </c>
      <c r="H192" s="18">
        <f t="shared" si="183"/>
        <v>1770</v>
      </c>
      <c r="I192" s="18">
        <f t="shared" si="184"/>
        <v>1780</v>
      </c>
      <c r="J192" s="18">
        <f t="shared" si="185"/>
        <v>1820</v>
      </c>
      <c r="K192" s="18">
        <f t="shared" ref="K192:M192" si="204">K191</f>
        <v>2000</v>
      </c>
      <c r="L192" s="18">
        <f t="shared" si="204"/>
        <v>2000</v>
      </c>
      <c r="M192" s="18">
        <f t="shared" si="204"/>
        <v>2000</v>
      </c>
      <c r="N192" s="18">
        <f t="shared" si="187"/>
        <v>-230</v>
      </c>
      <c r="O192" s="18">
        <f t="shared" si="188"/>
        <v>-220</v>
      </c>
      <c r="P192" s="18">
        <f t="shared" si="189"/>
        <v>-180</v>
      </c>
      <c r="Q192" s="35">
        <f t="shared" si="177"/>
        <v>0</v>
      </c>
      <c r="R192" s="35">
        <f t="shared" si="177"/>
        <v>0</v>
      </c>
      <c r="S192" s="35">
        <f t="shared" si="177"/>
        <v>0</v>
      </c>
      <c r="T192" s="4">
        <f t="shared" si="190"/>
        <v>678</v>
      </c>
      <c r="U192" s="83">
        <f t="shared" si="158"/>
        <v>1600</v>
      </c>
      <c r="V192" s="83">
        <f t="shared" si="159"/>
        <v>1600</v>
      </c>
      <c r="W192" s="83">
        <f t="shared" si="160"/>
        <v>1600</v>
      </c>
      <c r="X192" s="4"/>
      <c r="Y192" s="18"/>
      <c r="Z192" s="18"/>
      <c r="AA192" s="18"/>
      <c r="AB192" s="50"/>
    </row>
    <row r="193" spans="1:28" ht="15" customHeight="1">
      <c r="A193" s="3">
        <f t="shared" si="193"/>
        <v>179</v>
      </c>
      <c r="B193" s="34">
        <f t="shared" si="127"/>
        <v>45611</v>
      </c>
      <c r="C193" s="2">
        <f t="shared" si="128"/>
        <v>884</v>
      </c>
      <c r="D193" s="5">
        <f t="shared" si="129"/>
        <v>1392</v>
      </c>
      <c r="E193" s="35">
        <f t="shared" si="180"/>
        <v>506</v>
      </c>
      <c r="F193" s="35">
        <f t="shared" si="181"/>
        <v>496</v>
      </c>
      <c r="G193" s="35">
        <f t="shared" si="182"/>
        <v>456</v>
      </c>
      <c r="H193" s="18">
        <f t="shared" si="183"/>
        <v>1770</v>
      </c>
      <c r="I193" s="18">
        <f t="shared" si="184"/>
        <v>1780</v>
      </c>
      <c r="J193" s="18">
        <f t="shared" si="185"/>
        <v>1820</v>
      </c>
      <c r="K193" s="18">
        <f t="shared" ref="K193:M193" si="205">K192</f>
        <v>2000</v>
      </c>
      <c r="L193" s="18">
        <f t="shared" si="205"/>
        <v>2000</v>
      </c>
      <c r="M193" s="18">
        <f t="shared" si="205"/>
        <v>2000</v>
      </c>
      <c r="N193" s="18">
        <f t="shared" si="187"/>
        <v>-230</v>
      </c>
      <c r="O193" s="18">
        <f t="shared" si="188"/>
        <v>-220</v>
      </c>
      <c r="P193" s="18">
        <f t="shared" si="189"/>
        <v>-180</v>
      </c>
      <c r="Q193" s="35">
        <f t="shared" si="177"/>
        <v>0</v>
      </c>
      <c r="R193" s="35">
        <f t="shared" si="177"/>
        <v>0</v>
      </c>
      <c r="S193" s="35">
        <f t="shared" si="177"/>
        <v>0</v>
      </c>
      <c r="T193" s="4">
        <f t="shared" si="190"/>
        <v>676</v>
      </c>
      <c r="U193" s="83">
        <f t="shared" si="158"/>
        <v>1600</v>
      </c>
      <c r="V193" s="83">
        <f t="shared" si="159"/>
        <v>1600</v>
      </c>
      <c r="W193" s="83">
        <f t="shared" si="160"/>
        <v>1600</v>
      </c>
      <c r="X193" s="4"/>
      <c r="Y193" s="18"/>
      <c r="Z193" s="18"/>
      <c r="AA193" s="18"/>
      <c r="AB193" s="50"/>
    </row>
    <row r="194" spans="1:28" ht="15" customHeight="1">
      <c r="A194" s="3">
        <f t="shared" si="193"/>
        <v>180</v>
      </c>
      <c r="B194" s="34">
        <f t="shared" si="127"/>
        <v>45612</v>
      </c>
      <c r="C194" s="2">
        <f t="shared" si="128"/>
        <v>884</v>
      </c>
      <c r="D194" s="5">
        <f t="shared" si="129"/>
        <v>1390</v>
      </c>
      <c r="E194" s="35">
        <f t="shared" si="180"/>
        <v>504</v>
      </c>
      <c r="F194" s="35">
        <f t="shared" si="181"/>
        <v>494</v>
      </c>
      <c r="G194" s="35">
        <f t="shared" si="182"/>
        <v>454</v>
      </c>
      <c r="H194" s="18">
        <f t="shared" si="183"/>
        <v>1770</v>
      </c>
      <c r="I194" s="18">
        <f t="shared" si="184"/>
        <v>1780</v>
      </c>
      <c r="J194" s="18">
        <f t="shared" si="185"/>
        <v>1820</v>
      </c>
      <c r="K194" s="18">
        <f t="shared" ref="K194:M194" si="206">K193</f>
        <v>2000</v>
      </c>
      <c r="L194" s="18">
        <f t="shared" si="206"/>
        <v>2000</v>
      </c>
      <c r="M194" s="18">
        <f t="shared" si="206"/>
        <v>2000</v>
      </c>
      <c r="N194" s="18">
        <f t="shared" si="187"/>
        <v>-230</v>
      </c>
      <c r="O194" s="18">
        <f t="shared" si="188"/>
        <v>-220</v>
      </c>
      <c r="P194" s="18">
        <f t="shared" si="189"/>
        <v>-180</v>
      </c>
      <c r="Q194" s="35">
        <f t="shared" si="177"/>
        <v>0</v>
      </c>
      <c r="R194" s="35">
        <f t="shared" si="177"/>
        <v>0</v>
      </c>
      <c r="S194" s="35">
        <f t="shared" si="177"/>
        <v>0</v>
      </c>
      <c r="T194" s="4">
        <f t="shared" si="190"/>
        <v>674</v>
      </c>
      <c r="U194" s="83">
        <f t="shared" si="158"/>
        <v>1600</v>
      </c>
      <c r="V194" s="83">
        <f t="shared" si="159"/>
        <v>1600</v>
      </c>
      <c r="W194" s="83">
        <f t="shared" si="160"/>
        <v>1600</v>
      </c>
      <c r="X194" s="4"/>
      <c r="Y194" s="18"/>
      <c r="Z194" s="18"/>
      <c r="AA194" s="18"/>
      <c r="AB194" s="50"/>
    </row>
    <row r="195" spans="1:28" ht="15" customHeight="1">
      <c r="A195" s="3">
        <f t="shared" si="193"/>
        <v>181</v>
      </c>
      <c r="B195" s="34">
        <f t="shared" si="127"/>
        <v>45613</v>
      </c>
      <c r="C195" s="2">
        <f t="shared" si="128"/>
        <v>884</v>
      </c>
      <c r="D195" s="5">
        <f t="shared" si="129"/>
        <v>1388</v>
      </c>
      <c r="E195" s="35">
        <f t="shared" si="180"/>
        <v>502</v>
      </c>
      <c r="F195" s="35">
        <f t="shared" si="181"/>
        <v>492</v>
      </c>
      <c r="G195" s="35">
        <f t="shared" si="182"/>
        <v>452</v>
      </c>
      <c r="H195" s="18">
        <f t="shared" si="183"/>
        <v>1770</v>
      </c>
      <c r="I195" s="18">
        <f t="shared" si="184"/>
        <v>1780</v>
      </c>
      <c r="J195" s="18">
        <f t="shared" si="185"/>
        <v>1820</v>
      </c>
      <c r="K195" s="18">
        <f t="shared" ref="K195:M195" si="207">K194</f>
        <v>2000</v>
      </c>
      <c r="L195" s="18">
        <f t="shared" si="207"/>
        <v>2000</v>
      </c>
      <c r="M195" s="18">
        <f t="shared" si="207"/>
        <v>2000</v>
      </c>
      <c r="N195" s="18">
        <f t="shared" si="187"/>
        <v>-230</v>
      </c>
      <c r="O195" s="18">
        <f t="shared" si="188"/>
        <v>-220</v>
      </c>
      <c r="P195" s="18">
        <f t="shared" si="189"/>
        <v>-180</v>
      </c>
      <c r="Q195" s="35">
        <f t="shared" si="177"/>
        <v>0</v>
      </c>
      <c r="R195" s="35">
        <f t="shared" si="177"/>
        <v>0</v>
      </c>
      <c r="S195" s="35">
        <f t="shared" si="177"/>
        <v>0</v>
      </c>
      <c r="T195" s="4">
        <f t="shared" si="190"/>
        <v>672</v>
      </c>
      <c r="U195" s="83">
        <f t="shared" si="158"/>
        <v>1600</v>
      </c>
      <c r="V195" s="83">
        <f t="shared" si="159"/>
        <v>1600</v>
      </c>
      <c r="W195" s="83">
        <f t="shared" si="160"/>
        <v>1600</v>
      </c>
      <c r="X195" s="4"/>
      <c r="Y195" s="18"/>
      <c r="Z195" s="18"/>
      <c r="AA195" s="18"/>
      <c r="AB195" s="50"/>
    </row>
    <row r="196" spans="1:28" ht="15" customHeight="1">
      <c r="A196" s="3">
        <f t="shared" si="193"/>
        <v>182</v>
      </c>
      <c r="B196" s="34">
        <f t="shared" si="127"/>
        <v>45614</v>
      </c>
      <c r="C196" s="2">
        <f t="shared" si="128"/>
        <v>884</v>
      </c>
      <c r="D196" s="5">
        <f t="shared" si="129"/>
        <v>1386</v>
      </c>
      <c r="E196" s="35">
        <f t="shared" si="180"/>
        <v>500</v>
      </c>
      <c r="F196" s="35">
        <f t="shared" si="181"/>
        <v>490</v>
      </c>
      <c r="G196" s="35">
        <f t="shared" si="182"/>
        <v>450</v>
      </c>
      <c r="H196" s="18">
        <f t="shared" si="183"/>
        <v>1770</v>
      </c>
      <c r="I196" s="18">
        <f t="shared" si="184"/>
        <v>1780</v>
      </c>
      <c r="J196" s="18">
        <f t="shared" si="185"/>
        <v>1820</v>
      </c>
      <c r="K196" s="18">
        <f t="shared" ref="K196:M196" si="208">K195</f>
        <v>2000</v>
      </c>
      <c r="L196" s="18">
        <f t="shared" si="208"/>
        <v>2000</v>
      </c>
      <c r="M196" s="18">
        <f t="shared" si="208"/>
        <v>2000</v>
      </c>
      <c r="N196" s="18">
        <f t="shared" si="187"/>
        <v>-230</v>
      </c>
      <c r="O196" s="18">
        <f t="shared" si="188"/>
        <v>-220</v>
      </c>
      <c r="P196" s="18">
        <f t="shared" si="189"/>
        <v>-180</v>
      </c>
      <c r="Q196" s="35">
        <f t="shared" si="177"/>
        <v>0</v>
      </c>
      <c r="R196" s="35">
        <f t="shared" si="177"/>
        <v>0</v>
      </c>
      <c r="S196" s="35">
        <f t="shared" si="177"/>
        <v>0</v>
      </c>
      <c r="T196" s="4">
        <f t="shared" si="190"/>
        <v>670</v>
      </c>
      <c r="U196" s="83">
        <f t="shared" si="158"/>
        <v>1600</v>
      </c>
      <c r="V196" s="83">
        <f t="shared" si="159"/>
        <v>1600</v>
      </c>
      <c r="W196" s="83">
        <f t="shared" si="160"/>
        <v>1600</v>
      </c>
      <c r="X196" s="4"/>
      <c r="Y196" s="18"/>
      <c r="Z196" s="18"/>
      <c r="AA196" s="18"/>
      <c r="AB196" s="50"/>
    </row>
    <row r="197" spans="1:28" ht="15" customHeight="1">
      <c r="A197" s="3">
        <f t="shared" si="193"/>
        <v>183</v>
      </c>
      <c r="B197" s="34">
        <f t="shared" si="127"/>
        <v>45615</v>
      </c>
      <c r="C197" s="2">
        <f t="shared" si="128"/>
        <v>884</v>
      </c>
      <c r="D197" s="5">
        <f t="shared" si="129"/>
        <v>1384</v>
      </c>
      <c r="E197" s="35">
        <f t="shared" si="180"/>
        <v>498</v>
      </c>
      <c r="F197" s="35">
        <f t="shared" si="181"/>
        <v>488</v>
      </c>
      <c r="G197" s="35">
        <f t="shared" si="182"/>
        <v>448</v>
      </c>
      <c r="H197" s="18">
        <f t="shared" si="183"/>
        <v>1770</v>
      </c>
      <c r="I197" s="18">
        <f t="shared" si="184"/>
        <v>1780</v>
      </c>
      <c r="J197" s="18">
        <f t="shared" si="185"/>
        <v>1820</v>
      </c>
      <c r="K197" s="18">
        <f t="shared" ref="K197:M197" si="209">K196</f>
        <v>2000</v>
      </c>
      <c r="L197" s="18">
        <f t="shared" si="209"/>
        <v>2000</v>
      </c>
      <c r="M197" s="18">
        <f t="shared" si="209"/>
        <v>2000</v>
      </c>
      <c r="N197" s="18">
        <f t="shared" si="187"/>
        <v>-230</v>
      </c>
      <c r="O197" s="18">
        <f t="shared" si="188"/>
        <v>-220</v>
      </c>
      <c r="P197" s="18">
        <f t="shared" si="189"/>
        <v>-180</v>
      </c>
      <c r="Q197" s="35">
        <f t="shared" si="177"/>
        <v>0</v>
      </c>
      <c r="R197" s="35">
        <f t="shared" si="177"/>
        <v>0</v>
      </c>
      <c r="S197" s="35">
        <f t="shared" si="177"/>
        <v>0</v>
      </c>
      <c r="T197" s="4">
        <f t="shared" si="190"/>
        <v>668</v>
      </c>
      <c r="U197" s="83">
        <f t="shared" si="158"/>
        <v>1600</v>
      </c>
      <c r="V197" s="83">
        <f t="shared" si="159"/>
        <v>1600</v>
      </c>
      <c r="W197" s="83">
        <f t="shared" si="160"/>
        <v>1600</v>
      </c>
      <c r="X197" s="4"/>
      <c r="Y197" s="18"/>
      <c r="Z197" s="18"/>
      <c r="AA197" s="18"/>
      <c r="AB197" s="50"/>
    </row>
    <row r="198" spans="1:28" ht="15" customHeight="1">
      <c r="A198" s="3">
        <f t="shared" si="193"/>
        <v>184</v>
      </c>
      <c r="B198" s="34">
        <f t="shared" si="127"/>
        <v>45616</v>
      </c>
      <c r="C198" s="2">
        <f t="shared" si="128"/>
        <v>884</v>
      </c>
      <c r="D198" s="5">
        <f t="shared" si="129"/>
        <v>1382</v>
      </c>
      <c r="E198" s="35">
        <f t="shared" si="180"/>
        <v>496</v>
      </c>
      <c r="F198" s="35">
        <f t="shared" si="181"/>
        <v>486</v>
      </c>
      <c r="G198" s="35">
        <f t="shared" si="182"/>
        <v>446</v>
      </c>
      <c r="H198" s="18">
        <f t="shared" si="183"/>
        <v>1770</v>
      </c>
      <c r="I198" s="18">
        <f t="shared" si="184"/>
        <v>1780</v>
      </c>
      <c r="J198" s="18">
        <f t="shared" si="185"/>
        <v>1820</v>
      </c>
      <c r="K198" s="18">
        <f t="shared" ref="K198:M198" si="210">K197</f>
        <v>2000</v>
      </c>
      <c r="L198" s="18">
        <f t="shared" si="210"/>
        <v>2000</v>
      </c>
      <c r="M198" s="18">
        <f t="shared" si="210"/>
        <v>2000</v>
      </c>
      <c r="N198" s="18">
        <f t="shared" si="187"/>
        <v>-230</v>
      </c>
      <c r="O198" s="18">
        <f t="shared" si="188"/>
        <v>-220</v>
      </c>
      <c r="P198" s="18">
        <f t="shared" si="189"/>
        <v>-180</v>
      </c>
      <c r="Q198" s="35">
        <f t="shared" si="177"/>
        <v>0</v>
      </c>
      <c r="R198" s="35">
        <f t="shared" si="177"/>
        <v>0</v>
      </c>
      <c r="S198" s="35">
        <f t="shared" si="177"/>
        <v>0</v>
      </c>
      <c r="T198" s="4">
        <f t="shared" si="190"/>
        <v>666</v>
      </c>
      <c r="U198" s="83">
        <f t="shared" si="158"/>
        <v>1600</v>
      </c>
      <c r="V198" s="83">
        <f t="shared" si="159"/>
        <v>1600</v>
      </c>
      <c r="W198" s="83">
        <f t="shared" si="160"/>
        <v>1600</v>
      </c>
      <c r="X198" s="4"/>
      <c r="Y198" s="18"/>
      <c r="Z198" s="18"/>
      <c r="AA198" s="18"/>
      <c r="AB198" s="50"/>
    </row>
    <row r="199" spans="1:28" ht="15" customHeight="1">
      <c r="A199" s="3">
        <f t="shared" si="193"/>
        <v>185</v>
      </c>
      <c r="B199" s="34">
        <f t="shared" si="127"/>
        <v>45617</v>
      </c>
      <c r="C199" s="2">
        <f t="shared" si="128"/>
        <v>884</v>
      </c>
      <c r="D199" s="5">
        <f t="shared" si="129"/>
        <v>1380</v>
      </c>
      <c r="E199" s="35">
        <f t="shared" si="180"/>
        <v>494</v>
      </c>
      <c r="F199" s="35">
        <f t="shared" si="181"/>
        <v>484</v>
      </c>
      <c r="G199" s="35">
        <f t="shared" si="182"/>
        <v>444</v>
      </c>
      <c r="H199" s="18">
        <f t="shared" si="183"/>
        <v>1770</v>
      </c>
      <c r="I199" s="18">
        <f t="shared" si="184"/>
        <v>1780</v>
      </c>
      <c r="J199" s="18">
        <f t="shared" si="185"/>
        <v>1820</v>
      </c>
      <c r="K199" s="18">
        <f t="shared" ref="K199:M199" si="211">K198</f>
        <v>2000</v>
      </c>
      <c r="L199" s="18">
        <f t="shared" si="211"/>
        <v>2000</v>
      </c>
      <c r="M199" s="18">
        <f t="shared" si="211"/>
        <v>2000</v>
      </c>
      <c r="N199" s="18">
        <f t="shared" si="187"/>
        <v>-230</v>
      </c>
      <c r="O199" s="18">
        <f t="shared" si="188"/>
        <v>-220</v>
      </c>
      <c r="P199" s="18">
        <f t="shared" si="189"/>
        <v>-180</v>
      </c>
      <c r="Q199" s="35">
        <f t="shared" si="177"/>
        <v>0</v>
      </c>
      <c r="R199" s="35">
        <f t="shared" si="177"/>
        <v>0</v>
      </c>
      <c r="S199" s="35">
        <f t="shared" si="177"/>
        <v>0</v>
      </c>
      <c r="T199" s="4">
        <f t="shared" si="190"/>
        <v>664</v>
      </c>
      <c r="U199" s="83">
        <f t="shared" si="158"/>
        <v>1600</v>
      </c>
      <c r="V199" s="83">
        <f t="shared" si="159"/>
        <v>1600</v>
      </c>
      <c r="W199" s="83">
        <f t="shared" si="160"/>
        <v>1600</v>
      </c>
      <c r="X199" s="4"/>
      <c r="Y199" s="18"/>
      <c r="Z199" s="18"/>
      <c r="AA199" s="18"/>
      <c r="AB199" s="50"/>
    </row>
    <row r="200" spans="1:28" ht="15" customHeight="1">
      <c r="A200" s="3">
        <f t="shared" si="193"/>
        <v>186</v>
      </c>
      <c r="B200" s="34">
        <f t="shared" si="127"/>
        <v>45618</v>
      </c>
      <c r="C200" s="2">
        <f t="shared" si="128"/>
        <v>884</v>
      </c>
      <c r="D200" s="5">
        <f t="shared" si="129"/>
        <v>1378</v>
      </c>
      <c r="E200" s="35">
        <f t="shared" si="180"/>
        <v>492</v>
      </c>
      <c r="F200" s="35">
        <f t="shared" si="181"/>
        <v>482</v>
      </c>
      <c r="G200" s="35">
        <f t="shared" si="182"/>
        <v>442</v>
      </c>
      <c r="H200" s="18">
        <f t="shared" si="183"/>
        <v>1770</v>
      </c>
      <c r="I200" s="18">
        <f t="shared" si="184"/>
        <v>1780</v>
      </c>
      <c r="J200" s="18">
        <f t="shared" si="185"/>
        <v>1820</v>
      </c>
      <c r="K200" s="18">
        <f t="shared" ref="K200:M200" si="212">K199</f>
        <v>2000</v>
      </c>
      <c r="L200" s="18">
        <f t="shared" si="212"/>
        <v>2000</v>
      </c>
      <c r="M200" s="18">
        <f t="shared" si="212"/>
        <v>2000</v>
      </c>
      <c r="N200" s="18">
        <f t="shared" si="187"/>
        <v>-230</v>
      </c>
      <c r="O200" s="18">
        <f t="shared" si="188"/>
        <v>-220</v>
      </c>
      <c r="P200" s="18">
        <f t="shared" si="189"/>
        <v>-180</v>
      </c>
      <c r="Q200" s="35">
        <f t="shared" si="177"/>
        <v>0</v>
      </c>
      <c r="R200" s="35">
        <f t="shared" si="177"/>
        <v>0</v>
      </c>
      <c r="S200" s="35">
        <f t="shared" si="177"/>
        <v>0</v>
      </c>
      <c r="T200" s="4">
        <f t="shared" si="190"/>
        <v>662</v>
      </c>
      <c r="U200" s="83">
        <f t="shared" si="158"/>
        <v>1600</v>
      </c>
      <c r="V200" s="83">
        <f t="shared" si="159"/>
        <v>1600</v>
      </c>
      <c r="W200" s="83">
        <f t="shared" si="160"/>
        <v>1600</v>
      </c>
      <c r="X200" s="4"/>
      <c r="Y200" s="18"/>
      <c r="Z200" s="18"/>
      <c r="AA200" s="18"/>
      <c r="AB200" s="50"/>
    </row>
    <row r="201" spans="1:28" ht="15" customHeight="1">
      <c r="A201" s="3">
        <f t="shared" si="193"/>
        <v>187</v>
      </c>
      <c r="B201" s="34">
        <f t="shared" si="127"/>
        <v>45619</v>
      </c>
      <c r="C201" s="2">
        <f t="shared" si="128"/>
        <v>884</v>
      </c>
      <c r="D201" s="5">
        <f t="shared" si="129"/>
        <v>1376</v>
      </c>
      <c r="E201" s="35">
        <f t="shared" si="180"/>
        <v>490</v>
      </c>
      <c r="F201" s="35">
        <f t="shared" si="181"/>
        <v>480</v>
      </c>
      <c r="G201" s="35">
        <f t="shared" si="182"/>
        <v>440</v>
      </c>
      <c r="H201" s="18">
        <f t="shared" si="183"/>
        <v>1770</v>
      </c>
      <c r="I201" s="18">
        <f t="shared" si="184"/>
        <v>1780</v>
      </c>
      <c r="J201" s="18">
        <f t="shared" si="185"/>
        <v>1820</v>
      </c>
      <c r="K201" s="18">
        <f t="shared" ref="K201:M201" si="213">K200</f>
        <v>2000</v>
      </c>
      <c r="L201" s="18">
        <f t="shared" si="213"/>
        <v>2000</v>
      </c>
      <c r="M201" s="18">
        <f t="shared" si="213"/>
        <v>2000</v>
      </c>
      <c r="N201" s="18">
        <f t="shared" si="187"/>
        <v>-230</v>
      </c>
      <c r="O201" s="18">
        <f t="shared" si="188"/>
        <v>-220</v>
      </c>
      <c r="P201" s="18">
        <f t="shared" si="189"/>
        <v>-180</v>
      </c>
      <c r="Q201" s="35">
        <f t="shared" si="177"/>
        <v>0</v>
      </c>
      <c r="R201" s="35">
        <f t="shared" si="177"/>
        <v>0</v>
      </c>
      <c r="S201" s="35">
        <f t="shared" si="177"/>
        <v>0</v>
      </c>
      <c r="T201" s="4">
        <f t="shared" si="190"/>
        <v>660</v>
      </c>
      <c r="U201" s="83">
        <f t="shared" si="158"/>
        <v>1600</v>
      </c>
      <c r="V201" s="83">
        <f t="shared" si="159"/>
        <v>1600</v>
      </c>
      <c r="W201" s="83">
        <f t="shared" si="160"/>
        <v>1600</v>
      </c>
      <c r="X201" s="4"/>
      <c r="Y201" s="18"/>
      <c r="Z201" s="18"/>
      <c r="AA201" s="18"/>
      <c r="AB201" s="50"/>
    </row>
    <row r="202" spans="1:28" ht="15" customHeight="1">
      <c r="A202" s="3">
        <f t="shared" si="193"/>
        <v>188</v>
      </c>
      <c r="B202" s="34">
        <f t="shared" si="127"/>
        <v>45620</v>
      </c>
      <c r="C202" s="2">
        <f t="shared" si="128"/>
        <v>884</v>
      </c>
      <c r="D202" s="5">
        <f t="shared" si="129"/>
        <v>1374</v>
      </c>
      <c r="E202" s="35">
        <f t="shared" si="180"/>
        <v>488</v>
      </c>
      <c r="F202" s="35">
        <f t="shared" si="181"/>
        <v>478</v>
      </c>
      <c r="G202" s="35">
        <f t="shared" si="182"/>
        <v>438</v>
      </c>
      <c r="H202" s="18">
        <f t="shared" si="183"/>
        <v>1770</v>
      </c>
      <c r="I202" s="18">
        <f t="shared" si="184"/>
        <v>1780</v>
      </c>
      <c r="J202" s="18">
        <f t="shared" si="185"/>
        <v>1820</v>
      </c>
      <c r="K202" s="18">
        <f t="shared" ref="K202:M202" si="214">K201</f>
        <v>2000</v>
      </c>
      <c r="L202" s="18">
        <f t="shared" si="214"/>
        <v>2000</v>
      </c>
      <c r="M202" s="18">
        <f t="shared" si="214"/>
        <v>2000</v>
      </c>
      <c r="N202" s="18">
        <f t="shared" si="187"/>
        <v>-230</v>
      </c>
      <c r="O202" s="18">
        <f t="shared" si="188"/>
        <v>-220</v>
      </c>
      <c r="P202" s="18">
        <f t="shared" si="189"/>
        <v>-180</v>
      </c>
      <c r="Q202" s="35">
        <f t="shared" si="177"/>
        <v>0</v>
      </c>
      <c r="R202" s="35">
        <f t="shared" si="177"/>
        <v>0</v>
      </c>
      <c r="S202" s="35">
        <f t="shared" si="177"/>
        <v>0</v>
      </c>
      <c r="T202" s="4">
        <f t="shared" si="190"/>
        <v>658</v>
      </c>
      <c r="U202" s="83">
        <f t="shared" si="158"/>
        <v>1600</v>
      </c>
      <c r="V202" s="83">
        <f t="shared" si="159"/>
        <v>1600</v>
      </c>
      <c r="W202" s="83">
        <f t="shared" si="160"/>
        <v>1600</v>
      </c>
      <c r="X202" s="4"/>
      <c r="Y202" s="18"/>
      <c r="Z202" s="18"/>
      <c r="AA202" s="18"/>
      <c r="AB202" s="50"/>
    </row>
    <row r="203" spans="1:28" ht="15" customHeight="1">
      <c r="A203" s="3">
        <f t="shared" si="193"/>
        <v>189</v>
      </c>
      <c r="B203" s="34">
        <f t="shared" si="127"/>
        <v>45621</v>
      </c>
      <c r="C203" s="2">
        <f t="shared" si="128"/>
        <v>884</v>
      </c>
      <c r="D203" s="5">
        <f t="shared" si="129"/>
        <v>1372</v>
      </c>
      <c r="E203" s="35">
        <f t="shared" si="180"/>
        <v>486</v>
      </c>
      <c r="F203" s="35">
        <f t="shared" si="181"/>
        <v>476</v>
      </c>
      <c r="G203" s="35">
        <f t="shared" si="182"/>
        <v>436</v>
      </c>
      <c r="H203" s="18">
        <f t="shared" si="183"/>
        <v>1770</v>
      </c>
      <c r="I203" s="18">
        <f t="shared" si="184"/>
        <v>1780</v>
      </c>
      <c r="J203" s="18">
        <f t="shared" si="185"/>
        <v>1820</v>
      </c>
      <c r="K203" s="18">
        <f t="shared" ref="K203:M203" si="215">K202</f>
        <v>2000</v>
      </c>
      <c r="L203" s="18">
        <f t="shared" si="215"/>
        <v>2000</v>
      </c>
      <c r="M203" s="18">
        <f t="shared" si="215"/>
        <v>2000</v>
      </c>
      <c r="N203" s="18">
        <f t="shared" si="187"/>
        <v>-230</v>
      </c>
      <c r="O203" s="18">
        <f t="shared" si="188"/>
        <v>-220</v>
      </c>
      <c r="P203" s="18">
        <f t="shared" si="189"/>
        <v>-180</v>
      </c>
      <c r="Q203" s="35">
        <f t="shared" si="177"/>
        <v>0</v>
      </c>
      <c r="R203" s="35">
        <f t="shared" si="177"/>
        <v>0</v>
      </c>
      <c r="S203" s="35">
        <f t="shared" si="177"/>
        <v>0</v>
      </c>
      <c r="T203" s="4">
        <f t="shared" si="190"/>
        <v>656</v>
      </c>
      <c r="U203" s="83">
        <f t="shared" si="158"/>
        <v>1600</v>
      </c>
      <c r="V203" s="83">
        <f t="shared" si="159"/>
        <v>1600</v>
      </c>
      <c r="W203" s="83">
        <f t="shared" si="160"/>
        <v>1600</v>
      </c>
      <c r="X203" s="4"/>
      <c r="Y203" s="18"/>
      <c r="Z203" s="18"/>
      <c r="AA203" s="18"/>
      <c r="AB203" s="50"/>
    </row>
    <row r="204" spans="1:28" ht="15" customHeight="1">
      <c r="A204" s="3">
        <f t="shared" si="193"/>
        <v>190</v>
      </c>
      <c r="B204" s="34">
        <f t="shared" si="127"/>
        <v>45622</v>
      </c>
      <c r="C204" s="2">
        <f t="shared" si="128"/>
        <v>884</v>
      </c>
      <c r="D204" s="5">
        <f t="shared" si="129"/>
        <v>1370</v>
      </c>
      <c r="E204" s="35">
        <f t="shared" si="180"/>
        <v>484</v>
      </c>
      <c r="F204" s="35">
        <f t="shared" si="181"/>
        <v>474</v>
      </c>
      <c r="G204" s="35">
        <f t="shared" si="182"/>
        <v>434</v>
      </c>
      <c r="H204" s="18">
        <f t="shared" si="183"/>
        <v>1770</v>
      </c>
      <c r="I204" s="18">
        <f t="shared" si="184"/>
        <v>1780</v>
      </c>
      <c r="J204" s="18">
        <f t="shared" si="185"/>
        <v>1820</v>
      </c>
      <c r="K204" s="18">
        <f t="shared" ref="K204:M204" si="216">K203</f>
        <v>2000</v>
      </c>
      <c r="L204" s="18">
        <f t="shared" si="216"/>
        <v>2000</v>
      </c>
      <c r="M204" s="18">
        <f t="shared" si="216"/>
        <v>2000</v>
      </c>
      <c r="N204" s="18">
        <f t="shared" si="187"/>
        <v>-230</v>
      </c>
      <c r="O204" s="18">
        <f t="shared" si="188"/>
        <v>-220</v>
      </c>
      <c r="P204" s="18">
        <f t="shared" si="189"/>
        <v>-180</v>
      </c>
      <c r="Q204" s="35">
        <f t="shared" si="177"/>
        <v>0</v>
      </c>
      <c r="R204" s="35">
        <f t="shared" si="177"/>
        <v>0</v>
      </c>
      <c r="S204" s="35">
        <f t="shared" si="177"/>
        <v>0</v>
      </c>
      <c r="T204" s="4">
        <f t="shared" si="190"/>
        <v>654</v>
      </c>
      <c r="U204" s="83">
        <f t="shared" si="158"/>
        <v>1600</v>
      </c>
      <c r="V204" s="83">
        <f t="shared" si="159"/>
        <v>1600</v>
      </c>
      <c r="W204" s="83">
        <f t="shared" si="160"/>
        <v>1600</v>
      </c>
      <c r="X204" s="4"/>
      <c r="Y204" s="18"/>
      <c r="Z204" s="18"/>
      <c r="AA204" s="18"/>
      <c r="AB204" s="50"/>
    </row>
    <row r="205" spans="1:28" ht="15" customHeight="1">
      <c r="A205" s="3">
        <f t="shared" si="193"/>
        <v>191</v>
      </c>
      <c r="B205" s="34">
        <f t="shared" si="127"/>
        <v>45623</v>
      </c>
      <c r="C205" s="2">
        <f t="shared" si="128"/>
        <v>884</v>
      </c>
      <c r="D205" s="5">
        <f t="shared" si="129"/>
        <v>1368</v>
      </c>
      <c r="E205" s="35">
        <f t="shared" si="180"/>
        <v>482</v>
      </c>
      <c r="F205" s="35">
        <f t="shared" si="181"/>
        <v>472</v>
      </c>
      <c r="G205" s="35">
        <f t="shared" si="182"/>
        <v>432</v>
      </c>
      <c r="H205" s="18">
        <f t="shared" si="183"/>
        <v>1770</v>
      </c>
      <c r="I205" s="18">
        <f t="shared" si="184"/>
        <v>1780</v>
      </c>
      <c r="J205" s="18">
        <f t="shared" si="185"/>
        <v>1820</v>
      </c>
      <c r="K205" s="18">
        <f t="shared" ref="K205:M205" si="217">K204</f>
        <v>2000</v>
      </c>
      <c r="L205" s="18">
        <f t="shared" si="217"/>
        <v>2000</v>
      </c>
      <c r="M205" s="18">
        <f t="shared" si="217"/>
        <v>2000</v>
      </c>
      <c r="N205" s="18">
        <f t="shared" si="187"/>
        <v>-230</v>
      </c>
      <c r="O205" s="18">
        <f t="shared" si="188"/>
        <v>-220</v>
      </c>
      <c r="P205" s="18">
        <f t="shared" si="189"/>
        <v>-180</v>
      </c>
      <c r="Q205" s="35">
        <f t="shared" si="177"/>
        <v>0</v>
      </c>
      <c r="R205" s="35">
        <f t="shared" si="177"/>
        <v>0</v>
      </c>
      <c r="S205" s="35">
        <f t="shared" si="177"/>
        <v>0</v>
      </c>
      <c r="T205" s="4">
        <f t="shared" si="190"/>
        <v>652</v>
      </c>
      <c r="U205" s="83">
        <f t="shared" si="158"/>
        <v>1600</v>
      </c>
      <c r="V205" s="83">
        <f t="shared" si="159"/>
        <v>1600</v>
      </c>
      <c r="W205" s="83">
        <f t="shared" si="160"/>
        <v>1600</v>
      </c>
      <c r="X205" s="4"/>
      <c r="Y205" s="18"/>
      <c r="Z205" s="18"/>
      <c r="AA205" s="18"/>
      <c r="AB205" s="50"/>
    </row>
    <row r="206" spans="1:28" ht="15" customHeight="1">
      <c r="A206" s="3">
        <f t="shared" si="193"/>
        <v>192</v>
      </c>
      <c r="B206" s="34">
        <f t="shared" si="127"/>
        <v>45624</v>
      </c>
      <c r="C206" s="2">
        <f t="shared" si="128"/>
        <v>884</v>
      </c>
      <c r="D206" s="5">
        <f t="shared" si="129"/>
        <v>1366</v>
      </c>
      <c r="E206" s="35">
        <f t="shared" si="180"/>
        <v>480</v>
      </c>
      <c r="F206" s="35">
        <f t="shared" si="181"/>
        <v>470</v>
      </c>
      <c r="G206" s="35">
        <f t="shared" si="182"/>
        <v>430</v>
      </c>
      <c r="H206" s="18">
        <f t="shared" si="183"/>
        <v>1770</v>
      </c>
      <c r="I206" s="18">
        <f t="shared" si="184"/>
        <v>1780</v>
      </c>
      <c r="J206" s="18">
        <f t="shared" si="185"/>
        <v>1820</v>
      </c>
      <c r="K206" s="18">
        <f t="shared" ref="K206:M206" si="218">K205</f>
        <v>2000</v>
      </c>
      <c r="L206" s="18">
        <f t="shared" si="218"/>
        <v>2000</v>
      </c>
      <c r="M206" s="18">
        <f t="shared" si="218"/>
        <v>2000</v>
      </c>
      <c r="N206" s="18">
        <f t="shared" si="187"/>
        <v>-230</v>
      </c>
      <c r="O206" s="18">
        <f t="shared" si="188"/>
        <v>-220</v>
      </c>
      <c r="P206" s="18">
        <f t="shared" si="189"/>
        <v>-180</v>
      </c>
      <c r="Q206" s="35">
        <f t="shared" si="177"/>
        <v>0</v>
      </c>
      <c r="R206" s="35">
        <f t="shared" si="177"/>
        <v>0</v>
      </c>
      <c r="S206" s="35">
        <f t="shared" si="177"/>
        <v>0</v>
      </c>
      <c r="T206" s="4">
        <f t="shared" si="190"/>
        <v>650</v>
      </c>
      <c r="U206" s="83">
        <f t="shared" si="158"/>
        <v>1600</v>
      </c>
      <c r="V206" s="83">
        <f t="shared" si="159"/>
        <v>1600</v>
      </c>
      <c r="W206" s="83">
        <f t="shared" si="160"/>
        <v>1600</v>
      </c>
      <c r="X206" s="4"/>
      <c r="Y206" s="18"/>
      <c r="Z206" s="18"/>
      <c r="AA206" s="18"/>
      <c r="AB206" s="50"/>
    </row>
    <row r="207" spans="1:28" ht="15" customHeight="1">
      <c r="A207" s="3">
        <f t="shared" si="193"/>
        <v>193</v>
      </c>
      <c r="B207" s="34">
        <f t="shared" si="127"/>
        <v>45625</v>
      </c>
      <c r="C207" s="2">
        <f t="shared" si="128"/>
        <v>884</v>
      </c>
      <c r="D207" s="5">
        <f t="shared" si="129"/>
        <v>1364</v>
      </c>
      <c r="E207" s="35">
        <f t="shared" si="180"/>
        <v>478</v>
      </c>
      <c r="F207" s="35">
        <f t="shared" si="181"/>
        <v>468</v>
      </c>
      <c r="G207" s="35">
        <f t="shared" si="182"/>
        <v>428</v>
      </c>
      <c r="H207" s="18">
        <f t="shared" si="183"/>
        <v>1770</v>
      </c>
      <c r="I207" s="18">
        <f t="shared" si="184"/>
        <v>1780</v>
      </c>
      <c r="J207" s="18">
        <f t="shared" si="185"/>
        <v>1820</v>
      </c>
      <c r="K207" s="18">
        <f t="shared" ref="K207:M207" si="219">K206</f>
        <v>2000</v>
      </c>
      <c r="L207" s="18">
        <f t="shared" si="219"/>
        <v>2000</v>
      </c>
      <c r="M207" s="18">
        <f t="shared" si="219"/>
        <v>2000</v>
      </c>
      <c r="N207" s="18">
        <f t="shared" si="187"/>
        <v>-230</v>
      </c>
      <c r="O207" s="18">
        <f t="shared" si="188"/>
        <v>-220</v>
      </c>
      <c r="P207" s="18">
        <f t="shared" si="189"/>
        <v>-180</v>
      </c>
      <c r="Q207" s="35">
        <f t="shared" si="177"/>
        <v>0</v>
      </c>
      <c r="R207" s="35">
        <f t="shared" si="177"/>
        <v>0</v>
      </c>
      <c r="S207" s="35">
        <f t="shared" si="177"/>
        <v>0</v>
      </c>
      <c r="T207" s="4">
        <f t="shared" si="190"/>
        <v>648</v>
      </c>
      <c r="U207" s="83">
        <f t="shared" si="158"/>
        <v>1600</v>
      </c>
      <c r="V207" s="83">
        <f t="shared" si="159"/>
        <v>1600</v>
      </c>
      <c r="W207" s="83">
        <f t="shared" si="160"/>
        <v>1600</v>
      </c>
      <c r="X207" s="4"/>
      <c r="Y207" s="18"/>
      <c r="Z207" s="18"/>
      <c r="AA207" s="18"/>
      <c r="AB207" s="50"/>
    </row>
    <row r="208" spans="1:28" ht="15" customHeight="1">
      <c r="A208" s="3">
        <f t="shared" si="193"/>
        <v>194</v>
      </c>
      <c r="B208" s="34">
        <f t="shared" ref="B208:B239" si="220">B207+1</f>
        <v>45626</v>
      </c>
      <c r="C208" s="2">
        <f t="shared" ref="C208:C239" si="221">C207</f>
        <v>884</v>
      </c>
      <c r="D208" s="5">
        <f t="shared" ref="D208:D239" si="222">D207-2</f>
        <v>1362</v>
      </c>
      <c r="E208" s="35">
        <f t="shared" si="180"/>
        <v>476</v>
      </c>
      <c r="F208" s="35">
        <f t="shared" si="181"/>
        <v>466</v>
      </c>
      <c r="G208" s="35">
        <f t="shared" si="182"/>
        <v>426</v>
      </c>
      <c r="H208" s="18">
        <f t="shared" si="183"/>
        <v>1770</v>
      </c>
      <c r="I208" s="18">
        <f t="shared" si="184"/>
        <v>1780</v>
      </c>
      <c r="J208" s="18">
        <f t="shared" si="185"/>
        <v>1820</v>
      </c>
      <c r="K208" s="18">
        <f t="shared" ref="K208:M208" si="223">K207</f>
        <v>2000</v>
      </c>
      <c r="L208" s="18">
        <f t="shared" si="223"/>
        <v>2000</v>
      </c>
      <c r="M208" s="18">
        <f t="shared" si="223"/>
        <v>2000</v>
      </c>
      <c r="N208" s="18">
        <f t="shared" si="187"/>
        <v>-230</v>
      </c>
      <c r="O208" s="18">
        <f t="shared" si="188"/>
        <v>-220</v>
      </c>
      <c r="P208" s="18">
        <f t="shared" si="189"/>
        <v>-180</v>
      </c>
      <c r="Q208" s="35">
        <f t="shared" ref="Q208:S241" si="224">Q207</f>
        <v>0</v>
      </c>
      <c r="R208" s="35">
        <f t="shared" si="224"/>
        <v>0</v>
      </c>
      <c r="S208" s="35">
        <f t="shared" si="224"/>
        <v>0</v>
      </c>
      <c r="T208" s="4">
        <f t="shared" si="190"/>
        <v>646</v>
      </c>
      <c r="U208" s="83">
        <f t="shared" si="158"/>
        <v>1600</v>
      </c>
      <c r="V208" s="83">
        <f t="shared" si="159"/>
        <v>1600</v>
      </c>
      <c r="W208" s="83">
        <f t="shared" si="160"/>
        <v>1600</v>
      </c>
      <c r="X208" s="4"/>
      <c r="Y208" s="18"/>
      <c r="Z208" s="18"/>
      <c r="AA208" s="18"/>
      <c r="AB208" s="50"/>
    </row>
    <row r="209" spans="1:28" ht="15" customHeight="1">
      <c r="A209" s="3">
        <f t="shared" si="193"/>
        <v>195</v>
      </c>
      <c r="B209" s="34">
        <f t="shared" si="220"/>
        <v>45627</v>
      </c>
      <c r="C209" s="2">
        <f t="shared" si="221"/>
        <v>884</v>
      </c>
      <c r="D209" s="5">
        <f t="shared" si="222"/>
        <v>1360</v>
      </c>
      <c r="E209" s="35">
        <f t="shared" si="180"/>
        <v>474</v>
      </c>
      <c r="F209" s="35">
        <f t="shared" si="181"/>
        <v>464</v>
      </c>
      <c r="G209" s="35">
        <f t="shared" si="182"/>
        <v>424</v>
      </c>
      <c r="H209" s="18">
        <f t="shared" si="183"/>
        <v>1770</v>
      </c>
      <c r="I209" s="18">
        <f t="shared" si="184"/>
        <v>1780</v>
      </c>
      <c r="J209" s="18">
        <f t="shared" si="185"/>
        <v>1820</v>
      </c>
      <c r="K209" s="18">
        <f t="shared" ref="K209:M209" si="225">K208</f>
        <v>2000</v>
      </c>
      <c r="L209" s="18">
        <f t="shared" si="225"/>
        <v>2000</v>
      </c>
      <c r="M209" s="18">
        <f t="shared" si="225"/>
        <v>2000</v>
      </c>
      <c r="N209" s="18">
        <f t="shared" si="187"/>
        <v>-230</v>
      </c>
      <c r="O209" s="18">
        <f t="shared" si="188"/>
        <v>-220</v>
      </c>
      <c r="P209" s="18">
        <f t="shared" si="189"/>
        <v>-180</v>
      </c>
      <c r="Q209" s="35">
        <f t="shared" si="224"/>
        <v>0</v>
      </c>
      <c r="R209" s="35">
        <f t="shared" si="224"/>
        <v>0</v>
      </c>
      <c r="S209" s="35">
        <f t="shared" si="224"/>
        <v>0</v>
      </c>
      <c r="T209" s="4">
        <f t="shared" si="190"/>
        <v>644</v>
      </c>
      <c r="U209" s="83">
        <f t="shared" si="158"/>
        <v>1600</v>
      </c>
      <c r="V209" s="83">
        <f t="shared" si="159"/>
        <v>1600</v>
      </c>
      <c r="W209" s="83">
        <f t="shared" si="160"/>
        <v>1600</v>
      </c>
      <c r="X209" s="4"/>
      <c r="Y209" s="18"/>
      <c r="Z209" s="18"/>
      <c r="AA209" s="18"/>
      <c r="AB209" s="50"/>
    </row>
    <row r="210" spans="1:28" ht="15" customHeight="1">
      <c r="A210" s="3">
        <f t="shared" si="193"/>
        <v>196</v>
      </c>
      <c r="B210" s="34">
        <f t="shared" si="220"/>
        <v>45628</v>
      </c>
      <c r="C210" s="2">
        <f t="shared" si="221"/>
        <v>884</v>
      </c>
      <c r="D210" s="5">
        <f t="shared" si="222"/>
        <v>1358</v>
      </c>
      <c r="E210" s="35">
        <f t="shared" si="180"/>
        <v>472</v>
      </c>
      <c r="F210" s="35">
        <f t="shared" si="181"/>
        <v>462</v>
      </c>
      <c r="G210" s="35">
        <f t="shared" si="182"/>
        <v>422</v>
      </c>
      <c r="H210" s="18">
        <f t="shared" si="183"/>
        <v>1770</v>
      </c>
      <c r="I210" s="18">
        <f t="shared" si="184"/>
        <v>1780</v>
      </c>
      <c r="J210" s="18">
        <f t="shared" si="185"/>
        <v>1820</v>
      </c>
      <c r="K210" s="18">
        <f t="shared" ref="K210:M210" si="226">K209</f>
        <v>2000</v>
      </c>
      <c r="L210" s="18">
        <f t="shared" si="226"/>
        <v>2000</v>
      </c>
      <c r="M210" s="18">
        <f t="shared" si="226"/>
        <v>2000</v>
      </c>
      <c r="N210" s="18">
        <f t="shared" si="187"/>
        <v>-230</v>
      </c>
      <c r="O210" s="18">
        <f t="shared" si="188"/>
        <v>-220</v>
      </c>
      <c r="P210" s="18">
        <f t="shared" si="189"/>
        <v>-180</v>
      </c>
      <c r="Q210" s="35">
        <f t="shared" si="224"/>
        <v>0</v>
      </c>
      <c r="R210" s="35">
        <f t="shared" si="224"/>
        <v>0</v>
      </c>
      <c r="S210" s="35">
        <f t="shared" si="224"/>
        <v>0</v>
      </c>
      <c r="T210" s="4">
        <f t="shared" si="190"/>
        <v>642</v>
      </c>
      <c r="U210" s="83">
        <f t="shared" si="158"/>
        <v>1600</v>
      </c>
      <c r="V210" s="83">
        <f t="shared" si="159"/>
        <v>1600</v>
      </c>
      <c r="W210" s="83">
        <f t="shared" si="160"/>
        <v>1600</v>
      </c>
      <c r="X210" s="4"/>
      <c r="Y210" s="18"/>
      <c r="Z210" s="18"/>
      <c r="AA210" s="18"/>
      <c r="AB210" s="50"/>
    </row>
    <row r="211" spans="1:28" ht="15" customHeight="1">
      <c r="A211" s="3">
        <f t="shared" si="193"/>
        <v>197</v>
      </c>
      <c r="B211" s="34">
        <f t="shared" si="220"/>
        <v>45629</v>
      </c>
      <c r="C211" s="2">
        <f t="shared" si="221"/>
        <v>884</v>
      </c>
      <c r="D211" s="5">
        <f t="shared" si="222"/>
        <v>1356</v>
      </c>
      <c r="E211" s="35">
        <f t="shared" si="180"/>
        <v>470</v>
      </c>
      <c r="F211" s="35">
        <f t="shared" si="181"/>
        <v>460</v>
      </c>
      <c r="G211" s="35">
        <f t="shared" si="182"/>
        <v>420</v>
      </c>
      <c r="H211" s="18">
        <f t="shared" si="183"/>
        <v>1770</v>
      </c>
      <c r="I211" s="18">
        <f t="shared" si="184"/>
        <v>1780</v>
      </c>
      <c r="J211" s="18">
        <f t="shared" si="185"/>
        <v>1820</v>
      </c>
      <c r="K211" s="18">
        <f t="shared" ref="K211:M211" si="227">K210</f>
        <v>2000</v>
      </c>
      <c r="L211" s="18">
        <f t="shared" si="227"/>
        <v>2000</v>
      </c>
      <c r="M211" s="18">
        <f t="shared" si="227"/>
        <v>2000</v>
      </c>
      <c r="N211" s="18">
        <f t="shared" si="187"/>
        <v>-230</v>
      </c>
      <c r="O211" s="18">
        <f t="shared" si="188"/>
        <v>-220</v>
      </c>
      <c r="P211" s="18">
        <f t="shared" si="189"/>
        <v>-180</v>
      </c>
      <c r="Q211" s="35">
        <f t="shared" si="224"/>
        <v>0</v>
      </c>
      <c r="R211" s="35">
        <f t="shared" si="224"/>
        <v>0</v>
      </c>
      <c r="S211" s="35">
        <f t="shared" si="224"/>
        <v>0</v>
      </c>
      <c r="T211" s="4">
        <f t="shared" si="190"/>
        <v>640</v>
      </c>
      <c r="U211" s="83">
        <f t="shared" si="158"/>
        <v>1600</v>
      </c>
      <c r="V211" s="83">
        <f t="shared" si="159"/>
        <v>1600</v>
      </c>
      <c r="W211" s="83">
        <f t="shared" si="160"/>
        <v>1600</v>
      </c>
      <c r="X211" s="4"/>
      <c r="Y211" s="18"/>
      <c r="Z211" s="18"/>
      <c r="AA211" s="18"/>
      <c r="AB211" s="50"/>
    </row>
    <row r="212" spans="1:28" ht="15" customHeight="1">
      <c r="A212" s="3">
        <f t="shared" si="193"/>
        <v>198</v>
      </c>
      <c r="B212" s="34">
        <f t="shared" si="220"/>
        <v>45630</v>
      </c>
      <c r="C212" s="2">
        <f t="shared" si="221"/>
        <v>884</v>
      </c>
      <c r="D212" s="5">
        <f t="shared" si="222"/>
        <v>1354</v>
      </c>
      <c r="E212" s="35">
        <f t="shared" si="180"/>
        <v>468</v>
      </c>
      <c r="F212" s="35">
        <f t="shared" si="181"/>
        <v>458</v>
      </c>
      <c r="G212" s="35">
        <f t="shared" si="182"/>
        <v>418</v>
      </c>
      <c r="H212" s="18">
        <f t="shared" si="183"/>
        <v>1770</v>
      </c>
      <c r="I212" s="18">
        <f t="shared" si="184"/>
        <v>1780</v>
      </c>
      <c r="J212" s="18">
        <f t="shared" si="185"/>
        <v>1820</v>
      </c>
      <c r="K212" s="18">
        <f t="shared" ref="K212:M212" si="228">K211</f>
        <v>2000</v>
      </c>
      <c r="L212" s="18">
        <f t="shared" si="228"/>
        <v>2000</v>
      </c>
      <c r="M212" s="18">
        <f t="shared" si="228"/>
        <v>2000</v>
      </c>
      <c r="N212" s="18">
        <f t="shared" si="187"/>
        <v>-230</v>
      </c>
      <c r="O212" s="18">
        <f t="shared" si="188"/>
        <v>-220</v>
      </c>
      <c r="P212" s="18">
        <f t="shared" si="189"/>
        <v>-180</v>
      </c>
      <c r="Q212" s="35">
        <f t="shared" si="224"/>
        <v>0</v>
      </c>
      <c r="R212" s="35">
        <f t="shared" si="224"/>
        <v>0</v>
      </c>
      <c r="S212" s="35">
        <f t="shared" si="224"/>
        <v>0</v>
      </c>
      <c r="T212" s="4">
        <f t="shared" si="190"/>
        <v>638</v>
      </c>
      <c r="U212" s="83">
        <f t="shared" si="158"/>
        <v>1600</v>
      </c>
      <c r="V212" s="83">
        <f t="shared" si="159"/>
        <v>1600</v>
      </c>
      <c r="W212" s="83">
        <f t="shared" si="160"/>
        <v>1600</v>
      </c>
      <c r="X212" s="4"/>
      <c r="Y212" s="18"/>
      <c r="Z212" s="18"/>
      <c r="AA212" s="18"/>
      <c r="AB212" s="50"/>
    </row>
    <row r="213" spans="1:28" ht="15" customHeight="1">
      <c r="A213" s="3">
        <f t="shared" si="193"/>
        <v>199</v>
      </c>
      <c r="B213" s="34">
        <f t="shared" si="220"/>
        <v>45631</v>
      </c>
      <c r="C213" s="2">
        <f t="shared" si="221"/>
        <v>884</v>
      </c>
      <c r="D213" s="5">
        <f t="shared" si="222"/>
        <v>1352</v>
      </c>
      <c r="E213" s="35">
        <f t="shared" si="180"/>
        <v>466</v>
      </c>
      <c r="F213" s="35">
        <f t="shared" si="181"/>
        <v>456</v>
      </c>
      <c r="G213" s="35">
        <f t="shared" si="182"/>
        <v>416</v>
      </c>
      <c r="H213" s="18">
        <f t="shared" si="183"/>
        <v>1770</v>
      </c>
      <c r="I213" s="18">
        <f t="shared" si="184"/>
        <v>1780</v>
      </c>
      <c r="J213" s="18">
        <f t="shared" si="185"/>
        <v>1820</v>
      </c>
      <c r="K213" s="18">
        <f t="shared" ref="K213:M213" si="229">K212</f>
        <v>2000</v>
      </c>
      <c r="L213" s="18">
        <f t="shared" si="229"/>
        <v>2000</v>
      </c>
      <c r="M213" s="18">
        <f t="shared" si="229"/>
        <v>2000</v>
      </c>
      <c r="N213" s="18">
        <f t="shared" si="187"/>
        <v>-230</v>
      </c>
      <c r="O213" s="18">
        <f t="shared" si="188"/>
        <v>-220</v>
      </c>
      <c r="P213" s="18">
        <f t="shared" si="189"/>
        <v>-180</v>
      </c>
      <c r="Q213" s="35">
        <f t="shared" si="224"/>
        <v>0</v>
      </c>
      <c r="R213" s="35">
        <f t="shared" si="224"/>
        <v>0</v>
      </c>
      <c r="S213" s="35">
        <f t="shared" si="224"/>
        <v>0</v>
      </c>
      <c r="T213" s="4">
        <f t="shared" si="190"/>
        <v>636</v>
      </c>
      <c r="U213" s="83">
        <f t="shared" si="158"/>
        <v>1600</v>
      </c>
      <c r="V213" s="83">
        <f t="shared" si="159"/>
        <v>1600</v>
      </c>
      <c r="W213" s="83">
        <f t="shared" si="160"/>
        <v>1600</v>
      </c>
      <c r="X213" s="4"/>
      <c r="Y213" s="18"/>
      <c r="Z213" s="18"/>
      <c r="AA213" s="18"/>
      <c r="AB213" s="50"/>
    </row>
    <row r="214" spans="1:28" ht="15" customHeight="1">
      <c r="A214" s="3">
        <f t="shared" si="193"/>
        <v>200</v>
      </c>
      <c r="B214" s="34">
        <f t="shared" si="220"/>
        <v>45632</v>
      </c>
      <c r="C214" s="2">
        <f t="shared" si="221"/>
        <v>884</v>
      </c>
      <c r="D214" s="5">
        <f t="shared" si="222"/>
        <v>1350</v>
      </c>
      <c r="E214" s="35">
        <f t="shared" si="180"/>
        <v>464</v>
      </c>
      <c r="F214" s="35">
        <f t="shared" si="181"/>
        <v>454</v>
      </c>
      <c r="G214" s="35">
        <f t="shared" si="182"/>
        <v>414</v>
      </c>
      <c r="H214" s="18">
        <f t="shared" si="183"/>
        <v>1770</v>
      </c>
      <c r="I214" s="18">
        <f t="shared" si="184"/>
        <v>1780</v>
      </c>
      <c r="J214" s="18">
        <f t="shared" si="185"/>
        <v>1820</v>
      </c>
      <c r="K214" s="18">
        <f t="shared" ref="K214:M214" si="230">K213</f>
        <v>2000</v>
      </c>
      <c r="L214" s="18">
        <f t="shared" si="230"/>
        <v>2000</v>
      </c>
      <c r="M214" s="18">
        <f t="shared" si="230"/>
        <v>2000</v>
      </c>
      <c r="N214" s="18">
        <f t="shared" si="187"/>
        <v>-230</v>
      </c>
      <c r="O214" s="18">
        <f t="shared" si="188"/>
        <v>-220</v>
      </c>
      <c r="P214" s="18">
        <f t="shared" si="189"/>
        <v>-180</v>
      </c>
      <c r="Q214" s="35">
        <f t="shared" si="224"/>
        <v>0</v>
      </c>
      <c r="R214" s="35">
        <f t="shared" si="224"/>
        <v>0</v>
      </c>
      <c r="S214" s="35">
        <f t="shared" si="224"/>
        <v>0</v>
      </c>
      <c r="T214" s="4">
        <f t="shared" si="190"/>
        <v>634</v>
      </c>
      <c r="U214" s="83">
        <f t="shared" si="158"/>
        <v>1600</v>
      </c>
      <c r="V214" s="83">
        <f t="shared" si="159"/>
        <v>1600</v>
      </c>
      <c r="W214" s="83">
        <f t="shared" si="160"/>
        <v>1600</v>
      </c>
      <c r="X214" s="4"/>
      <c r="Y214" s="18"/>
      <c r="Z214" s="18"/>
      <c r="AA214" s="18"/>
      <c r="AB214" s="50"/>
    </row>
    <row r="215" spans="1:28" ht="15" customHeight="1">
      <c r="A215" s="3">
        <f t="shared" si="193"/>
        <v>201</v>
      </c>
      <c r="B215" s="34">
        <f t="shared" si="220"/>
        <v>45633</v>
      </c>
      <c r="C215" s="2">
        <f t="shared" si="221"/>
        <v>884</v>
      </c>
      <c r="D215" s="5">
        <f t="shared" si="222"/>
        <v>1348</v>
      </c>
      <c r="E215" s="35">
        <f t="shared" si="180"/>
        <v>462</v>
      </c>
      <c r="F215" s="35">
        <f t="shared" si="181"/>
        <v>452</v>
      </c>
      <c r="G215" s="35">
        <f t="shared" si="182"/>
        <v>412</v>
      </c>
      <c r="H215" s="18">
        <f t="shared" si="183"/>
        <v>1770</v>
      </c>
      <c r="I215" s="18">
        <f t="shared" si="184"/>
        <v>1780</v>
      </c>
      <c r="J215" s="18">
        <f t="shared" si="185"/>
        <v>1820</v>
      </c>
      <c r="K215" s="18">
        <f t="shared" ref="K215:M215" si="231">K214</f>
        <v>2000</v>
      </c>
      <c r="L215" s="18">
        <f t="shared" si="231"/>
        <v>2000</v>
      </c>
      <c r="M215" s="18">
        <f t="shared" si="231"/>
        <v>2000</v>
      </c>
      <c r="N215" s="18">
        <f t="shared" si="187"/>
        <v>-230</v>
      </c>
      <c r="O215" s="18">
        <f t="shared" si="188"/>
        <v>-220</v>
      </c>
      <c r="P215" s="18">
        <f t="shared" si="189"/>
        <v>-180</v>
      </c>
      <c r="Q215" s="35">
        <f t="shared" si="224"/>
        <v>0</v>
      </c>
      <c r="R215" s="35">
        <f t="shared" si="224"/>
        <v>0</v>
      </c>
      <c r="S215" s="35">
        <f t="shared" si="224"/>
        <v>0</v>
      </c>
      <c r="T215" s="4">
        <f t="shared" si="190"/>
        <v>632</v>
      </c>
      <c r="U215" s="83">
        <f t="shared" si="158"/>
        <v>1600</v>
      </c>
      <c r="V215" s="83">
        <f t="shared" si="159"/>
        <v>1600</v>
      </c>
      <c r="W215" s="83">
        <f t="shared" si="160"/>
        <v>1600</v>
      </c>
      <c r="X215" s="4"/>
      <c r="Y215" s="18"/>
      <c r="Z215" s="18"/>
      <c r="AA215" s="18"/>
      <c r="AB215" s="50"/>
    </row>
    <row r="216" spans="1:28" ht="15" customHeight="1">
      <c r="A216" s="3">
        <f t="shared" si="193"/>
        <v>202</v>
      </c>
      <c r="B216" s="34">
        <f t="shared" si="220"/>
        <v>45634</v>
      </c>
      <c r="C216" s="2">
        <f t="shared" si="221"/>
        <v>884</v>
      </c>
      <c r="D216" s="5">
        <f t="shared" si="222"/>
        <v>1346</v>
      </c>
      <c r="E216" s="35">
        <f t="shared" si="180"/>
        <v>460</v>
      </c>
      <c r="F216" s="35">
        <f t="shared" si="181"/>
        <v>450</v>
      </c>
      <c r="G216" s="35">
        <f t="shared" si="182"/>
        <v>410</v>
      </c>
      <c r="H216" s="18">
        <f t="shared" si="183"/>
        <v>1770</v>
      </c>
      <c r="I216" s="18">
        <f t="shared" si="184"/>
        <v>1780</v>
      </c>
      <c r="J216" s="18">
        <f t="shared" si="185"/>
        <v>1820</v>
      </c>
      <c r="K216" s="18">
        <f t="shared" ref="K216:M216" si="232">K215</f>
        <v>2000</v>
      </c>
      <c r="L216" s="18">
        <f t="shared" si="232"/>
        <v>2000</v>
      </c>
      <c r="M216" s="18">
        <f t="shared" si="232"/>
        <v>2000</v>
      </c>
      <c r="N216" s="18">
        <f t="shared" si="187"/>
        <v>-230</v>
      </c>
      <c r="O216" s="18">
        <f t="shared" si="188"/>
        <v>-220</v>
      </c>
      <c r="P216" s="18">
        <f t="shared" si="189"/>
        <v>-180</v>
      </c>
      <c r="Q216" s="35">
        <f t="shared" si="224"/>
        <v>0</v>
      </c>
      <c r="R216" s="35">
        <f t="shared" si="224"/>
        <v>0</v>
      </c>
      <c r="S216" s="35">
        <f t="shared" si="224"/>
        <v>0</v>
      </c>
      <c r="T216" s="4">
        <f t="shared" si="190"/>
        <v>630</v>
      </c>
      <c r="U216" s="83">
        <f t="shared" si="158"/>
        <v>1600</v>
      </c>
      <c r="V216" s="83">
        <f t="shared" si="159"/>
        <v>1600</v>
      </c>
      <c r="W216" s="83">
        <f t="shared" si="160"/>
        <v>1600</v>
      </c>
      <c r="X216" s="4"/>
      <c r="Y216" s="18"/>
      <c r="Z216" s="18"/>
      <c r="AA216" s="18"/>
      <c r="AB216" s="50"/>
    </row>
    <row r="217" spans="1:28" ht="15" customHeight="1">
      <c r="A217" s="3">
        <f t="shared" si="193"/>
        <v>203</v>
      </c>
      <c r="B217" s="34">
        <f t="shared" si="220"/>
        <v>45635</v>
      </c>
      <c r="C217" s="2">
        <f t="shared" si="221"/>
        <v>884</v>
      </c>
      <c r="D217" s="5">
        <f t="shared" si="222"/>
        <v>1344</v>
      </c>
      <c r="E217" s="35">
        <f t="shared" si="180"/>
        <v>458</v>
      </c>
      <c r="F217" s="35">
        <f t="shared" si="181"/>
        <v>448</v>
      </c>
      <c r="G217" s="35">
        <f t="shared" si="182"/>
        <v>408</v>
      </c>
      <c r="H217" s="18">
        <f t="shared" si="183"/>
        <v>1770</v>
      </c>
      <c r="I217" s="18">
        <f t="shared" si="184"/>
        <v>1780</v>
      </c>
      <c r="J217" s="18">
        <f t="shared" si="185"/>
        <v>1820</v>
      </c>
      <c r="K217" s="18">
        <f t="shared" ref="K217:M217" si="233">K216</f>
        <v>2000</v>
      </c>
      <c r="L217" s="18">
        <f t="shared" si="233"/>
        <v>2000</v>
      </c>
      <c r="M217" s="18">
        <f t="shared" si="233"/>
        <v>2000</v>
      </c>
      <c r="N217" s="18">
        <f t="shared" si="187"/>
        <v>-230</v>
      </c>
      <c r="O217" s="18">
        <f t="shared" si="188"/>
        <v>-220</v>
      </c>
      <c r="P217" s="18">
        <f t="shared" si="189"/>
        <v>-180</v>
      </c>
      <c r="Q217" s="35">
        <f t="shared" si="224"/>
        <v>0</v>
      </c>
      <c r="R217" s="35">
        <f t="shared" si="224"/>
        <v>0</v>
      </c>
      <c r="S217" s="35">
        <f t="shared" si="224"/>
        <v>0</v>
      </c>
      <c r="T217" s="4">
        <f t="shared" si="190"/>
        <v>628</v>
      </c>
      <c r="U217" s="83">
        <f t="shared" si="158"/>
        <v>1600</v>
      </c>
      <c r="V217" s="83">
        <f t="shared" si="159"/>
        <v>1600</v>
      </c>
      <c r="W217" s="83">
        <f t="shared" si="160"/>
        <v>1600</v>
      </c>
      <c r="X217" s="4"/>
      <c r="Y217" s="18"/>
      <c r="Z217" s="18"/>
      <c r="AA217" s="18"/>
      <c r="AB217" s="50"/>
    </row>
    <row r="218" spans="1:28" ht="15" customHeight="1">
      <c r="A218" s="3">
        <f t="shared" si="193"/>
        <v>204</v>
      </c>
      <c r="B218" s="34">
        <f t="shared" si="220"/>
        <v>45636</v>
      </c>
      <c r="C218" s="2">
        <f t="shared" si="221"/>
        <v>884</v>
      </c>
      <c r="D218" s="5">
        <f t="shared" si="222"/>
        <v>1342</v>
      </c>
      <c r="E218" s="35">
        <f t="shared" si="180"/>
        <v>456</v>
      </c>
      <c r="F218" s="35">
        <f t="shared" si="181"/>
        <v>446</v>
      </c>
      <c r="G218" s="35">
        <f t="shared" si="182"/>
        <v>406</v>
      </c>
      <c r="H218" s="18">
        <f t="shared" si="183"/>
        <v>1770</v>
      </c>
      <c r="I218" s="18">
        <f t="shared" si="184"/>
        <v>1780</v>
      </c>
      <c r="J218" s="18">
        <f t="shared" si="185"/>
        <v>1820</v>
      </c>
      <c r="K218" s="18">
        <f t="shared" ref="K218:M218" si="234">K217</f>
        <v>2000</v>
      </c>
      <c r="L218" s="18">
        <f t="shared" si="234"/>
        <v>2000</v>
      </c>
      <c r="M218" s="18">
        <f t="shared" si="234"/>
        <v>2000</v>
      </c>
      <c r="N218" s="18">
        <f t="shared" si="187"/>
        <v>-230</v>
      </c>
      <c r="O218" s="18">
        <f t="shared" si="188"/>
        <v>-220</v>
      </c>
      <c r="P218" s="18">
        <f t="shared" si="189"/>
        <v>-180</v>
      </c>
      <c r="Q218" s="35">
        <f t="shared" si="224"/>
        <v>0</v>
      </c>
      <c r="R218" s="35">
        <f t="shared" si="224"/>
        <v>0</v>
      </c>
      <c r="S218" s="35">
        <f t="shared" si="224"/>
        <v>0</v>
      </c>
      <c r="T218" s="4">
        <f t="shared" si="190"/>
        <v>626</v>
      </c>
      <c r="U218" s="83">
        <f t="shared" si="158"/>
        <v>1600</v>
      </c>
      <c r="V218" s="83">
        <f t="shared" si="159"/>
        <v>1600</v>
      </c>
      <c r="W218" s="83">
        <f t="shared" si="160"/>
        <v>1600</v>
      </c>
      <c r="X218" s="4"/>
      <c r="Y218" s="18"/>
      <c r="Z218" s="18"/>
      <c r="AA218" s="18"/>
      <c r="AB218" s="50"/>
    </row>
    <row r="219" spans="1:28" ht="15" customHeight="1">
      <c r="A219" s="3">
        <f t="shared" si="193"/>
        <v>205</v>
      </c>
      <c r="B219" s="34">
        <f t="shared" si="220"/>
        <v>45637</v>
      </c>
      <c r="C219" s="2">
        <f t="shared" si="221"/>
        <v>884</v>
      </c>
      <c r="D219" s="5">
        <f t="shared" si="222"/>
        <v>1340</v>
      </c>
      <c r="E219" s="35">
        <f t="shared" si="180"/>
        <v>454</v>
      </c>
      <c r="F219" s="35">
        <f t="shared" si="181"/>
        <v>444</v>
      </c>
      <c r="G219" s="35">
        <f t="shared" si="182"/>
        <v>404</v>
      </c>
      <c r="H219" s="18">
        <f t="shared" si="183"/>
        <v>1770</v>
      </c>
      <c r="I219" s="18">
        <f t="shared" si="184"/>
        <v>1780</v>
      </c>
      <c r="J219" s="18">
        <f t="shared" si="185"/>
        <v>1820</v>
      </c>
      <c r="K219" s="18">
        <f t="shared" ref="K219:M219" si="235">K218</f>
        <v>2000</v>
      </c>
      <c r="L219" s="18">
        <f t="shared" si="235"/>
        <v>2000</v>
      </c>
      <c r="M219" s="18">
        <f t="shared" si="235"/>
        <v>2000</v>
      </c>
      <c r="N219" s="18">
        <f t="shared" si="187"/>
        <v>-230</v>
      </c>
      <c r="O219" s="18">
        <f t="shared" si="188"/>
        <v>-220</v>
      </c>
      <c r="P219" s="18">
        <f t="shared" si="189"/>
        <v>-180</v>
      </c>
      <c r="Q219" s="35">
        <f t="shared" si="224"/>
        <v>0</v>
      </c>
      <c r="R219" s="35">
        <f t="shared" si="224"/>
        <v>0</v>
      </c>
      <c r="S219" s="35">
        <f t="shared" si="224"/>
        <v>0</v>
      </c>
      <c r="T219" s="4">
        <f t="shared" si="190"/>
        <v>624</v>
      </c>
      <c r="U219" s="83">
        <f t="shared" si="158"/>
        <v>1600</v>
      </c>
      <c r="V219" s="83">
        <f t="shared" si="159"/>
        <v>1600</v>
      </c>
      <c r="W219" s="83">
        <f t="shared" si="160"/>
        <v>1600</v>
      </c>
      <c r="X219" s="4"/>
      <c r="Y219" s="18"/>
      <c r="Z219" s="18"/>
      <c r="AA219" s="18"/>
      <c r="AB219" s="50"/>
    </row>
    <row r="220" spans="1:28" ht="15" customHeight="1">
      <c r="A220" s="3">
        <f t="shared" si="193"/>
        <v>206</v>
      </c>
      <c r="B220" s="34">
        <f t="shared" si="220"/>
        <v>45638</v>
      </c>
      <c r="C220" s="2">
        <f t="shared" si="221"/>
        <v>884</v>
      </c>
      <c r="D220" s="5">
        <f t="shared" si="222"/>
        <v>1338</v>
      </c>
      <c r="E220" s="35">
        <f t="shared" si="180"/>
        <v>452</v>
      </c>
      <c r="F220" s="35">
        <f t="shared" si="181"/>
        <v>442</v>
      </c>
      <c r="G220" s="35">
        <f t="shared" si="182"/>
        <v>402</v>
      </c>
      <c r="H220" s="18">
        <f t="shared" si="183"/>
        <v>1770</v>
      </c>
      <c r="I220" s="18">
        <f t="shared" si="184"/>
        <v>1780</v>
      </c>
      <c r="J220" s="18">
        <f t="shared" si="185"/>
        <v>1820</v>
      </c>
      <c r="K220" s="18">
        <f t="shared" ref="K220:M220" si="236">K219</f>
        <v>2000</v>
      </c>
      <c r="L220" s="18">
        <f t="shared" si="236"/>
        <v>2000</v>
      </c>
      <c r="M220" s="18">
        <f t="shared" si="236"/>
        <v>2000</v>
      </c>
      <c r="N220" s="18">
        <f t="shared" si="187"/>
        <v>-230</v>
      </c>
      <c r="O220" s="18">
        <f t="shared" si="188"/>
        <v>-220</v>
      </c>
      <c r="P220" s="18">
        <f t="shared" si="189"/>
        <v>-180</v>
      </c>
      <c r="Q220" s="35">
        <f t="shared" si="224"/>
        <v>0</v>
      </c>
      <c r="R220" s="35">
        <f t="shared" si="224"/>
        <v>0</v>
      </c>
      <c r="S220" s="35">
        <f t="shared" si="224"/>
        <v>0</v>
      </c>
      <c r="T220" s="4">
        <f t="shared" si="190"/>
        <v>622</v>
      </c>
      <c r="U220" s="83">
        <f t="shared" si="158"/>
        <v>1600</v>
      </c>
      <c r="V220" s="83">
        <f t="shared" si="159"/>
        <v>1600</v>
      </c>
      <c r="W220" s="83">
        <f t="shared" si="160"/>
        <v>1600</v>
      </c>
      <c r="X220" s="4"/>
      <c r="Y220" s="18"/>
      <c r="Z220" s="18"/>
      <c r="AA220" s="18"/>
      <c r="AB220" s="50"/>
    </row>
    <row r="221" spans="1:28" ht="15" customHeight="1">
      <c r="A221" s="3">
        <f t="shared" si="193"/>
        <v>207</v>
      </c>
      <c r="B221" s="34">
        <f t="shared" si="220"/>
        <v>45639</v>
      </c>
      <c r="C221" s="2">
        <f t="shared" si="221"/>
        <v>884</v>
      </c>
      <c r="D221" s="5">
        <f t="shared" si="222"/>
        <v>1336</v>
      </c>
      <c r="E221" s="35">
        <f t="shared" si="180"/>
        <v>450</v>
      </c>
      <c r="F221" s="35">
        <f t="shared" si="181"/>
        <v>440</v>
      </c>
      <c r="G221" s="35">
        <f t="shared" si="182"/>
        <v>400</v>
      </c>
      <c r="H221" s="18">
        <f t="shared" si="183"/>
        <v>1770</v>
      </c>
      <c r="I221" s="18">
        <f t="shared" si="184"/>
        <v>1780</v>
      </c>
      <c r="J221" s="18">
        <f t="shared" si="185"/>
        <v>1820</v>
      </c>
      <c r="K221" s="18">
        <f t="shared" ref="K221:M221" si="237">K220</f>
        <v>2000</v>
      </c>
      <c r="L221" s="18">
        <f t="shared" si="237"/>
        <v>2000</v>
      </c>
      <c r="M221" s="18">
        <f t="shared" si="237"/>
        <v>2000</v>
      </c>
      <c r="N221" s="18">
        <f t="shared" si="187"/>
        <v>-230</v>
      </c>
      <c r="O221" s="18">
        <f t="shared" si="188"/>
        <v>-220</v>
      </c>
      <c r="P221" s="18">
        <f t="shared" si="189"/>
        <v>-180</v>
      </c>
      <c r="Q221" s="35">
        <f t="shared" si="224"/>
        <v>0</v>
      </c>
      <c r="R221" s="35">
        <f t="shared" si="224"/>
        <v>0</v>
      </c>
      <c r="S221" s="35">
        <f t="shared" si="224"/>
        <v>0</v>
      </c>
      <c r="T221" s="4">
        <f t="shared" si="190"/>
        <v>620</v>
      </c>
      <c r="U221" s="83">
        <f t="shared" si="158"/>
        <v>1600</v>
      </c>
      <c r="V221" s="83">
        <f t="shared" si="159"/>
        <v>1600</v>
      </c>
      <c r="W221" s="83">
        <f t="shared" si="160"/>
        <v>1600</v>
      </c>
      <c r="X221" s="4"/>
      <c r="Y221" s="18"/>
      <c r="Z221" s="18"/>
      <c r="AA221" s="18"/>
      <c r="AB221" s="50"/>
    </row>
    <row r="222" spans="1:28" ht="15" customHeight="1">
      <c r="A222" s="3">
        <f t="shared" si="193"/>
        <v>208</v>
      </c>
      <c r="B222" s="34">
        <f t="shared" si="220"/>
        <v>45640</v>
      </c>
      <c r="C222" s="2">
        <f t="shared" si="221"/>
        <v>884</v>
      </c>
      <c r="D222" s="5">
        <f t="shared" si="222"/>
        <v>1334</v>
      </c>
      <c r="E222" s="35">
        <f t="shared" si="180"/>
        <v>448</v>
      </c>
      <c r="F222" s="35">
        <f t="shared" si="181"/>
        <v>438</v>
      </c>
      <c r="G222" s="35">
        <f t="shared" si="182"/>
        <v>398</v>
      </c>
      <c r="H222" s="18">
        <f t="shared" si="183"/>
        <v>1770</v>
      </c>
      <c r="I222" s="18">
        <f t="shared" si="184"/>
        <v>1780</v>
      </c>
      <c r="J222" s="18">
        <f t="shared" si="185"/>
        <v>1820</v>
      </c>
      <c r="K222" s="18">
        <f t="shared" ref="K222:M222" si="238">K221</f>
        <v>2000</v>
      </c>
      <c r="L222" s="18">
        <f t="shared" si="238"/>
        <v>2000</v>
      </c>
      <c r="M222" s="18">
        <f t="shared" si="238"/>
        <v>2000</v>
      </c>
      <c r="N222" s="18">
        <f t="shared" si="187"/>
        <v>-230</v>
      </c>
      <c r="O222" s="18">
        <f t="shared" si="188"/>
        <v>-220</v>
      </c>
      <c r="P222" s="18">
        <f t="shared" si="189"/>
        <v>-180</v>
      </c>
      <c r="Q222" s="35">
        <f t="shared" si="224"/>
        <v>0</v>
      </c>
      <c r="R222" s="35">
        <f t="shared" si="224"/>
        <v>0</v>
      </c>
      <c r="S222" s="35">
        <f t="shared" si="224"/>
        <v>0</v>
      </c>
      <c r="T222" s="4">
        <f t="shared" si="190"/>
        <v>618</v>
      </c>
      <c r="U222" s="83">
        <f t="shared" si="158"/>
        <v>1600</v>
      </c>
      <c r="V222" s="83">
        <f t="shared" si="159"/>
        <v>1600</v>
      </c>
      <c r="W222" s="83">
        <f t="shared" si="160"/>
        <v>1600</v>
      </c>
      <c r="X222" s="4"/>
      <c r="Y222" s="18"/>
      <c r="Z222" s="18"/>
      <c r="AA222" s="18"/>
      <c r="AB222" s="50"/>
    </row>
    <row r="223" spans="1:28" ht="15" customHeight="1">
      <c r="A223" s="3">
        <f t="shared" si="193"/>
        <v>209</v>
      </c>
      <c r="B223" s="34">
        <f t="shared" si="220"/>
        <v>45641</v>
      </c>
      <c r="C223" s="2">
        <f t="shared" si="221"/>
        <v>884</v>
      </c>
      <c r="D223" s="5">
        <f t="shared" si="222"/>
        <v>1332</v>
      </c>
      <c r="E223" s="35">
        <f t="shared" si="180"/>
        <v>446</v>
      </c>
      <c r="F223" s="35">
        <f t="shared" si="181"/>
        <v>436</v>
      </c>
      <c r="G223" s="35">
        <f t="shared" si="182"/>
        <v>396</v>
      </c>
      <c r="H223" s="18">
        <f t="shared" si="183"/>
        <v>1770</v>
      </c>
      <c r="I223" s="18">
        <f t="shared" si="184"/>
        <v>1780</v>
      </c>
      <c r="J223" s="18">
        <f t="shared" si="185"/>
        <v>1820</v>
      </c>
      <c r="K223" s="18">
        <f t="shared" ref="K223:M223" si="239">K222</f>
        <v>2000</v>
      </c>
      <c r="L223" s="18">
        <f t="shared" si="239"/>
        <v>2000</v>
      </c>
      <c r="M223" s="18">
        <f t="shared" si="239"/>
        <v>2000</v>
      </c>
      <c r="N223" s="18">
        <f t="shared" si="187"/>
        <v>-230</v>
      </c>
      <c r="O223" s="18">
        <f t="shared" si="188"/>
        <v>-220</v>
      </c>
      <c r="P223" s="18">
        <f t="shared" si="189"/>
        <v>-180</v>
      </c>
      <c r="Q223" s="35">
        <f t="shared" si="224"/>
        <v>0</v>
      </c>
      <c r="R223" s="35">
        <f t="shared" si="224"/>
        <v>0</v>
      </c>
      <c r="S223" s="35">
        <f t="shared" si="224"/>
        <v>0</v>
      </c>
      <c r="T223" s="4">
        <f t="shared" si="190"/>
        <v>616</v>
      </c>
      <c r="U223" s="83">
        <f t="shared" si="158"/>
        <v>1600</v>
      </c>
      <c r="V223" s="83">
        <f t="shared" si="159"/>
        <v>1600</v>
      </c>
      <c r="W223" s="83">
        <f t="shared" si="160"/>
        <v>1600</v>
      </c>
      <c r="X223" s="4"/>
      <c r="Y223" s="18"/>
      <c r="Z223" s="18"/>
      <c r="AA223" s="18"/>
      <c r="AB223" s="50"/>
    </row>
    <row r="224" spans="1:28" ht="15" customHeight="1">
      <c r="A224" s="3">
        <f t="shared" si="193"/>
        <v>210</v>
      </c>
      <c r="B224" s="34">
        <f t="shared" si="220"/>
        <v>45642</v>
      </c>
      <c r="C224" s="2">
        <f t="shared" si="221"/>
        <v>884</v>
      </c>
      <c r="D224" s="5">
        <f t="shared" si="222"/>
        <v>1330</v>
      </c>
      <c r="E224" s="35">
        <f t="shared" si="180"/>
        <v>444</v>
      </c>
      <c r="F224" s="35">
        <f t="shared" si="181"/>
        <v>434</v>
      </c>
      <c r="G224" s="35">
        <f t="shared" si="182"/>
        <v>394</v>
      </c>
      <c r="H224" s="18">
        <f t="shared" si="183"/>
        <v>1770</v>
      </c>
      <c r="I224" s="18">
        <f t="shared" si="184"/>
        <v>1780</v>
      </c>
      <c r="J224" s="18">
        <f t="shared" si="185"/>
        <v>1820</v>
      </c>
      <c r="K224" s="18">
        <f t="shared" ref="K224:M224" si="240">K223</f>
        <v>2000</v>
      </c>
      <c r="L224" s="18">
        <f t="shared" si="240"/>
        <v>2000</v>
      </c>
      <c r="M224" s="18">
        <f t="shared" si="240"/>
        <v>2000</v>
      </c>
      <c r="N224" s="18">
        <f t="shared" si="187"/>
        <v>-230</v>
      </c>
      <c r="O224" s="18">
        <f t="shared" si="188"/>
        <v>-220</v>
      </c>
      <c r="P224" s="18">
        <f t="shared" si="189"/>
        <v>-180</v>
      </c>
      <c r="Q224" s="35">
        <f t="shared" si="224"/>
        <v>0</v>
      </c>
      <c r="R224" s="35">
        <f t="shared" si="224"/>
        <v>0</v>
      </c>
      <c r="S224" s="35">
        <f t="shared" si="224"/>
        <v>0</v>
      </c>
      <c r="T224" s="4">
        <f t="shared" si="190"/>
        <v>614</v>
      </c>
      <c r="U224" s="83">
        <f t="shared" ref="U224:U239" si="241">U223+$X224*1000-Q224</f>
        <v>1600</v>
      </c>
      <c r="V224" s="83">
        <f t="shared" ref="V224:V239" si="242">V223+$X224*1000-R224</f>
        <v>1600</v>
      </c>
      <c r="W224" s="83">
        <f t="shared" ref="W224:W239" si="243">W223+$X224*1000-S224</f>
        <v>1600</v>
      </c>
      <c r="X224" s="4"/>
      <c r="Y224" s="18"/>
      <c r="Z224" s="18"/>
      <c r="AA224" s="18"/>
      <c r="AB224" s="50"/>
    </row>
    <row r="225" spans="1:28" ht="15" customHeight="1">
      <c r="A225" s="3">
        <f t="shared" si="193"/>
        <v>211</v>
      </c>
      <c r="B225" s="34">
        <f t="shared" si="220"/>
        <v>45643</v>
      </c>
      <c r="C225" s="2">
        <f t="shared" si="221"/>
        <v>884</v>
      </c>
      <c r="D225" s="5">
        <f t="shared" si="222"/>
        <v>1328</v>
      </c>
      <c r="E225" s="35">
        <f t="shared" si="180"/>
        <v>442</v>
      </c>
      <c r="F225" s="35">
        <f t="shared" si="181"/>
        <v>432</v>
      </c>
      <c r="G225" s="35">
        <f t="shared" si="182"/>
        <v>392</v>
      </c>
      <c r="H225" s="18">
        <f t="shared" si="183"/>
        <v>1770</v>
      </c>
      <c r="I225" s="18">
        <f t="shared" si="184"/>
        <v>1780</v>
      </c>
      <c r="J225" s="18">
        <f t="shared" si="185"/>
        <v>1820</v>
      </c>
      <c r="K225" s="18">
        <f t="shared" ref="K225:M225" si="244">K224</f>
        <v>2000</v>
      </c>
      <c r="L225" s="18">
        <f t="shared" si="244"/>
        <v>2000</v>
      </c>
      <c r="M225" s="18">
        <f t="shared" si="244"/>
        <v>2000</v>
      </c>
      <c r="N225" s="18">
        <f t="shared" si="187"/>
        <v>-230</v>
      </c>
      <c r="O225" s="18">
        <f t="shared" si="188"/>
        <v>-220</v>
      </c>
      <c r="P225" s="18">
        <f t="shared" si="189"/>
        <v>-180</v>
      </c>
      <c r="Q225" s="35">
        <f t="shared" si="224"/>
        <v>0</v>
      </c>
      <c r="R225" s="35">
        <f t="shared" si="224"/>
        <v>0</v>
      </c>
      <c r="S225" s="35">
        <f t="shared" si="224"/>
        <v>0</v>
      </c>
      <c r="T225" s="4">
        <f t="shared" si="190"/>
        <v>612</v>
      </c>
      <c r="U225" s="83">
        <f t="shared" si="241"/>
        <v>1600</v>
      </c>
      <c r="V225" s="83">
        <f t="shared" si="242"/>
        <v>1600</v>
      </c>
      <c r="W225" s="83">
        <f t="shared" si="243"/>
        <v>1600</v>
      </c>
      <c r="X225" s="4"/>
      <c r="Y225" s="18"/>
      <c r="Z225" s="18"/>
      <c r="AA225" s="18"/>
      <c r="AB225" s="50"/>
    </row>
    <row r="226" spans="1:28" ht="15" customHeight="1">
      <c r="A226" s="3">
        <f t="shared" si="193"/>
        <v>212</v>
      </c>
      <c r="B226" s="34">
        <f t="shared" si="220"/>
        <v>45644</v>
      </c>
      <c r="C226" s="2">
        <f t="shared" si="221"/>
        <v>884</v>
      </c>
      <c r="D226" s="5">
        <f t="shared" si="222"/>
        <v>1326</v>
      </c>
      <c r="E226" s="35">
        <f t="shared" si="180"/>
        <v>440</v>
      </c>
      <c r="F226" s="35">
        <f t="shared" si="181"/>
        <v>430</v>
      </c>
      <c r="G226" s="35">
        <f t="shared" si="182"/>
        <v>390</v>
      </c>
      <c r="H226" s="18">
        <f t="shared" si="183"/>
        <v>1770</v>
      </c>
      <c r="I226" s="18">
        <f t="shared" si="184"/>
        <v>1780</v>
      </c>
      <c r="J226" s="18">
        <f t="shared" si="185"/>
        <v>1820</v>
      </c>
      <c r="K226" s="18">
        <f t="shared" ref="K226:M226" si="245">K225</f>
        <v>2000</v>
      </c>
      <c r="L226" s="18">
        <f t="shared" si="245"/>
        <v>2000</v>
      </c>
      <c r="M226" s="18">
        <f t="shared" si="245"/>
        <v>2000</v>
      </c>
      <c r="N226" s="18">
        <f t="shared" si="187"/>
        <v>-230</v>
      </c>
      <c r="O226" s="18">
        <f t="shared" si="188"/>
        <v>-220</v>
      </c>
      <c r="P226" s="18">
        <f t="shared" si="189"/>
        <v>-180</v>
      </c>
      <c r="Q226" s="35">
        <f t="shared" si="224"/>
        <v>0</v>
      </c>
      <c r="R226" s="35">
        <f t="shared" si="224"/>
        <v>0</v>
      </c>
      <c r="S226" s="35">
        <f t="shared" si="224"/>
        <v>0</v>
      </c>
      <c r="T226" s="4">
        <f t="shared" si="190"/>
        <v>610</v>
      </c>
      <c r="U226" s="83">
        <f t="shared" si="241"/>
        <v>1600</v>
      </c>
      <c r="V226" s="83">
        <f t="shared" si="242"/>
        <v>1600</v>
      </c>
      <c r="W226" s="83">
        <f t="shared" si="243"/>
        <v>1600</v>
      </c>
      <c r="X226" s="4"/>
      <c r="Y226" s="18"/>
      <c r="Z226" s="18"/>
      <c r="AA226" s="18"/>
      <c r="AB226" s="50"/>
    </row>
    <row r="227" spans="1:28" ht="15" customHeight="1">
      <c r="A227" s="3">
        <f t="shared" si="193"/>
        <v>213</v>
      </c>
      <c r="B227" s="34">
        <f t="shared" si="220"/>
        <v>45645</v>
      </c>
      <c r="C227" s="2">
        <f t="shared" si="221"/>
        <v>884</v>
      </c>
      <c r="D227" s="5">
        <f t="shared" si="222"/>
        <v>1324</v>
      </c>
      <c r="E227" s="35">
        <f t="shared" si="180"/>
        <v>438</v>
      </c>
      <c r="F227" s="35">
        <f t="shared" si="181"/>
        <v>428</v>
      </c>
      <c r="G227" s="35">
        <f t="shared" si="182"/>
        <v>388</v>
      </c>
      <c r="H227" s="18">
        <f t="shared" si="183"/>
        <v>1770</v>
      </c>
      <c r="I227" s="18">
        <f t="shared" si="184"/>
        <v>1780</v>
      </c>
      <c r="J227" s="18">
        <f t="shared" si="185"/>
        <v>1820</v>
      </c>
      <c r="K227" s="18">
        <f t="shared" ref="K227:M227" si="246">K226</f>
        <v>2000</v>
      </c>
      <c r="L227" s="18">
        <f t="shared" si="246"/>
        <v>2000</v>
      </c>
      <c r="M227" s="18">
        <f t="shared" si="246"/>
        <v>2000</v>
      </c>
      <c r="N227" s="18">
        <f t="shared" si="187"/>
        <v>-230</v>
      </c>
      <c r="O227" s="18">
        <f t="shared" si="188"/>
        <v>-220</v>
      </c>
      <c r="P227" s="18">
        <f t="shared" si="189"/>
        <v>-180</v>
      </c>
      <c r="Q227" s="35">
        <f t="shared" si="224"/>
        <v>0</v>
      </c>
      <c r="R227" s="35">
        <f t="shared" si="224"/>
        <v>0</v>
      </c>
      <c r="S227" s="35">
        <f t="shared" si="224"/>
        <v>0</v>
      </c>
      <c r="T227" s="4">
        <f t="shared" si="190"/>
        <v>608</v>
      </c>
      <c r="U227" s="83">
        <f t="shared" si="241"/>
        <v>1600</v>
      </c>
      <c r="V227" s="83">
        <f t="shared" si="242"/>
        <v>1600</v>
      </c>
      <c r="W227" s="83">
        <f t="shared" si="243"/>
        <v>1600</v>
      </c>
      <c r="X227" s="4"/>
      <c r="Y227" s="18"/>
      <c r="Z227" s="18"/>
      <c r="AA227" s="18"/>
      <c r="AB227" s="50"/>
    </row>
    <row r="228" spans="1:28" ht="15" customHeight="1">
      <c r="A228" s="3">
        <f t="shared" si="193"/>
        <v>214</v>
      </c>
      <c r="B228" s="34">
        <f t="shared" si="220"/>
        <v>45646</v>
      </c>
      <c r="C228" s="2">
        <f t="shared" si="221"/>
        <v>884</v>
      </c>
      <c r="D228" s="5">
        <f t="shared" si="222"/>
        <v>1322</v>
      </c>
      <c r="E228" s="35">
        <f t="shared" si="180"/>
        <v>436</v>
      </c>
      <c r="F228" s="35">
        <f t="shared" si="181"/>
        <v>426</v>
      </c>
      <c r="G228" s="35">
        <f t="shared" si="182"/>
        <v>386</v>
      </c>
      <c r="H228" s="18">
        <f t="shared" si="183"/>
        <v>1770</v>
      </c>
      <c r="I228" s="18">
        <f t="shared" si="184"/>
        <v>1780</v>
      </c>
      <c r="J228" s="18">
        <f t="shared" si="185"/>
        <v>1820</v>
      </c>
      <c r="K228" s="18">
        <f t="shared" ref="K228:M228" si="247">K227</f>
        <v>2000</v>
      </c>
      <c r="L228" s="18">
        <f t="shared" si="247"/>
        <v>2000</v>
      </c>
      <c r="M228" s="18">
        <f t="shared" si="247"/>
        <v>2000</v>
      </c>
      <c r="N228" s="18">
        <f t="shared" si="187"/>
        <v>-230</v>
      </c>
      <c r="O228" s="18">
        <f t="shared" si="188"/>
        <v>-220</v>
      </c>
      <c r="P228" s="18">
        <f t="shared" si="189"/>
        <v>-180</v>
      </c>
      <c r="Q228" s="35">
        <f t="shared" si="224"/>
        <v>0</v>
      </c>
      <c r="R228" s="35">
        <f t="shared" si="224"/>
        <v>0</v>
      </c>
      <c r="S228" s="35">
        <f t="shared" si="224"/>
        <v>0</v>
      </c>
      <c r="T228" s="4">
        <f t="shared" si="190"/>
        <v>606</v>
      </c>
      <c r="U228" s="83">
        <f t="shared" si="241"/>
        <v>1600</v>
      </c>
      <c r="V228" s="83">
        <f t="shared" si="242"/>
        <v>1600</v>
      </c>
      <c r="W228" s="83">
        <f t="shared" si="243"/>
        <v>1600</v>
      </c>
      <c r="X228" s="4"/>
      <c r="Y228" s="18"/>
      <c r="Z228" s="18"/>
      <c r="AA228" s="18"/>
      <c r="AB228" s="50"/>
    </row>
    <row r="229" spans="1:28" ht="15" customHeight="1">
      <c r="A229" s="3">
        <f t="shared" si="193"/>
        <v>215</v>
      </c>
      <c r="B229" s="34">
        <f t="shared" si="220"/>
        <v>45647</v>
      </c>
      <c r="C229" s="2">
        <f t="shared" si="221"/>
        <v>884</v>
      </c>
      <c r="D229" s="5">
        <f t="shared" si="222"/>
        <v>1320</v>
      </c>
      <c r="E229" s="35">
        <f t="shared" si="180"/>
        <v>434</v>
      </c>
      <c r="F229" s="35">
        <f t="shared" si="181"/>
        <v>424</v>
      </c>
      <c r="G229" s="35">
        <f t="shared" si="182"/>
        <v>384</v>
      </c>
      <c r="H229" s="18">
        <f t="shared" si="183"/>
        <v>1770</v>
      </c>
      <c r="I229" s="18">
        <f t="shared" si="184"/>
        <v>1780</v>
      </c>
      <c r="J229" s="18">
        <f t="shared" si="185"/>
        <v>1820</v>
      </c>
      <c r="K229" s="18">
        <f t="shared" ref="K229:M229" si="248">K228</f>
        <v>2000</v>
      </c>
      <c r="L229" s="18">
        <f t="shared" si="248"/>
        <v>2000</v>
      </c>
      <c r="M229" s="18">
        <f t="shared" si="248"/>
        <v>2000</v>
      </c>
      <c r="N229" s="18">
        <f t="shared" si="187"/>
        <v>-230</v>
      </c>
      <c r="O229" s="18">
        <f t="shared" si="188"/>
        <v>-220</v>
      </c>
      <c r="P229" s="18">
        <f t="shared" si="189"/>
        <v>-180</v>
      </c>
      <c r="Q229" s="35">
        <f t="shared" si="224"/>
        <v>0</v>
      </c>
      <c r="R229" s="35">
        <f t="shared" si="224"/>
        <v>0</v>
      </c>
      <c r="S229" s="35">
        <f t="shared" si="224"/>
        <v>0</v>
      </c>
      <c r="T229" s="4">
        <f t="shared" si="190"/>
        <v>604</v>
      </c>
      <c r="U229" s="83">
        <f t="shared" si="241"/>
        <v>1600</v>
      </c>
      <c r="V229" s="83">
        <f t="shared" si="242"/>
        <v>1600</v>
      </c>
      <c r="W229" s="83">
        <f t="shared" si="243"/>
        <v>1600</v>
      </c>
      <c r="X229" s="4"/>
      <c r="Y229" s="18"/>
      <c r="Z229" s="18"/>
      <c r="AA229" s="18"/>
      <c r="AB229" s="50"/>
    </row>
    <row r="230" spans="1:28" ht="15" customHeight="1">
      <c r="A230" s="3">
        <f t="shared" si="193"/>
        <v>216</v>
      </c>
      <c r="B230" s="34">
        <f t="shared" si="220"/>
        <v>45648</v>
      </c>
      <c r="C230" s="2">
        <f t="shared" si="221"/>
        <v>884</v>
      </c>
      <c r="D230" s="5">
        <f t="shared" si="222"/>
        <v>1318</v>
      </c>
      <c r="E230" s="35">
        <f t="shared" si="180"/>
        <v>432</v>
      </c>
      <c r="F230" s="35">
        <f t="shared" si="181"/>
        <v>422</v>
      </c>
      <c r="G230" s="35">
        <f t="shared" si="182"/>
        <v>382</v>
      </c>
      <c r="H230" s="18">
        <f t="shared" si="183"/>
        <v>1770</v>
      </c>
      <c r="I230" s="18">
        <f t="shared" si="184"/>
        <v>1780</v>
      </c>
      <c r="J230" s="18">
        <f t="shared" si="185"/>
        <v>1820</v>
      </c>
      <c r="K230" s="18">
        <f t="shared" ref="K230:M230" si="249">K229</f>
        <v>2000</v>
      </c>
      <c r="L230" s="18">
        <f t="shared" si="249"/>
        <v>2000</v>
      </c>
      <c r="M230" s="18">
        <f t="shared" si="249"/>
        <v>2000</v>
      </c>
      <c r="N230" s="18">
        <f t="shared" si="187"/>
        <v>-230</v>
      </c>
      <c r="O230" s="18">
        <f t="shared" si="188"/>
        <v>-220</v>
      </c>
      <c r="P230" s="18">
        <f t="shared" si="189"/>
        <v>-180</v>
      </c>
      <c r="Q230" s="35">
        <f t="shared" si="224"/>
        <v>0</v>
      </c>
      <c r="R230" s="35">
        <f t="shared" si="224"/>
        <v>0</v>
      </c>
      <c r="S230" s="35">
        <f t="shared" si="224"/>
        <v>0</v>
      </c>
      <c r="T230" s="4">
        <f t="shared" si="190"/>
        <v>602</v>
      </c>
      <c r="U230" s="83">
        <f t="shared" si="241"/>
        <v>1600</v>
      </c>
      <c r="V230" s="83">
        <f t="shared" si="242"/>
        <v>1600</v>
      </c>
      <c r="W230" s="83">
        <f t="shared" si="243"/>
        <v>1600</v>
      </c>
      <c r="X230" s="4"/>
      <c r="Y230" s="18"/>
      <c r="Z230" s="18"/>
      <c r="AA230" s="18"/>
      <c r="AB230" s="50"/>
    </row>
    <row r="231" spans="1:28" ht="15" customHeight="1">
      <c r="A231" s="3">
        <f t="shared" si="193"/>
        <v>217</v>
      </c>
      <c r="B231" s="34">
        <f t="shared" si="220"/>
        <v>45649</v>
      </c>
      <c r="C231" s="2">
        <f t="shared" si="221"/>
        <v>884</v>
      </c>
      <c r="D231" s="5">
        <f t="shared" si="222"/>
        <v>1316</v>
      </c>
      <c r="E231" s="35">
        <f t="shared" si="180"/>
        <v>430</v>
      </c>
      <c r="F231" s="35">
        <f t="shared" si="181"/>
        <v>420</v>
      </c>
      <c r="G231" s="35">
        <f t="shared" si="182"/>
        <v>380</v>
      </c>
      <c r="H231" s="18">
        <f t="shared" si="183"/>
        <v>1770</v>
      </c>
      <c r="I231" s="18">
        <f t="shared" si="184"/>
        <v>1780</v>
      </c>
      <c r="J231" s="18">
        <f t="shared" si="185"/>
        <v>1820</v>
      </c>
      <c r="K231" s="18">
        <f t="shared" ref="K231:M231" si="250">K230</f>
        <v>2000</v>
      </c>
      <c r="L231" s="18">
        <f t="shared" si="250"/>
        <v>2000</v>
      </c>
      <c r="M231" s="18">
        <f t="shared" si="250"/>
        <v>2000</v>
      </c>
      <c r="N231" s="18">
        <f t="shared" si="187"/>
        <v>-230</v>
      </c>
      <c r="O231" s="18">
        <f t="shared" si="188"/>
        <v>-220</v>
      </c>
      <c r="P231" s="18">
        <f t="shared" si="189"/>
        <v>-180</v>
      </c>
      <c r="Q231" s="35">
        <f t="shared" si="224"/>
        <v>0</v>
      </c>
      <c r="R231" s="35">
        <f t="shared" si="224"/>
        <v>0</v>
      </c>
      <c r="S231" s="35">
        <f t="shared" si="224"/>
        <v>0</v>
      </c>
      <c r="T231" s="4">
        <f t="shared" si="190"/>
        <v>600</v>
      </c>
      <c r="U231" s="83">
        <f t="shared" si="241"/>
        <v>1600</v>
      </c>
      <c r="V231" s="83">
        <f t="shared" si="242"/>
        <v>1600</v>
      </c>
      <c r="W231" s="83">
        <f t="shared" si="243"/>
        <v>1600</v>
      </c>
      <c r="X231" s="4"/>
      <c r="Y231" s="18"/>
      <c r="Z231" s="18"/>
      <c r="AA231" s="18"/>
      <c r="AB231" s="50"/>
    </row>
    <row r="232" spans="1:28" ht="15" customHeight="1">
      <c r="A232" s="3">
        <f t="shared" si="193"/>
        <v>218</v>
      </c>
      <c r="B232" s="34">
        <f t="shared" si="220"/>
        <v>45650</v>
      </c>
      <c r="C232" s="2">
        <f t="shared" si="221"/>
        <v>884</v>
      </c>
      <c r="D232" s="5">
        <f t="shared" si="222"/>
        <v>1314</v>
      </c>
      <c r="E232" s="35">
        <f t="shared" si="180"/>
        <v>428</v>
      </c>
      <c r="F232" s="35">
        <f t="shared" si="181"/>
        <v>418</v>
      </c>
      <c r="G232" s="35">
        <f t="shared" si="182"/>
        <v>378</v>
      </c>
      <c r="H232" s="18">
        <f t="shared" si="183"/>
        <v>1770</v>
      </c>
      <c r="I232" s="18">
        <f t="shared" si="184"/>
        <v>1780</v>
      </c>
      <c r="J232" s="18">
        <f t="shared" si="185"/>
        <v>1820</v>
      </c>
      <c r="K232" s="18">
        <f t="shared" ref="K232:M232" si="251">K231</f>
        <v>2000</v>
      </c>
      <c r="L232" s="18">
        <f t="shared" si="251"/>
        <v>2000</v>
      </c>
      <c r="M232" s="18">
        <f t="shared" si="251"/>
        <v>2000</v>
      </c>
      <c r="N232" s="18">
        <f t="shared" si="187"/>
        <v>-230</v>
      </c>
      <c r="O232" s="18">
        <f t="shared" si="188"/>
        <v>-220</v>
      </c>
      <c r="P232" s="18">
        <f t="shared" si="189"/>
        <v>-180</v>
      </c>
      <c r="Q232" s="35">
        <f t="shared" si="224"/>
        <v>0</v>
      </c>
      <c r="R232" s="35">
        <f t="shared" si="224"/>
        <v>0</v>
      </c>
      <c r="S232" s="35">
        <f t="shared" si="224"/>
        <v>0</v>
      </c>
      <c r="T232" s="4">
        <f t="shared" si="190"/>
        <v>598</v>
      </c>
      <c r="U232" s="83">
        <f t="shared" si="241"/>
        <v>1600</v>
      </c>
      <c r="V232" s="83">
        <f t="shared" si="242"/>
        <v>1600</v>
      </c>
      <c r="W232" s="83">
        <f t="shared" si="243"/>
        <v>1600</v>
      </c>
      <c r="X232" s="4"/>
      <c r="Y232" s="18"/>
      <c r="Z232" s="18"/>
      <c r="AA232" s="18"/>
      <c r="AB232" s="50"/>
    </row>
    <row r="233" spans="1:28" ht="15" customHeight="1">
      <c r="A233" s="3">
        <f t="shared" si="193"/>
        <v>219</v>
      </c>
      <c r="B233" s="34">
        <f t="shared" si="220"/>
        <v>45651</v>
      </c>
      <c r="C233" s="2">
        <f t="shared" si="221"/>
        <v>884</v>
      </c>
      <c r="D233" s="5">
        <f t="shared" si="222"/>
        <v>1312</v>
      </c>
      <c r="E233" s="35">
        <f t="shared" si="180"/>
        <v>426</v>
      </c>
      <c r="F233" s="35">
        <f t="shared" si="181"/>
        <v>416</v>
      </c>
      <c r="G233" s="35">
        <f t="shared" si="182"/>
        <v>376</v>
      </c>
      <c r="H233" s="18">
        <f t="shared" si="183"/>
        <v>1770</v>
      </c>
      <c r="I233" s="18">
        <f t="shared" si="184"/>
        <v>1780</v>
      </c>
      <c r="J233" s="18">
        <f t="shared" si="185"/>
        <v>1820</v>
      </c>
      <c r="K233" s="18">
        <f t="shared" ref="K233:M233" si="252">K232</f>
        <v>2000</v>
      </c>
      <c r="L233" s="18">
        <f t="shared" si="252"/>
        <v>2000</v>
      </c>
      <c r="M233" s="18">
        <f t="shared" si="252"/>
        <v>2000</v>
      </c>
      <c r="N233" s="18">
        <f t="shared" si="187"/>
        <v>-230</v>
      </c>
      <c r="O233" s="18">
        <f t="shared" si="188"/>
        <v>-220</v>
      </c>
      <c r="P233" s="18">
        <f t="shared" si="189"/>
        <v>-180</v>
      </c>
      <c r="Q233" s="35">
        <f t="shared" si="224"/>
        <v>0</v>
      </c>
      <c r="R233" s="35">
        <f t="shared" si="224"/>
        <v>0</v>
      </c>
      <c r="S233" s="35">
        <f t="shared" si="224"/>
        <v>0</v>
      </c>
      <c r="T233" s="4">
        <f t="shared" si="190"/>
        <v>596</v>
      </c>
      <c r="U233" s="83">
        <f t="shared" si="241"/>
        <v>1600</v>
      </c>
      <c r="V233" s="83">
        <f t="shared" si="242"/>
        <v>1600</v>
      </c>
      <c r="W233" s="83">
        <f t="shared" si="243"/>
        <v>1600</v>
      </c>
      <c r="X233" s="4"/>
      <c r="Y233" s="18"/>
      <c r="Z233" s="18"/>
      <c r="AA233" s="18"/>
      <c r="AB233" s="50"/>
    </row>
    <row r="234" spans="1:28" ht="15" customHeight="1">
      <c r="A234" s="3">
        <f t="shared" si="193"/>
        <v>220</v>
      </c>
      <c r="B234" s="34">
        <f t="shared" si="220"/>
        <v>45652</v>
      </c>
      <c r="C234" s="2">
        <f t="shared" si="221"/>
        <v>884</v>
      </c>
      <c r="D234" s="5">
        <f t="shared" si="222"/>
        <v>1310</v>
      </c>
      <c r="E234" s="35">
        <f t="shared" si="180"/>
        <v>424</v>
      </c>
      <c r="F234" s="35">
        <f t="shared" si="181"/>
        <v>414</v>
      </c>
      <c r="G234" s="35">
        <f t="shared" si="182"/>
        <v>374</v>
      </c>
      <c r="H234" s="18">
        <f t="shared" si="183"/>
        <v>1770</v>
      </c>
      <c r="I234" s="18">
        <f t="shared" si="184"/>
        <v>1780</v>
      </c>
      <c r="J234" s="18">
        <f t="shared" si="185"/>
        <v>1820</v>
      </c>
      <c r="K234" s="18">
        <f t="shared" ref="K234:M234" si="253">K233</f>
        <v>2000</v>
      </c>
      <c r="L234" s="18">
        <f t="shared" si="253"/>
        <v>2000</v>
      </c>
      <c r="M234" s="18">
        <f t="shared" si="253"/>
        <v>2000</v>
      </c>
      <c r="N234" s="18">
        <f t="shared" si="187"/>
        <v>-230</v>
      </c>
      <c r="O234" s="18">
        <f t="shared" si="188"/>
        <v>-220</v>
      </c>
      <c r="P234" s="18">
        <f t="shared" si="189"/>
        <v>-180</v>
      </c>
      <c r="Q234" s="35">
        <f t="shared" si="224"/>
        <v>0</v>
      </c>
      <c r="R234" s="35">
        <f t="shared" si="224"/>
        <v>0</v>
      </c>
      <c r="S234" s="35">
        <f t="shared" si="224"/>
        <v>0</v>
      </c>
      <c r="T234" s="4">
        <f t="shared" si="190"/>
        <v>594</v>
      </c>
      <c r="U234" s="83">
        <f t="shared" si="241"/>
        <v>1600</v>
      </c>
      <c r="V234" s="83">
        <f t="shared" si="242"/>
        <v>1600</v>
      </c>
      <c r="W234" s="83">
        <f t="shared" si="243"/>
        <v>1600</v>
      </c>
      <c r="X234" s="4"/>
      <c r="Y234" s="18"/>
      <c r="Z234" s="18"/>
      <c r="AA234" s="18"/>
      <c r="AB234" s="50"/>
    </row>
    <row r="235" spans="1:28" ht="15" customHeight="1">
      <c r="A235" s="3">
        <f t="shared" si="193"/>
        <v>221</v>
      </c>
      <c r="B235" s="34">
        <f t="shared" si="220"/>
        <v>45653</v>
      </c>
      <c r="C235" s="2">
        <f t="shared" si="221"/>
        <v>884</v>
      </c>
      <c r="D235" s="5">
        <f t="shared" si="222"/>
        <v>1308</v>
      </c>
      <c r="E235" s="35">
        <f t="shared" si="180"/>
        <v>422</v>
      </c>
      <c r="F235" s="35">
        <f t="shared" si="181"/>
        <v>412</v>
      </c>
      <c r="G235" s="35">
        <f t="shared" si="182"/>
        <v>372</v>
      </c>
      <c r="H235" s="18">
        <f t="shared" si="183"/>
        <v>1770</v>
      </c>
      <c r="I235" s="18">
        <f t="shared" si="184"/>
        <v>1780</v>
      </c>
      <c r="J235" s="18">
        <f t="shared" si="185"/>
        <v>1820</v>
      </c>
      <c r="K235" s="18">
        <f t="shared" ref="K235:M235" si="254">K234</f>
        <v>2000</v>
      </c>
      <c r="L235" s="18">
        <f t="shared" si="254"/>
        <v>2000</v>
      </c>
      <c r="M235" s="18">
        <f t="shared" si="254"/>
        <v>2000</v>
      </c>
      <c r="N235" s="18">
        <f t="shared" si="187"/>
        <v>-230</v>
      </c>
      <c r="O235" s="18">
        <f t="shared" si="188"/>
        <v>-220</v>
      </c>
      <c r="P235" s="18">
        <f t="shared" si="189"/>
        <v>-180</v>
      </c>
      <c r="Q235" s="35">
        <f t="shared" si="224"/>
        <v>0</v>
      </c>
      <c r="R235" s="35">
        <f t="shared" si="224"/>
        <v>0</v>
      </c>
      <c r="S235" s="35">
        <f t="shared" si="224"/>
        <v>0</v>
      </c>
      <c r="T235" s="4">
        <f t="shared" si="190"/>
        <v>592</v>
      </c>
      <c r="U235" s="83">
        <f t="shared" si="241"/>
        <v>1600</v>
      </c>
      <c r="V235" s="83">
        <f t="shared" si="242"/>
        <v>1600</v>
      </c>
      <c r="W235" s="83">
        <f t="shared" si="243"/>
        <v>1600</v>
      </c>
      <c r="X235" s="4"/>
      <c r="Y235" s="18"/>
      <c r="Z235" s="18"/>
      <c r="AA235" s="18"/>
      <c r="AB235" s="50"/>
    </row>
    <row r="236" spans="1:28" ht="15" customHeight="1">
      <c r="A236" s="3">
        <f t="shared" si="193"/>
        <v>222</v>
      </c>
      <c r="B236" s="34">
        <f t="shared" si="220"/>
        <v>45654</v>
      </c>
      <c r="C236" s="2">
        <f t="shared" si="221"/>
        <v>884</v>
      </c>
      <c r="D236" s="5">
        <f t="shared" si="222"/>
        <v>1306</v>
      </c>
      <c r="E236" s="35">
        <f t="shared" si="180"/>
        <v>420</v>
      </c>
      <c r="F236" s="35">
        <f t="shared" si="181"/>
        <v>410</v>
      </c>
      <c r="G236" s="35">
        <f t="shared" si="182"/>
        <v>370</v>
      </c>
      <c r="H236" s="18">
        <f t="shared" si="183"/>
        <v>1770</v>
      </c>
      <c r="I236" s="18">
        <f t="shared" si="184"/>
        <v>1780</v>
      </c>
      <c r="J236" s="18">
        <f t="shared" si="185"/>
        <v>1820</v>
      </c>
      <c r="K236" s="18">
        <f t="shared" ref="K236:M236" si="255">K235</f>
        <v>2000</v>
      </c>
      <c r="L236" s="18">
        <f t="shared" si="255"/>
        <v>2000</v>
      </c>
      <c r="M236" s="18">
        <f t="shared" si="255"/>
        <v>2000</v>
      </c>
      <c r="N236" s="18">
        <f t="shared" si="187"/>
        <v>-230</v>
      </c>
      <c r="O236" s="18">
        <f t="shared" si="188"/>
        <v>-220</v>
      </c>
      <c r="P236" s="18">
        <f t="shared" si="189"/>
        <v>-180</v>
      </c>
      <c r="Q236" s="35">
        <f t="shared" si="224"/>
        <v>0</v>
      </c>
      <c r="R236" s="35">
        <f t="shared" si="224"/>
        <v>0</v>
      </c>
      <c r="S236" s="35">
        <f t="shared" si="224"/>
        <v>0</v>
      </c>
      <c r="T236" s="4">
        <f t="shared" si="190"/>
        <v>590</v>
      </c>
      <c r="U236" s="83">
        <f t="shared" si="241"/>
        <v>1600</v>
      </c>
      <c r="V236" s="83">
        <f t="shared" si="242"/>
        <v>1600</v>
      </c>
      <c r="W236" s="83">
        <f t="shared" si="243"/>
        <v>1600</v>
      </c>
      <c r="X236" s="4"/>
      <c r="Y236" s="18"/>
      <c r="Z236" s="18"/>
      <c r="AA236" s="18"/>
      <c r="AB236" s="50"/>
    </row>
    <row r="237" spans="1:28" ht="15" customHeight="1">
      <c r="A237" s="3">
        <f t="shared" si="193"/>
        <v>223</v>
      </c>
      <c r="B237" s="34">
        <f t="shared" si="220"/>
        <v>45655</v>
      </c>
      <c r="C237" s="2">
        <f t="shared" si="221"/>
        <v>884</v>
      </c>
      <c r="D237" s="5">
        <f t="shared" si="222"/>
        <v>1304</v>
      </c>
      <c r="E237" s="35">
        <f t="shared" si="180"/>
        <v>418</v>
      </c>
      <c r="F237" s="35">
        <f t="shared" si="181"/>
        <v>408</v>
      </c>
      <c r="G237" s="35">
        <f t="shared" si="182"/>
        <v>368</v>
      </c>
      <c r="H237" s="18">
        <f t="shared" si="183"/>
        <v>1770</v>
      </c>
      <c r="I237" s="18">
        <f t="shared" si="184"/>
        <v>1780</v>
      </c>
      <c r="J237" s="18">
        <f t="shared" si="185"/>
        <v>1820</v>
      </c>
      <c r="K237" s="18">
        <f t="shared" ref="K237:M237" si="256">K236</f>
        <v>2000</v>
      </c>
      <c r="L237" s="18">
        <f t="shared" si="256"/>
        <v>2000</v>
      </c>
      <c r="M237" s="18">
        <f t="shared" si="256"/>
        <v>2000</v>
      </c>
      <c r="N237" s="18">
        <f t="shared" si="187"/>
        <v>-230</v>
      </c>
      <c r="O237" s="18">
        <f t="shared" si="188"/>
        <v>-220</v>
      </c>
      <c r="P237" s="18">
        <f t="shared" si="189"/>
        <v>-180</v>
      </c>
      <c r="Q237" s="35">
        <f t="shared" si="224"/>
        <v>0</v>
      </c>
      <c r="R237" s="35">
        <f t="shared" si="224"/>
        <v>0</v>
      </c>
      <c r="S237" s="35">
        <f t="shared" si="224"/>
        <v>0</v>
      </c>
      <c r="T237" s="4">
        <f t="shared" si="190"/>
        <v>588</v>
      </c>
      <c r="U237" s="83">
        <f t="shared" si="241"/>
        <v>1600</v>
      </c>
      <c r="V237" s="83">
        <f t="shared" si="242"/>
        <v>1600</v>
      </c>
      <c r="W237" s="83">
        <f t="shared" si="243"/>
        <v>1600</v>
      </c>
      <c r="X237" s="4"/>
      <c r="Y237" s="18"/>
      <c r="Z237" s="18"/>
      <c r="AA237" s="18"/>
      <c r="AB237" s="50"/>
    </row>
    <row r="238" spans="1:28" ht="15" customHeight="1">
      <c r="A238" s="3">
        <f t="shared" si="193"/>
        <v>224</v>
      </c>
      <c r="B238" s="34">
        <f t="shared" si="220"/>
        <v>45656</v>
      </c>
      <c r="C238" s="2">
        <f t="shared" si="221"/>
        <v>884</v>
      </c>
      <c r="D238" s="5">
        <f t="shared" si="222"/>
        <v>1302</v>
      </c>
      <c r="E238" s="35">
        <f t="shared" si="180"/>
        <v>416</v>
      </c>
      <c r="F238" s="35">
        <f t="shared" si="181"/>
        <v>406</v>
      </c>
      <c r="G238" s="35">
        <f t="shared" si="182"/>
        <v>366</v>
      </c>
      <c r="H238" s="18">
        <f t="shared" si="183"/>
        <v>1770</v>
      </c>
      <c r="I238" s="18">
        <f t="shared" si="184"/>
        <v>1780</v>
      </c>
      <c r="J238" s="18">
        <f t="shared" si="185"/>
        <v>1820</v>
      </c>
      <c r="K238" s="18">
        <f t="shared" ref="K238:M238" si="257">K237</f>
        <v>2000</v>
      </c>
      <c r="L238" s="18">
        <f t="shared" si="257"/>
        <v>2000</v>
      </c>
      <c r="M238" s="18">
        <f t="shared" si="257"/>
        <v>2000</v>
      </c>
      <c r="N238" s="18">
        <f t="shared" si="187"/>
        <v>-230</v>
      </c>
      <c r="O238" s="18">
        <f t="shared" si="188"/>
        <v>-220</v>
      </c>
      <c r="P238" s="18">
        <f t="shared" si="189"/>
        <v>-180</v>
      </c>
      <c r="Q238" s="35">
        <f t="shared" si="224"/>
        <v>0</v>
      </c>
      <c r="R238" s="35">
        <f t="shared" si="224"/>
        <v>0</v>
      </c>
      <c r="S238" s="35">
        <f t="shared" si="224"/>
        <v>0</v>
      </c>
      <c r="T238" s="4">
        <f t="shared" si="190"/>
        <v>586</v>
      </c>
      <c r="U238" s="83">
        <f t="shared" si="241"/>
        <v>1600</v>
      </c>
      <c r="V238" s="83">
        <f t="shared" si="242"/>
        <v>1600</v>
      </c>
      <c r="W238" s="83">
        <f t="shared" si="243"/>
        <v>1600</v>
      </c>
      <c r="X238" s="4"/>
      <c r="Y238" s="18"/>
      <c r="Z238" s="18"/>
      <c r="AA238" s="18"/>
      <c r="AB238" s="50"/>
    </row>
    <row r="239" spans="1:28" ht="15" customHeight="1">
      <c r="A239" s="3">
        <f t="shared" si="193"/>
        <v>225</v>
      </c>
      <c r="B239" s="34">
        <f t="shared" si="220"/>
        <v>45657</v>
      </c>
      <c r="C239" s="2">
        <f t="shared" si="221"/>
        <v>884</v>
      </c>
      <c r="D239" s="5">
        <f t="shared" si="222"/>
        <v>1300</v>
      </c>
      <c r="E239" s="35">
        <f t="shared" si="180"/>
        <v>414</v>
      </c>
      <c r="F239" s="35">
        <f t="shared" si="181"/>
        <v>404</v>
      </c>
      <c r="G239" s="35">
        <f t="shared" si="182"/>
        <v>364</v>
      </c>
      <c r="H239" s="18">
        <f t="shared" si="183"/>
        <v>1770</v>
      </c>
      <c r="I239" s="18">
        <f t="shared" si="184"/>
        <v>1780</v>
      </c>
      <c r="J239" s="18">
        <f t="shared" si="185"/>
        <v>1820</v>
      </c>
      <c r="K239" s="18">
        <f t="shared" ref="K239:M239" si="258">K238</f>
        <v>2000</v>
      </c>
      <c r="L239" s="18">
        <f t="shared" si="258"/>
        <v>2000</v>
      </c>
      <c r="M239" s="18">
        <f t="shared" si="258"/>
        <v>2000</v>
      </c>
      <c r="N239" s="18">
        <f t="shared" si="187"/>
        <v>-230</v>
      </c>
      <c r="O239" s="18">
        <f t="shared" si="188"/>
        <v>-220</v>
      </c>
      <c r="P239" s="18">
        <f t="shared" si="189"/>
        <v>-180</v>
      </c>
      <c r="Q239" s="35">
        <f t="shared" si="224"/>
        <v>0</v>
      </c>
      <c r="R239" s="35">
        <f t="shared" si="224"/>
        <v>0</v>
      </c>
      <c r="S239" s="35">
        <f t="shared" si="224"/>
        <v>0</v>
      </c>
      <c r="T239" s="4">
        <f t="shared" si="190"/>
        <v>584</v>
      </c>
      <c r="U239" s="83">
        <f t="shared" si="241"/>
        <v>1600</v>
      </c>
      <c r="V239" s="83">
        <f t="shared" si="242"/>
        <v>1600</v>
      </c>
      <c r="W239" s="83">
        <f t="shared" si="243"/>
        <v>1600</v>
      </c>
      <c r="X239" s="4"/>
      <c r="Y239" s="18"/>
      <c r="Z239" s="18"/>
      <c r="AA239" s="18"/>
      <c r="AB239" s="50"/>
    </row>
    <row r="240" spans="1:28" ht="13.15" customHeight="1">
      <c r="Q240" s="35">
        <f t="shared" si="224"/>
        <v>0</v>
      </c>
      <c r="R240" s="35">
        <f t="shared" si="224"/>
        <v>0</v>
      </c>
      <c r="S240" s="35">
        <f t="shared" si="224"/>
        <v>0</v>
      </c>
    </row>
    <row r="241" spans="17:19" ht="13.15" customHeight="1">
      <c r="Q241" s="35">
        <f t="shared" si="224"/>
        <v>0</v>
      </c>
      <c r="R241" s="35">
        <f t="shared" si="224"/>
        <v>0</v>
      </c>
      <c r="S241" s="35">
        <f t="shared" si="224"/>
        <v>0</v>
      </c>
    </row>
  </sheetData>
  <mergeCells count="27"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  <mergeCell ref="A6:H6"/>
    <mergeCell ref="I6:R6"/>
    <mergeCell ref="S6:AB6"/>
    <mergeCell ref="A7:AB7"/>
    <mergeCell ref="M10:N10"/>
    <mergeCell ref="A12:A13"/>
    <mergeCell ref="B12:B13"/>
    <mergeCell ref="C12:C13"/>
    <mergeCell ref="D12:D13"/>
    <mergeCell ref="E12:G12"/>
    <mergeCell ref="A2:AB2"/>
    <mergeCell ref="A3:AB3"/>
    <mergeCell ref="A4:AB4"/>
    <mergeCell ref="A5:H5"/>
    <mergeCell ref="I5:R5"/>
    <mergeCell ref="S5:AB5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649F4-95A8-4856-8AEA-17BB91FB106E}">
  <sheetPr codeName="Sheet28">
    <tabColor rgb="FF00B0F0"/>
    <pageSetUpPr fitToPage="1"/>
  </sheetPr>
  <dimension ref="A1:AF241"/>
  <sheetViews>
    <sheetView view="pageBreakPreview" zoomScale="80" zoomScaleNormal="83" zoomScaleSheetLayoutView="80" workbookViewId="0">
      <pane ySplit="13" topLeftCell="A66" activePane="bottomLeft" state="frozen"/>
      <selection activeCell="Q391" sqref="Q391:S391"/>
      <selection pane="bottomLeft" activeCell="H88" sqref="H88"/>
    </sheetView>
  </sheetViews>
  <sheetFormatPr defaultColWidth="9.28515625" defaultRowHeight="13.15" customHeight="1"/>
  <cols>
    <col min="1" max="1" width="4.28515625" style="8" customWidth="1"/>
    <col min="2" max="2" width="11" style="8" customWidth="1"/>
    <col min="3" max="3" width="8.85546875" style="37" customWidth="1"/>
    <col min="4" max="4" width="11.28515625" style="8" bestFit="1" customWidth="1"/>
    <col min="5" max="16" width="8.42578125" style="8" customWidth="1"/>
    <col min="17" max="19" width="7.42578125" style="38" customWidth="1"/>
    <col min="20" max="20" width="10.28515625" style="8" customWidth="1"/>
    <col min="21" max="24" width="9.28515625" style="8" customWidth="1"/>
    <col min="25" max="27" width="10.7109375" style="8" customWidth="1"/>
    <col min="28" max="28" width="15" style="8" customWidth="1"/>
    <col min="29" max="29" width="8.28515625" style="8" customWidth="1"/>
    <col min="30" max="30" width="12.85546875" style="8" customWidth="1"/>
    <col min="31" max="31" width="8.7109375" style="8" customWidth="1"/>
    <col min="32" max="32" width="11.7109375" style="8" customWidth="1"/>
    <col min="33" max="33" width="8.28515625" style="8" bestFit="1" customWidth="1"/>
    <col min="34" max="34" width="9.28515625" style="8" customWidth="1"/>
    <col min="35" max="16384" width="9.28515625" style="8"/>
  </cols>
  <sheetData>
    <row r="1" spans="1:32" ht="19.5" customHeight="1">
      <c r="B1" s="8">
        <v>1</v>
      </c>
      <c r="C1" s="37">
        <f>+B1+1</f>
        <v>2</v>
      </c>
      <c r="D1" s="37">
        <f t="shared" ref="D1:AB1" si="0">+C1+1</f>
        <v>3</v>
      </c>
      <c r="E1" s="37">
        <f t="shared" si="0"/>
        <v>4</v>
      </c>
      <c r="F1" s="37">
        <f t="shared" si="0"/>
        <v>5</v>
      </c>
      <c r="G1" s="37">
        <f t="shared" si="0"/>
        <v>6</v>
      </c>
      <c r="H1" s="37">
        <f t="shared" si="0"/>
        <v>7</v>
      </c>
      <c r="I1" s="37">
        <f t="shared" si="0"/>
        <v>8</v>
      </c>
      <c r="J1" s="37">
        <f t="shared" si="0"/>
        <v>9</v>
      </c>
      <c r="K1" s="37">
        <f t="shared" si="0"/>
        <v>10</v>
      </c>
      <c r="L1" s="37">
        <f t="shared" si="0"/>
        <v>11</v>
      </c>
      <c r="M1" s="37">
        <f t="shared" si="0"/>
        <v>12</v>
      </c>
      <c r="N1" s="37">
        <f t="shared" si="0"/>
        <v>13</v>
      </c>
      <c r="O1" s="37">
        <f t="shared" si="0"/>
        <v>14</v>
      </c>
      <c r="P1" s="37">
        <f t="shared" si="0"/>
        <v>15</v>
      </c>
      <c r="Q1" s="37">
        <f t="shared" si="0"/>
        <v>16</v>
      </c>
      <c r="R1" s="37">
        <f t="shared" si="0"/>
        <v>17</v>
      </c>
      <c r="S1" s="37">
        <f t="shared" si="0"/>
        <v>18</v>
      </c>
      <c r="T1" s="37">
        <f t="shared" si="0"/>
        <v>19</v>
      </c>
      <c r="U1" s="37">
        <f t="shared" si="0"/>
        <v>20</v>
      </c>
      <c r="V1" s="37">
        <f t="shared" si="0"/>
        <v>21</v>
      </c>
      <c r="W1" s="37">
        <f t="shared" si="0"/>
        <v>22</v>
      </c>
      <c r="X1" s="37"/>
      <c r="Y1" s="37">
        <f>+W1+1</f>
        <v>23</v>
      </c>
      <c r="Z1" s="37">
        <f t="shared" si="0"/>
        <v>24</v>
      </c>
      <c r="AA1" s="37">
        <f t="shared" si="0"/>
        <v>25</v>
      </c>
      <c r="AB1" s="37">
        <f t="shared" si="0"/>
        <v>26</v>
      </c>
    </row>
    <row r="2" spans="1:32" ht="19.5" customHeight="1">
      <c r="A2" s="122" t="s">
        <v>13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</row>
    <row r="3" spans="1:32" ht="19.5" customHeight="1">
      <c r="A3" s="122" t="s">
        <v>14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</row>
    <row r="4" spans="1:32" ht="19.5" customHeight="1">
      <c r="A4" s="122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</row>
    <row r="5" spans="1:32" ht="18.75" customHeight="1">
      <c r="A5" s="123" t="s">
        <v>22</v>
      </c>
      <c r="B5" s="124"/>
      <c r="C5" s="124"/>
      <c r="D5" s="124"/>
      <c r="E5" s="124"/>
      <c r="F5" s="124"/>
      <c r="G5" s="124"/>
      <c r="H5" s="125"/>
      <c r="I5" s="126" t="s">
        <v>24</v>
      </c>
      <c r="J5" s="127"/>
      <c r="K5" s="127"/>
      <c r="L5" s="127"/>
      <c r="M5" s="127"/>
      <c r="N5" s="127"/>
      <c r="O5" s="127"/>
      <c r="P5" s="127"/>
      <c r="Q5" s="127"/>
      <c r="R5" s="128"/>
      <c r="S5" s="126" t="s">
        <v>25</v>
      </c>
      <c r="T5" s="127"/>
      <c r="U5" s="127"/>
      <c r="V5" s="127"/>
      <c r="W5" s="127"/>
      <c r="X5" s="127"/>
      <c r="Y5" s="127"/>
      <c r="Z5" s="127"/>
      <c r="AA5" s="127"/>
      <c r="AB5" s="128"/>
    </row>
    <row r="6" spans="1:32" ht="17.25" customHeight="1">
      <c r="A6" s="129" t="s">
        <v>23</v>
      </c>
      <c r="B6" s="130"/>
      <c r="C6" s="130"/>
      <c r="D6" s="130"/>
      <c r="E6" s="130"/>
      <c r="F6" s="130"/>
      <c r="G6" s="130"/>
      <c r="H6" s="131"/>
      <c r="I6" s="132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33"/>
      <c r="K6" s="133"/>
      <c r="L6" s="133"/>
      <c r="M6" s="133"/>
      <c r="N6" s="133"/>
      <c r="O6" s="133"/>
      <c r="P6" s="133"/>
      <c r="Q6" s="133"/>
      <c r="R6" s="134"/>
      <c r="S6" s="135" t="s">
        <v>34</v>
      </c>
      <c r="T6" s="136"/>
      <c r="U6" s="136"/>
      <c r="V6" s="136"/>
      <c r="W6" s="136"/>
      <c r="X6" s="136"/>
      <c r="Y6" s="136"/>
      <c r="Z6" s="136"/>
      <c r="AA6" s="136"/>
      <c r="AB6" s="137"/>
    </row>
    <row r="7" spans="1:32" ht="21" customHeight="1">
      <c r="A7" s="138" t="s">
        <v>15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40"/>
    </row>
    <row r="8" spans="1:32" ht="15">
      <c r="A8" s="19" t="s">
        <v>16</v>
      </c>
      <c r="B8" s="20"/>
      <c r="C8" s="20"/>
      <c r="D8" s="20"/>
      <c r="E8" s="20"/>
      <c r="F8" s="20"/>
      <c r="G8" s="20"/>
      <c r="H8" s="20"/>
      <c r="I8" s="20"/>
      <c r="J8" s="21"/>
      <c r="K8" s="21" t="s">
        <v>17</v>
      </c>
      <c r="L8" s="21"/>
      <c r="M8" s="21"/>
      <c r="N8" s="21"/>
      <c r="O8" s="20"/>
      <c r="P8" s="20"/>
      <c r="Q8" s="20"/>
      <c r="R8" s="20"/>
      <c r="S8" s="20"/>
      <c r="T8" s="20"/>
      <c r="U8" s="20"/>
      <c r="V8" s="20"/>
      <c r="W8" s="22"/>
      <c r="X8" s="22"/>
      <c r="Y8" s="22"/>
      <c r="Z8" s="22"/>
      <c r="AA8" s="22"/>
      <c r="AB8" s="23"/>
    </row>
    <row r="9" spans="1:32" ht="15">
      <c r="A9" s="24" t="s">
        <v>18</v>
      </c>
      <c r="B9" s="25"/>
      <c r="C9" s="25" t="s">
        <v>35</v>
      </c>
      <c r="D9" s="25"/>
      <c r="E9" s="25"/>
      <c r="F9" s="25"/>
      <c r="G9" s="25"/>
      <c r="H9" s="25"/>
      <c r="I9" s="25"/>
      <c r="J9" s="26"/>
      <c r="K9" s="26" t="s">
        <v>19</v>
      </c>
      <c r="L9" s="26"/>
      <c r="M9" s="41">
        <f>C14</f>
        <v>884</v>
      </c>
      <c r="N9" s="26"/>
      <c r="O9" s="25"/>
      <c r="P9" s="25"/>
      <c r="Q9" s="25"/>
      <c r="R9" s="25"/>
      <c r="S9" s="25"/>
      <c r="T9" s="25"/>
      <c r="U9" s="25"/>
      <c r="V9" s="25"/>
      <c r="W9" s="27"/>
      <c r="X9" s="27"/>
      <c r="Y9" s="27"/>
      <c r="Z9" s="27"/>
      <c r="AA9" s="27"/>
      <c r="AB9" s="28"/>
    </row>
    <row r="10" spans="1:32" ht="15">
      <c r="A10" s="24" t="s">
        <v>20</v>
      </c>
      <c r="B10" s="25"/>
      <c r="C10" s="25" t="s">
        <v>46</v>
      </c>
      <c r="D10" s="25"/>
      <c r="E10" s="25"/>
      <c r="F10" s="25"/>
      <c r="G10" s="25"/>
      <c r="H10" s="25"/>
      <c r="I10" s="25"/>
      <c r="J10" s="26"/>
      <c r="K10" s="26" t="s">
        <v>21</v>
      </c>
      <c r="L10" s="26"/>
      <c r="M10" s="141">
        <f>B14</f>
        <v>45432</v>
      </c>
      <c r="N10" s="141"/>
      <c r="O10" s="25"/>
      <c r="P10" s="25"/>
      <c r="Q10" s="25"/>
      <c r="R10" s="25"/>
      <c r="S10" s="25"/>
      <c r="T10" s="25"/>
      <c r="U10" s="25"/>
      <c r="V10" s="25"/>
      <c r="W10" s="27"/>
      <c r="X10" s="27"/>
      <c r="Y10" s="27"/>
      <c r="Z10" s="27"/>
      <c r="AA10" s="27"/>
      <c r="AB10" s="28"/>
    </row>
    <row r="11" spans="1:32" ht="11.25" customHeight="1">
      <c r="A11" s="29"/>
      <c r="B11" s="30"/>
      <c r="C11" s="31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2"/>
      <c r="R11" s="32"/>
      <c r="S11" s="32"/>
      <c r="T11" s="30"/>
      <c r="U11" s="30"/>
      <c r="V11" s="30"/>
      <c r="W11" s="30"/>
      <c r="X11" s="30"/>
      <c r="Y11" s="30"/>
      <c r="Z11" s="30"/>
      <c r="AA11" s="30"/>
      <c r="AB11" s="33"/>
    </row>
    <row r="12" spans="1:32" ht="47.25" customHeight="1">
      <c r="A12" s="98" t="s">
        <v>10</v>
      </c>
      <c r="B12" s="98" t="s">
        <v>9</v>
      </c>
      <c r="C12" s="98" t="s">
        <v>8</v>
      </c>
      <c r="D12" s="98" t="s">
        <v>31</v>
      </c>
      <c r="E12" s="100" t="s">
        <v>30</v>
      </c>
      <c r="F12" s="101"/>
      <c r="G12" s="102"/>
      <c r="H12" s="100" t="s">
        <v>29</v>
      </c>
      <c r="I12" s="101"/>
      <c r="J12" s="102"/>
      <c r="K12" s="100" t="s">
        <v>28</v>
      </c>
      <c r="L12" s="101"/>
      <c r="M12" s="102"/>
      <c r="N12" s="100" t="s">
        <v>27</v>
      </c>
      <c r="O12" s="101"/>
      <c r="P12" s="102"/>
      <c r="Q12" s="116" t="s">
        <v>32</v>
      </c>
      <c r="R12" s="117"/>
      <c r="S12" s="118"/>
      <c r="T12" s="98" t="s">
        <v>7</v>
      </c>
      <c r="U12" s="119" t="s">
        <v>26</v>
      </c>
      <c r="V12" s="120"/>
      <c r="W12" s="121"/>
      <c r="X12" s="98" t="s">
        <v>12</v>
      </c>
      <c r="Y12" s="98" t="s">
        <v>6</v>
      </c>
      <c r="Z12" s="98" t="s">
        <v>5</v>
      </c>
      <c r="AA12" s="98" t="s">
        <v>4</v>
      </c>
      <c r="AB12" s="98" t="s">
        <v>3</v>
      </c>
    </row>
    <row r="13" spans="1:32" ht="33" customHeight="1">
      <c r="A13" s="99"/>
      <c r="B13" s="99"/>
      <c r="C13" s="99"/>
      <c r="D13" s="99"/>
      <c r="E13" s="43" t="s">
        <v>2</v>
      </c>
      <c r="F13" s="43" t="s">
        <v>1</v>
      </c>
      <c r="G13" s="43" t="s">
        <v>0</v>
      </c>
      <c r="H13" s="43" t="s">
        <v>2</v>
      </c>
      <c r="I13" s="43" t="s">
        <v>1</v>
      </c>
      <c r="J13" s="43" t="s">
        <v>0</v>
      </c>
      <c r="K13" s="43" t="s">
        <v>2</v>
      </c>
      <c r="L13" s="43" t="s">
        <v>1</v>
      </c>
      <c r="M13" s="43" t="s">
        <v>0</v>
      </c>
      <c r="N13" s="43" t="s">
        <v>2</v>
      </c>
      <c r="O13" s="43" t="s">
        <v>1</v>
      </c>
      <c r="P13" s="43" t="s">
        <v>0</v>
      </c>
      <c r="Q13" s="43" t="s">
        <v>2</v>
      </c>
      <c r="R13" s="43" t="s">
        <v>1</v>
      </c>
      <c r="S13" s="43" t="s">
        <v>0</v>
      </c>
      <c r="T13" s="99"/>
      <c r="U13" s="43" t="s">
        <v>2</v>
      </c>
      <c r="V13" s="43" t="s">
        <v>1</v>
      </c>
      <c r="W13" s="43" t="s">
        <v>0</v>
      </c>
      <c r="X13" s="99"/>
      <c r="Y13" s="99"/>
      <c r="Z13" s="99"/>
      <c r="AA13" s="99"/>
      <c r="AB13" s="99"/>
    </row>
    <row r="14" spans="1:32" s="54" customFormat="1" ht="15">
      <c r="A14" s="39">
        <v>0</v>
      </c>
      <c r="B14" s="51">
        <v>45432</v>
      </c>
      <c r="C14" s="44">
        <v>884</v>
      </c>
      <c r="D14" s="45">
        <v>1750</v>
      </c>
      <c r="E14" s="40">
        <f>C14+D14-H14</f>
        <v>1004</v>
      </c>
      <c r="F14" s="40">
        <f>C14+D14-I14</f>
        <v>984</v>
      </c>
      <c r="G14" s="40">
        <f>D14+C14-J14</f>
        <v>964</v>
      </c>
      <c r="H14" s="6">
        <f t="shared" ref="H14:J29" si="1">K14+N14</f>
        <v>1630</v>
      </c>
      <c r="I14" s="6">
        <f t="shared" si="1"/>
        <v>1650</v>
      </c>
      <c r="J14" s="6">
        <f t="shared" si="1"/>
        <v>1670</v>
      </c>
      <c r="K14" s="1">
        <v>2000</v>
      </c>
      <c r="L14" s="1">
        <v>2000</v>
      </c>
      <c r="M14" s="1">
        <v>2000</v>
      </c>
      <c r="N14" s="1">
        <v>-370</v>
      </c>
      <c r="O14" s="1">
        <v>-350</v>
      </c>
      <c r="P14" s="1">
        <v>-330</v>
      </c>
      <c r="Q14" s="40">
        <v>0</v>
      </c>
      <c r="R14" s="40">
        <v>0</v>
      </c>
      <c r="S14" s="40">
        <v>0</v>
      </c>
      <c r="T14" s="7">
        <f>D14+C14-V14</f>
        <v>2984</v>
      </c>
      <c r="U14" s="7">
        <f>N14</f>
        <v>-370</v>
      </c>
      <c r="V14" s="7">
        <f t="shared" ref="V14:W14" si="2">O14</f>
        <v>-350</v>
      </c>
      <c r="W14" s="7">
        <f t="shared" si="2"/>
        <v>-330</v>
      </c>
      <c r="X14" s="7"/>
      <c r="Y14" s="52"/>
      <c r="Z14" s="6"/>
      <c r="AA14" s="6"/>
      <c r="AB14" s="53" t="s">
        <v>11</v>
      </c>
      <c r="AF14" s="55"/>
    </row>
    <row r="15" spans="1:32" ht="15">
      <c r="A15" s="3">
        <v>1</v>
      </c>
      <c r="B15" s="34">
        <f>B14+1</f>
        <v>45433</v>
      </c>
      <c r="C15" s="2">
        <f>C14</f>
        <v>884</v>
      </c>
      <c r="D15" s="5">
        <f>D14-2</f>
        <v>1748</v>
      </c>
      <c r="E15" s="35">
        <f>C15+D15-H15</f>
        <v>1002</v>
      </c>
      <c r="F15" s="35">
        <f>C15+D15-I15</f>
        <v>982</v>
      </c>
      <c r="G15" s="35">
        <f>D15+C15-J15</f>
        <v>962</v>
      </c>
      <c r="H15" s="18">
        <f t="shared" si="1"/>
        <v>1630</v>
      </c>
      <c r="I15" s="18">
        <f t="shared" si="1"/>
        <v>1650</v>
      </c>
      <c r="J15" s="18">
        <f t="shared" si="1"/>
        <v>1670</v>
      </c>
      <c r="K15" s="18">
        <f>K14</f>
        <v>2000</v>
      </c>
      <c r="L15" s="18">
        <f>L14</f>
        <v>2000</v>
      </c>
      <c r="M15" s="18">
        <f>M14</f>
        <v>2000</v>
      </c>
      <c r="N15" s="18">
        <f>N14-Q15</f>
        <v>-370</v>
      </c>
      <c r="O15" s="18">
        <f t="shared" ref="O15:P30" si="3">O14-R15</f>
        <v>-350</v>
      </c>
      <c r="P15" s="18">
        <f t="shared" si="3"/>
        <v>-330</v>
      </c>
      <c r="Q15" s="35">
        <f>Q14</f>
        <v>0</v>
      </c>
      <c r="R15" s="35">
        <f t="shared" ref="R15:S15" si="4">R14</f>
        <v>0</v>
      </c>
      <c r="S15" s="35">
        <f t="shared" si="4"/>
        <v>0</v>
      </c>
      <c r="T15" s="4">
        <f t="shared" ref="T15:T78" si="5">D15+C15-V15</f>
        <v>2982</v>
      </c>
      <c r="U15" s="4">
        <f t="shared" ref="U15:W16" si="6">U14-Q15</f>
        <v>-370</v>
      </c>
      <c r="V15" s="4">
        <f t="shared" si="6"/>
        <v>-350</v>
      </c>
      <c r="W15" s="4">
        <f t="shared" si="6"/>
        <v>-330</v>
      </c>
      <c r="X15" s="4"/>
      <c r="Y15" s="36"/>
      <c r="Z15" s="18"/>
      <c r="AA15" s="18"/>
      <c r="AB15" s="49"/>
    </row>
    <row r="16" spans="1:32" ht="15">
      <c r="A16" s="3">
        <v>2</v>
      </c>
      <c r="B16" s="34">
        <f t="shared" ref="B16:B79" si="7">B15+1</f>
        <v>45434</v>
      </c>
      <c r="C16" s="2">
        <f t="shared" ref="C16:C79" si="8">C15</f>
        <v>884</v>
      </c>
      <c r="D16" s="5">
        <f t="shared" ref="D16:D79" si="9">D15-2</f>
        <v>1746</v>
      </c>
      <c r="E16" s="35">
        <f>C16+D16-H16</f>
        <v>1000</v>
      </c>
      <c r="F16" s="35">
        <f>C16+D16-I16</f>
        <v>980</v>
      </c>
      <c r="G16" s="35">
        <f>D16+C16-J16</f>
        <v>960</v>
      </c>
      <c r="H16" s="18">
        <f t="shared" si="1"/>
        <v>1630</v>
      </c>
      <c r="I16" s="18">
        <f t="shared" si="1"/>
        <v>1650</v>
      </c>
      <c r="J16" s="18">
        <f t="shared" si="1"/>
        <v>1670</v>
      </c>
      <c r="K16" s="18">
        <f t="shared" ref="K16:M31" si="10">K15</f>
        <v>2000</v>
      </c>
      <c r="L16" s="18">
        <f t="shared" si="10"/>
        <v>2000</v>
      </c>
      <c r="M16" s="18">
        <f t="shared" si="10"/>
        <v>2000</v>
      </c>
      <c r="N16" s="18">
        <f>N15-Q16</f>
        <v>-370</v>
      </c>
      <c r="O16" s="18">
        <f t="shared" si="3"/>
        <v>-350</v>
      </c>
      <c r="P16" s="18">
        <f t="shared" si="3"/>
        <v>-330</v>
      </c>
      <c r="Q16" s="35">
        <f t="shared" ref="Q16:S16" si="11">Q15</f>
        <v>0</v>
      </c>
      <c r="R16" s="35">
        <f t="shared" si="11"/>
        <v>0</v>
      </c>
      <c r="S16" s="35">
        <f t="shared" si="11"/>
        <v>0</v>
      </c>
      <c r="T16" s="4">
        <f t="shared" si="5"/>
        <v>2980</v>
      </c>
      <c r="U16" s="4">
        <f t="shared" si="6"/>
        <v>-370</v>
      </c>
      <c r="V16" s="4">
        <f t="shared" si="6"/>
        <v>-350</v>
      </c>
      <c r="W16" s="4">
        <f t="shared" si="6"/>
        <v>-330</v>
      </c>
      <c r="X16" s="4"/>
      <c r="Y16" s="36"/>
      <c r="Z16" s="18"/>
      <c r="AA16" s="18"/>
      <c r="AB16" s="50"/>
      <c r="AD16" s="47"/>
    </row>
    <row r="17" spans="1:30" ht="15.75">
      <c r="A17" s="3">
        <v>3</v>
      </c>
      <c r="B17" s="34">
        <f t="shared" si="7"/>
        <v>45435</v>
      </c>
      <c r="C17" s="2">
        <f t="shared" si="8"/>
        <v>884</v>
      </c>
      <c r="D17" s="5">
        <f t="shared" si="9"/>
        <v>1744</v>
      </c>
      <c r="E17" s="35">
        <f t="shared" ref="E17:E80" si="12">C17+D17-H17</f>
        <v>998</v>
      </c>
      <c r="F17" s="35">
        <f t="shared" ref="F17:F80" si="13">C17+D17-I17</f>
        <v>978</v>
      </c>
      <c r="G17" s="35">
        <f t="shared" ref="G17:G80" si="14">D17+C17-J17</f>
        <v>958</v>
      </c>
      <c r="H17" s="18">
        <f t="shared" si="1"/>
        <v>1630</v>
      </c>
      <c r="I17" s="18">
        <f t="shared" si="1"/>
        <v>1650</v>
      </c>
      <c r="J17" s="18">
        <f t="shared" si="1"/>
        <v>1670</v>
      </c>
      <c r="K17" s="18">
        <f t="shared" si="10"/>
        <v>2000</v>
      </c>
      <c r="L17" s="18">
        <f t="shared" si="10"/>
        <v>2000</v>
      </c>
      <c r="M17" s="18">
        <f t="shared" si="10"/>
        <v>2000</v>
      </c>
      <c r="N17" s="18">
        <f t="shared" ref="N17:P32" si="15">N16-Q17</f>
        <v>-370</v>
      </c>
      <c r="O17" s="18">
        <f t="shared" si="3"/>
        <v>-350</v>
      </c>
      <c r="P17" s="18">
        <f t="shared" si="3"/>
        <v>-330</v>
      </c>
      <c r="Q17" s="35">
        <f t="shared" ref="Q17:S17" si="16">Q16</f>
        <v>0</v>
      </c>
      <c r="R17" s="35">
        <f t="shared" si="16"/>
        <v>0</v>
      </c>
      <c r="S17" s="35">
        <f t="shared" si="16"/>
        <v>0</v>
      </c>
      <c r="T17" s="4">
        <f t="shared" si="5"/>
        <v>2978</v>
      </c>
      <c r="U17" s="83">
        <f t="shared" ref="U17:W17" si="17">U16+$X17*1000-Q17</f>
        <v>-370</v>
      </c>
      <c r="V17" s="83">
        <f t="shared" si="17"/>
        <v>-350</v>
      </c>
      <c r="W17" s="83">
        <f t="shared" si="17"/>
        <v>-330</v>
      </c>
      <c r="X17" s="4"/>
      <c r="Y17" s="18"/>
      <c r="Z17" s="18"/>
      <c r="AA17" s="18"/>
      <c r="AB17" s="50"/>
      <c r="AD17" s="57">
        <v>45435</v>
      </c>
    </row>
    <row r="18" spans="1:30" ht="16.5" customHeight="1">
      <c r="A18" s="3">
        <v>4</v>
      </c>
      <c r="B18" s="34">
        <f t="shared" si="7"/>
        <v>45436</v>
      </c>
      <c r="C18" s="2">
        <f t="shared" si="8"/>
        <v>884</v>
      </c>
      <c r="D18" s="5">
        <f t="shared" si="9"/>
        <v>1742</v>
      </c>
      <c r="E18" s="35">
        <f t="shared" si="12"/>
        <v>996</v>
      </c>
      <c r="F18" s="35">
        <f t="shared" si="13"/>
        <v>976</v>
      </c>
      <c r="G18" s="35">
        <f t="shared" si="14"/>
        <v>956</v>
      </c>
      <c r="H18" s="18">
        <f t="shared" si="1"/>
        <v>1630</v>
      </c>
      <c r="I18" s="18">
        <f t="shared" si="1"/>
        <v>1650</v>
      </c>
      <c r="J18" s="18">
        <f t="shared" si="1"/>
        <v>1670</v>
      </c>
      <c r="K18" s="18">
        <f t="shared" si="10"/>
        <v>2000</v>
      </c>
      <c r="L18" s="18">
        <f t="shared" si="10"/>
        <v>2000</v>
      </c>
      <c r="M18" s="18">
        <f t="shared" si="10"/>
        <v>2000</v>
      </c>
      <c r="N18" s="18">
        <f t="shared" si="15"/>
        <v>-370</v>
      </c>
      <c r="O18" s="18">
        <f t="shared" si="3"/>
        <v>-350</v>
      </c>
      <c r="P18" s="18">
        <f t="shared" si="3"/>
        <v>-330</v>
      </c>
      <c r="Q18" s="35">
        <f t="shared" ref="Q18:S18" si="18">Q17</f>
        <v>0</v>
      </c>
      <c r="R18" s="35">
        <f t="shared" si="18"/>
        <v>0</v>
      </c>
      <c r="S18" s="35">
        <f t="shared" si="18"/>
        <v>0</v>
      </c>
      <c r="T18" s="4">
        <f t="shared" si="5"/>
        <v>2976</v>
      </c>
      <c r="U18" s="83">
        <f t="shared" ref="U18:U81" si="19">U17+$X18*1000-Q18</f>
        <v>-370</v>
      </c>
      <c r="V18" s="83">
        <f t="shared" ref="V18:V81" si="20">V17+$X18*1000-R18</f>
        <v>-350</v>
      </c>
      <c r="W18" s="83">
        <f t="shared" ref="W18:W81" si="21">W17+$X18*1000-S18</f>
        <v>-330</v>
      </c>
      <c r="X18" s="4"/>
      <c r="Y18" s="18"/>
      <c r="Z18" s="18"/>
      <c r="AA18" s="18"/>
      <c r="AB18" s="50"/>
      <c r="AD18" s="57">
        <v>45439</v>
      </c>
    </row>
    <row r="19" spans="1:30" ht="16.5" customHeight="1">
      <c r="A19" s="3">
        <v>5</v>
      </c>
      <c r="B19" s="34">
        <f t="shared" si="7"/>
        <v>45437</v>
      </c>
      <c r="C19" s="2">
        <f t="shared" si="8"/>
        <v>884</v>
      </c>
      <c r="D19" s="5">
        <f t="shared" si="9"/>
        <v>1740</v>
      </c>
      <c r="E19" s="35">
        <f t="shared" si="12"/>
        <v>994</v>
      </c>
      <c r="F19" s="35">
        <f t="shared" si="13"/>
        <v>974</v>
      </c>
      <c r="G19" s="35">
        <f t="shared" si="14"/>
        <v>954</v>
      </c>
      <c r="H19" s="18">
        <f t="shared" si="1"/>
        <v>1630</v>
      </c>
      <c r="I19" s="18">
        <f t="shared" si="1"/>
        <v>1650</v>
      </c>
      <c r="J19" s="18">
        <f t="shared" si="1"/>
        <v>1670</v>
      </c>
      <c r="K19" s="18">
        <f t="shared" si="10"/>
        <v>2000</v>
      </c>
      <c r="L19" s="18">
        <f t="shared" si="10"/>
        <v>2000</v>
      </c>
      <c r="M19" s="18">
        <f t="shared" si="10"/>
        <v>2000</v>
      </c>
      <c r="N19" s="18">
        <f t="shared" si="15"/>
        <v>-370</v>
      </c>
      <c r="O19" s="18">
        <f t="shared" si="3"/>
        <v>-350</v>
      </c>
      <c r="P19" s="18">
        <f t="shared" si="3"/>
        <v>-330</v>
      </c>
      <c r="Q19" s="35">
        <f t="shared" ref="Q19:S19" si="22">Q18</f>
        <v>0</v>
      </c>
      <c r="R19" s="35">
        <f t="shared" si="22"/>
        <v>0</v>
      </c>
      <c r="S19" s="35">
        <f t="shared" si="22"/>
        <v>0</v>
      </c>
      <c r="T19" s="4">
        <f t="shared" si="5"/>
        <v>2974</v>
      </c>
      <c r="U19" s="83">
        <f t="shared" si="19"/>
        <v>-370</v>
      </c>
      <c r="V19" s="83">
        <f t="shared" si="20"/>
        <v>-350</v>
      </c>
      <c r="W19" s="83">
        <f t="shared" si="21"/>
        <v>-330</v>
      </c>
      <c r="X19" s="4"/>
      <c r="Y19" s="18"/>
      <c r="Z19" s="18"/>
      <c r="AA19" s="18"/>
      <c r="AB19" s="50"/>
      <c r="AD19" s="57">
        <v>45444</v>
      </c>
    </row>
    <row r="20" spans="1:30" ht="16.5" customHeight="1">
      <c r="A20" s="3">
        <v>6</v>
      </c>
      <c r="B20" s="34">
        <f t="shared" si="7"/>
        <v>45438</v>
      </c>
      <c r="C20" s="2">
        <f t="shared" si="8"/>
        <v>884</v>
      </c>
      <c r="D20" s="5">
        <f t="shared" si="9"/>
        <v>1738</v>
      </c>
      <c r="E20" s="35">
        <f t="shared" si="12"/>
        <v>992</v>
      </c>
      <c r="F20" s="35">
        <f t="shared" si="13"/>
        <v>972</v>
      </c>
      <c r="G20" s="35">
        <f t="shared" si="14"/>
        <v>952</v>
      </c>
      <c r="H20" s="18">
        <f t="shared" si="1"/>
        <v>1630</v>
      </c>
      <c r="I20" s="18">
        <f t="shared" si="1"/>
        <v>1650</v>
      </c>
      <c r="J20" s="18">
        <f t="shared" si="1"/>
        <v>1670</v>
      </c>
      <c r="K20" s="18">
        <f t="shared" si="10"/>
        <v>2000</v>
      </c>
      <c r="L20" s="18">
        <f t="shared" si="10"/>
        <v>2000</v>
      </c>
      <c r="M20" s="18">
        <f t="shared" si="10"/>
        <v>2000</v>
      </c>
      <c r="N20" s="18">
        <f t="shared" si="15"/>
        <v>-370</v>
      </c>
      <c r="O20" s="18">
        <f t="shared" si="3"/>
        <v>-350</v>
      </c>
      <c r="P20" s="18">
        <f t="shared" si="3"/>
        <v>-330</v>
      </c>
      <c r="Q20" s="35">
        <f t="shared" ref="Q20:S20" si="23">Q19</f>
        <v>0</v>
      </c>
      <c r="R20" s="35">
        <f t="shared" si="23"/>
        <v>0</v>
      </c>
      <c r="S20" s="35">
        <f t="shared" si="23"/>
        <v>0</v>
      </c>
      <c r="T20" s="4">
        <f t="shared" si="5"/>
        <v>2972</v>
      </c>
      <c r="U20" s="83">
        <f t="shared" si="19"/>
        <v>-370</v>
      </c>
      <c r="V20" s="83">
        <f t="shared" si="20"/>
        <v>-350</v>
      </c>
      <c r="W20" s="83">
        <f t="shared" si="21"/>
        <v>-330</v>
      </c>
      <c r="X20" s="4"/>
      <c r="Y20" s="18"/>
      <c r="Z20" s="18"/>
      <c r="AA20" s="18"/>
      <c r="AB20" s="50"/>
      <c r="AD20" s="57">
        <v>45448</v>
      </c>
    </row>
    <row r="21" spans="1:30" ht="16.5" customHeight="1">
      <c r="A21" s="3">
        <v>7</v>
      </c>
      <c r="B21" s="34">
        <f t="shared" si="7"/>
        <v>45439</v>
      </c>
      <c r="C21" s="2">
        <f t="shared" si="8"/>
        <v>884</v>
      </c>
      <c r="D21" s="5">
        <f t="shared" si="9"/>
        <v>1736</v>
      </c>
      <c r="E21" s="35">
        <f t="shared" si="12"/>
        <v>990</v>
      </c>
      <c r="F21" s="35">
        <f t="shared" si="13"/>
        <v>970</v>
      </c>
      <c r="G21" s="35">
        <f t="shared" si="14"/>
        <v>950</v>
      </c>
      <c r="H21" s="18">
        <f t="shared" si="1"/>
        <v>1630</v>
      </c>
      <c r="I21" s="18">
        <f t="shared" si="1"/>
        <v>1650</v>
      </c>
      <c r="J21" s="18">
        <f t="shared" si="1"/>
        <v>1670</v>
      </c>
      <c r="K21" s="18">
        <f t="shared" si="10"/>
        <v>2000</v>
      </c>
      <c r="L21" s="18">
        <f t="shared" si="10"/>
        <v>2000</v>
      </c>
      <c r="M21" s="18">
        <f t="shared" si="10"/>
        <v>2000</v>
      </c>
      <c r="N21" s="18">
        <f t="shared" si="15"/>
        <v>-370</v>
      </c>
      <c r="O21" s="18">
        <f t="shared" si="3"/>
        <v>-350</v>
      </c>
      <c r="P21" s="18">
        <f t="shared" si="3"/>
        <v>-330</v>
      </c>
      <c r="Q21" s="35">
        <f t="shared" ref="Q21:S21" si="24">Q20</f>
        <v>0</v>
      </c>
      <c r="R21" s="35">
        <f t="shared" si="24"/>
        <v>0</v>
      </c>
      <c r="S21" s="35">
        <f t="shared" si="24"/>
        <v>0</v>
      </c>
      <c r="T21" s="4">
        <f t="shared" si="5"/>
        <v>2970</v>
      </c>
      <c r="U21" s="83">
        <f t="shared" si="19"/>
        <v>-370</v>
      </c>
      <c r="V21" s="83">
        <f t="shared" si="20"/>
        <v>-350</v>
      </c>
      <c r="W21" s="83">
        <f t="shared" si="21"/>
        <v>-330</v>
      </c>
      <c r="X21" s="4"/>
      <c r="Y21" s="18"/>
      <c r="Z21" s="18"/>
      <c r="AA21" s="18"/>
      <c r="AB21" s="50"/>
      <c r="AD21" s="57">
        <v>45452</v>
      </c>
    </row>
    <row r="22" spans="1:30" ht="16.5" customHeight="1">
      <c r="A22" s="3">
        <v>8</v>
      </c>
      <c r="B22" s="34">
        <f t="shared" si="7"/>
        <v>45440</v>
      </c>
      <c r="C22" s="2">
        <f t="shared" si="8"/>
        <v>884</v>
      </c>
      <c r="D22" s="5">
        <f t="shared" si="9"/>
        <v>1734</v>
      </c>
      <c r="E22" s="35">
        <f t="shared" si="12"/>
        <v>988</v>
      </c>
      <c r="F22" s="35">
        <f t="shared" si="13"/>
        <v>968</v>
      </c>
      <c r="G22" s="35">
        <f t="shared" si="14"/>
        <v>948</v>
      </c>
      <c r="H22" s="18">
        <f t="shared" si="1"/>
        <v>1630</v>
      </c>
      <c r="I22" s="18">
        <f t="shared" si="1"/>
        <v>1650</v>
      </c>
      <c r="J22" s="18">
        <f t="shared" si="1"/>
        <v>1670</v>
      </c>
      <c r="K22" s="18">
        <f t="shared" si="10"/>
        <v>2000</v>
      </c>
      <c r="L22" s="18">
        <f t="shared" si="10"/>
        <v>2000</v>
      </c>
      <c r="M22" s="18">
        <f t="shared" si="10"/>
        <v>2000</v>
      </c>
      <c r="N22" s="18">
        <f t="shared" si="15"/>
        <v>-370</v>
      </c>
      <c r="O22" s="18">
        <f t="shared" si="3"/>
        <v>-350</v>
      </c>
      <c r="P22" s="18">
        <f t="shared" si="3"/>
        <v>-330</v>
      </c>
      <c r="Q22" s="35">
        <f t="shared" ref="Q22:S22" si="25">Q21</f>
        <v>0</v>
      </c>
      <c r="R22" s="35">
        <f t="shared" si="25"/>
        <v>0</v>
      </c>
      <c r="S22" s="35">
        <f t="shared" si="25"/>
        <v>0</v>
      </c>
      <c r="T22" s="4">
        <f t="shared" si="5"/>
        <v>2968</v>
      </c>
      <c r="U22" s="83">
        <f t="shared" si="19"/>
        <v>-370</v>
      </c>
      <c r="V22" s="83">
        <f t="shared" si="20"/>
        <v>-350</v>
      </c>
      <c r="W22" s="83">
        <f t="shared" si="21"/>
        <v>-330</v>
      </c>
      <c r="X22" s="4"/>
      <c r="Y22" s="18"/>
      <c r="Z22" s="18"/>
      <c r="AA22" s="18"/>
      <c r="AB22" s="50"/>
      <c r="AD22" s="57">
        <v>45456</v>
      </c>
    </row>
    <row r="23" spans="1:30" ht="16.5" customHeight="1">
      <c r="A23" s="3">
        <v>9</v>
      </c>
      <c r="B23" s="34">
        <f t="shared" si="7"/>
        <v>45441</v>
      </c>
      <c r="C23" s="2">
        <f t="shared" si="8"/>
        <v>884</v>
      </c>
      <c r="D23" s="5">
        <f t="shared" si="9"/>
        <v>1732</v>
      </c>
      <c r="E23" s="35">
        <f t="shared" si="12"/>
        <v>986</v>
      </c>
      <c r="F23" s="35">
        <f t="shared" si="13"/>
        <v>966</v>
      </c>
      <c r="G23" s="35">
        <f t="shared" si="14"/>
        <v>946</v>
      </c>
      <c r="H23" s="18">
        <f t="shared" si="1"/>
        <v>1630</v>
      </c>
      <c r="I23" s="18">
        <f t="shared" si="1"/>
        <v>1650</v>
      </c>
      <c r="J23" s="18">
        <f t="shared" si="1"/>
        <v>1670</v>
      </c>
      <c r="K23" s="18">
        <f t="shared" si="10"/>
        <v>2000</v>
      </c>
      <c r="L23" s="18">
        <f t="shared" si="10"/>
        <v>2000</v>
      </c>
      <c r="M23" s="18">
        <f t="shared" si="10"/>
        <v>2000</v>
      </c>
      <c r="N23" s="18">
        <f t="shared" si="15"/>
        <v>-370</v>
      </c>
      <c r="O23" s="18">
        <f t="shared" si="3"/>
        <v>-350</v>
      </c>
      <c r="P23" s="18">
        <f t="shared" si="3"/>
        <v>-330</v>
      </c>
      <c r="Q23" s="35">
        <f t="shared" ref="Q23:S23" si="26">Q22</f>
        <v>0</v>
      </c>
      <c r="R23" s="35">
        <f t="shared" si="26"/>
        <v>0</v>
      </c>
      <c r="S23" s="35">
        <f t="shared" si="26"/>
        <v>0</v>
      </c>
      <c r="T23" s="4">
        <f t="shared" si="5"/>
        <v>2966</v>
      </c>
      <c r="U23" s="83">
        <f t="shared" si="19"/>
        <v>-370</v>
      </c>
      <c r="V23" s="83">
        <f t="shared" si="20"/>
        <v>-350</v>
      </c>
      <c r="W23" s="83">
        <f t="shared" si="21"/>
        <v>-330</v>
      </c>
      <c r="X23" s="4"/>
      <c r="Y23" s="18"/>
      <c r="Z23" s="18"/>
      <c r="AA23" s="18"/>
      <c r="AB23" s="50"/>
      <c r="AD23" s="57">
        <v>45460</v>
      </c>
    </row>
    <row r="24" spans="1:30" ht="16.5" customHeight="1">
      <c r="A24" s="3">
        <v>10</v>
      </c>
      <c r="B24" s="34">
        <f t="shared" si="7"/>
        <v>45442</v>
      </c>
      <c r="C24" s="2">
        <f t="shared" si="8"/>
        <v>884</v>
      </c>
      <c r="D24" s="5">
        <f t="shared" si="9"/>
        <v>1730</v>
      </c>
      <c r="E24" s="35">
        <f t="shared" si="12"/>
        <v>984</v>
      </c>
      <c r="F24" s="35">
        <f t="shared" si="13"/>
        <v>964</v>
      </c>
      <c r="G24" s="35">
        <f t="shared" si="14"/>
        <v>944</v>
      </c>
      <c r="H24" s="18">
        <f t="shared" si="1"/>
        <v>1630</v>
      </c>
      <c r="I24" s="18">
        <f t="shared" si="1"/>
        <v>1650</v>
      </c>
      <c r="J24" s="18">
        <f t="shared" si="1"/>
        <v>1670</v>
      </c>
      <c r="K24" s="18">
        <f t="shared" si="10"/>
        <v>2000</v>
      </c>
      <c r="L24" s="18">
        <f t="shared" si="10"/>
        <v>2000</v>
      </c>
      <c r="M24" s="18">
        <f t="shared" si="10"/>
        <v>2000</v>
      </c>
      <c r="N24" s="18">
        <f t="shared" si="15"/>
        <v>-370</v>
      </c>
      <c r="O24" s="18">
        <f t="shared" si="3"/>
        <v>-350</v>
      </c>
      <c r="P24" s="18">
        <f t="shared" si="3"/>
        <v>-330</v>
      </c>
      <c r="Q24" s="35">
        <f t="shared" ref="Q24:S24" si="27">Q23</f>
        <v>0</v>
      </c>
      <c r="R24" s="35">
        <f t="shared" si="27"/>
        <v>0</v>
      </c>
      <c r="S24" s="35">
        <f t="shared" si="27"/>
        <v>0</v>
      </c>
      <c r="T24" s="4">
        <f t="shared" si="5"/>
        <v>2964</v>
      </c>
      <c r="U24" s="83">
        <f t="shared" si="19"/>
        <v>-370</v>
      </c>
      <c r="V24" s="83">
        <f t="shared" si="20"/>
        <v>-350</v>
      </c>
      <c r="W24" s="83">
        <f t="shared" si="21"/>
        <v>-330</v>
      </c>
      <c r="X24" s="4"/>
      <c r="Y24" s="18"/>
      <c r="Z24" s="18"/>
      <c r="AA24" s="18"/>
      <c r="AB24" s="50"/>
      <c r="AD24" s="57"/>
    </row>
    <row r="25" spans="1:30" ht="16.5" customHeight="1">
      <c r="A25" s="3">
        <v>11</v>
      </c>
      <c r="B25" s="34">
        <f t="shared" si="7"/>
        <v>45443</v>
      </c>
      <c r="C25" s="2">
        <f t="shared" si="8"/>
        <v>884</v>
      </c>
      <c r="D25" s="5">
        <f t="shared" si="9"/>
        <v>1728</v>
      </c>
      <c r="E25" s="35">
        <f t="shared" si="12"/>
        <v>982</v>
      </c>
      <c r="F25" s="35">
        <f t="shared" si="13"/>
        <v>962</v>
      </c>
      <c r="G25" s="35">
        <f t="shared" si="14"/>
        <v>942</v>
      </c>
      <c r="H25" s="18">
        <f t="shared" si="1"/>
        <v>1630</v>
      </c>
      <c r="I25" s="18">
        <f t="shared" si="1"/>
        <v>1650</v>
      </c>
      <c r="J25" s="18">
        <f t="shared" si="1"/>
        <v>1670</v>
      </c>
      <c r="K25" s="18">
        <f t="shared" si="10"/>
        <v>2000</v>
      </c>
      <c r="L25" s="18">
        <f t="shared" si="10"/>
        <v>2000</v>
      </c>
      <c r="M25" s="18">
        <f t="shared" si="10"/>
        <v>2000</v>
      </c>
      <c r="N25" s="18">
        <f t="shared" si="15"/>
        <v>-370</v>
      </c>
      <c r="O25" s="18">
        <f t="shared" si="3"/>
        <v>-350</v>
      </c>
      <c r="P25" s="18">
        <f t="shared" si="3"/>
        <v>-330</v>
      </c>
      <c r="Q25" s="65">
        <f t="shared" ref="Q25:S25" si="28">Q24</f>
        <v>0</v>
      </c>
      <c r="R25" s="65">
        <f t="shared" si="28"/>
        <v>0</v>
      </c>
      <c r="S25" s="65">
        <f t="shared" si="28"/>
        <v>0</v>
      </c>
      <c r="T25" s="4">
        <f t="shared" si="5"/>
        <v>2962</v>
      </c>
      <c r="U25" s="83">
        <f t="shared" si="19"/>
        <v>-370</v>
      </c>
      <c r="V25" s="83">
        <f t="shared" si="20"/>
        <v>-350</v>
      </c>
      <c r="W25" s="83">
        <f t="shared" si="21"/>
        <v>-330</v>
      </c>
      <c r="X25" s="4"/>
      <c r="Y25" s="18"/>
      <c r="Z25" s="18"/>
      <c r="AA25" s="18"/>
      <c r="AB25" s="50"/>
      <c r="AD25" s="57"/>
    </row>
    <row r="26" spans="1:30" ht="16.5" customHeight="1">
      <c r="A26" s="3">
        <v>12</v>
      </c>
      <c r="B26" s="34">
        <f t="shared" si="7"/>
        <v>45444</v>
      </c>
      <c r="C26" s="2">
        <f t="shared" si="8"/>
        <v>884</v>
      </c>
      <c r="D26" s="5">
        <f t="shared" si="9"/>
        <v>1726</v>
      </c>
      <c r="E26" s="35">
        <f t="shared" si="12"/>
        <v>980</v>
      </c>
      <c r="F26" s="35">
        <f t="shared" si="13"/>
        <v>960</v>
      </c>
      <c r="G26" s="35">
        <f t="shared" si="14"/>
        <v>940</v>
      </c>
      <c r="H26" s="18">
        <f t="shared" si="1"/>
        <v>1630</v>
      </c>
      <c r="I26" s="18">
        <f t="shared" si="1"/>
        <v>1650</v>
      </c>
      <c r="J26" s="18">
        <f t="shared" si="1"/>
        <v>1670</v>
      </c>
      <c r="K26" s="18">
        <f t="shared" si="10"/>
        <v>2000</v>
      </c>
      <c r="L26" s="18">
        <f t="shared" si="10"/>
        <v>2000</v>
      </c>
      <c r="M26" s="18">
        <f t="shared" si="10"/>
        <v>2000</v>
      </c>
      <c r="N26" s="18">
        <f t="shared" si="15"/>
        <v>-370</v>
      </c>
      <c r="O26" s="18">
        <f t="shared" si="3"/>
        <v>-350</v>
      </c>
      <c r="P26" s="18">
        <f t="shared" si="3"/>
        <v>-330</v>
      </c>
      <c r="Q26" s="35">
        <f t="shared" ref="Q26:S26" si="29">Q25</f>
        <v>0</v>
      </c>
      <c r="R26" s="35">
        <f t="shared" si="29"/>
        <v>0</v>
      </c>
      <c r="S26" s="35">
        <f t="shared" si="29"/>
        <v>0</v>
      </c>
      <c r="T26" s="4">
        <f t="shared" si="5"/>
        <v>2810</v>
      </c>
      <c r="U26" s="84">
        <f>U25+0.17*1000-Q26</f>
        <v>-200</v>
      </c>
      <c r="V26" s="84">
        <f>V25+0.15*1000-R26</f>
        <v>-200</v>
      </c>
      <c r="W26" s="84">
        <f>W25+0.13*1000-S26</f>
        <v>-200</v>
      </c>
      <c r="X26" s="4"/>
      <c r="Y26" s="18"/>
      <c r="Z26" s="18"/>
      <c r="AA26" s="18"/>
      <c r="AB26" s="50">
        <v>7</v>
      </c>
      <c r="AD26" s="57"/>
    </row>
    <row r="27" spans="1:30" ht="16.5" customHeight="1">
      <c r="A27" s="3">
        <v>13</v>
      </c>
      <c r="B27" s="34">
        <f t="shared" si="7"/>
        <v>45445</v>
      </c>
      <c r="C27" s="2">
        <f t="shared" si="8"/>
        <v>884</v>
      </c>
      <c r="D27" s="5">
        <f t="shared" si="9"/>
        <v>1724</v>
      </c>
      <c r="E27" s="35">
        <f t="shared" si="12"/>
        <v>978</v>
      </c>
      <c r="F27" s="35">
        <f t="shared" si="13"/>
        <v>958</v>
      </c>
      <c r="G27" s="35">
        <f t="shared" si="14"/>
        <v>938</v>
      </c>
      <c r="H27" s="18">
        <f t="shared" si="1"/>
        <v>1630</v>
      </c>
      <c r="I27" s="18">
        <f t="shared" si="1"/>
        <v>1650</v>
      </c>
      <c r="J27" s="18">
        <f t="shared" si="1"/>
        <v>1670</v>
      </c>
      <c r="K27" s="18">
        <f t="shared" si="10"/>
        <v>2000</v>
      </c>
      <c r="L27" s="18">
        <f t="shared" si="10"/>
        <v>2000</v>
      </c>
      <c r="M27" s="18">
        <f t="shared" si="10"/>
        <v>2000</v>
      </c>
      <c r="N27" s="18">
        <f t="shared" si="15"/>
        <v>-370</v>
      </c>
      <c r="O27" s="18">
        <f t="shared" si="3"/>
        <v>-350</v>
      </c>
      <c r="P27" s="18">
        <f t="shared" si="3"/>
        <v>-330</v>
      </c>
      <c r="Q27" s="35">
        <f t="shared" ref="Q27:S27" si="30">Q26</f>
        <v>0</v>
      </c>
      <c r="R27" s="35">
        <f t="shared" si="30"/>
        <v>0</v>
      </c>
      <c r="S27" s="35">
        <f t="shared" si="30"/>
        <v>0</v>
      </c>
      <c r="T27" s="4">
        <f t="shared" si="5"/>
        <v>2808</v>
      </c>
      <c r="U27" s="83">
        <f t="shared" si="19"/>
        <v>-200</v>
      </c>
      <c r="V27" s="83">
        <f t="shared" si="20"/>
        <v>-200</v>
      </c>
      <c r="W27" s="83">
        <f t="shared" si="21"/>
        <v>-200</v>
      </c>
      <c r="X27" s="4"/>
      <c r="Y27" s="18"/>
      <c r="Z27" s="18"/>
      <c r="AA27" s="18"/>
      <c r="AB27" s="50"/>
      <c r="AD27" s="57"/>
    </row>
    <row r="28" spans="1:30" ht="16.5" customHeight="1">
      <c r="A28" s="3">
        <v>14</v>
      </c>
      <c r="B28" s="34">
        <f t="shared" si="7"/>
        <v>45446</v>
      </c>
      <c r="C28" s="2">
        <f t="shared" si="8"/>
        <v>884</v>
      </c>
      <c r="D28" s="5">
        <f t="shared" si="9"/>
        <v>1722</v>
      </c>
      <c r="E28" s="35">
        <f t="shared" si="12"/>
        <v>976</v>
      </c>
      <c r="F28" s="35">
        <f t="shared" si="13"/>
        <v>956</v>
      </c>
      <c r="G28" s="35">
        <f t="shared" si="14"/>
        <v>936</v>
      </c>
      <c r="H28" s="18">
        <f t="shared" si="1"/>
        <v>1630</v>
      </c>
      <c r="I28" s="18">
        <f t="shared" si="1"/>
        <v>1650</v>
      </c>
      <c r="J28" s="18">
        <f t="shared" si="1"/>
        <v>1670</v>
      </c>
      <c r="K28" s="18">
        <f t="shared" si="10"/>
        <v>2000</v>
      </c>
      <c r="L28" s="18">
        <f t="shared" si="10"/>
        <v>2000</v>
      </c>
      <c r="M28" s="18">
        <f t="shared" si="10"/>
        <v>2000</v>
      </c>
      <c r="N28" s="18">
        <f t="shared" si="15"/>
        <v>-370</v>
      </c>
      <c r="O28" s="18">
        <f t="shared" si="3"/>
        <v>-350</v>
      </c>
      <c r="P28" s="18">
        <f t="shared" si="3"/>
        <v>-330</v>
      </c>
      <c r="Q28" s="35">
        <f t="shared" ref="Q28:S28" si="31">Q27</f>
        <v>0</v>
      </c>
      <c r="R28" s="35">
        <f t="shared" si="31"/>
        <v>0</v>
      </c>
      <c r="S28" s="35">
        <f t="shared" si="31"/>
        <v>0</v>
      </c>
      <c r="T28" s="4">
        <f t="shared" si="5"/>
        <v>2806</v>
      </c>
      <c r="U28" s="83">
        <f t="shared" si="19"/>
        <v>-200</v>
      </c>
      <c r="V28" s="83">
        <f t="shared" si="20"/>
        <v>-200</v>
      </c>
      <c r="W28" s="83">
        <f t="shared" si="21"/>
        <v>-200</v>
      </c>
      <c r="X28" s="4"/>
      <c r="Y28" s="18"/>
      <c r="Z28" s="18"/>
      <c r="AA28" s="18"/>
      <c r="AB28" s="50"/>
      <c r="AD28" s="47"/>
    </row>
    <row r="29" spans="1:30" ht="16.5" customHeight="1">
      <c r="A29" s="3">
        <v>15</v>
      </c>
      <c r="B29" s="34">
        <f t="shared" si="7"/>
        <v>45447</v>
      </c>
      <c r="C29" s="2">
        <f t="shared" si="8"/>
        <v>884</v>
      </c>
      <c r="D29" s="5">
        <f t="shared" si="9"/>
        <v>1720</v>
      </c>
      <c r="E29" s="35">
        <f t="shared" si="12"/>
        <v>974</v>
      </c>
      <c r="F29" s="35">
        <f t="shared" si="13"/>
        <v>954</v>
      </c>
      <c r="G29" s="35">
        <f t="shared" si="14"/>
        <v>934</v>
      </c>
      <c r="H29" s="18">
        <f t="shared" si="1"/>
        <v>1630</v>
      </c>
      <c r="I29" s="18">
        <f t="shared" si="1"/>
        <v>1650</v>
      </c>
      <c r="J29" s="18">
        <f t="shared" si="1"/>
        <v>1670</v>
      </c>
      <c r="K29" s="18">
        <f t="shared" si="10"/>
        <v>2000</v>
      </c>
      <c r="L29" s="18">
        <f t="shared" si="10"/>
        <v>2000</v>
      </c>
      <c r="M29" s="18">
        <f t="shared" si="10"/>
        <v>2000</v>
      </c>
      <c r="N29" s="18">
        <f t="shared" si="15"/>
        <v>-370</v>
      </c>
      <c r="O29" s="18">
        <f t="shared" si="3"/>
        <v>-350</v>
      </c>
      <c r="P29" s="18">
        <f t="shared" si="3"/>
        <v>-330</v>
      </c>
      <c r="Q29" s="35">
        <f t="shared" ref="Q29:S29" si="32">Q28</f>
        <v>0</v>
      </c>
      <c r="R29" s="35">
        <f t="shared" si="32"/>
        <v>0</v>
      </c>
      <c r="S29" s="35">
        <f t="shared" si="32"/>
        <v>0</v>
      </c>
      <c r="T29" s="4">
        <f t="shared" si="5"/>
        <v>2804</v>
      </c>
      <c r="U29" s="83">
        <f t="shared" si="19"/>
        <v>-200</v>
      </c>
      <c r="V29" s="83">
        <f t="shared" si="20"/>
        <v>-200</v>
      </c>
      <c r="W29" s="83">
        <f t="shared" si="21"/>
        <v>-200</v>
      </c>
      <c r="X29" s="4"/>
      <c r="Y29" s="18"/>
      <c r="Z29" s="18"/>
      <c r="AA29" s="18"/>
      <c r="AB29" s="50"/>
    </row>
    <row r="30" spans="1:30" ht="16.5" customHeight="1">
      <c r="A30" s="3">
        <v>16</v>
      </c>
      <c r="B30" s="34">
        <f t="shared" si="7"/>
        <v>45448</v>
      </c>
      <c r="C30" s="2">
        <f t="shared" si="8"/>
        <v>884</v>
      </c>
      <c r="D30" s="5">
        <f t="shared" si="9"/>
        <v>1718</v>
      </c>
      <c r="E30" s="35">
        <f t="shared" si="12"/>
        <v>972</v>
      </c>
      <c r="F30" s="35">
        <f t="shared" si="13"/>
        <v>952</v>
      </c>
      <c r="G30" s="35">
        <f t="shared" si="14"/>
        <v>932</v>
      </c>
      <c r="H30" s="18">
        <f t="shared" ref="H30:J93" si="33">K30+N30</f>
        <v>1630</v>
      </c>
      <c r="I30" s="18">
        <f t="shared" si="33"/>
        <v>1650</v>
      </c>
      <c r="J30" s="18">
        <f t="shared" si="33"/>
        <v>1670</v>
      </c>
      <c r="K30" s="18">
        <f t="shared" si="10"/>
        <v>2000</v>
      </c>
      <c r="L30" s="18">
        <f t="shared" si="10"/>
        <v>2000</v>
      </c>
      <c r="M30" s="18">
        <f t="shared" si="10"/>
        <v>2000</v>
      </c>
      <c r="N30" s="18">
        <f t="shared" si="15"/>
        <v>-370</v>
      </c>
      <c r="O30" s="18">
        <f t="shared" si="3"/>
        <v>-350</v>
      </c>
      <c r="P30" s="18">
        <f t="shared" si="3"/>
        <v>-330</v>
      </c>
      <c r="Q30" s="35">
        <f t="shared" ref="Q30:S30" si="34">Q29</f>
        <v>0</v>
      </c>
      <c r="R30" s="35">
        <f t="shared" si="34"/>
        <v>0</v>
      </c>
      <c r="S30" s="35">
        <f t="shared" si="34"/>
        <v>0</v>
      </c>
      <c r="T30" s="4">
        <f t="shared" si="5"/>
        <v>2502</v>
      </c>
      <c r="U30" s="83">
        <f t="shared" si="19"/>
        <v>100</v>
      </c>
      <c r="V30" s="83">
        <f t="shared" si="20"/>
        <v>100</v>
      </c>
      <c r="W30" s="83">
        <f t="shared" si="21"/>
        <v>100</v>
      </c>
      <c r="X30" s="89">
        <v>0.3</v>
      </c>
      <c r="Y30" s="18"/>
      <c r="Z30" s="18"/>
      <c r="AA30" s="18"/>
      <c r="AB30" s="56">
        <v>6</v>
      </c>
    </row>
    <row r="31" spans="1:30" ht="16.5" customHeight="1">
      <c r="A31" s="3">
        <v>17</v>
      </c>
      <c r="B31" s="34">
        <f t="shared" si="7"/>
        <v>45449</v>
      </c>
      <c r="C31" s="2">
        <f t="shared" si="8"/>
        <v>884</v>
      </c>
      <c r="D31" s="5">
        <f t="shared" si="9"/>
        <v>1716</v>
      </c>
      <c r="E31" s="35">
        <f t="shared" si="12"/>
        <v>970</v>
      </c>
      <c r="F31" s="35">
        <f t="shared" si="13"/>
        <v>950</v>
      </c>
      <c r="G31" s="35">
        <f t="shared" si="14"/>
        <v>930</v>
      </c>
      <c r="H31" s="18">
        <f t="shared" si="33"/>
        <v>1630</v>
      </c>
      <c r="I31" s="18">
        <f t="shared" si="33"/>
        <v>1650</v>
      </c>
      <c r="J31" s="18">
        <f t="shared" si="33"/>
        <v>1670</v>
      </c>
      <c r="K31" s="18">
        <f t="shared" si="10"/>
        <v>2000</v>
      </c>
      <c r="L31" s="18">
        <f t="shared" si="10"/>
        <v>2000</v>
      </c>
      <c r="M31" s="18">
        <f t="shared" si="10"/>
        <v>2000</v>
      </c>
      <c r="N31" s="18">
        <f t="shared" si="15"/>
        <v>-370</v>
      </c>
      <c r="O31" s="18">
        <f t="shared" si="15"/>
        <v>-350</v>
      </c>
      <c r="P31" s="18">
        <f t="shared" si="15"/>
        <v>-330</v>
      </c>
      <c r="Q31" s="35">
        <f t="shared" ref="Q31:S31" si="35">Q30</f>
        <v>0</v>
      </c>
      <c r="R31" s="35">
        <f t="shared" si="35"/>
        <v>0</v>
      </c>
      <c r="S31" s="35">
        <f t="shared" si="35"/>
        <v>0</v>
      </c>
      <c r="T31" s="4">
        <f t="shared" si="5"/>
        <v>2500</v>
      </c>
      <c r="U31" s="83">
        <f t="shared" si="19"/>
        <v>100</v>
      </c>
      <c r="V31" s="83">
        <f t="shared" si="20"/>
        <v>100</v>
      </c>
      <c r="W31" s="83">
        <f t="shared" si="21"/>
        <v>100</v>
      </c>
      <c r="X31" s="4"/>
      <c r="Y31" s="18"/>
      <c r="Z31" s="18"/>
      <c r="AA31" s="18"/>
      <c r="AB31" s="50"/>
    </row>
    <row r="32" spans="1:30" ht="16.5" customHeight="1">
      <c r="A32" s="3">
        <v>18</v>
      </c>
      <c r="B32" s="34">
        <f t="shared" si="7"/>
        <v>45450</v>
      </c>
      <c r="C32" s="2">
        <f t="shared" si="8"/>
        <v>884</v>
      </c>
      <c r="D32" s="5">
        <f t="shared" si="9"/>
        <v>1714</v>
      </c>
      <c r="E32" s="35">
        <f t="shared" si="12"/>
        <v>968</v>
      </c>
      <c r="F32" s="35">
        <f t="shared" si="13"/>
        <v>948</v>
      </c>
      <c r="G32" s="35">
        <f t="shared" si="14"/>
        <v>928</v>
      </c>
      <c r="H32" s="18">
        <f t="shared" si="33"/>
        <v>1630</v>
      </c>
      <c r="I32" s="18">
        <f t="shared" si="33"/>
        <v>1650</v>
      </c>
      <c r="J32" s="18">
        <f t="shared" si="33"/>
        <v>1670</v>
      </c>
      <c r="K32" s="18">
        <f t="shared" ref="K32:M47" si="36">K31</f>
        <v>2000</v>
      </c>
      <c r="L32" s="18">
        <f t="shared" si="36"/>
        <v>2000</v>
      </c>
      <c r="M32" s="18">
        <f t="shared" si="36"/>
        <v>2000</v>
      </c>
      <c r="N32" s="18">
        <f t="shared" si="15"/>
        <v>-370</v>
      </c>
      <c r="O32" s="18">
        <f t="shared" si="15"/>
        <v>-350</v>
      </c>
      <c r="P32" s="18">
        <f t="shared" si="15"/>
        <v>-330</v>
      </c>
      <c r="Q32" s="35">
        <f t="shared" ref="Q32:S32" si="37">Q31</f>
        <v>0</v>
      </c>
      <c r="R32" s="35">
        <f t="shared" si="37"/>
        <v>0</v>
      </c>
      <c r="S32" s="35">
        <f t="shared" si="37"/>
        <v>0</v>
      </c>
      <c r="T32" s="4">
        <f t="shared" si="5"/>
        <v>2498</v>
      </c>
      <c r="U32" s="83">
        <f t="shared" si="19"/>
        <v>100</v>
      </c>
      <c r="V32" s="83">
        <f t="shared" si="20"/>
        <v>100</v>
      </c>
      <c r="W32" s="83">
        <f t="shared" si="21"/>
        <v>100</v>
      </c>
      <c r="X32" s="4"/>
      <c r="Y32" s="18"/>
      <c r="Z32" s="18"/>
      <c r="AA32" s="18"/>
      <c r="AB32" s="50"/>
    </row>
    <row r="33" spans="1:28" ht="16.5" customHeight="1">
      <c r="A33" s="3">
        <v>19</v>
      </c>
      <c r="B33" s="34">
        <f t="shared" si="7"/>
        <v>45451</v>
      </c>
      <c r="C33" s="2">
        <f t="shared" si="8"/>
        <v>884</v>
      </c>
      <c r="D33" s="5">
        <f t="shared" si="9"/>
        <v>1712</v>
      </c>
      <c r="E33" s="35">
        <f t="shared" si="12"/>
        <v>966</v>
      </c>
      <c r="F33" s="35">
        <f t="shared" si="13"/>
        <v>946</v>
      </c>
      <c r="G33" s="35">
        <f t="shared" si="14"/>
        <v>926</v>
      </c>
      <c r="H33" s="18">
        <f t="shared" si="33"/>
        <v>1630</v>
      </c>
      <c r="I33" s="18">
        <f t="shared" si="33"/>
        <v>1650</v>
      </c>
      <c r="J33" s="18">
        <f t="shared" si="33"/>
        <v>1670</v>
      </c>
      <c r="K33" s="18">
        <f t="shared" si="36"/>
        <v>2000</v>
      </c>
      <c r="L33" s="18">
        <f t="shared" si="36"/>
        <v>2000</v>
      </c>
      <c r="M33" s="18">
        <f t="shared" si="36"/>
        <v>2000</v>
      </c>
      <c r="N33" s="18">
        <f t="shared" ref="N33:P48" si="38">N32-Q33</f>
        <v>-370</v>
      </c>
      <c r="O33" s="18">
        <f t="shared" si="38"/>
        <v>-350</v>
      </c>
      <c r="P33" s="18">
        <f t="shared" si="38"/>
        <v>-330</v>
      </c>
      <c r="Q33" s="35">
        <f t="shared" ref="Q33:S33" si="39">Q32</f>
        <v>0</v>
      </c>
      <c r="R33" s="35">
        <f t="shared" si="39"/>
        <v>0</v>
      </c>
      <c r="S33" s="35">
        <f t="shared" si="39"/>
        <v>0</v>
      </c>
      <c r="T33" s="4">
        <f t="shared" si="5"/>
        <v>2496</v>
      </c>
      <c r="U33" s="83">
        <f t="shared" si="19"/>
        <v>100</v>
      </c>
      <c r="V33" s="83">
        <f t="shared" si="20"/>
        <v>100</v>
      </c>
      <c r="W33" s="83">
        <f t="shared" si="21"/>
        <v>100</v>
      </c>
      <c r="X33" s="4"/>
      <c r="Y33" s="18"/>
      <c r="Z33" s="18"/>
      <c r="AA33" s="18"/>
      <c r="AB33" s="50"/>
    </row>
    <row r="34" spans="1:28" ht="16.5" customHeight="1">
      <c r="A34" s="3">
        <v>20</v>
      </c>
      <c r="B34" s="34">
        <f t="shared" si="7"/>
        <v>45452</v>
      </c>
      <c r="C34" s="2">
        <f t="shared" si="8"/>
        <v>884</v>
      </c>
      <c r="D34" s="5">
        <f t="shared" si="9"/>
        <v>1710</v>
      </c>
      <c r="E34" s="35">
        <f t="shared" si="12"/>
        <v>964</v>
      </c>
      <c r="F34" s="35">
        <f t="shared" si="13"/>
        <v>944</v>
      </c>
      <c r="G34" s="35">
        <f t="shared" si="14"/>
        <v>924</v>
      </c>
      <c r="H34" s="18">
        <f t="shared" si="33"/>
        <v>1630</v>
      </c>
      <c r="I34" s="18">
        <f t="shared" si="33"/>
        <v>1650</v>
      </c>
      <c r="J34" s="18">
        <f t="shared" si="33"/>
        <v>1670</v>
      </c>
      <c r="K34" s="18">
        <f t="shared" si="36"/>
        <v>2000</v>
      </c>
      <c r="L34" s="18">
        <f t="shared" si="36"/>
        <v>2000</v>
      </c>
      <c r="M34" s="18">
        <f t="shared" si="36"/>
        <v>2000</v>
      </c>
      <c r="N34" s="18">
        <f t="shared" si="38"/>
        <v>-370</v>
      </c>
      <c r="O34" s="18">
        <f t="shared" si="38"/>
        <v>-350</v>
      </c>
      <c r="P34" s="18">
        <f t="shared" si="38"/>
        <v>-330</v>
      </c>
      <c r="Q34" s="35">
        <f t="shared" ref="Q34:S34" si="40">Q33</f>
        <v>0</v>
      </c>
      <c r="R34" s="35">
        <f t="shared" si="40"/>
        <v>0</v>
      </c>
      <c r="S34" s="35">
        <f t="shared" si="40"/>
        <v>0</v>
      </c>
      <c r="T34" s="4">
        <f t="shared" si="5"/>
        <v>2194</v>
      </c>
      <c r="U34" s="83">
        <f t="shared" si="19"/>
        <v>400</v>
      </c>
      <c r="V34" s="83">
        <f t="shared" si="20"/>
        <v>400</v>
      </c>
      <c r="W34" s="83">
        <f t="shared" si="21"/>
        <v>400</v>
      </c>
      <c r="X34" s="89">
        <v>0.3</v>
      </c>
      <c r="Y34" s="18"/>
      <c r="Z34" s="18"/>
      <c r="AA34" s="18"/>
      <c r="AB34" s="50">
        <v>5</v>
      </c>
    </row>
    <row r="35" spans="1:28" ht="16.5" customHeight="1">
      <c r="A35" s="3">
        <v>21</v>
      </c>
      <c r="B35" s="34">
        <f t="shared" si="7"/>
        <v>45453</v>
      </c>
      <c r="C35" s="2">
        <f t="shared" si="8"/>
        <v>884</v>
      </c>
      <c r="D35" s="5">
        <f t="shared" si="9"/>
        <v>1708</v>
      </c>
      <c r="E35" s="35">
        <f t="shared" si="12"/>
        <v>962</v>
      </c>
      <c r="F35" s="35">
        <f t="shared" si="13"/>
        <v>942</v>
      </c>
      <c r="G35" s="35">
        <f t="shared" si="14"/>
        <v>922</v>
      </c>
      <c r="H35" s="18">
        <f t="shared" si="33"/>
        <v>1630</v>
      </c>
      <c r="I35" s="18">
        <f t="shared" si="33"/>
        <v>1650</v>
      </c>
      <c r="J35" s="18">
        <f t="shared" si="33"/>
        <v>1670</v>
      </c>
      <c r="K35" s="18">
        <f t="shared" si="36"/>
        <v>2000</v>
      </c>
      <c r="L35" s="18">
        <f t="shared" si="36"/>
        <v>2000</v>
      </c>
      <c r="M35" s="18">
        <f t="shared" si="36"/>
        <v>2000</v>
      </c>
      <c r="N35" s="18">
        <f t="shared" si="38"/>
        <v>-370</v>
      </c>
      <c r="O35" s="18">
        <f t="shared" si="38"/>
        <v>-350</v>
      </c>
      <c r="P35" s="18">
        <f t="shared" si="38"/>
        <v>-330</v>
      </c>
      <c r="Q35" s="35">
        <f t="shared" ref="Q35:S35" si="41">Q34</f>
        <v>0</v>
      </c>
      <c r="R35" s="35">
        <f t="shared" si="41"/>
        <v>0</v>
      </c>
      <c r="S35" s="35">
        <f t="shared" si="41"/>
        <v>0</v>
      </c>
      <c r="T35" s="4">
        <f t="shared" si="5"/>
        <v>2192</v>
      </c>
      <c r="U35" s="83">
        <f t="shared" si="19"/>
        <v>400</v>
      </c>
      <c r="V35" s="83">
        <f t="shared" si="20"/>
        <v>400</v>
      </c>
      <c r="W35" s="83">
        <f t="shared" si="21"/>
        <v>400</v>
      </c>
      <c r="X35" s="4"/>
      <c r="Y35" s="18"/>
      <c r="Z35" s="18"/>
      <c r="AA35" s="18"/>
      <c r="AB35" s="50"/>
    </row>
    <row r="36" spans="1:28" ht="16.5" customHeight="1">
      <c r="A36" s="3">
        <v>22</v>
      </c>
      <c r="B36" s="34">
        <f t="shared" si="7"/>
        <v>45454</v>
      </c>
      <c r="C36" s="2">
        <f t="shared" si="8"/>
        <v>884</v>
      </c>
      <c r="D36" s="5">
        <f t="shared" si="9"/>
        <v>1706</v>
      </c>
      <c r="E36" s="35">
        <f t="shared" si="12"/>
        <v>960</v>
      </c>
      <c r="F36" s="35">
        <f t="shared" si="13"/>
        <v>940</v>
      </c>
      <c r="G36" s="35">
        <f t="shared" si="14"/>
        <v>920</v>
      </c>
      <c r="H36" s="18">
        <f t="shared" si="33"/>
        <v>1630</v>
      </c>
      <c r="I36" s="18">
        <f t="shared" si="33"/>
        <v>1650</v>
      </c>
      <c r="J36" s="18">
        <f t="shared" si="33"/>
        <v>1670</v>
      </c>
      <c r="K36" s="18">
        <f t="shared" si="36"/>
        <v>2000</v>
      </c>
      <c r="L36" s="18">
        <f t="shared" si="36"/>
        <v>2000</v>
      </c>
      <c r="M36" s="18">
        <f t="shared" si="36"/>
        <v>2000</v>
      </c>
      <c r="N36" s="18">
        <f t="shared" si="38"/>
        <v>-370</v>
      </c>
      <c r="O36" s="18">
        <f t="shared" si="38"/>
        <v>-350</v>
      </c>
      <c r="P36" s="18">
        <f t="shared" si="38"/>
        <v>-330</v>
      </c>
      <c r="Q36" s="35">
        <f t="shared" ref="Q36:S36" si="42">Q35</f>
        <v>0</v>
      </c>
      <c r="R36" s="35">
        <f t="shared" si="42"/>
        <v>0</v>
      </c>
      <c r="S36" s="35">
        <f t="shared" si="42"/>
        <v>0</v>
      </c>
      <c r="T36" s="4">
        <f t="shared" si="5"/>
        <v>2190</v>
      </c>
      <c r="U36" s="83">
        <f t="shared" si="19"/>
        <v>400</v>
      </c>
      <c r="V36" s="83">
        <f t="shared" si="20"/>
        <v>400</v>
      </c>
      <c r="W36" s="83">
        <f t="shared" si="21"/>
        <v>400</v>
      </c>
      <c r="X36" s="4"/>
      <c r="Y36" s="18"/>
      <c r="Z36" s="18"/>
      <c r="AA36" s="18"/>
      <c r="AB36" s="50"/>
    </row>
    <row r="37" spans="1:28" ht="16.5" customHeight="1">
      <c r="A37" s="3">
        <v>23</v>
      </c>
      <c r="B37" s="34">
        <f t="shared" si="7"/>
        <v>45455</v>
      </c>
      <c r="C37" s="2">
        <f t="shared" si="8"/>
        <v>884</v>
      </c>
      <c r="D37" s="5">
        <f t="shared" si="9"/>
        <v>1704</v>
      </c>
      <c r="E37" s="35">
        <f t="shared" si="12"/>
        <v>958</v>
      </c>
      <c r="F37" s="35">
        <f t="shared" si="13"/>
        <v>938</v>
      </c>
      <c r="G37" s="35">
        <f t="shared" si="14"/>
        <v>918</v>
      </c>
      <c r="H37" s="18">
        <f t="shared" si="33"/>
        <v>1630</v>
      </c>
      <c r="I37" s="18">
        <f t="shared" si="33"/>
        <v>1650</v>
      </c>
      <c r="J37" s="18">
        <f t="shared" si="33"/>
        <v>1670</v>
      </c>
      <c r="K37" s="18">
        <f t="shared" si="36"/>
        <v>2000</v>
      </c>
      <c r="L37" s="18">
        <f t="shared" si="36"/>
        <v>2000</v>
      </c>
      <c r="M37" s="18">
        <f t="shared" si="36"/>
        <v>2000</v>
      </c>
      <c r="N37" s="18">
        <f t="shared" si="38"/>
        <v>-370</v>
      </c>
      <c r="O37" s="18">
        <f t="shared" si="38"/>
        <v>-350</v>
      </c>
      <c r="P37" s="18">
        <f t="shared" si="38"/>
        <v>-330</v>
      </c>
      <c r="Q37" s="35">
        <f t="shared" ref="Q37:S37" si="43">Q36</f>
        <v>0</v>
      </c>
      <c r="R37" s="35">
        <f t="shared" si="43"/>
        <v>0</v>
      </c>
      <c r="S37" s="35">
        <f t="shared" si="43"/>
        <v>0</v>
      </c>
      <c r="T37" s="4">
        <f t="shared" si="5"/>
        <v>2188</v>
      </c>
      <c r="U37" s="83">
        <f t="shared" si="19"/>
        <v>400</v>
      </c>
      <c r="V37" s="83">
        <f t="shared" si="20"/>
        <v>400</v>
      </c>
      <c r="W37" s="83">
        <f t="shared" si="21"/>
        <v>400</v>
      </c>
      <c r="X37" s="4"/>
      <c r="Y37" s="18"/>
      <c r="Z37" s="18"/>
      <c r="AA37" s="18"/>
      <c r="AB37" s="50"/>
    </row>
    <row r="38" spans="1:28" ht="16.5" customHeight="1">
      <c r="A38" s="3">
        <v>24</v>
      </c>
      <c r="B38" s="34">
        <f t="shared" si="7"/>
        <v>45456</v>
      </c>
      <c r="C38" s="2">
        <f t="shared" si="8"/>
        <v>884</v>
      </c>
      <c r="D38" s="5">
        <f t="shared" si="9"/>
        <v>1702</v>
      </c>
      <c r="E38" s="35">
        <f t="shared" si="12"/>
        <v>956</v>
      </c>
      <c r="F38" s="35">
        <f t="shared" si="13"/>
        <v>936</v>
      </c>
      <c r="G38" s="35">
        <f t="shared" si="14"/>
        <v>916</v>
      </c>
      <c r="H38" s="18">
        <f t="shared" si="33"/>
        <v>1630</v>
      </c>
      <c r="I38" s="18">
        <f t="shared" si="33"/>
        <v>1650</v>
      </c>
      <c r="J38" s="18">
        <f t="shared" si="33"/>
        <v>1670</v>
      </c>
      <c r="K38" s="18">
        <f t="shared" si="36"/>
        <v>2000</v>
      </c>
      <c r="L38" s="18">
        <f t="shared" si="36"/>
        <v>2000</v>
      </c>
      <c r="M38" s="18">
        <f t="shared" si="36"/>
        <v>2000</v>
      </c>
      <c r="N38" s="18">
        <f t="shared" si="38"/>
        <v>-370</v>
      </c>
      <c r="O38" s="18">
        <f t="shared" si="38"/>
        <v>-350</v>
      </c>
      <c r="P38" s="18">
        <f t="shared" si="38"/>
        <v>-330</v>
      </c>
      <c r="Q38" s="35">
        <f t="shared" ref="Q38:S38" si="44">Q37</f>
        <v>0</v>
      </c>
      <c r="R38" s="35">
        <f t="shared" si="44"/>
        <v>0</v>
      </c>
      <c r="S38" s="35">
        <f t="shared" si="44"/>
        <v>0</v>
      </c>
      <c r="T38" s="4">
        <f t="shared" si="5"/>
        <v>1886</v>
      </c>
      <c r="U38" s="83">
        <f t="shared" si="19"/>
        <v>700</v>
      </c>
      <c r="V38" s="83">
        <f t="shared" si="20"/>
        <v>700</v>
      </c>
      <c r="W38" s="83">
        <f t="shared" si="21"/>
        <v>700</v>
      </c>
      <c r="X38" s="89">
        <v>0.3</v>
      </c>
      <c r="Y38" s="18"/>
      <c r="Z38" s="18"/>
      <c r="AA38" s="18"/>
      <c r="AB38" s="50">
        <v>4</v>
      </c>
    </row>
    <row r="39" spans="1:28" ht="16.5" customHeight="1">
      <c r="A39" s="3">
        <v>25</v>
      </c>
      <c r="B39" s="34">
        <f t="shared" si="7"/>
        <v>45457</v>
      </c>
      <c r="C39" s="2">
        <f t="shared" si="8"/>
        <v>884</v>
      </c>
      <c r="D39" s="5">
        <f t="shared" si="9"/>
        <v>1700</v>
      </c>
      <c r="E39" s="35">
        <f t="shared" si="12"/>
        <v>954</v>
      </c>
      <c r="F39" s="35">
        <f t="shared" si="13"/>
        <v>934</v>
      </c>
      <c r="G39" s="35">
        <f t="shared" si="14"/>
        <v>914</v>
      </c>
      <c r="H39" s="18">
        <f t="shared" si="33"/>
        <v>1630</v>
      </c>
      <c r="I39" s="18">
        <f t="shared" si="33"/>
        <v>1650</v>
      </c>
      <c r="J39" s="18">
        <f t="shared" si="33"/>
        <v>1670</v>
      </c>
      <c r="K39" s="18">
        <f t="shared" si="36"/>
        <v>2000</v>
      </c>
      <c r="L39" s="18">
        <f t="shared" si="36"/>
        <v>2000</v>
      </c>
      <c r="M39" s="18">
        <f t="shared" si="36"/>
        <v>2000</v>
      </c>
      <c r="N39" s="18">
        <f t="shared" si="38"/>
        <v>-370</v>
      </c>
      <c r="O39" s="18">
        <f t="shared" si="38"/>
        <v>-350</v>
      </c>
      <c r="P39" s="18">
        <f t="shared" si="38"/>
        <v>-330</v>
      </c>
      <c r="Q39" s="35">
        <f t="shared" ref="Q39:S39" si="45">Q38</f>
        <v>0</v>
      </c>
      <c r="R39" s="35">
        <f t="shared" si="45"/>
        <v>0</v>
      </c>
      <c r="S39" s="35">
        <f t="shared" si="45"/>
        <v>0</v>
      </c>
      <c r="T39" s="4">
        <f t="shared" si="5"/>
        <v>1884</v>
      </c>
      <c r="U39" s="83">
        <f t="shared" si="19"/>
        <v>700</v>
      </c>
      <c r="V39" s="83">
        <f t="shared" si="20"/>
        <v>700</v>
      </c>
      <c r="W39" s="83">
        <f t="shared" si="21"/>
        <v>700</v>
      </c>
      <c r="X39" s="4"/>
      <c r="Y39" s="18"/>
      <c r="Z39" s="18"/>
      <c r="AA39" s="18"/>
      <c r="AB39" s="56"/>
    </row>
    <row r="40" spans="1:28" ht="16.5" customHeight="1">
      <c r="A40" s="3">
        <v>26</v>
      </c>
      <c r="B40" s="34">
        <f t="shared" si="7"/>
        <v>45458</v>
      </c>
      <c r="C40" s="2">
        <f t="shared" si="8"/>
        <v>884</v>
      </c>
      <c r="D40" s="5">
        <f t="shared" si="9"/>
        <v>1698</v>
      </c>
      <c r="E40" s="35">
        <f t="shared" si="12"/>
        <v>952</v>
      </c>
      <c r="F40" s="35">
        <f t="shared" si="13"/>
        <v>932</v>
      </c>
      <c r="G40" s="35">
        <f t="shared" si="14"/>
        <v>912</v>
      </c>
      <c r="H40" s="18">
        <f t="shared" si="33"/>
        <v>1630</v>
      </c>
      <c r="I40" s="18">
        <f t="shared" si="33"/>
        <v>1650</v>
      </c>
      <c r="J40" s="18">
        <f t="shared" si="33"/>
        <v>1670</v>
      </c>
      <c r="K40" s="18">
        <f t="shared" si="36"/>
        <v>2000</v>
      </c>
      <c r="L40" s="18">
        <f t="shared" si="36"/>
        <v>2000</v>
      </c>
      <c r="M40" s="18">
        <f t="shared" si="36"/>
        <v>2000</v>
      </c>
      <c r="N40" s="18">
        <f t="shared" si="38"/>
        <v>-370</v>
      </c>
      <c r="O40" s="18">
        <f t="shared" si="38"/>
        <v>-350</v>
      </c>
      <c r="P40" s="18">
        <f t="shared" si="38"/>
        <v>-330</v>
      </c>
      <c r="Q40" s="35">
        <f t="shared" ref="Q40:S40" si="46">Q39</f>
        <v>0</v>
      </c>
      <c r="R40" s="35">
        <f t="shared" si="46"/>
        <v>0</v>
      </c>
      <c r="S40" s="35">
        <f t="shared" si="46"/>
        <v>0</v>
      </c>
      <c r="T40" s="4">
        <f t="shared" si="5"/>
        <v>1882</v>
      </c>
      <c r="U40" s="83">
        <f t="shared" si="19"/>
        <v>700</v>
      </c>
      <c r="V40" s="83">
        <f t="shared" si="20"/>
        <v>700</v>
      </c>
      <c r="W40" s="83">
        <f t="shared" si="21"/>
        <v>700</v>
      </c>
      <c r="X40" s="4"/>
      <c r="Y40" s="18"/>
      <c r="Z40" s="18"/>
      <c r="AA40" s="18"/>
      <c r="AB40" s="50"/>
    </row>
    <row r="41" spans="1:28" ht="16.5" customHeight="1">
      <c r="A41" s="3">
        <v>27</v>
      </c>
      <c r="B41" s="34">
        <f t="shared" si="7"/>
        <v>45459</v>
      </c>
      <c r="C41" s="2">
        <f t="shared" si="8"/>
        <v>884</v>
      </c>
      <c r="D41" s="5">
        <f t="shared" si="9"/>
        <v>1696</v>
      </c>
      <c r="E41" s="35">
        <f t="shared" si="12"/>
        <v>950</v>
      </c>
      <c r="F41" s="35">
        <f t="shared" si="13"/>
        <v>930</v>
      </c>
      <c r="G41" s="35">
        <f t="shared" si="14"/>
        <v>910</v>
      </c>
      <c r="H41" s="18">
        <f t="shared" si="33"/>
        <v>1630</v>
      </c>
      <c r="I41" s="18">
        <f t="shared" si="33"/>
        <v>1650</v>
      </c>
      <c r="J41" s="18">
        <f t="shared" si="33"/>
        <v>1670</v>
      </c>
      <c r="K41" s="18">
        <f t="shared" si="36"/>
        <v>2000</v>
      </c>
      <c r="L41" s="18">
        <f t="shared" si="36"/>
        <v>2000</v>
      </c>
      <c r="M41" s="18">
        <f t="shared" si="36"/>
        <v>2000</v>
      </c>
      <c r="N41" s="18">
        <f t="shared" si="38"/>
        <v>-370</v>
      </c>
      <c r="O41" s="18">
        <f t="shared" si="38"/>
        <v>-350</v>
      </c>
      <c r="P41" s="18">
        <f t="shared" si="38"/>
        <v>-330</v>
      </c>
      <c r="Q41" s="35">
        <f t="shared" ref="Q41:S41" si="47">Q40</f>
        <v>0</v>
      </c>
      <c r="R41" s="35">
        <f t="shared" si="47"/>
        <v>0</v>
      </c>
      <c r="S41" s="35">
        <f t="shared" si="47"/>
        <v>0</v>
      </c>
      <c r="T41" s="4">
        <f t="shared" si="5"/>
        <v>1880</v>
      </c>
      <c r="U41" s="83">
        <f t="shared" si="19"/>
        <v>700</v>
      </c>
      <c r="V41" s="83">
        <f t="shared" si="20"/>
        <v>700</v>
      </c>
      <c r="W41" s="83">
        <f t="shared" si="21"/>
        <v>700</v>
      </c>
      <c r="X41" s="4"/>
      <c r="Y41" s="18"/>
      <c r="Z41" s="18"/>
      <c r="AA41" s="18"/>
      <c r="AB41" s="50"/>
    </row>
    <row r="42" spans="1:28" ht="16.5" customHeight="1">
      <c r="A42" s="3">
        <v>28</v>
      </c>
      <c r="B42" s="34">
        <f t="shared" si="7"/>
        <v>45460</v>
      </c>
      <c r="C42" s="2">
        <f t="shared" si="8"/>
        <v>884</v>
      </c>
      <c r="D42" s="5">
        <f t="shared" si="9"/>
        <v>1694</v>
      </c>
      <c r="E42" s="35">
        <f t="shared" si="12"/>
        <v>948</v>
      </c>
      <c r="F42" s="35">
        <f t="shared" si="13"/>
        <v>928</v>
      </c>
      <c r="G42" s="35">
        <f t="shared" si="14"/>
        <v>908</v>
      </c>
      <c r="H42" s="18">
        <f t="shared" si="33"/>
        <v>1630</v>
      </c>
      <c r="I42" s="18">
        <f t="shared" si="33"/>
        <v>1650</v>
      </c>
      <c r="J42" s="18">
        <f t="shared" si="33"/>
        <v>1670</v>
      </c>
      <c r="K42" s="18">
        <f t="shared" si="36"/>
        <v>2000</v>
      </c>
      <c r="L42" s="18">
        <f t="shared" si="36"/>
        <v>2000</v>
      </c>
      <c r="M42" s="18">
        <f t="shared" si="36"/>
        <v>2000</v>
      </c>
      <c r="N42" s="18">
        <f t="shared" si="38"/>
        <v>-370</v>
      </c>
      <c r="O42" s="18">
        <f t="shared" si="38"/>
        <v>-350</v>
      </c>
      <c r="P42" s="18">
        <f t="shared" si="38"/>
        <v>-330</v>
      </c>
      <c r="Q42" s="35">
        <f t="shared" ref="Q42:S42" si="48">Q41</f>
        <v>0</v>
      </c>
      <c r="R42" s="35">
        <f t="shared" si="48"/>
        <v>0</v>
      </c>
      <c r="S42" s="35">
        <f t="shared" si="48"/>
        <v>0</v>
      </c>
      <c r="T42" s="4">
        <f t="shared" si="5"/>
        <v>1578</v>
      </c>
      <c r="U42" s="83">
        <f t="shared" si="19"/>
        <v>1000</v>
      </c>
      <c r="V42" s="83">
        <f t="shared" si="20"/>
        <v>1000</v>
      </c>
      <c r="W42" s="83">
        <f t="shared" si="21"/>
        <v>1000</v>
      </c>
      <c r="X42" s="89">
        <v>0.3</v>
      </c>
      <c r="Y42" s="18"/>
      <c r="Z42" s="18"/>
      <c r="AA42" s="18"/>
      <c r="AB42" s="50">
        <v>3</v>
      </c>
    </row>
    <row r="43" spans="1:28" ht="16.5" customHeight="1">
      <c r="A43" s="3">
        <v>29</v>
      </c>
      <c r="B43" s="34">
        <f t="shared" si="7"/>
        <v>45461</v>
      </c>
      <c r="C43" s="2">
        <f t="shared" si="8"/>
        <v>884</v>
      </c>
      <c r="D43" s="5">
        <f t="shared" si="9"/>
        <v>1692</v>
      </c>
      <c r="E43" s="35">
        <f t="shared" si="12"/>
        <v>946</v>
      </c>
      <c r="F43" s="35">
        <f t="shared" si="13"/>
        <v>926</v>
      </c>
      <c r="G43" s="35">
        <f t="shared" si="14"/>
        <v>906</v>
      </c>
      <c r="H43" s="18">
        <f t="shared" si="33"/>
        <v>1630</v>
      </c>
      <c r="I43" s="18">
        <f t="shared" si="33"/>
        <v>1650</v>
      </c>
      <c r="J43" s="18">
        <f t="shared" si="33"/>
        <v>1670</v>
      </c>
      <c r="K43" s="18">
        <f t="shared" si="36"/>
        <v>2000</v>
      </c>
      <c r="L43" s="18">
        <f t="shared" si="36"/>
        <v>2000</v>
      </c>
      <c r="M43" s="18">
        <f t="shared" si="36"/>
        <v>2000</v>
      </c>
      <c r="N43" s="18">
        <f t="shared" si="38"/>
        <v>-370</v>
      </c>
      <c r="O43" s="18">
        <f t="shared" si="38"/>
        <v>-350</v>
      </c>
      <c r="P43" s="18">
        <f t="shared" si="38"/>
        <v>-330</v>
      </c>
      <c r="Q43" s="35">
        <f t="shared" ref="Q43:S43" si="49">Q42</f>
        <v>0</v>
      </c>
      <c r="R43" s="35">
        <f t="shared" si="49"/>
        <v>0</v>
      </c>
      <c r="S43" s="35">
        <f t="shared" si="49"/>
        <v>0</v>
      </c>
      <c r="T43" s="4">
        <f t="shared" si="5"/>
        <v>1576</v>
      </c>
      <c r="U43" s="83">
        <f t="shared" si="19"/>
        <v>1000</v>
      </c>
      <c r="V43" s="83">
        <f t="shared" si="20"/>
        <v>1000</v>
      </c>
      <c r="W43" s="83">
        <f t="shared" si="21"/>
        <v>1000</v>
      </c>
      <c r="X43" s="4"/>
      <c r="Y43" s="18"/>
      <c r="Z43" s="18"/>
      <c r="AA43" s="18"/>
      <c r="AB43" s="50"/>
    </row>
    <row r="44" spans="1:28" ht="16.5" customHeight="1">
      <c r="A44" s="3">
        <v>30</v>
      </c>
      <c r="B44" s="34">
        <f t="shared" si="7"/>
        <v>45462</v>
      </c>
      <c r="C44" s="2">
        <f t="shared" si="8"/>
        <v>884</v>
      </c>
      <c r="D44" s="5">
        <f t="shared" si="9"/>
        <v>1690</v>
      </c>
      <c r="E44" s="35">
        <f t="shared" si="12"/>
        <v>944</v>
      </c>
      <c r="F44" s="35">
        <f t="shared" si="13"/>
        <v>924</v>
      </c>
      <c r="G44" s="35">
        <f t="shared" si="14"/>
        <v>904</v>
      </c>
      <c r="H44" s="18">
        <f t="shared" si="33"/>
        <v>1630</v>
      </c>
      <c r="I44" s="18">
        <f t="shared" si="33"/>
        <v>1650</v>
      </c>
      <c r="J44" s="18">
        <f t="shared" si="33"/>
        <v>1670</v>
      </c>
      <c r="K44" s="18">
        <f t="shared" si="36"/>
        <v>2000</v>
      </c>
      <c r="L44" s="18">
        <f t="shared" si="36"/>
        <v>2000</v>
      </c>
      <c r="M44" s="18">
        <f t="shared" si="36"/>
        <v>2000</v>
      </c>
      <c r="N44" s="18">
        <f t="shared" si="38"/>
        <v>-370</v>
      </c>
      <c r="O44" s="18">
        <f t="shared" si="38"/>
        <v>-350</v>
      </c>
      <c r="P44" s="18">
        <f t="shared" si="38"/>
        <v>-330</v>
      </c>
      <c r="Q44" s="35">
        <f t="shared" ref="Q44:S44" si="50">Q43</f>
        <v>0</v>
      </c>
      <c r="R44" s="35">
        <f t="shared" si="50"/>
        <v>0</v>
      </c>
      <c r="S44" s="35">
        <f t="shared" si="50"/>
        <v>0</v>
      </c>
      <c r="T44" s="4">
        <f t="shared" si="5"/>
        <v>1574</v>
      </c>
      <c r="U44" s="83">
        <f t="shared" si="19"/>
        <v>1000</v>
      </c>
      <c r="V44" s="83">
        <f t="shared" si="20"/>
        <v>1000</v>
      </c>
      <c r="W44" s="83">
        <f t="shared" si="21"/>
        <v>1000</v>
      </c>
      <c r="X44" s="4"/>
      <c r="Y44" s="18"/>
      <c r="Z44" s="18"/>
      <c r="AA44" s="18"/>
      <c r="AB44" s="50"/>
    </row>
    <row r="45" spans="1:28" ht="15">
      <c r="A45" s="3">
        <v>31</v>
      </c>
      <c r="B45" s="34">
        <f t="shared" si="7"/>
        <v>45463</v>
      </c>
      <c r="C45" s="2">
        <f t="shared" si="8"/>
        <v>884</v>
      </c>
      <c r="D45" s="5">
        <f t="shared" si="9"/>
        <v>1688</v>
      </c>
      <c r="E45" s="35">
        <f t="shared" si="12"/>
        <v>942</v>
      </c>
      <c r="F45" s="35">
        <f t="shared" si="13"/>
        <v>922</v>
      </c>
      <c r="G45" s="35">
        <f t="shared" si="14"/>
        <v>902</v>
      </c>
      <c r="H45" s="18">
        <f t="shared" si="33"/>
        <v>1630</v>
      </c>
      <c r="I45" s="18">
        <f t="shared" si="33"/>
        <v>1650</v>
      </c>
      <c r="J45" s="18">
        <f t="shared" si="33"/>
        <v>1670</v>
      </c>
      <c r="K45" s="18">
        <f t="shared" si="36"/>
        <v>2000</v>
      </c>
      <c r="L45" s="18">
        <f t="shared" si="36"/>
        <v>2000</v>
      </c>
      <c r="M45" s="18">
        <f t="shared" si="36"/>
        <v>2000</v>
      </c>
      <c r="N45" s="18">
        <f t="shared" si="38"/>
        <v>-370</v>
      </c>
      <c r="O45" s="18">
        <f t="shared" si="38"/>
        <v>-350</v>
      </c>
      <c r="P45" s="18">
        <f t="shared" si="38"/>
        <v>-330</v>
      </c>
      <c r="Q45" s="35">
        <f t="shared" ref="Q45:S45" si="51">Q44</f>
        <v>0</v>
      </c>
      <c r="R45" s="35">
        <f t="shared" si="51"/>
        <v>0</v>
      </c>
      <c r="S45" s="35">
        <f t="shared" si="51"/>
        <v>0</v>
      </c>
      <c r="T45" s="4">
        <f t="shared" si="5"/>
        <v>1572</v>
      </c>
      <c r="U45" s="83">
        <f t="shared" si="19"/>
        <v>1000</v>
      </c>
      <c r="V45" s="83">
        <f t="shared" si="20"/>
        <v>1000</v>
      </c>
      <c r="W45" s="83">
        <f t="shared" si="21"/>
        <v>1000</v>
      </c>
      <c r="X45" s="4"/>
      <c r="Y45" s="18"/>
      <c r="Z45" s="18"/>
      <c r="AA45" s="18"/>
      <c r="AB45" s="50"/>
    </row>
    <row r="46" spans="1:28" ht="15" customHeight="1">
      <c r="A46" s="3">
        <v>32</v>
      </c>
      <c r="B46" s="34">
        <f t="shared" si="7"/>
        <v>45464</v>
      </c>
      <c r="C46" s="2">
        <f t="shared" si="8"/>
        <v>884</v>
      </c>
      <c r="D46" s="5">
        <f t="shared" si="9"/>
        <v>1686</v>
      </c>
      <c r="E46" s="35">
        <f t="shared" si="12"/>
        <v>940</v>
      </c>
      <c r="F46" s="35">
        <f t="shared" si="13"/>
        <v>920</v>
      </c>
      <c r="G46" s="35">
        <f t="shared" si="14"/>
        <v>900</v>
      </c>
      <c r="H46" s="18">
        <f t="shared" si="33"/>
        <v>1630</v>
      </c>
      <c r="I46" s="18">
        <f t="shared" si="33"/>
        <v>1650</v>
      </c>
      <c r="J46" s="18">
        <f t="shared" si="33"/>
        <v>1670</v>
      </c>
      <c r="K46" s="18">
        <f t="shared" si="36"/>
        <v>2000</v>
      </c>
      <c r="L46" s="18">
        <f t="shared" si="36"/>
        <v>2000</v>
      </c>
      <c r="M46" s="18">
        <f t="shared" si="36"/>
        <v>2000</v>
      </c>
      <c r="N46" s="18">
        <f t="shared" si="38"/>
        <v>-370</v>
      </c>
      <c r="O46" s="18">
        <f t="shared" si="38"/>
        <v>-350</v>
      </c>
      <c r="P46" s="18">
        <f t="shared" si="38"/>
        <v>-330</v>
      </c>
      <c r="Q46" s="35">
        <f t="shared" ref="Q46:S46" si="52">Q45</f>
        <v>0</v>
      </c>
      <c r="R46" s="35">
        <f t="shared" si="52"/>
        <v>0</v>
      </c>
      <c r="S46" s="35">
        <f t="shared" si="52"/>
        <v>0</v>
      </c>
      <c r="T46" s="4">
        <f t="shared" si="5"/>
        <v>1570</v>
      </c>
      <c r="U46" s="83">
        <f t="shared" si="19"/>
        <v>1000</v>
      </c>
      <c r="V46" s="83">
        <f t="shared" si="20"/>
        <v>1000</v>
      </c>
      <c r="W46" s="83">
        <f t="shared" si="21"/>
        <v>1000</v>
      </c>
      <c r="X46" s="4"/>
      <c r="Y46" s="18"/>
      <c r="Z46" s="18"/>
      <c r="AA46" s="18"/>
      <c r="AB46" s="50"/>
    </row>
    <row r="47" spans="1:28" ht="15" customHeight="1">
      <c r="A47" s="3">
        <v>33</v>
      </c>
      <c r="B47" s="34">
        <f t="shared" si="7"/>
        <v>45465</v>
      </c>
      <c r="C47" s="2">
        <f t="shared" si="8"/>
        <v>884</v>
      </c>
      <c r="D47" s="5">
        <f t="shared" si="9"/>
        <v>1684</v>
      </c>
      <c r="E47" s="35">
        <f t="shared" si="12"/>
        <v>938</v>
      </c>
      <c r="F47" s="35">
        <f t="shared" si="13"/>
        <v>918</v>
      </c>
      <c r="G47" s="35">
        <f t="shared" si="14"/>
        <v>898</v>
      </c>
      <c r="H47" s="18">
        <f t="shared" si="33"/>
        <v>1630</v>
      </c>
      <c r="I47" s="18">
        <f t="shared" si="33"/>
        <v>1650</v>
      </c>
      <c r="J47" s="18">
        <f t="shared" si="33"/>
        <v>1670</v>
      </c>
      <c r="K47" s="18">
        <f t="shared" si="36"/>
        <v>2000</v>
      </c>
      <c r="L47" s="18">
        <f t="shared" si="36"/>
        <v>2000</v>
      </c>
      <c r="M47" s="18">
        <f t="shared" si="36"/>
        <v>2000</v>
      </c>
      <c r="N47" s="18">
        <f t="shared" si="38"/>
        <v>-370</v>
      </c>
      <c r="O47" s="18">
        <f t="shared" si="38"/>
        <v>-350</v>
      </c>
      <c r="P47" s="18">
        <f t="shared" si="38"/>
        <v>-330</v>
      </c>
      <c r="Q47" s="35">
        <f t="shared" ref="Q47:S47" si="53">Q46</f>
        <v>0</v>
      </c>
      <c r="R47" s="35">
        <f t="shared" si="53"/>
        <v>0</v>
      </c>
      <c r="S47" s="35">
        <f t="shared" si="53"/>
        <v>0</v>
      </c>
      <c r="T47" s="4">
        <f t="shared" si="5"/>
        <v>1568</v>
      </c>
      <c r="U47" s="83">
        <f t="shared" si="19"/>
        <v>1000</v>
      </c>
      <c r="V47" s="83">
        <f t="shared" si="20"/>
        <v>1000</v>
      </c>
      <c r="W47" s="83">
        <f t="shared" si="21"/>
        <v>1000</v>
      </c>
      <c r="X47" s="4"/>
      <c r="Y47" s="18"/>
      <c r="Z47" s="18"/>
      <c r="AA47" s="18"/>
      <c r="AB47" s="50"/>
    </row>
    <row r="48" spans="1:28" ht="15" customHeight="1">
      <c r="A48" s="3">
        <v>34</v>
      </c>
      <c r="B48" s="34">
        <f t="shared" si="7"/>
        <v>45466</v>
      </c>
      <c r="C48" s="2">
        <f t="shared" si="8"/>
        <v>884</v>
      </c>
      <c r="D48" s="5">
        <f t="shared" si="9"/>
        <v>1682</v>
      </c>
      <c r="E48" s="35">
        <f t="shared" si="12"/>
        <v>936</v>
      </c>
      <c r="F48" s="35">
        <f t="shared" si="13"/>
        <v>916</v>
      </c>
      <c r="G48" s="35">
        <f t="shared" si="14"/>
        <v>896</v>
      </c>
      <c r="H48" s="18">
        <f t="shared" si="33"/>
        <v>1630</v>
      </c>
      <c r="I48" s="18">
        <f t="shared" si="33"/>
        <v>1650</v>
      </c>
      <c r="J48" s="18">
        <f t="shared" si="33"/>
        <v>1670</v>
      </c>
      <c r="K48" s="18">
        <f t="shared" ref="K48:M63" si="54">K47</f>
        <v>2000</v>
      </c>
      <c r="L48" s="18">
        <f t="shared" si="54"/>
        <v>2000</v>
      </c>
      <c r="M48" s="18">
        <f t="shared" si="54"/>
        <v>2000</v>
      </c>
      <c r="N48" s="18">
        <f t="shared" si="38"/>
        <v>-370</v>
      </c>
      <c r="O48" s="18">
        <f t="shared" si="38"/>
        <v>-350</v>
      </c>
      <c r="P48" s="18">
        <f t="shared" si="38"/>
        <v>-330</v>
      </c>
      <c r="Q48" s="35">
        <f t="shared" ref="Q48:S48" si="55">Q47</f>
        <v>0</v>
      </c>
      <c r="R48" s="35">
        <f t="shared" si="55"/>
        <v>0</v>
      </c>
      <c r="S48" s="35">
        <f t="shared" si="55"/>
        <v>0</v>
      </c>
      <c r="T48" s="4">
        <f t="shared" si="5"/>
        <v>1566</v>
      </c>
      <c r="U48" s="83">
        <f t="shared" si="19"/>
        <v>1000</v>
      </c>
      <c r="V48" s="83">
        <f t="shared" si="20"/>
        <v>1000</v>
      </c>
      <c r="W48" s="83">
        <f t="shared" si="21"/>
        <v>1000</v>
      </c>
      <c r="X48" s="4"/>
      <c r="Y48" s="18"/>
      <c r="Z48" s="18"/>
      <c r="AA48" s="18"/>
      <c r="AB48" s="50"/>
    </row>
    <row r="49" spans="1:28" ht="15" customHeight="1">
      <c r="A49" s="3">
        <v>35</v>
      </c>
      <c r="B49" s="34">
        <f t="shared" si="7"/>
        <v>45467</v>
      </c>
      <c r="C49" s="2">
        <f t="shared" si="8"/>
        <v>884</v>
      </c>
      <c r="D49" s="5">
        <f t="shared" si="9"/>
        <v>1680</v>
      </c>
      <c r="E49" s="35">
        <f t="shared" si="12"/>
        <v>934</v>
      </c>
      <c r="F49" s="35">
        <f t="shared" si="13"/>
        <v>914</v>
      </c>
      <c r="G49" s="35">
        <f t="shared" si="14"/>
        <v>894</v>
      </c>
      <c r="H49" s="18">
        <f t="shared" si="33"/>
        <v>1630</v>
      </c>
      <c r="I49" s="18">
        <f t="shared" si="33"/>
        <v>1650</v>
      </c>
      <c r="J49" s="18">
        <f t="shared" si="33"/>
        <v>1670</v>
      </c>
      <c r="K49" s="18">
        <f t="shared" si="54"/>
        <v>2000</v>
      </c>
      <c r="L49" s="18">
        <f t="shared" si="54"/>
        <v>2000</v>
      </c>
      <c r="M49" s="18">
        <f t="shared" si="54"/>
        <v>2000</v>
      </c>
      <c r="N49" s="18">
        <f t="shared" ref="N49:P64" si="56">N48-Q49</f>
        <v>-370</v>
      </c>
      <c r="O49" s="18">
        <f t="shared" si="56"/>
        <v>-350</v>
      </c>
      <c r="P49" s="18">
        <f t="shared" si="56"/>
        <v>-330</v>
      </c>
      <c r="Q49" s="35">
        <f t="shared" ref="Q49:S49" si="57">Q48</f>
        <v>0</v>
      </c>
      <c r="R49" s="35">
        <f t="shared" si="57"/>
        <v>0</v>
      </c>
      <c r="S49" s="35">
        <f t="shared" si="57"/>
        <v>0</v>
      </c>
      <c r="T49" s="4">
        <f t="shared" si="5"/>
        <v>1564</v>
      </c>
      <c r="U49" s="83">
        <f t="shared" si="19"/>
        <v>1000</v>
      </c>
      <c r="V49" s="83">
        <f t="shared" si="20"/>
        <v>1000</v>
      </c>
      <c r="W49" s="83">
        <f t="shared" si="21"/>
        <v>1000</v>
      </c>
      <c r="X49" s="4"/>
      <c r="Y49" s="18"/>
      <c r="Z49" s="18"/>
      <c r="AA49" s="18"/>
      <c r="AB49" s="50"/>
    </row>
    <row r="50" spans="1:28" ht="15" customHeight="1">
      <c r="A50" s="3">
        <v>36</v>
      </c>
      <c r="B50" s="34">
        <f t="shared" si="7"/>
        <v>45468</v>
      </c>
      <c r="C50" s="2">
        <f t="shared" si="8"/>
        <v>884</v>
      </c>
      <c r="D50" s="5">
        <f t="shared" si="9"/>
        <v>1678</v>
      </c>
      <c r="E50" s="35">
        <f t="shared" si="12"/>
        <v>932</v>
      </c>
      <c r="F50" s="35">
        <f t="shared" si="13"/>
        <v>912</v>
      </c>
      <c r="G50" s="35">
        <f t="shared" si="14"/>
        <v>892</v>
      </c>
      <c r="H50" s="18">
        <f t="shared" si="33"/>
        <v>1630</v>
      </c>
      <c r="I50" s="18">
        <f t="shared" si="33"/>
        <v>1650</v>
      </c>
      <c r="J50" s="18">
        <f t="shared" si="33"/>
        <v>1670</v>
      </c>
      <c r="K50" s="18">
        <f t="shared" si="54"/>
        <v>2000</v>
      </c>
      <c r="L50" s="18">
        <f t="shared" si="54"/>
        <v>2000</v>
      </c>
      <c r="M50" s="18">
        <f t="shared" si="54"/>
        <v>2000</v>
      </c>
      <c r="N50" s="18">
        <f t="shared" si="56"/>
        <v>-370</v>
      </c>
      <c r="O50" s="18">
        <f t="shared" si="56"/>
        <v>-350</v>
      </c>
      <c r="P50" s="18">
        <f t="shared" si="56"/>
        <v>-330</v>
      </c>
      <c r="Q50" s="35">
        <f t="shared" ref="Q50:S50" si="58">Q49</f>
        <v>0</v>
      </c>
      <c r="R50" s="35">
        <f t="shared" si="58"/>
        <v>0</v>
      </c>
      <c r="S50" s="35">
        <f t="shared" si="58"/>
        <v>0</v>
      </c>
      <c r="T50" s="4">
        <f t="shared" si="5"/>
        <v>1562</v>
      </c>
      <c r="U50" s="83">
        <f t="shared" si="19"/>
        <v>1000</v>
      </c>
      <c r="V50" s="83">
        <f t="shared" si="20"/>
        <v>1000</v>
      </c>
      <c r="W50" s="83">
        <f t="shared" si="21"/>
        <v>1000</v>
      </c>
      <c r="X50" s="4"/>
      <c r="Y50" s="18"/>
      <c r="Z50" s="18"/>
      <c r="AA50" s="18"/>
      <c r="AB50" s="50"/>
    </row>
    <row r="51" spans="1:28" ht="15" customHeight="1">
      <c r="A51" s="3">
        <v>37</v>
      </c>
      <c r="B51" s="34">
        <f t="shared" si="7"/>
        <v>45469</v>
      </c>
      <c r="C51" s="2">
        <f t="shared" si="8"/>
        <v>884</v>
      </c>
      <c r="D51" s="5">
        <f t="shared" si="9"/>
        <v>1676</v>
      </c>
      <c r="E51" s="35">
        <f t="shared" si="12"/>
        <v>930</v>
      </c>
      <c r="F51" s="35">
        <f t="shared" si="13"/>
        <v>910</v>
      </c>
      <c r="G51" s="35">
        <f t="shared" si="14"/>
        <v>890</v>
      </c>
      <c r="H51" s="18">
        <f t="shared" si="33"/>
        <v>1630</v>
      </c>
      <c r="I51" s="18">
        <f t="shared" si="33"/>
        <v>1650</v>
      </c>
      <c r="J51" s="18">
        <f t="shared" si="33"/>
        <v>1670</v>
      </c>
      <c r="K51" s="18">
        <f t="shared" si="54"/>
        <v>2000</v>
      </c>
      <c r="L51" s="18">
        <f t="shared" si="54"/>
        <v>2000</v>
      </c>
      <c r="M51" s="18">
        <f t="shared" si="54"/>
        <v>2000</v>
      </c>
      <c r="N51" s="18">
        <f t="shared" si="56"/>
        <v>-370</v>
      </c>
      <c r="O51" s="18">
        <f t="shared" si="56"/>
        <v>-350</v>
      </c>
      <c r="P51" s="18">
        <f t="shared" si="56"/>
        <v>-330</v>
      </c>
      <c r="Q51" s="35">
        <f t="shared" ref="Q51:S51" si="59">Q50</f>
        <v>0</v>
      </c>
      <c r="R51" s="35">
        <f t="shared" si="59"/>
        <v>0</v>
      </c>
      <c r="S51" s="35">
        <f t="shared" si="59"/>
        <v>0</v>
      </c>
      <c r="T51" s="4">
        <f t="shared" si="5"/>
        <v>1560</v>
      </c>
      <c r="U51" s="83">
        <f t="shared" si="19"/>
        <v>1000</v>
      </c>
      <c r="V51" s="83">
        <f t="shared" si="20"/>
        <v>1000</v>
      </c>
      <c r="W51" s="83">
        <f t="shared" si="21"/>
        <v>1000</v>
      </c>
      <c r="X51" s="4"/>
      <c r="Y51" s="18"/>
      <c r="Z51" s="18"/>
      <c r="AA51" s="18"/>
      <c r="AB51" s="50"/>
    </row>
    <row r="52" spans="1:28" ht="15" customHeight="1">
      <c r="A52" s="3">
        <v>38</v>
      </c>
      <c r="B52" s="34">
        <f t="shared" si="7"/>
        <v>45470</v>
      </c>
      <c r="C52" s="2">
        <f t="shared" si="8"/>
        <v>884</v>
      </c>
      <c r="D52" s="5">
        <f t="shared" si="9"/>
        <v>1674</v>
      </c>
      <c r="E52" s="35">
        <f t="shared" si="12"/>
        <v>928</v>
      </c>
      <c r="F52" s="35">
        <f t="shared" si="13"/>
        <v>908</v>
      </c>
      <c r="G52" s="35">
        <f t="shared" si="14"/>
        <v>888</v>
      </c>
      <c r="H52" s="18">
        <f t="shared" si="33"/>
        <v>1630</v>
      </c>
      <c r="I52" s="18">
        <f t="shared" si="33"/>
        <v>1650</v>
      </c>
      <c r="J52" s="18">
        <f t="shared" si="33"/>
        <v>1670</v>
      </c>
      <c r="K52" s="18">
        <f t="shared" si="54"/>
        <v>2000</v>
      </c>
      <c r="L52" s="18">
        <f t="shared" si="54"/>
        <v>2000</v>
      </c>
      <c r="M52" s="18">
        <f t="shared" si="54"/>
        <v>2000</v>
      </c>
      <c r="N52" s="18">
        <f t="shared" si="56"/>
        <v>-370</v>
      </c>
      <c r="O52" s="18">
        <f t="shared" si="56"/>
        <v>-350</v>
      </c>
      <c r="P52" s="18">
        <f t="shared" si="56"/>
        <v>-330</v>
      </c>
      <c r="Q52" s="35">
        <f t="shared" ref="Q52:S52" si="60">Q51</f>
        <v>0</v>
      </c>
      <c r="R52" s="35">
        <f t="shared" si="60"/>
        <v>0</v>
      </c>
      <c r="S52" s="35">
        <f t="shared" si="60"/>
        <v>0</v>
      </c>
      <c r="T52" s="4">
        <f t="shared" si="5"/>
        <v>1558</v>
      </c>
      <c r="U52" s="83">
        <f t="shared" si="19"/>
        <v>1000</v>
      </c>
      <c r="V52" s="83">
        <f t="shared" si="20"/>
        <v>1000</v>
      </c>
      <c r="W52" s="83">
        <f t="shared" si="21"/>
        <v>1000</v>
      </c>
      <c r="X52" s="4"/>
      <c r="Y52" s="18"/>
      <c r="Z52" s="18"/>
      <c r="AA52" s="18"/>
      <c r="AB52" s="50"/>
    </row>
    <row r="53" spans="1:28" ht="15" customHeight="1">
      <c r="A53" s="3">
        <v>39</v>
      </c>
      <c r="B53" s="34">
        <f t="shared" si="7"/>
        <v>45471</v>
      </c>
      <c r="C53" s="2">
        <f t="shared" si="8"/>
        <v>884</v>
      </c>
      <c r="D53" s="5">
        <f t="shared" si="9"/>
        <v>1672</v>
      </c>
      <c r="E53" s="35">
        <f t="shared" si="12"/>
        <v>926</v>
      </c>
      <c r="F53" s="35">
        <f t="shared" si="13"/>
        <v>906</v>
      </c>
      <c r="G53" s="35">
        <f t="shared" si="14"/>
        <v>886</v>
      </c>
      <c r="H53" s="18">
        <f t="shared" si="33"/>
        <v>1630</v>
      </c>
      <c r="I53" s="18">
        <f t="shared" si="33"/>
        <v>1650</v>
      </c>
      <c r="J53" s="18">
        <f t="shared" si="33"/>
        <v>1670</v>
      </c>
      <c r="K53" s="18">
        <f t="shared" si="54"/>
        <v>2000</v>
      </c>
      <c r="L53" s="18">
        <f t="shared" si="54"/>
        <v>2000</v>
      </c>
      <c r="M53" s="18">
        <f t="shared" si="54"/>
        <v>2000</v>
      </c>
      <c r="N53" s="18">
        <f t="shared" si="56"/>
        <v>-370</v>
      </c>
      <c r="O53" s="18">
        <f t="shared" si="56"/>
        <v>-350</v>
      </c>
      <c r="P53" s="18">
        <f t="shared" si="56"/>
        <v>-330</v>
      </c>
      <c r="Q53" s="35">
        <f t="shared" ref="Q53:S53" si="61">Q52</f>
        <v>0</v>
      </c>
      <c r="R53" s="35">
        <f t="shared" si="61"/>
        <v>0</v>
      </c>
      <c r="S53" s="35">
        <f t="shared" si="61"/>
        <v>0</v>
      </c>
      <c r="T53" s="4">
        <f t="shared" si="5"/>
        <v>1556</v>
      </c>
      <c r="U53" s="83">
        <f t="shared" si="19"/>
        <v>1000</v>
      </c>
      <c r="V53" s="83">
        <f t="shared" si="20"/>
        <v>1000</v>
      </c>
      <c r="W53" s="83">
        <f t="shared" si="21"/>
        <v>1000</v>
      </c>
      <c r="X53" s="4"/>
      <c r="Y53" s="18"/>
      <c r="Z53" s="18"/>
      <c r="AA53" s="18"/>
      <c r="AB53" s="50"/>
    </row>
    <row r="54" spans="1:28" ht="15" customHeight="1">
      <c r="A54" s="3">
        <v>40</v>
      </c>
      <c r="B54" s="34">
        <f t="shared" si="7"/>
        <v>45472</v>
      </c>
      <c r="C54" s="2">
        <f t="shared" si="8"/>
        <v>884</v>
      </c>
      <c r="D54" s="5">
        <f t="shared" si="9"/>
        <v>1670</v>
      </c>
      <c r="E54" s="35">
        <f t="shared" si="12"/>
        <v>924</v>
      </c>
      <c r="F54" s="35">
        <f t="shared" si="13"/>
        <v>904</v>
      </c>
      <c r="G54" s="35">
        <f t="shared" si="14"/>
        <v>884</v>
      </c>
      <c r="H54" s="18">
        <f t="shared" si="33"/>
        <v>1630</v>
      </c>
      <c r="I54" s="18">
        <f t="shared" si="33"/>
        <v>1650</v>
      </c>
      <c r="J54" s="18">
        <f t="shared" si="33"/>
        <v>1670</v>
      </c>
      <c r="K54" s="18">
        <f t="shared" si="54"/>
        <v>2000</v>
      </c>
      <c r="L54" s="18">
        <f t="shared" si="54"/>
        <v>2000</v>
      </c>
      <c r="M54" s="18">
        <f t="shared" si="54"/>
        <v>2000</v>
      </c>
      <c r="N54" s="18">
        <f t="shared" si="56"/>
        <v>-370</v>
      </c>
      <c r="O54" s="18">
        <f t="shared" si="56"/>
        <v>-350</v>
      </c>
      <c r="P54" s="18">
        <f t="shared" si="56"/>
        <v>-330</v>
      </c>
      <c r="Q54" s="35">
        <f t="shared" ref="Q54:S54" si="62">Q53</f>
        <v>0</v>
      </c>
      <c r="R54" s="35">
        <f t="shared" si="62"/>
        <v>0</v>
      </c>
      <c r="S54" s="35">
        <f t="shared" si="62"/>
        <v>0</v>
      </c>
      <c r="T54" s="4">
        <f t="shared" si="5"/>
        <v>1554</v>
      </c>
      <c r="U54" s="83">
        <f t="shared" si="19"/>
        <v>1000</v>
      </c>
      <c r="V54" s="83">
        <f t="shared" si="20"/>
        <v>1000</v>
      </c>
      <c r="W54" s="83">
        <f t="shared" si="21"/>
        <v>1000</v>
      </c>
      <c r="X54" s="4"/>
      <c r="Y54" s="18"/>
      <c r="Z54" s="18"/>
      <c r="AA54" s="18"/>
      <c r="AB54" s="50"/>
    </row>
    <row r="55" spans="1:28" ht="15" customHeight="1">
      <c r="A55" s="3">
        <v>41</v>
      </c>
      <c r="B55" s="34">
        <f t="shared" si="7"/>
        <v>45473</v>
      </c>
      <c r="C55" s="2">
        <f t="shared" si="8"/>
        <v>884</v>
      </c>
      <c r="D55" s="5">
        <f t="shared" si="9"/>
        <v>1668</v>
      </c>
      <c r="E55" s="35">
        <f t="shared" si="12"/>
        <v>922</v>
      </c>
      <c r="F55" s="35">
        <f t="shared" si="13"/>
        <v>902</v>
      </c>
      <c r="G55" s="35">
        <f t="shared" si="14"/>
        <v>882</v>
      </c>
      <c r="H55" s="18">
        <f t="shared" si="33"/>
        <v>1630</v>
      </c>
      <c r="I55" s="18">
        <f t="shared" si="33"/>
        <v>1650</v>
      </c>
      <c r="J55" s="18">
        <f t="shared" si="33"/>
        <v>1670</v>
      </c>
      <c r="K55" s="18">
        <f t="shared" si="54"/>
        <v>2000</v>
      </c>
      <c r="L55" s="18">
        <f t="shared" si="54"/>
        <v>2000</v>
      </c>
      <c r="M55" s="18">
        <f t="shared" si="54"/>
        <v>2000</v>
      </c>
      <c r="N55" s="18">
        <f t="shared" si="56"/>
        <v>-370</v>
      </c>
      <c r="O55" s="18">
        <f t="shared" si="56"/>
        <v>-350</v>
      </c>
      <c r="P55" s="18">
        <f t="shared" si="56"/>
        <v>-330</v>
      </c>
      <c r="Q55" s="35">
        <f t="shared" ref="Q55:S55" si="63">Q54</f>
        <v>0</v>
      </c>
      <c r="R55" s="35">
        <f t="shared" si="63"/>
        <v>0</v>
      </c>
      <c r="S55" s="35">
        <f t="shared" si="63"/>
        <v>0</v>
      </c>
      <c r="T55" s="4">
        <f t="shared" si="5"/>
        <v>1552</v>
      </c>
      <c r="U55" s="83">
        <f t="shared" si="19"/>
        <v>1000</v>
      </c>
      <c r="V55" s="83">
        <f t="shared" si="20"/>
        <v>1000</v>
      </c>
      <c r="W55" s="83">
        <f t="shared" si="21"/>
        <v>1000</v>
      </c>
      <c r="X55" s="4"/>
      <c r="Y55" s="18"/>
      <c r="Z55" s="18"/>
      <c r="AA55" s="18"/>
      <c r="AB55" s="50"/>
    </row>
    <row r="56" spans="1:28" ht="15" customHeight="1">
      <c r="A56" s="3">
        <v>42</v>
      </c>
      <c r="B56" s="34">
        <f t="shared" si="7"/>
        <v>45474</v>
      </c>
      <c r="C56" s="2">
        <f t="shared" si="8"/>
        <v>884</v>
      </c>
      <c r="D56" s="5">
        <f t="shared" si="9"/>
        <v>1666</v>
      </c>
      <c r="E56" s="35">
        <f t="shared" si="12"/>
        <v>920</v>
      </c>
      <c r="F56" s="35">
        <f t="shared" si="13"/>
        <v>900</v>
      </c>
      <c r="G56" s="35">
        <f t="shared" si="14"/>
        <v>880</v>
      </c>
      <c r="H56" s="18">
        <f t="shared" si="33"/>
        <v>1630</v>
      </c>
      <c r="I56" s="18">
        <f t="shared" si="33"/>
        <v>1650</v>
      </c>
      <c r="J56" s="18">
        <f t="shared" si="33"/>
        <v>1670</v>
      </c>
      <c r="K56" s="18">
        <f t="shared" si="54"/>
        <v>2000</v>
      </c>
      <c r="L56" s="18">
        <f t="shared" si="54"/>
        <v>2000</v>
      </c>
      <c r="M56" s="18">
        <f t="shared" si="54"/>
        <v>2000</v>
      </c>
      <c r="N56" s="18">
        <f t="shared" si="56"/>
        <v>-370</v>
      </c>
      <c r="O56" s="18">
        <f t="shared" si="56"/>
        <v>-350</v>
      </c>
      <c r="P56" s="18">
        <f t="shared" si="56"/>
        <v>-330</v>
      </c>
      <c r="Q56" s="35">
        <f t="shared" ref="Q56:S56" si="64">Q55</f>
        <v>0</v>
      </c>
      <c r="R56" s="35">
        <f t="shared" si="64"/>
        <v>0</v>
      </c>
      <c r="S56" s="35">
        <f t="shared" si="64"/>
        <v>0</v>
      </c>
      <c r="T56" s="4">
        <f t="shared" si="5"/>
        <v>1550</v>
      </c>
      <c r="U56" s="83">
        <f t="shared" si="19"/>
        <v>1000</v>
      </c>
      <c r="V56" s="83">
        <f t="shared" si="20"/>
        <v>1000</v>
      </c>
      <c r="W56" s="83">
        <f t="shared" si="21"/>
        <v>1000</v>
      </c>
      <c r="X56" s="4"/>
      <c r="Y56" s="18"/>
      <c r="Z56" s="18"/>
      <c r="AA56" s="18"/>
      <c r="AB56" s="50"/>
    </row>
    <row r="57" spans="1:28" ht="15" customHeight="1">
      <c r="A57" s="3">
        <v>43</v>
      </c>
      <c r="B57" s="34">
        <f t="shared" si="7"/>
        <v>45475</v>
      </c>
      <c r="C57" s="2">
        <f t="shared" si="8"/>
        <v>884</v>
      </c>
      <c r="D57" s="5">
        <f t="shared" si="9"/>
        <v>1664</v>
      </c>
      <c r="E57" s="35">
        <f t="shared" si="12"/>
        <v>918</v>
      </c>
      <c r="F57" s="35">
        <f t="shared" si="13"/>
        <v>898</v>
      </c>
      <c r="G57" s="35">
        <f t="shared" si="14"/>
        <v>878</v>
      </c>
      <c r="H57" s="18">
        <f t="shared" si="33"/>
        <v>1630</v>
      </c>
      <c r="I57" s="18">
        <f t="shared" si="33"/>
        <v>1650</v>
      </c>
      <c r="J57" s="18">
        <f t="shared" si="33"/>
        <v>1670</v>
      </c>
      <c r="K57" s="18">
        <f t="shared" si="54"/>
        <v>2000</v>
      </c>
      <c r="L57" s="18">
        <f t="shared" si="54"/>
        <v>2000</v>
      </c>
      <c r="M57" s="18">
        <f t="shared" si="54"/>
        <v>2000</v>
      </c>
      <c r="N57" s="18">
        <f t="shared" si="56"/>
        <v>-370</v>
      </c>
      <c r="O57" s="18">
        <f t="shared" si="56"/>
        <v>-350</v>
      </c>
      <c r="P57" s="18">
        <f t="shared" si="56"/>
        <v>-330</v>
      </c>
      <c r="Q57" s="35">
        <f t="shared" ref="Q57:S57" si="65">Q56</f>
        <v>0</v>
      </c>
      <c r="R57" s="35">
        <f t="shared" si="65"/>
        <v>0</v>
      </c>
      <c r="S57" s="35">
        <f t="shared" si="65"/>
        <v>0</v>
      </c>
      <c r="T57" s="4">
        <f t="shared" si="5"/>
        <v>1548</v>
      </c>
      <c r="U57" s="83">
        <f t="shared" si="19"/>
        <v>1000</v>
      </c>
      <c r="V57" s="83">
        <f t="shared" si="20"/>
        <v>1000</v>
      </c>
      <c r="W57" s="83">
        <f t="shared" si="21"/>
        <v>1000</v>
      </c>
      <c r="X57" s="4"/>
      <c r="Y57" s="18"/>
      <c r="Z57" s="18"/>
      <c r="AA57" s="18"/>
      <c r="AB57" s="50"/>
    </row>
    <row r="58" spans="1:28" ht="15" customHeight="1">
      <c r="A58" s="3">
        <v>44</v>
      </c>
      <c r="B58" s="34">
        <f t="shared" si="7"/>
        <v>45476</v>
      </c>
      <c r="C58" s="2">
        <f t="shared" si="8"/>
        <v>884</v>
      </c>
      <c r="D58" s="5">
        <f t="shared" si="9"/>
        <v>1662</v>
      </c>
      <c r="E58" s="35">
        <f t="shared" si="12"/>
        <v>916</v>
      </c>
      <c r="F58" s="35">
        <f t="shared" si="13"/>
        <v>896</v>
      </c>
      <c r="G58" s="35">
        <f t="shared" si="14"/>
        <v>876</v>
      </c>
      <c r="H58" s="18">
        <f t="shared" si="33"/>
        <v>1630</v>
      </c>
      <c r="I58" s="18">
        <f t="shared" si="33"/>
        <v>1650</v>
      </c>
      <c r="J58" s="18">
        <f t="shared" si="33"/>
        <v>1670</v>
      </c>
      <c r="K58" s="18">
        <f t="shared" si="54"/>
        <v>2000</v>
      </c>
      <c r="L58" s="18">
        <f t="shared" si="54"/>
        <v>2000</v>
      </c>
      <c r="M58" s="18">
        <f t="shared" si="54"/>
        <v>2000</v>
      </c>
      <c r="N58" s="18">
        <f t="shared" si="56"/>
        <v>-370</v>
      </c>
      <c r="O58" s="18">
        <f t="shared" si="56"/>
        <v>-350</v>
      </c>
      <c r="P58" s="18">
        <f t="shared" si="56"/>
        <v>-330</v>
      </c>
      <c r="Q58" s="35">
        <f t="shared" ref="Q58:S58" si="66">Q57</f>
        <v>0</v>
      </c>
      <c r="R58" s="35">
        <f t="shared" si="66"/>
        <v>0</v>
      </c>
      <c r="S58" s="35">
        <f t="shared" si="66"/>
        <v>0</v>
      </c>
      <c r="T58" s="4">
        <f t="shared" si="5"/>
        <v>1546</v>
      </c>
      <c r="U58" s="83">
        <f t="shared" si="19"/>
        <v>1000</v>
      </c>
      <c r="V58" s="83">
        <f t="shared" si="20"/>
        <v>1000</v>
      </c>
      <c r="W58" s="83">
        <f t="shared" si="21"/>
        <v>1000</v>
      </c>
      <c r="X58" s="4"/>
      <c r="Y58" s="18"/>
      <c r="Z58" s="18"/>
      <c r="AA58" s="18"/>
      <c r="AB58" s="50"/>
    </row>
    <row r="59" spans="1:28" ht="15" customHeight="1">
      <c r="A59" s="3">
        <v>45</v>
      </c>
      <c r="B59" s="34">
        <f t="shared" si="7"/>
        <v>45477</v>
      </c>
      <c r="C59" s="2">
        <f t="shared" si="8"/>
        <v>884</v>
      </c>
      <c r="D59" s="5">
        <f t="shared" si="9"/>
        <v>1660</v>
      </c>
      <c r="E59" s="35">
        <f t="shared" si="12"/>
        <v>914</v>
      </c>
      <c r="F59" s="35">
        <f t="shared" si="13"/>
        <v>894</v>
      </c>
      <c r="G59" s="35">
        <f t="shared" si="14"/>
        <v>874</v>
      </c>
      <c r="H59" s="18">
        <f t="shared" si="33"/>
        <v>1630</v>
      </c>
      <c r="I59" s="18">
        <f t="shared" si="33"/>
        <v>1650</v>
      </c>
      <c r="J59" s="18">
        <f t="shared" si="33"/>
        <v>1670</v>
      </c>
      <c r="K59" s="18">
        <f t="shared" si="54"/>
        <v>2000</v>
      </c>
      <c r="L59" s="18">
        <f t="shared" si="54"/>
        <v>2000</v>
      </c>
      <c r="M59" s="18">
        <f t="shared" si="54"/>
        <v>2000</v>
      </c>
      <c r="N59" s="18">
        <f t="shared" si="56"/>
        <v>-370</v>
      </c>
      <c r="O59" s="18">
        <f t="shared" si="56"/>
        <v>-350</v>
      </c>
      <c r="P59" s="18">
        <f t="shared" si="56"/>
        <v>-330</v>
      </c>
      <c r="Q59" s="35">
        <f t="shared" ref="Q59:S59" si="67">Q58</f>
        <v>0</v>
      </c>
      <c r="R59" s="35">
        <f t="shared" si="67"/>
        <v>0</v>
      </c>
      <c r="S59" s="35">
        <f t="shared" si="67"/>
        <v>0</v>
      </c>
      <c r="T59" s="4">
        <f t="shared" si="5"/>
        <v>1544</v>
      </c>
      <c r="U59" s="83">
        <f t="shared" si="19"/>
        <v>1000</v>
      </c>
      <c r="V59" s="83">
        <f t="shared" si="20"/>
        <v>1000</v>
      </c>
      <c r="W59" s="83">
        <f t="shared" si="21"/>
        <v>1000</v>
      </c>
      <c r="X59" s="4"/>
      <c r="Y59" s="18"/>
      <c r="Z59" s="18"/>
      <c r="AA59" s="18"/>
      <c r="AB59" s="50"/>
    </row>
    <row r="60" spans="1:28" ht="15" customHeight="1">
      <c r="A60" s="3">
        <v>46</v>
      </c>
      <c r="B60" s="34">
        <f t="shared" si="7"/>
        <v>45478</v>
      </c>
      <c r="C60" s="2">
        <f t="shared" si="8"/>
        <v>884</v>
      </c>
      <c r="D60" s="5">
        <f t="shared" si="9"/>
        <v>1658</v>
      </c>
      <c r="E60" s="35">
        <f t="shared" si="12"/>
        <v>912</v>
      </c>
      <c r="F60" s="35">
        <f t="shared" si="13"/>
        <v>892</v>
      </c>
      <c r="G60" s="35">
        <f t="shared" si="14"/>
        <v>872</v>
      </c>
      <c r="H60" s="18">
        <f t="shared" si="33"/>
        <v>1630</v>
      </c>
      <c r="I60" s="18">
        <f t="shared" si="33"/>
        <v>1650</v>
      </c>
      <c r="J60" s="18">
        <f t="shared" si="33"/>
        <v>1670</v>
      </c>
      <c r="K60" s="18">
        <f t="shared" si="54"/>
        <v>2000</v>
      </c>
      <c r="L60" s="18">
        <f t="shared" si="54"/>
        <v>2000</v>
      </c>
      <c r="M60" s="18">
        <f t="shared" si="54"/>
        <v>2000</v>
      </c>
      <c r="N60" s="18">
        <f t="shared" si="56"/>
        <v>-370</v>
      </c>
      <c r="O60" s="18">
        <f t="shared" si="56"/>
        <v>-350</v>
      </c>
      <c r="P60" s="18">
        <f t="shared" si="56"/>
        <v>-330</v>
      </c>
      <c r="Q60" s="35">
        <f t="shared" ref="Q60:S60" si="68">Q59</f>
        <v>0</v>
      </c>
      <c r="R60" s="35">
        <f t="shared" si="68"/>
        <v>0</v>
      </c>
      <c r="S60" s="35">
        <f t="shared" si="68"/>
        <v>0</v>
      </c>
      <c r="T60" s="4">
        <f t="shared" si="5"/>
        <v>1542</v>
      </c>
      <c r="U60" s="83">
        <f t="shared" si="19"/>
        <v>1000</v>
      </c>
      <c r="V60" s="83">
        <f t="shared" si="20"/>
        <v>1000</v>
      </c>
      <c r="W60" s="83">
        <f t="shared" si="21"/>
        <v>1000</v>
      </c>
      <c r="X60" s="4"/>
      <c r="Y60" s="18"/>
      <c r="Z60" s="18"/>
      <c r="AA60" s="18"/>
      <c r="AB60" s="50"/>
    </row>
    <row r="61" spans="1:28" ht="15" customHeight="1">
      <c r="A61" s="3">
        <v>47</v>
      </c>
      <c r="B61" s="34">
        <f t="shared" si="7"/>
        <v>45479</v>
      </c>
      <c r="C61" s="2">
        <f t="shared" si="8"/>
        <v>884</v>
      </c>
      <c r="D61" s="5">
        <f t="shared" si="9"/>
        <v>1656</v>
      </c>
      <c r="E61" s="35">
        <f t="shared" si="12"/>
        <v>910</v>
      </c>
      <c r="F61" s="35">
        <f t="shared" si="13"/>
        <v>890</v>
      </c>
      <c r="G61" s="35">
        <f t="shared" si="14"/>
        <v>870</v>
      </c>
      <c r="H61" s="18">
        <f t="shared" si="33"/>
        <v>1630</v>
      </c>
      <c r="I61" s="18">
        <f t="shared" si="33"/>
        <v>1650</v>
      </c>
      <c r="J61" s="18">
        <f t="shared" si="33"/>
        <v>1670</v>
      </c>
      <c r="K61" s="18">
        <f t="shared" si="54"/>
        <v>2000</v>
      </c>
      <c r="L61" s="18">
        <f t="shared" si="54"/>
        <v>2000</v>
      </c>
      <c r="M61" s="18">
        <f t="shared" si="54"/>
        <v>2000</v>
      </c>
      <c r="N61" s="18">
        <f t="shared" si="56"/>
        <v>-370</v>
      </c>
      <c r="O61" s="18">
        <f t="shared" si="56"/>
        <v>-350</v>
      </c>
      <c r="P61" s="18">
        <f t="shared" si="56"/>
        <v>-330</v>
      </c>
      <c r="Q61" s="35">
        <f t="shared" ref="Q61:S61" si="69">Q60</f>
        <v>0</v>
      </c>
      <c r="R61" s="35">
        <f t="shared" si="69"/>
        <v>0</v>
      </c>
      <c r="S61" s="35">
        <f t="shared" si="69"/>
        <v>0</v>
      </c>
      <c r="T61" s="4">
        <f t="shared" si="5"/>
        <v>1540</v>
      </c>
      <c r="U61" s="83">
        <f t="shared" si="19"/>
        <v>1000</v>
      </c>
      <c r="V61" s="83">
        <f t="shared" si="20"/>
        <v>1000</v>
      </c>
      <c r="W61" s="83">
        <f t="shared" si="21"/>
        <v>1000</v>
      </c>
      <c r="X61" s="4"/>
      <c r="Y61" s="18"/>
      <c r="Z61" s="18"/>
      <c r="AA61" s="18"/>
      <c r="AB61" s="50"/>
    </row>
    <row r="62" spans="1:28" ht="15" customHeight="1">
      <c r="A62" s="3">
        <v>48</v>
      </c>
      <c r="B62" s="34">
        <f t="shared" si="7"/>
        <v>45480</v>
      </c>
      <c r="C62" s="2">
        <f t="shared" si="8"/>
        <v>884</v>
      </c>
      <c r="D62" s="5">
        <f t="shared" si="9"/>
        <v>1654</v>
      </c>
      <c r="E62" s="35">
        <f t="shared" si="12"/>
        <v>908</v>
      </c>
      <c r="F62" s="35">
        <f t="shared" si="13"/>
        <v>888</v>
      </c>
      <c r="G62" s="35">
        <f t="shared" si="14"/>
        <v>868</v>
      </c>
      <c r="H62" s="18">
        <f t="shared" si="33"/>
        <v>1630</v>
      </c>
      <c r="I62" s="18">
        <f t="shared" si="33"/>
        <v>1650</v>
      </c>
      <c r="J62" s="18">
        <f t="shared" si="33"/>
        <v>1670</v>
      </c>
      <c r="K62" s="18">
        <f t="shared" si="54"/>
        <v>2000</v>
      </c>
      <c r="L62" s="18">
        <f t="shared" si="54"/>
        <v>2000</v>
      </c>
      <c r="M62" s="18">
        <f t="shared" si="54"/>
        <v>2000</v>
      </c>
      <c r="N62" s="18">
        <f t="shared" si="56"/>
        <v>-370</v>
      </c>
      <c r="O62" s="18">
        <f t="shared" si="56"/>
        <v>-350</v>
      </c>
      <c r="P62" s="18">
        <f t="shared" si="56"/>
        <v>-330</v>
      </c>
      <c r="Q62" s="35">
        <f t="shared" ref="Q62:S62" si="70">Q61</f>
        <v>0</v>
      </c>
      <c r="R62" s="35">
        <f t="shared" si="70"/>
        <v>0</v>
      </c>
      <c r="S62" s="35">
        <f t="shared" si="70"/>
        <v>0</v>
      </c>
      <c r="T62" s="4">
        <f t="shared" si="5"/>
        <v>1538</v>
      </c>
      <c r="U62" s="83">
        <f t="shared" si="19"/>
        <v>1000</v>
      </c>
      <c r="V62" s="83">
        <f t="shared" si="20"/>
        <v>1000</v>
      </c>
      <c r="W62" s="83">
        <f t="shared" si="21"/>
        <v>1000</v>
      </c>
      <c r="X62" s="4"/>
      <c r="Y62" s="18"/>
      <c r="Z62" s="18"/>
      <c r="AA62" s="18"/>
      <c r="AB62" s="50"/>
    </row>
    <row r="63" spans="1:28" ht="15" customHeight="1">
      <c r="A63" s="3">
        <v>49</v>
      </c>
      <c r="B63" s="34">
        <f t="shared" si="7"/>
        <v>45481</v>
      </c>
      <c r="C63" s="2">
        <f t="shared" si="8"/>
        <v>884</v>
      </c>
      <c r="D63" s="5">
        <f t="shared" si="9"/>
        <v>1652</v>
      </c>
      <c r="E63" s="35">
        <f t="shared" si="12"/>
        <v>906</v>
      </c>
      <c r="F63" s="35">
        <f t="shared" si="13"/>
        <v>886</v>
      </c>
      <c r="G63" s="35">
        <f t="shared" si="14"/>
        <v>866</v>
      </c>
      <c r="H63" s="18">
        <f t="shared" si="33"/>
        <v>1630</v>
      </c>
      <c r="I63" s="18">
        <f t="shared" si="33"/>
        <v>1650</v>
      </c>
      <c r="J63" s="18">
        <f t="shared" si="33"/>
        <v>1670</v>
      </c>
      <c r="K63" s="18">
        <f t="shared" si="54"/>
        <v>2000</v>
      </c>
      <c r="L63" s="18">
        <f t="shared" si="54"/>
        <v>2000</v>
      </c>
      <c r="M63" s="18">
        <f t="shared" si="54"/>
        <v>2000</v>
      </c>
      <c r="N63" s="18">
        <f t="shared" si="56"/>
        <v>-370</v>
      </c>
      <c r="O63" s="18">
        <f t="shared" si="56"/>
        <v>-350</v>
      </c>
      <c r="P63" s="18">
        <f t="shared" si="56"/>
        <v>-330</v>
      </c>
      <c r="Q63" s="35">
        <f t="shared" ref="Q63:S63" si="71">Q62</f>
        <v>0</v>
      </c>
      <c r="R63" s="35">
        <f t="shared" si="71"/>
        <v>0</v>
      </c>
      <c r="S63" s="35">
        <f t="shared" si="71"/>
        <v>0</v>
      </c>
      <c r="T63" s="4">
        <f t="shared" si="5"/>
        <v>1536</v>
      </c>
      <c r="U63" s="83">
        <f t="shared" si="19"/>
        <v>1000</v>
      </c>
      <c r="V63" s="83">
        <f t="shared" si="20"/>
        <v>1000</v>
      </c>
      <c r="W63" s="83">
        <f t="shared" si="21"/>
        <v>1000</v>
      </c>
      <c r="X63" s="4"/>
      <c r="Y63" s="18"/>
      <c r="Z63" s="18"/>
      <c r="AA63" s="18"/>
      <c r="AB63" s="50"/>
    </row>
    <row r="64" spans="1:28" ht="15" customHeight="1">
      <c r="A64" s="3">
        <v>50</v>
      </c>
      <c r="B64" s="34">
        <f t="shared" si="7"/>
        <v>45482</v>
      </c>
      <c r="C64" s="2">
        <f t="shared" si="8"/>
        <v>884</v>
      </c>
      <c r="D64" s="5">
        <f t="shared" si="9"/>
        <v>1650</v>
      </c>
      <c r="E64" s="35">
        <f t="shared" si="12"/>
        <v>904</v>
      </c>
      <c r="F64" s="35">
        <f t="shared" si="13"/>
        <v>884</v>
      </c>
      <c r="G64" s="35">
        <f t="shared" si="14"/>
        <v>864</v>
      </c>
      <c r="H64" s="18">
        <f t="shared" si="33"/>
        <v>1630</v>
      </c>
      <c r="I64" s="18">
        <f t="shared" si="33"/>
        <v>1650</v>
      </c>
      <c r="J64" s="18">
        <f t="shared" si="33"/>
        <v>1670</v>
      </c>
      <c r="K64" s="18">
        <f t="shared" ref="K64:M79" si="72">K63</f>
        <v>2000</v>
      </c>
      <c r="L64" s="18">
        <f t="shared" si="72"/>
        <v>2000</v>
      </c>
      <c r="M64" s="18">
        <f t="shared" si="72"/>
        <v>2000</v>
      </c>
      <c r="N64" s="18">
        <f t="shared" si="56"/>
        <v>-370</v>
      </c>
      <c r="O64" s="18">
        <f t="shared" si="56"/>
        <v>-350</v>
      </c>
      <c r="P64" s="18">
        <f t="shared" si="56"/>
        <v>-330</v>
      </c>
      <c r="Q64" s="35">
        <f t="shared" ref="Q64:S64" si="73">Q63</f>
        <v>0</v>
      </c>
      <c r="R64" s="35">
        <f t="shared" si="73"/>
        <v>0</v>
      </c>
      <c r="S64" s="35">
        <f t="shared" si="73"/>
        <v>0</v>
      </c>
      <c r="T64" s="4">
        <f t="shared" si="5"/>
        <v>1534</v>
      </c>
      <c r="U64" s="83">
        <f t="shared" si="19"/>
        <v>1000</v>
      </c>
      <c r="V64" s="83">
        <f t="shared" si="20"/>
        <v>1000</v>
      </c>
      <c r="W64" s="83">
        <f t="shared" si="21"/>
        <v>1000</v>
      </c>
      <c r="X64" s="4"/>
      <c r="Y64" s="18"/>
      <c r="Z64" s="18"/>
      <c r="AA64" s="18"/>
      <c r="AB64" s="50"/>
    </row>
    <row r="65" spans="1:28" ht="15" customHeight="1">
      <c r="A65" s="3">
        <v>51</v>
      </c>
      <c r="B65" s="34">
        <f t="shared" si="7"/>
        <v>45483</v>
      </c>
      <c r="C65" s="2">
        <f t="shared" si="8"/>
        <v>884</v>
      </c>
      <c r="D65" s="5">
        <f t="shared" si="9"/>
        <v>1648</v>
      </c>
      <c r="E65" s="35">
        <f t="shared" si="12"/>
        <v>902</v>
      </c>
      <c r="F65" s="35">
        <f t="shared" si="13"/>
        <v>882</v>
      </c>
      <c r="G65" s="35">
        <f t="shared" si="14"/>
        <v>862</v>
      </c>
      <c r="H65" s="18">
        <f t="shared" si="33"/>
        <v>1630</v>
      </c>
      <c r="I65" s="18">
        <f t="shared" si="33"/>
        <v>1650</v>
      </c>
      <c r="J65" s="18">
        <f t="shared" si="33"/>
        <v>1670</v>
      </c>
      <c r="K65" s="18">
        <f t="shared" si="72"/>
        <v>2000</v>
      </c>
      <c r="L65" s="18">
        <f t="shared" si="72"/>
        <v>2000</v>
      </c>
      <c r="M65" s="18">
        <f t="shared" si="72"/>
        <v>2000</v>
      </c>
      <c r="N65" s="18">
        <f t="shared" ref="N65:P80" si="74">N64-Q65</f>
        <v>-370</v>
      </c>
      <c r="O65" s="18">
        <f t="shared" si="74"/>
        <v>-350</v>
      </c>
      <c r="P65" s="18">
        <f t="shared" si="74"/>
        <v>-330</v>
      </c>
      <c r="Q65" s="35">
        <f t="shared" ref="Q65:S65" si="75">Q64</f>
        <v>0</v>
      </c>
      <c r="R65" s="35">
        <f t="shared" si="75"/>
        <v>0</v>
      </c>
      <c r="S65" s="35">
        <f t="shared" si="75"/>
        <v>0</v>
      </c>
      <c r="T65" s="4">
        <f t="shared" si="5"/>
        <v>1532</v>
      </c>
      <c r="U65" s="83">
        <f t="shared" si="19"/>
        <v>1000</v>
      </c>
      <c r="V65" s="83">
        <f t="shared" si="20"/>
        <v>1000</v>
      </c>
      <c r="W65" s="83">
        <f t="shared" si="21"/>
        <v>1000</v>
      </c>
      <c r="X65" s="4"/>
      <c r="Y65" s="18"/>
      <c r="Z65" s="18"/>
      <c r="AA65" s="18"/>
      <c r="AB65" s="50"/>
    </row>
    <row r="66" spans="1:28" ht="15" customHeight="1">
      <c r="A66" s="3">
        <v>52</v>
      </c>
      <c r="B66" s="34">
        <f t="shared" si="7"/>
        <v>45484</v>
      </c>
      <c r="C66" s="2">
        <f t="shared" si="8"/>
        <v>884</v>
      </c>
      <c r="D66" s="5">
        <f t="shared" si="9"/>
        <v>1646</v>
      </c>
      <c r="E66" s="35">
        <f t="shared" si="12"/>
        <v>900</v>
      </c>
      <c r="F66" s="35">
        <f t="shared" si="13"/>
        <v>880</v>
      </c>
      <c r="G66" s="35">
        <f t="shared" si="14"/>
        <v>860</v>
      </c>
      <c r="H66" s="18">
        <f t="shared" si="33"/>
        <v>1630</v>
      </c>
      <c r="I66" s="18">
        <f t="shared" si="33"/>
        <v>1650</v>
      </c>
      <c r="J66" s="18">
        <f t="shared" si="33"/>
        <v>1670</v>
      </c>
      <c r="K66" s="18">
        <f t="shared" si="72"/>
        <v>2000</v>
      </c>
      <c r="L66" s="18">
        <f t="shared" si="72"/>
        <v>2000</v>
      </c>
      <c r="M66" s="18">
        <f t="shared" si="72"/>
        <v>2000</v>
      </c>
      <c r="N66" s="18">
        <f t="shared" si="74"/>
        <v>-370</v>
      </c>
      <c r="O66" s="18">
        <f t="shared" si="74"/>
        <v>-350</v>
      </c>
      <c r="P66" s="18">
        <f t="shared" si="74"/>
        <v>-330</v>
      </c>
      <c r="Q66" s="35">
        <f t="shared" ref="Q66:S66" si="76">Q65</f>
        <v>0</v>
      </c>
      <c r="R66" s="35">
        <f t="shared" si="76"/>
        <v>0</v>
      </c>
      <c r="S66" s="35">
        <f t="shared" si="76"/>
        <v>0</v>
      </c>
      <c r="T66" s="4">
        <f t="shared" si="5"/>
        <v>1530</v>
      </c>
      <c r="U66" s="83">
        <f t="shared" si="19"/>
        <v>1000</v>
      </c>
      <c r="V66" s="83">
        <f t="shared" si="20"/>
        <v>1000</v>
      </c>
      <c r="W66" s="83">
        <f t="shared" si="21"/>
        <v>1000</v>
      </c>
      <c r="X66" s="4"/>
      <c r="Y66" s="18"/>
      <c r="Z66" s="18"/>
      <c r="AA66" s="18"/>
      <c r="AB66" s="50"/>
    </row>
    <row r="67" spans="1:28" ht="15" customHeight="1">
      <c r="A67" s="3">
        <v>53</v>
      </c>
      <c r="B67" s="34">
        <f t="shared" si="7"/>
        <v>45485</v>
      </c>
      <c r="C67" s="2">
        <f t="shared" si="8"/>
        <v>884</v>
      </c>
      <c r="D67" s="5">
        <f t="shared" si="9"/>
        <v>1644</v>
      </c>
      <c r="E67" s="35">
        <f t="shared" si="12"/>
        <v>898</v>
      </c>
      <c r="F67" s="35">
        <f t="shared" si="13"/>
        <v>878</v>
      </c>
      <c r="G67" s="35">
        <f t="shared" si="14"/>
        <v>858</v>
      </c>
      <c r="H67" s="18">
        <f t="shared" si="33"/>
        <v>1630</v>
      </c>
      <c r="I67" s="18">
        <f t="shared" si="33"/>
        <v>1650</v>
      </c>
      <c r="J67" s="18">
        <f t="shared" si="33"/>
        <v>1670</v>
      </c>
      <c r="K67" s="18">
        <f t="shared" si="72"/>
        <v>2000</v>
      </c>
      <c r="L67" s="18">
        <f t="shared" si="72"/>
        <v>2000</v>
      </c>
      <c r="M67" s="18">
        <f t="shared" si="72"/>
        <v>2000</v>
      </c>
      <c r="N67" s="18">
        <f t="shared" si="74"/>
        <v>-370</v>
      </c>
      <c r="O67" s="18">
        <f t="shared" si="74"/>
        <v>-350</v>
      </c>
      <c r="P67" s="18">
        <f t="shared" si="74"/>
        <v>-330</v>
      </c>
      <c r="Q67" s="35">
        <f t="shared" ref="Q67:S67" si="77">Q66</f>
        <v>0</v>
      </c>
      <c r="R67" s="35">
        <f t="shared" si="77"/>
        <v>0</v>
      </c>
      <c r="S67" s="35">
        <f t="shared" si="77"/>
        <v>0</v>
      </c>
      <c r="T67" s="4">
        <f t="shared" si="5"/>
        <v>1528</v>
      </c>
      <c r="U67" s="83">
        <f t="shared" si="19"/>
        <v>1000</v>
      </c>
      <c r="V67" s="83">
        <f t="shared" si="20"/>
        <v>1000</v>
      </c>
      <c r="W67" s="83">
        <f t="shared" si="21"/>
        <v>1000</v>
      </c>
      <c r="X67" s="4"/>
      <c r="Y67" s="18"/>
      <c r="Z67" s="18"/>
      <c r="AA67" s="18"/>
      <c r="AB67" s="50"/>
    </row>
    <row r="68" spans="1:28" ht="15" customHeight="1">
      <c r="A68" s="3">
        <v>54</v>
      </c>
      <c r="B68" s="34">
        <f t="shared" si="7"/>
        <v>45486</v>
      </c>
      <c r="C68" s="2">
        <f t="shared" si="8"/>
        <v>884</v>
      </c>
      <c r="D68" s="5">
        <f t="shared" si="9"/>
        <v>1642</v>
      </c>
      <c r="E68" s="35">
        <f t="shared" si="12"/>
        <v>896</v>
      </c>
      <c r="F68" s="35">
        <f t="shared" si="13"/>
        <v>876</v>
      </c>
      <c r="G68" s="35">
        <f t="shared" si="14"/>
        <v>856</v>
      </c>
      <c r="H68" s="18">
        <f t="shared" si="33"/>
        <v>1630</v>
      </c>
      <c r="I68" s="18">
        <f t="shared" si="33"/>
        <v>1650</v>
      </c>
      <c r="J68" s="18">
        <f t="shared" si="33"/>
        <v>1670</v>
      </c>
      <c r="K68" s="18">
        <f t="shared" si="72"/>
        <v>2000</v>
      </c>
      <c r="L68" s="18">
        <f t="shared" si="72"/>
        <v>2000</v>
      </c>
      <c r="M68" s="18">
        <f t="shared" si="72"/>
        <v>2000</v>
      </c>
      <c r="N68" s="18">
        <f t="shared" si="74"/>
        <v>-370</v>
      </c>
      <c r="O68" s="18">
        <f t="shared" si="74"/>
        <v>-350</v>
      </c>
      <c r="P68" s="18">
        <f t="shared" si="74"/>
        <v>-330</v>
      </c>
      <c r="Q68" s="35">
        <f t="shared" ref="Q68:S68" si="78">Q67</f>
        <v>0</v>
      </c>
      <c r="R68" s="35">
        <f t="shared" si="78"/>
        <v>0</v>
      </c>
      <c r="S68" s="35">
        <f t="shared" si="78"/>
        <v>0</v>
      </c>
      <c r="T68" s="4">
        <f t="shared" si="5"/>
        <v>1526</v>
      </c>
      <c r="U68" s="83">
        <f t="shared" si="19"/>
        <v>1000</v>
      </c>
      <c r="V68" s="83">
        <f t="shared" si="20"/>
        <v>1000</v>
      </c>
      <c r="W68" s="83">
        <f t="shared" si="21"/>
        <v>1000</v>
      </c>
      <c r="X68" s="4"/>
      <c r="Y68" s="18"/>
      <c r="Z68" s="18"/>
      <c r="AA68" s="18"/>
      <c r="AB68" s="50"/>
    </row>
    <row r="69" spans="1:28" ht="15" customHeight="1">
      <c r="A69" s="3">
        <v>55</v>
      </c>
      <c r="B69" s="34">
        <f t="shared" si="7"/>
        <v>45487</v>
      </c>
      <c r="C69" s="2">
        <f t="shared" si="8"/>
        <v>884</v>
      </c>
      <c r="D69" s="5">
        <f t="shared" si="9"/>
        <v>1640</v>
      </c>
      <c r="E69" s="35">
        <f t="shared" si="12"/>
        <v>894</v>
      </c>
      <c r="F69" s="35">
        <f t="shared" si="13"/>
        <v>874</v>
      </c>
      <c r="G69" s="35">
        <f t="shared" si="14"/>
        <v>854</v>
      </c>
      <c r="H69" s="18">
        <f t="shared" si="33"/>
        <v>1630</v>
      </c>
      <c r="I69" s="18">
        <f t="shared" si="33"/>
        <v>1650</v>
      </c>
      <c r="J69" s="18">
        <f t="shared" si="33"/>
        <v>1670</v>
      </c>
      <c r="K69" s="18">
        <f t="shared" si="72"/>
        <v>2000</v>
      </c>
      <c r="L69" s="18">
        <f t="shared" si="72"/>
        <v>2000</v>
      </c>
      <c r="M69" s="18">
        <f t="shared" si="72"/>
        <v>2000</v>
      </c>
      <c r="N69" s="18">
        <f t="shared" si="74"/>
        <v>-370</v>
      </c>
      <c r="O69" s="18">
        <f t="shared" si="74"/>
        <v>-350</v>
      </c>
      <c r="P69" s="18">
        <f t="shared" si="74"/>
        <v>-330</v>
      </c>
      <c r="Q69" s="35">
        <f t="shared" ref="Q69:S69" si="79">Q68</f>
        <v>0</v>
      </c>
      <c r="R69" s="35">
        <f t="shared" si="79"/>
        <v>0</v>
      </c>
      <c r="S69" s="35">
        <f t="shared" si="79"/>
        <v>0</v>
      </c>
      <c r="T69" s="4">
        <f t="shared" si="5"/>
        <v>1524</v>
      </c>
      <c r="U69" s="83">
        <f t="shared" si="19"/>
        <v>1000</v>
      </c>
      <c r="V69" s="83">
        <f t="shared" si="20"/>
        <v>1000</v>
      </c>
      <c r="W69" s="83">
        <f t="shared" si="21"/>
        <v>1000</v>
      </c>
      <c r="X69" s="4"/>
      <c r="Y69" s="18"/>
      <c r="Z69" s="18"/>
      <c r="AA69" s="18"/>
      <c r="AB69" s="50"/>
    </row>
    <row r="70" spans="1:28" ht="15" customHeight="1">
      <c r="A70" s="3">
        <v>56</v>
      </c>
      <c r="B70" s="34">
        <f t="shared" si="7"/>
        <v>45488</v>
      </c>
      <c r="C70" s="2">
        <f t="shared" si="8"/>
        <v>884</v>
      </c>
      <c r="D70" s="5">
        <f t="shared" si="9"/>
        <v>1638</v>
      </c>
      <c r="E70" s="35">
        <f t="shared" si="12"/>
        <v>892</v>
      </c>
      <c r="F70" s="35">
        <f t="shared" si="13"/>
        <v>872</v>
      </c>
      <c r="G70" s="35">
        <f t="shared" si="14"/>
        <v>852</v>
      </c>
      <c r="H70" s="18">
        <f t="shared" si="33"/>
        <v>1630</v>
      </c>
      <c r="I70" s="18">
        <f t="shared" si="33"/>
        <v>1650</v>
      </c>
      <c r="J70" s="18">
        <f t="shared" si="33"/>
        <v>1670</v>
      </c>
      <c r="K70" s="18">
        <f t="shared" si="72"/>
        <v>2000</v>
      </c>
      <c r="L70" s="18">
        <f t="shared" si="72"/>
        <v>2000</v>
      </c>
      <c r="M70" s="18">
        <f t="shared" si="72"/>
        <v>2000</v>
      </c>
      <c r="N70" s="18">
        <f t="shared" si="74"/>
        <v>-370</v>
      </c>
      <c r="O70" s="18">
        <f t="shared" si="74"/>
        <v>-350</v>
      </c>
      <c r="P70" s="18">
        <f t="shared" si="74"/>
        <v>-330</v>
      </c>
      <c r="Q70" s="35">
        <f t="shared" ref="Q70:S70" si="80">Q69</f>
        <v>0</v>
      </c>
      <c r="R70" s="35">
        <f t="shared" si="80"/>
        <v>0</v>
      </c>
      <c r="S70" s="35">
        <f t="shared" si="80"/>
        <v>0</v>
      </c>
      <c r="T70" s="4">
        <f t="shared" si="5"/>
        <v>1522</v>
      </c>
      <c r="U70" s="83">
        <f t="shared" si="19"/>
        <v>1000</v>
      </c>
      <c r="V70" s="83">
        <f t="shared" si="20"/>
        <v>1000</v>
      </c>
      <c r="W70" s="83">
        <f t="shared" si="21"/>
        <v>1000</v>
      </c>
      <c r="X70" s="4"/>
      <c r="Y70" s="18"/>
      <c r="Z70" s="18"/>
      <c r="AA70" s="18"/>
      <c r="AB70" s="50"/>
    </row>
    <row r="71" spans="1:28" ht="15" customHeight="1">
      <c r="A71" s="3">
        <v>57</v>
      </c>
      <c r="B71" s="34">
        <f t="shared" si="7"/>
        <v>45489</v>
      </c>
      <c r="C71" s="2">
        <f t="shared" si="8"/>
        <v>884</v>
      </c>
      <c r="D71" s="5">
        <f t="shared" si="9"/>
        <v>1636</v>
      </c>
      <c r="E71" s="35">
        <f t="shared" si="12"/>
        <v>890</v>
      </c>
      <c r="F71" s="35">
        <f t="shared" si="13"/>
        <v>870</v>
      </c>
      <c r="G71" s="35">
        <f t="shared" si="14"/>
        <v>850</v>
      </c>
      <c r="H71" s="18">
        <f t="shared" si="33"/>
        <v>1630</v>
      </c>
      <c r="I71" s="18">
        <f t="shared" si="33"/>
        <v>1650</v>
      </c>
      <c r="J71" s="18">
        <f t="shared" si="33"/>
        <v>1670</v>
      </c>
      <c r="K71" s="18">
        <f t="shared" si="72"/>
        <v>2000</v>
      </c>
      <c r="L71" s="18">
        <f t="shared" si="72"/>
        <v>2000</v>
      </c>
      <c r="M71" s="18">
        <f t="shared" si="72"/>
        <v>2000</v>
      </c>
      <c r="N71" s="18">
        <f t="shared" si="74"/>
        <v>-370</v>
      </c>
      <c r="O71" s="18">
        <f t="shared" si="74"/>
        <v>-350</v>
      </c>
      <c r="P71" s="18">
        <f t="shared" si="74"/>
        <v>-330</v>
      </c>
      <c r="Q71" s="35">
        <f t="shared" ref="Q71:S71" si="81">Q70</f>
        <v>0</v>
      </c>
      <c r="R71" s="35">
        <f t="shared" si="81"/>
        <v>0</v>
      </c>
      <c r="S71" s="35">
        <f t="shared" si="81"/>
        <v>0</v>
      </c>
      <c r="T71" s="4">
        <f t="shared" si="5"/>
        <v>1520</v>
      </c>
      <c r="U71" s="83">
        <f t="shared" si="19"/>
        <v>1000</v>
      </c>
      <c r="V71" s="83">
        <f t="shared" si="20"/>
        <v>1000</v>
      </c>
      <c r="W71" s="83">
        <f t="shared" si="21"/>
        <v>1000</v>
      </c>
      <c r="X71" s="4"/>
      <c r="Y71" s="18"/>
      <c r="Z71" s="18"/>
      <c r="AA71" s="18"/>
      <c r="AB71" s="50"/>
    </row>
    <row r="72" spans="1:28" ht="15" customHeight="1">
      <c r="A72" s="3">
        <v>58</v>
      </c>
      <c r="B72" s="34">
        <f t="shared" si="7"/>
        <v>45490</v>
      </c>
      <c r="C72" s="2">
        <f t="shared" si="8"/>
        <v>884</v>
      </c>
      <c r="D72" s="5">
        <f t="shared" si="9"/>
        <v>1634</v>
      </c>
      <c r="E72" s="35">
        <f t="shared" si="12"/>
        <v>888</v>
      </c>
      <c r="F72" s="35">
        <f t="shared" si="13"/>
        <v>868</v>
      </c>
      <c r="G72" s="35">
        <f t="shared" si="14"/>
        <v>848</v>
      </c>
      <c r="H72" s="18">
        <f t="shared" si="33"/>
        <v>1630</v>
      </c>
      <c r="I72" s="18">
        <f t="shared" si="33"/>
        <v>1650</v>
      </c>
      <c r="J72" s="18">
        <f t="shared" si="33"/>
        <v>1670</v>
      </c>
      <c r="K72" s="18">
        <f t="shared" si="72"/>
        <v>2000</v>
      </c>
      <c r="L72" s="18">
        <f t="shared" si="72"/>
        <v>2000</v>
      </c>
      <c r="M72" s="18">
        <f t="shared" si="72"/>
        <v>2000</v>
      </c>
      <c r="N72" s="18">
        <f t="shared" si="74"/>
        <v>-370</v>
      </c>
      <c r="O72" s="18">
        <f t="shared" si="74"/>
        <v>-350</v>
      </c>
      <c r="P72" s="18">
        <f t="shared" si="74"/>
        <v>-330</v>
      </c>
      <c r="Q72" s="35">
        <f t="shared" ref="Q72:S72" si="82">Q71</f>
        <v>0</v>
      </c>
      <c r="R72" s="35">
        <f t="shared" si="82"/>
        <v>0</v>
      </c>
      <c r="S72" s="35">
        <f t="shared" si="82"/>
        <v>0</v>
      </c>
      <c r="T72" s="4">
        <f t="shared" si="5"/>
        <v>1518</v>
      </c>
      <c r="U72" s="83">
        <f t="shared" si="19"/>
        <v>1000</v>
      </c>
      <c r="V72" s="83">
        <f t="shared" si="20"/>
        <v>1000</v>
      </c>
      <c r="W72" s="83">
        <f t="shared" si="21"/>
        <v>1000</v>
      </c>
      <c r="X72" s="4"/>
      <c r="Y72" s="18"/>
      <c r="Z72" s="18"/>
      <c r="AA72" s="18"/>
      <c r="AB72" s="50"/>
    </row>
    <row r="73" spans="1:28" ht="15" customHeight="1">
      <c r="A73" s="3">
        <v>59</v>
      </c>
      <c r="B73" s="34">
        <f t="shared" si="7"/>
        <v>45491</v>
      </c>
      <c r="C73" s="2">
        <f t="shared" si="8"/>
        <v>884</v>
      </c>
      <c r="D73" s="5">
        <f t="shared" si="9"/>
        <v>1632</v>
      </c>
      <c r="E73" s="35">
        <f t="shared" si="12"/>
        <v>886</v>
      </c>
      <c r="F73" s="35">
        <f t="shared" si="13"/>
        <v>866</v>
      </c>
      <c r="G73" s="35">
        <f t="shared" si="14"/>
        <v>846</v>
      </c>
      <c r="H73" s="18">
        <f t="shared" si="33"/>
        <v>1630</v>
      </c>
      <c r="I73" s="18">
        <f t="shared" si="33"/>
        <v>1650</v>
      </c>
      <c r="J73" s="18">
        <f t="shared" si="33"/>
        <v>1670</v>
      </c>
      <c r="K73" s="18">
        <f t="shared" si="72"/>
        <v>2000</v>
      </c>
      <c r="L73" s="18">
        <f t="shared" si="72"/>
        <v>2000</v>
      </c>
      <c r="M73" s="18">
        <f t="shared" si="72"/>
        <v>2000</v>
      </c>
      <c r="N73" s="18">
        <f t="shared" si="74"/>
        <v>-370</v>
      </c>
      <c r="O73" s="18">
        <f t="shared" si="74"/>
        <v>-350</v>
      </c>
      <c r="P73" s="18">
        <f t="shared" si="74"/>
        <v>-330</v>
      </c>
      <c r="Q73" s="35">
        <f t="shared" ref="Q73:S73" si="83">Q72</f>
        <v>0</v>
      </c>
      <c r="R73" s="35">
        <f t="shared" si="83"/>
        <v>0</v>
      </c>
      <c r="S73" s="35">
        <f t="shared" si="83"/>
        <v>0</v>
      </c>
      <c r="T73" s="4">
        <f t="shared" si="5"/>
        <v>1516</v>
      </c>
      <c r="U73" s="83">
        <f t="shared" si="19"/>
        <v>1000</v>
      </c>
      <c r="V73" s="83">
        <f t="shared" si="20"/>
        <v>1000</v>
      </c>
      <c r="W73" s="83">
        <f t="shared" si="21"/>
        <v>1000</v>
      </c>
      <c r="X73" s="4"/>
      <c r="Y73" s="18"/>
      <c r="Z73" s="18"/>
      <c r="AA73" s="18"/>
      <c r="AB73" s="50"/>
    </row>
    <row r="74" spans="1:28" ht="15" customHeight="1">
      <c r="A74" s="3">
        <v>60</v>
      </c>
      <c r="B74" s="34">
        <f t="shared" si="7"/>
        <v>45492</v>
      </c>
      <c r="C74" s="2">
        <f t="shared" si="8"/>
        <v>884</v>
      </c>
      <c r="D74" s="5">
        <f t="shared" si="9"/>
        <v>1630</v>
      </c>
      <c r="E74" s="35">
        <f t="shared" si="12"/>
        <v>884</v>
      </c>
      <c r="F74" s="35">
        <f t="shared" si="13"/>
        <v>864</v>
      </c>
      <c r="G74" s="35">
        <f t="shared" si="14"/>
        <v>844</v>
      </c>
      <c r="H74" s="18">
        <f t="shared" si="33"/>
        <v>1630</v>
      </c>
      <c r="I74" s="18">
        <f t="shared" si="33"/>
        <v>1650</v>
      </c>
      <c r="J74" s="18">
        <f t="shared" si="33"/>
        <v>1670</v>
      </c>
      <c r="K74" s="18">
        <f t="shared" si="72"/>
        <v>2000</v>
      </c>
      <c r="L74" s="18">
        <f t="shared" si="72"/>
        <v>2000</v>
      </c>
      <c r="M74" s="18">
        <f t="shared" si="72"/>
        <v>2000</v>
      </c>
      <c r="N74" s="18">
        <f t="shared" si="74"/>
        <v>-370</v>
      </c>
      <c r="O74" s="18">
        <f t="shared" si="74"/>
        <v>-350</v>
      </c>
      <c r="P74" s="18">
        <f t="shared" si="74"/>
        <v>-330</v>
      </c>
      <c r="Q74" s="35">
        <f t="shared" ref="Q74:S74" si="84">Q73</f>
        <v>0</v>
      </c>
      <c r="R74" s="35">
        <f t="shared" si="84"/>
        <v>0</v>
      </c>
      <c r="S74" s="35">
        <f t="shared" si="84"/>
        <v>0</v>
      </c>
      <c r="T74" s="4">
        <f t="shared" si="5"/>
        <v>1514</v>
      </c>
      <c r="U74" s="83">
        <f t="shared" si="19"/>
        <v>1000</v>
      </c>
      <c r="V74" s="83">
        <f t="shared" si="20"/>
        <v>1000</v>
      </c>
      <c r="W74" s="83">
        <f t="shared" si="21"/>
        <v>1000</v>
      </c>
      <c r="X74" s="4"/>
      <c r="Y74" s="18"/>
      <c r="Z74" s="18"/>
      <c r="AA74" s="18"/>
      <c r="AB74" s="50"/>
    </row>
    <row r="75" spans="1:28" ht="15" customHeight="1">
      <c r="A75" s="3">
        <v>61</v>
      </c>
      <c r="B75" s="34">
        <f t="shared" si="7"/>
        <v>45493</v>
      </c>
      <c r="C75" s="2">
        <f t="shared" si="8"/>
        <v>884</v>
      </c>
      <c r="D75" s="5">
        <f t="shared" si="9"/>
        <v>1628</v>
      </c>
      <c r="E75" s="35">
        <f t="shared" si="12"/>
        <v>882</v>
      </c>
      <c r="F75" s="35">
        <f t="shared" si="13"/>
        <v>862</v>
      </c>
      <c r="G75" s="35">
        <f t="shared" si="14"/>
        <v>842</v>
      </c>
      <c r="H75" s="18">
        <f t="shared" si="33"/>
        <v>1630</v>
      </c>
      <c r="I75" s="18">
        <f t="shared" si="33"/>
        <v>1650</v>
      </c>
      <c r="J75" s="18">
        <f t="shared" si="33"/>
        <v>1670</v>
      </c>
      <c r="K75" s="18">
        <f t="shared" si="72"/>
        <v>2000</v>
      </c>
      <c r="L75" s="18">
        <f t="shared" si="72"/>
        <v>2000</v>
      </c>
      <c r="M75" s="18">
        <f t="shared" si="72"/>
        <v>2000</v>
      </c>
      <c r="N75" s="18">
        <f t="shared" si="74"/>
        <v>-370</v>
      </c>
      <c r="O75" s="18">
        <f t="shared" si="74"/>
        <v>-350</v>
      </c>
      <c r="P75" s="18">
        <f t="shared" si="74"/>
        <v>-330</v>
      </c>
      <c r="Q75" s="35">
        <f t="shared" ref="Q75:S75" si="85">Q74</f>
        <v>0</v>
      </c>
      <c r="R75" s="35">
        <f t="shared" si="85"/>
        <v>0</v>
      </c>
      <c r="S75" s="35">
        <f t="shared" si="85"/>
        <v>0</v>
      </c>
      <c r="T75" s="4">
        <f t="shared" si="5"/>
        <v>1212</v>
      </c>
      <c r="U75" s="83">
        <f t="shared" si="19"/>
        <v>1300</v>
      </c>
      <c r="V75" s="83">
        <f t="shared" si="20"/>
        <v>1300</v>
      </c>
      <c r="W75" s="83">
        <f t="shared" si="21"/>
        <v>1300</v>
      </c>
      <c r="X75" s="89">
        <v>0.3</v>
      </c>
      <c r="Y75" s="18"/>
      <c r="Z75" s="18"/>
      <c r="AA75" s="18"/>
      <c r="AB75" s="50">
        <v>2</v>
      </c>
    </row>
    <row r="76" spans="1:28" ht="15">
      <c r="A76" s="3">
        <v>62</v>
      </c>
      <c r="B76" s="34">
        <f t="shared" si="7"/>
        <v>45494</v>
      </c>
      <c r="C76" s="2">
        <f t="shared" si="8"/>
        <v>884</v>
      </c>
      <c r="D76" s="5">
        <f t="shared" si="9"/>
        <v>1626</v>
      </c>
      <c r="E76" s="35">
        <f t="shared" si="12"/>
        <v>880</v>
      </c>
      <c r="F76" s="35">
        <f t="shared" si="13"/>
        <v>860</v>
      </c>
      <c r="G76" s="35">
        <f t="shared" si="14"/>
        <v>840</v>
      </c>
      <c r="H76" s="18">
        <f t="shared" si="33"/>
        <v>1630</v>
      </c>
      <c r="I76" s="18">
        <f t="shared" si="33"/>
        <v>1650</v>
      </c>
      <c r="J76" s="18">
        <f t="shared" si="33"/>
        <v>1670</v>
      </c>
      <c r="K76" s="18">
        <f t="shared" si="72"/>
        <v>2000</v>
      </c>
      <c r="L76" s="18">
        <f t="shared" si="72"/>
        <v>2000</v>
      </c>
      <c r="M76" s="18">
        <f t="shared" si="72"/>
        <v>2000</v>
      </c>
      <c r="N76" s="18">
        <f t="shared" si="74"/>
        <v>-370</v>
      </c>
      <c r="O76" s="18">
        <f t="shared" si="74"/>
        <v>-350</v>
      </c>
      <c r="P76" s="18">
        <f t="shared" si="74"/>
        <v>-330</v>
      </c>
      <c r="Q76" s="35">
        <f t="shared" ref="Q76:S76" si="86">Q75</f>
        <v>0</v>
      </c>
      <c r="R76" s="35">
        <f t="shared" si="86"/>
        <v>0</v>
      </c>
      <c r="S76" s="35">
        <f t="shared" si="86"/>
        <v>0</v>
      </c>
      <c r="T76" s="4">
        <f t="shared" si="5"/>
        <v>1210</v>
      </c>
      <c r="U76" s="83">
        <f t="shared" si="19"/>
        <v>1300</v>
      </c>
      <c r="V76" s="83">
        <f t="shared" si="20"/>
        <v>1300</v>
      </c>
      <c r="W76" s="83">
        <f t="shared" si="21"/>
        <v>1300</v>
      </c>
      <c r="X76" s="4"/>
      <c r="Y76" s="18"/>
      <c r="Z76" s="18"/>
      <c r="AA76" s="18"/>
      <c r="AB76" s="50"/>
    </row>
    <row r="77" spans="1:28" ht="15" customHeight="1">
      <c r="A77" s="3">
        <v>63</v>
      </c>
      <c r="B77" s="34">
        <f t="shared" si="7"/>
        <v>45495</v>
      </c>
      <c r="C77" s="2">
        <f t="shared" si="8"/>
        <v>884</v>
      </c>
      <c r="D77" s="5">
        <f t="shared" si="9"/>
        <v>1624</v>
      </c>
      <c r="E77" s="35">
        <f t="shared" si="12"/>
        <v>878</v>
      </c>
      <c r="F77" s="35">
        <f t="shared" si="13"/>
        <v>858</v>
      </c>
      <c r="G77" s="35">
        <f t="shared" si="14"/>
        <v>838</v>
      </c>
      <c r="H77" s="18">
        <f t="shared" si="33"/>
        <v>1630</v>
      </c>
      <c r="I77" s="18">
        <f t="shared" si="33"/>
        <v>1650</v>
      </c>
      <c r="J77" s="18">
        <f t="shared" si="33"/>
        <v>1670</v>
      </c>
      <c r="K77" s="18">
        <f t="shared" si="72"/>
        <v>2000</v>
      </c>
      <c r="L77" s="18">
        <f t="shared" si="72"/>
        <v>2000</v>
      </c>
      <c r="M77" s="18">
        <f t="shared" si="72"/>
        <v>2000</v>
      </c>
      <c r="N77" s="18">
        <f t="shared" si="74"/>
        <v>-370</v>
      </c>
      <c r="O77" s="18">
        <f t="shared" si="74"/>
        <v>-350</v>
      </c>
      <c r="P77" s="18">
        <f t="shared" si="74"/>
        <v>-330</v>
      </c>
      <c r="Q77" s="35">
        <f t="shared" ref="Q77:S77" si="87">Q76</f>
        <v>0</v>
      </c>
      <c r="R77" s="35">
        <f t="shared" si="87"/>
        <v>0</v>
      </c>
      <c r="S77" s="35">
        <f t="shared" si="87"/>
        <v>0</v>
      </c>
      <c r="T77" s="4">
        <f t="shared" si="5"/>
        <v>1208</v>
      </c>
      <c r="U77" s="83">
        <f t="shared" si="19"/>
        <v>1300</v>
      </c>
      <c r="V77" s="83">
        <f t="shared" si="20"/>
        <v>1300</v>
      </c>
      <c r="W77" s="83">
        <f t="shared" si="21"/>
        <v>1300</v>
      </c>
      <c r="X77" s="4"/>
      <c r="Y77" s="18"/>
      <c r="Z77" s="18"/>
      <c r="AA77" s="18"/>
      <c r="AB77" s="50"/>
    </row>
    <row r="78" spans="1:28" ht="15" customHeight="1">
      <c r="A78" s="3">
        <v>64</v>
      </c>
      <c r="B78" s="34">
        <f t="shared" si="7"/>
        <v>45496</v>
      </c>
      <c r="C78" s="2">
        <f t="shared" si="8"/>
        <v>884</v>
      </c>
      <c r="D78" s="5">
        <f t="shared" si="9"/>
        <v>1622</v>
      </c>
      <c r="E78" s="35">
        <f t="shared" si="12"/>
        <v>876</v>
      </c>
      <c r="F78" s="35">
        <f t="shared" si="13"/>
        <v>856</v>
      </c>
      <c r="G78" s="35">
        <f t="shared" si="14"/>
        <v>836</v>
      </c>
      <c r="H78" s="18">
        <f t="shared" si="33"/>
        <v>1630</v>
      </c>
      <c r="I78" s="18">
        <f t="shared" si="33"/>
        <v>1650</v>
      </c>
      <c r="J78" s="18">
        <f t="shared" si="33"/>
        <v>1670</v>
      </c>
      <c r="K78" s="18">
        <f t="shared" si="72"/>
        <v>2000</v>
      </c>
      <c r="L78" s="18">
        <f t="shared" si="72"/>
        <v>2000</v>
      </c>
      <c r="M78" s="18">
        <f t="shared" si="72"/>
        <v>2000</v>
      </c>
      <c r="N78" s="18">
        <f t="shared" si="74"/>
        <v>-370</v>
      </c>
      <c r="O78" s="18">
        <f t="shared" si="74"/>
        <v>-350</v>
      </c>
      <c r="P78" s="18">
        <f t="shared" si="74"/>
        <v>-330</v>
      </c>
      <c r="Q78" s="35">
        <f t="shared" ref="Q78:S78" si="88">Q77</f>
        <v>0</v>
      </c>
      <c r="R78" s="35">
        <f t="shared" si="88"/>
        <v>0</v>
      </c>
      <c r="S78" s="35">
        <f t="shared" si="88"/>
        <v>0</v>
      </c>
      <c r="T78" s="4">
        <f t="shared" si="5"/>
        <v>1206</v>
      </c>
      <c r="U78" s="83">
        <f t="shared" si="19"/>
        <v>1300</v>
      </c>
      <c r="V78" s="83">
        <f t="shared" si="20"/>
        <v>1300</v>
      </c>
      <c r="W78" s="83">
        <f t="shared" si="21"/>
        <v>1300</v>
      </c>
      <c r="X78" s="4"/>
      <c r="Y78" s="18"/>
      <c r="Z78" s="18"/>
      <c r="AA78" s="18"/>
      <c r="AB78" s="50"/>
    </row>
    <row r="79" spans="1:28" ht="15" customHeight="1">
      <c r="A79" s="3">
        <v>65</v>
      </c>
      <c r="B79" s="34">
        <f t="shared" si="7"/>
        <v>45497</v>
      </c>
      <c r="C79" s="2">
        <f t="shared" si="8"/>
        <v>884</v>
      </c>
      <c r="D79" s="5">
        <f t="shared" si="9"/>
        <v>1620</v>
      </c>
      <c r="E79" s="35">
        <f t="shared" si="12"/>
        <v>874</v>
      </c>
      <c r="F79" s="35">
        <f t="shared" si="13"/>
        <v>854</v>
      </c>
      <c r="G79" s="35">
        <f t="shared" si="14"/>
        <v>834</v>
      </c>
      <c r="H79" s="18">
        <f t="shared" si="33"/>
        <v>1630</v>
      </c>
      <c r="I79" s="18">
        <f t="shared" si="33"/>
        <v>1650</v>
      </c>
      <c r="J79" s="18">
        <f t="shared" si="33"/>
        <v>1670</v>
      </c>
      <c r="K79" s="18">
        <f t="shared" si="72"/>
        <v>2000</v>
      </c>
      <c r="L79" s="18">
        <f t="shared" si="72"/>
        <v>2000</v>
      </c>
      <c r="M79" s="18">
        <f t="shared" si="72"/>
        <v>2000</v>
      </c>
      <c r="N79" s="18">
        <f t="shared" si="74"/>
        <v>-370</v>
      </c>
      <c r="O79" s="18">
        <f t="shared" si="74"/>
        <v>-350</v>
      </c>
      <c r="P79" s="18">
        <f t="shared" si="74"/>
        <v>-330</v>
      </c>
      <c r="Q79" s="35">
        <f t="shared" ref="Q79:S79" si="89">Q78</f>
        <v>0</v>
      </c>
      <c r="R79" s="35">
        <f t="shared" si="89"/>
        <v>0</v>
      </c>
      <c r="S79" s="35">
        <f t="shared" si="89"/>
        <v>0</v>
      </c>
      <c r="T79" s="4">
        <f t="shared" ref="T79:T93" si="90">D79+C79-V79</f>
        <v>1204</v>
      </c>
      <c r="U79" s="83">
        <f t="shared" si="19"/>
        <v>1300</v>
      </c>
      <c r="V79" s="83">
        <f t="shared" si="20"/>
        <v>1300</v>
      </c>
      <c r="W79" s="83">
        <f t="shared" si="21"/>
        <v>1300</v>
      </c>
      <c r="X79" s="4"/>
      <c r="Y79" s="18"/>
      <c r="Z79" s="18"/>
      <c r="AA79" s="18"/>
      <c r="AB79" s="50"/>
    </row>
    <row r="80" spans="1:28" ht="15" customHeight="1">
      <c r="A80" s="3">
        <v>66</v>
      </c>
      <c r="B80" s="34">
        <f t="shared" ref="B80:B143" si="91">B79+1</f>
        <v>45498</v>
      </c>
      <c r="C80" s="2">
        <f t="shared" ref="C80:C143" si="92">C79</f>
        <v>884</v>
      </c>
      <c r="D80" s="5">
        <f t="shared" ref="D80:D143" si="93">D79-2</f>
        <v>1618</v>
      </c>
      <c r="E80" s="35">
        <f t="shared" si="12"/>
        <v>872</v>
      </c>
      <c r="F80" s="35">
        <f t="shared" si="13"/>
        <v>852</v>
      </c>
      <c r="G80" s="35">
        <f t="shared" si="14"/>
        <v>832</v>
      </c>
      <c r="H80" s="18">
        <f t="shared" si="33"/>
        <v>1630</v>
      </c>
      <c r="I80" s="18">
        <f t="shared" si="33"/>
        <v>1650</v>
      </c>
      <c r="J80" s="18">
        <f t="shared" si="33"/>
        <v>1670</v>
      </c>
      <c r="K80" s="18">
        <f t="shared" ref="K80:M93" si="94">K79</f>
        <v>2000</v>
      </c>
      <c r="L80" s="18">
        <f t="shared" si="94"/>
        <v>2000</v>
      </c>
      <c r="M80" s="18">
        <f t="shared" si="94"/>
        <v>2000</v>
      </c>
      <c r="N80" s="18">
        <f t="shared" si="74"/>
        <v>-370</v>
      </c>
      <c r="O80" s="18">
        <f t="shared" si="74"/>
        <v>-350</v>
      </c>
      <c r="P80" s="18">
        <f t="shared" si="74"/>
        <v>-330</v>
      </c>
      <c r="Q80" s="35">
        <f t="shared" ref="Q80:S80" si="95">Q79</f>
        <v>0</v>
      </c>
      <c r="R80" s="35">
        <f t="shared" si="95"/>
        <v>0</v>
      </c>
      <c r="S80" s="35">
        <f t="shared" si="95"/>
        <v>0</v>
      </c>
      <c r="T80" s="4">
        <f t="shared" si="90"/>
        <v>1202</v>
      </c>
      <c r="U80" s="83">
        <f t="shared" si="19"/>
        <v>1300</v>
      </c>
      <c r="V80" s="83">
        <f t="shared" si="20"/>
        <v>1300</v>
      </c>
      <c r="W80" s="83">
        <f t="shared" si="21"/>
        <v>1300</v>
      </c>
      <c r="X80" s="4"/>
      <c r="Y80" s="18"/>
      <c r="Z80" s="18"/>
      <c r="AA80" s="18"/>
      <c r="AB80" s="50"/>
    </row>
    <row r="81" spans="1:30" ht="15" customHeight="1">
      <c r="A81" s="3">
        <v>67</v>
      </c>
      <c r="B81" s="34">
        <f t="shared" si="91"/>
        <v>45499</v>
      </c>
      <c r="C81" s="2">
        <f t="shared" si="92"/>
        <v>884</v>
      </c>
      <c r="D81" s="5">
        <f t="shared" si="93"/>
        <v>1616</v>
      </c>
      <c r="E81" s="35">
        <f t="shared" ref="E81:E93" si="96">C81+D81-H81</f>
        <v>870</v>
      </c>
      <c r="F81" s="35">
        <f t="shared" ref="F81:F93" si="97">C81+D81-I81</f>
        <v>850</v>
      </c>
      <c r="G81" s="35">
        <f t="shared" ref="G81:G93" si="98">D81+C81-J81</f>
        <v>830</v>
      </c>
      <c r="H81" s="18">
        <f t="shared" si="33"/>
        <v>1630</v>
      </c>
      <c r="I81" s="18">
        <f t="shared" si="33"/>
        <v>1650</v>
      </c>
      <c r="J81" s="18">
        <f t="shared" si="33"/>
        <v>1670</v>
      </c>
      <c r="K81" s="18">
        <f t="shared" si="94"/>
        <v>2000</v>
      </c>
      <c r="L81" s="18">
        <f t="shared" si="94"/>
        <v>2000</v>
      </c>
      <c r="M81" s="18">
        <f t="shared" si="94"/>
        <v>2000</v>
      </c>
      <c r="N81" s="18">
        <f t="shared" ref="N81:P93" si="99">N80-Q81</f>
        <v>-370</v>
      </c>
      <c r="O81" s="18">
        <f t="shared" si="99"/>
        <v>-350</v>
      </c>
      <c r="P81" s="18">
        <f t="shared" si="99"/>
        <v>-330</v>
      </c>
      <c r="Q81" s="35">
        <f t="shared" ref="Q81:S81" si="100">Q80</f>
        <v>0</v>
      </c>
      <c r="R81" s="35">
        <f t="shared" si="100"/>
        <v>0</v>
      </c>
      <c r="S81" s="35">
        <f t="shared" si="100"/>
        <v>0</v>
      </c>
      <c r="T81" s="4">
        <f t="shared" si="90"/>
        <v>900</v>
      </c>
      <c r="U81" s="83">
        <f t="shared" si="19"/>
        <v>1600</v>
      </c>
      <c r="V81" s="83">
        <f t="shared" si="20"/>
        <v>1600</v>
      </c>
      <c r="W81" s="83">
        <f t="shared" si="21"/>
        <v>1600</v>
      </c>
      <c r="X81" s="89">
        <v>0.3</v>
      </c>
      <c r="Y81" s="18"/>
      <c r="Z81" s="18"/>
      <c r="AA81" s="18"/>
      <c r="AB81" s="50">
        <v>1</v>
      </c>
    </row>
    <row r="82" spans="1:30" ht="15" customHeight="1">
      <c r="A82" s="3">
        <v>68</v>
      </c>
      <c r="B82" s="34">
        <f t="shared" si="91"/>
        <v>45500</v>
      </c>
      <c r="C82" s="2">
        <f t="shared" si="92"/>
        <v>884</v>
      </c>
      <c r="D82" s="5">
        <f t="shared" si="93"/>
        <v>1614</v>
      </c>
      <c r="E82" s="35">
        <f t="shared" si="96"/>
        <v>868</v>
      </c>
      <c r="F82" s="35">
        <f t="shared" si="97"/>
        <v>848</v>
      </c>
      <c r="G82" s="35">
        <f t="shared" si="98"/>
        <v>828</v>
      </c>
      <c r="H82" s="18">
        <f t="shared" si="33"/>
        <v>1630</v>
      </c>
      <c r="I82" s="18">
        <f t="shared" si="33"/>
        <v>1650</v>
      </c>
      <c r="J82" s="18">
        <f t="shared" si="33"/>
        <v>1670</v>
      </c>
      <c r="K82" s="18">
        <f t="shared" si="94"/>
        <v>2000</v>
      </c>
      <c r="L82" s="18">
        <f t="shared" si="94"/>
        <v>2000</v>
      </c>
      <c r="M82" s="18">
        <f t="shared" si="94"/>
        <v>2000</v>
      </c>
      <c r="N82" s="18">
        <f t="shared" si="99"/>
        <v>-370</v>
      </c>
      <c r="O82" s="18">
        <f t="shared" si="99"/>
        <v>-350</v>
      </c>
      <c r="P82" s="18">
        <f t="shared" si="99"/>
        <v>-330</v>
      </c>
      <c r="Q82" s="35">
        <f t="shared" ref="Q82:S82" si="101">Q81</f>
        <v>0</v>
      </c>
      <c r="R82" s="35">
        <f t="shared" si="101"/>
        <v>0</v>
      </c>
      <c r="S82" s="35">
        <f t="shared" si="101"/>
        <v>0</v>
      </c>
      <c r="T82" s="4">
        <f t="shared" si="90"/>
        <v>898</v>
      </c>
      <c r="U82" s="83">
        <f t="shared" ref="U82:U145" si="102">U81+$X82*1000-Q82</f>
        <v>1600</v>
      </c>
      <c r="V82" s="83">
        <f t="shared" ref="V82:V145" si="103">V81+$X82*1000-R82</f>
        <v>1600</v>
      </c>
      <c r="W82" s="83">
        <f t="shared" ref="W82:W145" si="104">W81+$X82*1000-S82</f>
        <v>1600</v>
      </c>
      <c r="X82" s="4"/>
      <c r="Y82" s="18"/>
      <c r="Z82" s="18"/>
      <c r="AA82" s="18"/>
      <c r="AB82" s="50"/>
    </row>
    <row r="83" spans="1:30" ht="15" customHeight="1">
      <c r="A83" s="3">
        <v>69</v>
      </c>
      <c r="B83" s="34">
        <f t="shared" si="91"/>
        <v>45501</v>
      </c>
      <c r="C83" s="2">
        <f t="shared" si="92"/>
        <v>884</v>
      </c>
      <c r="D83" s="5">
        <f t="shared" si="93"/>
        <v>1612</v>
      </c>
      <c r="E83" s="35">
        <f t="shared" si="96"/>
        <v>866</v>
      </c>
      <c r="F83" s="35">
        <f t="shared" si="97"/>
        <v>846</v>
      </c>
      <c r="G83" s="35">
        <f t="shared" si="98"/>
        <v>826</v>
      </c>
      <c r="H83" s="18">
        <f t="shared" si="33"/>
        <v>1630</v>
      </c>
      <c r="I83" s="18">
        <f t="shared" si="33"/>
        <v>1650</v>
      </c>
      <c r="J83" s="18">
        <f t="shared" si="33"/>
        <v>1670</v>
      </c>
      <c r="K83" s="18">
        <f t="shared" si="94"/>
        <v>2000</v>
      </c>
      <c r="L83" s="18">
        <f t="shared" si="94"/>
        <v>2000</v>
      </c>
      <c r="M83" s="18">
        <f t="shared" si="94"/>
        <v>2000</v>
      </c>
      <c r="N83" s="18">
        <f t="shared" si="99"/>
        <v>-370</v>
      </c>
      <c r="O83" s="18">
        <f t="shared" si="99"/>
        <v>-350</v>
      </c>
      <c r="P83" s="18">
        <f t="shared" si="99"/>
        <v>-330</v>
      </c>
      <c r="Q83" s="35">
        <f t="shared" ref="Q83:S83" si="105">Q82</f>
        <v>0</v>
      </c>
      <c r="R83" s="35">
        <f t="shared" si="105"/>
        <v>0</v>
      </c>
      <c r="S83" s="35">
        <f t="shared" si="105"/>
        <v>0</v>
      </c>
      <c r="T83" s="4">
        <f t="shared" si="90"/>
        <v>896</v>
      </c>
      <c r="U83" s="83">
        <f t="shared" si="102"/>
        <v>1600</v>
      </c>
      <c r="V83" s="83">
        <f t="shared" si="103"/>
        <v>1600</v>
      </c>
      <c r="W83" s="83">
        <f t="shared" si="104"/>
        <v>1600</v>
      </c>
      <c r="X83" s="4"/>
      <c r="Y83" s="18"/>
      <c r="Z83" s="18"/>
      <c r="AA83" s="18"/>
      <c r="AB83" s="50"/>
    </row>
    <row r="84" spans="1:30" ht="15" customHeight="1">
      <c r="A84" s="3">
        <v>70</v>
      </c>
      <c r="B84" s="34">
        <f t="shared" si="91"/>
        <v>45502</v>
      </c>
      <c r="C84" s="2">
        <f t="shared" si="92"/>
        <v>884</v>
      </c>
      <c r="D84" s="5">
        <f t="shared" si="93"/>
        <v>1610</v>
      </c>
      <c r="E84" s="35">
        <f t="shared" si="96"/>
        <v>864</v>
      </c>
      <c r="F84" s="35">
        <f t="shared" si="97"/>
        <v>844</v>
      </c>
      <c r="G84" s="35">
        <f t="shared" si="98"/>
        <v>824</v>
      </c>
      <c r="H84" s="18">
        <f t="shared" si="33"/>
        <v>1630</v>
      </c>
      <c r="I84" s="18">
        <f t="shared" si="33"/>
        <v>1650</v>
      </c>
      <c r="J84" s="18">
        <f t="shared" si="33"/>
        <v>1670</v>
      </c>
      <c r="K84" s="18">
        <f t="shared" si="94"/>
        <v>2000</v>
      </c>
      <c r="L84" s="18">
        <f t="shared" si="94"/>
        <v>2000</v>
      </c>
      <c r="M84" s="18">
        <f t="shared" si="94"/>
        <v>2000</v>
      </c>
      <c r="N84" s="18">
        <f t="shared" si="99"/>
        <v>-370</v>
      </c>
      <c r="O84" s="18">
        <f t="shared" si="99"/>
        <v>-350</v>
      </c>
      <c r="P84" s="18">
        <f t="shared" si="99"/>
        <v>-330</v>
      </c>
      <c r="Q84" s="35">
        <f t="shared" ref="Q84:S84" si="106">Q83</f>
        <v>0</v>
      </c>
      <c r="R84" s="35">
        <f t="shared" si="106"/>
        <v>0</v>
      </c>
      <c r="S84" s="35">
        <f t="shared" si="106"/>
        <v>0</v>
      </c>
      <c r="T84" s="4">
        <f t="shared" si="90"/>
        <v>894</v>
      </c>
      <c r="U84" s="83">
        <f t="shared" si="102"/>
        <v>1600</v>
      </c>
      <c r="V84" s="83">
        <f t="shared" si="103"/>
        <v>1600</v>
      </c>
      <c r="W84" s="83">
        <f t="shared" si="104"/>
        <v>1600</v>
      </c>
      <c r="X84" s="4"/>
      <c r="Y84" s="18"/>
      <c r="Z84" s="18"/>
      <c r="AA84" s="18"/>
      <c r="AB84" s="50"/>
    </row>
    <row r="85" spans="1:30" ht="15" customHeight="1">
      <c r="A85" s="3">
        <v>71</v>
      </c>
      <c r="B85" s="34">
        <f t="shared" si="91"/>
        <v>45503</v>
      </c>
      <c r="C85" s="2">
        <f t="shared" si="92"/>
        <v>884</v>
      </c>
      <c r="D85" s="5">
        <f t="shared" si="93"/>
        <v>1608</v>
      </c>
      <c r="E85" s="35">
        <f t="shared" si="96"/>
        <v>862</v>
      </c>
      <c r="F85" s="35">
        <f t="shared" si="97"/>
        <v>842</v>
      </c>
      <c r="G85" s="35">
        <f t="shared" si="98"/>
        <v>822</v>
      </c>
      <c r="H85" s="18">
        <f t="shared" si="33"/>
        <v>1630</v>
      </c>
      <c r="I85" s="18">
        <f t="shared" si="33"/>
        <v>1650</v>
      </c>
      <c r="J85" s="18">
        <f t="shared" si="33"/>
        <v>1670</v>
      </c>
      <c r="K85" s="18">
        <f t="shared" si="94"/>
        <v>2000</v>
      </c>
      <c r="L85" s="18">
        <f t="shared" si="94"/>
        <v>2000</v>
      </c>
      <c r="M85" s="18">
        <f t="shared" si="94"/>
        <v>2000</v>
      </c>
      <c r="N85" s="18">
        <f t="shared" si="99"/>
        <v>-370</v>
      </c>
      <c r="O85" s="18">
        <f t="shared" si="99"/>
        <v>-350</v>
      </c>
      <c r="P85" s="18">
        <f t="shared" si="99"/>
        <v>-330</v>
      </c>
      <c r="Q85" s="35">
        <f t="shared" ref="Q85:S85" si="107">Q84</f>
        <v>0</v>
      </c>
      <c r="R85" s="35">
        <f t="shared" si="107"/>
        <v>0</v>
      </c>
      <c r="S85" s="35">
        <f t="shared" si="107"/>
        <v>0</v>
      </c>
      <c r="T85" s="4">
        <f t="shared" si="90"/>
        <v>892</v>
      </c>
      <c r="U85" s="83">
        <f t="shared" si="102"/>
        <v>1600</v>
      </c>
      <c r="V85" s="83">
        <f t="shared" si="103"/>
        <v>1600</v>
      </c>
      <c r="W85" s="83">
        <f t="shared" si="104"/>
        <v>1600</v>
      </c>
      <c r="X85" s="4"/>
      <c r="Y85" s="18"/>
      <c r="Z85" s="18"/>
      <c r="AA85" s="18"/>
      <c r="AB85" s="50"/>
    </row>
    <row r="86" spans="1:30" ht="15" customHeight="1">
      <c r="A86" s="3">
        <v>72</v>
      </c>
      <c r="B86" s="34">
        <f t="shared" si="91"/>
        <v>45504</v>
      </c>
      <c r="C86" s="2">
        <f t="shared" si="92"/>
        <v>884</v>
      </c>
      <c r="D86" s="5">
        <f t="shared" si="93"/>
        <v>1606</v>
      </c>
      <c r="E86" s="35">
        <f t="shared" si="96"/>
        <v>860</v>
      </c>
      <c r="F86" s="35">
        <f t="shared" si="97"/>
        <v>840</v>
      </c>
      <c r="G86" s="35">
        <f t="shared" si="98"/>
        <v>820</v>
      </c>
      <c r="H86" s="18">
        <f t="shared" si="33"/>
        <v>1630</v>
      </c>
      <c r="I86" s="18">
        <f t="shared" si="33"/>
        <v>1650</v>
      </c>
      <c r="J86" s="18">
        <f t="shared" si="33"/>
        <v>1670</v>
      </c>
      <c r="K86" s="18">
        <f t="shared" si="94"/>
        <v>2000</v>
      </c>
      <c r="L86" s="18">
        <f t="shared" si="94"/>
        <v>2000</v>
      </c>
      <c r="M86" s="18">
        <f t="shared" si="94"/>
        <v>2000</v>
      </c>
      <c r="N86" s="18">
        <f t="shared" si="99"/>
        <v>-370</v>
      </c>
      <c r="O86" s="18">
        <f t="shared" si="99"/>
        <v>-350</v>
      </c>
      <c r="P86" s="18">
        <f t="shared" si="99"/>
        <v>-330</v>
      </c>
      <c r="Q86" s="35">
        <f t="shared" ref="Q86:S86" si="108">Q85</f>
        <v>0</v>
      </c>
      <c r="R86" s="35">
        <f t="shared" si="108"/>
        <v>0</v>
      </c>
      <c r="S86" s="35">
        <f t="shared" si="108"/>
        <v>0</v>
      </c>
      <c r="T86" s="4">
        <f t="shared" si="90"/>
        <v>890</v>
      </c>
      <c r="U86" s="83">
        <f t="shared" si="102"/>
        <v>1600</v>
      </c>
      <c r="V86" s="83">
        <f t="shared" si="103"/>
        <v>1600</v>
      </c>
      <c r="W86" s="83">
        <f t="shared" si="104"/>
        <v>1600</v>
      </c>
      <c r="X86" s="4"/>
      <c r="Y86" s="18"/>
      <c r="Z86" s="18"/>
      <c r="AA86" s="18"/>
      <c r="AB86" s="50"/>
    </row>
    <row r="87" spans="1:30" ht="15" customHeight="1">
      <c r="A87" s="3">
        <v>73</v>
      </c>
      <c r="B87" s="34">
        <f t="shared" si="91"/>
        <v>45505</v>
      </c>
      <c r="C87" s="2">
        <f t="shared" si="92"/>
        <v>884</v>
      </c>
      <c r="D87" s="5">
        <f t="shared" si="93"/>
        <v>1604</v>
      </c>
      <c r="E87" s="35">
        <f t="shared" si="96"/>
        <v>858</v>
      </c>
      <c r="F87" s="35">
        <f t="shared" si="97"/>
        <v>838</v>
      </c>
      <c r="G87" s="35">
        <f t="shared" si="98"/>
        <v>818</v>
      </c>
      <c r="H87" s="18">
        <f t="shared" si="33"/>
        <v>1630</v>
      </c>
      <c r="I87" s="18">
        <f t="shared" si="33"/>
        <v>1650</v>
      </c>
      <c r="J87" s="18">
        <f t="shared" si="33"/>
        <v>1670</v>
      </c>
      <c r="K87" s="18">
        <f t="shared" si="94"/>
        <v>2000</v>
      </c>
      <c r="L87" s="18">
        <f t="shared" si="94"/>
        <v>2000</v>
      </c>
      <c r="M87" s="18">
        <f t="shared" si="94"/>
        <v>2000</v>
      </c>
      <c r="N87" s="18">
        <f t="shared" si="99"/>
        <v>-370</v>
      </c>
      <c r="O87" s="18">
        <f t="shared" si="99"/>
        <v>-350</v>
      </c>
      <c r="P87" s="18">
        <f t="shared" si="99"/>
        <v>-330</v>
      </c>
      <c r="Q87" s="35">
        <f t="shared" ref="Q87:S87" si="109">Q86</f>
        <v>0</v>
      </c>
      <c r="R87" s="35">
        <f t="shared" si="109"/>
        <v>0</v>
      </c>
      <c r="S87" s="35">
        <f t="shared" si="109"/>
        <v>0</v>
      </c>
      <c r="T87" s="4">
        <f t="shared" si="90"/>
        <v>888</v>
      </c>
      <c r="U87" s="83">
        <f t="shared" si="102"/>
        <v>1600</v>
      </c>
      <c r="V87" s="83">
        <f t="shared" si="103"/>
        <v>1600</v>
      </c>
      <c r="W87" s="83">
        <f t="shared" si="104"/>
        <v>1600</v>
      </c>
      <c r="X87" s="4"/>
      <c r="Y87" s="18"/>
      <c r="Z87" s="18"/>
      <c r="AA87" s="18"/>
      <c r="AB87" s="50"/>
      <c r="AD87" s="57">
        <v>45355</v>
      </c>
    </row>
    <row r="88" spans="1:30" ht="15" customHeight="1">
      <c r="A88" s="3">
        <v>74</v>
      </c>
      <c r="B88" s="34">
        <f t="shared" si="91"/>
        <v>45506</v>
      </c>
      <c r="C88" s="2">
        <f t="shared" si="92"/>
        <v>884</v>
      </c>
      <c r="D88" s="5">
        <f t="shared" si="93"/>
        <v>1602</v>
      </c>
      <c r="E88" s="35">
        <f t="shared" si="96"/>
        <v>856</v>
      </c>
      <c r="F88" s="35">
        <f t="shared" si="97"/>
        <v>836</v>
      </c>
      <c r="G88" s="35">
        <f t="shared" si="98"/>
        <v>816</v>
      </c>
      <c r="H88" s="18">
        <f t="shared" si="33"/>
        <v>1630</v>
      </c>
      <c r="I88" s="18">
        <f t="shared" si="33"/>
        <v>1650</v>
      </c>
      <c r="J88" s="18">
        <f t="shared" si="33"/>
        <v>1670</v>
      </c>
      <c r="K88" s="18">
        <f t="shared" si="94"/>
        <v>2000</v>
      </c>
      <c r="L88" s="18">
        <f t="shared" si="94"/>
        <v>2000</v>
      </c>
      <c r="M88" s="18">
        <f t="shared" si="94"/>
        <v>2000</v>
      </c>
      <c r="N88" s="18">
        <f t="shared" si="99"/>
        <v>-370</v>
      </c>
      <c r="O88" s="18">
        <f t="shared" si="99"/>
        <v>-350</v>
      </c>
      <c r="P88" s="18">
        <f t="shared" si="99"/>
        <v>-330</v>
      </c>
      <c r="Q88" s="35">
        <f t="shared" ref="Q88:S88" si="110">Q87</f>
        <v>0</v>
      </c>
      <c r="R88" s="35">
        <f t="shared" si="110"/>
        <v>0</v>
      </c>
      <c r="S88" s="35">
        <f t="shared" si="110"/>
        <v>0</v>
      </c>
      <c r="T88" s="4">
        <f t="shared" si="90"/>
        <v>886</v>
      </c>
      <c r="U88" s="83">
        <f t="shared" si="102"/>
        <v>1600</v>
      </c>
      <c r="V88" s="83">
        <f t="shared" si="103"/>
        <v>1600</v>
      </c>
      <c r="W88" s="83">
        <f t="shared" si="104"/>
        <v>1600</v>
      </c>
      <c r="X88" s="4"/>
      <c r="Y88" s="18"/>
      <c r="Z88" s="18"/>
      <c r="AA88" s="18"/>
      <c r="AB88" s="50"/>
      <c r="AD88" s="57">
        <v>45359</v>
      </c>
    </row>
    <row r="89" spans="1:30" ht="15" customHeight="1">
      <c r="A89" s="3">
        <v>75</v>
      </c>
      <c r="B89" s="34">
        <f t="shared" si="91"/>
        <v>45507</v>
      </c>
      <c r="C89" s="2">
        <f t="shared" si="92"/>
        <v>884</v>
      </c>
      <c r="D89" s="5">
        <f t="shared" si="93"/>
        <v>1600</v>
      </c>
      <c r="E89" s="35">
        <f t="shared" si="96"/>
        <v>854</v>
      </c>
      <c r="F89" s="35">
        <f t="shared" si="97"/>
        <v>834</v>
      </c>
      <c r="G89" s="35">
        <f t="shared" si="98"/>
        <v>814</v>
      </c>
      <c r="H89" s="18">
        <f t="shared" si="33"/>
        <v>1630</v>
      </c>
      <c r="I89" s="18">
        <f t="shared" si="33"/>
        <v>1650</v>
      </c>
      <c r="J89" s="18">
        <f t="shared" si="33"/>
        <v>1670</v>
      </c>
      <c r="K89" s="18">
        <f t="shared" si="94"/>
        <v>2000</v>
      </c>
      <c r="L89" s="18">
        <f t="shared" si="94"/>
        <v>2000</v>
      </c>
      <c r="M89" s="18">
        <f t="shared" si="94"/>
        <v>2000</v>
      </c>
      <c r="N89" s="18">
        <f t="shared" si="99"/>
        <v>-370</v>
      </c>
      <c r="O89" s="18">
        <f t="shared" si="99"/>
        <v>-350</v>
      </c>
      <c r="P89" s="18">
        <f t="shared" si="99"/>
        <v>-330</v>
      </c>
      <c r="Q89" s="35">
        <f t="shared" ref="Q89:S89" si="111">Q88</f>
        <v>0</v>
      </c>
      <c r="R89" s="35">
        <f t="shared" si="111"/>
        <v>0</v>
      </c>
      <c r="S89" s="35">
        <f t="shared" si="111"/>
        <v>0</v>
      </c>
      <c r="T89" s="4">
        <f t="shared" si="90"/>
        <v>884</v>
      </c>
      <c r="U89" s="83">
        <f t="shared" si="102"/>
        <v>1600</v>
      </c>
      <c r="V89" s="83">
        <f t="shared" si="103"/>
        <v>1600</v>
      </c>
      <c r="W89" s="83">
        <f t="shared" si="104"/>
        <v>1600</v>
      </c>
      <c r="X89" s="4"/>
      <c r="Y89" s="18"/>
      <c r="Z89" s="18"/>
      <c r="AA89" s="18"/>
      <c r="AB89" s="50"/>
      <c r="AD89" s="57">
        <v>45364</v>
      </c>
    </row>
    <row r="90" spans="1:30" ht="15" customHeight="1">
      <c r="A90" s="3">
        <v>76</v>
      </c>
      <c r="B90" s="34">
        <f t="shared" si="91"/>
        <v>45508</v>
      </c>
      <c r="C90" s="2">
        <f t="shared" si="92"/>
        <v>884</v>
      </c>
      <c r="D90" s="5">
        <f t="shared" si="93"/>
        <v>1598</v>
      </c>
      <c r="E90" s="35">
        <f t="shared" si="96"/>
        <v>852</v>
      </c>
      <c r="F90" s="35">
        <f t="shared" si="97"/>
        <v>832</v>
      </c>
      <c r="G90" s="35">
        <f t="shared" si="98"/>
        <v>812</v>
      </c>
      <c r="H90" s="18">
        <f t="shared" si="33"/>
        <v>1630</v>
      </c>
      <c r="I90" s="18">
        <f t="shared" si="33"/>
        <v>1650</v>
      </c>
      <c r="J90" s="18">
        <f t="shared" si="33"/>
        <v>1670</v>
      </c>
      <c r="K90" s="18">
        <f t="shared" si="94"/>
        <v>2000</v>
      </c>
      <c r="L90" s="18">
        <f t="shared" si="94"/>
        <v>2000</v>
      </c>
      <c r="M90" s="18">
        <f t="shared" si="94"/>
        <v>2000</v>
      </c>
      <c r="N90" s="18">
        <f t="shared" si="99"/>
        <v>-370</v>
      </c>
      <c r="O90" s="18">
        <f t="shared" si="99"/>
        <v>-350</v>
      </c>
      <c r="P90" s="18">
        <f t="shared" si="99"/>
        <v>-330</v>
      </c>
      <c r="Q90" s="35">
        <f t="shared" ref="Q90:S90" si="112">Q89</f>
        <v>0</v>
      </c>
      <c r="R90" s="35">
        <f t="shared" si="112"/>
        <v>0</v>
      </c>
      <c r="S90" s="35">
        <f t="shared" si="112"/>
        <v>0</v>
      </c>
      <c r="T90" s="4">
        <f t="shared" si="90"/>
        <v>882</v>
      </c>
      <c r="U90" s="83">
        <f t="shared" si="102"/>
        <v>1600</v>
      </c>
      <c r="V90" s="83">
        <f t="shared" si="103"/>
        <v>1600</v>
      </c>
      <c r="W90" s="83">
        <f t="shared" si="104"/>
        <v>1600</v>
      </c>
      <c r="X90" s="4"/>
      <c r="Y90" s="18"/>
      <c r="Z90" s="18"/>
      <c r="AA90" s="18"/>
      <c r="AB90" s="50"/>
    </row>
    <row r="91" spans="1:30" ht="15" customHeight="1">
      <c r="A91" s="3">
        <v>77</v>
      </c>
      <c r="B91" s="34">
        <f t="shared" si="91"/>
        <v>45509</v>
      </c>
      <c r="C91" s="2">
        <f t="shared" si="92"/>
        <v>884</v>
      </c>
      <c r="D91" s="5">
        <f t="shared" si="93"/>
        <v>1596</v>
      </c>
      <c r="E91" s="35">
        <f t="shared" si="96"/>
        <v>850</v>
      </c>
      <c r="F91" s="35">
        <f t="shared" si="97"/>
        <v>830</v>
      </c>
      <c r="G91" s="35">
        <f t="shared" si="98"/>
        <v>810</v>
      </c>
      <c r="H91" s="18">
        <f t="shared" si="33"/>
        <v>1630</v>
      </c>
      <c r="I91" s="18">
        <f t="shared" si="33"/>
        <v>1650</v>
      </c>
      <c r="J91" s="18">
        <f t="shared" si="33"/>
        <v>1670</v>
      </c>
      <c r="K91" s="18">
        <f t="shared" si="94"/>
        <v>2000</v>
      </c>
      <c r="L91" s="18">
        <f t="shared" si="94"/>
        <v>2000</v>
      </c>
      <c r="M91" s="18">
        <f t="shared" si="94"/>
        <v>2000</v>
      </c>
      <c r="N91" s="18">
        <f t="shared" si="99"/>
        <v>-370</v>
      </c>
      <c r="O91" s="18">
        <f t="shared" si="99"/>
        <v>-350</v>
      </c>
      <c r="P91" s="18">
        <f t="shared" si="99"/>
        <v>-330</v>
      </c>
      <c r="Q91" s="35">
        <f t="shared" ref="Q91:S91" si="113">Q90</f>
        <v>0</v>
      </c>
      <c r="R91" s="35">
        <f t="shared" si="113"/>
        <v>0</v>
      </c>
      <c r="S91" s="35">
        <f t="shared" si="113"/>
        <v>0</v>
      </c>
      <c r="T91" s="4">
        <f t="shared" si="90"/>
        <v>880</v>
      </c>
      <c r="U91" s="83">
        <f t="shared" si="102"/>
        <v>1600</v>
      </c>
      <c r="V91" s="83">
        <f t="shared" si="103"/>
        <v>1600</v>
      </c>
      <c r="W91" s="83">
        <f t="shared" si="104"/>
        <v>1600</v>
      </c>
      <c r="X91" s="4"/>
      <c r="Y91" s="18"/>
      <c r="Z91" s="18"/>
      <c r="AA91" s="18"/>
      <c r="AB91" s="50"/>
    </row>
    <row r="92" spans="1:30" ht="15" customHeight="1">
      <c r="A92" s="3">
        <v>78</v>
      </c>
      <c r="B92" s="34">
        <f t="shared" si="91"/>
        <v>45510</v>
      </c>
      <c r="C92" s="2">
        <f t="shared" si="92"/>
        <v>884</v>
      </c>
      <c r="D92" s="5">
        <f t="shared" si="93"/>
        <v>1594</v>
      </c>
      <c r="E92" s="35">
        <f t="shared" si="96"/>
        <v>848</v>
      </c>
      <c r="F92" s="35">
        <f t="shared" si="97"/>
        <v>828</v>
      </c>
      <c r="G92" s="35">
        <f t="shared" si="98"/>
        <v>808</v>
      </c>
      <c r="H92" s="18">
        <f t="shared" si="33"/>
        <v>1630</v>
      </c>
      <c r="I92" s="18">
        <f t="shared" si="33"/>
        <v>1650</v>
      </c>
      <c r="J92" s="18">
        <f t="shared" si="33"/>
        <v>1670</v>
      </c>
      <c r="K92" s="18">
        <f t="shared" si="94"/>
        <v>2000</v>
      </c>
      <c r="L92" s="18">
        <f t="shared" si="94"/>
        <v>2000</v>
      </c>
      <c r="M92" s="18">
        <f t="shared" si="94"/>
        <v>2000</v>
      </c>
      <c r="N92" s="18">
        <f t="shared" si="99"/>
        <v>-370</v>
      </c>
      <c r="O92" s="18">
        <f t="shared" si="99"/>
        <v>-350</v>
      </c>
      <c r="P92" s="18">
        <f t="shared" si="99"/>
        <v>-330</v>
      </c>
      <c r="Q92" s="35">
        <f t="shared" ref="Q92:S92" si="114">Q91</f>
        <v>0</v>
      </c>
      <c r="R92" s="35">
        <f t="shared" si="114"/>
        <v>0</v>
      </c>
      <c r="S92" s="35">
        <f t="shared" si="114"/>
        <v>0</v>
      </c>
      <c r="T92" s="4">
        <f t="shared" si="90"/>
        <v>878</v>
      </c>
      <c r="U92" s="83">
        <f t="shared" si="102"/>
        <v>1600</v>
      </c>
      <c r="V92" s="83">
        <f t="shared" si="103"/>
        <v>1600</v>
      </c>
      <c r="W92" s="83">
        <f t="shared" si="104"/>
        <v>1600</v>
      </c>
      <c r="X92" s="4"/>
      <c r="Y92" s="18"/>
      <c r="Z92" s="18"/>
      <c r="AA92" s="18"/>
      <c r="AB92" s="50"/>
    </row>
    <row r="93" spans="1:30" ht="15" customHeight="1">
      <c r="A93" s="3">
        <v>79</v>
      </c>
      <c r="B93" s="34">
        <f t="shared" si="91"/>
        <v>45511</v>
      </c>
      <c r="C93" s="2">
        <f t="shared" si="92"/>
        <v>884</v>
      </c>
      <c r="D93" s="5">
        <f t="shared" si="93"/>
        <v>1592</v>
      </c>
      <c r="E93" s="35">
        <f t="shared" si="96"/>
        <v>846</v>
      </c>
      <c r="F93" s="35">
        <f t="shared" si="97"/>
        <v>826</v>
      </c>
      <c r="G93" s="35">
        <f t="shared" si="98"/>
        <v>806</v>
      </c>
      <c r="H93" s="18">
        <f t="shared" si="33"/>
        <v>1630</v>
      </c>
      <c r="I93" s="18">
        <f t="shared" si="33"/>
        <v>1650</v>
      </c>
      <c r="J93" s="18">
        <f t="shared" si="33"/>
        <v>1670</v>
      </c>
      <c r="K93" s="18">
        <f t="shared" si="94"/>
        <v>2000</v>
      </c>
      <c r="L93" s="18">
        <f t="shared" si="94"/>
        <v>2000</v>
      </c>
      <c r="M93" s="18">
        <f t="shared" si="94"/>
        <v>2000</v>
      </c>
      <c r="N93" s="18">
        <f t="shared" si="99"/>
        <v>-370</v>
      </c>
      <c r="O93" s="18">
        <f t="shared" si="99"/>
        <v>-350</v>
      </c>
      <c r="P93" s="18">
        <f t="shared" si="99"/>
        <v>-330</v>
      </c>
      <c r="Q93" s="35">
        <f t="shared" ref="Q93:S93" si="115">Q92</f>
        <v>0</v>
      </c>
      <c r="R93" s="35">
        <f t="shared" si="115"/>
        <v>0</v>
      </c>
      <c r="S93" s="35">
        <f t="shared" si="115"/>
        <v>0</v>
      </c>
      <c r="T93" s="4">
        <f t="shared" si="90"/>
        <v>876</v>
      </c>
      <c r="U93" s="83">
        <f t="shared" si="102"/>
        <v>1600</v>
      </c>
      <c r="V93" s="83">
        <f t="shared" si="103"/>
        <v>1600</v>
      </c>
      <c r="W93" s="83">
        <f t="shared" si="104"/>
        <v>1600</v>
      </c>
      <c r="X93" s="4"/>
      <c r="Y93" s="18"/>
      <c r="Z93" s="18"/>
      <c r="AA93" s="18"/>
      <c r="AB93" s="50"/>
    </row>
    <row r="94" spans="1:30" ht="15" customHeight="1">
      <c r="A94" s="3">
        <v>80</v>
      </c>
      <c r="B94" s="34">
        <f t="shared" si="91"/>
        <v>45512</v>
      </c>
      <c r="C94" s="2">
        <f t="shared" si="92"/>
        <v>884</v>
      </c>
      <c r="D94" s="5">
        <f t="shared" si="93"/>
        <v>1590</v>
      </c>
      <c r="E94" s="35">
        <f t="shared" ref="E94:E117" si="116">C94+D94-H94</f>
        <v>844</v>
      </c>
      <c r="F94" s="35">
        <f t="shared" ref="F94:F117" si="117">C94+D94-I94</f>
        <v>824</v>
      </c>
      <c r="G94" s="35">
        <f t="shared" ref="G94:G117" si="118">D94+C94-J94</f>
        <v>804</v>
      </c>
      <c r="H94" s="18">
        <f t="shared" ref="H94:H117" si="119">K94+N94</f>
        <v>1630</v>
      </c>
      <c r="I94" s="18">
        <f t="shared" ref="I94:I117" si="120">L94+O94</f>
        <v>1650</v>
      </c>
      <c r="J94" s="18">
        <f t="shared" ref="J94:J117" si="121">M94+P94</f>
        <v>1670</v>
      </c>
      <c r="K94" s="18">
        <f t="shared" ref="K94:M94" si="122">K93</f>
        <v>2000</v>
      </c>
      <c r="L94" s="18">
        <f t="shared" si="122"/>
        <v>2000</v>
      </c>
      <c r="M94" s="18">
        <f t="shared" si="122"/>
        <v>2000</v>
      </c>
      <c r="N94" s="18">
        <f t="shared" ref="N94:N117" si="123">N93-Q94</f>
        <v>-370</v>
      </c>
      <c r="O94" s="18">
        <f t="shared" ref="O94:O117" si="124">O93-R94</f>
        <v>-350</v>
      </c>
      <c r="P94" s="18">
        <f t="shared" ref="P94:P117" si="125">P93-S94</f>
        <v>-330</v>
      </c>
      <c r="Q94" s="35">
        <f t="shared" ref="Q94:S94" si="126">Q93</f>
        <v>0</v>
      </c>
      <c r="R94" s="35">
        <f t="shared" si="126"/>
        <v>0</v>
      </c>
      <c r="S94" s="35">
        <f t="shared" si="126"/>
        <v>0</v>
      </c>
      <c r="T94" s="4">
        <f t="shared" ref="T94:T117" si="127">D94+C94-V94</f>
        <v>874</v>
      </c>
      <c r="U94" s="83">
        <f t="shared" si="102"/>
        <v>1600</v>
      </c>
      <c r="V94" s="83">
        <f t="shared" si="103"/>
        <v>1600</v>
      </c>
      <c r="W94" s="83">
        <f t="shared" si="104"/>
        <v>1600</v>
      </c>
      <c r="X94" s="4"/>
      <c r="Y94" s="18"/>
      <c r="Z94" s="18"/>
      <c r="AA94" s="18"/>
      <c r="AB94" s="50"/>
    </row>
    <row r="95" spans="1:30" ht="15" customHeight="1">
      <c r="A95" s="3">
        <v>81</v>
      </c>
      <c r="B95" s="34">
        <f t="shared" si="91"/>
        <v>45513</v>
      </c>
      <c r="C95" s="2">
        <f t="shared" si="92"/>
        <v>884</v>
      </c>
      <c r="D95" s="5">
        <f t="shared" si="93"/>
        <v>1588</v>
      </c>
      <c r="E95" s="35">
        <f t="shared" si="116"/>
        <v>842</v>
      </c>
      <c r="F95" s="35">
        <f t="shared" si="117"/>
        <v>822</v>
      </c>
      <c r="G95" s="35">
        <f t="shared" si="118"/>
        <v>802</v>
      </c>
      <c r="H95" s="18">
        <f t="shared" si="119"/>
        <v>1630</v>
      </c>
      <c r="I95" s="18">
        <f t="shared" si="120"/>
        <v>1650</v>
      </c>
      <c r="J95" s="18">
        <f t="shared" si="121"/>
        <v>1670</v>
      </c>
      <c r="K95" s="18">
        <f t="shared" ref="K95:M95" si="128">K94</f>
        <v>2000</v>
      </c>
      <c r="L95" s="18">
        <f t="shared" si="128"/>
        <v>2000</v>
      </c>
      <c r="M95" s="18">
        <f t="shared" si="128"/>
        <v>2000</v>
      </c>
      <c r="N95" s="18">
        <f t="shared" si="123"/>
        <v>-370</v>
      </c>
      <c r="O95" s="18">
        <f t="shared" si="124"/>
        <v>-350</v>
      </c>
      <c r="P95" s="18">
        <f t="shared" si="125"/>
        <v>-330</v>
      </c>
      <c r="Q95" s="35">
        <f t="shared" ref="Q95:S95" si="129">Q94</f>
        <v>0</v>
      </c>
      <c r="R95" s="35">
        <f t="shared" si="129"/>
        <v>0</v>
      </c>
      <c r="S95" s="35">
        <f t="shared" si="129"/>
        <v>0</v>
      </c>
      <c r="T95" s="4">
        <f t="shared" si="127"/>
        <v>872</v>
      </c>
      <c r="U95" s="83">
        <f t="shared" si="102"/>
        <v>1600</v>
      </c>
      <c r="V95" s="83">
        <f t="shared" si="103"/>
        <v>1600</v>
      </c>
      <c r="W95" s="83">
        <f t="shared" si="104"/>
        <v>1600</v>
      </c>
      <c r="X95" s="4"/>
      <c r="Y95" s="18"/>
      <c r="Z95" s="18"/>
      <c r="AA95" s="18"/>
      <c r="AB95" s="50"/>
    </row>
    <row r="96" spans="1:30" ht="15" customHeight="1">
      <c r="A96" s="3">
        <v>82</v>
      </c>
      <c r="B96" s="34">
        <f t="shared" si="91"/>
        <v>45514</v>
      </c>
      <c r="C96" s="2">
        <f t="shared" si="92"/>
        <v>884</v>
      </c>
      <c r="D96" s="5">
        <f t="shared" si="93"/>
        <v>1586</v>
      </c>
      <c r="E96" s="35">
        <f t="shared" si="116"/>
        <v>840</v>
      </c>
      <c r="F96" s="35">
        <f t="shared" si="117"/>
        <v>820</v>
      </c>
      <c r="G96" s="35">
        <f t="shared" si="118"/>
        <v>800</v>
      </c>
      <c r="H96" s="18">
        <f t="shared" si="119"/>
        <v>1630</v>
      </c>
      <c r="I96" s="18">
        <f t="shared" si="120"/>
        <v>1650</v>
      </c>
      <c r="J96" s="18">
        <f t="shared" si="121"/>
        <v>1670</v>
      </c>
      <c r="K96" s="18">
        <f t="shared" ref="K96:M96" si="130">K95</f>
        <v>2000</v>
      </c>
      <c r="L96" s="18">
        <f t="shared" si="130"/>
        <v>2000</v>
      </c>
      <c r="M96" s="18">
        <f t="shared" si="130"/>
        <v>2000</v>
      </c>
      <c r="N96" s="18">
        <f t="shared" si="123"/>
        <v>-370</v>
      </c>
      <c r="O96" s="18">
        <f t="shared" si="124"/>
        <v>-350</v>
      </c>
      <c r="P96" s="18">
        <f t="shared" si="125"/>
        <v>-330</v>
      </c>
      <c r="Q96" s="35">
        <f t="shared" ref="Q96:S96" si="131">Q95</f>
        <v>0</v>
      </c>
      <c r="R96" s="35">
        <f t="shared" si="131"/>
        <v>0</v>
      </c>
      <c r="S96" s="35">
        <f t="shared" si="131"/>
        <v>0</v>
      </c>
      <c r="T96" s="4">
        <f t="shared" si="127"/>
        <v>870</v>
      </c>
      <c r="U96" s="83">
        <f t="shared" si="102"/>
        <v>1600</v>
      </c>
      <c r="V96" s="83">
        <f t="shared" si="103"/>
        <v>1600</v>
      </c>
      <c r="W96" s="83">
        <f t="shared" si="104"/>
        <v>1600</v>
      </c>
      <c r="X96" s="4"/>
      <c r="Y96" s="18"/>
      <c r="Z96" s="18"/>
      <c r="AA96" s="18"/>
      <c r="AB96" s="50"/>
    </row>
    <row r="97" spans="1:28" ht="15" customHeight="1">
      <c r="A97" s="3">
        <v>83</v>
      </c>
      <c r="B97" s="34">
        <f t="shared" si="91"/>
        <v>45515</v>
      </c>
      <c r="C97" s="2">
        <f t="shared" si="92"/>
        <v>884</v>
      </c>
      <c r="D97" s="5">
        <f t="shared" si="93"/>
        <v>1584</v>
      </c>
      <c r="E97" s="35">
        <f t="shared" si="116"/>
        <v>838</v>
      </c>
      <c r="F97" s="35">
        <f t="shared" si="117"/>
        <v>818</v>
      </c>
      <c r="G97" s="35">
        <f t="shared" si="118"/>
        <v>798</v>
      </c>
      <c r="H97" s="18">
        <f t="shared" si="119"/>
        <v>1630</v>
      </c>
      <c r="I97" s="18">
        <f t="shared" si="120"/>
        <v>1650</v>
      </c>
      <c r="J97" s="18">
        <f t="shared" si="121"/>
        <v>1670</v>
      </c>
      <c r="K97" s="18">
        <f t="shared" ref="K97:M97" si="132">K96</f>
        <v>2000</v>
      </c>
      <c r="L97" s="18">
        <f t="shared" si="132"/>
        <v>2000</v>
      </c>
      <c r="M97" s="18">
        <f t="shared" si="132"/>
        <v>2000</v>
      </c>
      <c r="N97" s="18">
        <f t="shared" si="123"/>
        <v>-370</v>
      </c>
      <c r="O97" s="18">
        <f t="shared" si="124"/>
        <v>-350</v>
      </c>
      <c r="P97" s="18">
        <f t="shared" si="125"/>
        <v>-330</v>
      </c>
      <c r="Q97" s="35">
        <f t="shared" ref="Q97:S97" si="133">Q96</f>
        <v>0</v>
      </c>
      <c r="R97" s="35">
        <f t="shared" si="133"/>
        <v>0</v>
      </c>
      <c r="S97" s="35">
        <f t="shared" si="133"/>
        <v>0</v>
      </c>
      <c r="T97" s="4">
        <f t="shared" si="127"/>
        <v>868</v>
      </c>
      <c r="U97" s="83">
        <f t="shared" si="102"/>
        <v>1600</v>
      </c>
      <c r="V97" s="83">
        <f t="shared" si="103"/>
        <v>1600</v>
      </c>
      <c r="W97" s="83">
        <f t="shared" si="104"/>
        <v>1600</v>
      </c>
      <c r="X97" s="4"/>
      <c r="Y97" s="18"/>
      <c r="Z97" s="18"/>
      <c r="AA97" s="18"/>
      <c r="AB97" s="50"/>
    </row>
    <row r="98" spans="1:28" ht="15" customHeight="1">
      <c r="A98" s="3">
        <v>84</v>
      </c>
      <c r="B98" s="34">
        <f t="shared" si="91"/>
        <v>45516</v>
      </c>
      <c r="C98" s="2">
        <f t="shared" si="92"/>
        <v>884</v>
      </c>
      <c r="D98" s="5">
        <f t="shared" si="93"/>
        <v>1582</v>
      </c>
      <c r="E98" s="35">
        <f t="shared" si="116"/>
        <v>836</v>
      </c>
      <c r="F98" s="35">
        <f t="shared" si="117"/>
        <v>816</v>
      </c>
      <c r="G98" s="35">
        <f t="shared" si="118"/>
        <v>796</v>
      </c>
      <c r="H98" s="18">
        <f t="shared" si="119"/>
        <v>1630</v>
      </c>
      <c r="I98" s="18">
        <f t="shared" si="120"/>
        <v>1650</v>
      </c>
      <c r="J98" s="18">
        <f t="shared" si="121"/>
        <v>1670</v>
      </c>
      <c r="K98" s="18">
        <f t="shared" ref="K98:M98" si="134">K97</f>
        <v>2000</v>
      </c>
      <c r="L98" s="18">
        <f t="shared" si="134"/>
        <v>2000</v>
      </c>
      <c r="M98" s="18">
        <f t="shared" si="134"/>
        <v>2000</v>
      </c>
      <c r="N98" s="18">
        <f t="shared" si="123"/>
        <v>-370</v>
      </c>
      <c r="O98" s="18">
        <f t="shared" si="124"/>
        <v>-350</v>
      </c>
      <c r="P98" s="18">
        <f t="shared" si="125"/>
        <v>-330</v>
      </c>
      <c r="Q98" s="35">
        <f t="shared" ref="Q98:S98" si="135">Q97</f>
        <v>0</v>
      </c>
      <c r="R98" s="35">
        <f t="shared" si="135"/>
        <v>0</v>
      </c>
      <c r="S98" s="35">
        <f t="shared" si="135"/>
        <v>0</v>
      </c>
      <c r="T98" s="4">
        <f t="shared" si="127"/>
        <v>866</v>
      </c>
      <c r="U98" s="83">
        <f t="shared" si="102"/>
        <v>1600</v>
      </c>
      <c r="V98" s="83">
        <f t="shared" si="103"/>
        <v>1600</v>
      </c>
      <c r="W98" s="83">
        <f t="shared" si="104"/>
        <v>1600</v>
      </c>
      <c r="X98" s="4"/>
      <c r="Y98" s="18"/>
      <c r="Z98" s="18"/>
      <c r="AA98" s="18"/>
      <c r="AB98" s="50"/>
    </row>
    <row r="99" spans="1:28" ht="15" customHeight="1">
      <c r="A99" s="3">
        <v>85</v>
      </c>
      <c r="B99" s="34">
        <f t="shared" si="91"/>
        <v>45517</v>
      </c>
      <c r="C99" s="2">
        <f t="shared" si="92"/>
        <v>884</v>
      </c>
      <c r="D99" s="5">
        <f t="shared" si="93"/>
        <v>1580</v>
      </c>
      <c r="E99" s="35">
        <f t="shared" si="116"/>
        <v>834</v>
      </c>
      <c r="F99" s="35">
        <f t="shared" si="117"/>
        <v>814</v>
      </c>
      <c r="G99" s="35">
        <f t="shared" si="118"/>
        <v>794</v>
      </c>
      <c r="H99" s="18">
        <f t="shared" si="119"/>
        <v>1630</v>
      </c>
      <c r="I99" s="18">
        <f t="shared" si="120"/>
        <v>1650</v>
      </c>
      <c r="J99" s="18">
        <f t="shared" si="121"/>
        <v>1670</v>
      </c>
      <c r="K99" s="18">
        <f t="shared" ref="K99:M99" si="136">K98</f>
        <v>2000</v>
      </c>
      <c r="L99" s="18">
        <f t="shared" si="136"/>
        <v>2000</v>
      </c>
      <c r="M99" s="18">
        <f t="shared" si="136"/>
        <v>2000</v>
      </c>
      <c r="N99" s="18">
        <f t="shared" si="123"/>
        <v>-370</v>
      </c>
      <c r="O99" s="18">
        <f t="shared" si="124"/>
        <v>-350</v>
      </c>
      <c r="P99" s="18">
        <f t="shared" si="125"/>
        <v>-330</v>
      </c>
      <c r="Q99" s="35">
        <f t="shared" ref="Q99:S99" si="137">Q98</f>
        <v>0</v>
      </c>
      <c r="R99" s="35">
        <f t="shared" si="137"/>
        <v>0</v>
      </c>
      <c r="S99" s="35">
        <f t="shared" si="137"/>
        <v>0</v>
      </c>
      <c r="T99" s="4">
        <f t="shared" si="127"/>
        <v>864</v>
      </c>
      <c r="U99" s="83">
        <f t="shared" si="102"/>
        <v>1600</v>
      </c>
      <c r="V99" s="83">
        <f t="shared" si="103"/>
        <v>1600</v>
      </c>
      <c r="W99" s="83">
        <f t="shared" si="104"/>
        <v>1600</v>
      </c>
      <c r="X99" s="4"/>
      <c r="Y99" s="18"/>
      <c r="Z99" s="18"/>
      <c r="AA99" s="18"/>
      <c r="AB99" s="50"/>
    </row>
    <row r="100" spans="1:28" ht="15" customHeight="1">
      <c r="A100" s="3">
        <v>86</v>
      </c>
      <c r="B100" s="34">
        <f t="shared" si="91"/>
        <v>45518</v>
      </c>
      <c r="C100" s="2">
        <f t="shared" si="92"/>
        <v>884</v>
      </c>
      <c r="D100" s="5">
        <f t="shared" si="93"/>
        <v>1578</v>
      </c>
      <c r="E100" s="35">
        <f t="shared" si="116"/>
        <v>832</v>
      </c>
      <c r="F100" s="35">
        <f t="shared" si="117"/>
        <v>812</v>
      </c>
      <c r="G100" s="35">
        <f t="shared" si="118"/>
        <v>792</v>
      </c>
      <c r="H100" s="18">
        <f t="shared" si="119"/>
        <v>1630</v>
      </c>
      <c r="I100" s="18">
        <f t="shared" si="120"/>
        <v>1650</v>
      </c>
      <c r="J100" s="18">
        <f t="shared" si="121"/>
        <v>1670</v>
      </c>
      <c r="K100" s="18">
        <f t="shared" ref="K100:M100" si="138">K99</f>
        <v>2000</v>
      </c>
      <c r="L100" s="18">
        <f t="shared" si="138"/>
        <v>2000</v>
      </c>
      <c r="M100" s="18">
        <f t="shared" si="138"/>
        <v>2000</v>
      </c>
      <c r="N100" s="18">
        <f t="shared" si="123"/>
        <v>-370</v>
      </c>
      <c r="O100" s="18">
        <f t="shared" si="124"/>
        <v>-350</v>
      </c>
      <c r="P100" s="18">
        <f t="shared" si="125"/>
        <v>-330</v>
      </c>
      <c r="Q100" s="35">
        <f t="shared" ref="Q100:S100" si="139">Q99</f>
        <v>0</v>
      </c>
      <c r="R100" s="35">
        <f t="shared" si="139"/>
        <v>0</v>
      </c>
      <c r="S100" s="35">
        <f t="shared" si="139"/>
        <v>0</v>
      </c>
      <c r="T100" s="4">
        <f t="shared" si="127"/>
        <v>862</v>
      </c>
      <c r="U100" s="83">
        <f t="shared" si="102"/>
        <v>1600</v>
      </c>
      <c r="V100" s="83">
        <f t="shared" si="103"/>
        <v>1600</v>
      </c>
      <c r="W100" s="83">
        <f t="shared" si="104"/>
        <v>1600</v>
      </c>
      <c r="X100" s="4"/>
      <c r="Y100" s="18"/>
      <c r="Z100" s="18"/>
      <c r="AA100" s="18"/>
      <c r="AB100" s="50"/>
    </row>
    <row r="101" spans="1:28" ht="15" customHeight="1">
      <c r="A101" s="3">
        <v>87</v>
      </c>
      <c r="B101" s="34">
        <f t="shared" si="91"/>
        <v>45519</v>
      </c>
      <c r="C101" s="2">
        <f t="shared" si="92"/>
        <v>884</v>
      </c>
      <c r="D101" s="5">
        <f t="shared" si="93"/>
        <v>1576</v>
      </c>
      <c r="E101" s="35">
        <f t="shared" si="116"/>
        <v>830</v>
      </c>
      <c r="F101" s="35">
        <f t="shared" si="117"/>
        <v>810</v>
      </c>
      <c r="G101" s="35">
        <f t="shared" si="118"/>
        <v>790</v>
      </c>
      <c r="H101" s="18">
        <f t="shared" si="119"/>
        <v>1630</v>
      </c>
      <c r="I101" s="18">
        <f t="shared" si="120"/>
        <v>1650</v>
      </c>
      <c r="J101" s="18">
        <f t="shared" si="121"/>
        <v>1670</v>
      </c>
      <c r="K101" s="18">
        <f t="shared" ref="K101:M101" si="140">K100</f>
        <v>2000</v>
      </c>
      <c r="L101" s="18">
        <f t="shared" si="140"/>
        <v>2000</v>
      </c>
      <c r="M101" s="18">
        <f t="shared" si="140"/>
        <v>2000</v>
      </c>
      <c r="N101" s="18">
        <f t="shared" si="123"/>
        <v>-370</v>
      </c>
      <c r="O101" s="18">
        <f t="shared" si="124"/>
        <v>-350</v>
      </c>
      <c r="P101" s="18">
        <f t="shared" si="125"/>
        <v>-330</v>
      </c>
      <c r="Q101" s="35">
        <f t="shared" ref="Q101:S101" si="141">Q100</f>
        <v>0</v>
      </c>
      <c r="R101" s="35">
        <f t="shared" si="141"/>
        <v>0</v>
      </c>
      <c r="S101" s="35">
        <f t="shared" si="141"/>
        <v>0</v>
      </c>
      <c r="T101" s="4">
        <f t="shared" si="127"/>
        <v>860</v>
      </c>
      <c r="U101" s="83">
        <f t="shared" si="102"/>
        <v>1600</v>
      </c>
      <c r="V101" s="83">
        <f t="shared" si="103"/>
        <v>1600</v>
      </c>
      <c r="W101" s="83">
        <f t="shared" si="104"/>
        <v>1600</v>
      </c>
      <c r="X101" s="4"/>
      <c r="Y101" s="18"/>
      <c r="Z101" s="18"/>
      <c r="AA101" s="18"/>
      <c r="AB101" s="50"/>
    </row>
    <row r="102" spans="1:28" ht="15" customHeight="1">
      <c r="A102" s="3">
        <v>88</v>
      </c>
      <c r="B102" s="34">
        <f t="shared" si="91"/>
        <v>45520</v>
      </c>
      <c r="C102" s="2">
        <f t="shared" si="92"/>
        <v>884</v>
      </c>
      <c r="D102" s="5">
        <f t="shared" si="93"/>
        <v>1574</v>
      </c>
      <c r="E102" s="35">
        <f t="shared" si="116"/>
        <v>828</v>
      </c>
      <c r="F102" s="35">
        <f t="shared" si="117"/>
        <v>808</v>
      </c>
      <c r="G102" s="35">
        <f t="shared" si="118"/>
        <v>788</v>
      </c>
      <c r="H102" s="18">
        <f t="shared" si="119"/>
        <v>1630</v>
      </c>
      <c r="I102" s="18">
        <f t="shared" si="120"/>
        <v>1650</v>
      </c>
      <c r="J102" s="18">
        <f t="shared" si="121"/>
        <v>1670</v>
      </c>
      <c r="K102" s="18">
        <f t="shared" ref="K102:M102" si="142">K101</f>
        <v>2000</v>
      </c>
      <c r="L102" s="18">
        <f t="shared" si="142"/>
        <v>2000</v>
      </c>
      <c r="M102" s="18">
        <f t="shared" si="142"/>
        <v>2000</v>
      </c>
      <c r="N102" s="18">
        <f t="shared" si="123"/>
        <v>-370</v>
      </c>
      <c r="O102" s="18">
        <f t="shared" si="124"/>
        <v>-350</v>
      </c>
      <c r="P102" s="18">
        <f t="shared" si="125"/>
        <v>-330</v>
      </c>
      <c r="Q102" s="35">
        <f t="shared" ref="Q102:S102" si="143">Q101</f>
        <v>0</v>
      </c>
      <c r="R102" s="35">
        <f t="shared" si="143"/>
        <v>0</v>
      </c>
      <c r="S102" s="35">
        <f t="shared" si="143"/>
        <v>0</v>
      </c>
      <c r="T102" s="4">
        <f t="shared" si="127"/>
        <v>858</v>
      </c>
      <c r="U102" s="83">
        <f t="shared" si="102"/>
        <v>1600</v>
      </c>
      <c r="V102" s="83">
        <f t="shared" si="103"/>
        <v>1600</v>
      </c>
      <c r="W102" s="83">
        <f t="shared" si="104"/>
        <v>1600</v>
      </c>
      <c r="X102" s="4"/>
      <c r="Y102" s="18"/>
      <c r="Z102" s="18"/>
      <c r="AA102" s="18"/>
      <c r="AB102" s="50"/>
    </row>
    <row r="103" spans="1:28" ht="15" customHeight="1">
      <c r="A103" s="3">
        <v>89</v>
      </c>
      <c r="B103" s="34">
        <f t="shared" si="91"/>
        <v>45521</v>
      </c>
      <c r="C103" s="2">
        <f t="shared" si="92"/>
        <v>884</v>
      </c>
      <c r="D103" s="5">
        <f t="shared" si="93"/>
        <v>1572</v>
      </c>
      <c r="E103" s="35">
        <f t="shared" si="116"/>
        <v>826</v>
      </c>
      <c r="F103" s="35">
        <f t="shared" si="117"/>
        <v>806</v>
      </c>
      <c r="G103" s="35">
        <f t="shared" si="118"/>
        <v>786</v>
      </c>
      <c r="H103" s="18">
        <f t="shared" si="119"/>
        <v>1630</v>
      </c>
      <c r="I103" s="18">
        <f t="shared" si="120"/>
        <v>1650</v>
      </c>
      <c r="J103" s="18">
        <f t="shared" si="121"/>
        <v>1670</v>
      </c>
      <c r="K103" s="18">
        <f t="shared" ref="K103:M103" si="144">K102</f>
        <v>2000</v>
      </c>
      <c r="L103" s="18">
        <f t="shared" si="144"/>
        <v>2000</v>
      </c>
      <c r="M103" s="18">
        <f t="shared" si="144"/>
        <v>2000</v>
      </c>
      <c r="N103" s="18">
        <f t="shared" si="123"/>
        <v>-370</v>
      </c>
      <c r="O103" s="18">
        <f t="shared" si="124"/>
        <v>-350</v>
      </c>
      <c r="P103" s="18">
        <f t="shared" si="125"/>
        <v>-330</v>
      </c>
      <c r="Q103" s="35">
        <f t="shared" ref="Q103:S103" si="145">Q102</f>
        <v>0</v>
      </c>
      <c r="R103" s="35">
        <f t="shared" si="145"/>
        <v>0</v>
      </c>
      <c r="S103" s="35">
        <f t="shared" si="145"/>
        <v>0</v>
      </c>
      <c r="T103" s="4">
        <f t="shared" si="127"/>
        <v>856</v>
      </c>
      <c r="U103" s="83">
        <f t="shared" si="102"/>
        <v>1600</v>
      </c>
      <c r="V103" s="83">
        <f t="shared" si="103"/>
        <v>1600</v>
      </c>
      <c r="W103" s="83">
        <f t="shared" si="104"/>
        <v>1600</v>
      </c>
      <c r="X103" s="4"/>
      <c r="Y103" s="18"/>
      <c r="Z103" s="18"/>
      <c r="AA103" s="18"/>
      <c r="AB103" s="50"/>
    </row>
    <row r="104" spans="1:28" ht="15" customHeight="1">
      <c r="A104" s="3">
        <v>90</v>
      </c>
      <c r="B104" s="34">
        <f t="shared" si="91"/>
        <v>45522</v>
      </c>
      <c r="C104" s="2">
        <f t="shared" si="92"/>
        <v>884</v>
      </c>
      <c r="D104" s="5">
        <f t="shared" si="93"/>
        <v>1570</v>
      </c>
      <c r="E104" s="35">
        <f t="shared" si="116"/>
        <v>824</v>
      </c>
      <c r="F104" s="35">
        <f t="shared" si="117"/>
        <v>804</v>
      </c>
      <c r="G104" s="35">
        <f t="shared" si="118"/>
        <v>784</v>
      </c>
      <c r="H104" s="18">
        <f t="shared" si="119"/>
        <v>1630</v>
      </c>
      <c r="I104" s="18">
        <f t="shared" si="120"/>
        <v>1650</v>
      </c>
      <c r="J104" s="18">
        <f t="shared" si="121"/>
        <v>1670</v>
      </c>
      <c r="K104" s="18">
        <f t="shared" ref="K104:M104" si="146">K103</f>
        <v>2000</v>
      </c>
      <c r="L104" s="18">
        <f t="shared" si="146"/>
        <v>2000</v>
      </c>
      <c r="M104" s="18">
        <f t="shared" si="146"/>
        <v>2000</v>
      </c>
      <c r="N104" s="18">
        <f t="shared" si="123"/>
        <v>-370</v>
      </c>
      <c r="O104" s="18">
        <f t="shared" si="124"/>
        <v>-350</v>
      </c>
      <c r="P104" s="18">
        <f t="shared" si="125"/>
        <v>-330</v>
      </c>
      <c r="Q104" s="35">
        <f t="shared" ref="Q104:S104" si="147">Q103</f>
        <v>0</v>
      </c>
      <c r="R104" s="35">
        <f t="shared" si="147"/>
        <v>0</v>
      </c>
      <c r="S104" s="35">
        <f t="shared" si="147"/>
        <v>0</v>
      </c>
      <c r="T104" s="4">
        <f t="shared" si="127"/>
        <v>854</v>
      </c>
      <c r="U104" s="83">
        <f t="shared" si="102"/>
        <v>1600</v>
      </c>
      <c r="V104" s="83">
        <f t="shared" si="103"/>
        <v>1600</v>
      </c>
      <c r="W104" s="83">
        <f t="shared" si="104"/>
        <v>1600</v>
      </c>
      <c r="X104" s="4"/>
      <c r="Y104" s="18"/>
      <c r="Z104" s="18"/>
      <c r="AA104" s="18"/>
      <c r="AB104" s="50"/>
    </row>
    <row r="105" spans="1:28" ht="15" customHeight="1">
      <c r="A105" s="3">
        <v>91</v>
      </c>
      <c r="B105" s="34">
        <f t="shared" si="91"/>
        <v>45523</v>
      </c>
      <c r="C105" s="2">
        <f t="shared" si="92"/>
        <v>884</v>
      </c>
      <c r="D105" s="5">
        <f t="shared" si="93"/>
        <v>1568</v>
      </c>
      <c r="E105" s="35">
        <f t="shared" si="116"/>
        <v>822</v>
      </c>
      <c r="F105" s="35">
        <f t="shared" si="117"/>
        <v>802</v>
      </c>
      <c r="G105" s="35">
        <f t="shared" si="118"/>
        <v>782</v>
      </c>
      <c r="H105" s="18">
        <f t="shared" si="119"/>
        <v>1630</v>
      </c>
      <c r="I105" s="18">
        <f t="shared" si="120"/>
        <v>1650</v>
      </c>
      <c r="J105" s="18">
        <f t="shared" si="121"/>
        <v>1670</v>
      </c>
      <c r="K105" s="18">
        <f t="shared" ref="K105:M105" si="148">K104</f>
        <v>2000</v>
      </c>
      <c r="L105" s="18">
        <f t="shared" si="148"/>
        <v>2000</v>
      </c>
      <c r="M105" s="18">
        <f t="shared" si="148"/>
        <v>2000</v>
      </c>
      <c r="N105" s="18">
        <f t="shared" si="123"/>
        <v>-370</v>
      </c>
      <c r="O105" s="18">
        <f t="shared" si="124"/>
        <v>-350</v>
      </c>
      <c r="P105" s="18">
        <f t="shared" si="125"/>
        <v>-330</v>
      </c>
      <c r="Q105" s="35">
        <f t="shared" ref="Q105:S105" si="149">Q104</f>
        <v>0</v>
      </c>
      <c r="R105" s="35">
        <f t="shared" si="149"/>
        <v>0</v>
      </c>
      <c r="S105" s="35">
        <f t="shared" si="149"/>
        <v>0</v>
      </c>
      <c r="T105" s="4">
        <f t="shared" si="127"/>
        <v>852</v>
      </c>
      <c r="U105" s="83">
        <f t="shared" si="102"/>
        <v>1600</v>
      </c>
      <c r="V105" s="83">
        <f t="shared" si="103"/>
        <v>1600</v>
      </c>
      <c r="W105" s="83">
        <f t="shared" si="104"/>
        <v>1600</v>
      </c>
      <c r="X105" s="4"/>
      <c r="Y105" s="18"/>
      <c r="Z105" s="18"/>
      <c r="AA105" s="18"/>
      <c r="AB105" s="50"/>
    </row>
    <row r="106" spans="1:28" ht="15" customHeight="1">
      <c r="A106" s="3">
        <v>92</v>
      </c>
      <c r="B106" s="34">
        <f t="shared" si="91"/>
        <v>45524</v>
      </c>
      <c r="C106" s="2">
        <f t="shared" si="92"/>
        <v>884</v>
      </c>
      <c r="D106" s="5">
        <f t="shared" si="93"/>
        <v>1566</v>
      </c>
      <c r="E106" s="35">
        <f t="shared" si="116"/>
        <v>820</v>
      </c>
      <c r="F106" s="35">
        <f t="shared" si="117"/>
        <v>800</v>
      </c>
      <c r="G106" s="35">
        <f t="shared" si="118"/>
        <v>780</v>
      </c>
      <c r="H106" s="18">
        <f t="shared" si="119"/>
        <v>1630</v>
      </c>
      <c r="I106" s="18">
        <f t="shared" si="120"/>
        <v>1650</v>
      </c>
      <c r="J106" s="18">
        <f t="shared" si="121"/>
        <v>1670</v>
      </c>
      <c r="K106" s="18">
        <f t="shared" ref="K106:M106" si="150">K105</f>
        <v>2000</v>
      </c>
      <c r="L106" s="18">
        <f t="shared" si="150"/>
        <v>2000</v>
      </c>
      <c r="M106" s="18">
        <f t="shared" si="150"/>
        <v>2000</v>
      </c>
      <c r="N106" s="18">
        <f t="shared" si="123"/>
        <v>-370</v>
      </c>
      <c r="O106" s="18">
        <f t="shared" si="124"/>
        <v>-350</v>
      </c>
      <c r="P106" s="18">
        <f t="shared" si="125"/>
        <v>-330</v>
      </c>
      <c r="Q106" s="35">
        <f t="shared" ref="Q106:S106" si="151">Q105</f>
        <v>0</v>
      </c>
      <c r="R106" s="35">
        <f t="shared" si="151"/>
        <v>0</v>
      </c>
      <c r="S106" s="35">
        <f t="shared" si="151"/>
        <v>0</v>
      </c>
      <c r="T106" s="4">
        <f t="shared" si="127"/>
        <v>850</v>
      </c>
      <c r="U106" s="83">
        <f t="shared" si="102"/>
        <v>1600</v>
      </c>
      <c r="V106" s="83">
        <f t="shared" si="103"/>
        <v>1600</v>
      </c>
      <c r="W106" s="83">
        <f t="shared" si="104"/>
        <v>1600</v>
      </c>
      <c r="X106" s="4"/>
      <c r="Y106" s="18"/>
      <c r="Z106" s="18"/>
      <c r="AA106" s="18"/>
      <c r="AB106" s="50"/>
    </row>
    <row r="107" spans="1:28" ht="15" customHeight="1">
      <c r="A107" s="3">
        <v>93</v>
      </c>
      <c r="B107" s="34">
        <f t="shared" si="91"/>
        <v>45525</v>
      </c>
      <c r="C107" s="2">
        <f t="shared" si="92"/>
        <v>884</v>
      </c>
      <c r="D107" s="5">
        <f t="shared" si="93"/>
        <v>1564</v>
      </c>
      <c r="E107" s="35">
        <f t="shared" si="116"/>
        <v>818</v>
      </c>
      <c r="F107" s="35">
        <f t="shared" si="117"/>
        <v>798</v>
      </c>
      <c r="G107" s="35">
        <f t="shared" si="118"/>
        <v>778</v>
      </c>
      <c r="H107" s="18">
        <f t="shared" si="119"/>
        <v>1630</v>
      </c>
      <c r="I107" s="18">
        <f t="shared" si="120"/>
        <v>1650</v>
      </c>
      <c r="J107" s="18">
        <f t="shared" si="121"/>
        <v>1670</v>
      </c>
      <c r="K107" s="18">
        <f t="shared" ref="K107:M107" si="152">K106</f>
        <v>2000</v>
      </c>
      <c r="L107" s="18">
        <f t="shared" si="152"/>
        <v>2000</v>
      </c>
      <c r="M107" s="18">
        <f t="shared" si="152"/>
        <v>2000</v>
      </c>
      <c r="N107" s="18">
        <f t="shared" si="123"/>
        <v>-370</v>
      </c>
      <c r="O107" s="18">
        <f t="shared" si="124"/>
        <v>-350</v>
      </c>
      <c r="P107" s="18">
        <f t="shared" si="125"/>
        <v>-330</v>
      </c>
      <c r="Q107" s="35">
        <f t="shared" ref="Q107:S107" si="153">Q106</f>
        <v>0</v>
      </c>
      <c r="R107" s="35">
        <f t="shared" si="153"/>
        <v>0</v>
      </c>
      <c r="S107" s="35">
        <f t="shared" si="153"/>
        <v>0</v>
      </c>
      <c r="T107" s="4">
        <f t="shared" si="127"/>
        <v>848</v>
      </c>
      <c r="U107" s="83">
        <f t="shared" si="102"/>
        <v>1600</v>
      </c>
      <c r="V107" s="83">
        <f t="shared" si="103"/>
        <v>1600</v>
      </c>
      <c r="W107" s="83">
        <f t="shared" si="104"/>
        <v>1600</v>
      </c>
      <c r="X107" s="4"/>
      <c r="Y107" s="18"/>
      <c r="Z107" s="18"/>
      <c r="AA107" s="18"/>
      <c r="AB107" s="50"/>
    </row>
    <row r="108" spans="1:28" ht="15" customHeight="1">
      <c r="A108" s="3">
        <v>94</v>
      </c>
      <c r="B108" s="34">
        <f t="shared" si="91"/>
        <v>45526</v>
      </c>
      <c r="C108" s="2">
        <f t="shared" si="92"/>
        <v>884</v>
      </c>
      <c r="D108" s="5">
        <f t="shared" si="93"/>
        <v>1562</v>
      </c>
      <c r="E108" s="35">
        <f t="shared" si="116"/>
        <v>816</v>
      </c>
      <c r="F108" s="35">
        <f t="shared" si="117"/>
        <v>796</v>
      </c>
      <c r="G108" s="35">
        <f t="shared" si="118"/>
        <v>776</v>
      </c>
      <c r="H108" s="18">
        <f t="shared" si="119"/>
        <v>1630</v>
      </c>
      <c r="I108" s="18">
        <f t="shared" si="120"/>
        <v>1650</v>
      </c>
      <c r="J108" s="18">
        <f t="shared" si="121"/>
        <v>1670</v>
      </c>
      <c r="K108" s="18">
        <f t="shared" ref="K108:M108" si="154">K107</f>
        <v>2000</v>
      </c>
      <c r="L108" s="18">
        <f t="shared" si="154"/>
        <v>2000</v>
      </c>
      <c r="M108" s="18">
        <f t="shared" si="154"/>
        <v>2000</v>
      </c>
      <c r="N108" s="18">
        <f t="shared" si="123"/>
        <v>-370</v>
      </c>
      <c r="O108" s="18">
        <f t="shared" si="124"/>
        <v>-350</v>
      </c>
      <c r="P108" s="18">
        <f t="shared" si="125"/>
        <v>-330</v>
      </c>
      <c r="Q108" s="35">
        <f t="shared" ref="Q108:S108" si="155">Q107</f>
        <v>0</v>
      </c>
      <c r="R108" s="35">
        <f t="shared" si="155"/>
        <v>0</v>
      </c>
      <c r="S108" s="35">
        <f t="shared" si="155"/>
        <v>0</v>
      </c>
      <c r="T108" s="4">
        <f t="shared" si="127"/>
        <v>846</v>
      </c>
      <c r="U108" s="83">
        <f t="shared" si="102"/>
        <v>1600</v>
      </c>
      <c r="V108" s="83">
        <f t="shared" si="103"/>
        <v>1600</v>
      </c>
      <c r="W108" s="83">
        <f t="shared" si="104"/>
        <v>1600</v>
      </c>
      <c r="X108" s="4"/>
      <c r="Y108" s="18"/>
      <c r="Z108" s="18"/>
      <c r="AA108" s="18"/>
      <c r="AB108" s="50"/>
    </row>
    <row r="109" spans="1:28" ht="15" customHeight="1">
      <c r="A109" s="3">
        <v>95</v>
      </c>
      <c r="B109" s="34">
        <f t="shared" si="91"/>
        <v>45527</v>
      </c>
      <c r="C109" s="2">
        <f t="shared" si="92"/>
        <v>884</v>
      </c>
      <c r="D109" s="5">
        <f t="shared" si="93"/>
        <v>1560</v>
      </c>
      <c r="E109" s="35">
        <f t="shared" si="116"/>
        <v>814</v>
      </c>
      <c r="F109" s="35">
        <f t="shared" si="117"/>
        <v>794</v>
      </c>
      <c r="G109" s="35">
        <f t="shared" si="118"/>
        <v>774</v>
      </c>
      <c r="H109" s="18">
        <f t="shared" si="119"/>
        <v>1630</v>
      </c>
      <c r="I109" s="18">
        <f t="shared" si="120"/>
        <v>1650</v>
      </c>
      <c r="J109" s="18">
        <f t="shared" si="121"/>
        <v>1670</v>
      </c>
      <c r="K109" s="18">
        <f t="shared" ref="K109:M109" si="156">K108</f>
        <v>2000</v>
      </c>
      <c r="L109" s="18">
        <f t="shared" si="156"/>
        <v>2000</v>
      </c>
      <c r="M109" s="18">
        <f t="shared" si="156"/>
        <v>2000</v>
      </c>
      <c r="N109" s="18">
        <f t="shared" si="123"/>
        <v>-370</v>
      </c>
      <c r="O109" s="18">
        <f t="shared" si="124"/>
        <v>-350</v>
      </c>
      <c r="P109" s="18">
        <f t="shared" si="125"/>
        <v>-330</v>
      </c>
      <c r="Q109" s="35">
        <f t="shared" ref="Q109:S109" si="157">Q108</f>
        <v>0</v>
      </c>
      <c r="R109" s="35">
        <f t="shared" si="157"/>
        <v>0</v>
      </c>
      <c r="S109" s="35">
        <f t="shared" si="157"/>
        <v>0</v>
      </c>
      <c r="T109" s="4">
        <f t="shared" si="127"/>
        <v>844</v>
      </c>
      <c r="U109" s="83">
        <f t="shared" si="102"/>
        <v>1600</v>
      </c>
      <c r="V109" s="83">
        <f t="shared" si="103"/>
        <v>1600</v>
      </c>
      <c r="W109" s="83">
        <f t="shared" si="104"/>
        <v>1600</v>
      </c>
      <c r="X109" s="4"/>
      <c r="Y109" s="18"/>
      <c r="Z109" s="18"/>
      <c r="AA109" s="18"/>
      <c r="AB109" s="50"/>
    </row>
    <row r="110" spans="1:28" ht="15" customHeight="1">
      <c r="A110" s="3">
        <v>96</v>
      </c>
      <c r="B110" s="34">
        <f t="shared" si="91"/>
        <v>45528</v>
      </c>
      <c r="C110" s="2">
        <f t="shared" si="92"/>
        <v>884</v>
      </c>
      <c r="D110" s="5">
        <f t="shared" si="93"/>
        <v>1558</v>
      </c>
      <c r="E110" s="35">
        <f t="shared" si="116"/>
        <v>812</v>
      </c>
      <c r="F110" s="35">
        <f t="shared" si="117"/>
        <v>792</v>
      </c>
      <c r="G110" s="35">
        <f t="shared" si="118"/>
        <v>772</v>
      </c>
      <c r="H110" s="18">
        <f t="shared" si="119"/>
        <v>1630</v>
      </c>
      <c r="I110" s="18">
        <f t="shared" si="120"/>
        <v>1650</v>
      </c>
      <c r="J110" s="18">
        <f t="shared" si="121"/>
        <v>1670</v>
      </c>
      <c r="K110" s="18">
        <f t="shared" ref="K110:M110" si="158">K109</f>
        <v>2000</v>
      </c>
      <c r="L110" s="18">
        <f t="shared" si="158"/>
        <v>2000</v>
      </c>
      <c r="M110" s="18">
        <f t="shared" si="158"/>
        <v>2000</v>
      </c>
      <c r="N110" s="18">
        <f t="shared" si="123"/>
        <v>-370</v>
      </c>
      <c r="O110" s="18">
        <f t="shared" si="124"/>
        <v>-350</v>
      </c>
      <c r="P110" s="18">
        <f t="shared" si="125"/>
        <v>-330</v>
      </c>
      <c r="Q110" s="35">
        <f t="shared" ref="Q110:S110" si="159">Q109</f>
        <v>0</v>
      </c>
      <c r="R110" s="35">
        <f t="shared" si="159"/>
        <v>0</v>
      </c>
      <c r="S110" s="35">
        <f t="shared" si="159"/>
        <v>0</v>
      </c>
      <c r="T110" s="4">
        <f t="shared" si="127"/>
        <v>842</v>
      </c>
      <c r="U110" s="83">
        <f t="shared" si="102"/>
        <v>1600</v>
      </c>
      <c r="V110" s="83">
        <f t="shared" si="103"/>
        <v>1600</v>
      </c>
      <c r="W110" s="83">
        <f t="shared" si="104"/>
        <v>1600</v>
      </c>
      <c r="X110" s="4"/>
      <c r="Y110" s="18"/>
      <c r="Z110" s="18"/>
      <c r="AA110" s="18"/>
      <c r="AB110" s="50"/>
    </row>
    <row r="111" spans="1:28" ht="15" customHeight="1">
      <c r="A111" s="3">
        <v>97</v>
      </c>
      <c r="B111" s="34">
        <f t="shared" si="91"/>
        <v>45529</v>
      </c>
      <c r="C111" s="2">
        <f t="shared" si="92"/>
        <v>884</v>
      </c>
      <c r="D111" s="5">
        <f t="shared" si="93"/>
        <v>1556</v>
      </c>
      <c r="E111" s="35">
        <f t="shared" si="116"/>
        <v>810</v>
      </c>
      <c r="F111" s="35">
        <f t="shared" si="117"/>
        <v>790</v>
      </c>
      <c r="G111" s="35">
        <f t="shared" si="118"/>
        <v>770</v>
      </c>
      <c r="H111" s="18">
        <f t="shared" si="119"/>
        <v>1630</v>
      </c>
      <c r="I111" s="18">
        <f t="shared" si="120"/>
        <v>1650</v>
      </c>
      <c r="J111" s="18">
        <f t="shared" si="121"/>
        <v>1670</v>
      </c>
      <c r="K111" s="18">
        <f t="shared" ref="K111:M111" si="160">K110</f>
        <v>2000</v>
      </c>
      <c r="L111" s="18">
        <f t="shared" si="160"/>
        <v>2000</v>
      </c>
      <c r="M111" s="18">
        <f t="shared" si="160"/>
        <v>2000</v>
      </c>
      <c r="N111" s="18">
        <f t="shared" si="123"/>
        <v>-370</v>
      </c>
      <c r="O111" s="18">
        <f t="shared" si="124"/>
        <v>-350</v>
      </c>
      <c r="P111" s="18">
        <f t="shared" si="125"/>
        <v>-330</v>
      </c>
      <c r="Q111" s="35">
        <f t="shared" ref="Q111:S111" si="161">Q110</f>
        <v>0</v>
      </c>
      <c r="R111" s="35">
        <f t="shared" si="161"/>
        <v>0</v>
      </c>
      <c r="S111" s="35">
        <f t="shared" si="161"/>
        <v>0</v>
      </c>
      <c r="T111" s="4">
        <f t="shared" si="127"/>
        <v>840</v>
      </c>
      <c r="U111" s="83">
        <f t="shared" si="102"/>
        <v>1600</v>
      </c>
      <c r="V111" s="83">
        <f t="shared" si="103"/>
        <v>1600</v>
      </c>
      <c r="W111" s="83">
        <f t="shared" si="104"/>
        <v>1600</v>
      </c>
      <c r="X111" s="4"/>
      <c r="Y111" s="18"/>
      <c r="Z111" s="18"/>
      <c r="AA111" s="18"/>
      <c r="AB111" s="50"/>
    </row>
    <row r="112" spans="1:28" ht="15" customHeight="1">
      <c r="A112" s="3">
        <v>98</v>
      </c>
      <c r="B112" s="34">
        <f t="shared" si="91"/>
        <v>45530</v>
      </c>
      <c r="C112" s="2">
        <f t="shared" si="92"/>
        <v>884</v>
      </c>
      <c r="D112" s="5">
        <f t="shared" si="93"/>
        <v>1554</v>
      </c>
      <c r="E112" s="35">
        <f t="shared" si="116"/>
        <v>808</v>
      </c>
      <c r="F112" s="35">
        <f t="shared" si="117"/>
        <v>788</v>
      </c>
      <c r="G112" s="35">
        <f t="shared" si="118"/>
        <v>768</v>
      </c>
      <c r="H112" s="18">
        <f t="shared" si="119"/>
        <v>1630</v>
      </c>
      <c r="I112" s="18">
        <f t="shared" si="120"/>
        <v>1650</v>
      </c>
      <c r="J112" s="18">
        <f t="shared" si="121"/>
        <v>1670</v>
      </c>
      <c r="K112" s="18">
        <f t="shared" ref="K112:M112" si="162">K111</f>
        <v>2000</v>
      </c>
      <c r="L112" s="18">
        <f t="shared" si="162"/>
        <v>2000</v>
      </c>
      <c r="M112" s="18">
        <f t="shared" si="162"/>
        <v>2000</v>
      </c>
      <c r="N112" s="18">
        <f t="shared" si="123"/>
        <v>-370</v>
      </c>
      <c r="O112" s="18">
        <f t="shared" si="124"/>
        <v>-350</v>
      </c>
      <c r="P112" s="18">
        <f t="shared" si="125"/>
        <v>-330</v>
      </c>
      <c r="Q112" s="35">
        <f t="shared" ref="Q112:S112" si="163">Q111</f>
        <v>0</v>
      </c>
      <c r="R112" s="35">
        <f t="shared" si="163"/>
        <v>0</v>
      </c>
      <c r="S112" s="35">
        <f t="shared" si="163"/>
        <v>0</v>
      </c>
      <c r="T112" s="4">
        <f t="shared" si="127"/>
        <v>838</v>
      </c>
      <c r="U112" s="83">
        <f t="shared" si="102"/>
        <v>1600</v>
      </c>
      <c r="V112" s="83">
        <f t="shared" si="103"/>
        <v>1600</v>
      </c>
      <c r="W112" s="83">
        <f t="shared" si="104"/>
        <v>1600</v>
      </c>
      <c r="X112" s="4"/>
      <c r="Y112" s="18"/>
      <c r="Z112" s="18"/>
      <c r="AA112" s="18"/>
      <c r="AB112" s="50"/>
    </row>
    <row r="113" spans="1:28" ht="15" customHeight="1">
      <c r="A113" s="3">
        <v>99</v>
      </c>
      <c r="B113" s="34">
        <f t="shared" si="91"/>
        <v>45531</v>
      </c>
      <c r="C113" s="2">
        <f t="shared" si="92"/>
        <v>884</v>
      </c>
      <c r="D113" s="5">
        <f t="shared" si="93"/>
        <v>1552</v>
      </c>
      <c r="E113" s="35">
        <f t="shared" si="116"/>
        <v>806</v>
      </c>
      <c r="F113" s="35">
        <f t="shared" si="117"/>
        <v>786</v>
      </c>
      <c r="G113" s="35">
        <f t="shared" si="118"/>
        <v>766</v>
      </c>
      <c r="H113" s="18">
        <f t="shared" si="119"/>
        <v>1630</v>
      </c>
      <c r="I113" s="18">
        <f t="shared" si="120"/>
        <v>1650</v>
      </c>
      <c r="J113" s="18">
        <f t="shared" si="121"/>
        <v>1670</v>
      </c>
      <c r="K113" s="18">
        <f t="shared" ref="K113:M113" si="164">K112</f>
        <v>2000</v>
      </c>
      <c r="L113" s="18">
        <f t="shared" si="164"/>
        <v>2000</v>
      </c>
      <c r="M113" s="18">
        <f t="shared" si="164"/>
        <v>2000</v>
      </c>
      <c r="N113" s="18">
        <f t="shared" si="123"/>
        <v>-370</v>
      </c>
      <c r="O113" s="18">
        <f t="shared" si="124"/>
        <v>-350</v>
      </c>
      <c r="P113" s="18">
        <f t="shared" si="125"/>
        <v>-330</v>
      </c>
      <c r="Q113" s="35">
        <f t="shared" ref="Q113:S113" si="165">Q112</f>
        <v>0</v>
      </c>
      <c r="R113" s="35">
        <f t="shared" si="165"/>
        <v>0</v>
      </c>
      <c r="S113" s="35">
        <f t="shared" si="165"/>
        <v>0</v>
      </c>
      <c r="T113" s="4">
        <f t="shared" si="127"/>
        <v>836</v>
      </c>
      <c r="U113" s="83">
        <f t="shared" si="102"/>
        <v>1600</v>
      </c>
      <c r="V113" s="83">
        <f t="shared" si="103"/>
        <v>1600</v>
      </c>
      <c r="W113" s="83">
        <f t="shared" si="104"/>
        <v>1600</v>
      </c>
      <c r="X113" s="4"/>
      <c r="Y113" s="18"/>
      <c r="Z113" s="18"/>
      <c r="AA113" s="18"/>
      <c r="AB113" s="50"/>
    </row>
    <row r="114" spans="1:28" ht="15" customHeight="1">
      <c r="A114" s="3">
        <v>100</v>
      </c>
      <c r="B114" s="34">
        <f t="shared" si="91"/>
        <v>45532</v>
      </c>
      <c r="C114" s="2">
        <f t="shared" si="92"/>
        <v>884</v>
      </c>
      <c r="D114" s="5">
        <f t="shared" si="93"/>
        <v>1550</v>
      </c>
      <c r="E114" s="35">
        <f t="shared" si="116"/>
        <v>804</v>
      </c>
      <c r="F114" s="35">
        <f t="shared" si="117"/>
        <v>784</v>
      </c>
      <c r="G114" s="35">
        <f t="shared" si="118"/>
        <v>764</v>
      </c>
      <c r="H114" s="18">
        <f t="shared" si="119"/>
        <v>1630</v>
      </c>
      <c r="I114" s="18">
        <f t="shared" si="120"/>
        <v>1650</v>
      </c>
      <c r="J114" s="18">
        <f t="shared" si="121"/>
        <v>1670</v>
      </c>
      <c r="K114" s="18">
        <f t="shared" ref="K114:M114" si="166">K113</f>
        <v>2000</v>
      </c>
      <c r="L114" s="18">
        <f t="shared" si="166"/>
        <v>2000</v>
      </c>
      <c r="M114" s="18">
        <f t="shared" si="166"/>
        <v>2000</v>
      </c>
      <c r="N114" s="18">
        <f t="shared" si="123"/>
        <v>-370</v>
      </c>
      <c r="O114" s="18">
        <f t="shared" si="124"/>
        <v>-350</v>
      </c>
      <c r="P114" s="18">
        <f t="shared" si="125"/>
        <v>-330</v>
      </c>
      <c r="Q114" s="35">
        <f t="shared" ref="Q114:S114" si="167">Q113</f>
        <v>0</v>
      </c>
      <c r="R114" s="35">
        <f t="shared" si="167"/>
        <v>0</v>
      </c>
      <c r="S114" s="35">
        <f t="shared" si="167"/>
        <v>0</v>
      </c>
      <c r="T114" s="4">
        <f t="shared" si="127"/>
        <v>834</v>
      </c>
      <c r="U114" s="83">
        <f t="shared" si="102"/>
        <v>1600</v>
      </c>
      <c r="V114" s="83">
        <f t="shared" si="103"/>
        <v>1600</v>
      </c>
      <c r="W114" s="83">
        <f t="shared" si="104"/>
        <v>1600</v>
      </c>
      <c r="X114" s="4"/>
      <c r="Y114" s="18"/>
      <c r="Z114" s="18"/>
      <c r="AA114" s="18"/>
      <c r="AB114" s="50"/>
    </row>
    <row r="115" spans="1:28" ht="15" customHeight="1">
      <c r="A115" s="3">
        <v>101</v>
      </c>
      <c r="B115" s="34">
        <f t="shared" si="91"/>
        <v>45533</v>
      </c>
      <c r="C115" s="2">
        <f t="shared" si="92"/>
        <v>884</v>
      </c>
      <c r="D115" s="5">
        <f t="shared" si="93"/>
        <v>1548</v>
      </c>
      <c r="E115" s="35">
        <f t="shared" si="116"/>
        <v>802</v>
      </c>
      <c r="F115" s="35">
        <f t="shared" si="117"/>
        <v>782</v>
      </c>
      <c r="G115" s="35">
        <f t="shared" si="118"/>
        <v>762</v>
      </c>
      <c r="H115" s="18">
        <f t="shared" si="119"/>
        <v>1630</v>
      </c>
      <c r="I115" s="18">
        <f t="shared" si="120"/>
        <v>1650</v>
      </c>
      <c r="J115" s="18">
        <f t="shared" si="121"/>
        <v>1670</v>
      </c>
      <c r="K115" s="18">
        <f t="shared" ref="K115:M115" si="168">K114</f>
        <v>2000</v>
      </c>
      <c r="L115" s="18">
        <f t="shared" si="168"/>
        <v>2000</v>
      </c>
      <c r="M115" s="18">
        <f t="shared" si="168"/>
        <v>2000</v>
      </c>
      <c r="N115" s="18">
        <f t="shared" si="123"/>
        <v>-370</v>
      </c>
      <c r="O115" s="18">
        <f t="shared" si="124"/>
        <v>-350</v>
      </c>
      <c r="P115" s="18">
        <f t="shared" si="125"/>
        <v>-330</v>
      </c>
      <c r="Q115" s="35">
        <f t="shared" ref="Q115:S115" si="169">Q114</f>
        <v>0</v>
      </c>
      <c r="R115" s="35">
        <f t="shared" si="169"/>
        <v>0</v>
      </c>
      <c r="S115" s="35">
        <f t="shared" si="169"/>
        <v>0</v>
      </c>
      <c r="T115" s="4">
        <f t="shared" si="127"/>
        <v>832</v>
      </c>
      <c r="U115" s="83">
        <f t="shared" si="102"/>
        <v>1600</v>
      </c>
      <c r="V115" s="83">
        <f t="shared" si="103"/>
        <v>1600</v>
      </c>
      <c r="W115" s="83">
        <f t="shared" si="104"/>
        <v>1600</v>
      </c>
      <c r="X115" s="4"/>
      <c r="Y115" s="18"/>
      <c r="Z115" s="18"/>
      <c r="AA115" s="18"/>
      <c r="AB115" s="50"/>
    </row>
    <row r="116" spans="1:28" ht="15" customHeight="1">
      <c r="A116" s="3">
        <v>102</v>
      </c>
      <c r="B116" s="34">
        <f t="shared" si="91"/>
        <v>45534</v>
      </c>
      <c r="C116" s="2">
        <f t="shared" si="92"/>
        <v>884</v>
      </c>
      <c r="D116" s="5">
        <f t="shared" si="93"/>
        <v>1546</v>
      </c>
      <c r="E116" s="35">
        <f t="shared" si="116"/>
        <v>800</v>
      </c>
      <c r="F116" s="35">
        <f t="shared" si="117"/>
        <v>780</v>
      </c>
      <c r="G116" s="35">
        <f t="shared" si="118"/>
        <v>760</v>
      </c>
      <c r="H116" s="18">
        <f t="shared" si="119"/>
        <v>1630</v>
      </c>
      <c r="I116" s="18">
        <f t="shared" si="120"/>
        <v>1650</v>
      </c>
      <c r="J116" s="18">
        <f t="shared" si="121"/>
        <v>1670</v>
      </c>
      <c r="K116" s="18">
        <f t="shared" ref="K116:M116" si="170">K115</f>
        <v>2000</v>
      </c>
      <c r="L116" s="18">
        <f t="shared" si="170"/>
        <v>2000</v>
      </c>
      <c r="M116" s="18">
        <f t="shared" si="170"/>
        <v>2000</v>
      </c>
      <c r="N116" s="18">
        <f t="shared" si="123"/>
        <v>-370</v>
      </c>
      <c r="O116" s="18">
        <f t="shared" si="124"/>
        <v>-350</v>
      </c>
      <c r="P116" s="18">
        <f t="shared" si="125"/>
        <v>-330</v>
      </c>
      <c r="Q116" s="35">
        <f t="shared" ref="Q116:S116" si="171">Q115</f>
        <v>0</v>
      </c>
      <c r="R116" s="35">
        <f t="shared" si="171"/>
        <v>0</v>
      </c>
      <c r="S116" s="35">
        <f t="shared" si="171"/>
        <v>0</v>
      </c>
      <c r="T116" s="4">
        <f t="shared" si="127"/>
        <v>830</v>
      </c>
      <c r="U116" s="83">
        <f t="shared" si="102"/>
        <v>1600</v>
      </c>
      <c r="V116" s="83">
        <f t="shared" si="103"/>
        <v>1600</v>
      </c>
      <c r="W116" s="83">
        <f t="shared" si="104"/>
        <v>1600</v>
      </c>
      <c r="X116" s="4"/>
      <c r="Y116" s="18"/>
      <c r="Z116" s="18"/>
      <c r="AA116" s="18"/>
      <c r="AB116" s="50"/>
    </row>
    <row r="117" spans="1:28" ht="15" customHeight="1">
      <c r="A117" s="3">
        <f>+A116+1</f>
        <v>103</v>
      </c>
      <c r="B117" s="34">
        <f t="shared" si="91"/>
        <v>45535</v>
      </c>
      <c r="C117" s="2">
        <f t="shared" si="92"/>
        <v>884</v>
      </c>
      <c r="D117" s="5">
        <f t="shared" si="93"/>
        <v>1544</v>
      </c>
      <c r="E117" s="35">
        <f t="shared" si="116"/>
        <v>798</v>
      </c>
      <c r="F117" s="35">
        <f t="shared" si="117"/>
        <v>778</v>
      </c>
      <c r="G117" s="35">
        <f t="shared" si="118"/>
        <v>758</v>
      </c>
      <c r="H117" s="18">
        <f t="shared" si="119"/>
        <v>1630</v>
      </c>
      <c r="I117" s="18">
        <f t="shared" si="120"/>
        <v>1650</v>
      </c>
      <c r="J117" s="18">
        <f t="shared" si="121"/>
        <v>1670</v>
      </c>
      <c r="K117" s="18">
        <f t="shared" ref="K117:M117" si="172">K116</f>
        <v>2000</v>
      </c>
      <c r="L117" s="18">
        <f t="shared" si="172"/>
        <v>2000</v>
      </c>
      <c r="M117" s="18">
        <f t="shared" si="172"/>
        <v>2000</v>
      </c>
      <c r="N117" s="18">
        <f t="shared" si="123"/>
        <v>-370</v>
      </c>
      <c r="O117" s="18">
        <f t="shared" si="124"/>
        <v>-350</v>
      </c>
      <c r="P117" s="18">
        <f t="shared" si="125"/>
        <v>-330</v>
      </c>
      <c r="Q117" s="35">
        <f t="shared" ref="Q117:S117" si="173">Q116</f>
        <v>0</v>
      </c>
      <c r="R117" s="35">
        <f t="shared" si="173"/>
        <v>0</v>
      </c>
      <c r="S117" s="35">
        <f t="shared" si="173"/>
        <v>0</v>
      </c>
      <c r="T117" s="4">
        <f t="shared" si="127"/>
        <v>828</v>
      </c>
      <c r="U117" s="83">
        <f t="shared" si="102"/>
        <v>1600</v>
      </c>
      <c r="V117" s="83">
        <f t="shared" si="103"/>
        <v>1600</v>
      </c>
      <c r="W117" s="83">
        <f t="shared" si="104"/>
        <v>1600</v>
      </c>
      <c r="X117" s="4"/>
      <c r="Y117" s="18"/>
      <c r="Z117" s="18"/>
      <c r="AA117" s="18"/>
      <c r="AB117" s="50"/>
    </row>
    <row r="118" spans="1:28" ht="15" customHeight="1">
      <c r="A118" s="3">
        <f t="shared" ref="A118:A181" si="174">+A117+1</f>
        <v>104</v>
      </c>
      <c r="B118" s="34">
        <f t="shared" si="91"/>
        <v>45536</v>
      </c>
      <c r="C118" s="2">
        <f t="shared" si="92"/>
        <v>884</v>
      </c>
      <c r="D118" s="5">
        <f t="shared" si="93"/>
        <v>1542</v>
      </c>
      <c r="E118" s="35">
        <f t="shared" ref="E118:E147" si="175">C118+D118-H118</f>
        <v>796</v>
      </c>
      <c r="F118" s="35">
        <f t="shared" ref="F118:F147" si="176">C118+D118-I118</f>
        <v>776</v>
      </c>
      <c r="G118" s="35">
        <f t="shared" ref="G118:G147" si="177">D118+C118-J118</f>
        <v>756</v>
      </c>
      <c r="H118" s="18">
        <f t="shared" ref="H118:H147" si="178">K118+N118</f>
        <v>1630</v>
      </c>
      <c r="I118" s="18">
        <f t="shared" ref="I118:I147" si="179">L118+O118</f>
        <v>1650</v>
      </c>
      <c r="J118" s="18">
        <f t="shared" ref="J118:J147" si="180">M118+P118</f>
        <v>1670</v>
      </c>
      <c r="K118" s="18">
        <f t="shared" ref="K118:M118" si="181">K117</f>
        <v>2000</v>
      </c>
      <c r="L118" s="18">
        <f t="shared" si="181"/>
        <v>2000</v>
      </c>
      <c r="M118" s="18">
        <f t="shared" si="181"/>
        <v>2000</v>
      </c>
      <c r="N118" s="18">
        <f t="shared" ref="N118:N147" si="182">N117-Q118</f>
        <v>-370</v>
      </c>
      <c r="O118" s="18">
        <f t="shared" ref="O118:O147" si="183">O117-R118</f>
        <v>-350</v>
      </c>
      <c r="P118" s="18">
        <f t="shared" ref="P118:P147" si="184">P117-S118</f>
        <v>-330</v>
      </c>
      <c r="Q118" s="35">
        <f t="shared" ref="Q118:S118" si="185">Q117</f>
        <v>0</v>
      </c>
      <c r="R118" s="35">
        <f t="shared" si="185"/>
        <v>0</v>
      </c>
      <c r="S118" s="35">
        <f t="shared" si="185"/>
        <v>0</v>
      </c>
      <c r="T118" s="4">
        <f t="shared" ref="T118:T147" si="186">D118+C118-V118</f>
        <v>826</v>
      </c>
      <c r="U118" s="83">
        <f t="shared" si="102"/>
        <v>1600</v>
      </c>
      <c r="V118" s="83">
        <f t="shared" si="103"/>
        <v>1600</v>
      </c>
      <c r="W118" s="83">
        <f t="shared" si="104"/>
        <v>1600</v>
      </c>
      <c r="X118" s="4"/>
      <c r="Y118" s="18"/>
      <c r="Z118" s="18"/>
      <c r="AA118" s="18"/>
      <c r="AB118" s="50"/>
    </row>
    <row r="119" spans="1:28" ht="15" customHeight="1">
      <c r="A119" s="3">
        <f t="shared" si="174"/>
        <v>105</v>
      </c>
      <c r="B119" s="34">
        <f t="shared" si="91"/>
        <v>45537</v>
      </c>
      <c r="C119" s="2">
        <f t="shared" si="92"/>
        <v>884</v>
      </c>
      <c r="D119" s="5">
        <f t="shared" si="93"/>
        <v>1540</v>
      </c>
      <c r="E119" s="35">
        <f t="shared" si="175"/>
        <v>794</v>
      </c>
      <c r="F119" s="35">
        <f t="shared" si="176"/>
        <v>774</v>
      </c>
      <c r="G119" s="35">
        <f t="shared" si="177"/>
        <v>754</v>
      </c>
      <c r="H119" s="18">
        <f t="shared" si="178"/>
        <v>1630</v>
      </c>
      <c r="I119" s="18">
        <f t="shared" si="179"/>
        <v>1650</v>
      </c>
      <c r="J119" s="18">
        <f t="shared" si="180"/>
        <v>1670</v>
      </c>
      <c r="K119" s="18">
        <f t="shared" ref="K119:M119" si="187">K118</f>
        <v>2000</v>
      </c>
      <c r="L119" s="18">
        <f t="shared" si="187"/>
        <v>2000</v>
      </c>
      <c r="M119" s="18">
        <f t="shared" si="187"/>
        <v>2000</v>
      </c>
      <c r="N119" s="18">
        <f t="shared" si="182"/>
        <v>-370</v>
      </c>
      <c r="O119" s="18">
        <f t="shared" si="183"/>
        <v>-350</v>
      </c>
      <c r="P119" s="18">
        <f t="shared" si="184"/>
        <v>-330</v>
      </c>
      <c r="Q119" s="35">
        <f t="shared" ref="Q119:S119" si="188">Q118</f>
        <v>0</v>
      </c>
      <c r="R119" s="35">
        <f t="shared" si="188"/>
        <v>0</v>
      </c>
      <c r="S119" s="35">
        <f t="shared" si="188"/>
        <v>0</v>
      </c>
      <c r="T119" s="4">
        <f t="shared" si="186"/>
        <v>824</v>
      </c>
      <c r="U119" s="83">
        <f t="shared" si="102"/>
        <v>1600</v>
      </c>
      <c r="V119" s="83">
        <f t="shared" si="103"/>
        <v>1600</v>
      </c>
      <c r="W119" s="83">
        <f t="shared" si="104"/>
        <v>1600</v>
      </c>
      <c r="X119" s="4"/>
      <c r="Y119" s="18"/>
      <c r="Z119" s="18"/>
      <c r="AA119" s="18"/>
      <c r="AB119" s="50"/>
    </row>
    <row r="120" spans="1:28" ht="15" customHeight="1">
      <c r="A120" s="3">
        <f t="shared" si="174"/>
        <v>106</v>
      </c>
      <c r="B120" s="34">
        <f t="shared" si="91"/>
        <v>45538</v>
      </c>
      <c r="C120" s="2">
        <f t="shared" si="92"/>
        <v>884</v>
      </c>
      <c r="D120" s="5">
        <f t="shared" si="93"/>
        <v>1538</v>
      </c>
      <c r="E120" s="35">
        <f t="shared" si="175"/>
        <v>792</v>
      </c>
      <c r="F120" s="35">
        <f t="shared" si="176"/>
        <v>772</v>
      </c>
      <c r="G120" s="35">
        <f t="shared" si="177"/>
        <v>752</v>
      </c>
      <c r="H120" s="18">
        <f t="shared" si="178"/>
        <v>1630</v>
      </c>
      <c r="I120" s="18">
        <f t="shared" si="179"/>
        <v>1650</v>
      </c>
      <c r="J120" s="18">
        <f t="shared" si="180"/>
        <v>1670</v>
      </c>
      <c r="K120" s="18">
        <f t="shared" ref="K120:M120" si="189">K119</f>
        <v>2000</v>
      </c>
      <c r="L120" s="18">
        <f t="shared" si="189"/>
        <v>2000</v>
      </c>
      <c r="M120" s="18">
        <f t="shared" si="189"/>
        <v>2000</v>
      </c>
      <c r="N120" s="18">
        <f t="shared" si="182"/>
        <v>-370</v>
      </c>
      <c r="O120" s="18">
        <f t="shared" si="183"/>
        <v>-350</v>
      </c>
      <c r="P120" s="18">
        <f t="shared" si="184"/>
        <v>-330</v>
      </c>
      <c r="Q120" s="35">
        <f t="shared" ref="Q120:S120" si="190">Q119</f>
        <v>0</v>
      </c>
      <c r="R120" s="35">
        <f t="shared" si="190"/>
        <v>0</v>
      </c>
      <c r="S120" s="35">
        <f t="shared" si="190"/>
        <v>0</v>
      </c>
      <c r="T120" s="4">
        <f t="shared" si="186"/>
        <v>822</v>
      </c>
      <c r="U120" s="83">
        <f t="shared" si="102"/>
        <v>1600</v>
      </c>
      <c r="V120" s="83">
        <f t="shared" si="103"/>
        <v>1600</v>
      </c>
      <c r="W120" s="83">
        <f t="shared" si="104"/>
        <v>1600</v>
      </c>
      <c r="X120" s="4"/>
      <c r="Y120" s="18"/>
      <c r="Z120" s="18"/>
      <c r="AA120" s="18"/>
      <c r="AB120" s="50"/>
    </row>
    <row r="121" spans="1:28" ht="15" customHeight="1">
      <c r="A121" s="3">
        <f t="shared" si="174"/>
        <v>107</v>
      </c>
      <c r="B121" s="34">
        <f t="shared" si="91"/>
        <v>45539</v>
      </c>
      <c r="C121" s="2">
        <f t="shared" si="92"/>
        <v>884</v>
      </c>
      <c r="D121" s="5">
        <f t="shared" si="93"/>
        <v>1536</v>
      </c>
      <c r="E121" s="35">
        <f t="shared" si="175"/>
        <v>790</v>
      </c>
      <c r="F121" s="35">
        <f t="shared" si="176"/>
        <v>770</v>
      </c>
      <c r="G121" s="35">
        <f t="shared" si="177"/>
        <v>750</v>
      </c>
      <c r="H121" s="18">
        <f t="shared" si="178"/>
        <v>1630</v>
      </c>
      <c r="I121" s="18">
        <f t="shared" si="179"/>
        <v>1650</v>
      </c>
      <c r="J121" s="18">
        <f t="shared" si="180"/>
        <v>1670</v>
      </c>
      <c r="K121" s="18">
        <f t="shared" ref="K121:M121" si="191">K120</f>
        <v>2000</v>
      </c>
      <c r="L121" s="18">
        <f t="shared" si="191"/>
        <v>2000</v>
      </c>
      <c r="M121" s="18">
        <f t="shared" si="191"/>
        <v>2000</v>
      </c>
      <c r="N121" s="18">
        <f t="shared" si="182"/>
        <v>-370</v>
      </c>
      <c r="O121" s="18">
        <f t="shared" si="183"/>
        <v>-350</v>
      </c>
      <c r="P121" s="18">
        <f t="shared" si="184"/>
        <v>-330</v>
      </c>
      <c r="Q121" s="35">
        <f t="shared" ref="Q121:S121" si="192">Q120</f>
        <v>0</v>
      </c>
      <c r="R121" s="35">
        <f t="shared" si="192"/>
        <v>0</v>
      </c>
      <c r="S121" s="35">
        <f t="shared" si="192"/>
        <v>0</v>
      </c>
      <c r="T121" s="4">
        <f t="shared" si="186"/>
        <v>820</v>
      </c>
      <c r="U121" s="83">
        <f t="shared" si="102"/>
        <v>1600</v>
      </c>
      <c r="V121" s="83">
        <f t="shared" si="103"/>
        <v>1600</v>
      </c>
      <c r="W121" s="83">
        <f t="shared" si="104"/>
        <v>1600</v>
      </c>
      <c r="X121" s="4"/>
      <c r="Y121" s="18"/>
      <c r="Z121" s="18"/>
      <c r="AA121" s="18"/>
      <c r="AB121" s="50"/>
    </row>
    <row r="122" spans="1:28" ht="15" customHeight="1">
      <c r="A122" s="3">
        <f t="shared" si="174"/>
        <v>108</v>
      </c>
      <c r="B122" s="34">
        <f t="shared" si="91"/>
        <v>45540</v>
      </c>
      <c r="C122" s="2">
        <f t="shared" si="92"/>
        <v>884</v>
      </c>
      <c r="D122" s="5">
        <f t="shared" si="93"/>
        <v>1534</v>
      </c>
      <c r="E122" s="35">
        <f t="shared" si="175"/>
        <v>788</v>
      </c>
      <c r="F122" s="35">
        <f t="shared" si="176"/>
        <v>768</v>
      </c>
      <c r="G122" s="35">
        <f t="shared" si="177"/>
        <v>748</v>
      </c>
      <c r="H122" s="18">
        <f t="shared" si="178"/>
        <v>1630</v>
      </c>
      <c r="I122" s="18">
        <f t="shared" si="179"/>
        <v>1650</v>
      </c>
      <c r="J122" s="18">
        <f t="shared" si="180"/>
        <v>1670</v>
      </c>
      <c r="K122" s="18">
        <f t="shared" ref="K122:M122" si="193">K121</f>
        <v>2000</v>
      </c>
      <c r="L122" s="18">
        <f t="shared" si="193"/>
        <v>2000</v>
      </c>
      <c r="M122" s="18">
        <f t="shared" si="193"/>
        <v>2000</v>
      </c>
      <c r="N122" s="18">
        <f t="shared" si="182"/>
        <v>-370</v>
      </c>
      <c r="O122" s="18">
        <f t="shared" si="183"/>
        <v>-350</v>
      </c>
      <c r="P122" s="18">
        <f t="shared" si="184"/>
        <v>-330</v>
      </c>
      <c r="Q122" s="35">
        <f t="shared" ref="Q122:S122" si="194">Q121</f>
        <v>0</v>
      </c>
      <c r="R122" s="35">
        <f t="shared" si="194"/>
        <v>0</v>
      </c>
      <c r="S122" s="35">
        <f t="shared" si="194"/>
        <v>0</v>
      </c>
      <c r="T122" s="4">
        <f t="shared" si="186"/>
        <v>818</v>
      </c>
      <c r="U122" s="83">
        <f t="shared" si="102"/>
        <v>1600</v>
      </c>
      <c r="V122" s="83">
        <f t="shared" si="103"/>
        <v>1600</v>
      </c>
      <c r="W122" s="83">
        <f t="shared" si="104"/>
        <v>1600</v>
      </c>
      <c r="X122" s="4"/>
      <c r="Y122" s="18"/>
      <c r="Z122" s="18"/>
      <c r="AA122" s="18"/>
      <c r="AB122" s="50"/>
    </row>
    <row r="123" spans="1:28" ht="15" customHeight="1">
      <c r="A123" s="3">
        <f t="shared" si="174"/>
        <v>109</v>
      </c>
      <c r="B123" s="34">
        <f t="shared" si="91"/>
        <v>45541</v>
      </c>
      <c r="C123" s="2">
        <f t="shared" si="92"/>
        <v>884</v>
      </c>
      <c r="D123" s="5">
        <f t="shared" si="93"/>
        <v>1532</v>
      </c>
      <c r="E123" s="35">
        <f t="shared" si="175"/>
        <v>786</v>
      </c>
      <c r="F123" s="35">
        <f t="shared" si="176"/>
        <v>766</v>
      </c>
      <c r="G123" s="35">
        <f t="shared" si="177"/>
        <v>746</v>
      </c>
      <c r="H123" s="18">
        <f t="shared" si="178"/>
        <v>1630</v>
      </c>
      <c r="I123" s="18">
        <f t="shared" si="179"/>
        <v>1650</v>
      </c>
      <c r="J123" s="18">
        <f t="shared" si="180"/>
        <v>1670</v>
      </c>
      <c r="K123" s="18">
        <f t="shared" ref="K123:M123" si="195">K122</f>
        <v>2000</v>
      </c>
      <c r="L123" s="18">
        <f t="shared" si="195"/>
        <v>2000</v>
      </c>
      <c r="M123" s="18">
        <f t="shared" si="195"/>
        <v>2000</v>
      </c>
      <c r="N123" s="18">
        <f t="shared" si="182"/>
        <v>-370</v>
      </c>
      <c r="O123" s="18">
        <f t="shared" si="183"/>
        <v>-350</v>
      </c>
      <c r="P123" s="18">
        <f t="shared" si="184"/>
        <v>-330</v>
      </c>
      <c r="Q123" s="35">
        <f t="shared" ref="Q123:S123" si="196">Q122</f>
        <v>0</v>
      </c>
      <c r="R123" s="35">
        <f t="shared" si="196"/>
        <v>0</v>
      </c>
      <c r="S123" s="35">
        <f t="shared" si="196"/>
        <v>0</v>
      </c>
      <c r="T123" s="4">
        <f t="shared" si="186"/>
        <v>816</v>
      </c>
      <c r="U123" s="83">
        <f t="shared" si="102"/>
        <v>1600</v>
      </c>
      <c r="V123" s="83">
        <f t="shared" si="103"/>
        <v>1600</v>
      </c>
      <c r="W123" s="83">
        <f t="shared" si="104"/>
        <v>1600</v>
      </c>
      <c r="X123" s="4"/>
      <c r="Y123" s="18"/>
      <c r="Z123" s="18"/>
      <c r="AA123" s="18"/>
      <c r="AB123" s="50"/>
    </row>
    <row r="124" spans="1:28" ht="15" customHeight="1">
      <c r="A124" s="3">
        <f t="shared" si="174"/>
        <v>110</v>
      </c>
      <c r="B124" s="34">
        <f t="shared" si="91"/>
        <v>45542</v>
      </c>
      <c r="C124" s="2">
        <f t="shared" si="92"/>
        <v>884</v>
      </c>
      <c r="D124" s="5">
        <f t="shared" si="93"/>
        <v>1530</v>
      </c>
      <c r="E124" s="35">
        <f t="shared" si="175"/>
        <v>784</v>
      </c>
      <c r="F124" s="35">
        <f t="shared" si="176"/>
        <v>764</v>
      </c>
      <c r="G124" s="35">
        <f t="shared" si="177"/>
        <v>744</v>
      </c>
      <c r="H124" s="18">
        <f t="shared" si="178"/>
        <v>1630</v>
      </c>
      <c r="I124" s="18">
        <f t="shared" si="179"/>
        <v>1650</v>
      </c>
      <c r="J124" s="18">
        <f t="shared" si="180"/>
        <v>1670</v>
      </c>
      <c r="K124" s="18">
        <f t="shared" ref="K124:M124" si="197">K123</f>
        <v>2000</v>
      </c>
      <c r="L124" s="18">
        <f t="shared" si="197"/>
        <v>2000</v>
      </c>
      <c r="M124" s="18">
        <f t="shared" si="197"/>
        <v>2000</v>
      </c>
      <c r="N124" s="18">
        <f t="shared" si="182"/>
        <v>-370</v>
      </c>
      <c r="O124" s="18">
        <f t="shared" si="183"/>
        <v>-350</v>
      </c>
      <c r="P124" s="18">
        <f t="shared" si="184"/>
        <v>-330</v>
      </c>
      <c r="Q124" s="35">
        <f t="shared" ref="Q124:S124" si="198">Q123</f>
        <v>0</v>
      </c>
      <c r="R124" s="35">
        <f t="shared" si="198"/>
        <v>0</v>
      </c>
      <c r="S124" s="35">
        <f t="shared" si="198"/>
        <v>0</v>
      </c>
      <c r="T124" s="4">
        <f t="shared" si="186"/>
        <v>814</v>
      </c>
      <c r="U124" s="83">
        <f t="shared" si="102"/>
        <v>1600</v>
      </c>
      <c r="V124" s="83">
        <f t="shared" si="103"/>
        <v>1600</v>
      </c>
      <c r="W124" s="83">
        <f t="shared" si="104"/>
        <v>1600</v>
      </c>
      <c r="X124" s="4"/>
      <c r="Y124" s="18"/>
      <c r="Z124" s="18"/>
      <c r="AA124" s="18"/>
      <c r="AB124" s="50"/>
    </row>
    <row r="125" spans="1:28" ht="15" customHeight="1">
      <c r="A125" s="3">
        <f t="shared" si="174"/>
        <v>111</v>
      </c>
      <c r="B125" s="34">
        <f t="shared" si="91"/>
        <v>45543</v>
      </c>
      <c r="C125" s="2">
        <f t="shared" si="92"/>
        <v>884</v>
      </c>
      <c r="D125" s="5">
        <f t="shared" si="93"/>
        <v>1528</v>
      </c>
      <c r="E125" s="35">
        <f t="shared" si="175"/>
        <v>782</v>
      </c>
      <c r="F125" s="35">
        <f t="shared" si="176"/>
        <v>762</v>
      </c>
      <c r="G125" s="35">
        <f t="shared" si="177"/>
        <v>742</v>
      </c>
      <c r="H125" s="18">
        <f t="shared" si="178"/>
        <v>1630</v>
      </c>
      <c r="I125" s="18">
        <f t="shared" si="179"/>
        <v>1650</v>
      </c>
      <c r="J125" s="18">
        <f t="shared" si="180"/>
        <v>1670</v>
      </c>
      <c r="K125" s="18">
        <f t="shared" ref="K125:M125" si="199">K124</f>
        <v>2000</v>
      </c>
      <c r="L125" s="18">
        <f t="shared" si="199"/>
        <v>2000</v>
      </c>
      <c r="M125" s="18">
        <f t="shared" si="199"/>
        <v>2000</v>
      </c>
      <c r="N125" s="18">
        <f t="shared" si="182"/>
        <v>-370</v>
      </c>
      <c r="O125" s="18">
        <f t="shared" si="183"/>
        <v>-350</v>
      </c>
      <c r="P125" s="18">
        <f t="shared" si="184"/>
        <v>-330</v>
      </c>
      <c r="Q125" s="35">
        <f t="shared" ref="Q125:S125" si="200">Q124</f>
        <v>0</v>
      </c>
      <c r="R125" s="35">
        <f t="shared" si="200"/>
        <v>0</v>
      </c>
      <c r="S125" s="35">
        <f t="shared" si="200"/>
        <v>0</v>
      </c>
      <c r="T125" s="4">
        <f t="shared" si="186"/>
        <v>812</v>
      </c>
      <c r="U125" s="83">
        <f t="shared" si="102"/>
        <v>1600</v>
      </c>
      <c r="V125" s="83">
        <f t="shared" si="103"/>
        <v>1600</v>
      </c>
      <c r="W125" s="83">
        <f t="shared" si="104"/>
        <v>1600</v>
      </c>
      <c r="X125" s="4"/>
      <c r="Y125" s="18"/>
      <c r="Z125" s="18"/>
      <c r="AA125" s="18"/>
      <c r="AB125" s="50"/>
    </row>
    <row r="126" spans="1:28" ht="15" customHeight="1">
      <c r="A126" s="3">
        <f t="shared" si="174"/>
        <v>112</v>
      </c>
      <c r="B126" s="34">
        <f t="shared" si="91"/>
        <v>45544</v>
      </c>
      <c r="C126" s="2">
        <f t="shared" si="92"/>
        <v>884</v>
      </c>
      <c r="D126" s="5">
        <f t="shared" si="93"/>
        <v>1526</v>
      </c>
      <c r="E126" s="35">
        <f t="shared" si="175"/>
        <v>780</v>
      </c>
      <c r="F126" s="35">
        <f t="shared" si="176"/>
        <v>760</v>
      </c>
      <c r="G126" s="35">
        <f t="shared" si="177"/>
        <v>740</v>
      </c>
      <c r="H126" s="18">
        <f t="shared" si="178"/>
        <v>1630</v>
      </c>
      <c r="I126" s="18">
        <f t="shared" si="179"/>
        <v>1650</v>
      </c>
      <c r="J126" s="18">
        <f t="shared" si="180"/>
        <v>1670</v>
      </c>
      <c r="K126" s="18">
        <f t="shared" ref="K126:M126" si="201">K125</f>
        <v>2000</v>
      </c>
      <c r="L126" s="18">
        <f t="shared" si="201"/>
        <v>2000</v>
      </c>
      <c r="M126" s="18">
        <f t="shared" si="201"/>
        <v>2000</v>
      </c>
      <c r="N126" s="18">
        <f t="shared" si="182"/>
        <v>-370</v>
      </c>
      <c r="O126" s="18">
        <f t="shared" si="183"/>
        <v>-350</v>
      </c>
      <c r="P126" s="18">
        <f t="shared" si="184"/>
        <v>-330</v>
      </c>
      <c r="Q126" s="35">
        <f t="shared" ref="Q126:S126" si="202">Q125</f>
        <v>0</v>
      </c>
      <c r="R126" s="35">
        <f t="shared" si="202"/>
        <v>0</v>
      </c>
      <c r="S126" s="35">
        <f t="shared" si="202"/>
        <v>0</v>
      </c>
      <c r="T126" s="4">
        <f t="shared" si="186"/>
        <v>810</v>
      </c>
      <c r="U126" s="83">
        <f t="shared" si="102"/>
        <v>1600</v>
      </c>
      <c r="V126" s="83">
        <f t="shared" si="103"/>
        <v>1600</v>
      </c>
      <c r="W126" s="83">
        <f t="shared" si="104"/>
        <v>1600</v>
      </c>
      <c r="X126" s="4"/>
      <c r="Y126" s="18"/>
      <c r="Z126" s="18"/>
      <c r="AA126" s="18"/>
      <c r="AB126" s="50"/>
    </row>
    <row r="127" spans="1:28" ht="15" customHeight="1">
      <c r="A127" s="3">
        <f t="shared" si="174"/>
        <v>113</v>
      </c>
      <c r="B127" s="34">
        <f t="shared" si="91"/>
        <v>45545</v>
      </c>
      <c r="C127" s="2">
        <f t="shared" si="92"/>
        <v>884</v>
      </c>
      <c r="D127" s="5">
        <f t="shared" si="93"/>
        <v>1524</v>
      </c>
      <c r="E127" s="35">
        <f t="shared" si="175"/>
        <v>778</v>
      </c>
      <c r="F127" s="35">
        <f t="shared" si="176"/>
        <v>758</v>
      </c>
      <c r="G127" s="35">
        <f t="shared" si="177"/>
        <v>738</v>
      </c>
      <c r="H127" s="18">
        <f t="shared" si="178"/>
        <v>1630</v>
      </c>
      <c r="I127" s="18">
        <f t="shared" si="179"/>
        <v>1650</v>
      </c>
      <c r="J127" s="18">
        <f t="shared" si="180"/>
        <v>1670</v>
      </c>
      <c r="K127" s="18">
        <f t="shared" ref="K127:M127" si="203">K126</f>
        <v>2000</v>
      </c>
      <c r="L127" s="18">
        <f t="shared" si="203"/>
        <v>2000</v>
      </c>
      <c r="M127" s="18">
        <f t="shared" si="203"/>
        <v>2000</v>
      </c>
      <c r="N127" s="18">
        <f t="shared" si="182"/>
        <v>-370</v>
      </c>
      <c r="O127" s="18">
        <f t="shared" si="183"/>
        <v>-350</v>
      </c>
      <c r="P127" s="18">
        <f t="shared" si="184"/>
        <v>-330</v>
      </c>
      <c r="Q127" s="35">
        <f t="shared" ref="Q127:S127" si="204">Q126</f>
        <v>0</v>
      </c>
      <c r="R127" s="35">
        <f t="shared" si="204"/>
        <v>0</v>
      </c>
      <c r="S127" s="35">
        <f t="shared" si="204"/>
        <v>0</v>
      </c>
      <c r="T127" s="4">
        <f t="shared" si="186"/>
        <v>808</v>
      </c>
      <c r="U127" s="83">
        <f t="shared" si="102"/>
        <v>1600</v>
      </c>
      <c r="V127" s="83">
        <f t="shared" si="103"/>
        <v>1600</v>
      </c>
      <c r="W127" s="83">
        <f t="shared" si="104"/>
        <v>1600</v>
      </c>
      <c r="X127" s="4"/>
      <c r="Y127" s="18"/>
      <c r="Z127" s="18"/>
      <c r="AA127" s="18"/>
      <c r="AB127" s="50"/>
    </row>
    <row r="128" spans="1:28" ht="15" customHeight="1">
      <c r="A128" s="3">
        <f t="shared" si="174"/>
        <v>114</v>
      </c>
      <c r="B128" s="34">
        <f t="shared" si="91"/>
        <v>45546</v>
      </c>
      <c r="C128" s="2">
        <f t="shared" si="92"/>
        <v>884</v>
      </c>
      <c r="D128" s="5">
        <f t="shared" si="93"/>
        <v>1522</v>
      </c>
      <c r="E128" s="35">
        <f t="shared" si="175"/>
        <v>776</v>
      </c>
      <c r="F128" s="35">
        <f t="shared" si="176"/>
        <v>756</v>
      </c>
      <c r="G128" s="35">
        <f t="shared" si="177"/>
        <v>736</v>
      </c>
      <c r="H128" s="18">
        <f t="shared" si="178"/>
        <v>1630</v>
      </c>
      <c r="I128" s="18">
        <f t="shared" si="179"/>
        <v>1650</v>
      </c>
      <c r="J128" s="18">
        <f t="shared" si="180"/>
        <v>1670</v>
      </c>
      <c r="K128" s="18">
        <f t="shared" ref="K128:M128" si="205">K127</f>
        <v>2000</v>
      </c>
      <c r="L128" s="18">
        <f t="shared" si="205"/>
        <v>2000</v>
      </c>
      <c r="M128" s="18">
        <f t="shared" si="205"/>
        <v>2000</v>
      </c>
      <c r="N128" s="18">
        <f t="shared" si="182"/>
        <v>-370</v>
      </c>
      <c r="O128" s="18">
        <f t="shared" si="183"/>
        <v>-350</v>
      </c>
      <c r="P128" s="18">
        <f t="shared" si="184"/>
        <v>-330</v>
      </c>
      <c r="Q128" s="35">
        <f t="shared" ref="Q128:S128" si="206">Q127</f>
        <v>0</v>
      </c>
      <c r="R128" s="35">
        <f t="shared" si="206"/>
        <v>0</v>
      </c>
      <c r="S128" s="35">
        <f t="shared" si="206"/>
        <v>0</v>
      </c>
      <c r="T128" s="4">
        <f t="shared" si="186"/>
        <v>806</v>
      </c>
      <c r="U128" s="83">
        <f t="shared" si="102"/>
        <v>1600</v>
      </c>
      <c r="V128" s="83">
        <f t="shared" si="103"/>
        <v>1600</v>
      </c>
      <c r="W128" s="83">
        <f t="shared" si="104"/>
        <v>1600</v>
      </c>
      <c r="X128" s="4"/>
      <c r="Y128" s="18"/>
      <c r="Z128" s="18"/>
      <c r="AA128" s="18"/>
      <c r="AB128" s="50"/>
    </row>
    <row r="129" spans="1:28" ht="15" customHeight="1">
      <c r="A129" s="3">
        <f t="shared" si="174"/>
        <v>115</v>
      </c>
      <c r="B129" s="34">
        <f t="shared" si="91"/>
        <v>45547</v>
      </c>
      <c r="C129" s="2">
        <f t="shared" si="92"/>
        <v>884</v>
      </c>
      <c r="D129" s="5">
        <f t="shared" si="93"/>
        <v>1520</v>
      </c>
      <c r="E129" s="35">
        <f t="shared" si="175"/>
        <v>774</v>
      </c>
      <c r="F129" s="35">
        <f t="shared" si="176"/>
        <v>754</v>
      </c>
      <c r="G129" s="35">
        <f t="shared" si="177"/>
        <v>734</v>
      </c>
      <c r="H129" s="18">
        <f t="shared" si="178"/>
        <v>1630</v>
      </c>
      <c r="I129" s="18">
        <f t="shared" si="179"/>
        <v>1650</v>
      </c>
      <c r="J129" s="18">
        <f t="shared" si="180"/>
        <v>1670</v>
      </c>
      <c r="K129" s="18">
        <f t="shared" ref="K129:M129" si="207">K128</f>
        <v>2000</v>
      </c>
      <c r="L129" s="18">
        <f t="shared" si="207"/>
        <v>2000</v>
      </c>
      <c r="M129" s="18">
        <f t="shared" si="207"/>
        <v>2000</v>
      </c>
      <c r="N129" s="18">
        <f t="shared" si="182"/>
        <v>-370</v>
      </c>
      <c r="O129" s="18">
        <f t="shared" si="183"/>
        <v>-350</v>
      </c>
      <c r="P129" s="18">
        <f t="shared" si="184"/>
        <v>-330</v>
      </c>
      <c r="Q129" s="35">
        <f t="shared" ref="Q129:S129" si="208">Q128</f>
        <v>0</v>
      </c>
      <c r="R129" s="35">
        <f t="shared" si="208"/>
        <v>0</v>
      </c>
      <c r="S129" s="35">
        <f t="shared" si="208"/>
        <v>0</v>
      </c>
      <c r="T129" s="4">
        <f t="shared" si="186"/>
        <v>804</v>
      </c>
      <c r="U129" s="83">
        <f t="shared" si="102"/>
        <v>1600</v>
      </c>
      <c r="V129" s="83">
        <f t="shared" si="103"/>
        <v>1600</v>
      </c>
      <c r="W129" s="83">
        <f t="shared" si="104"/>
        <v>1600</v>
      </c>
      <c r="X129" s="4"/>
      <c r="Y129" s="18"/>
      <c r="Z129" s="18"/>
      <c r="AA129" s="18"/>
      <c r="AB129" s="50"/>
    </row>
    <row r="130" spans="1:28" ht="15" customHeight="1">
      <c r="A130" s="3">
        <f t="shared" si="174"/>
        <v>116</v>
      </c>
      <c r="B130" s="34">
        <f t="shared" si="91"/>
        <v>45548</v>
      </c>
      <c r="C130" s="2">
        <f t="shared" si="92"/>
        <v>884</v>
      </c>
      <c r="D130" s="5">
        <f t="shared" si="93"/>
        <v>1518</v>
      </c>
      <c r="E130" s="35">
        <f t="shared" si="175"/>
        <v>772</v>
      </c>
      <c r="F130" s="35">
        <f t="shared" si="176"/>
        <v>752</v>
      </c>
      <c r="G130" s="35">
        <f t="shared" si="177"/>
        <v>732</v>
      </c>
      <c r="H130" s="18">
        <f t="shared" si="178"/>
        <v>1630</v>
      </c>
      <c r="I130" s="18">
        <f t="shared" si="179"/>
        <v>1650</v>
      </c>
      <c r="J130" s="18">
        <f t="shared" si="180"/>
        <v>1670</v>
      </c>
      <c r="K130" s="18">
        <f t="shared" ref="K130:M130" si="209">K129</f>
        <v>2000</v>
      </c>
      <c r="L130" s="18">
        <f t="shared" si="209"/>
        <v>2000</v>
      </c>
      <c r="M130" s="18">
        <f t="shared" si="209"/>
        <v>2000</v>
      </c>
      <c r="N130" s="18">
        <f t="shared" si="182"/>
        <v>-370</v>
      </c>
      <c r="O130" s="18">
        <f t="shared" si="183"/>
        <v>-350</v>
      </c>
      <c r="P130" s="18">
        <f t="shared" si="184"/>
        <v>-330</v>
      </c>
      <c r="Q130" s="35">
        <f t="shared" ref="Q130:S130" si="210">Q129</f>
        <v>0</v>
      </c>
      <c r="R130" s="35">
        <f t="shared" si="210"/>
        <v>0</v>
      </c>
      <c r="S130" s="35">
        <f t="shared" si="210"/>
        <v>0</v>
      </c>
      <c r="T130" s="4">
        <f t="shared" si="186"/>
        <v>802</v>
      </c>
      <c r="U130" s="83">
        <f t="shared" si="102"/>
        <v>1600</v>
      </c>
      <c r="V130" s="83">
        <f t="shared" si="103"/>
        <v>1600</v>
      </c>
      <c r="W130" s="83">
        <f t="shared" si="104"/>
        <v>1600</v>
      </c>
      <c r="X130" s="4"/>
      <c r="Y130" s="18"/>
      <c r="Z130" s="18"/>
      <c r="AA130" s="18"/>
      <c r="AB130" s="50"/>
    </row>
    <row r="131" spans="1:28" ht="15" customHeight="1">
      <c r="A131" s="3">
        <f t="shared" si="174"/>
        <v>117</v>
      </c>
      <c r="B131" s="34">
        <f t="shared" si="91"/>
        <v>45549</v>
      </c>
      <c r="C131" s="2">
        <f t="shared" si="92"/>
        <v>884</v>
      </c>
      <c r="D131" s="5">
        <f t="shared" si="93"/>
        <v>1516</v>
      </c>
      <c r="E131" s="35">
        <f t="shared" si="175"/>
        <v>770</v>
      </c>
      <c r="F131" s="35">
        <f t="shared" si="176"/>
        <v>750</v>
      </c>
      <c r="G131" s="35">
        <f t="shared" si="177"/>
        <v>730</v>
      </c>
      <c r="H131" s="18">
        <f t="shared" si="178"/>
        <v>1630</v>
      </c>
      <c r="I131" s="18">
        <f t="shared" si="179"/>
        <v>1650</v>
      </c>
      <c r="J131" s="18">
        <f t="shared" si="180"/>
        <v>1670</v>
      </c>
      <c r="K131" s="18">
        <f t="shared" ref="K131:M131" si="211">K130</f>
        <v>2000</v>
      </c>
      <c r="L131" s="18">
        <f t="shared" si="211"/>
        <v>2000</v>
      </c>
      <c r="M131" s="18">
        <f t="shared" si="211"/>
        <v>2000</v>
      </c>
      <c r="N131" s="18">
        <f t="shared" si="182"/>
        <v>-370</v>
      </c>
      <c r="O131" s="18">
        <f t="shared" si="183"/>
        <v>-350</v>
      </c>
      <c r="P131" s="18">
        <f t="shared" si="184"/>
        <v>-330</v>
      </c>
      <c r="Q131" s="35">
        <f t="shared" ref="Q131:S131" si="212">Q130</f>
        <v>0</v>
      </c>
      <c r="R131" s="35">
        <f t="shared" si="212"/>
        <v>0</v>
      </c>
      <c r="S131" s="35">
        <f t="shared" si="212"/>
        <v>0</v>
      </c>
      <c r="T131" s="4">
        <f t="shared" si="186"/>
        <v>800</v>
      </c>
      <c r="U131" s="83">
        <f t="shared" si="102"/>
        <v>1600</v>
      </c>
      <c r="V131" s="83">
        <f t="shared" si="103"/>
        <v>1600</v>
      </c>
      <c r="W131" s="83">
        <f t="shared" si="104"/>
        <v>1600</v>
      </c>
      <c r="X131" s="4"/>
      <c r="Y131" s="18"/>
      <c r="Z131" s="18"/>
      <c r="AA131" s="18"/>
      <c r="AB131" s="50"/>
    </row>
    <row r="132" spans="1:28" ht="15" customHeight="1">
      <c r="A132" s="3">
        <f t="shared" si="174"/>
        <v>118</v>
      </c>
      <c r="B132" s="34">
        <f t="shared" si="91"/>
        <v>45550</v>
      </c>
      <c r="C132" s="2">
        <f t="shared" si="92"/>
        <v>884</v>
      </c>
      <c r="D132" s="5">
        <f t="shared" si="93"/>
        <v>1514</v>
      </c>
      <c r="E132" s="35">
        <f t="shared" si="175"/>
        <v>768</v>
      </c>
      <c r="F132" s="35">
        <f t="shared" si="176"/>
        <v>748</v>
      </c>
      <c r="G132" s="35">
        <f t="shared" si="177"/>
        <v>728</v>
      </c>
      <c r="H132" s="18">
        <f t="shared" si="178"/>
        <v>1630</v>
      </c>
      <c r="I132" s="18">
        <f t="shared" si="179"/>
        <v>1650</v>
      </c>
      <c r="J132" s="18">
        <f t="shared" si="180"/>
        <v>1670</v>
      </c>
      <c r="K132" s="18">
        <f t="shared" ref="K132:M132" si="213">K131</f>
        <v>2000</v>
      </c>
      <c r="L132" s="18">
        <f t="shared" si="213"/>
        <v>2000</v>
      </c>
      <c r="M132" s="18">
        <f t="shared" si="213"/>
        <v>2000</v>
      </c>
      <c r="N132" s="18">
        <f t="shared" si="182"/>
        <v>-370</v>
      </c>
      <c r="O132" s="18">
        <f t="shared" si="183"/>
        <v>-350</v>
      </c>
      <c r="P132" s="18">
        <f t="shared" si="184"/>
        <v>-330</v>
      </c>
      <c r="Q132" s="35">
        <f t="shared" ref="Q132:S132" si="214">Q131</f>
        <v>0</v>
      </c>
      <c r="R132" s="35">
        <f t="shared" si="214"/>
        <v>0</v>
      </c>
      <c r="S132" s="35">
        <f t="shared" si="214"/>
        <v>0</v>
      </c>
      <c r="T132" s="4">
        <f t="shared" si="186"/>
        <v>798</v>
      </c>
      <c r="U132" s="83">
        <f t="shared" si="102"/>
        <v>1600</v>
      </c>
      <c r="V132" s="83">
        <f t="shared" si="103"/>
        <v>1600</v>
      </c>
      <c r="W132" s="83">
        <f t="shared" si="104"/>
        <v>1600</v>
      </c>
      <c r="X132" s="4"/>
      <c r="Y132" s="18"/>
      <c r="Z132" s="18"/>
      <c r="AA132" s="18"/>
      <c r="AB132" s="50"/>
    </row>
    <row r="133" spans="1:28" ht="15" customHeight="1">
      <c r="A133" s="3">
        <f t="shared" si="174"/>
        <v>119</v>
      </c>
      <c r="B133" s="34">
        <f t="shared" si="91"/>
        <v>45551</v>
      </c>
      <c r="C133" s="2">
        <f t="shared" si="92"/>
        <v>884</v>
      </c>
      <c r="D133" s="5">
        <f t="shared" si="93"/>
        <v>1512</v>
      </c>
      <c r="E133" s="35">
        <f t="shared" si="175"/>
        <v>766</v>
      </c>
      <c r="F133" s="35">
        <f t="shared" si="176"/>
        <v>746</v>
      </c>
      <c r="G133" s="35">
        <f t="shared" si="177"/>
        <v>726</v>
      </c>
      <c r="H133" s="18">
        <f t="shared" si="178"/>
        <v>1630</v>
      </c>
      <c r="I133" s="18">
        <f t="shared" si="179"/>
        <v>1650</v>
      </c>
      <c r="J133" s="18">
        <f t="shared" si="180"/>
        <v>1670</v>
      </c>
      <c r="K133" s="18">
        <f t="shared" ref="K133:M133" si="215">K132</f>
        <v>2000</v>
      </c>
      <c r="L133" s="18">
        <f t="shared" si="215"/>
        <v>2000</v>
      </c>
      <c r="M133" s="18">
        <f t="shared" si="215"/>
        <v>2000</v>
      </c>
      <c r="N133" s="18">
        <f t="shared" si="182"/>
        <v>-370</v>
      </c>
      <c r="O133" s="18">
        <f t="shared" si="183"/>
        <v>-350</v>
      </c>
      <c r="P133" s="18">
        <f t="shared" si="184"/>
        <v>-330</v>
      </c>
      <c r="Q133" s="35">
        <f t="shared" ref="Q133:S133" si="216">Q132</f>
        <v>0</v>
      </c>
      <c r="R133" s="35">
        <f t="shared" si="216"/>
        <v>0</v>
      </c>
      <c r="S133" s="35">
        <f t="shared" si="216"/>
        <v>0</v>
      </c>
      <c r="T133" s="4">
        <f t="shared" si="186"/>
        <v>796</v>
      </c>
      <c r="U133" s="83">
        <f t="shared" si="102"/>
        <v>1600</v>
      </c>
      <c r="V133" s="83">
        <f t="shared" si="103"/>
        <v>1600</v>
      </c>
      <c r="W133" s="83">
        <f t="shared" si="104"/>
        <v>1600</v>
      </c>
      <c r="X133" s="4"/>
      <c r="Y133" s="18"/>
      <c r="Z133" s="18"/>
      <c r="AA133" s="18"/>
      <c r="AB133" s="50"/>
    </row>
    <row r="134" spans="1:28" ht="15" customHeight="1">
      <c r="A134" s="3">
        <f t="shared" si="174"/>
        <v>120</v>
      </c>
      <c r="B134" s="34">
        <f t="shared" si="91"/>
        <v>45552</v>
      </c>
      <c r="C134" s="2">
        <f t="shared" si="92"/>
        <v>884</v>
      </c>
      <c r="D134" s="5">
        <f t="shared" si="93"/>
        <v>1510</v>
      </c>
      <c r="E134" s="35">
        <f t="shared" si="175"/>
        <v>764</v>
      </c>
      <c r="F134" s="35">
        <f t="shared" si="176"/>
        <v>744</v>
      </c>
      <c r="G134" s="35">
        <f t="shared" si="177"/>
        <v>724</v>
      </c>
      <c r="H134" s="18">
        <f t="shared" si="178"/>
        <v>1630</v>
      </c>
      <c r="I134" s="18">
        <f t="shared" si="179"/>
        <v>1650</v>
      </c>
      <c r="J134" s="18">
        <f t="shared" si="180"/>
        <v>1670</v>
      </c>
      <c r="K134" s="18">
        <f t="shared" ref="K134:M134" si="217">K133</f>
        <v>2000</v>
      </c>
      <c r="L134" s="18">
        <f t="shared" si="217"/>
        <v>2000</v>
      </c>
      <c r="M134" s="18">
        <f t="shared" si="217"/>
        <v>2000</v>
      </c>
      <c r="N134" s="18">
        <f t="shared" si="182"/>
        <v>-370</v>
      </c>
      <c r="O134" s="18">
        <f t="shared" si="183"/>
        <v>-350</v>
      </c>
      <c r="P134" s="18">
        <f t="shared" si="184"/>
        <v>-330</v>
      </c>
      <c r="Q134" s="35">
        <f t="shared" ref="Q134:S134" si="218">Q133</f>
        <v>0</v>
      </c>
      <c r="R134" s="35">
        <f t="shared" si="218"/>
        <v>0</v>
      </c>
      <c r="S134" s="35">
        <f t="shared" si="218"/>
        <v>0</v>
      </c>
      <c r="T134" s="4">
        <f t="shared" si="186"/>
        <v>794</v>
      </c>
      <c r="U134" s="83">
        <f t="shared" si="102"/>
        <v>1600</v>
      </c>
      <c r="V134" s="83">
        <f t="shared" si="103"/>
        <v>1600</v>
      </c>
      <c r="W134" s="83">
        <f t="shared" si="104"/>
        <v>1600</v>
      </c>
      <c r="X134" s="4"/>
      <c r="Y134" s="18"/>
      <c r="Z134" s="18"/>
      <c r="AA134" s="18"/>
      <c r="AB134" s="50"/>
    </row>
    <row r="135" spans="1:28" ht="15" customHeight="1">
      <c r="A135" s="3">
        <f t="shared" si="174"/>
        <v>121</v>
      </c>
      <c r="B135" s="34">
        <f t="shared" si="91"/>
        <v>45553</v>
      </c>
      <c r="C135" s="2">
        <f t="shared" si="92"/>
        <v>884</v>
      </c>
      <c r="D135" s="5">
        <f t="shared" si="93"/>
        <v>1508</v>
      </c>
      <c r="E135" s="35">
        <f t="shared" si="175"/>
        <v>762</v>
      </c>
      <c r="F135" s="35">
        <f t="shared" si="176"/>
        <v>742</v>
      </c>
      <c r="G135" s="35">
        <f t="shared" si="177"/>
        <v>722</v>
      </c>
      <c r="H135" s="18">
        <f t="shared" si="178"/>
        <v>1630</v>
      </c>
      <c r="I135" s="18">
        <f t="shared" si="179"/>
        <v>1650</v>
      </c>
      <c r="J135" s="18">
        <f t="shared" si="180"/>
        <v>1670</v>
      </c>
      <c r="K135" s="18">
        <f t="shared" ref="K135:M135" si="219">K134</f>
        <v>2000</v>
      </c>
      <c r="L135" s="18">
        <f t="shared" si="219"/>
        <v>2000</v>
      </c>
      <c r="M135" s="18">
        <f t="shared" si="219"/>
        <v>2000</v>
      </c>
      <c r="N135" s="18">
        <f t="shared" si="182"/>
        <v>-370</v>
      </c>
      <c r="O135" s="18">
        <f t="shared" si="183"/>
        <v>-350</v>
      </c>
      <c r="P135" s="18">
        <f t="shared" si="184"/>
        <v>-330</v>
      </c>
      <c r="Q135" s="35">
        <f t="shared" ref="Q135:S135" si="220">Q134</f>
        <v>0</v>
      </c>
      <c r="R135" s="35">
        <f t="shared" si="220"/>
        <v>0</v>
      </c>
      <c r="S135" s="35">
        <f t="shared" si="220"/>
        <v>0</v>
      </c>
      <c r="T135" s="4">
        <f t="shared" si="186"/>
        <v>792</v>
      </c>
      <c r="U135" s="83">
        <f t="shared" si="102"/>
        <v>1600</v>
      </c>
      <c r="V135" s="83">
        <f t="shared" si="103"/>
        <v>1600</v>
      </c>
      <c r="W135" s="83">
        <f t="shared" si="104"/>
        <v>1600</v>
      </c>
      <c r="X135" s="4"/>
      <c r="Y135" s="18"/>
      <c r="Z135" s="18"/>
      <c r="AA135" s="18"/>
      <c r="AB135" s="50"/>
    </row>
    <row r="136" spans="1:28" ht="15" customHeight="1">
      <c r="A136" s="3">
        <f t="shared" si="174"/>
        <v>122</v>
      </c>
      <c r="B136" s="34">
        <f t="shared" si="91"/>
        <v>45554</v>
      </c>
      <c r="C136" s="2">
        <f t="shared" si="92"/>
        <v>884</v>
      </c>
      <c r="D136" s="5">
        <f t="shared" si="93"/>
        <v>1506</v>
      </c>
      <c r="E136" s="35">
        <f t="shared" si="175"/>
        <v>760</v>
      </c>
      <c r="F136" s="35">
        <f t="shared" si="176"/>
        <v>740</v>
      </c>
      <c r="G136" s="35">
        <f t="shared" si="177"/>
        <v>720</v>
      </c>
      <c r="H136" s="18">
        <f t="shared" si="178"/>
        <v>1630</v>
      </c>
      <c r="I136" s="18">
        <f t="shared" si="179"/>
        <v>1650</v>
      </c>
      <c r="J136" s="18">
        <f t="shared" si="180"/>
        <v>1670</v>
      </c>
      <c r="K136" s="18">
        <f t="shared" ref="K136:M136" si="221">K135</f>
        <v>2000</v>
      </c>
      <c r="L136" s="18">
        <f t="shared" si="221"/>
        <v>2000</v>
      </c>
      <c r="M136" s="18">
        <f t="shared" si="221"/>
        <v>2000</v>
      </c>
      <c r="N136" s="18">
        <f t="shared" si="182"/>
        <v>-370</v>
      </c>
      <c r="O136" s="18">
        <f t="shared" si="183"/>
        <v>-350</v>
      </c>
      <c r="P136" s="18">
        <f t="shared" si="184"/>
        <v>-330</v>
      </c>
      <c r="Q136" s="35">
        <f t="shared" ref="Q136:S136" si="222">Q135</f>
        <v>0</v>
      </c>
      <c r="R136" s="35">
        <f t="shared" si="222"/>
        <v>0</v>
      </c>
      <c r="S136" s="35">
        <f t="shared" si="222"/>
        <v>0</v>
      </c>
      <c r="T136" s="4">
        <f t="shared" si="186"/>
        <v>790</v>
      </c>
      <c r="U136" s="83">
        <f t="shared" si="102"/>
        <v>1600</v>
      </c>
      <c r="V136" s="83">
        <f t="shared" si="103"/>
        <v>1600</v>
      </c>
      <c r="W136" s="83">
        <f t="shared" si="104"/>
        <v>1600</v>
      </c>
      <c r="X136" s="4"/>
      <c r="Y136" s="18"/>
      <c r="Z136" s="18"/>
      <c r="AA136" s="18"/>
      <c r="AB136" s="50"/>
    </row>
    <row r="137" spans="1:28" ht="15" customHeight="1">
      <c r="A137" s="3">
        <f t="shared" si="174"/>
        <v>123</v>
      </c>
      <c r="B137" s="34">
        <f t="shared" si="91"/>
        <v>45555</v>
      </c>
      <c r="C137" s="2">
        <f t="shared" si="92"/>
        <v>884</v>
      </c>
      <c r="D137" s="5">
        <f t="shared" si="93"/>
        <v>1504</v>
      </c>
      <c r="E137" s="35">
        <f t="shared" si="175"/>
        <v>758</v>
      </c>
      <c r="F137" s="35">
        <f t="shared" si="176"/>
        <v>738</v>
      </c>
      <c r="G137" s="35">
        <f t="shared" si="177"/>
        <v>718</v>
      </c>
      <c r="H137" s="18">
        <f t="shared" si="178"/>
        <v>1630</v>
      </c>
      <c r="I137" s="18">
        <f t="shared" si="179"/>
        <v>1650</v>
      </c>
      <c r="J137" s="18">
        <f t="shared" si="180"/>
        <v>1670</v>
      </c>
      <c r="K137" s="18">
        <f t="shared" ref="K137:M137" si="223">K136</f>
        <v>2000</v>
      </c>
      <c r="L137" s="18">
        <f t="shared" si="223"/>
        <v>2000</v>
      </c>
      <c r="M137" s="18">
        <f t="shared" si="223"/>
        <v>2000</v>
      </c>
      <c r="N137" s="18">
        <f t="shared" si="182"/>
        <v>-370</v>
      </c>
      <c r="O137" s="18">
        <f t="shared" si="183"/>
        <v>-350</v>
      </c>
      <c r="P137" s="18">
        <f t="shared" si="184"/>
        <v>-330</v>
      </c>
      <c r="Q137" s="35">
        <f t="shared" ref="Q137:S137" si="224">Q136</f>
        <v>0</v>
      </c>
      <c r="R137" s="35">
        <f t="shared" si="224"/>
        <v>0</v>
      </c>
      <c r="S137" s="35">
        <f t="shared" si="224"/>
        <v>0</v>
      </c>
      <c r="T137" s="4">
        <f t="shared" si="186"/>
        <v>788</v>
      </c>
      <c r="U137" s="83">
        <f t="shared" si="102"/>
        <v>1600</v>
      </c>
      <c r="V137" s="83">
        <f t="shared" si="103"/>
        <v>1600</v>
      </c>
      <c r="W137" s="83">
        <f t="shared" si="104"/>
        <v>1600</v>
      </c>
      <c r="X137" s="4"/>
      <c r="Y137" s="18"/>
      <c r="Z137" s="18"/>
      <c r="AA137" s="18"/>
      <c r="AB137" s="50"/>
    </row>
    <row r="138" spans="1:28" ht="15" customHeight="1">
      <c r="A138" s="3">
        <f t="shared" si="174"/>
        <v>124</v>
      </c>
      <c r="B138" s="34">
        <f t="shared" si="91"/>
        <v>45556</v>
      </c>
      <c r="C138" s="2">
        <f t="shared" si="92"/>
        <v>884</v>
      </c>
      <c r="D138" s="5">
        <f t="shared" si="93"/>
        <v>1502</v>
      </c>
      <c r="E138" s="35">
        <f t="shared" si="175"/>
        <v>756</v>
      </c>
      <c r="F138" s="35">
        <f t="shared" si="176"/>
        <v>736</v>
      </c>
      <c r="G138" s="35">
        <f t="shared" si="177"/>
        <v>716</v>
      </c>
      <c r="H138" s="18">
        <f t="shared" si="178"/>
        <v>1630</v>
      </c>
      <c r="I138" s="18">
        <f t="shared" si="179"/>
        <v>1650</v>
      </c>
      <c r="J138" s="18">
        <f t="shared" si="180"/>
        <v>1670</v>
      </c>
      <c r="K138" s="18">
        <f t="shared" ref="K138:M138" si="225">K137</f>
        <v>2000</v>
      </c>
      <c r="L138" s="18">
        <f t="shared" si="225"/>
        <v>2000</v>
      </c>
      <c r="M138" s="18">
        <f t="shared" si="225"/>
        <v>2000</v>
      </c>
      <c r="N138" s="18">
        <f t="shared" si="182"/>
        <v>-370</v>
      </c>
      <c r="O138" s="18">
        <f t="shared" si="183"/>
        <v>-350</v>
      </c>
      <c r="P138" s="18">
        <f t="shared" si="184"/>
        <v>-330</v>
      </c>
      <c r="Q138" s="35">
        <f t="shared" ref="Q138:S138" si="226">Q137</f>
        <v>0</v>
      </c>
      <c r="R138" s="35">
        <f t="shared" si="226"/>
        <v>0</v>
      </c>
      <c r="S138" s="35">
        <f t="shared" si="226"/>
        <v>0</v>
      </c>
      <c r="T138" s="4">
        <f t="shared" si="186"/>
        <v>786</v>
      </c>
      <c r="U138" s="83">
        <f t="shared" si="102"/>
        <v>1600</v>
      </c>
      <c r="V138" s="83">
        <f t="shared" si="103"/>
        <v>1600</v>
      </c>
      <c r="W138" s="83">
        <f t="shared" si="104"/>
        <v>1600</v>
      </c>
      <c r="X138" s="4"/>
      <c r="Y138" s="18"/>
      <c r="Z138" s="18"/>
      <c r="AA138" s="18"/>
      <c r="AB138" s="50"/>
    </row>
    <row r="139" spans="1:28" ht="15" customHeight="1">
      <c r="A139" s="3">
        <f t="shared" si="174"/>
        <v>125</v>
      </c>
      <c r="B139" s="34">
        <f t="shared" si="91"/>
        <v>45557</v>
      </c>
      <c r="C139" s="2">
        <f t="shared" si="92"/>
        <v>884</v>
      </c>
      <c r="D139" s="5">
        <f t="shared" si="93"/>
        <v>1500</v>
      </c>
      <c r="E139" s="35">
        <f t="shared" si="175"/>
        <v>754</v>
      </c>
      <c r="F139" s="35">
        <f t="shared" si="176"/>
        <v>734</v>
      </c>
      <c r="G139" s="35">
        <f t="shared" si="177"/>
        <v>714</v>
      </c>
      <c r="H139" s="18">
        <f t="shared" si="178"/>
        <v>1630</v>
      </c>
      <c r="I139" s="18">
        <f t="shared" si="179"/>
        <v>1650</v>
      </c>
      <c r="J139" s="18">
        <f t="shared" si="180"/>
        <v>1670</v>
      </c>
      <c r="K139" s="18">
        <f t="shared" ref="K139:M139" si="227">K138</f>
        <v>2000</v>
      </c>
      <c r="L139" s="18">
        <f t="shared" si="227"/>
        <v>2000</v>
      </c>
      <c r="M139" s="18">
        <f t="shared" si="227"/>
        <v>2000</v>
      </c>
      <c r="N139" s="18">
        <f t="shared" si="182"/>
        <v>-370</v>
      </c>
      <c r="O139" s="18">
        <f t="shared" si="183"/>
        <v>-350</v>
      </c>
      <c r="P139" s="18">
        <f t="shared" si="184"/>
        <v>-330</v>
      </c>
      <c r="Q139" s="35">
        <f t="shared" ref="Q139:S139" si="228">Q138</f>
        <v>0</v>
      </c>
      <c r="R139" s="35">
        <f t="shared" si="228"/>
        <v>0</v>
      </c>
      <c r="S139" s="35">
        <f t="shared" si="228"/>
        <v>0</v>
      </c>
      <c r="T139" s="4">
        <f t="shared" si="186"/>
        <v>784</v>
      </c>
      <c r="U139" s="83">
        <f t="shared" si="102"/>
        <v>1600</v>
      </c>
      <c r="V139" s="83">
        <f t="shared" si="103"/>
        <v>1600</v>
      </c>
      <c r="W139" s="83">
        <f t="shared" si="104"/>
        <v>1600</v>
      </c>
      <c r="X139" s="4"/>
      <c r="Y139" s="18"/>
      <c r="Z139" s="18"/>
      <c r="AA139" s="18"/>
      <c r="AB139" s="50"/>
    </row>
    <row r="140" spans="1:28" ht="15" customHeight="1">
      <c r="A140" s="3">
        <f t="shared" si="174"/>
        <v>126</v>
      </c>
      <c r="B140" s="34">
        <f t="shared" si="91"/>
        <v>45558</v>
      </c>
      <c r="C140" s="2">
        <f t="shared" si="92"/>
        <v>884</v>
      </c>
      <c r="D140" s="5">
        <f t="shared" si="93"/>
        <v>1498</v>
      </c>
      <c r="E140" s="35">
        <f t="shared" si="175"/>
        <v>752</v>
      </c>
      <c r="F140" s="35">
        <f t="shared" si="176"/>
        <v>732</v>
      </c>
      <c r="G140" s="35">
        <f t="shared" si="177"/>
        <v>712</v>
      </c>
      <c r="H140" s="18">
        <f t="shared" si="178"/>
        <v>1630</v>
      </c>
      <c r="I140" s="18">
        <f t="shared" si="179"/>
        <v>1650</v>
      </c>
      <c r="J140" s="18">
        <f t="shared" si="180"/>
        <v>1670</v>
      </c>
      <c r="K140" s="18">
        <f t="shared" ref="K140:M140" si="229">K139</f>
        <v>2000</v>
      </c>
      <c r="L140" s="18">
        <f t="shared" si="229"/>
        <v>2000</v>
      </c>
      <c r="M140" s="18">
        <f t="shared" si="229"/>
        <v>2000</v>
      </c>
      <c r="N140" s="18">
        <f t="shared" si="182"/>
        <v>-370</v>
      </c>
      <c r="O140" s="18">
        <f t="shared" si="183"/>
        <v>-350</v>
      </c>
      <c r="P140" s="18">
        <f t="shared" si="184"/>
        <v>-330</v>
      </c>
      <c r="Q140" s="35">
        <f t="shared" ref="Q140:S140" si="230">Q139</f>
        <v>0</v>
      </c>
      <c r="R140" s="35">
        <f t="shared" si="230"/>
        <v>0</v>
      </c>
      <c r="S140" s="35">
        <f t="shared" si="230"/>
        <v>0</v>
      </c>
      <c r="T140" s="4">
        <f t="shared" si="186"/>
        <v>782</v>
      </c>
      <c r="U140" s="83">
        <f t="shared" si="102"/>
        <v>1600</v>
      </c>
      <c r="V140" s="83">
        <f t="shared" si="103"/>
        <v>1600</v>
      </c>
      <c r="W140" s="83">
        <f t="shared" si="104"/>
        <v>1600</v>
      </c>
      <c r="X140" s="4"/>
      <c r="Y140" s="18"/>
      <c r="Z140" s="18"/>
      <c r="AA140" s="18"/>
      <c r="AB140" s="50"/>
    </row>
    <row r="141" spans="1:28" ht="15" customHeight="1">
      <c r="A141" s="3">
        <f t="shared" si="174"/>
        <v>127</v>
      </c>
      <c r="B141" s="34">
        <f t="shared" si="91"/>
        <v>45559</v>
      </c>
      <c r="C141" s="2">
        <f t="shared" si="92"/>
        <v>884</v>
      </c>
      <c r="D141" s="5">
        <f t="shared" si="93"/>
        <v>1496</v>
      </c>
      <c r="E141" s="35">
        <f t="shared" si="175"/>
        <v>750</v>
      </c>
      <c r="F141" s="35">
        <f t="shared" si="176"/>
        <v>730</v>
      </c>
      <c r="G141" s="35">
        <f t="shared" si="177"/>
        <v>710</v>
      </c>
      <c r="H141" s="18">
        <f t="shared" si="178"/>
        <v>1630</v>
      </c>
      <c r="I141" s="18">
        <f t="shared" si="179"/>
        <v>1650</v>
      </c>
      <c r="J141" s="18">
        <f t="shared" si="180"/>
        <v>1670</v>
      </c>
      <c r="K141" s="18">
        <f t="shared" ref="K141:M141" si="231">K140</f>
        <v>2000</v>
      </c>
      <c r="L141" s="18">
        <f t="shared" si="231"/>
        <v>2000</v>
      </c>
      <c r="M141" s="18">
        <f t="shared" si="231"/>
        <v>2000</v>
      </c>
      <c r="N141" s="18">
        <f t="shared" si="182"/>
        <v>-370</v>
      </c>
      <c r="O141" s="18">
        <f t="shared" si="183"/>
        <v>-350</v>
      </c>
      <c r="P141" s="18">
        <f t="shared" si="184"/>
        <v>-330</v>
      </c>
      <c r="Q141" s="35">
        <f t="shared" ref="Q141:S141" si="232">Q140</f>
        <v>0</v>
      </c>
      <c r="R141" s="35">
        <f t="shared" si="232"/>
        <v>0</v>
      </c>
      <c r="S141" s="35">
        <f t="shared" si="232"/>
        <v>0</v>
      </c>
      <c r="T141" s="4">
        <f t="shared" si="186"/>
        <v>780</v>
      </c>
      <c r="U141" s="83">
        <f t="shared" si="102"/>
        <v>1600</v>
      </c>
      <c r="V141" s="83">
        <f t="shared" si="103"/>
        <v>1600</v>
      </c>
      <c r="W141" s="83">
        <f t="shared" si="104"/>
        <v>1600</v>
      </c>
      <c r="X141" s="4"/>
      <c r="Y141" s="18"/>
      <c r="Z141" s="18"/>
      <c r="AA141" s="18"/>
      <c r="AB141" s="50"/>
    </row>
    <row r="142" spans="1:28" ht="15" customHeight="1">
      <c r="A142" s="3">
        <f t="shared" si="174"/>
        <v>128</v>
      </c>
      <c r="B142" s="34">
        <f t="shared" si="91"/>
        <v>45560</v>
      </c>
      <c r="C142" s="2">
        <f t="shared" si="92"/>
        <v>884</v>
      </c>
      <c r="D142" s="5">
        <f t="shared" si="93"/>
        <v>1494</v>
      </c>
      <c r="E142" s="35">
        <f t="shared" si="175"/>
        <v>748</v>
      </c>
      <c r="F142" s="35">
        <f t="shared" si="176"/>
        <v>728</v>
      </c>
      <c r="G142" s="35">
        <f t="shared" si="177"/>
        <v>708</v>
      </c>
      <c r="H142" s="18">
        <f t="shared" si="178"/>
        <v>1630</v>
      </c>
      <c r="I142" s="18">
        <f t="shared" si="179"/>
        <v>1650</v>
      </c>
      <c r="J142" s="18">
        <f t="shared" si="180"/>
        <v>1670</v>
      </c>
      <c r="K142" s="18">
        <f t="shared" ref="K142:M142" si="233">K141</f>
        <v>2000</v>
      </c>
      <c r="L142" s="18">
        <f t="shared" si="233"/>
        <v>2000</v>
      </c>
      <c r="M142" s="18">
        <f t="shared" si="233"/>
        <v>2000</v>
      </c>
      <c r="N142" s="18">
        <f t="shared" si="182"/>
        <v>-370</v>
      </c>
      <c r="O142" s="18">
        <f t="shared" si="183"/>
        <v>-350</v>
      </c>
      <c r="P142" s="18">
        <f t="shared" si="184"/>
        <v>-330</v>
      </c>
      <c r="Q142" s="35">
        <f t="shared" ref="Q142:S142" si="234">Q141</f>
        <v>0</v>
      </c>
      <c r="R142" s="35">
        <f t="shared" si="234"/>
        <v>0</v>
      </c>
      <c r="S142" s="35">
        <f t="shared" si="234"/>
        <v>0</v>
      </c>
      <c r="T142" s="4">
        <f t="shared" si="186"/>
        <v>778</v>
      </c>
      <c r="U142" s="83">
        <f t="shared" si="102"/>
        <v>1600</v>
      </c>
      <c r="V142" s="83">
        <f t="shared" si="103"/>
        <v>1600</v>
      </c>
      <c r="W142" s="83">
        <f t="shared" si="104"/>
        <v>1600</v>
      </c>
      <c r="X142" s="4"/>
      <c r="Y142" s="18"/>
      <c r="Z142" s="18"/>
      <c r="AA142" s="18"/>
      <c r="AB142" s="50"/>
    </row>
    <row r="143" spans="1:28" ht="15" customHeight="1">
      <c r="A143" s="3">
        <f t="shared" si="174"/>
        <v>129</v>
      </c>
      <c r="B143" s="34">
        <f t="shared" si="91"/>
        <v>45561</v>
      </c>
      <c r="C143" s="2">
        <f t="shared" si="92"/>
        <v>884</v>
      </c>
      <c r="D143" s="5">
        <f t="shared" si="93"/>
        <v>1492</v>
      </c>
      <c r="E143" s="35">
        <f t="shared" si="175"/>
        <v>746</v>
      </c>
      <c r="F143" s="35">
        <f t="shared" si="176"/>
        <v>726</v>
      </c>
      <c r="G143" s="35">
        <f t="shared" si="177"/>
        <v>706</v>
      </c>
      <c r="H143" s="18">
        <f t="shared" si="178"/>
        <v>1630</v>
      </c>
      <c r="I143" s="18">
        <f t="shared" si="179"/>
        <v>1650</v>
      </c>
      <c r="J143" s="18">
        <f t="shared" si="180"/>
        <v>1670</v>
      </c>
      <c r="K143" s="18">
        <f t="shared" ref="K143:M143" si="235">K142</f>
        <v>2000</v>
      </c>
      <c r="L143" s="18">
        <f t="shared" si="235"/>
        <v>2000</v>
      </c>
      <c r="M143" s="18">
        <f t="shared" si="235"/>
        <v>2000</v>
      </c>
      <c r="N143" s="18">
        <f t="shared" si="182"/>
        <v>-370</v>
      </c>
      <c r="O143" s="18">
        <f t="shared" si="183"/>
        <v>-350</v>
      </c>
      <c r="P143" s="18">
        <f t="shared" si="184"/>
        <v>-330</v>
      </c>
      <c r="Q143" s="35">
        <f t="shared" ref="Q143:S143" si="236">Q142</f>
        <v>0</v>
      </c>
      <c r="R143" s="35">
        <f t="shared" si="236"/>
        <v>0</v>
      </c>
      <c r="S143" s="35">
        <f t="shared" si="236"/>
        <v>0</v>
      </c>
      <c r="T143" s="4">
        <f t="shared" si="186"/>
        <v>776</v>
      </c>
      <c r="U143" s="83">
        <f t="shared" si="102"/>
        <v>1600</v>
      </c>
      <c r="V143" s="83">
        <f t="shared" si="103"/>
        <v>1600</v>
      </c>
      <c r="W143" s="83">
        <f t="shared" si="104"/>
        <v>1600</v>
      </c>
      <c r="X143" s="4"/>
      <c r="Y143" s="18"/>
      <c r="Z143" s="18"/>
      <c r="AA143" s="18"/>
      <c r="AB143" s="50"/>
    </row>
    <row r="144" spans="1:28" ht="15" customHeight="1">
      <c r="A144" s="3">
        <f t="shared" si="174"/>
        <v>130</v>
      </c>
      <c r="B144" s="34">
        <f t="shared" ref="B144:B207" si="237">B143+1</f>
        <v>45562</v>
      </c>
      <c r="C144" s="2">
        <f t="shared" ref="C144:C207" si="238">C143</f>
        <v>884</v>
      </c>
      <c r="D144" s="5">
        <f t="shared" ref="D144:D207" si="239">D143-2</f>
        <v>1490</v>
      </c>
      <c r="E144" s="35">
        <f t="shared" si="175"/>
        <v>744</v>
      </c>
      <c r="F144" s="35">
        <f t="shared" si="176"/>
        <v>724</v>
      </c>
      <c r="G144" s="35">
        <f t="shared" si="177"/>
        <v>704</v>
      </c>
      <c r="H144" s="18">
        <f t="shared" si="178"/>
        <v>1630</v>
      </c>
      <c r="I144" s="18">
        <f t="shared" si="179"/>
        <v>1650</v>
      </c>
      <c r="J144" s="18">
        <f t="shared" si="180"/>
        <v>1670</v>
      </c>
      <c r="K144" s="18">
        <f t="shared" ref="K144:M144" si="240">K143</f>
        <v>2000</v>
      </c>
      <c r="L144" s="18">
        <f t="shared" si="240"/>
        <v>2000</v>
      </c>
      <c r="M144" s="18">
        <f t="shared" si="240"/>
        <v>2000</v>
      </c>
      <c r="N144" s="18">
        <f t="shared" si="182"/>
        <v>-370</v>
      </c>
      <c r="O144" s="18">
        <f t="shared" si="183"/>
        <v>-350</v>
      </c>
      <c r="P144" s="18">
        <f t="shared" si="184"/>
        <v>-330</v>
      </c>
      <c r="Q144" s="35">
        <f t="shared" ref="Q144:S144" si="241">Q143</f>
        <v>0</v>
      </c>
      <c r="R144" s="35">
        <f t="shared" si="241"/>
        <v>0</v>
      </c>
      <c r="S144" s="35">
        <f t="shared" si="241"/>
        <v>0</v>
      </c>
      <c r="T144" s="4">
        <f t="shared" si="186"/>
        <v>774</v>
      </c>
      <c r="U144" s="83">
        <f t="shared" si="102"/>
        <v>1600</v>
      </c>
      <c r="V144" s="83">
        <f t="shared" si="103"/>
        <v>1600</v>
      </c>
      <c r="W144" s="83">
        <f t="shared" si="104"/>
        <v>1600</v>
      </c>
      <c r="X144" s="4"/>
      <c r="Y144" s="18"/>
      <c r="Z144" s="18"/>
      <c r="AA144" s="18"/>
      <c r="AB144" s="50"/>
    </row>
    <row r="145" spans="1:28" ht="15" customHeight="1">
      <c r="A145" s="3">
        <f t="shared" si="174"/>
        <v>131</v>
      </c>
      <c r="B145" s="34">
        <f t="shared" si="237"/>
        <v>45563</v>
      </c>
      <c r="C145" s="2">
        <f t="shared" si="238"/>
        <v>884</v>
      </c>
      <c r="D145" s="5">
        <f t="shared" si="239"/>
        <v>1488</v>
      </c>
      <c r="E145" s="35">
        <f t="shared" si="175"/>
        <v>742</v>
      </c>
      <c r="F145" s="35">
        <f t="shared" si="176"/>
        <v>722</v>
      </c>
      <c r="G145" s="35">
        <f t="shared" si="177"/>
        <v>702</v>
      </c>
      <c r="H145" s="18">
        <f t="shared" si="178"/>
        <v>1630</v>
      </c>
      <c r="I145" s="18">
        <f t="shared" si="179"/>
        <v>1650</v>
      </c>
      <c r="J145" s="18">
        <f t="shared" si="180"/>
        <v>1670</v>
      </c>
      <c r="K145" s="18">
        <f t="shared" ref="K145:M145" si="242">K144</f>
        <v>2000</v>
      </c>
      <c r="L145" s="18">
        <f t="shared" si="242"/>
        <v>2000</v>
      </c>
      <c r="M145" s="18">
        <f t="shared" si="242"/>
        <v>2000</v>
      </c>
      <c r="N145" s="18">
        <f t="shared" si="182"/>
        <v>-370</v>
      </c>
      <c r="O145" s="18">
        <f t="shared" si="183"/>
        <v>-350</v>
      </c>
      <c r="P145" s="18">
        <f t="shared" si="184"/>
        <v>-330</v>
      </c>
      <c r="Q145" s="35">
        <f t="shared" ref="Q145:S145" si="243">Q144</f>
        <v>0</v>
      </c>
      <c r="R145" s="35">
        <f t="shared" si="243"/>
        <v>0</v>
      </c>
      <c r="S145" s="35">
        <f t="shared" si="243"/>
        <v>0</v>
      </c>
      <c r="T145" s="4">
        <f t="shared" si="186"/>
        <v>772</v>
      </c>
      <c r="U145" s="83">
        <f t="shared" si="102"/>
        <v>1600</v>
      </c>
      <c r="V145" s="83">
        <f t="shared" si="103"/>
        <v>1600</v>
      </c>
      <c r="W145" s="83">
        <f t="shared" si="104"/>
        <v>1600</v>
      </c>
      <c r="X145" s="4"/>
      <c r="Y145" s="18"/>
      <c r="Z145" s="18"/>
      <c r="AA145" s="18"/>
      <c r="AB145" s="50"/>
    </row>
    <row r="146" spans="1:28" ht="15" customHeight="1">
      <c r="A146" s="3">
        <f t="shared" si="174"/>
        <v>132</v>
      </c>
      <c r="B146" s="34">
        <f t="shared" si="237"/>
        <v>45564</v>
      </c>
      <c r="C146" s="2">
        <f t="shared" si="238"/>
        <v>884</v>
      </c>
      <c r="D146" s="5">
        <f t="shared" si="239"/>
        <v>1486</v>
      </c>
      <c r="E146" s="35">
        <f t="shared" si="175"/>
        <v>740</v>
      </c>
      <c r="F146" s="35">
        <f t="shared" si="176"/>
        <v>720</v>
      </c>
      <c r="G146" s="35">
        <f t="shared" si="177"/>
        <v>700</v>
      </c>
      <c r="H146" s="18">
        <f t="shared" si="178"/>
        <v>1630</v>
      </c>
      <c r="I146" s="18">
        <f t="shared" si="179"/>
        <v>1650</v>
      </c>
      <c r="J146" s="18">
        <f t="shared" si="180"/>
        <v>1670</v>
      </c>
      <c r="K146" s="18">
        <f t="shared" ref="K146:M146" si="244">K145</f>
        <v>2000</v>
      </c>
      <c r="L146" s="18">
        <f t="shared" si="244"/>
        <v>2000</v>
      </c>
      <c r="M146" s="18">
        <f t="shared" si="244"/>
        <v>2000</v>
      </c>
      <c r="N146" s="18">
        <f t="shared" si="182"/>
        <v>-370</v>
      </c>
      <c r="O146" s="18">
        <f t="shared" si="183"/>
        <v>-350</v>
      </c>
      <c r="P146" s="18">
        <f t="shared" si="184"/>
        <v>-330</v>
      </c>
      <c r="Q146" s="35">
        <f t="shared" ref="Q146:S146" si="245">Q145</f>
        <v>0</v>
      </c>
      <c r="R146" s="35">
        <f t="shared" si="245"/>
        <v>0</v>
      </c>
      <c r="S146" s="35">
        <f t="shared" si="245"/>
        <v>0</v>
      </c>
      <c r="T146" s="4">
        <f t="shared" si="186"/>
        <v>770</v>
      </c>
      <c r="U146" s="83">
        <f t="shared" ref="U146:U209" si="246">U145+$X146*1000-Q146</f>
        <v>1600</v>
      </c>
      <c r="V146" s="83">
        <f t="shared" ref="V146:V209" si="247">V145+$X146*1000-R146</f>
        <v>1600</v>
      </c>
      <c r="W146" s="83">
        <f t="shared" ref="W146:W209" si="248">W145+$X146*1000-S146</f>
        <v>1600</v>
      </c>
      <c r="X146" s="4"/>
      <c r="Y146" s="18"/>
      <c r="Z146" s="18"/>
      <c r="AA146" s="18"/>
      <c r="AB146" s="50"/>
    </row>
    <row r="147" spans="1:28" ht="15" customHeight="1">
      <c r="A147" s="3">
        <f t="shared" si="174"/>
        <v>133</v>
      </c>
      <c r="B147" s="34">
        <f t="shared" si="237"/>
        <v>45565</v>
      </c>
      <c r="C147" s="2">
        <f t="shared" si="238"/>
        <v>884</v>
      </c>
      <c r="D147" s="5">
        <f t="shared" si="239"/>
        <v>1484</v>
      </c>
      <c r="E147" s="35">
        <f t="shared" si="175"/>
        <v>738</v>
      </c>
      <c r="F147" s="35">
        <f t="shared" si="176"/>
        <v>718</v>
      </c>
      <c r="G147" s="35">
        <f t="shared" si="177"/>
        <v>698</v>
      </c>
      <c r="H147" s="18">
        <f t="shared" si="178"/>
        <v>1630</v>
      </c>
      <c r="I147" s="18">
        <f t="shared" si="179"/>
        <v>1650</v>
      </c>
      <c r="J147" s="18">
        <f t="shared" si="180"/>
        <v>1670</v>
      </c>
      <c r="K147" s="18">
        <f t="shared" ref="K147:M147" si="249">K146</f>
        <v>2000</v>
      </c>
      <c r="L147" s="18">
        <f t="shared" si="249"/>
        <v>2000</v>
      </c>
      <c r="M147" s="18">
        <f t="shared" si="249"/>
        <v>2000</v>
      </c>
      <c r="N147" s="18">
        <f t="shared" si="182"/>
        <v>-370</v>
      </c>
      <c r="O147" s="18">
        <f t="shared" si="183"/>
        <v>-350</v>
      </c>
      <c r="P147" s="18">
        <f t="shared" si="184"/>
        <v>-330</v>
      </c>
      <c r="Q147" s="35">
        <f t="shared" ref="Q147:S147" si="250">Q146</f>
        <v>0</v>
      </c>
      <c r="R147" s="35">
        <f t="shared" si="250"/>
        <v>0</v>
      </c>
      <c r="S147" s="35">
        <f t="shared" si="250"/>
        <v>0</v>
      </c>
      <c r="T147" s="4">
        <f t="shared" si="186"/>
        <v>768</v>
      </c>
      <c r="U147" s="83">
        <f t="shared" si="246"/>
        <v>1600</v>
      </c>
      <c r="V147" s="83">
        <f t="shared" si="247"/>
        <v>1600</v>
      </c>
      <c r="W147" s="83">
        <f t="shared" si="248"/>
        <v>1600</v>
      </c>
      <c r="X147" s="4"/>
      <c r="Y147" s="18"/>
      <c r="Z147" s="18"/>
      <c r="AA147" s="18"/>
      <c r="AB147" s="50"/>
    </row>
    <row r="148" spans="1:28" ht="15" customHeight="1">
      <c r="A148" s="3">
        <f t="shared" si="174"/>
        <v>134</v>
      </c>
      <c r="B148" s="34">
        <f t="shared" si="237"/>
        <v>45566</v>
      </c>
      <c r="C148" s="2">
        <f t="shared" si="238"/>
        <v>884</v>
      </c>
      <c r="D148" s="5">
        <f t="shared" si="239"/>
        <v>1482</v>
      </c>
      <c r="E148" s="35">
        <f t="shared" ref="E148:E178" si="251">C148+D148-H148</f>
        <v>736</v>
      </c>
      <c r="F148" s="35">
        <f t="shared" ref="F148:F178" si="252">C148+D148-I148</f>
        <v>716</v>
      </c>
      <c r="G148" s="35">
        <f t="shared" ref="G148:G178" si="253">D148+C148-J148</f>
        <v>696</v>
      </c>
      <c r="H148" s="18">
        <f t="shared" ref="H148:H178" si="254">K148+N148</f>
        <v>1630</v>
      </c>
      <c r="I148" s="18">
        <f t="shared" ref="I148:I178" si="255">L148+O148</f>
        <v>1650</v>
      </c>
      <c r="J148" s="18">
        <f t="shared" ref="J148:J178" si="256">M148+P148</f>
        <v>1670</v>
      </c>
      <c r="K148" s="18">
        <f t="shared" ref="K148:M148" si="257">K147</f>
        <v>2000</v>
      </c>
      <c r="L148" s="18">
        <f t="shared" si="257"/>
        <v>2000</v>
      </c>
      <c r="M148" s="18">
        <f t="shared" si="257"/>
        <v>2000</v>
      </c>
      <c r="N148" s="18">
        <f t="shared" ref="N148:N178" si="258">N147-Q148</f>
        <v>-370</v>
      </c>
      <c r="O148" s="18">
        <f t="shared" ref="O148:O178" si="259">O147-R148</f>
        <v>-350</v>
      </c>
      <c r="P148" s="18">
        <f t="shared" ref="P148:P178" si="260">P147-S148</f>
        <v>-330</v>
      </c>
      <c r="Q148" s="35">
        <f t="shared" ref="Q148:S148" si="261">Q147</f>
        <v>0</v>
      </c>
      <c r="R148" s="35">
        <f t="shared" si="261"/>
        <v>0</v>
      </c>
      <c r="S148" s="35">
        <f t="shared" si="261"/>
        <v>0</v>
      </c>
      <c r="T148" s="4">
        <f t="shared" ref="T148:T178" si="262">D148+C148-V148</f>
        <v>766</v>
      </c>
      <c r="U148" s="83">
        <f t="shared" si="246"/>
        <v>1600</v>
      </c>
      <c r="V148" s="83">
        <f t="shared" si="247"/>
        <v>1600</v>
      </c>
      <c r="W148" s="83">
        <f t="shared" si="248"/>
        <v>1600</v>
      </c>
      <c r="X148" s="4"/>
      <c r="Y148" s="18"/>
      <c r="Z148" s="18"/>
      <c r="AA148" s="18"/>
      <c r="AB148" s="50"/>
    </row>
    <row r="149" spans="1:28" ht="15" customHeight="1">
      <c r="A149" s="3">
        <f t="shared" si="174"/>
        <v>135</v>
      </c>
      <c r="B149" s="34">
        <f t="shared" si="237"/>
        <v>45567</v>
      </c>
      <c r="C149" s="2">
        <f t="shared" si="238"/>
        <v>884</v>
      </c>
      <c r="D149" s="5">
        <f t="shared" si="239"/>
        <v>1480</v>
      </c>
      <c r="E149" s="35">
        <f t="shared" si="251"/>
        <v>734</v>
      </c>
      <c r="F149" s="35">
        <f t="shared" si="252"/>
        <v>714</v>
      </c>
      <c r="G149" s="35">
        <f t="shared" si="253"/>
        <v>694</v>
      </c>
      <c r="H149" s="18">
        <f t="shared" si="254"/>
        <v>1630</v>
      </c>
      <c r="I149" s="18">
        <f t="shared" si="255"/>
        <v>1650</v>
      </c>
      <c r="J149" s="18">
        <f t="shared" si="256"/>
        <v>1670</v>
      </c>
      <c r="K149" s="18">
        <f t="shared" ref="K149:M149" si="263">K148</f>
        <v>2000</v>
      </c>
      <c r="L149" s="18">
        <f t="shared" si="263"/>
        <v>2000</v>
      </c>
      <c r="M149" s="18">
        <f t="shared" si="263"/>
        <v>2000</v>
      </c>
      <c r="N149" s="18">
        <f t="shared" si="258"/>
        <v>-370</v>
      </c>
      <c r="O149" s="18">
        <f t="shared" si="259"/>
        <v>-350</v>
      </c>
      <c r="P149" s="18">
        <f t="shared" si="260"/>
        <v>-330</v>
      </c>
      <c r="Q149" s="35">
        <f t="shared" ref="Q149:S149" si="264">Q148</f>
        <v>0</v>
      </c>
      <c r="R149" s="35">
        <f t="shared" si="264"/>
        <v>0</v>
      </c>
      <c r="S149" s="35">
        <f t="shared" si="264"/>
        <v>0</v>
      </c>
      <c r="T149" s="4">
        <f t="shared" si="262"/>
        <v>764</v>
      </c>
      <c r="U149" s="83">
        <f t="shared" si="246"/>
        <v>1600</v>
      </c>
      <c r="V149" s="83">
        <f t="shared" si="247"/>
        <v>1600</v>
      </c>
      <c r="W149" s="83">
        <f t="shared" si="248"/>
        <v>1600</v>
      </c>
      <c r="X149" s="4"/>
      <c r="Y149" s="18"/>
      <c r="Z149" s="18"/>
      <c r="AA149" s="18"/>
      <c r="AB149" s="50"/>
    </row>
    <row r="150" spans="1:28" ht="15" customHeight="1">
      <c r="A150" s="3">
        <f t="shared" si="174"/>
        <v>136</v>
      </c>
      <c r="B150" s="34">
        <f t="shared" si="237"/>
        <v>45568</v>
      </c>
      <c r="C150" s="2">
        <f t="shared" si="238"/>
        <v>884</v>
      </c>
      <c r="D150" s="5">
        <f t="shared" si="239"/>
        <v>1478</v>
      </c>
      <c r="E150" s="35">
        <f t="shared" si="251"/>
        <v>732</v>
      </c>
      <c r="F150" s="35">
        <f t="shared" si="252"/>
        <v>712</v>
      </c>
      <c r="G150" s="35">
        <f t="shared" si="253"/>
        <v>692</v>
      </c>
      <c r="H150" s="18">
        <f t="shared" si="254"/>
        <v>1630</v>
      </c>
      <c r="I150" s="18">
        <f t="shared" si="255"/>
        <v>1650</v>
      </c>
      <c r="J150" s="18">
        <f t="shared" si="256"/>
        <v>1670</v>
      </c>
      <c r="K150" s="18">
        <f t="shared" ref="K150:M150" si="265">K149</f>
        <v>2000</v>
      </c>
      <c r="L150" s="18">
        <f t="shared" si="265"/>
        <v>2000</v>
      </c>
      <c r="M150" s="18">
        <f t="shared" si="265"/>
        <v>2000</v>
      </c>
      <c r="N150" s="18">
        <f t="shared" si="258"/>
        <v>-370</v>
      </c>
      <c r="O150" s="18">
        <f t="shared" si="259"/>
        <v>-350</v>
      </c>
      <c r="P150" s="18">
        <f t="shared" si="260"/>
        <v>-330</v>
      </c>
      <c r="Q150" s="35">
        <f t="shared" ref="Q150:S150" si="266">Q149</f>
        <v>0</v>
      </c>
      <c r="R150" s="35">
        <f t="shared" si="266"/>
        <v>0</v>
      </c>
      <c r="S150" s="35">
        <f t="shared" si="266"/>
        <v>0</v>
      </c>
      <c r="T150" s="4">
        <f t="shared" si="262"/>
        <v>762</v>
      </c>
      <c r="U150" s="83">
        <f t="shared" si="246"/>
        <v>1600</v>
      </c>
      <c r="V150" s="83">
        <f t="shared" si="247"/>
        <v>1600</v>
      </c>
      <c r="W150" s="83">
        <f t="shared" si="248"/>
        <v>1600</v>
      </c>
      <c r="X150" s="4"/>
      <c r="Y150" s="18"/>
      <c r="Z150" s="18"/>
      <c r="AA150" s="18"/>
      <c r="AB150" s="50"/>
    </row>
    <row r="151" spans="1:28" ht="15" customHeight="1">
      <c r="A151" s="3">
        <f t="shared" si="174"/>
        <v>137</v>
      </c>
      <c r="B151" s="34">
        <f t="shared" si="237"/>
        <v>45569</v>
      </c>
      <c r="C151" s="2">
        <f t="shared" si="238"/>
        <v>884</v>
      </c>
      <c r="D151" s="5">
        <f t="shared" si="239"/>
        <v>1476</v>
      </c>
      <c r="E151" s="35">
        <f t="shared" si="251"/>
        <v>730</v>
      </c>
      <c r="F151" s="35">
        <f t="shared" si="252"/>
        <v>710</v>
      </c>
      <c r="G151" s="35">
        <f t="shared" si="253"/>
        <v>690</v>
      </c>
      <c r="H151" s="18">
        <f t="shared" si="254"/>
        <v>1630</v>
      </c>
      <c r="I151" s="18">
        <f t="shared" si="255"/>
        <v>1650</v>
      </c>
      <c r="J151" s="18">
        <f t="shared" si="256"/>
        <v>1670</v>
      </c>
      <c r="K151" s="18">
        <f t="shared" ref="K151:M151" si="267">K150</f>
        <v>2000</v>
      </c>
      <c r="L151" s="18">
        <f t="shared" si="267"/>
        <v>2000</v>
      </c>
      <c r="M151" s="18">
        <f t="shared" si="267"/>
        <v>2000</v>
      </c>
      <c r="N151" s="18">
        <f t="shared" si="258"/>
        <v>-370</v>
      </c>
      <c r="O151" s="18">
        <f t="shared" si="259"/>
        <v>-350</v>
      </c>
      <c r="P151" s="18">
        <f t="shared" si="260"/>
        <v>-330</v>
      </c>
      <c r="Q151" s="35">
        <f t="shared" ref="Q151:S151" si="268">Q150</f>
        <v>0</v>
      </c>
      <c r="R151" s="35">
        <f t="shared" si="268"/>
        <v>0</v>
      </c>
      <c r="S151" s="35">
        <f t="shared" si="268"/>
        <v>0</v>
      </c>
      <c r="T151" s="4">
        <f t="shared" si="262"/>
        <v>760</v>
      </c>
      <c r="U151" s="83">
        <f t="shared" si="246"/>
        <v>1600</v>
      </c>
      <c r="V151" s="83">
        <f t="shared" si="247"/>
        <v>1600</v>
      </c>
      <c r="W151" s="83">
        <f t="shared" si="248"/>
        <v>1600</v>
      </c>
      <c r="X151" s="4"/>
      <c r="Y151" s="18"/>
      <c r="Z151" s="18"/>
      <c r="AA151" s="18"/>
      <c r="AB151" s="50"/>
    </row>
    <row r="152" spans="1:28" ht="15" customHeight="1">
      <c r="A152" s="3">
        <f t="shared" si="174"/>
        <v>138</v>
      </c>
      <c r="B152" s="34">
        <f t="shared" si="237"/>
        <v>45570</v>
      </c>
      <c r="C152" s="2">
        <f t="shared" si="238"/>
        <v>884</v>
      </c>
      <c r="D152" s="5">
        <f t="shared" si="239"/>
        <v>1474</v>
      </c>
      <c r="E152" s="35">
        <f t="shared" si="251"/>
        <v>728</v>
      </c>
      <c r="F152" s="35">
        <f t="shared" si="252"/>
        <v>708</v>
      </c>
      <c r="G152" s="35">
        <f t="shared" si="253"/>
        <v>688</v>
      </c>
      <c r="H152" s="18">
        <f t="shared" si="254"/>
        <v>1630</v>
      </c>
      <c r="I152" s="18">
        <f t="shared" si="255"/>
        <v>1650</v>
      </c>
      <c r="J152" s="18">
        <f t="shared" si="256"/>
        <v>1670</v>
      </c>
      <c r="K152" s="18">
        <f t="shared" ref="K152:M152" si="269">K151</f>
        <v>2000</v>
      </c>
      <c r="L152" s="18">
        <f t="shared" si="269"/>
        <v>2000</v>
      </c>
      <c r="M152" s="18">
        <f t="shared" si="269"/>
        <v>2000</v>
      </c>
      <c r="N152" s="18">
        <f t="shared" si="258"/>
        <v>-370</v>
      </c>
      <c r="O152" s="18">
        <f t="shared" si="259"/>
        <v>-350</v>
      </c>
      <c r="P152" s="18">
        <f t="shared" si="260"/>
        <v>-330</v>
      </c>
      <c r="Q152" s="35">
        <f t="shared" ref="Q152:S152" si="270">Q151</f>
        <v>0</v>
      </c>
      <c r="R152" s="35">
        <f t="shared" si="270"/>
        <v>0</v>
      </c>
      <c r="S152" s="35">
        <f t="shared" si="270"/>
        <v>0</v>
      </c>
      <c r="T152" s="4">
        <f t="shared" si="262"/>
        <v>758</v>
      </c>
      <c r="U152" s="83">
        <f t="shared" si="246"/>
        <v>1600</v>
      </c>
      <c r="V152" s="83">
        <f t="shared" si="247"/>
        <v>1600</v>
      </c>
      <c r="W152" s="83">
        <f t="shared" si="248"/>
        <v>1600</v>
      </c>
      <c r="X152" s="4"/>
      <c r="Y152" s="18"/>
      <c r="Z152" s="18"/>
      <c r="AA152" s="18"/>
      <c r="AB152" s="50"/>
    </row>
    <row r="153" spans="1:28" ht="15" customHeight="1">
      <c r="A153" s="3">
        <f t="shared" si="174"/>
        <v>139</v>
      </c>
      <c r="B153" s="34">
        <f t="shared" si="237"/>
        <v>45571</v>
      </c>
      <c r="C153" s="2">
        <f t="shared" si="238"/>
        <v>884</v>
      </c>
      <c r="D153" s="5">
        <f t="shared" si="239"/>
        <v>1472</v>
      </c>
      <c r="E153" s="35">
        <f t="shared" si="251"/>
        <v>726</v>
      </c>
      <c r="F153" s="35">
        <f t="shared" si="252"/>
        <v>706</v>
      </c>
      <c r="G153" s="35">
        <f t="shared" si="253"/>
        <v>686</v>
      </c>
      <c r="H153" s="18">
        <f t="shared" si="254"/>
        <v>1630</v>
      </c>
      <c r="I153" s="18">
        <f t="shared" si="255"/>
        <v>1650</v>
      </c>
      <c r="J153" s="18">
        <f t="shared" si="256"/>
        <v>1670</v>
      </c>
      <c r="K153" s="18">
        <f t="shared" ref="K153:M153" si="271">K152</f>
        <v>2000</v>
      </c>
      <c r="L153" s="18">
        <f t="shared" si="271"/>
        <v>2000</v>
      </c>
      <c r="M153" s="18">
        <f t="shared" si="271"/>
        <v>2000</v>
      </c>
      <c r="N153" s="18">
        <f t="shared" si="258"/>
        <v>-370</v>
      </c>
      <c r="O153" s="18">
        <f t="shared" si="259"/>
        <v>-350</v>
      </c>
      <c r="P153" s="18">
        <f t="shared" si="260"/>
        <v>-330</v>
      </c>
      <c r="Q153" s="35">
        <f t="shared" ref="Q153:S153" si="272">Q152</f>
        <v>0</v>
      </c>
      <c r="R153" s="35">
        <f t="shared" si="272"/>
        <v>0</v>
      </c>
      <c r="S153" s="35">
        <f t="shared" si="272"/>
        <v>0</v>
      </c>
      <c r="T153" s="4">
        <f t="shared" si="262"/>
        <v>756</v>
      </c>
      <c r="U153" s="83">
        <f t="shared" si="246"/>
        <v>1600</v>
      </c>
      <c r="V153" s="83">
        <f t="shared" si="247"/>
        <v>1600</v>
      </c>
      <c r="W153" s="83">
        <f t="shared" si="248"/>
        <v>1600</v>
      </c>
      <c r="X153" s="4"/>
      <c r="Y153" s="18"/>
      <c r="Z153" s="18"/>
      <c r="AA153" s="18"/>
      <c r="AB153" s="50"/>
    </row>
    <row r="154" spans="1:28" ht="15" customHeight="1">
      <c r="A154" s="3">
        <f t="shared" si="174"/>
        <v>140</v>
      </c>
      <c r="B154" s="34">
        <f t="shared" si="237"/>
        <v>45572</v>
      </c>
      <c r="C154" s="2">
        <f t="shared" si="238"/>
        <v>884</v>
      </c>
      <c r="D154" s="5">
        <f t="shared" si="239"/>
        <v>1470</v>
      </c>
      <c r="E154" s="35">
        <f t="shared" si="251"/>
        <v>724</v>
      </c>
      <c r="F154" s="35">
        <f t="shared" si="252"/>
        <v>704</v>
      </c>
      <c r="G154" s="35">
        <f t="shared" si="253"/>
        <v>684</v>
      </c>
      <c r="H154" s="18">
        <f t="shared" si="254"/>
        <v>1630</v>
      </c>
      <c r="I154" s="18">
        <f t="shared" si="255"/>
        <v>1650</v>
      </c>
      <c r="J154" s="18">
        <f t="shared" si="256"/>
        <v>1670</v>
      </c>
      <c r="K154" s="18">
        <f t="shared" ref="K154:M154" si="273">K153</f>
        <v>2000</v>
      </c>
      <c r="L154" s="18">
        <f t="shared" si="273"/>
        <v>2000</v>
      </c>
      <c r="M154" s="18">
        <f t="shared" si="273"/>
        <v>2000</v>
      </c>
      <c r="N154" s="18">
        <f t="shared" si="258"/>
        <v>-370</v>
      </c>
      <c r="O154" s="18">
        <f t="shared" si="259"/>
        <v>-350</v>
      </c>
      <c r="P154" s="18">
        <f t="shared" si="260"/>
        <v>-330</v>
      </c>
      <c r="Q154" s="35">
        <f t="shared" ref="Q154:S154" si="274">Q153</f>
        <v>0</v>
      </c>
      <c r="R154" s="35">
        <f t="shared" si="274"/>
        <v>0</v>
      </c>
      <c r="S154" s="35">
        <f t="shared" si="274"/>
        <v>0</v>
      </c>
      <c r="T154" s="4">
        <f t="shared" si="262"/>
        <v>754</v>
      </c>
      <c r="U154" s="83">
        <f t="shared" si="246"/>
        <v>1600</v>
      </c>
      <c r="V154" s="83">
        <f t="shared" si="247"/>
        <v>1600</v>
      </c>
      <c r="W154" s="83">
        <f t="shared" si="248"/>
        <v>1600</v>
      </c>
      <c r="X154" s="4"/>
      <c r="Y154" s="18"/>
      <c r="Z154" s="18"/>
      <c r="AA154" s="18"/>
      <c r="AB154" s="50"/>
    </row>
    <row r="155" spans="1:28" ht="15" customHeight="1">
      <c r="A155" s="3">
        <f t="shared" si="174"/>
        <v>141</v>
      </c>
      <c r="B155" s="34">
        <f t="shared" si="237"/>
        <v>45573</v>
      </c>
      <c r="C155" s="2">
        <f t="shared" si="238"/>
        <v>884</v>
      </c>
      <c r="D155" s="5">
        <f t="shared" si="239"/>
        <v>1468</v>
      </c>
      <c r="E155" s="35">
        <f t="shared" si="251"/>
        <v>722</v>
      </c>
      <c r="F155" s="35">
        <f t="shared" si="252"/>
        <v>702</v>
      </c>
      <c r="G155" s="35">
        <f t="shared" si="253"/>
        <v>682</v>
      </c>
      <c r="H155" s="18">
        <f t="shared" si="254"/>
        <v>1630</v>
      </c>
      <c r="I155" s="18">
        <f t="shared" si="255"/>
        <v>1650</v>
      </c>
      <c r="J155" s="18">
        <f t="shared" si="256"/>
        <v>1670</v>
      </c>
      <c r="K155" s="18">
        <f t="shared" ref="K155:M155" si="275">K154</f>
        <v>2000</v>
      </c>
      <c r="L155" s="18">
        <f t="shared" si="275"/>
        <v>2000</v>
      </c>
      <c r="M155" s="18">
        <f t="shared" si="275"/>
        <v>2000</v>
      </c>
      <c r="N155" s="18">
        <f t="shared" si="258"/>
        <v>-370</v>
      </c>
      <c r="O155" s="18">
        <f t="shared" si="259"/>
        <v>-350</v>
      </c>
      <c r="P155" s="18">
        <f t="shared" si="260"/>
        <v>-330</v>
      </c>
      <c r="Q155" s="35">
        <f t="shared" ref="Q155:S155" si="276">Q154</f>
        <v>0</v>
      </c>
      <c r="R155" s="35">
        <f t="shared" si="276"/>
        <v>0</v>
      </c>
      <c r="S155" s="35">
        <f t="shared" si="276"/>
        <v>0</v>
      </c>
      <c r="T155" s="4">
        <f t="shared" si="262"/>
        <v>752</v>
      </c>
      <c r="U155" s="83">
        <f t="shared" si="246"/>
        <v>1600</v>
      </c>
      <c r="V155" s="83">
        <f t="shared" si="247"/>
        <v>1600</v>
      </c>
      <c r="W155" s="83">
        <f t="shared" si="248"/>
        <v>1600</v>
      </c>
      <c r="X155" s="4"/>
      <c r="Y155" s="18"/>
      <c r="Z155" s="18"/>
      <c r="AA155" s="18"/>
      <c r="AB155" s="50"/>
    </row>
    <row r="156" spans="1:28" ht="15" customHeight="1">
      <c r="A156" s="3">
        <f t="shared" si="174"/>
        <v>142</v>
      </c>
      <c r="B156" s="34">
        <f t="shared" si="237"/>
        <v>45574</v>
      </c>
      <c r="C156" s="2">
        <f t="shared" si="238"/>
        <v>884</v>
      </c>
      <c r="D156" s="5">
        <f t="shared" si="239"/>
        <v>1466</v>
      </c>
      <c r="E156" s="35">
        <f t="shared" si="251"/>
        <v>720</v>
      </c>
      <c r="F156" s="35">
        <f t="shared" si="252"/>
        <v>700</v>
      </c>
      <c r="G156" s="35">
        <f t="shared" si="253"/>
        <v>680</v>
      </c>
      <c r="H156" s="18">
        <f t="shared" si="254"/>
        <v>1630</v>
      </c>
      <c r="I156" s="18">
        <f t="shared" si="255"/>
        <v>1650</v>
      </c>
      <c r="J156" s="18">
        <f t="shared" si="256"/>
        <v>1670</v>
      </c>
      <c r="K156" s="18">
        <f t="shared" ref="K156:M156" si="277">K155</f>
        <v>2000</v>
      </c>
      <c r="L156" s="18">
        <f t="shared" si="277"/>
        <v>2000</v>
      </c>
      <c r="M156" s="18">
        <f t="shared" si="277"/>
        <v>2000</v>
      </c>
      <c r="N156" s="18">
        <f t="shared" si="258"/>
        <v>-370</v>
      </c>
      <c r="O156" s="18">
        <f t="shared" si="259"/>
        <v>-350</v>
      </c>
      <c r="P156" s="18">
        <f t="shared" si="260"/>
        <v>-330</v>
      </c>
      <c r="Q156" s="35">
        <f t="shared" ref="Q156:S156" si="278">Q155</f>
        <v>0</v>
      </c>
      <c r="R156" s="35">
        <f t="shared" si="278"/>
        <v>0</v>
      </c>
      <c r="S156" s="35">
        <f t="shared" si="278"/>
        <v>0</v>
      </c>
      <c r="T156" s="4">
        <f t="shared" si="262"/>
        <v>750</v>
      </c>
      <c r="U156" s="83">
        <f t="shared" si="246"/>
        <v>1600</v>
      </c>
      <c r="V156" s="83">
        <f t="shared" si="247"/>
        <v>1600</v>
      </c>
      <c r="W156" s="83">
        <f t="shared" si="248"/>
        <v>1600</v>
      </c>
      <c r="X156" s="4"/>
      <c r="Y156" s="18"/>
      <c r="Z156" s="18"/>
      <c r="AA156" s="18"/>
      <c r="AB156" s="50"/>
    </row>
    <row r="157" spans="1:28" ht="15" customHeight="1">
      <c r="A157" s="3">
        <f t="shared" si="174"/>
        <v>143</v>
      </c>
      <c r="B157" s="34">
        <f t="shared" si="237"/>
        <v>45575</v>
      </c>
      <c r="C157" s="2">
        <f t="shared" si="238"/>
        <v>884</v>
      </c>
      <c r="D157" s="5">
        <f t="shared" si="239"/>
        <v>1464</v>
      </c>
      <c r="E157" s="35">
        <f t="shared" si="251"/>
        <v>718</v>
      </c>
      <c r="F157" s="35">
        <f t="shared" si="252"/>
        <v>698</v>
      </c>
      <c r="G157" s="35">
        <f t="shared" si="253"/>
        <v>678</v>
      </c>
      <c r="H157" s="18">
        <f t="shared" si="254"/>
        <v>1630</v>
      </c>
      <c r="I157" s="18">
        <f t="shared" si="255"/>
        <v>1650</v>
      </c>
      <c r="J157" s="18">
        <f t="shared" si="256"/>
        <v>1670</v>
      </c>
      <c r="K157" s="18">
        <f t="shared" ref="K157:M157" si="279">K156</f>
        <v>2000</v>
      </c>
      <c r="L157" s="18">
        <f t="shared" si="279"/>
        <v>2000</v>
      </c>
      <c r="M157" s="18">
        <f t="shared" si="279"/>
        <v>2000</v>
      </c>
      <c r="N157" s="18">
        <f t="shared" si="258"/>
        <v>-370</v>
      </c>
      <c r="O157" s="18">
        <f t="shared" si="259"/>
        <v>-350</v>
      </c>
      <c r="P157" s="18">
        <f t="shared" si="260"/>
        <v>-330</v>
      </c>
      <c r="Q157" s="35">
        <f t="shared" ref="Q157:S157" si="280">Q156</f>
        <v>0</v>
      </c>
      <c r="R157" s="35">
        <f t="shared" si="280"/>
        <v>0</v>
      </c>
      <c r="S157" s="35">
        <f t="shared" si="280"/>
        <v>0</v>
      </c>
      <c r="T157" s="4">
        <f t="shared" si="262"/>
        <v>748</v>
      </c>
      <c r="U157" s="83">
        <f t="shared" si="246"/>
        <v>1600</v>
      </c>
      <c r="V157" s="83">
        <f t="shared" si="247"/>
        <v>1600</v>
      </c>
      <c r="W157" s="83">
        <f t="shared" si="248"/>
        <v>1600</v>
      </c>
      <c r="X157" s="4"/>
      <c r="Y157" s="18"/>
      <c r="Z157" s="18"/>
      <c r="AA157" s="18"/>
      <c r="AB157" s="50"/>
    </row>
    <row r="158" spans="1:28" ht="15" customHeight="1">
      <c r="A158" s="3">
        <f t="shared" si="174"/>
        <v>144</v>
      </c>
      <c r="B158" s="34">
        <f t="shared" si="237"/>
        <v>45576</v>
      </c>
      <c r="C158" s="2">
        <f t="shared" si="238"/>
        <v>884</v>
      </c>
      <c r="D158" s="5">
        <f t="shared" si="239"/>
        <v>1462</v>
      </c>
      <c r="E158" s="35">
        <f t="shared" si="251"/>
        <v>716</v>
      </c>
      <c r="F158" s="35">
        <f t="shared" si="252"/>
        <v>696</v>
      </c>
      <c r="G158" s="35">
        <f t="shared" si="253"/>
        <v>676</v>
      </c>
      <c r="H158" s="18">
        <f t="shared" si="254"/>
        <v>1630</v>
      </c>
      <c r="I158" s="18">
        <f t="shared" si="255"/>
        <v>1650</v>
      </c>
      <c r="J158" s="18">
        <f t="shared" si="256"/>
        <v>1670</v>
      </c>
      <c r="K158" s="18">
        <f t="shared" ref="K158:M158" si="281">K157</f>
        <v>2000</v>
      </c>
      <c r="L158" s="18">
        <f t="shared" si="281"/>
        <v>2000</v>
      </c>
      <c r="M158" s="18">
        <f t="shared" si="281"/>
        <v>2000</v>
      </c>
      <c r="N158" s="18">
        <f t="shared" si="258"/>
        <v>-370</v>
      </c>
      <c r="O158" s="18">
        <f t="shared" si="259"/>
        <v>-350</v>
      </c>
      <c r="P158" s="18">
        <f t="shared" si="260"/>
        <v>-330</v>
      </c>
      <c r="Q158" s="35">
        <f t="shared" ref="Q158:S158" si="282">Q157</f>
        <v>0</v>
      </c>
      <c r="R158" s="35">
        <f t="shared" si="282"/>
        <v>0</v>
      </c>
      <c r="S158" s="35">
        <f t="shared" si="282"/>
        <v>0</v>
      </c>
      <c r="T158" s="4">
        <f t="shared" si="262"/>
        <v>746</v>
      </c>
      <c r="U158" s="83">
        <f t="shared" si="246"/>
        <v>1600</v>
      </c>
      <c r="V158" s="83">
        <f t="shared" si="247"/>
        <v>1600</v>
      </c>
      <c r="W158" s="83">
        <f t="shared" si="248"/>
        <v>1600</v>
      </c>
      <c r="X158" s="4"/>
      <c r="Y158" s="18"/>
      <c r="Z158" s="18"/>
      <c r="AA158" s="18"/>
      <c r="AB158" s="50"/>
    </row>
    <row r="159" spans="1:28" ht="15" customHeight="1">
      <c r="A159" s="3">
        <f t="shared" si="174"/>
        <v>145</v>
      </c>
      <c r="B159" s="34">
        <f t="shared" si="237"/>
        <v>45577</v>
      </c>
      <c r="C159" s="2">
        <f t="shared" si="238"/>
        <v>884</v>
      </c>
      <c r="D159" s="5">
        <f t="shared" si="239"/>
        <v>1460</v>
      </c>
      <c r="E159" s="35">
        <f t="shared" si="251"/>
        <v>714</v>
      </c>
      <c r="F159" s="35">
        <f t="shared" si="252"/>
        <v>694</v>
      </c>
      <c r="G159" s="35">
        <f t="shared" si="253"/>
        <v>674</v>
      </c>
      <c r="H159" s="18">
        <f t="shared" si="254"/>
        <v>1630</v>
      </c>
      <c r="I159" s="18">
        <f t="shared" si="255"/>
        <v>1650</v>
      </c>
      <c r="J159" s="18">
        <f t="shared" si="256"/>
        <v>1670</v>
      </c>
      <c r="K159" s="18">
        <f t="shared" ref="K159:M159" si="283">K158</f>
        <v>2000</v>
      </c>
      <c r="L159" s="18">
        <f t="shared" si="283"/>
        <v>2000</v>
      </c>
      <c r="M159" s="18">
        <f t="shared" si="283"/>
        <v>2000</v>
      </c>
      <c r="N159" s="18">
        <f t="shared" si="258"/>
        <v>-370</v>
      </c>
      <c r="O159" s="18">
        <f t="shared" si="259"/>
        <v>-350</v>
      </c>
      <c r="P159" s="18">
        <f t="shared" si="260"/>
        <v>-330</v>
      </c>
      <c r="Q159" s="35">
        <f t="shared" ref="Q159:S159" si="284">Q158</f>
        <v>0</v>
      </c>
      <c r="R159" s="35">
        <f t="shared" si="284"/>
        <v>0</v>
      </c>
      <c r="S159" s="35">
        <f t="shared" si="284"/>
        <v>0</v>
      </c>
      <c r="T159" s="4">
        <f t="shared" si="262"/>
        <v>744</v>
      </c>
      <c r="U159" s="83">
        <f t="shared" si="246"/>
        <v>1600</v>
      </c>
      <c r="V159" s="83">
        <f t="shared" si="247"/>
        <v>1600</v>
      </c>
      <c r="W159" s="83">
        <f t="shared" si="248"/>
        <v>1600</v>
      </c>
      <c r="X159" s="4"/>
      <c r="Y159" s="18"/>
      <c r="Z159" s="18"/>
      <c r="AA159" s="18"/>
      <c r="AB159" s="50"/>
    </row>
    <row r="160" spans="1:28" ht="15" customHeight="1">
      <c r="A160" s="3">
        <f t="shared" si="174"/>
        <v>146</v>
      </c>
      <c r="B160" s="34">
        <f t="shared" si="237"/>
        <v>45578</v>
      </c>
      <c r="C160" s="2">
        <f t="shared" si="238"/>
        <v>884</v>
      </c>
      <c r="D160" s="5">
        <f t="shared" si="239"/>
        <v>1458</v>
      </c>
      <c r="E160" s="35">
        <f t="shared" si="251"/>
        <v>712</v>
      </c>
      <c r="F160" s="35">
        <f t="shared" si="252"/>
        <v>692</v>
      </c>
      <c r="G160" s="35">
        <f t="shared" si="253"/>
        <v>672</v>
      </c>
      <c r="H160" s="18">
        <f t="shared" si="254"/>
        <v>1630</v>
      </c>
      <c r="I160" s="18">
        <f t="shared" si="255"/>
        <v>1650</v>
      </c>
      <c r="J160" s="18">
        <f t="shared" si="256"/>
        <v>1670</v>
      </c>
      <c r="K160" s="18">
        <f t="shared" ref="K160:M160" si="285">K159</f>
        <v>2000</v>
      </c>
      <c r="L160" s="18">
        <f t="shared" si="285"/>
        <v>2000</v>
      </c>
      <c r="M160" s="18">
        <f t="shared" si="285"/>
        <v>2000</v>
      </c>
      <c r="N160" s="18">
        <f t="shared" si="258"/>
        <v>-370</v>
      </c>
      <c r="O160" s="18">
        <f t="shared" si="259"/>
        <v>-350</v>
      </c>
      <c r="P160" s="18">
        <f t="shared" si="260"/>
        <v>-330</v>
      </c>
      <c r="Q160" s="35">
        <f t="shared" ref="Q160:S160" si="286">Q159</f>
        <v>0</v>
      </c>
      <c r="R160" s="35">
        <f t="shared" si="286"/>
        <v>0</v>
      </c>
      <c r="S160" s="35">
        <f t="shared" si="286"/>
        <v>0</v>
      </c>
      <c r="T160" s="4">
        <f t="shared" si="262"/>
        <v>742</v>
      </c>
      <c r="U160" s="83">
        <f t="shared" si="246"/>
        <v>1600</v>
      </c>
      <c r="V160" s="83">
        <f t="shared" si="247"/>
        <v>1600</v>
      </c>
      <c r="W160" s="83">
        <f t="shared" si="248"/>
        <v>1600</v>
      </c>
      <c r="X160" s="4"/>
      <c r="Y160" s="18"/>
      <c r="Z160" s="18"/>
      <c r="AA160" s="18"/>
      <c r="AB160" s="50"/>
    </row>
    <row r="161" spans="1:28" ht="15" customHeight="1">
      <c r="A161" s="3">
        <f t="shared" si="174"/>
        <v>147</v>
      </c>
      <c r="B161" s="34">
        <f t="shared" si="237"/>
        <v>45579</v>
      </c>
      <c r="C161" s="2">
        <f t="shared" si="238"/>
        <v>884</v>
      </c>
      <c r="D161" s="5">
        <f t="shared" si="239"/>
        <v>1456</v>
      </c>
      <c r="E161" s="35">
        <f t="shared" si="251"/>
        <v>710</v>
      </c>
      <c r="F161" s="35">
        <f t="shared" si="252"/>
        <v>690</v>
      </c>
      <c r="G161" s="35">
        <f t="shared" si="253"/>
        <v>670</v>
      </c>
      <c r="H161" s="18">
        <f t="shared" si="254"/>
        <v>1630</v>
      </c>
      <c r="I161" s="18">
        <f t="shared" si="255"/>
        <v>1650</v>
      </c>
      <c r="J161" s="18">
        <f t="shared" si="256"/>
        <v>1670</v>
      </c>
      <c r="K161" s="18">
        <f t="shared" ref="K161:M161" si="287">K160</f>
        <v>2000</v>
      </c>
      <c r="L161" s="18">
        <f t="shared" si="287"/>
        <v>2000</v>
      </c>
      <c r="M161" s="18">
        <f t="shared" si="287"/>
        <v>2000</v>
      </c>
      <c r="N161" s="18">
        <f t="shared" si="258"/>
        <v>-370</v>
      </c>
      <c r="O161" s="18">
        <f t="shared" si="259"/>
        <v>-350</v>
      </c>
      <c r="P161" s="18">
        <f t="shared" si="260"/>
        <v>-330</v>
      </c>
      <c r="Q161" s="35">
        <f t="shared" ref="Q161:S161" si="288">Q160</f>
        <v>0</v>
      </c>
      <c r="R161" s="35">
        <f t="shared" si="288"/>
        <v>0</v>
      </c>
      <c r="S161" s="35">
        <f t="shared" si="288"/>
        <v>0</v>
      </c>
      <c r="T161" s="4">
        <f t="shared" si="262"/>
        <v>740</v>
      </c>
      <c r="U161" s="83">
        <f t="shared" si="246"/>
        <v>1600</v>
      </c>
      <c r="V161" s="83">
        <f t="shared" si="247"/>
        <v>1600</v>
      </c>
      <c r="W161" s="83">
        <f t="shared" si="248"/>
        <v>1600</v>
      </c>
      <c r="X161" s="4"/>
      <c r="Y161" s="18"/>
      <c r="Z161" s="18"/>
      <c r="AA161" s="18"/>
      <c r="AB161" s="50"/>
    </row>
    <row r="162" spans="1:28" ht="15" customHeight="1">
      <c r="A162" s="3">
        <f t="shared" si="174"/>
        <v>148</v>
      </c>
      <c r="B162" s="34">
        <f t="shared" si="237"/>
        <v>45580</v>
      </c>
      <c r="C162" s="2">
        <f t="shared" si="238"/>
        <v>884</v>
      </c>
      <c r="D162" s="5">
        <f t="shared" si="239"/>
        <v>1454</v>
      </c>
      <c r="E162" s="35">
        <f t="shared" si="251"/>
        <v>708</v>
      </c>
      <c r="F162" s="35">
        <f t="shared" si="252"/>
        <v>688</v>
      </c>
      <c r="G162" s="35">
        <f t="shared" si="253"/>
        <v>668</v>
      </c>
      <c r="H162" s="18">
        <f t="shared" si="254"/>
        <v>1630</v>
      </c>
      <c r="I162" s="18">
        <f t="shared" si="255"/>
        <v>1650</v>
      </c>
      <c r="J162" s="18">
        <f t="shared" si="256"/>
        <v>1670</v>
      </c>
      <c r="K162" s="18">
        <f t="shared" ref="K162:M162" si="289">K161</f>
        <v>2000</v>
      </c>
      <c r="L162" s="18">
        <f t="shared" si="289"/>
        <v>2000</v>
      </c>
      <c r="M162" s="18">
        <f t="shared" si="289"/>
        <v>2000</v>
      </c>
      <c r="N162" s="18">
        <f t="shared" si="258"/>
        <v>-370</v>
      </c>
      <c r="O162" s="18">
        <f t="shared" si="259"/>
        <v>-350</v>
      </c>
      <c r="P162" s="18">
        <f t="shared" si="260"/>
        <v>-330</v>
      </c>
      <c r="Q162" s="35">
        <f t="shared" ref="Q162:S162" si="290">Q161</f>
        <v>0</v>
      </c>
      <c r="R162" s="35">
        <f t="shared" si="290"/>
        <v>0</v>
      </c>
      <c r="S162" s="35">
        <f t="shared" si="290"/>
        <v>0</v>
      </c>
      <c r="T162" s="4">
        <f t="shared" si="262"/>
        <v>738</v>
      </c>
      <c r="U162" s="83">
        <f t="shared" si="246"/>
        <v>1600</v>
      </c>
      <c r="V162" s="83">
        <f t="shared" si="247"/>
        <v>1600</v>
      </c>
      <c r="W162" s="83">
        <f t="shared" si="248"/>
        <v>1600</v>
      </c>
      <c r="X162" s="4"/>
      <c r="Y162" s="18"/>
      <c r="Z162" s="18"/>
      <c r="AA162" s="18"/>
      <c r="AB162" s="50"/>
    </row>
    <row r="163" spans="1:28" ht="15" customHeight="1">
      <c r="A163" s="3">
        <f t="shared" si="174"/>
        <v>149</v>
      </c>
      <c r="B163" s="34">
        <f t="shared" si="237"/>
        <v>45581</v>
      </c>
      <c r="C163" s="2">
        <f t="shared" si="238"/>
        <v>884</v>
      </c>
      <c r="D163" s="5">
        <f t="shared" si="239"/>
        <v>1452</v>
      </c>
      <c r="E163" s="35">
        <f t="shared" si="251"/>
        <v>706</v>
      </c>
      <c r="F163" s="35">
        <f t="shared" si="252"/>
        <v>686</v>
      </c>
      <c r="G163" s="35">
        <f t="shared" si="253"/>
        <v>666</v>
      </c>
      <c r="H163" s="18">
        <f t="shared" si="254"/>
        <v>1630</v>
      </c>
      <c r="I163" s="18">
        <f t="shared" si="255"/>
        <v>1650</v>
      </c>
      <c r="J163" s="18">
        <f t="shared" si="256"/>
        <v>1670</v>
      </c>
      <c r="K163" s="18">
        <f t="shared" ref="K163:M163" si="291">K162</f>
        <v>2000</v>
      </c>
      <c r="L163" s="18">
        <f t="shared" si="291"/>
        <v>2000</v>
      </c>
      <c r="M163" s="18">
        <f t="shared" si="291"/>
        <v>2000</v>
      </c>
      <c r="N163" s="18">
        <f t="shared" si="258"/>
        <v>-370</v>
      </c>
      <c r="O163" s="18">
        <f t="shared" si="259"/>
        <v>-350</v>
      </c>
      <c r="P163" s="18">
        <f t="shared" si="260"/>
        <v>-330</v>
      </c>
      <c r="Q163" s="35">
        <f t="shared" ref="Q163:S163" si="292">Q162</f>
        <v>0</v>
      </c>
      <c r="R163" s="35">
        <f t="shared" si="292"/>
        <v>0</v>
      </c>
      <c r="S163" s="35">
        <f t="shared" si="292"/>
        <v>0</v>
      </c>
      <c r="T163" s="4">
        <f t="shared" si="262"/>
        <v>736</v>
      </c>
      <c r="U163" s="83">
        <f t="shared" si="246"/>
        <v>1600</v>
      </c>
      <c r="V163" s="83">
        <f t="shared" si="247"/>
        <v>1600</v>
      </c>
      <c r="W163" s="83">
        <f t="shared" si="248"/>
        <v>1600</v>
      </c>
      <c r="X163" s="4"/>
      <c r="Y163" s="18"/>
      <c r="Z163" s="18"/>
      <c r="AA163" s="18"/>
      <c r="AB163" s="50"/>
    </row>
    <row r="164" spans="1:28" ht="15" customHeight="1">
      <c r="A164" s="3">
        <f t="shared" si="174"/>
        <v>150</v>
      </c>
      <c r="B164" s="34">
        <f t="shared" si="237"/>
        <v>45582</v>
      </c>
      <c r="C164" s="2">
        <f t="shared" si="238"/>
        <v>884</v>
      </c>
      <c r="D164" s="5">
        <f t="shared" si="239"/>
        <v>1450</v>
      </c>
      <c r="E164" s="35">
        <f t="shared" si="251"/>
        <v>704</v>
      </c>
      <c r="F164" s="35">
        <f t="shared" si="252"/>
        <v>684</v>
      </c>
      <c r="G164" s="35">
        <f t="shared" si="253"/>
        <v>664</v>
      </c>
      <c r="H164" s="18">
        <f t="shared" si="254"/>
        <v>1630</v>
      </c>
      <c r="I164" s="18">
        <f t="shared" si="255"/>
        <v>1650</v>
      </c>
      <c r="J164" s="18">
        <f t="shared" si="256"/>
        <v>1670</v>
      </c>
      <c r="K164" s="18">
        <f t="shared" ref="K164:M164" si="293">K163</f>
        <v>2000</v>
      </c>
      <c r="L164" s="18">
        <f t="shared" si="293"/>
        <v>2000</v>
      </c>
      <c r="M164" s="18">
        <f t="shared" si="293"/>
        <v>2000</v>
      </c>
      <c r="N164" s="18">
        <f t="shared" si="258"/>
        <v>-370</v>
      </c>
      <c r="O164" s="18">
        <f t="shared" si="259"/>
        <v>-350</v>
      </c>
      <c r="P164" s="18">
        <f t="shared" si="260"/>
        <v>-330</v>
      </c>
      <c r="Q164" s="35">
        <f t="shared" ref="Q164:S164" si="294">Q163</f>
        <v>0</v>
      </c>
      <c r="R164" s="35">
        <f t="shared" si="294"/>
        <v>0</v>
      </c>
      <c r="S164" s="35">
        <f t="shared" si="294"/>
        <v>0</v>
      </c>
      <c r="T164" s="4">
        <f t="shared" si="262"/>
        <v>734</v>
      </c>
      <c r="U164" s="83">
        <f t="shared" si="246"/>
        <v>1600</v>
      </c>
      <c r="V164" s="83">
        <f t="shared" si="247"/>
        <v>1600</v>
      </c>
      <c r="W164" s="83">
        <f t="shared" si="248"/>
        <v>1600</v>
      </c>
      <c r="X164" s="4"/>
      <c r="Y164" s="18"/>
      <c r="Z164" s="18"/>
      <c r="AA164" s="18"/>
      <c r="AB164" s="50"/>
    </row>
    <row r="165" spans="1:28" ht="15" customHeight="1">
      <c r="A165" s="3">
        <f t="shared" si="174"/>
        <v>151</v>
      </c>
      <c r="B165" s="34">
        <f t="shared" si="237"/>
        <v>45583</v>
      </c>
      <c r="C165" s="2">
        <f t="shared" si="238"/>
        <v>884</v>
      </c>
      <c r="D165" s="5">
        <f t="shared" si="239"/>
        <v>1448</v>
      </c>
      <c r="E165" s="35">
        <f t="shared" si="251"/>
        <v>702</v>
      </c>
      <c r="F165" s="35">
        <f t="shared" si="252"/>
        <v>682</v>
      </c>
      <c r="G165" s="35">
        <f t="shared" si="253"/>
        <v>662</v>
      </c>
      <c r="H165" s="18">
        <f t="shared" si="254"/>
        <v>1630</v>
      </c>
      <c r="I165" s="18">
        <f t="shared" si="255"/>
        <v>1650</v>
      </c>
      <c r="J165" s="18">
        <f t="shared" si="256"/>
        <v>1670</v>
      </c>
      <c r="K165" s="18">
        <f t="shared" ref="K165:M165" si="295">K164</f>
        <v>2000</v>
      </c>
      <c r="L165" s="18">
        <f t="shared" si="295"/>
        <v>2000</v>
      </c>
      <c r="M165" s="18">
        <f t="shared" si="295"/>
        <v>2000</v>
      </c>
      <c r="N165" s="18">
        <f t="shared" si="258"/>
        <v>-370</v>
      </c>
      <c r="O165" s="18">
        <f t="shared" si="259"/>
        <v>-350</v>
      </c>
      <c r="P165" s="18">
        <f t="shared" si="260"/>
        <v>-330</v>
      </c>
      <c r="Q165" s="35">
        <f t="shared" ref="Q165:S165" si="296">Q164</f>
        <v>0</v>
      </c>
      <c r="R165" s="35">
        <f t="shared" si="296"/>
        <v>0</v>
      </c>
      <c r="S165" s="35">
        <f t="shared" si="296"/>
        <v>0</v>
      </c>
      <c r="T165" s="4">
        <f t="shared" si="262"/>
        <v>732</v>
      </c>
      <c r="U165" s="83">
        <f t="shared" si="246"/>
        <v>1600</v>
      </c>
      <c r="V165" s="83">
        <f t="shared" si="247"/>
        <v>1600</v>
      </c>
      <c r="W165" s="83">
        <f t="shared" si="248"/>
        <v>1600</v>
      </c>
      <c r="X165" s="4"/>
      <c r="Y165" s="18"/>
      <c r="Z165" s="18"/>
      <c r="AA165" s="18"/>
      <c r="AB165" s="50"/>
    </row>
    <row r="166" spans="1:28" ht="15" customHeight="1">
      <c r="A166" s="3">
        <f t="shared" si="174"/>
        <v>152</v>
      </c>
      <c r="B166" s="34">
        <f t="shared" si="237"/>
        <v>45584</v>
      </c>
      <c r="C166" s="2">
        <f t="shared" si="238"/>
        <v>884</v>
      </c>
      <c r="D166" s="5">
        <f t="shared" si="239"/>
        <v>1446</v>
      </c>
      <c r="E166" s="35">
        <f t="shared" si="251"/>
        <v>700</v>
      </c>
      <c r="F166" s="35">
        <f t="shared" si="252"/>
        <v>680</v>
      </c>
      <c r="G166" s="35">
        <f t="shared" si="253"/>
        <v>660</v>
      </c>
      <c r="H166" s="18">
        <f t="shared" si="254"/>
        <v>1630</v>
      </c>
      <c r="I166" s="18">
        <f t="shared" si="255"/>
        <v>1650</v>
      </c>
      <c r="J166" s="18">
        <f t="shared" si="256"/>
        <v>1670</v>
      </c>
      <c r="K166" s="18">
        <f t="shared" ref="K166:M166" si="297">K165</f>
        <v>2000</v>
      </c>
      <c r="L166" s="18">
        <f t="shared" si="297"/>
        <v>2000</v>
      </c>
      <c r="M166" s="18">
        <f t="shared" si="297"/>
        <v>2000</v>
      </c>
      <c r="N166" s="18">
        <f t="shared" si="258"/>
        <v>-370</v>
      </c>
      <c r="O166" s="18">
        <f t="shared" si="259"/>
        <v>-350</v>
      </c>
      <c r="P166" s="18">
        <f t="shared" si="260"/>
        <v>-330</v>
      </c>
      <c r="Q166" s="35">
        <f t="shared" ref="Q166:S166" si="298">Q165</f>
        <v>0</v>
      </c>
      <c r="R166" s="35">
        <f t="shared" si="298"/>
        <v>0</v>
      </c>
      <c r="S166" s="35">
        <f t="shared" si="298"/>
        <v>0</v>
      </c>
      <c r="T166" s="4">
        <f t="shared" si="262"/>
        <v>730</v>
      </c>
      <c r="U166" s="83">
        <f t="shared" si="246"/>
        <v>1600</v>
      </c>
      <c r="V166" s="83">
        <f t="shared" si="247"/>
        <v>1600</v>
      </c>
      <c r="W166" s="83">
        <f t="shared" si="248"/>
        <v>1600</v>
      </c>
      <c r="X166" s="4"/>
      <c r="Y166" s="18"/>
      <c r="Z166" s="18"/>
      <c r="AA166" s="18"/>
      <c r="AB166" s="50"/>
    </row>
    <row r="167" spans="1:28" ht="15" customHeight="1">
      <c r="A167" s="3">
        <f t="shared" si="174"/>
        <v>153</v>
      </c>
      <c r="B167" s="34">
        <f t="shared" si="237"/>
        <v>45585</v>
      </c>
      <c r="C167" s="2">
        <f t="shared" si="238"/>
        <v>884</v>
      </c>
      <c r="D167" s="5">
        <f t="shared" si="239"/>
        <v>1444</v>
      </c>
      <c r="E167" s="35">
        <f t="shared" si="251"/>
        <v>698</v>
      </c>
      <c r="F167" s="35">
        <f t="shared" si="252"/>
        <v>678</v>
      </c>
      <c r="G167" s="35">
        <f t="shared" si="253"/>
        <v>658</v>
      </c>
      <c r="H167" s="18">
        <f t="shared" si="254"/>
        <v>1630</v>
      </c>
      <c r="I167" s="18">
        <f t="shared" si="255"/>
        <v>1650</v>
      </c>
      <c r="J167" s="18">
        <f t="shared" si="256"/>
        <v>1670</v>
      </c>
      <c r="K167" s="18">
        <f t="shared" ref="K167:M167" si="299">K166</f>
        <v>2000</v>
      </c>
      <c r="L167" s="18">
        <f t="shared" si="299"/>
        <v>2000</v>
      </c>
      <c r="M167" s="18">
        <f t="shared" si="299"/>
        <v>2000</v>
      </c>
      <c r="N167" s="18">
        <f t="shared" si="258"/>
        <v>-370</v>
      </c>
      <c r="O167" s="18">
        <f t="shared" si="259"/>
        <v>-350</v>
      </c>
      <c r="P167" s="18">
        <f t="shared" si="260"/>
        <v>-330</v>
      </c>
      <c r="Q167" s="35">
        <f t="shared" ref="Q167:S167" si="300">Q166</f>
        <v>0</v>
      </c>
      <c r="R167" s="35">
        <f t="shared" si="300"/>
        <v>0</v>
      </c>
      <c r="S167" s="35">
        <f t="shared" si="300"/>
        <v>0</v>
      </c>
      <c r="T167" s="4">
        <f t="shared" si="262"/>
        <v>728</v>
      </c>
      <c r="U167" s="83">
        <f t="shared" si="246"/>
        <v>1600</v>
      </c>
      <c r="V167" s="83">
        <f t="shared" si="247"/>
        <v>1600</v>
      </c>
      <c r="W167" s="83">
        <f t="shared" si="248"/>
        <v>1600</v>
      </c>
      <c r="X167" s="4"/>
      <c r="Y167" s="18"/>
      <c r="Z167" s="18"/>
      <c r="AA167" s="18"/>
      <c r="AB167" s="50"/>
    </row>
    <row r="168" spans="1:28" ht="15" customHeight="1">
      <c r="A168" s="3">
        <f t="shared" si="174"/>
        <v>154</v>
      </c>
      <c r="B168" s="34">
        <f t="shared" si="237"/>
        <v>45586</v>
      </c>
      <c r="C168" s="2">
        <f t="shared" si="238"/>
        <v>884</v>
      </c>
      <c r="D168" s="5">
        <f t="shared" si="239"/>
        <v>1442</v>
      </c>
      <c r="E168" s="35">
        <f t="shared" si="251"/>
        <v>696</v>
      </c>
      <c r="F168" s="35">
        <f t="shared" si="252"/>
        <v>676</v>
      </c>
      <c r="G168" s="35">
        <f t="shared" si="253"/>
        <v>656</v>
      </c>
      <c r="H168" s="18">
        <f t="shared" si="254"/>
        <v>1630</v>
      </c>
      <c r="I168" s="18">
        <f t="shared" si="255"/>
        <v>1650</v>
      </c>
      <c r="J168" s="18">
        <f t="shared" si="256"/>
        <v>1670</v>
      </c>
      <c r="K168" s="18">
        <f t="shared" ref="K168:M168" si="301">K167</f>
        <v>2000</v>
      </c>
      <c r="L168" s="18">
        <f t="shared" si="301"/>
        <v>2000</v>
      </c>
      <c r="M168" s="18">
        <f t="shared" si="301"/>
        <v>2000</v>
      </c>
      <c r="N168" s="18">
        <f t="shared" si="258"/>
        <v>-370</v>
      </c>
      <c r="O168" s="18">
        <f t="shared" si="259"/>
        <v>-350</v>
      </c>
      <c r="P168" s="18">
        <f t="shared" si="260"/>
        <v>-330</v>
      </c>
      <c r="Q168" s="35">
        <f t="shared" ref="Q168:S168" si="302">Q167</f>
        <v>0</v>
      </c>
      <c r="R168" s="35">
        <f t="shared" si="302"/>
        <v>0</v>
      </c>
      <c r="S168" s="35">
        <f t="shared" si="302"/>
        <v>0</v>
      </c>
      <c r="T168" s="4">
        <f t="shared" si="262"/>
        <v>726</v>
      </c>
      <c r="U168" s="83">
        <f t="shared" si="246"/>
        <v>1600</v>
      </c>
      <c r="V168" s="83">
        <f t="shared" si="247"/>
        <v>1600</v>
      </c>
      <c r="W168" s="83">
        <f t="shared" si="248"/>
        <v>1600</v>
      </c>
      <c r="X168" s="4"/>
      <c r="Y168" s="18"/>
      <c r="Z168" s="18"/>
      <c r="AA168" s="18"/>
      <c r="AB168" s="50"/>
    </row>
    <row r="169" spans="1:28" ht="15" customHeight="1">
      <c r="A169" s="3">
        <f t="shared" si="174"/>
        <v>155</v>
      </c>
      <c r="B169" s="34">
        <f t="shared" si="237"/>
        <v>45587</v>
      </c>
      <c r="C169" s="2">
        <f t="shared" si="238"/>
        <v>884</v>
      </c>
      <c r="D169" s="5">
        <f t="shared" si="239"/>
        <v>1440</v>
      </c>
      <c r="E169" s="35">
        <f t="shared" si="251"/>
        <v>694</v>
      </c>
      <c r="F169" s="35">
        <f t="shared" si="252"/>
        <v>674</v>
      </c>
      <c r="G169" s="35">
        <f t="shared" si="253"/>
        <v>654</v>
      </c>
      <c r="H169" s="18">
        <f t="shared" si="254"/>
        <v>1630</v>
      </c>
      <c r="I169" s="18">
        <f t="shared" si="255"/>
        <v>1650</v>
      </c>
      <c r="J169" s="18">
        <f t="shared" si="256"/>
        <v>1670</v>
      </c>
      <c r="K169" s="18">
        <f t="shared" ref="K169:M169" si="303">K168</f>
        <v>2000</v>
      </c>
      <c r="L169" s="18">
        <f t="shared" si="303"/>
        <v>2000</v>
      </c>
      <c r="M169" s="18">
        <f t="shared" si="303"/>
        <v>2000</v>
      </c>
      <c r="N169" s="18">
        <f t="shared" si="258"/>
        <v>-370</v>
      </c>
      <c r="O169" s="18">
        <f t="shared" si="259"/>
        <v>-350</v>
      </c>
      <c r="P169" s="18">
        <f t="shared" si="260"/>
        <v>-330</v>
      </c>
      <c r="Q169" s="35">
        <f t="shared" ref="Q169:S169" si="304">Q168</f>
        <v>0</v>
      </c>
      <c r="R169" s="35">
        <f t="shared" si="304"/>
        <v>0</v>
      </c>
      <c r="S169" s="35">
        <f t="shared" si="304"/>
        <v>0</v>
      </c>
      <c r="T169" s="4">
        <f t="shared" si="262"/>
        <v>724</v>
      </c>
      <c r="U169" s="83">
        <f t="shared" si="246"/>
        <v>1600</v>
      </c>
      <c r="V169" s="83">
        <f t="shared" si="247"/>
        <v>1600</v>
      </c>
      <c r="W169" s="83">
        <f t="shared" si="248"/>
        <v>1600</v>
      </c>
      <c r="X169" s="4"/>
      <c r="Y169" s="18"/>
      <c r="Z169" s="18"/>
      <c r="AA169" s="18"/>
      <c r="AB169" s="50"/>
    </row>
    <row r="170" spans="1:28" ht="15" customHeight="1">
      <c r="A170" s="3">
        <f t="shared" si="174"/>
        <v>156</v>
      </c>
      <c r="B170" s="34">
        <f t="shared" si="237"/>
        <v>45588</v>
      </c>
      <c r="C170" s="2">
        <f t="shared" si="238"/>
        <v>884</v>
      </c>
      <c r="D170" s="5">
        <f t="shared" si="239"/>
        <v>1438</v>
      </c>
      <c r="E170" s="35">
        <f t="shared" si="251"/>
        <v>692</v>
      </c>
      <c r="F170" s="35">
        <f t="shared" si="252"/>
        <v>672</v>
      </c>
      <c r="G170" s="35">
        <f t="shared" si="253"/>
        <v>652</v>
      </c>
      <c r="H170" s="18">
        <f t="shared" si="254"/>
        <v>1630</v>
      </c>
      <c r="I170" s="18">
        <f t="shared" si="255"/>
        <v>1650</v>
      </c>
      <c r="J170" s="18">
        <f t="shared" si="256"/>
        <v>1670</v>
      </c>
      <c r="K170" s="18">
        <f t="shared" ref="K170:M170" si="305">K169</f>
        <v>2000</v>
      </c>
      <c r="L170" s="18">
        <f t="shared" si="305"/>
        <v>2000</v>
      </c>
      <c r="M170" s="18">
        <f t="shared" si="305"/>
        <v>2000</v>
      </c>
      <c r="N170" s="18">
        <f t="shared" si="258"/>
        <v>-370</v>
      </c>
      <c r="O170" s="18">
        <f t="shared" si="259"/>
        <v>-350</v>
      </c>
      <c r="P170" s="18">
        <f t="shared" si="260"/>
        <v>-330</v>
      </c>
      <c r="Q170" s="35">
        <f t="shared" ref="Q170:S170" si="306">Q169</f>
        <v>0</v>
      </c>
      <c r="R170" s="35">
        <f t="shared" si="306"/>
        <v>0</v>
      </c>
      <c r="S170" s="35">
        <f t="shared" si="306"/>
        <v>0</v>
      </c>
      <c r="T170" s="4">
        <f t="shared" si="262"/>
        <v>722</v>
      </c>
      <c r="U170" s="83">
        <f t="shared" si="246"/>
        <v>1600</v>
      </c>
      <c r="V170" s="83">
        <f t="shared" si="247"/>
        <v>1600</v>
      </c>
      <c r="W170" s="83">
        <f t="shared" si="248"/>
        <v>1600</v>
      </c>
      <c r="X170" s="4"/>
      <c r="Y170" s="18"/>
      <c r="Z170" s="18"/>
      <c r="AA170" s="18"/>
      <c r="AB170" s="50"/>
    </row>
    <row r="171" spans="1:28" ht="15" customHeight="1">
      <c r="A171" s="3">
        <f t="shared" si="174"/>
        <v>157</v>
      </c>
      <c r="B171" s="34">
        <f t="shared" si="237"/>
        <v>45589</v>
      </c>
      <c r="C171" s="2">
        <f t="shared" si="238"/>
        <v>884</v>
      </c>
      <c r="D171" s="5">
        <f t="shared" si="239"/>
        <v>1436</v>
      </c>
      <c r="E171" s="35">
        <f t="shared" si="251"/>
        <v>690</v>
      </c>
      <c r="F171" s="35">
        <f t="shared" si="252"/>
        <v>670</v>
      </c>
      <c r="G171" s="35">
        <f t="shared" si="253"/>
        <v>650</v>
      </c>
      <c r="H171" s="18">
        <f t="shared" si="254"/>
        <v>1630</v>
      </c>
      <c r="I171" s="18">
        <f t="shared" si="255"/>
        <v>1650</v>
      </c>
      <c r="J171" s="18">
        <f t="shared" si="256"/>
        <v>1670</v>
      </c>
      <c r="K171" s="18">
        <f t="shared" ref="K171:M171" si="307">K170</f>
        <v>2000</v>
      </c>
      <c r="L171" s="18">
        <f t="shared" si="307"/>
        <v>2000</v>
      </c>
      <c r="M171" s="18">
        <f t="shared" si="307"/>
        <v>2000</v>
      </c>
      <c r="N171" s="18">
        <f t="shared" si="258"/>
        <v>-370</v>
      </c>
      <c r="O171" s="18">
        <f t="shared" si="259"/>
        <v>-350</v>
      </c>
      <c r="P171" s="18">
        <f t="shared" si="260"/>
        <v>-330</v>
      </c>
      <c r="Q171" s="35">
        <f t="shared" ref="Q171:S171" si="308">Q170</f>
        <v>0</v>
      </c>
      <c r="R171" s="35">
        <f t="shared" si="308"/>
        <v>0</v>
      </c>
      <c r="S171" s="35">
        <f t="shared" si="308"/>
        <v>0</v>
      </c>
      <c r="T171" s="4">
        <f t="shared" si="262"/>
        <v>720</v>
      </c>
      <c r="U171" s="83">
        <f t="shared" si="246"/>
        <v>1600</v>
      </c>
      <c r="V171" s="83">
        <f t="shared" si="247"/>
        <v>1600</v>
      </c>
      <c r="W171" s="83">
        <f t="shared" si="248"/>
        <v>1600</v>
      </c>
      <c r="X171" s="4"/>
      <c r="Y171" s="18"/>
      <c r="Z171" s="18"/>
      <c r="AA171" s="18"/>
      <c r="AB171" s="50"/>
    </row>
    <row r="172" spans="1:28" ht="15" customHeight="1">
      <c r="A172" s="3">
        <f t="shared" si="174"/>
        <v>158</v>
      </c>
      <c r="B172" s="34">
        <f t="shared" si="237"/>
        <v>45590</v>
      </c>
      <c r="C172" s="2">
        <f t="shared" si="238"/>
        <v>884</v>
      </c>
      <c r="D172" s="5">
        <f t="shared" si="239"/>
        <v>1434</v>
      </c>
      <c r="E172" s="35">
        <f t="shared" si="251"/>
        <v>688</v>
      </c>
      <c r="F172" s="35">
        <f t="shared" si="252"/>
        <v>668</v>
      </c>
      <c r="G172" s="35">
        <f t="shared" si="253"/>
        <v>648</v>
      </c>
      <c r="H172" s="18">
        <f t="shared" si="254"/>
        <v>1630</v>
      </c>
      <c r="I172" s="18">
        <f t="shared" si="255"/>
        <v>1650</v>
      </c>
      <c r="J172" s="18">
        <f t="shared" si="256"/>
        <v>1670</v>
      </c>
      <c r="K172" s="18">
        <f t="shared" ref="K172:M172" si="309">K171</f>
        <v>2000</v>
      </c>
      <c r="L172" s="18">
        <f t="shared" si="309"/>
        <v>2000</v>
      </c>
      <c r="M172" s="18">
        <f t="shared" si="309"/>
        <v>2000</v>
      </c>
      <c r="N172" s="18">
        <f t="shared" si="258"/>
        <v>-370</v>
      </c>
      <c r="O172" s="18">
        <f t="shared" si="259"/>
        <v>-350</v>
      </c>
      <c r="P172" s="18">
        <f t="shared" si="260"/>
        <v>-330</v>
      </c>
      <c r="Q172" s="35">
        <f t="shared" ref="Q172:S172" si="310">Q171</f>
        <v>0</v>
      </c>
      <c r="R172" s="35">
        <f t="shared" si="310"/>
        <v>0</v>
      </c>
      <c r="S172" s="35">
        <f t="shared" si="310"/>
        <v>0</v>
      </c>
      <c r="T172" s="4">
        <f t="shared" si="262"/>
        <v>718</v>
      </c>
      <c r="U172" s="83">
        <f t="shared" si="246"/>
        <v>1600</v>
      </c>
      <c r="V172" s="83">
        <f t="shared" si="247"/>
        <v>1600</v>
      </c>
      <c r="W172" s="83">
        <f t="shared" si="248"/>
        <v>1600</v>
      </c>
      <c r="X172" s="4"/>
      <c r="Y172" s="18"/>
      <c r="Z172" s="18"/>
      <c r="AA172" s="18"/>
      <c r="AB172" s="50"/>
    </row>
    <row r="173" spans="1:28" ht="15" customHeight="1">
      <c r="A173" s="3">
        <f t="shared" si="174"/>
        <v>159</v>
      </c>
      <c r="B173" s="34">
        <f t="shared" si="237"/>
        <v>45591</v>
      </c>
      <c r="C173" s="2">
        <f t="shared" si="238"/>
        <v>884</v>
      </c>
      <c r="D173" s="5">
        <f t="shared" si="239"/>
        <v>1432</v>
      </c>
      <c r="E173" s="35">
        <f t="shared" si="251"/>
        <v>686</v>
      </c>
      <c r="F173" s="35">
        <f t="shared" si="252"/>
        <v>666</v>
      </c>
      <c r="G173" s="35">
        <f t="shared" si="253"/>
        <v>646</v>
      </c>
      <c r="H173" s="18">
        <f t="shared" si="254"/>
        <v>1630</v>
      </c>
      <c r="I173" s="18">
        <f t="shared" si="255"/>
        <v>1650</v>
      </c>
      <c r="J173" s="18">
        <f t="shared" si="256"/>
        <v>1670</v>
      </c>
      <c r="K173" s="18">
        <f t="shared" ref="K173:M173" si="311">K172</f>
        <v>2000</v>
      </c>
      <c r="L173" s="18">
        <f t="shared" si="311"/>
        <v>2000</v>
      </c>
      <c r="M173" s="18">
        <f t="shared" si="311"/>
        <v>2000</v>
      </c>
      <c r="N173" s="18">
        <f t="shared" si="258"/>
        <v>-370</v>
      </c>
      <c r="O173" s="18">
        <f t="shared" si="259"/>
        <v>-350</v>
      </c>
      <c r="P173" s="18">
        <f t="shared" si="260"/>
        <v>-330</v>
      </c>
      <c r="Q173" s="35">
        <f t="shared" ref="Q173:S173" si="312">Q172</f>
        <v>0</v>
      </c>
      <c r="R173" s="35">
        <f t="shared" si="312"/>
        <v>0</v>
      </c>
      <c r="S173" s="35">
        <f t="shared" si="312"/>
        <v>0</v>
      </c>
      <c r="T173" s="4">
        <f t="shared" si="262"/>
        <v>716</v>
      </c>
      <c r="U173" s="83">
        <f t="shared" si="246"/>
        <v>1600</v>
      </c>
      <c r="V173" s="83">
        <f t="shared" si="247"/>
        <v>1600</v>
      </c>
      <c r="W173" s="83">
        <f t="shared" si="248"/>
        <v>1600</v>
      </c>
      <c r="X173" s="4"/>
      <c r="Y173" s="18"/>
      <c r="Z173" s="18"/>
      <c r="AA173" s="18"/>
      <c r="AB173" s="50"/>
    </row>
    <row r="174" spans="1:28" ht="15" customHeight="1">
      <c r="A174" s="3">
        <f t="shared" si="174"/>
        <v>160</v>
      </c>
      <c r="B174" s="34">
        <f t="shared" si="237"/>
        <v>45592</v>
      </c>
      <c r="C174" s="2">
        <f t="shared" si="238"/>
        <v>884</v>
      </c>
      <c r="D174" s="5">
        <f t="shared" si="239"/>
        <v>1430</v>
      </c>
      <c r="E174" s="35">
        <f t="shared" si="251"/>
        <v>684</v>
      </c>
      <c r="F174" s="35">
        <f t="shared" si="252"/>
        <v>664</v>
      </c>
      <c r="G174" s="35">
        <f t="shared" si="253"/>
        <v>644</v>
      </c>
      <c r="H174" s="18">
        <f t="shared" si="254"/>
        <v>1630</v>
      </c>
      <c r="I174" s="18">
        <f t="shared" si="255"/>
        <v>1650</v>
      </c>
      <c r="J174" s="18">
        <f t="shared" si="256"/>
        <v>1670</v>
      </c>
      <c r="K174" s="18">
        <f t="shared" ref="K174:M174" si="313">K173</f>
        <v>2000</v>
      </c>
      <c r="L174" s="18">
        <f t="shared" si="313"/>
        <v>2000</v>
      </c>
      <c r="M174" s="18">
        <f t="shared" si="313"/>
        <v>2000</v>
      </c>
      <c r="N174" s="18">
        <f t="shared" si="258"/>
        <v>-370</v>
      </c>
      <c r="O174" s="18">
        <f t="shared" si="259"/>
        <v>-350</v>
      </c>
      <c r="P174" s="18">
        <f t="shared" si="260"/>
        <v>-330</v>
      </c>
      <c r="Q174" s="35">
        <f t="shared" ref="Q174:S174" si="314">Q173</f>
        <v>0</v>
      </c>
      <c r="R174" s="35">
        <f t="shared" si="314"/>
        <v>0</v>
      </c>
      <c r="S174" s="35">
        <f t="shared" si="314"/>
        <v>0</v>
      </c>
      <c r="T174" s="4">
        <f t="shared" si="262"/>
        <v>714</v>
      </c>
      <c r="U174" s="83">
        <f t="shared" si="246"/>
        <v>1600</v>
      </c>
      <c r="V174" s="83">
        <f t="shared" si="247"/>
        <v>1600</v>
      </c>
      <c r="W174" s="83">
        <f t="shared" si="248"/>
        <v>1600</v>
      </c>
      <c r="X174" s="4"/>
      <c r="Y174" s="18"/>
      <c r="Z174" s="18"/>
      <c r="AA174" s="18"/>
      <c r="AB174" s="50"/>
    </row>
    <row r="175" spans="1:28" ht="15" customHeight="1">
      <c r="A175" s="3">
        <f t="shared" si="174"/>
        <v>161</v>
      </c>
      <c r="B175" s="34">
        <f t="shared" si="237"/>
        <v>45593</v>
      </c>
      <c r="C175" s="2">
        <f t="shared" si="238"/>
        <v>884</v>
      </c>
      <c r="D175" s="5">
        <f t="shared" si="239"/>
        <v>1428</v>
      </c>
      <c r="E175" s="35">
        <f t="shared" si="251"/>
        <v>682</v>
      </c>
      <c r="F175" s="35">
        <f t="shared" si="252"/>
        <v>662</v>
      </c>
      <c r="G175" s="35">
        <f t="shared" si="253"/>
        <v>642</v>
      </c>
      <c r="H175" s="18">
        <f t="shared" si="254"/>
        <v>1630</v>
      </c>
      <c r="I175" s="18">
        <f t="shared" si="255"/>
        <v>1650</v>
      </c>
      <c r="J175" s="18">
        <f t="shared" si="256"/>
        <v>1670</v>
      </c>
      <c r="K175" s="18">
        <f t="shared" ref="K175:M175" si="315">K174</f>
        <v>2000</v>
      </c>
      <c r="L175" s="18">
        <f t="shared" si="315"/>
        <v>2000</v>
      </c>
      <c r="M175" s="18">
        <f t="shared" si="315"/>
        <v>2000</v>
      </c>
      <c r="N175" s="18">
        <f t="shared" si="258"/>
        <v>-370</v>
      </c>
      <c r="O175" s="18">
        <f t="shared" si="259"/>
        <v>-350</v>
      </c>
      <c r="P175" s="18">
        <f t="shared" si="260"/>
        <v>-330</v>
      </c>
      <c r="Q175" s="35">
        <f t="shared" ref="Q175:S175" si="316">Q174</f>
        <v>0</v>
      </c>
      <c r="R175" s="35">
        <f t="shared" si="316"/>
        <v>0</v>
      </c>
      <c r="S175" s="35">
        <f t="shared" si="316"/>
        <v>0</v>
      </c>
      <c r="T175" s="4">
        <f t="shared" si="262"/>
        <v>712</v>
      </c>
      <c r="U175" s="83">
        <f t="shared" si="246"/>
        <v>1600</v>
      </c>
      <c r="V175" s="83">
        <f t="shared" si="247"/>
        <v>1600</v>
      </c>
      <c r="W175" s="83">
        <f t="shared" si="248"/>
        <v>1600</v>
      </c>
      <c r="X175" s="4"/>
      <c r="Y175" s="18"/>
      <c r="Z175" s="18"/>
      <c r="AA175" s="18"/>
      <c r="AB175" s="50"/>
    </row>
    <row r="176" spans="1:28" ht="15" customHeight="1">
      <c r="A176" s="3">
        <f t="shared" si="174"/>
        <v>162</v>
      </c>
      <c r="B176" s="34">
        <f t="shared" si="237"/>
        <v>45594</v>
      </c>
      <c r="C176" s="2">
        <f t="shared" si="238"/>
        <v>884</v>
      </c>
      <c r="D176" s="5">
        <f t="shared" si="239"/>
        <v>1426</v>
      </c>
      <c r="E176" s="35">
        <f t="shared" si="251"/>
        <v>680</v>
      </c>
      <c r="F176" s="35">
        <f t="shared" si="252"/>
        <v>660</v>
      </c>
      <c r="G176" s="35">
        <f t="shared" si="253"/>
        <v>640</v>
      </c>
      <c r="H176" s="18">
        <f t="shared" si="254"/>
        <v>1630</v>
      </c>
      <c r="I176" s="18">
        <f t="shared" si="255"/>
        <v>1650</v>
      </c>
      <c r="J176" s="18">
        <f t="shared" si="256"/>
        <v>1670</v>
      </c>
      <c r="K176" s="18">
        <f t="shared" ref="K176:M176" si="317">K175</f>
        <v>2000</v>
      </c>
      <c r="L176" s="18">
        <f t="shared" si="317"/>
        <v>2000</v>
      </c>
      <c r="M176" s="18">
        <f t="shared" si="317"/>
        <v>2000</v>
      </c>
      <c r="N176" s="18">
        <f t="shared" si="258"/>
        <v>-370</v>
      </c>
      <c r="O176" s="18">
        <f t="shared" si="259"/>
        <v>-350</v>
      </c>
      <c r="P176" s="18">
        <f t="shared" si="260"/>
        <v>-330</v>
      </c>
      <c r="Q176" s="35">
        <f t="shared" ref="Q176:S176" si="318">Q175</f>
        <v>0</v>
      </c>
      <c r="R176" s="35">
        <f t="shared" si="318"/>
        <v>0</v>
      </c>
      <c r="S176" s="35">
        <f t="shared" si="318"/>
        <v>0</v>
      </c>
      <c r="T176" s="4">
        <f t="shared" si="262"/>
        <v>710</v>
      </c>
      <c r="U176" s="83">
        <f t="shared" si="246"/>
        <v>1600</v>
      </c>
      <c r="V176" s="83">
        <f t="shared" si="247"/>
        <v>1600</v>
      </c>
      <c r="W176" s="83">
        <f t="shared" si="248"/>
        <v>1600</v>
      </c>
      <c r="X176" s="4"/>
      <c r="Y176" s="18"/>
      <c r="Z176" s="18"/>
      <c r="AA176" s="18"/>
      <c r="AB176" s="50"/>
    </row>
    <row r="177" spans="1:28" ht="15" customHeight="1">
      <c r="A177" s="3">
        <f t="shared" si="174"/>
        <v>163</v>
      </c>
      <c r="B177" s="34">
        <f t="shared" si="237"/>
        <v>45595</v>
      </c>
      <c r="C177" s="2">
        <f t="shared" si="238"/>
        <v>884</v>
      </c>
      <c r="D177" s="5">
        <f t="shared" si="239"/>
        <v>1424</v>
      </c>
      <c r="E177" s="35">
        <f t="shared" si="251"/>
        <v>678</v>
      </c>
      <c r="F177" s="35">
        <f t="shared" si="252"/>
        <v>658</v>
      </c>
      <c r="G177" s="35">
        <f t="shared" si="253"/>
        <v>638</v>
      </c>
      <c r="H177" s="18">
        <f t="shared" si="254"/>
        <v>1630</v>
      </c>
      <c r="I177" s="18">
        <f t="shared" si="255"/>
        <v>1650</v>
      </c>
      <c r="J177" s="18">
        <f t="shared" si="256"/>
        <v>1670</v>
      </c>
      <c r="K177" s="18">
        <f t="shared" ref="K177:M177" si="319">K176</f>
        <v>2000</v>
      </c>
      <c r="L177" s="18">
        <f t="shared" si="319"/>
        <v>2000</v>
      </c>
      <c r="M177" s="18">
        <f t="shared" si="319"/>
        <v>2000</v>
      </c>
      <c r="N177" s="18">
        <f t="shared" si="258"/>
        <v>-370</v>
      </c>
      <c r="O177" s="18">
        <f t="shared" si="259"/>
        <v>-350</v>
      </c>
      <c r="P177" s="18">
        <f t="shared" si="260"/>
        <v>-330</v>
      </c>
      <c r="Q177" s="35">
        <f t="shared" ref="Q177:S177" si="320">Q176</f>
        <v>0</v>
      </c>
      <c r="R177" s="35">
        <f t="shared" si="320"/>
        <v>0</v>
      </c>
      <c r="S177" s="35">
        <f t="shared" si="320"/>
        <v>0</v>
      </c>
      <c r="T177" s="4">
        <f t="shared" si="262"/>
        <v>708</v>
      </c>
      <c r="U177" s="83">
        <f t="shared" si="246"/>
        <v>1600</v>
      </c>
      <c r="V177" s="83">
        <f t="shared" si="247"/>
        <v>1600</v>
      </c>
      <c r="W177" s="83">
        <f t="shared" si="248"/>
        <v>1600</v>
      </c>
      <c r="X177" s="4"/>
      <c r="Y177" s="18"/>
      <c r="Z177" s="18"/>
      <c r="AA177" s="18"/>
      <c r="AB177" s="50"/>
    </row>
    <row r="178" spans="1:28" ht="15" customHeight="1">
      <c r="A178" s="3">
        <f t="shared" si="174"/>
        <v>164</v>
      </c>
      <c r="B178" s="34">
        <f t="shared" si="237"/>
        <v>45596</v>
      </c>
      <c r="C178" s="2">
        <f t="shared" si="238"/>
        <v>884</v>
      </c>
      <c r="D178" s="5">
        <f t="shared" si="239"/>
        <v>1422</v>
      </c>
      <c r="E178" s="35">
        <f t="shared" si="251"/>
        <v>676</v>
      </c>
      <c r="F178" s="35">
        <f t="shared" si="252"/>
        <v>656</v>
      </c>
      <c r="G178" s="35">
        <f t="shared" si="253"/>
        <v>636</v>
      </c>
      <c r="H178" s="18">
        <f t="shared" si="254"/>
        <v>1630</v>
      </c>
      <c r="I178" s="18">
        <f t="shared" si="255"/>
        <v>1650</v>
      </c>
      <c r="J178" s="18">
        <f t="shared" si="256"/>
        <v>1670</v>
      </c>
      <c r="K178" s="18">
        <f t="shared" ref="K178:M178" si="321">K177</f>
        <v>2000</v>
      </c>
      <c r="L178" s="18">
        <f t="shared" si="321"/>
        <v>2000</v>
      </c>
      <c r="M178" s="18">
        <f t="shared" si="321"/>
        <v>2000</v>
      </c>
      <c r="N178" s="18">
        <f t="shared" si="258"/>
        <v>-370</v>
      </c>
      <c r="O178" s="18">
        <f t="shared" si="259"/>
        <v>-350</v>
      </c>
      <c r="P178" s="18">
        <f t="shared" si="260"/>
        <v>-330</v>
      </c>
      <c r="Q178" s="35">
        <f t="shared" ref="Q178:S178" si="322">Q177</f>
        <v>0</v>
      </c>
      <c r="R178" s="35">
        <f t="shared" si="322"/>
        <v>0</v>
      </c>
      <c r="S178" s="35">
        <f t="shared" si="322"/>
        <v>0</v>
      </c>
      <c r="T178" s="4">
        <f t="shared" si="262"/>
        <v>706</v>
      </c>
      <c r="U178" s="83">
        <f t="shared" si="246"/>
        <v>1600</v>
      </c>
      <c r="V178" s="83">
        <f t="shared" si="247"/>
        <v>1600</v>
      </c>
      <c r="W178" s="83">
        <f t="shared" si="248"/>
        <v>1600</v>
      </c>
      <c r="X178" s="4"/>
      <c r="Y178" s="18"/>
      <c r="Z178" s="18"/>
      <c r="AA178" s="18"/>
      <c r="AB178" s="50"/>
    </row>
    <row r="179" spans="1:28" ht="15" customHeight="1">
      <c r="A179" s="3">
        <f t="shared" si="174"/>
        <v>165</v>
      </c>
      <c r="B179" s="34">
        <f t="shared" si="237"/>
        <v>45597</v>
      </c>
      <c r="C179" s="2">
        <f t="shared" si="238"/>
        <v>884</v>
      </c>
      <c r="D179" s="5">
        <f t="shared" si="239"/>
        <v>1420</v>
      </c>
      <c r="E179" s="35">
        <f t="shared" ref="E179:E239" si="323">C179+D179-H179</f>
        <v>674</v>
      </c>
      <c r="F179" s="35">
        <f t="shared" ref="F179:F239" si="324">C179+D179-I179</f>
        <v>654</v>
      </c>
      <c r="G179" s="35">
        <f t="shared" ref="G179:G239" si="325">D179+C179-J179</f>
        <v>634</v>
      </c>
      <c r="H179" s="18">
        <f t="shared" ref="H179:H239" si="326">K179+N179</f>
        <v>1630</v>
      </c>
      <c r="I179" s="18">
        <f t="shared" ref="I179:I239" si="327">L179+O179</f>
        <v>1650</v>
      </c>
      <c r="J179" s="18">
        <f t="shared" ref="J179:J239" si="328">M179+P179</f>
        <v>1670</v>
      </c>
      <c r="K179" s="18">
        <f t="shared" ref="K179:M179" si="329">K178</f>
        <v>2000</v>
      </c>
      <c r="L179" s="18">
        <f t="shared" si="329"/>
        <v>2000</v>
      </c>
      <c r="M179" s="18">
        <f t="shared" si="329"/>
        <v>2000</v>
      </c>
      <c r="N179" s="18">
        <f t="shared" ref="N179:N239" si="330">N178-Q179</f>
        <v>-370</v>
      </c>
      <c r="O179" s="18">
        <f t="shared" ref="O179:O239" si="331">O178-R179</f>
        <v>-350</v>
      </c>
      <c r="P179" s="18">
        <f t="shared" ref="P179:P239" si="332">P178-S179</f>
        <v>-330</v>
      </c>
      <c r="Q179" s="35">
        <f t="shared" ref="Q179:S179" si="333">Q178</f>
        <v>0</v>
      </c>
      <c r="R179" s="35">
        <f t="shared" si="333"/>
        <v>0</v>
      </c>
      <c r="S179" s="35">
        <f t="shared" si="333"/>
        <v>0</v>
      </c>
      <c r="T179" s="4">
        <f t="shared" ref="T179:T239" si="334">D179+C179-V179</f>
        <v>704</v>
      </c>
      <c r="U179" s="83">
        <f t="shared" si="246"/>
        <v>1600</v>
      </c>
      <c r="V179" s="83">
        <f t="shared" si="247"/>
        <v>1600</v>
      </c>
      <c r="W179" s="83">
        <f t="shared" si="248"/>
        <v>1600</v>
      </c>
      <c r="X179" s="4"/>
      <c r="Y179" s="18"/>
      <c r="Z179" s="18"/>
      <c r="AA179" s="18"/>
      <c r="AB179" s="50"/>
    </row>
    <row r="180" spans="1:28" ht="15" customHeight="1">
      <c r="A180" s="3">
        <f t="shared" si="174"/>
        <v>166</v>
      </c>
      <c r="B180" s="34">
        <f t="shared" si="237"/>
        <v>45598</v>
      </c>
      <c r="C180" s="2">
        <f t="shared" si="238"/>
        <v>884</v>
      </c>
      <c r="D180" s="5">
        <f t="shared" si="239"/>
        <v>1418</v>
      </c>
      <c r="E180" s="35">
        <f t="shared" si="323"/>
        <v>672</v>
      </c>
      <c r="F180" s="35">
        <f t="shared" si="324"/>
        <v>652</v>
      </c>
      <c r="G180" s="35">
        <f t="shared" si="325"/>
        <v>632</v>
      </c>
      <c r="H180" s="18">
        <f t="shared" si="326"/>
        <v>1630</v>
      </c>
      <c r="I180" s="18">
        <f t="shared" si="327"/>
        <v>1650</v>
      </c>
      <c r="J180" s="18">
        <f t="shared" si="328"/>
        <v>1670</v>
      </c>
      <c r="K180" s="18">
        <f t="shared" ref="K180:M180" si="335">K179</f>
        <v>2000</v>
      </c>
      <c r="L180" s="18">
        <f t="shared" si="335"/>
        <v>2000</v>
      </c>
      <c r="M180" s="18">
        <f t="shared" si="335"/>
        <v>2000</v>
      </c>
      <c r="N180" s="18">
        <f t="shared" si="330"/>
        <v>-370</v>
      </c>
      <c r="O180" s="18">
        <f t="shared" si="331"/>
        <v>-350</v>
      </c>
      <c r="P180" s="18">
        <f t="shared" si="332"/>
        <v>-330</v>
      </c>
      <c r="Q180" s="35">
        <f t="shared" ref="Q180:S180" si="336">Q179</f>
        <v>0</v>
      </c>
      <c r="R180" s="35">
        <f t="shared" si="336"/>
        <v>0</v>
      </c>
      <c r="S180" s="35">
        <f t="shared" si="336"/>
        <v>0</v>
      </c>
      <c r="T180" s="4">
        <f t="shared" si="334"/>
        <v>702</v>
      </c>
      <c r="U180" s="83">
        <f t="shared" si="246"/>
        <v>1600</v>
      </c>
      <c r="V180" s="83">
        <f t="shared" si="247"/>
        <v>1600</v>
      </c>
      <c r="W180" s="83">
        <f t="shared" si="248"/>
        <v>1600</v>
      </c>
      <c r="X180" s="4"/>
      <c r="Y180" s="18"/>
      <c r="Z180" s="18"/>
      <c r="AA180" s="18"/>
      <c r="AB180" s="50"/>
    </row>
    <row r="181" spans="1:28" ht="15" customHeight="1">
      <c r="A181" s="3">
        <f t="shared" si="174"/>
        <v>167</v>
      </c>
      <c r="B181" s="34">
        <f t="shared" si="237"/>
        <v>45599</v>
      </c>
      <c r="C181" s="2">
        <f t="shared" si="238"/>
        <v>884</v>
      </c>
      <c r="D181" s="5">
        <f t="shared" si="239"/>
        <v>1416</v>
      </c>
      <c r="E181" s="35">
        <f t="shared" si="323"/>
        <v>670</v>
      </c>
      <c r="F181" s="35">
        <f t="shared" si="324"/>
        <v>650</v>
      </c>
      <c r="G181" s="35">
        <f t="shared" si="325"/>
        <v>630</v>
      </c>
      <c r="H181" s="18">
        <f t="shared" si="326"/>
        <v>1630</v>
      </c>
      <c r="I181" s="18">
        <f t="shared" si="327"/>
        <v>1650</v>
      </c>
      <c r="J181" s="18">
        <f t="shared" si="328"/>
        <v>1670</v>
      </c>
      <c r="K181" s="18">
        <f t="shared" ref="K181:M181" si="337">K180</f>
        <v>2000</v>
      </c>
      <c r="L181" s="18">
        <f t="shared" si="337"/>
        <v>2000</v>
      </c>
      <c r="M181" s="18">
        <f t="shared" si="337"/>
        <v>2000</v>
      </c>
      <c r="N181" s="18">
        <f t="shared" si="330"/>
        <v>-370</v>
      </c>
      <c r="O181" s="18">
        <f t="shared" si="331"/>
        <v>-350</v>
      </c>
      <c r="P181" s="18">
        <f t="shared" si="332"/>
        <v>-330</v>
      </c>
      <c r="Q181" s="35">
        <f t="shared" ref="Q181:S181" si="338">Q180</f>
        <v>0</v>
      </c>
      <c r="R181" s="35">
        <f t="shared" si="338"/>
        <v>0</v>
      </c>
      <c r="S181" s="35">
        <f t="shared" si="338"/>
        <v>0</v>
      </c>
      <c r="T181" s="4">
        <f t="shared" si="334"/>
        <v>700</v>
      </c>
      <c r="U181" s="83">
        <f t="shared" si="246"/>
        <v>1600</v>
      </c>
      <c r="V181" s="83">
        <f t="shared" si="247"/>
        <v>1600</v>
      </c>
      <c r="W181" s="83">
        <f t="shared" si="248"/>
        <v>1600</v>
      </c>
      <c r="X181" s="4"/>
      <c r="Y181" s="18"/>
      <c r="Z181" s="18"/>
      <c r="AA181" s="18"/>
      <c r="AB181" s="50"/>
    </row>
    <row r="182" spans="1:28" ht="15" customHeight="1">
      <c r="A182" s="3">
        <f t="shared" ref="A182:A239" si="339">+A181+1</f>
        <v>168</v>
      </c>
      <c r="B182" s="34">
        <f t="shared" si="237"/>
        <v>45600</v>
      </c>
      <c r="C182" s="2">
        <f t="shared" si="238"/>
        <v>884</v>
      </c>
      <c r="D182" s="5">
        <f t="shared" si="239"/>
        <v>1414</v>
      </c>
      <c r="E182" s="35">
        <f t="shared" si="323"/>
        <v>668</v>
      </c>
      <c r="F182" s="35">
        <f t="shared" si="324"/>
        <v>648</v>
      </c>
      <c r="G182" s="35">
        <f t="shared" si="325"/>
        <v>628</v>
      </c>
      <c r="H182" s="18">
        <f t="shared" si="326"/>
        <v>1630</v>
      </c>
      <c r="I182" s="18">
        <f t="shared" si="327"/>
        <v>1650</v>
      </c>
      <c r="J182" s="18">
        <f t="shared" si="328"/>
        <v>1670</v>
      </c>
      <c r="K182" s="18">
        <f t="shared" ref="K182:M182" si="340">K181</f>
        <v>2000</v>
      </c>
      <c r="L182" s="18">
        <f t="shared" si="340"/>
        <v>2000</v>
      </c>
      <c r="M182" s="18">
        <f t="shared" si="340"/>
        <v>2000</v>
      </c>
      <c r="N182" s="18">
        <f t="shared" si="330"/>
        <v>-370</v>
      </c>
      <c r="O182" s="18">
        <f t="shared" si="331"/>
        <v>-350</v>
      </c>
      <c r="P182" s="18">
        <f t="shared" si="332"/>
        <v>-330</v>
      </c>
      <c r="Q182" s="35">
        <f t="shared" ref="Q182:S182" si="341">Q181</f>
        <v>0</v>
      </c>
      <c r="R182" s="35">
        <f t="shared" si="341"/>
        <v>0</v>
      </c>
      <c r="S182" s="35">
        <f t="shared" si="341"/>
        <v>0</v>
      </c>
      <c r="T182" s="4">
        <f t="shared" si="334"/>
        <v>698</v>
      </c>
      <c r="U182" s="83">
        <f t="shared" si="246"/>
        <v>1600</v>
      </c>
      <c r="V182" s="83">
        <f t="shared" si="247"/>
        <v>1600</v>
      </c>
      <c r="W182" s="83">
        <f t="shared" si="248"/>
        <v>1600</v>
      </c>
      <c r="X182" s="4"/>
      <c r="Y182" s="18"/>
      <c r="Z182" s="18"/>
      <c r="AA182" s="18"/>
      <c r="AB182" s="50"/>
    </row>
    <row r="183" spans="1:28" ht="15" customHeight="1">
      <c r="A183" s="3">
        <f t="shared" si="339"/>
        <v>169</v>
      </c>
      <c r="B183" s="34">
        <f t="shared" si="237"/>
        <v>45601</v>
      </c>
      <c r="C183" s="2">
        <f t="shared" si="238"/>
        <v>884</v>
      </c>
      <c r="D183" s="5">
        <f t="shared" si="239"/>
        <v>1412</v>
      </c>
      <c r="E183" s="35">
        <f t="shared" si="323"/>
        <v>666</v>
      </c>
      <c r="F183" s="35">
        <f t="shared" si="324"/>
        <v>646</v>
      </c>
      <c r="G183" s="35">
        <f t="shared" si="325"/>
        <v>626</v>
      </c>
      <c r="H183" s="18">
        <f t="shared" si="326"/>
        <v>1630</v>
      </c>
      <c r="I183" s="18">
        <f t="shared" si="327"/>
        <v>1650</v>
      </c>
      <c r="J183" s="18">
        <f t="shared" si="328"/>
        <v>1670</v>
      </c>
      <c r="K183" s="18">
        <f t="shared" ref="K183:M183" si="342">K182</f>
        <v>2000</v>
      </c>
      <c r="L183" s="18">
        <f t="shared" si="342"/>
        <v>2000</v>
      </c>
      <c r="M183" s="18">
        <f t="shared" si="342"/>
        <v>2000</v>
      </c>
      <c r="N183" s="18">
        <f t="shared" si="330"/>
        <v>-370</v>
      </c>
      <c r="O183" s="18">
        <f t="shared" si="331"/>
        <v>-350</v>
      </c>
      <c r="P183" s="18">
        <f t="shared" si="332"/>
        <v>-330</v>
      </c>
      <c r="Q183" s="35">
        <f t="shared" ref="Q183:S183" si="343">Q182</f>
        <v>0</v>
      </c>
      <c r="R183" s="35">
        <f t="shared" si="343"/>
        <v>0</v>
      </c>
      <c r="S183" s="35">
        <f t="shared" si="343"/>
        <v>0</v>
      </c>
      <c r="T183" s="4">
        <f t="shared" si="334"/>
        <v>696</v>
      </c>
      <c r="U183" s="83">
        <f t="shared" si="246"/>
        <v>1600</v>
      </c>
      <c r="V183" s="83">
        <f t="shared" si="247"/>
        <v>1600</v>
      </c>
      <c r="W183" s="83">
        <f t="shared" si="248"/>
        <v>1600</v>
      </c>
      <c r="X183" s="4"/>
      <c r="Y183" s="18"/>
      <c r="Z183" s="18"/>
      <c r="AA183" s="18"/>
      <c r="AB183" s="50"/>
    </row>
    <row r="184" spans="1:28" ht="15" customHeight="1">
      <c r="A184" s="3">
        <f t="shared" si="339"/>
        <v>170</v>
      </c>
      <c r="B184" s="34">
        <f t="shared" si="237"/>
        <v>45602</v>
      </c>
      <c r="C184" s="2">
        <f t="shared" si="238"/>
        <v>884</v>
      </c>
      <c r="D184" s="5">
        <f t="shared" si="239"/>
        <v>1410</v>
      </c>
      <c r="E184" s="35">
        <f t="shared" si="323"/>
        <v>664</v>
      </c>
      <c r="F184" s="35">
        <f t="shared" si="324"/>
        <v>644</v>
      </c>
      <c r="G184" s="35">
        <f t="shared" si="325"/>
        <v>624</v>
      </c>
      <c r="H184" s="18">
        <f t="shared" si="326"/>
        <v>1630</v>
      </c>
      <c r="I184" s="18">
        <f t="shared" si="327"/>
        <v>1650</v>
      </c>
      <c r="J184" s="18">
        <f t="shared" si="328"/>
        <v>1670</v>
      </c>
      <c r="K184" s="18">
        <f t="shared" ref="K184:M184" si="344">K183</f>
        <v>2000</v>
      </c>
      <c r="L184" s="18">
        <f t="shared" si="344"/>
        <v>2000</v>
      </c>
      <c r="M184" s="18">
        <f t="shared" si="344"/>
        <v>2000</v>
      </c>
      <c r="N184" s="18">
        <f t="shared" si="330"/>
        <v>-370</v>
      </c>
      <c r="O184" s="18">
        <f t="shared" si="331"/>
        <v>-350</v>
      </c>
      <c r="P184" s="18">
        <f t="shared" si="332"/>
        <v>-330</v>
      </c>
      <c r="Q184" s="35">
        <f t="shared" ref="Q184:S184" si="345">Q183</f>
        <v>0</v>
      </c>
      <c r="R184" s="35">
        <f t="shared" si="345"/>
        <v>0</v>
      </c>
      <c r="S184" s="35">
        <f t="shared" si="345"/>
        <v>0</v>
      </c>
      <c r="T184" s="4">
        <f t="shared" si="334"/>
        <v>694</v>
      </c>
      <c r="U184" s="83">
        <f t="shared" si="246"/>
        <v>1600</v>
      </c>
      <c r="V184" s="83">
        <f t="shared" si="247"/>
        <v>1600</v>
      </c>
      <c r="W184" s="83">
        <f t="shared" si="248"/>
        <v>1600</v>
      </c>
      <c r="X184" s="4"/>
      <c r="Y184" s="18"/>
      <c r="Z184" s="18"/>
      <c r="AA184" s="18"/>
      <c r="AB184" s="50"/>
    </row>
    <row r="185" spans="1:28" ht="15" customHeight="1">
      <c r="A185" s="3">
        <f t="shared" si="339"/>
        <v>171</v>
      </c>
      <c r="B185" s="34">
        <f t="shared" si="237"/>
        <v>45603</v>
      </c>
      <c r="C185" s="2">
        <f t="shared" si="238"/>
        <v>884</v>
      </c>
      <c r="D185" s="5">
        <f t="shared" si="239"/>
        <v>1408</v>
      </c>
      <c r="E185" s="35">
        <f t="shared" si="323"/>
        <v>662</v>
      </c>
      <c r="F185" s="35">
        <f t="shared" si="324"/>
        <v>642</v>
      </c>
      <c r="G185" s="35">
        <f t="shared" si="325"/>
        <v>622</v>
      </c>
      <c r="H185" s="18">
        <f t="shared" si="326"/>
        <v>1630</v>
      </c>
      <c r="I185" s="18">
        <f t="shared" si="327"/>
        <v>1650</v>
      </c>
      <c r="J185" s="18">
        <f t="shared" si="328"/>
        <v>1670</v>
      </c>
      <c r="K185" s="18">
        <f t="shared" ref="K185:M185" si="346">K184</f>
        <v>2000</v>
      </c>
      <c r="L185" s="18">
        <f t="shared" si="346"/>
        <v>2000</v>
      </c>
      <c r="M185" s="18">
        <f t="shared" si="346"/>
        <v>2000</v>
      </c>
      <c r="N185" s="18">
        <f t="shared" si="330"/>
        <v>-370</v>
      </c>
      <c r="O185" s="18">
        <f t="shared" si="331"/>
        <v>-350</v>
      </c>
      <c r="P185" s="18">
        <f t="shared" si="332"/>
        <v>-330</v>
      </c>
      <c r="Q185" s="35">
        <f t="shared" ref="Q185:S185" si="347">Q184</f>
        <v>0</v>
      </c>
      <c r="R185" s="35">
        <f t="shared" si="347"/>
        <v>0</v>
      </c>
      <c r="S185" s="35">
        <f t="shared" si="347"/>
        <v>0</v>
      </c>
      <c r="T185" s="4">
        <f t="shared" si="334"/>
        <v>692</v>
      </c>
      <c r="U185" s="83">
        <f t="shared" si="246"/>
        <v>1600</v>
      </c>
      <c r="V185" s="83">
        <f t="shared" si="247"/>
        <v>1600</v>
      </c>
      <c r="W185" s="83">
        <f t="shared" si="248"/>
        <v>1600</v>
      </c>
      <c r="X185" s="4"/>
      <c r="Y185" s="18"/>
      <c r="Z185" s="18"/>
      <c r="AA185" s="18"/>
      <c r="AB185" s="50"/>
    </row>
    <row r="186" spans="1:28" ht="15" customHeight="1">
      <c r="A186" s="3">
        <f t="shared" si="339"/>
        <v>172</v>
      </c>
      <c r="B186" s="34">
        <f t="shared" si="237"/>
        <v>45604</v>
      </c>
      <c r="C186" s="2">
        <f t="shared" si="238"/>
        <v>884</v>
      </c>
      <c r="D186" s="5">
        <f t="shared" si="239"/>
        <v>1406</v>
      </c>
      <c r="E186" s="35">
        <f t="shared" si="323"/>
        <v>660</v>
      </c>
      <c r="F186" s="35">
        <f t="shared" si="324"/>
        <v>640</v>
      </c>
      <c r="G186" s="35">
        <f t="shared" si="325"/>
        <v>620</v>
      </c>
      <c r="H186" s="18">
        <f t="shared" si="326"/>
        <v>1630</v>
      </c>
      <c r="I186" s="18">
        <f t="shared" si="327"/>
        <v>1650</v>
      </c>
      <c r="J186" s="18">
        <f t="shared" si="328"/>
        <v>1670</v>
      </c>
      <c r="K186" s="18">
        <f t="shared" ref="K186:M186" si="348">K185</f>
        <v>2000</v>
      </c>
      <c r="L186" s="18">
        <f t="shared" si="348"/>
        <v>2000</v>
      </c>
      <c r="M186" s="18">
        <f t="shared" si="348"/>
        <v>2000</v>
      </c>
      <c r="N186" s="18">
        <f t="shared" si="330"/>
        <v>-370</v>
      </c>
      <c r="O186" s="18">
        <f t="shared" si="331"/>
        <v>-350</v>
      </c>
      <c r="P186" s="18">
        <f t="shared" si="332"/>
        <v>-330</v>
      </c>
      <c r="Q186" s="35">
        <f t="shared" ref="Q186:S186" si="349">Q185</f>
        <v>0</v>
      </c>
      <c r="R186" s="35">
        <f t="shared" si="349"/>
        <v>0</v>
      </c>
      <c r="S186" s="35">
        <f t="shared" si="349"/>
        <v>0</v>
      </c>
      <c r="T186" s="4">
        <f t="shared" si="334"/>
        <v>690</v>
      </c>
      <c r="U186" s="83">
        <f t="shared" si="246"/>
        <v>1600</v>
      </c>
      <c r="V186" s="83">
        <f t="shared" si="247"/>
        <v>1600</v>
      </c>
      <c r="W186" s="83">
        <f t="shared" si="248"/>
        <v>1600</v>
      </c>
      <c r="X186" s="4"/>
      <c r="Y186" s="18"/>
      <c r="Z186" s="18"/>
      <c r="AA186" s="18"/>
      <c r="AB186" s="50"/>
    </row>
    <row r="187" spans="1:28" ht="15" customHeight="1">
      <c r="A187" s="3">
        <f t="shared" si="339"/>
        <v>173</v>
      </c>
      <c r="B187" s="34">
        <f t="shared" si="237"/>
        <v>45605</v>
      </c>
      <c r="C187" s="2">
        <f t="shared" si="238"/>
        <v>884</v>
      </c>
      <c r="D187" s="5">
        <f t="shared" si="239"/>
        <v>1404</v>
      </c>
      <c r="E187" s="35">
        <f t="shared" si="323"/>
        <v>658</v>
      </c>
      <c r="F187" s="35">
        <f t="shared" si="324"/>
        <v>638</v>
      </c>
      <c r="G187" s="35">
        <f t="shared" si="325"/>
        <v>618</v>
      </c>
      <c r="H187" s="18">
        <f t="shared" si="326"/>
        <v>1630</v>
      </c>
      <c r="I187" s="18">
        <f t="shared" si="327"/>
        <v>1650</v>
      </c>
      <c r="J187" s="18">
        <f t="shared" si="328"/>
        <v>1670</v>
      </c>
      <c r="K187" s="18">
        <f t="shared" ref="K187:M187" si="350">K186</f>
        <v>2000</v>
      </c>
      <c r="L187" s="18">
        <f t="shared" si="350"/>
        <v>2000</v>
      </c>
      <c r="M187" s="18">
        <f t="shared" si="350"/>
        <v>2000</v>
      </c>
      <c r="N187" s="18">
        <f t="shared" si="330"/>
        <v>-370</v>
      </c>
      <c r="O187" s="18">
        <f t="shared" si="331"/>
        <v>-350</v>
      </c>
      <c r="P187" s="18">
        <f t="shared" si="332"/>
        <v>-330</v>
      </c>
      <c r="Q187" s="35">
        <f t="shared" ref="Q187:S187" si="351">Q186</f>
        <v>0</v>
      </c>
      <c r="R187" s="35">
        <f t="shared" si="351"/>
        <v>0</v>
      </c>
      <c r="S187" s="35">
        <f t="shared" si="351"/>
        <v>0</v>
      </c>
      <c r="T187" s="4">
        <f t="shared" si="334"/>
        <v>688</v>
      </c>
      <c r="U187" s="83">
        <f t="shared" si="246"/>
        <v>1600</v>
      </c>
      <c r="V187" s="83">
        <f t="shared" si="247"/>
        <v>1600</v>
      </c>
      <c r="W187" s="83">
        <f t="shared" si="248"/>
        <v>1600</v>
      </c>
      <c r="X187" s="4"/>
      <c r="Y187" s="18"/>
      <c r="Z187" s="18"/>
      <c r="AA187" s="18"/>
      <c r="AB187" s="50"/>
    </row>
    <row r="188" spans="1:28" ht="15" customHeight="1">
      <c r="A188" s="3">
        <f t="shared" si="339"/>
        <v>174</v>
      </c>
      <c r="B188" s="34">
        <f t="shared" si="237"/>
        <v>45606</v>
      </c>
      <c r="C188" s="2">
        <f t="shared" si="238"/>
        <v>884</v>
      </c>
      <c r="D188" s="5">
        <f t="shared" si="239"/>
        <v>1402</v>
      </c>
      <c r="E188" s="35">
        <f t="shared" si="323"/>
        <v>656</v>
      </c>
      <c r="F188" s="35">
        <f t="shared" si="324"/>
        <v>636</v>
      </c>
      <c r="G188" s="35">
        <f t="shared" si="325"/>
        <v>616</v>
      </c>
      <c r="H188" s="18">
        <f t="shared" si="326"/>
        <v>1630</v>
      </c>
      <c r="I188" s="18">
        <f t="shared" si="327"/>
        <v>1650</v>
      </c>
      <c r="J188" s="18">
        <f t="shared" si="328"/>
        <v>1670</v>
      </c>
      <c r="K188" s="18">
        <f t="shared" ref="K188:M188" si="352">K187</f>
        <v>2000</v>
      </c>
      <c r="L188" s="18">
        <f t="shared" si="352"/>
        <v>2000</v>
      </c>
      <c r="M188" s="18">
        <f t="shared" si="352"/>
        <v>2000</v>
      </c>
      <c r="N188" s="18">
        <f t="shared" si="330"/>
        <v>-370</v>
      </c>
      <c r="O188" s="18">
        <f t="shared" si="331"/>
        <v>-350</v>
      </c>
      <c r="P188" s="18">
        <f t="shared" si="332"/>
        <v>-330</v>
      </c>
      <c r="Q188" s="35">
        <f t="shared" ref="Q188:S188" si="353">Q187</f>
        <v>0</v>
      </c>
      <c r="R188" s="35">
        <f t="shared" si="353"/>
        <v>0</v>
      </c>
      <c r="S188" s="35">
        <f t="shared" si="353"/>
        <v>0</v>
      </c>
      <c r="T188" s="4">
        <f t="shared" si="334"/>
        <v>686</v>
      </c>
      <c r="U188" s="83">
        <f t="shared" si="246"/>
        <v>1600</v>
      </c>
      <c r="V188" s="83">
        <f t="shared" si="247"/>
        <v>1600</v>
      </c>
      <c r="W188" s="83">
        <f t="shared" si="248"/>
        <v>1600</v>
      </c>
      <c r="X188" s="4"/>
      <c r="Y188" s="18"/>
      <c r="Z188" s="18"/>
      <c r="AA188" s="18"/>
      <c r="AB188" s="50"/>
    </row>
    <row r="189" spans="1:28" ht="15" customHeight="1">
      <c r="A189" s="3">
        <f t="shared" si="339"/>
        <v>175</v>
      </c>
      <c r="B189" s="34">
        <f t="shared" si="237"/>
        <v>45607</v>
      </c>
      <c r="C189" s="2">
        <f t="shared" si="238"/>
        <v>884</v>
      </c>
      <c r="D189" s="5">
        <f t="shared" si="239"/>
        <v>1400</v>
      </c>
      <c r="E189" s="35">
        <f t="shared" si="323"/>
        <v>654</v>
      </c>
      <c r="F189" s="35">
        <f t="shared" si="324"/>
        <v>634</v>
      </c>
      <c r="G189" s="35">
        <f t="shared" si="325"/>
        <v>614</v>
      </c>
      <c r="H189" s="18">
        <f t="shared" si="326"/>
        <v>1630</v>
      </c>
      <c r="I189" s="18">
        <f t="shared" si="327"/>
        <v>1650</v>
      </c>
      <c r="J189" s="18">
        <f t="shared" si="328"/>
        <v>1670</v>
      </c>
      <c r="K189" s="18">
        <f t="shared" ref="K189:M189" si="354">K188</f>
        <v>2000</v>
      </c>
      <c r="L189" s="18">
        <f t="shared" si="354"/>
        <v>2000</v>
      </c>
      <c r="M189" s="18">
        <f t="shared" si="354"/>
        <v>2000</v>
      </c>
      <c r="N189" s="18">
        <f t="shared" si="330"/>
        <v>-370</v>
      </c>
      <c r="O189" s="18">
        <f t="shared" si="331"/>
        <v>-350</v>
      </c>
      <c r="P189" s="18">
        <f t="shared" si="332"/>
        <v>-330</v>
      </c>
      <c r="Q189" s="35">
        <f t="shared" ref="Q189:S189" si="355">Q188</f>
        <v>0</v>
      </c>
      <c r="R189" s="35">
        <f t="shared" si="355"/>
        <v>0</v>
      </c>
      <c r="S189" s="35">
        <f t="shared" si="355"/>
        <v>0</v>
      </c>
      <c r="T189" s="4">
        <f t="shared" si="334"/>
        <v>684</v>
      </c>
      <c r="U189" s="83">
        <f t="shared" si="246"/>
        <v>1600</v>
      </c>
      <c r="V189" s="83">
        <f t="shared" si="247"/>
        <v>1600</v>
      </c>
      <c r="W189" s="83">
        <f t="shared" si="248"/>
        <v>1600</v>
      </c>
      <c r="X189" s="4"/>
      <c r="Y189" s="18"/>
      <c r="Z189" s="18"/>
      <c r="AA189" s="18"/>
      <c r="AB189" s="50"/>
    </row>
    <row r="190" spans="1:28" ht="15" customHeight="1">
      <c r="A190" s="3">
        <f t="shared" si="339"/>
        <v>176</v>
      </c>
      <c r="B190" s="34">
        <f t="shared" si="237"/>
        <v>45608</v>
      </c>
      <c r="C190" s="2">
        <f t="shared" si="238"/>
        <v>884</v>
      </c>
      <c r="D190" s="5">
        <f t="shared" si="239"/>
        <v>1398</v>
      </c>
      <c r="E190" s="35">
        <f t="shared" si="323"/>
        <v>652</v>
      </c>
      <c r="F190" s="35">
        <f t="shared" si="324"/>
        <v>632</v>
      </c>
      <c r="G190" s="35">
        <f t="shared" si="325"/>
        <v>612</v>
      </c>
      <c r="H190" s="18">
        <f t="shared" si="326"/>
        <v>1630</v>
      </c>
      <c r="I190" s="18">
        <f t="shared" si="327"/>
        <v>1650</v>
      </c>
      <c r="J190" s="18">
        <f t="shared" si="328"/>
        <v>1670</v>
      </c>
      <c r="K190" s="18">
        <f t="shared" ref="K190:M190" si="356">K189</f>
        <v>2000</v>
      </c>
      <c r="L190" s="18">
        <f t="shared" si="356"/>
        <v>2000</v>
      </c>
      <c r="M190" s="18">
        <f t="shared" si="356"/>
        <v>2000</v>
      </c>
      <c r="N190" s="18">
        <f t="shared" si="330"/>
        <v>-370</v>
      </c>
      <c r="O190" s="18">
        <f t="shared" si="331"/>
        <v>-350</v>
      </c>
      <c r="P190" s="18">
        <f t="shared" si="332"/>
        <v>-330</v>
      </c>
      <c r="Q190" s="35">
        <f t="shared" ref="Q190:S190" si="357">Q189</f>
        <v>0</v>
      </c>
      <c r="R190" s="35">
        <f t="shared" si="357"/>
        <v>0</v>
      </c>
      <c r="S190" s="35">
        <f t="shared" si="357"/>
        <v>0</v>
      </c>
      <c r="T190" s="4">
        <f t="shared" si="334"/>
        <v>682</v>
      </c>
      <c r="U190" s="83">
        <f t="shared" si="246"/>
        <v>1600</v>
      </c>
      <c r="V190" s="83">
        <f t="shared" si="247"/>
        <v>1600</v>
      </c>
      <c r="W190" s="83">
        <f t="shared" si="248"/>
        <v>1600</v>
      </c>
      <c r="X190" s="4"/>
      <c r="Y190" s="18"/>
      <c r="Z190" s="18"/>
      <c r="AA190" s="18"/>
      <c r="AB190" s="50"/>
    </row>
    <row r="191" spans="1:28" ht="15" customHeight="1">
      <c r="A191" s="3">
        <f t="shared" si="339"/>
        <v>177</v>
      </c>
      <c r="B191" s="34">
        <f t="shared" si="237"/>
        <v>45609</v>
      </c>
      <c r="C191" s="2">
        <f t="shared" si="238"/>
        <v>884</v>
      </c>
      <c r="D191" s="5">
        <f t="shared" si="239"/>
        <v>1396</v>
      </c>
      <c r="E191" s="35">
        <f t="shared" si="323"/>
        <v>650</v>
      </c>
      <c r="F191" s="35">
        <f t="shared" si="324"/>
        <v>630</v>
      </c>
      <c r="G191" s="35">
        <f t="shared" si="325"/>
        <v>610</v>
      </c>
      <c r="H191" s="18">
        <f t="shared" si="326"/>
        <v>1630</v>
      </c>
      <c r="I191" s="18">
        <f t="shared" si="327"/>
        <v>1650</v>
      </c>
      <c r="J191" s="18">
        <f t="shared" si="328"/>
        <v>1670</v>
      </c>
      <c r="K191" s="18">
        <f t="shared" ref="K191:M191" si="358">K190</f>
        <v>2000</v>
      </c>
      <c r="L191" s="18">
        <f t="shared" si="358"/>
        <v>2000</v>
      </c>
      <c r="M191" s="18">
        <f t="shared" si="358"/>
        <v>2000</v>
      </c>
      <c r="N191" s="18">
        <f t="shared" si="330"/>
        <v>-370</v>
      </c>
      <c r="O191" s="18">
        <f t="shared" si="331"/>
        <v>-350</v>
      </c>
      <c r="P191" s="18">
        <f t="shared" si="332"/>
        <v>-330</v>
      </c>
      <c r="Q191" s="35">
        <f t="shared" ref="Q191:S191" si="359">Q190</f>
        <v>0</v>
      </c>
      <c r="R191" s="35">
        <f t="shared" si="359"/>
        <v>0</v>
      </c>
      <c r="S191" s="35">
        <f t="shared" si="359"/>
        <v>0</v>
      </c>
      <c r="T191" s="4">
        <f t="shared" si="334"/>
        <v>680</v>
      </c>
      <c r="U191" s="83">
        <f t="shared" si="246"/>
        <v>1600</v>
      </c>
      <c r="V191" s="83">
        <f t="shared" si="247"/>
        <v>1600</v>
      </c>
      <c r="W191" s="83">
        <f t="shared" si="248"/>
        <v>1600</v>
      </c>
      <c r="X191" s="4"/>
      <c r="Y191" s="18"/>
      <c r="Z191" s="18"/>
      <c r="AA191" s="18"/>
      <c r="AB191" s="50"/>
    </row>
    <row r="192" spans="1:28" ht="15" customHeight="1">
      <c r="A192" s="3">
        <f t="shared" si="339"/>
        <v>178</v>
      </c>
      <c r="B192" s="34">
        <f t="shared" si="237"/>
        <v>45610</v>
      </c>
      <c r="C192" s="2">
        <f t="shared" si="238"/>
        <v>884</v>
      </c>
      <c r="D192" s="5">
        <f t="shared" si="239"/>
        <v>1394</v>
      </c>
      <c r="E192" s="35">
        <f t="shared" si="323"/>
        <v>648</v>
      </c>
      <c r="F192" s="35">
        <f t="shared" si="324"/>
        <v>628</v>
      </c>
      <c r="G192" s="35">
        <f t="shared" si="325"/>
        <v>608</v>
      </c>
      <c r="H192" s="18">
        <f t="shared" si="326"/>
        <v>1630</v>
      </c>
      <c r="I192" s="18">
        <f t="shared" si="327"/>
        <v>1650</v>
      </c>
      <c r="J192" s="18">
        <f t="shared" si="328"/>
        <v>1670</v>
      </c>
      <c r="K192" s="18">
        <f t="shared" ref="K192:M192" si="360">K191</f>
        <v>2000</v>
      </c>
      <c r="L192" s="18">
        <f t="shared" si="360"/>
        <v>2000</v>
      </c>
      <c r="M192" s="18">
        <f t="shared" si="360"/>
        <v>2000</v>
      </c>
      <c r="N192" s="18">
        <f t="shared" si="330"/>
        <v>-370</v>
      </c>
      <c r="O192" s="18">
        <f t="shared" si="331"/>
        <v>-350</v>
      </c>
      <c r="P192" s="18">
        <f t="shared" si="332"/>
        <v>-330</v>
      </c>
      <c r="Q192" s="35">
        <f t="shared" ref="Q192:S192" si="361">Q191</f>
        <v>0</v>
      </c>
      <c r="R192" s="35">
        <f t="shared" si="361"/>
        <v>0</v>
      </c>
      <c r="S192" s="35">
        <f t="shared" si="361"/>
        <v>0</v>
      </c>
      <c r="T192" s="4">
        <f t="shared" si="334"/>
        <v>678</v>
      </c>
      <c r="U192" s="83">
        <f t="shared" si="246"/>
        <v>1600</v>
      </c>
      <c r="V192" s="83">
        <f t="shared" si="247"/>
        <v>1600</v>
      </c>
      <c r="W192" s="83">
        <f t="shared" si="248"/>
        <v>1600</v>
      </c>
      <c r="X192" s="4"/>
      <c r="Y192" s="18"/>
      <c r="Z192" s="18"/>
      <c r="AA192" s="18"/>
      <c r="AB192" s="50"/>
    </row>
    <row r="193" spans="1:28" ht="15" customHeight="1">
      <c r="A193" s="3">
        <f t="shared" si="339"/>
        <v>179</v>
      </c>
      <c r="B193" s="34">
        <f t="shared" si="237"/>
        <v>45611</v>
      </c>
      <c r="C193" s="2">
        <f t="shared" si="238"/>
        <v>884</v>
      </c>
      <c r="D193" s="5">
        <f t="shared" si="239"/>
        <v>1392</v>
      </c>
      <c r="E193" s="35">
        <f t="shared" si="323"/>
        <v>646</v>
      </c>
      <c r="F193" s="35">
        <f t="shared" si="324"/>
        <v>626</v>
      </c>
      <c r="G193" s="35">
        <f t="shared" si="325"/>
        <v>606</v>
      </c>
      <c r="H193" s="18">
        <f t="shared" si="326"/>
        <v>1630</v>
      </c>
      <c r="I193" s="18">
        <f t="shared" si="327"/>
        <v>1650</v>
      </c>
      <c r="J193" s="18">
        <f t="shared" si="328"/>
        <v>1670</v>
      </c>
      <c r="K193" s="18">
        <f t="shared" ref="K193:M193" si="362">K192</f>
        <v>2000</v>
      </c>
      <c r="L193" s="18">
        <f t="shared" si="362"/>
        <v>2000</v>
      </c>
      <c r="M193" s="18">
        <f t="shared" si="362"/>
        <v>2000</v>
      </c>
      <c r="N193" s="18">
        <f t="shared" si="330"/>
        <v>-370</v>
      </c>
      <c r="O193" s="18">
        <f t="shared" si="331"/>
        <v>-350</v>
      </c>
      <c r="P193" s="18">
        <f t="shared" si="332"/>
        <v>-330</v>
      </c>
      <c r="Q193" s="35">
        <f t="shared" ref="Q193:S193" si="363">Q192</f>
        <v>0</v>
      </c>
      <c r="R193" s="35">
        <f t="shared" si="363"/>
        <v>0</v>
      </c>
      <c r="S193" s="35">
        <f t="shared" si="363"/>
        <v>0</v>
      </c>
      <c r="T193" s="4">
        <f t="shared" si="334"/>
        <v>676</v>
      </c>
      <c r="U193" s="83">
        <f t="shared" si="246"/>
        <v>1600</v>
      </c>
      <c r="V193" s="83">
        <f t="shared" si="247"/>
        <v>1600</v>
      </c>
      <c r="W193" s="83">
        <f t="shared" si="248"/>
        <v>1600</v>
      </c>
      <c r="X193" s="4"/>
      <c r="Y193" s="18"/>
      <c r="Z193" s="18"/>
      <c r="AA193" s="18"/>
      <c r="AB193" s="50"/>
    </row>
    <row r="194" spans="1:28" ht="15" customHeight="1">
      <c r="A194" s="3">
        <f t="shared" si="339"/>
        <v>180</v>
      </c>
      <c r="B194" s="34">
        <f t="shared" si="237"/>
        <v>45612</v>
      </c>
      <c r="C194" s="2">
        <f t="shared" si="238"/>
        <v>884</v>
      </c>
      <c r="D194" s="5">
        <f t="shared" si="239"/>
        <v>1390</v>
      </c>
      <c r="E194" s="35">
        <f t="shared" si="323"/>
        <v>644</v>
      </c>
      <c r="F194" s="35">
        <f t="shared" si="324"/>
        <v>624</v>
      </c>
      <c r="G194" s="35">
        <f t="shared" si="325"/>
        <v>604</v>
      </c>
      <c r="H194" s="18">
        <f t="shared" si="326"/>
        <v>1630</v>
      </c>
      <c r="I194" s="18">
        <f t="shared" si="327"/>
        <v>1650</v>
      </c>
      <c r="J194" s="18">
        <f t="shared" si="328"/>
        <v>1670</v>
      </c>
      <c r="K194" s="18">
        <f t="shared" ref="K194:M194" si="364">K193</f>
        <v>2000</v>
      </c>
      <c r="L194" s="18">
        <f t="shared" si="364"/>
        <v>2000</v>
      </c>
      <c r="M194" s="18">
        <f t="shared" si="364"/>
        <v>2000</v>
      </c>
      <c r="N194" s="18">
        <f t="shared" si="330"/>
        <v>-370</v>
      </c>
      <c r="O194" s="18">
        <f t="shared" si="331"/>
        <v>-350</v>
      </c>
      <c r="P194" s="18">
        <f t="shared" si="332"/>
        <v>-330</v>
      </c>
      <c r="Q194" s="35">
        <f t="shared" ref="Q194:S194" si="365">Q193</f>
        <v>0</v>
      </c>
      <c r="R194" s="35">
        <f t="shared" si="365"/>
        <v>0</v>
      </c>
      <c r="S194" s="35">
        <f t="shared" si="365"/>
        <v>0</v>
      </c>
      <c r="T194" s="4">
        <f t="shared" si="334"/>
        <v>674</v>
      </c>
      <c r="U194" s="83">
        <f t="shared" si="246"/>
        <v>1600</v>
      </c>
      <c r="V194" s="83">
        <f t="shared" si="247"/>
        <v>1600</v>
      </c>
      <c r="W194" s="83">
        <f t="shared" si="248"/>
        <v>1600</v>
      </c>
      <c r="X194" s="4"/>
      <c r="Y194" s="18"/>
      <c r="Z194" s="18"/>
      <c r="AA194" s="18"/>
      <c r="AB194" s="50"/>
    </row>
    <row r="195" spans="1:28" ht="15" customHeight="1">
      <c r="A195" s="3">
        <f t="shared" si="339"/>
        <v>181</v>
      </c>
      <c r="B195" s="34">
        <f t="shared" si="237"/>
        <v>45613</v>
      </c>
      <c r="C195" s="2">
        <f t="shared" si="238"/>
        <v>884</v>
      </c>
      <c r="D195" s="5">
        <f t="shared" si="239"/>
        <v>1388</v>
      </c>
      <c r="E195" s="35">
        <f t="shared" si="323"/>
        <v>642</v>
      </c>
      <c r="F195" s="35">
        <f t="shared" si="324"/>
        <v>622</v>
      </c>
      <c r="G195" s="35">
        <f t="shared" si="325"/>
        <v>602</v>
      </c>
      <c r="H195" s="18">
        <f t="shared" si="326"/>
        <v>1630</v>
      </c>
      <c r="I195" s="18">
        <f t="shared" si="327"/>
        <v>1650</v>
      </c>
      <c r="J195" s="18">
        <f t="shared" si="328"/>
        <v>1670</v>
      </c>
      <c r="K195" s="18">
        <f t="shared" ref="K195:M195" si="366">K194</f>
        <v>2000</v>
      </c>
      <c r="L195" s="18">
        <f t="shared" si="366"/>
        <v>2000</v>
      </c>
      <c r="M195" s="18">
        <f t="shared" si="366"/>
        <v>2000</v>
      </c>
      <c r="N195" s="18">
        <f t="shared" si="330"/>
        <v>-370</v>
      </c>
      <c r="O195" s="18">
        <f t="shared" si="331"/>
        <v>-350</v>
      </c>
      <c r="P195" s="18">
        <f t="shared" si="332"/>
        <v>-330</v>
      </c>
      <c r="Q195" s="35">
        <f t="shared" ref="Q195:S195" si="367">Q194</f>
        <v>0</v>
      </c>
      <c r="R195" s="35">
        <f t="shared" si="367"/>
        <v>0</v>
      </c>
      <c r="S195" s="35">
        <f t="shared" si="367"/>
        <v>0</v>
      </c>
      <c r="T195" s="4">
        <f t="shared" si="334"/>
        <v>672</v>
      </c>
      <c r="U195" s="83">
        <f t="shared" si="246"/>
        <v>1600</v>
      </c>
      <c r="V195" s="83">
        <f t="shared" si="247"/>
        <v>1600</v>
      </c>
      <c r="W195" s="83">
        <f t="shared" si="248"/>
        <v>1600</v>
      </c>
      <c r="X195" s="4"/>
      <c r="Y195" s="18"/>
      <c r="Z195" s="18"/>
      <c r="AA195" s="18"/>
      <c r="AB195" s="50"/>
    </row>
    <row r="196" spans="1:28" ht="15" customHeight="1">
      <c r="A196" s="3">
        <f t="shared" si="339"/>
        <v>182</v>
      </c>
      <c r="B196" s="34">
        <f t="shared" si="237"/>
        <v>45614</v>
      </c>
      <c r="C196" s="2">
        <f t="shared" si="238"/>
        <v>884</v>
      </c>
      <c r="D196" s="5">
        <f t="shared" si="239"/>
        <v>1386</v>
      </c>
      <c r="E196" s="35">
        <f t="shared" si="323"/>
        <v>640</v>
      </c>
      <c r="F196" s="35">
        <f t="shared" si="324"/>
        <v>620</v>
      </c>
      <c r="G196" s="35">
        <f t="shared" si="325"/>
        <v>600</v>
      </c>
      <c r="H196" s="18">
        <f t="shared" si="326"/>
        <v>1630</v>
      </c>
      <c r="I196" s="18">
        <f t="shared" si="327"/>
        <v>1650</v>
      </c>
      <c r="J196" s="18">
        <f t="shared" si="328"/>
        <v>1670</v>
      </c>
      <c r="K196" s="18">
        <f t="shared" ref="K196:M196" si="368">K195</f>
        <v>2000</v>
      </c>
      <c r="L196" s="18">
        <f t="shared" si="368"/>
        <v>2000</v>
      </c>
      <c r="M196" s="18">
        <f t="shared" si="368"/>
        <v>2000</v>
      </c>
      <c r="N196" s="18">
        <f t="shared" si="330"/>
        <v>-370</v>
      </c>
      <c r="O196" s="18">
        <f t="shared" si="331"/>
        <v>-350</v>
      </c>
      <c r="P196" s="18">
        <f t="shared" si="332"/>
        <v>-330</v>
      </c>
      <c r="Q196" s="35">
        <f t="shared" ref="Q196:S196" si="369">Q195</f>
        <v>0</v>
      </c>
      <c r="R196" s="35">
        <f t="shared" si="369"/>
        <v>0</v>
      </c>
      <c r="S196" s="35">
        <f t="shared" si="369"/>
        <v>0</v>
      </c>
      <c r="T196" s="4">
        <f t="shared" si="334"/>
        <v>670</v>
      </c>
      <c r="U196" s="83">
        <f t="shared" si="246"/>
        <v>1600</v>
      </c>
      <c r="V196" s="83">
        <f t="shared" si="247"/>
        <v>1600</v>
      </c>
      <c r="W196" s="83">
        <f t="shared" si="248"/>
        <v>1600</v>
      </c>
      <c r="X196" s="4"/>
      <c r="Y196" s="18"/>
      <c r="Z196" s="18"/>
      <c r="AA196" s="18"/>
      <c r="AB196" s="50"/>
    </row>
    <row r="197" spans="1:28" ht="15" customHeight="1">
      <c r="A197" s="3">
        <f t="shared" si="339"/>
        <v>183</v>
      </c>
      <c r="B197" s="34">
        <f t="shared" si="237"/>
        <v>45615</v>
      </c>
      <c r="C197" s="2">
        <f t="shared" si="238"/>
        <v>884</v>
      </c>
      <c r="D197" s="5">
        <f t="shared" si="239"/>
        <v>1384</v>
      </c>
      <c r="E197" s="35">
        <f t="shared" si="323"/>
        <v>638</v>
      </c>
      <c r="F197" s="35">
        <f t="shared" si="324"/>
        <v>618</v>
      </c>
      <c r="G197" s="35">
        <f t="shared" si="325"/>
        <v>598</v>
      </c>
      <c r="H197" s="18">
        <f t="shared" si="326"/>
        <v>1630</v>
      </c>
      <c r="I197" s="18">
        <f t="shared" si="327"/>
        <v>1650</v>
      </c>
      <c r="J197" s="18">
        <f t="shared" si="328"/>
        <v>1670</v>
      </c>
      <c r="K197" s="18">
        <f t="shared" ref="K197:M197" si="370">K196</f>
        <v>2000</v>
      </c>
      <c r="L197" s="18">
        <f t="shared" si="370"/>
        <v>2000</v>
      </c>
      <c r="M197" s="18">
        <f t="shared" si="370"/>
        <v>2000</v>
      </c>
      <c r="N197" s="18">
        <f t="shared" si="330"/>
        <v>-370</v>
      </c>
      <c r="O197" s="18">
        <f t="shared" si="331"/>
        <v>-350</v>
      </c>
      <c r="P197" s="18">
        <f t="shared" si="332"/>
        <v>-330</v>
      </c>
      <c r="Q197" s="35">
        <f t="shared" ref="Q197:S197" si="371">Q196</f>
        <v>0</v>
      </c>
      <c r="R197" s="35">
        <f t="shared" si="371"/>
        <v>0</v>
      </c>
      <c r="S197" s="35">
        <f t="shared" si="371"/>
        <v>0</v>
      </c>
      <c r="T197" s="4">
        <f t="shared" si="334"/>
        <v>668</v>
      </c>
      <c r="U197" s="83">
        <f t="shared" si="246"/>
        <v>1600</v>
      </c>
      <c r="V197" s="83">
        <f t="shared" si="247"/>
        <v>1600</v>
      </c>
      <c r="W197" s="83">
        <f t="shared" si="248"/>
        <v>1600</v>
      </c>
      <c r="X197" s="4"/>
      <c r="Y197" s="18"/>
      <c r="Z197" s="18"/>
      <c r="AA197" s="18"/>
      <c r="AB197" s="50"/>
    </row>
    <row r="198" spans="1:28" ht="15" customHeight="1">
      <c r="A198" s="3">
        <f t="shared" si="339"/>
        <v>184</v>
      </c>
      <c r="B198" s="34">
        <f t="shared" si="237"/>
        <v>45616</v>
      </c>
      <c r="C198" s="2">
        <f t="shared" si="238"/>
        <v>884</v>
      </c>
      <c r="D198" s="5">
        <f t="shared" si="239"/>
        <v>1382</v>
      </c>
      <c r="E198" s="35">
        <f t="shared" si="323"/>
        <v>636</v>
      </c>
      <c r="F198" s="35">
        <f t="shared" si="324"/>
        <v>616</v>
      </c>
      <c r="G198" s="35">
        <f t="shared" si="325"/>
        <v>596</v>
      </c>
      <c r="H198" s="18">
        <f t="shared" si="326"/>
        <v>1630</v>
      </c>
      <c r="I198" s="18">
        <f t="shared" si="327"/>
        <v>1650</v>
      </c>
      <c r="J198" s="18">
        <f t="shared" si="328"/>
        <v>1670</v>
      </c>
      <c r="K198" s="18">
        <f t="shared" ref="K198:M198" si="372">K197</f>
        <v>2000</v>
      </c>
      <c r="L198" s="18">
        <f t="shared" si="372"/>
        <v>2000</v>
      </c>
      <c r="M198" s="18">
        <f t="shared" si="372"/>
        <v>2000</v>
      </c>
      <c r="N198" s="18">
        <f t="shared" si="330"/>
        <v>-370</v>
      </c>
      <c r="O198" s="18">
        <f t="shared" si="331"/>
        <v>-350</v>
      </c>
      <c r="P198" s="18">
        <f t="shared" si="332"/>
        <v>-330</v>
      </c>
      <c r="Q198" s="35">
        <f t="shared" ref="Q198:S198" si="373">Q197</f>
        <v>0</v>
      </c>
      <c r="R198" s="35">
        <f t="shared" si="373"/>
        <v>0</v>
      </c>
      <c r="S198" s="35">
        <f t="shared" si="373"/>
        <v>0</v>
      </c>
      <c r="T198" s="4">
        <f t="shared" si="334"/>
        <v>666</v>
      </c>
      <c r="U198" s="83">
        <f t="shared" si="246"/>
        <v>1600</v>
      </c>
      <c r="V198" s="83">
        <f t="shared" si="247"/>
        <v>1600</v>
      </c>
      <c r="W198" s="83">
        <f t="shared" si="248"/>
        <v>1600</v>
      </c>
      <c r="X198" s="4"/>
      <c r="Y198" s="18"/>
      <c r="Z198" s="18"/>
      <c r="AA198" s="18"/>
      <c r="AB198" s="50"/>
    </row>
    <row r="199" spans="1:28" ht="15" customHeight="1">
      <c r="A199" s="3">
        <f t="shared" si="339"/>
        <v>185</v>
      </c>
      <c r="B199" s="34">
        <f t="shared" si="237"/>
        <v>45617</v>
      </c>
      <c r="C199" s="2">
        <f t="shared" si="238"/>
        <v>884</v>
      </c>
      <c r="D199" s="5">
        <f t="shared" si="239"/>
        <v>1380</v>
      </c>
      <c r="E199" s="35">
        <f t="shared" si="323"/>
        <v>634</v>
      </c>
      <c r="F199" s="35">
        <f t="shared" si="324"/>
        <v>614</v>
      </c>
      <c r="G199" s="35">
        <f t="shared" si="325"/>
        <v>594</v>
      </c>
      <c r="H199" s="18">
        <f t="shared" si="326"/>
        <v>1630</v>
      </c>
      <c r="I199" s="18">
        <f t="shared" si="327"/>
        <v>1650</v>
      </c>
      <c r="J199" s="18">
        <f t="shared" si="328"/>
        <v>1670</v>
      </c>
      <c r="K199" s="18">
        <f t="shared" ref="K199:M199" si="374">K198</f>
        <v>2000</v>
      </c>
      <c r="L199" s="18">
        <f t="shared" si="374"/>
        <v>2000</v>
      </c>
      <c r="M199" s="18">
        <f t="shared" si="374"/>
        <v>2000</v>
      </c>
      <c r="N199" s="18">
        <f t="shared" si="330"/>
        <v>-370</v>
      </c>
      <c r="O199" s="18">
        <f t="shared" si="331"/>
        <v>-350</v>
      </c>
      <c r="P199" s="18">
        <f t="shared" si="332"/>
        <v>-330</v>
      </c>
      <c r="Q199" s="35">
        <f t="shared" ref="Q199:S199" si="375">Q198</f>
        <v>0</v>
      </c>
      <c r="R199" s="35">
        <f t="shared" si="375"/>
        <v>0</v>
      </c>
      <c r="S199" s="35">
        <f t="shared" si="375"/>
        <v>0</v>
      </c>
      <c r="T199" s="4">
        <f t="shared" si="334"/>
        <v>664</v>
      </c>
      <c r="U199" s="83">
        <f t="shared" si="246"/>
        <v>1600</v>
      </c>
      <c r="V199" s="83">
        <f t="shared" si="247"/>
        <v>1600</v>
      </c>
      <c r="W199" s="83">
        <f t="shared" si="248"/>
        <v>1600</v>
      </c>
      <c r="X199" s="4"/>
      <c r="Y199" s="18"/>
      <c r="Z199" s="18"/>
      <c r="AA199" s="18"/>
      <c r="AB199" s="50"/>
    </row>
    <row r="200" spans="1:28" ht="15" customHeight="1">
      <c r="A200" s="3">
        <f t="shared" si="339"/>
        <v>186</v>
      </c>
      <c r="B200" s="34">
        <f t="shared" si="237"/>
        <v>45618</v>
      </c>
      <c r="C200" s="2">
        <f t="shared" si="238"/>
        <v>884</v>
      </c>
      <c r="D200" s="5">
        <f t="shared" si="239"/>
        <v>1378</v>
      </c>
      <c r="E200" s="35">
        <f t="shared" si="323"/>
        <v>632</v>
      </c>
      <c r="F200" s="35">
        <f t="shared" si="324"/>
        <v>612</v>
      </c>
      <c r="G200" s="35">
        <f t="shared" si="325"/>
        <v>592</v>
      </c>
      <c r="H200" s="18">
        <f t="shared" si="326"/>
        <v>1630</v>
      </c>
      <c r="I200" s="18">
        <f t="shared" si="327"/>
        <v>1650</v>
      </c>
      <c r="J200" s="18">
        <f t="shared" si="328"/>
        <v>1670</v>
      </c>
      <c r="K200" s="18">
        <f t="shared" ref="K200:M200" si="376">K199</f>
        <v>2000</v>
      </c>
      <c r="L200" s="18">
        <f t="shared" si="376"/>
        <v>2000</v>
      </c>
      <c r="M200" s="18">
        <f t="shared" si="376"/>
        <v>2000</v>
      </c>
      <c r="N200" s="18">
        <f t="shared" si="330"/>
        <v>-370</v>
      </c>
      <c r="O200" s="18">
        <f t="shared" si="331"/>
        <v>-350</v>
      </c>
      <c r="P200" s="18">
        <f t="shared" si="332"/>
        <v>-330</v>
      </c>
      <c r="Q200" s="35">
        <f t="shared" ref="Q200:S200" si="377">Q199</f>
        <v>0</v>
      </c>
      <c r="R200" s="35">
        <f t="shared" si="377"/>
        <v>0</v>
      </c>
      <c r="S200" s="35">
        <f t="shared" si="377"/>
        <v>0</v>
      </c>
      <c r="T200" s="4">
        <f t="shared" si="334"/>
        <v>662</v>
      </c>
      <c r="U200" s="83">
        <f t="shared" si="246"/>
        <v>1600</v>
      </c>
      <c r="V200" s="83">
        <f t="shared" si="247"/>
        <v>1600</v>
      </c>
      <c r="W200" s="83">
        <f t="shared" si="248"/>
        <v>1600</v>
      </c>
      <c r="X200" s="4"/>
      <c r="Y200" s="18"/>
      <c r="Z200" s="18"/>
      <c r="AA200" s="18"/>
      <c r="AB200" s="50"/>
    </row>
    <row r="201" spans="1:28" ht="15" customHeight="1">
      <c r="A201" s="3">
        <f t="shared" si="339"/>
        <v>187</v>
      </c>
      <c r="B201" s="34">
        <f t="shared" si="237"/>
        <v>45619</v>
      </c>
      <c r="C201" s="2">
        <f t="shared" si="238"/>
        <v>884</v>
      </c>
      <c r="D201" s="5">
        <f t="shared" si="239"/>
        <v>1376</v>
      </c>
      <c r="E201" s="35">
        <f t="shared" si="323"/>
        <v>630</v>
      </c>
      <c r="F201" s="35">
        <f t="shared" si="324"/>
        <v>610</v>
      </c>
      <c r="G201" s="35">
        <f t="shared" si="325"/>
        <v>590</v>
      </c>
      <c r="H201" s="18">
        <f t="shared" si="326"/>
        <v>1630</v>
      </c>
      <c r="I201" s="18">
        <f t="shared" si="327"/>
        <v>1650</v>
      </c>
      <c r="J201" s="18">
        <f t="shared" si="328"/>
        <v>1670</v>
      </c>
      <c r="K201" s="18">
        <f t="shared" ref="K201:M201" si="378">K200</f>
        <v>2000</v>
      </c>
      <c r="L201" s="18">
        <f t="shared" si="378"/>
        <v>2000</v>
      </c>
      <c r="M201" s="18">
        <f t="shared" si="378"/>
        <v>2000</v>
      </c>
      <c r="N201" s="18">
        <f t="shared" si="330"/>
        <v>-370</v>
      </c>
      <c r="O201" s="18">
        <f t="shared" si="331"/>
        <v>-350</v>
      </c>
      <c r="P201" s="18">
        <f t="shared" si="332"/>
        <v>-330</v>
      </c>
      <c r="Q201" s="35">
        <f t="shared" ref="Q201:S201" si="379">Q200</f>
        <v>0</v>
      </c>
      <c r="R201" s="35">
        <f t="shared" si="379"/>
        <v>0</v>
      </c>
      <c r="S201" s="35">
        <f t="shared" si="379"/>
        <v>0</v>
      </c>
      <c r="T201" s="4">
        <f t="shared" si="334"/>
        <v>660</v>
      </c>
      <c r="U201" s="83">
        <f t="shared" si="246"/>
        <v>1600</v>
      </c>
      <c r="V201" s="83">
        <f t="shared" si="247"/>
        <v>1600</v>
      </c>
      <c r="W201" s="83">
        <f t="shared" si="248"/>
        <v>1600</v>
      </c>
      <c r="X201" s="4"/>
      <c r="Y201" s="18"/>
      <c r="Z201" s="18"/>
      <c r="AA201" s="18"/>
      <c r="AB201" s="50"/>
    </row>
    <row r="202" spans="1:28" ht="15" customHeight="1">
      <c r="A202" s="3">
        <f t="shared" si="339"/>
        <v>188</v>
      </c>
      <c r="B202" s="34">
        <f t="shared" si="237"/>
        <v>45620</v>
      </c>
      <c r="C202" s="2">
        <f t="shared" si="238"/>
        <v>884</v>
      </c>
      <c r="D202" s="5">
        <f t="shared" si="239"/>
        <v>1374</v>
      </c>
      <c r="E202" s="35">
        <f t="shared" si="323"/>
        <v>628</v>
      </c>
      <c r="F202" s="35">
        <f t="shared" si="324"/>
        <v>608</v>
      </c>
      <c r="G202" s="35">
        <f t="shared" si="325"/>
        <v>588</v>
      </c>
      <c r="H202" s="18">
        <f t="shared" si="326"/>
        <v>1630</v>
      </c>
      <c r="I202" s="18">
        <f t="shared" si="327"/>
        <v>1650</v>
      </c>
      <c r="J202" s="18">
        <f t="shared" si="328"/>
        <v>1670</v>
      </c>
      <c r="K202" s="18">
        <f t="shared" ref="K202:M202" si="380">K201</f>
        <v>2000</v>
      </c>
      <c r="L202" s="18">
        <f t="shared" si="380"/>
        <v>2000</v>
      </c>
      <c r="M202" s="18">
        <f t="shared" si="380"/>
        <v>2000</v>
      </c>
      <c r="N202" s="18">
        <f t="shared" si="330"/>
        <v>-370</v>
      </c>
      <c r="O202" s="18">
        <f t="shared" si="331"/>
        <v>-350</v>
      </c>
      <c r="P202" s="18">
        <f t="shared" si="332"/>
        <v>-330</v>
      </c>
      <c r="Q202" s="35">
        <f t="shared" ref="Q202:S202" si="381">Q201</f>
        <v>0</v>
      </c>
      <c r="R202" s="35">
        <f t="shared" si="381"/>
        <v>0</v>
      </c>
      <c r="S202" s="35">
        <f t="shared" si="381"/>
        <v>0</v>
      </c>
      <c r="T202" s="4">
        <f t="shared" si="334"/>
        <v>658</v>
      </c>
      <c r="U202" s="83">
        <f t="shared" si="246"/>
        <v>1600</v>
      </c>
      <c r="V202" s="83">
        <f t="shared" si="247"/>
        <v>1600</v>
      </c>
      <c r="W202" s="83">
        <f t="shared" si="248"/>
        <v>1600</v>
      </c>
      <c r="X202" s="4"/>
      <c r="Y202" s="18"/>
      <c r="Z202" s="18"/>
      <c r="AA202" s="18"/>
      <c r="AB202" s="50"/>
    </row>
    <row r="203" spans="1:28" ht="15" customHeight="1">
      <c r="A203" s="3">
        <f t="shared" si="339"/>
        <v>189</v>
      </c>
      <c r="B203" s="34">
        <f t="shared" si="237"/>
        <v>45621</v>
      </c>
      <c r="C203" s="2">
        <f t="shared" si="238"/>
        <v>884</v>
      </c>
      <c r="D203" s="5">
        <f t="shared" si="239"/>
        <v>1372</v>
      </c>
      <c r="E203" s="35">
        <f t="shared" si="323"/>
        <v>626</v>
      </c>
      <c r="F203" s="35">
        <f t="shared" si="324"/>
        <v>606</v>
      </c>
      <c r="G203" s="35">
        <f t="shared" si="325"/>
        <v>586</v>
      </c>
      <c r="H203" s="18">
        <f t="shared" si="326"/>
        <v>1630</v>
      </c>
      <c r="I203" s="18">
        <f t="shared" si="327"/>
        <v>1650</v>
      </c>
      <c r="J203" s="18">
        <f t="shared" si="328"/>
        <v>1670</v>
      </c>
      <c r="K203" s="18">
        <f t="shared" ref="K203:M203" si="382">K202</f>
        <v>2000</v>
      </c>
      <c r="L203" s="18">
        <f t="shared" si="382"/>
        <v>2000</v>
      </c>
      <c r="M203" s="18">
        <f t="shared" si="382"/>
        <v>2000</v>
      </c>
      <c r="N203" s="18">
        <f t="shared" si="330"/>
        <v>-370</v>
      </c>
      <c r="O203" s="18">
        <f t="shared" si="331"/>
        <v>-350</v>
      </c>
      <c r="P203" s="18">
        <f t="shared" si="332"/>
        <v>-330</v>
      </c>
      <c r="Q203" s="35">
        <f t="shared" ref="Q203:S203" si="383">Q202</f>
        <v>0</v>
      </c>
      <c r="R203" s="35">
        <f t="shared" si="383"/>
        <v>0</v>
      </c>
      <c r="S203" s="35">
        <f t="shared" si="383"/>
        <v>0</v>
      </c>
      <c r="T203" s="4">
        <f t="shared" si="334"/>
        <v>656</v>
      </c>
      <c r="U203" s="83">
        <f t="shared" si="246"/>
        <v>1600</v>
      </c>
      <c r="V203" s="83">
        <f t="shared" si="247"/>
        <v>1600</v>
      </c>
      <c r="W203" s="83">
        <f t="shared" si="248"/>
        <v>1600</v>
      </c>
      <c r="X203" s="4"/>
      <c r="Y203" s="18"/>
      <c r="Z203" s="18"/>
      <c r="AA203" s="18"/>
      <c r="AB203" s="50"/>
    </row>
    <row r="204" spans="1:28" ht="15" customHeight="1">
      <c r="A204" s="3">
        <f t="shared" si="339"/>
        <v>190</v>
      </c>
      <c r="B204" s="34">
        <f t="shared" si="237"/>
        <v>45622</v>
      </c>
      <c r="C204" s="2">
        <f t="shared" si="238"/>
        <v>884</v>
      </c>
      <c r="D204" s="5">
        <f t="shared" si="239"/>
        <v>1370</v>
      </c>
      <c r="E204" s="35">
        <f t="shared" si="323"/>
        <v>624</v>
      </c>
      <c r="F204" s="35">
        <f t="shared" si="324"/>
        <v>604</v>
      </c>
      <c r="G204" s="35">
        <f t="shared" si="325"/>
        <v>584</v>
      </c>
      <c r="H204" s="18">
        <f t="shared" si="326"/>
        <v>1630</v>
      </c>
      <c r="I204" s="18">
        <f t="shared" si="327"/>
        <v>1650</v>
      </c>
      <c r="J204" s="18">
        <f t="shared" si="328"/>
        <v>1670</v>
      </c>
      <c r="K204" s="18">
        <f t="shared" ref="K204:M204" si="384">K203</f>
        <v>2000</v>
      </c>
      <c r="L204" s="18">
        <f t="shared" si="384"/>
        <v>2000</v>
      </c>
      <c r="M204" s="18">
        <f t="shared" si="384"/>
        <v>2000</v>
      </c>
      <c r="N204" s="18">
        <f t="shared" si="330"/>
        <v>-370</v>
      </c>
      <c r="O204" s="18">
        <f t="shared" si="331"/>
        <v>-350</v>
      </c>
      <c r="P204" s="18">
        <f t="shared" si="332"/>
        <v>-330</v>
      </c>
      <c r="Q204" s="35">
        <f t="shared" ref="Q204:S204" si="385">Q203</f>
        <v>0</v>
      </c>
      <c r="R204" s="35">
        <f t="shared" si="385"/>
        <v>0</v>
      </c>
      <c r="S204" s="35">
        <f t="shared" si="385"/>
        <v>0</v>
      </c>
      <c r="T204" s="4">
        <f t="shared" si="334"/>
        <v>654</v>
      </c>
      <c r="U204" s="83">
        <f t="shared" si="246"/>
        <v>1600</v>
      </c>
      <c r="V204" s="83">
        <f t="shared" si="247"/>
        <v>1600</v>
      </c>
      <c r="W204" s="83">
        <f t="shared" si="248"/>
        <v>1600</v>
      </c>
      <c r="X204" s="4"/>
      <c r="Y204" s="18"/>
      <c r="Z204" s="18"/>
      <c r="AA204" s="18"/>
      <c r="AB204" s="50"/>
    </row>
    <row r="205" spans="1:28" ht="15" customHeight="1">
      <c r="A205" s="3">
        <f t="shared" si="339"/>
        <v>191</v>
      </c>
      <c r="B205" s="34">
        <f t="shared" si="237"/>
        <v>45623</v>
      </c>
      <c r="C205" s="2">
        <f t="shared" si="238"/>
        <v>884</v>
      </c>
      <c r="D205" s="5">
        <f t="shared" si="239"/>
        <v>1368</v>
      </c>
      <c r="E205" s="35">
        <f t="shared" si="323"/>
        <v>622</v>
      </c>
      <c r="F205" s="35">
        <f t="shared" si="324"/>
        <v>602</v>
      </c>
      <c r="G205" s="35">
        <f t="shared" si="325"/>
        <v>582</v>
      </c>
      <c r="H205" s="18">
        <f t="shared" si="326"/>
        <v>1630</v>
      </c>
      <c r="I205" s="18">
        <f t="shared" si="327"/>
        <v>1650</v>
      </c>
      <c r="J205" s="18">
        <f t="shared" si="328"/>
        <v>1670</v>
      </c>
      <c r="K205" s="18">
        <f t="shared" ref="K205:M205" si="386">K204</f>
        <v>2000</v>
      </c>
      <c r="L205" s="18">
        <f t="shared" si="386"/>
        <v>2000</v>
      </c>
      <c r="M205" s="18">
        <f t="shared" si="386"/>
        <v>2000</v>
      </c>
      <c r="N205" s="18">
        <f t="shared" si="330"/>
        <v>-370</v>
      </c>
      <c r="O205" s="18">
        <f t="shared" si="331"/>
        <v>-350</v>
      </c>
      <c r="P205" s="18">
        <f t="shared" si="332"/>
        <v>-330</v>
      </c>
      <c r="Q205" s="35">
        <f t="shared" ref="Q205:S205" si="387">Q204</f>
        <v>0</v>
      </c>
      <c r="R205" s="35">
        <f t="shared" si="387"/>
        <v>0</v>
      </c>
      <c r="S205" s="35">
        <f t="shared" si="387"/>
        <v>0</v>
      </c>
      <c r="T205" s="4">
        <f t="shared" si="334"/>
        <v>652</v>
      </c>
      <c r="U205" s="83">
        <f t="shared" si="246"/>
        <v>1600</v>
      </c>
      <c r="V205" s="83">
        <f t="shared" si="247"/>
        <v>1600</v>
      </c>
      <c r="W205" s="83">
        <f t="shared" si="248"/>
        <v>1600</v>
      </c>
      <c r="X205" s="4"/>
      <c r="Y205" s="18"/>
      <c r="Z205" s="18"/>
      <c r="AA205" s="18"/>
      <c r="AB205" s="50"/>
    </row>
    <row r="206" spans="1:28" ht="15" customHeight="1">
      <c r="A206" s="3">
        <f t="shared" si="339"/>
        <v>192</v>
      </c>
      <c r="B206" s="34">
        <f t="shared" si="237"/>
        <v>45624</v>
      </c>
      <c r="C206" s="2">
        <f t="shared" si="238"/>
        <v>884</v>
      </c>
      <c r="D206" s="5">
        <f t="shared" si="239"/>
        <v>1366</v>
      </c>
      <c r="E206" s="35">
        <f t="shared" si="323"/>
        <v>620</v>
      </c>
      <c r="F206" s="35">
        <f t="shared" si="324"/>
        <v>600</v>
      </c>
      <c r="G206" s="35">
        <f t="shared" si="325"/>
        <v>580</v>
      </c>
      <c r="H206" s="18">
        <f t="shared" si="326"/>
        <v>1630</v>
      </c>
      <c r="I206" s="18">
        <f t="shared" si="327"/>
        <v>1650</v>
      </c>
      <c r="J206" s="18">
        <f t="shared" si="328"/>
        <v>1670</v>
      </c>
      <c r="K206" s="18">
        <f t="shared" ref="K206:M206" si="388">K205</f>
        <v>2000</v>
      </c>
      <c r="L206" s="18">
        <f t="shared" si="388"/>
        <v>2000</v>
      </c>
      <c r="M206" s="18">
        <f t="shared" si="388"/>
        <v>2000</v>
      </c>
      <c r="N206" s="18">
        <f t="shared" si="330"/>
        <v>-370</v>
      </c>
      <c r="O206" s="18">
        <f t="shared" si="331"/>
        <v>-350</v>
      </c>
      <c r="P206" s="18">
        <f t="shared" si="332"/>
        <v>-330</v>
      </c>
      <c r="Q206" s="35">
        <f t="shared" ref="Q206:S206" si="389">Q205</f>
        <v>0</v>
      </c>
      <c r="R206" s="35">
        <f t="shared" si="389"/>
        <v>0</v>
      </c>
      <c r="S206" s="35">
        <f t="shared" si="389"/>
        <v>0</v>
      </c>
      <c r="T206" s="4">
        <f t="shared" si="334"/>
        <v>650</v>
      </c>
      <c r="U206" s="83">
        <f t="shared" si="246"/>
        <v>1600</v>
      </c>
      <c r="V206" s="83">
        <f t="shared" si="247"/>
        <v>1600</v>
      </c>
      <c r="W206" s="83">
        <f t="shared" si="248"/>
        <v>1600</v>
      </c>
      <c r="X206" s="4"/>
      <c r="Y206" s="18"/>
      <c r="Z206" s="18"/>
      <c r="AA206" s="18"/>
      <c r="AB206" s="50"/>
    </row>
    <row r="207" spans="1:28" ht="15" customHeight="1">
      <c r="A207" s="3">
        <f t="shared" si="339"/>
        <v>193</v>
      </c>
      <c r="B207" s="34">
        <f t="shared" si="237"/>
        <v>45625</v>
      </c>
      <c r="C207" s="2">
        <f t="shared" si="238"/>
        <v>884</v>
      </c>
      <c r="D207" s="5">
        <f t="shared" si="239"/>
        <v>1364</v>
      </c>
      <c r="E207" s="35">
        <f t="shared" si="323"/>
        <v>618</v>
      </c>
      <c r="F207" s="35">
        <f t="shared" si="324"/>
        <v>598</v>
      </c>
      <c r="G207" s="35">
        <f t="shared" si="325"/>
        <v>578</v>
      </c>
      <c r="H207" s="18">
        <f t="shared" si="326"/>
        <v>1630</v>
      </c>
      <c r="I207" s="18">
        <f t="shared" si="327"/>
        <v>1650</v>
      </c>
      <c r="J207" s="18">
        <f t="shared" si="328"/>
        <v>1670</v>
      </c>
      <c r="K207" s="18">
        <f t="shared" ref="K207:M207" si="390">K206</f>
        <v>2000</v>
      </c>
      <c r="L207" s="18">
        <f t="shared" si="390"/>
        <v>2000</v>
      </c>
      <c r="M207" s="18">
        <f t="shared" si="390"/>
        <v>2000</v>
      </c>
      <c r="N207" s="18">
        <f t="shared" si="330"/>
        <v>-370</v>
      </c>
      <c r="O207" s="18">
        <f t="shared" si="331"/>
        <v>-350</v>
      </c>
      <c r="P207" s="18">
        <f t="shared" si="332"/>
        <v>-330</v>
      </c>
      <c r="Q207" s="35">
        <f t="shared" ref="Q207:S207" si="391">Q206</f>
        <v>0</v>
      </c>
      <c r="R207" s="35">
        <f t="shared" si="391"/>
        <v>0</v>
      </c>
      <c r="S207" s="35">
        <f t="shared" si="391"/>
        <v>0</v>
      </c>
      <c r="T207" s="4">
        <f t="shared" si="334"/>
        <v>648</v>
      </c>
      <c r="U207" s="83">
        <f t="shared" si="246"/>
        <v>1600</v>
      </c>
      <c r="V207" s="83">
        <f t="shared" si="247"/>
        <v>1600</v>
      </c>
      <c r="W207" s="83">
        <f t="shared" si="248"/>
        <v>1600</v>
      </c>
      <c r="X207" s="4"/>
      <c r="Y207" s="18"/>
      <c r="Z207" s="18"/>
      <c r="AA207" s="18"/>
      <c r="AB207" s="50"/>
    </row>
    <row r="208" spans="1:28" ht="15" customHeight="1">
      <c r="A208" s="3">
        <f t="shared" si="339"/>
        <v>194</v>
      </c>
      <c r="B208" s="34">
        <f t="shared" ref="B208:B239" si="392">B207+1</f>
        <v>45626</v>
      </c>
      <c r="C208" s="2">
        <f t="shared" ref="C208:C239" si="393">C207</f>
        <v>884</v>
      </c>
      <c r="D208" s="5">
        <f t="shared" ref="D208:D239" si="394">D207-2</f>
        <v>1362</v>
      </c>
      <c r="E208" s="35">
        <f t="shared" si="323"/>
        <v>616</v>
      </c>
      <c r="F208" s="35">
        <f t="shared" si="324"/>
        <v>596</v>
      </c>
      <c r="G208" s="35">
        <f t="shared" si="325"/>
        <v>576</v>
      </c>
      <c r="H208" s="18">
        <f t="shared" si="326"/>
        <v>1630</v>
      </c>
      <c r="I208" s="18">
        <f t="shared" si="327"/>
        <v>1650</v>
      </c>
      <c r="J208" s="18">
        <f t="shared" si="328"/>
        <v>1670</v>
      </c>
      <c r="K208" s="18">
        <f t="shared" ref="K208:M208" si="395">K207</f>
        <v>2000</v>
      </c>
      <c r="L208" s="18">
        <f t="shared" si="395"/>
        <v>2000</v>
      </c>
      <c r="M208" s="18">
        <f t="shared" si="395"/>
        <v>2000</v>
      </c>
      <c r="N208" s="18">
        <f t="shared" si="330"/>
        <v>-370</v>
      </c>
      <c r="O208" s="18">
        <f t="shared" si="331"/>
        <v>-350</v>
      </c>
      <c r="P208" s="18">
        <f t="shared" si="332"/>
        <v>-330</v>
      </c>
      <c r="Q208" s="35">
        <f t="shared" ref="Q208:S208" si="396">Q207</f>
        <v>0</v>
      </c>
      <c r="R208" s="35">
        <f t="shared" si="396"/>
        <v>0</v>
      </c>
      <c r="S208" s="35">
        <f t="shared" si="396"/>
        <v>0</v>
      </c>
      <c r="T208" s="4">
        <f t="shared" si="334"/>
        <v>646</v>
      </c>
      <c r="U208" s="83">
        <f t="shared" si="246"/>
        <v>1600</v>
      </c>
      <c r="V208" s="83">
        <f t="shared" si="247"/>
        <v>1600</v>
      </c>
      <c r="W208" s="83">
        <f t="shared" si="248"/>
        <v>1600</v>
      </c>
      <c r="X208" s="4"/>
      <c r="Y208" s="18"/>
      <c r="Z208" s="18"/>
      <c r="AA208" s="18"/>
      <c r="AB208" s="50"/>
    </row>
    <row r="209" spans="1:28" ht="15" customHeight="1">
      <c r="A209" s="3">
        <f t="shared" si="339"/>
        <v>195</v>
      </c>
      <c r="B209" s="34">
        <f t="shared" si="392"/>
        <v>45627</v>
      </c>
      <c r="C209" s="2">
        <f t="shared" si="393"/>
        <v>884</v>
      </c>
      <c r="D209" s="5">
        <f t="shared" si="394"/>
        <v>1360</v>
      </c>
      <c r="E209" s="35">
        <f t="shared" si="323"/>
        <v>614</v>
      </c>
      <c r="F209" s="35">
        <f t="shared" si="324"/>
        <v>594</v>
      </c>
      <c r="G209" s="35">
        <f t="shared" si="325"/>
        <v>574</v>
      </c>
      <c r="H209" s="18">
        <f t="shared" si="326"/>
        <v>1630</v>
      </c>
      <c r="I209" s="18">
        <f t="shared" si="327"/>
        <v>1650</v>
      </c>
      <c r="J209" s="18">
        <f t="shared" si="328"/>
        <v>1670</v>
      </c>
      <c r="K209" s="18">
        <f t="shared" ref="K209:M209" si="397">K208</f>
        <v>2000</v>
      </c>
      <c r="L209" s="18">
        <f t="shared" si="397"/>
        <v>2000</v>
      </c>
      <c r="M209" s="18">
        <f t="shared" si="397"/>
        <v>2000</v>
      </c>
      <c r="N209" s="18">
        <f t="shared" si="330"/>
        <v>-370</v>
      </c>
      <c r="O209" s="18">
        <f t="shared" si="331"/>
        <v>-350</v>
      </c>
      <c r="P209" s="18">
        <f t="shared" si="332"/>
        <v>-330</v>
      </c>
      <c r="Q209" s="35">
        <f t="shared" ref="Q209:S209" si="398">Q208</f>
        <v>0</v>
      </c>
      <c r="R209" s="35">
        <f t="shared" si="398"/>
        <v>0</v>
      </c>
      <c r="S209" s="35">
        <f t="shared" si="398"/>
        <v>0</v>
      </c>
      <c r="T209" s="4">
        <f t="shared" si="334"/>
        <v>644</v>
      </c>
      <c r="U209" s="83">
        <f t="shared" si="246"/>
        <v>1600</v>
      </c>
      <c r="V209" s="83">
        <f t="shared" si="247"/>
        <v>1600</v>
      </c>
      <c r="W209" s="83">
        <f t="shared" si="248"/>
        <v>1600</v>
      </c>
      <c r="X209" s="4"/>
      <c r="Y209" s="18"/>
      <c r="Z209" s="18"/>
      <c r="AA209" s="18"/>
      <c r="AB209" s="50"/>
    </row>
    <row r="210" spans="1:28" ht="15" customHeight="1">
      <c r="A210" s="3">
        <f t="shared" si="339"/>
        <v>196</v>
      </c>
      <c r="B210" s="34">
        <f t="shared" si="392"/>
        <v>45628</v>
      </c>
      <c r="C210" s="2">
        <f t="shared" si="393"/>
        <v>884</v>
      </c>
      <c r="D210" s="5">
        <f t="shared" si="394"/>
        <v>1358</v>
      </c>
      <c r="E210" s="35">
        <f t="shared" si="323"/>
        <v>612</v>
      </c>
      <c r="F210" s="35">
        <f t="shared" si="324"/>
        <v>592</v>
      </c>
      <c r="G210" s="35">
        <f t="shared" si="325"/>
        <v>572</v>
      </c>
      <c r="H210" s="18">
        <f t="shared" si="326"/>
        <v>1630</v>
      </c>
      <c r="I210" s="18">
        <f t="shared" si="327"/>
        <v>1650</v>
      </c>
      <c r="J210" s="18">
        <f t="shared" si="328"/>
        <v>1670</v>
      </c>
      <c r="K210" s="18">
        <f t="shared" ref="K210:M210" si="399">K209</f>
        <v>2000</v>
      </c>
      <c r="L210" s="18">
        <f t="shared" si="399"/>
        <v>2000</v>
      </c>
      <c r="M210" s="18">
        <f t="shared" si="399"/>
        <v>2000</v>
      </c>
      <c r="N210" s="18">
        <f t="shared" si="330"/>
        <v>-370</v>
      </c>
      <c r="O210" s="18">
        <f t="shared" si="331"/>
        <v>-350</v>
      </c>
      <c r="P210" s="18">
        <f t="shared" si="332"/>
        <v>-330</v>
      </c>
      <c r="Q210" s="35">
        <f t="shared" ref="Q210:S210" si="400">Q209</f>
        <v>0</v>
      </c>
      <c r="R210" s="35">
        <f t="shared" si="400"/>
        <v>0</v>
      </c>
      <c r="S210" s="35">
        <f t="shared" si="400"/>
        <v>0</v>
      </c>
      <c r="T210" s="4">
        <f t="shared" si="334"/>
        <v>642</v>
      </c>
      <c r="U210" s="83">
        <f t="shared" ref="U210:U239" si="401">U209+$X210*1000-Q210</f>
        <v>1600</v>
      </c>
      <c r="V210" s="83">
        <f t="shared" ref="V210:V239" si="402">V209+$X210*1000-R210</f>
        <v>1600</v>
      </c>
      <c r="W210" s="83">
        <f t="shared" ref="W210:W239" si="403">W209+$X210*1000-S210</f>
        <v>1600</v>
      </c>
      <c r="X210" s="4"/>
      <c r="Y210" s="18"/>
      <c r="Z210" s="18"/>
      <c r="AA210" s="18"/>
      <c r="AB210" s="50"/>
    </row>
    <row r="211" spans="1:28" ht="15" customHeight="1">
      <c r="A211" s="3">
        <f t="shared" si="339"/>
        <v>197</v>
      </c>
      <c r="B211" s="34">
        <f t="shared" si="392"/>
        <v>45629</v>
      </c>
      <c r="C211" s="2">
        <f t="shared" si="393"/>
        <v>884</v>
      </c>
      <c r="D211" s="5">
        <f t="shared" si="394"/>
        <v>1356</v>
      </c>
      <c r="E211" s="35">
        <f t="shared" si="323"/>
        <v>610</v>
      </c>
      <c r="F211" s="35">
        <f t="shared" si="324"/>
        <v>590</v>
      </c>
      <c r="G211" s="35">
        <f t="shared" si="325"/>
        <v>570</v>
      </c>
      <c r="H211" s="18">
        <f t="shared" si="326"/>
        <v>1630</v>
      </c>
      <c r="I211" s="18">
        <f t="shared" si="327"/>
        <v>1650</v>
      </c>
      <c r="J211" s="18">
        <f t="shared" si="328"/>
        <v>1670</v>
      </c>
      <c r="K211" s="18">
        <f t="shared" ref="K211:M211" si="404">K210</f>
        <v>2000</v>
      </c>
      <c r="L211" s="18">
        <f t="shared" si="404"/>
        <v>2000</v>
      </c>
      <c r="M211" s="18">
        <f t="shared" si="404"/>
        <v>2000</v>
      </c>
      <c r="N211" s="18">
        <f t="shared" si="330"/>
        <v>-370</v>
      </c>
      <c r="O211" s="18">
        <f t="shared" si="331"/>
        <v>-350</v>
      </c>
      <c r="P211" s="18">
        <f t="shared" si="332"/>
        <v>-330</v>
      </c>
      <c r="Q211" s="35">
        <f t="shared" ref="Q211:S211" si="405">Q210</f>
        <v>0</v>
      </c>
      <c r="R211" s="35">
        <f t="shared" si="405"/>
        <v>0</v>
      </c>
      <c r="S211" s="35">
        <f t="shared" si="405"/>
        <v>0</v>
      </c>
      <c r="T211" s="4">
        <f t="shared" si="334"/>
        <v>640</v>
      </c>
      <c r="U211" s="83">
        <f t="shared" si="401"/>
        <v>1600</v>
      </c>
      <c r="V211" s="83">
        <f t="shared" si="402"/>
        <v>1600</v>
      </c>
      <c r="W211" s="83">
        <f t="shared" si="403"/>
        <v>1600</v>
      </c>
      <c r="X211" s="4"/>
      <c r="Y211" s="18"/>
      <c r="Z211" s="18"/>
      <c r="AA211" s="18"/>
      <c r="AB211" s="50"/>
    </row>
    <row r="212" spans="1:28" ht="15" customHeight="1">
      <c r="A212" s="3">
        <f t="shared" si="339"/>
        <v>198</v>
      </c>
      <c r="B212" s="34">
        <f t="shared" si="392"/>
        <v>45630</v>
      </c>
      <c r="C212" s="2">
        <f t="shared" si="393"/>
        <v>884</v>
      </c>
      <c r="D212" s="5">
        <f t="shared" si="394"/>
        <v>1354</v>
      </c>
      <c r="E212" s="35">
        <f t="shared" si="323"/>
        <v>608</v>
      </c>
      <c r="F212" s="35">
        <f t="shared" si="324"/>
        <v>588</v>
      </c>
      <c r="G212" s="35">
        <f t="shared" si="325"/>
        <v>568</v>
      </c>
      <c r="H212" s="18">
        <f t="shared" si="326"/>
        <v>1630</v>
      </c>
      <c r="I212" s="18">
        <f t="shared" si="327"/>
        <v>1650</v>
      </c>
      <c r="J212" s="18">
        <f t="shared" si="328"/>
        <v>1670</v>
      </c>
      <c r="K212" s="18">
        <f t="shared" ref="K212:M212" si="406">K211</f>
        <v>2000</v>
      </c>
      <c r="L212" s="18">
        <f t="shared" si="406"/>
        <v>2000</v>
      </c>
      <c r="M212" s="18">
        <f t="shared" si="406"/>
        <v>2000</v>
      </c>
      <c r="N212" s="18">
        <f t="shared" si="330"/>
        <v>-370</v>
      </c>
      <c r="O212" s="18">
        <f t="shared" si="331"/>
        <v>-350</v>
      </c>
      <c r="P212" s="18">
        <f t="shared" si="332"/>
        <v>-330</v>
      </c>
      <c r="Q212" s="35">
        <f t="shared" ref="Q212:S212" si="407">Q211</f>
        <v>0</v>
      </c>
      <c r="R212" s="35">
        <f t="shared" si="407"/>
        <v>0</v>
      </c>
      <c r="S212" s="35">
        <f t="shared" si="407"/>
        <v>0</v>
      </c>
      <c r="T212" s="4">
        <f t="shared" si="334"/>
        <v>638</v>
      </c>
      <c r="U212" s="83">
        <f t="shared" si="401"/>
        <v>1600</v>
      </c>
      <c r="V212" s="83">
        <f t="shared" si="402"/>
        <v>1600</v>
      </c>
      <c r="W212" s="83">
        <f t="shared" si="403"/>
        <v>1600</v>
      </c>
      <c r="X212" s="4"/>
      <c r="Y212" s="18"/>
      <c r="Z212" s="18"/>
      <c r="AA212" s="18"/>
      <c r="AB212" s="50"/>
    </row>
    <row r="213" spans="1:28" ht="15" customHeight="1">
      <c r="A213" s="3">
        <f t="shared" si="339"/>
        <v>199</v>
      </c>
      <c r="B213" s="34">
        <f t="shared" si="392"/>
        <v>45631</v>
      </c>
      <c r="C213" s="2">
        <f t="shared" si="393"/>
        <v>884</v>
      </c>
      <c r="D213" s="5">
        <f t="shared" si="394"/>
        <v>1352</v>
      </c>
      <c r="E213" s="35">
        <f t="shared" si="323"/>
        <v>606</v>
      </c>
      <c r="F213" s="35">
        <f t="shared" si="324"/>
        <v>586</v>
      </c>
      <c r="G213" s="35">
        <f t="shared" si="325"/>
        <v>566</v>
      </c>
      <c r="H213" s="18">
        <f t="shared" si="326"/>
        <v>1630</v>
      </c>
      <c r="I213" s="18">
        <f t="shared" si="327"/>
        <v>1650</v>
      </c>
      <c r="J213" s="18">
        <f t="shared" si="328"/>
        <v>1670</v>
      </c>
      <c r="K213" s="18">
        <f t="shared" ref="K213:M213" si="408">K212</f>
        <v>2000</v>
      </c>
      <c r="L213" s="18">
        <f t="shared" si="408"/>
        <v>2000</v>
      </c>
      <c r="M213" s="18">
        <f t="shared" si="408"/>
        <v>2000</v>
      </c>
      <c r="N213" s="18">
        <f t="shared" si="330"/>
        <v>-370</v>
      </c>
      <c r="O213" s="18">
        <f t="shared" si="331"/>
        <v>-350</v>
      </c>
      <c r="P213" s="18">
        <f t="shared" si="332"/>
        <v>-330</v>
      </c>
      <c r="Q213" s="35">
        <f t="shared" ref="Q213:S213" si="409">Q212</f>
        <v>0</v>
      </c>
      <c r="R213" s="35">
        <f t="shared" si="409"/>
        <v>0</v>
      </c>
      <c r="S213" s="35">
        <f t="shared" si="409"/>
        <v>0</v>
      </c>
      <c r="T213" s="4">
        <f t="shared" si="334"/>
        <v>636</v>
      </c>
      <c r="U213" s="83">
        <f t="shared" si="401"/>
        <v>1600</v>
      </c>
      <c r="V213" s="83">
        <f t="shared" si="402"/>
        <v>1600</v>
      </c>
      <c r="W213" s="83">
        <f t="shared" si="403"/>
        <v>1600</v>
      </c>
      <c r="X213" s="4"/>
      <c r="Y213" s="18"/>
      <c r="Z213" s="18"/>
      <c r="AA213" s="18"/>
      <c r="AB213" s="50"/>
    </row>
    <row r="214" spans="1:28" ht="15" customHeight="1">
      <c r="A214" s="3">
        <f t="shared" si="339"/>
        <v>200</v>
      </c>
      <c r="B214" s="34">
        <f t="shared" si="392"/>
        <v>45632</v>
      </c>
      <c r="C214" s="2">
        <f t="shared" si="393"/>
        <v>884</v>
      </c>
      <c r="D214" s="5">
        <f t="shared" si="394"/>
        <v>1350</v>
      </c>
      <c r="E214" s="35">
        <f t="shared" si="323"/>
        <v>604</v>
      </c>
      <c r="F214" s="35">
        <f t="shared" si="324"/>
        <v>584</v>
      </c>
      <c r="G214" s="35">
        <f t="shared" si="325"/>
        <v>564</v>
      </c>
      <c r="H214" s="18">
        <f t="shared" si="326"/>
        <v>1630</v>
      </c>
      <c r="I214" s="18">
        <f t="shared" si="327"/>
        <v>1650</v>
      </c>
      <c r="J214" s="18">
        <f t="shared" si="328"/>
        <v>1670</v>
      </c>
      <c r="K214" s="18">
        <f t="shared" ref="K214:M214" si="410">K213</f>
        <v>2000</v>
      </c>
      <c r="L214" s="18">
        <f t="shared" si="410"/>
        <v>2000</v>
      </c>
      <c r="M214" s="18">
        <f t="shared" si="410"/>
        <v>2000</v>
      </c>
      <c r="N214" s="18">
        <f t="shared" si="330"/>
        <v>-370</v>
      </c>
      <c r="O214" s="18">
        <f t="shared" si="331"/>
        <v>-350</v>
      </c>
      <c r="P214" s="18">
        <f t="shared" si="332"/>
        <v>-330</v>
      </c>
      <c r="Q214" s="35">
        <f t="shared" ref="Q214:S214" si="411">Q213</f>
        <v>0</v>
      </c>
      <c r="R214" s="35">
        <f t="shared" si="411"/>
        <v>0</v>
      </c>
      <c r="S214" s="35">
        <f t="shared" si="411"/>
        <v>0</v>
      </c>
      <c r="T214" s="4">
        <f t="shared" si="334"/>
        <v>634</v>
      </c>
      <c r="U214" s="83">
        <f t="shared" si="401"/>
        <v>1600</v>
      </c>
      <c r="V214" s="83">
        <f t="shared" si="402"/>
        <v>1600</v>
      </c>
      <c r="W214" s="83">
        <f t="shared" si="403"/>
        <v>1600</v>
      </c>
      <c r="X214" s="4"/>
      <c r="Y214" s="18"/>
      <c r="Z214" s="18"/>
      <c r="AA214" s="18"/>
      <c r="AB214" s="50"/>
    </row>
    <row r="215" spans="1:28" ht="15" customHeight="1">
      <c r="A215" s="3">
        <f t="shared" si="339"/>
        <v>201</v>
      </c>
      <c r="B215" s="34">
        <f t="shared" si="392"/>
        <v>45633</v>
      </c>
      <c r="C215" s="2">
        <f t="shared" si="393"/>
        <v>884</v>
      </c>
      <c r="D215" s="5">
        <f t="shared" si="394"/>
        <v>1348</v>
      </c>
      <c r="E215" s="35">
        <f t="shared" si="323"/>
        <v>602</v>
      </c>
      <c r="F215" s="35">
        <f t="shared" si="324"/>
        <v>582</v>
      </c>
      <c r="G215" s="35">
        <f t="shared" si="325"/>
        <v>562</v>
      </c>
      <c r="H215" s="18">
        <f t="shared" si="326"/>
        <v>1630</v>
      </c>
      <c r="I215" s="18">
        <f t="shared" si="327"/>
        <v>1650</v>
      </c>
      <c r="J215" s="18">
        <f t="shared" si="328"/>
        <v>1670</v>
      </c>
      <c r="K215" s="18">
        <f t="shared" ref="K215:M215" si="412">K214</f>
        <v>2000</v>
      </c>
      <c r="L215" s="18">
        <f t="shared" si="412"/>
        <v>2000</v>
      </c>
      <c r="M215" s="18">
        <f t="shared" si="412"/>
        <v>2000</v>
      </c>
      <c r="N215" s="18">
        <f t="shared" si="330"/>
        <v>-370</v>
      </c>
      <c r="O215" s="18">
        <f t="shared" si="331"/>
        <v>-350</v>
      </c>
      <c r="P215" s="18">
        <f t="shared" si="332"/>
        <v>-330</v>
      </c>
      <c r="Q215" s="35">
        <f t="shared" ref="Q215:S215" si="413">Q214</f>
        <v>0</v>
      </c>
      <c r="R215" s="35">
        <f t="shared" si="413"/>
        <v>0</v>
      </c>
      <c r="S215" s="35">
        <f t="shared" si="413"/>
        <v>0</v>
      </c>
      <c r="T215" s="4">
        <f t="shared" si="334"/>
        <v>632</v>
      </c>
      <c r="U215" s="83">
        <f t="shared" si="401"/>
        <v>1600</v>
      </c>
      <c r="V215" s="83">
        <f t="shared" si="402"/>
        <v>1600</v>
      </c>
      <c r="W215" s="83">
        <f t="shared" si="403"/>
        <v>1600</v>
      </c>
      <c r="X215" s="4"/>
      <c r="Y215" s="18"/>
      <c r="Z215" s="18"/>
      <c r="AA215" s="18"/>
      <c r="AB215" s="50"/>
    </row>
    <row r="216" spans="1:28" ht="15" customHeight="1">
      <c r="A216" s="3">
        <f t="shared" si="339"/>
        <v>202</v>
      </c>
      <c r="B216" s="34">
        <f t="shared" si="392"/>
        <v>45634</v>
      </c>
      <c r="C216" s="2">
        <f t="shared" si="393"/>
        <v>884</v>
      </c>
      <c r="D216" s="5">
        <f t="shared" si="394"/>
        <v>1346</v>
      </c>
      <c r="E216" s="35">
        <f t="shared" si="323"/>
        <v>600</v>
      </c>
      <c r="F216" s="35">
        <f t="shared" si="324"/>
        <v>580</v>
      </c>
      <c r="G216" s="35">
        <f t="shared" si="325"/>
        <v>560</v>
      </c>
      <c r="H216" s="18">
        <f t="shared" si="326"/>
        <v>1630</v>
      </c>
      <c r="I216" s="18">
        <f t="shared" si="327"/>
        <v>1650</v>
      </c>
      <c r="J216" s="18">
        <f t="shared" si="328"/>
        <v>1670</v>
      </c>
      <c r="K216" s="18">
        <f t="shared" ref="K216:M216" si="414">K215</f>
        <v>2000</v>
      </c>
      <c r="L216" s="18">
        <f t="shared" si="414"/>
        <v>2000</v>
      </c>
      <c r="M216" s="18">
        <f t="shared" si="414"/>
        <v>2000</v>
      </c>
      <c r="N216" s="18">
        <f t="shared" si="330"/>
        <v>-370</v>
      </c>
      <c r="O216" s="18">
        <f t="shared" si="331"/>
        <v>-350</v>
      </c>
      <c r="P216" s="18">
        <f t="shared" si="332"/>
        <v>-330</v>
      </c>
      <c r="Q216" s="35">
        <f t="shared" ref="Q216:S216" si="415">Q215</f>
        <v>0</v>
      </c>
      <c r="R216" s="35">
        <f t="shared" si="415"/>
        <v>0</v>
      </c>
      <c r="S216" s="35">
        <f t="shared" si="415"/>
        <v>0</v>
      </c>
      <c r="T216" s="4">
        <f t="shared" si="334"/>
        <v>630</v>
      </c>
      <c r="U216" s="83">
        <f t="shared" si="401"/>
        <v>1600</v>
      </c>
      <c r="V216" s="83">
        <f t="shared" si="402"/>
        <v>1600</v>
      </c>
      <c r="W216" s="83">
        <f t="shared" si="403"/>
        <v>1600</v>
      </c>
      <c r="X216" s="4"/>
      <c r="Y216" s="18"/>
      <c r="Z216" s="18"/>
      <c r="AA216" s="18"/>
      <c r="AB216" s="50"/>
    </row>
    <row r="217" spans="1:28" ht="15" customHeight="1">
      <c r="A217" s="3">
        <f t="shared" si="339"/>
        <v>203</v>
      </c>
      <c r="B217" s="34">
        <f t="shared" si="392"/>
        <v>45635</v>
      </c>
      <c r="C217" s="2">
        <f t="shared" si="393"/>
        <v>884</v>
      </c>
      <c r="D217" s="5">
        <f t="shared" si="394"/>
        <v>1344</v>
      </c>
      <c r="E217" s="35">
        <f t="shared" si="323"/>
        <v>598</v>
      </c>
      <c r="F217" s="35">
        <f t="shared" si="324"/>
        <v>578</v>
      </c>
      <c r="G217" s="35">
        <f t="shared" si="325"/>
        <v>558</v>
      </c>
      <c r="H217" s="18">
        <f t="shared" si="326"/>
        <v>1630</v>
      </c>
      <c r="I217" s="18">
        <f t="shared" si="327"/>
        <v>1650</v>
      </c>
      <c r="J217" s="18">
        <f t="shared" si="328"/>
        <v>1670</v>
      </c>
      <c r="K217" s="18">
        <f t="shared" ref="K217:M217" si="416">K216</f>
        <v>2000</v>
      </c>
      <c r="L217" s="18">
        <f t="shared" si="416"/>
        <v>2000</v>
      </c>
      <c r="M217" s="18">
        <f t="shared" si="416"/>
        <v>2000</v>
      </c>
      <c r="N217" s="18">
        <f t="shared" si="330"/>
        <v>-370</v>
      </c>
      <c r="O217" s="18">
        <f t="shared" si="331"/>
        <v>-350</v>
      </c>
      <c r="P217" s="18">
        <f t="shared" si="332"/>
        <v>-330</v>
      </c>
      <c r="Q217" s="35">
        <f t="shared" ref="Q217:S217" si="417">Q216</f>
        <v>0</v>
      </c>
      <c r="R217" s="35">
        <f t="shared" si="417"/>
        <v>0</v>
      </c>
      <c r="S217" s="35">
        <f t="shared" si="417"/>
        <v>0</v>
      </c>
      <c r="T217" s="4">
        <f t="shared" si="334"/>
        <v>628</v>
      </c>
      <c r="U217" s="83">
        <f t="shared" si="401"/>
        <v>1600</v>
      </c>
      <c r="V217" s="83">
        <f t="shared" si="402"/>
        <v>1600</v>
      </c>
      <c r="W217" s="83">
        <f t="shared" si="403"/>
        <v>1600</v>
      </c>
      <c r="X217" s="4"/>
      <c r="Y217" s="18"/>
      <c r="Z217" s="18"/>
      <c r="AA217" s="18"/>
      <c r="AB217" s="50"/>
    </row>
    <row r="218" spans="1:28" ht="15" customHeight="1">
      <c r="A218" s="3">
        <f t="shared" si="339"/>
        <v>204</v>
      </c>
      <c r="B218" s="34">
        <f t="shared" si="392"/>
        <v>45636</v>
      </c>
      <c r="C218" s="2">
        <f t="shared" si="393"/>
        <v>884</v>
      </c>
      <c r="D218" s="5">
        <f t="shared" si="394"/>
        <v>1342</v>
      </c>
      <c r="E218" s="35">
        <f t="shared" si="323"/>
        <v>596</v>
      </c>
      <c r="F218" s="35">
        <f t="shared" si="324"/>
        <v>576</v>
      </c>
      <c r="G218" s="35">
        <f t="shared" si="325"/>
        <v>556</v>
      </c>
      <c r="H218" s="18">
        <f t="shared" si="326"/>
        <v>1630</v>
      </c>
      <c r="I218" s="18">
        <f t="shared" si="327"/>
        <v>1650</v>
      </c>
      <c r="J218" s="18">
        <f t="shared" si="328"/>
        <v>1670</v>
      </c>
      <c r="K218" s="18">
        <f t="shared" ref="K218:M218" si="418">K217</f>
        <v>2000</v>
      </c>
      <c r="L218" s="18">
        <f t="shared" si="418"/>
        <v>2000</v>
      </c>
      <c r="M218" s="18">
        <f t="shared" si="418"/>
        <v>2000</v>
      </c>
      <c r="N218" s="18">
        <f t="shared" si="330"/>
        <v>-370</v>
      </c>
      <c r="O218" s="18">
        <f t="shared" si="331"/>
        <v>-350</v>
      </c>
      <c r="P218" s="18">
        <f t="shared" si="332"/>
        <v>-330</v>
      </c>
      <c r="Q218" s="35">
        <f t="shared" ref="Q218:S218" si="419">Q217</f>
        <v>0</v>
      </c>
      <c r="R218" s="35">
        <f t="shared" si="419"/>
        <v>0</v>
      </c>
      <c r="S218" s="35">
        <f t="shared" si="419"/>
        <v>0</v>
      </c>
      <c r="T218" s="4">
        <f t="shared" si="334"/>
        <v>626</v>
      </c>
      <c r="U218" s="83">
        <f t="shared" si="401"/>
        <v>1600</v>
      </c>
      <c r="V218" s="83">
        <f t="shared" si="402"/>
        <v>1600</v>
      </c>
      <c r="W218" s="83">
        <f t="shared" si="403"/>
        <v>1600</v>
      </c>
      <c r="X218" s="4"/>
      <c r="Y218" s="18"/>
      <c r="Z218" s="18"/>
      <c r="AA218" s="18"/>
      <c r="AB218" s="50"/>
    </row>
    <row r="219" spans="1:28" ht="15" customHeight="1">
      <c r="A219" s="3">
        <f t="shared" si="339"/>
        <v>205</v>
      </c>
      <c r="B219" s="34">
        <f t="shared" si="392"/>
        <v>45637</v>
      </c>
      <c r="C219" s="2">
        <f t="shared" si="393"/>
        <v>884</v>
      </c>
      <c r="D219" s="5">
        <f t="shared" si="394"/>
        <v>1340</v>
      </c>
      <c r="E219" s="35">
        <f t="shared" si="323"/>
        <v>594</v>
      </c>
      <c r="F219" s="35">
        <f t="shared" si="324"/>
        <v>574</v>
      </c>
      <c r="G219" s="35">
        <f t="shared" si="325"/>
        <v>554</v>
      </c>
      <c r="H219" s="18">
        <f t="shared" si="326"/>
        <v>1630</v>
      </c>
      <c r="I219" s="18">
        <f t="shared" si="327"/>
        <v>1650</v>
      </c>
      <c r="J219" s="18">
        <f t="shared" si="328"/>
        <v>1670</v>
      </c>
      <c r="K219" s="18">
        <f t="shared" ref="K219:M219" si="420">K218</f>
        <v>2000</v>
      </c>
      <c r="L219" s="18">
        <f t="shared" si="420"/>
        <v>2000</v>
      </c>
      <c r="M219" s="18">
        <f t="shared" si="420"/>
        <v>2000</v>
      </c>
      <c r="N219" s="18">
        <f t="shared" si="330"/>
        <v>-370</v>
      </c>
      <c r="O219" s="18">
        <f t="shared" si="331"/>
        <v>-350</v>
      </c>
      <c r="P219" s="18">
        <f t="shared" si="332"/>
        <v>-330</v>
      </c>
      <c r="Q219" s="35">
        <f t="shared" ref="Q219:S219" si="421">Q218</f>
        <v>0</v>
      </c>
      <c r="R219" s="35">
        <f t="shared" si="421"/>
        <v>0</v>
      </c>
      <c r="S219" s="35">
        <f t="shared" si="421"/>
        <v>0</v>
      </c>
      <c r="T219" s="4">
        <f t="shared" si="334"/>
        <v>624</v>
      </c>
      <c r="U219" s="83">
        <f t="shared" si="401"/>
        <v>1600</v>
      </c>
      <c r="V219" s="83">
        <f t="shared" si="402"/>
        <v>1600</v>
      </c>
      <c r="W219" s="83">
        <f t="shared" si="403"/>
        <v>1600</v>
      </c>
      <c r="X219" s="4"/>
      <c r="Y219" s="18"/>
      <c r="Z219" s="18"/>
      <c r="AA219" s="18"/>
      <c r="AB219" s="50"/>
    </row>
    <row r="220" spans="1:28" ht="15" customHeight="1">
      <c r="A220" s="3">
        <f t="shared" si="339"/>
        <v>206</v>
      </c>
      <c r="B220" s="34">
        <f t="shared" si="392"/>
        <v>45638</v>
      </c>
      <c r="C220" s="2">
        <f t="shared" si="393"/>
        <v>884</v>
      </c>
      <c r="D220" s="5">
        <f t="shared" si="394"/>
        <v>1338</v>
      </c>
      <c r="E220" s="35">
        <f t="shared" si="323"/>
        <v>592</v>
      </c>
      <c r="F220" s="35">
        <f t="shared" si="324"/>
        <v>572</v>
      </c>
      <c r="G220" s="35">
        <f t="shared" si="325"/>
        <v>552</v>
      </c>
      <c r="H220" s="18">
        <f t="shared" si="326"/>
        <v>1630</v>
      </c>
      <c r="I220" s="18">
        <f t="shared" si="327"/>
        <v>1650</v>
      </c>
      <c r="J220" s="18">
        <f t="shared" si="328"/>
        <v>1670</v>
      </c>
      <c r="K220" s="18">
        <f t="shared" ref="K220:M220" si="422">K219</f>
        <v>2000</v>
      </c>
      <c r="L220" s="18">
        <f t="shared" si="422"/>
        <v>2000</v>
      </c>
      <c r="M220" s="18">
        <f t="shared" si="422"/>
        <v>2000</v>
      </c>
      <c r="N220" s="18">
        <f t="shared" si="330"/>
        <v>-370</v>
      </c>
      <c r="O220" s="18">
        <f t="shared" si="331"/>
        <v>-350</v>
      </c>
      <c r="P220" s="18">
        <f t="shared" si="332"/>
        <v>-330</v>
      </c>
      <c r="Q220" s="35">
        <f t="shared" ref="Q220:S220" si="423">Q219</f>
        <v>0</v>
      </c>
      <c r="R220" s="35">
        <f t="shared" si="423"/>
        <v>0</v>
      </c>
      <c r="S220" s="35">
        <f t="shared" si="423"/>
        <v>0</v>
      </c>
      <c r="T220" s="4">
        <f t="shared" si="334"/>
        <v>622</v>
      </c>
      <c r="U220" s="83">
        <f t="shared" si="401"/>
        <v>1600</v>
      </c>
      <c r="V220" s="83">
        <f t="shared" si="402"/>
        <v>1600</v>
      </c>
      <c r="W220" s="83">
        <f t="shared" si="403"/>
        <v>1600</v>
      </c>
      <c r="X220" s="4"/>
      <c r="Y220" s="18"/>
      <c r="Z220" s="18"/>
      <c r="AA220" s="18"/>
      <c r="AB220" s="50"/>
    </row>
    <row r="221" spans="1:28" ht="15" customHeight="1">
      <c r="A221" s="3">
        <f t="shared" si="339"/>
        <v>207</v>
      </c>
      <c r="B221" s="34">
        <f t="shared" si="392"/>
        <v>45639</v>
      </c>
      <c r="C221" s="2">
        <f t="shared" si="393"/>
        <v>884</v>
      </c>
      <c r="D221" s="5">
        <f t="shared" si="394"/>
        <v>1336</v>
      </c>
      <c r="E221" s="35">
        <f t="shared" si="323"/>
        <v>590</v>
      </c>
      <c r="F221" s="35">
        <f t="shared" si="324"/>
        <v>570</v>
      </c>
      <c r="G221" s="35">
        <f t="shared" si="325"/>
        <v>550</v>
      </c>
      <c r="H221" s="18">
        <f t="shared" si="326"/>
        <v>1630</v>
      </c>
      <c r="I221" s="18">
        <f t="shared" si="327"/>
        <v>1650</v>
      </c>
      <c r="J221" s="18">
        <f t="shared" si="328"/>
        <v>1670</v>
      </c>
      <c r="K221" s="18">
        <f t="shared" ref="K221:M221" si="424">K220</f>
        <v>2000</v>
      </c>
      <c r="L221" s="18">
        <f t="shared" si="424"/>
        <v>2000</v>
      </c>
      <c r="M221" s="18">
        <f t="shared" si="424"/>
        <v>2000</v>
      </c>
      <c r="N221" s="18">
        <f t="shared" si="330"/>
        <v>-370</v>
      </c>
      <c r="O221" s="18">
        <f t="shared" si="331"/>
        <v>-350</v>
      </c>
      <c r="P221" s="18">
        <f t="shared" si="332"/>
        <v>-330</v>
      </c>
      <c r="Q221" s="35">
        <f t="shared" ref="Q221:S221" si="425">Q220</f>
        <v>0</v>
      </c>
      <c r="R221" s="35">
        <f t="shared" si="425"/>
        <v>0</v>
      </c>
      <c r="S221" s="35">
        <f t="shared" si="425"/>
        <v>0</v>
      </c>
      <c r="T221" s="4">
        <f t="shared" si="334"/>
        <v>620</v>
      </c>
      <c r="U221" s="83">
        <f t="shared" si="401"/>
        <v>1600</v>
      </c>
      <c r="V221" s="83">
        <f t="shared" si="402"/>
        <v>1600</v>
      </c>
      <c r="W221" s="83">
        <f t="shared" si="403"/>
        <v>1600</v>
      </c>
      <c r="X221" s="4"/>
      <c r="Y221" s="18"/>
      <c r="Z221" s="18"/>
      <c r="AA221" s="18"/>
      <c r="AB221" s="50"/>
    </row>
    <row r="222" spans="1:28" ht="15" customHeight="1">
      <c r="A222" s="3">
        <f t="shared" si="339"/>
        <v>208</v>
      </c>
      <c r="B222" s="34">
        <f t="shared" si="392"/>
        <v>45640</v>
      </c>
      <c r="C222" s="2">
        <f t="shared" si="393"/>
        <v>884</v>
      </c>
      <c r="D222" s="5">
        <f t="shared" si="394"/>
        <v>1334</v>
      </c>
      <c r="E222" s="35">
        <f t="shared" si="323"/>
        <v>588</v>
      </c>
      <c r="F222" s="35">
        <f t="shared" si="324"/>
        <v>568</v>
      </c>
      <c r="G222" s="35">
        <f t="shared" si="325"/>
        <v>548</v>
      </c>
      <c r="H222" s="18">
        <f t="shared" si="326"/>
        <v>1630</v>
      </c>
      <c r="I222" s="18">
        <f t="shared" si="327"/>
        <v>1650</v>
      </c>
      <c r="J222" s="18">
        <f t="shared" si="328"/>
        <v>1670</v>
      </c>
      <c r="K222" s="18">
        <f t="shared" ref="K222:M222" si="426">K221</f>
        <v>2000</v>
      </c>
      <c r="L222" s="18">
        <f t="shared" si="426"/>
        <v>2000</v>
      </c>
      <c r="M222" s="18">
        <f t="shared" si="426"/>
        <v>2000</v>
      </c>
      <c r="N222" s="18">
        <f t="shared" si="330"/>
        <v>-370</v>
      </c>
      <c r="O222" s="18">
        <f t="shared" si="331"/>
        <v>-350</v>
      </c>
      <c r="P222" s="18">
        <f t="shared" si="332"/>
        <v>-330</v>
      </c>
      <c r="Q222" s="35">
        <f t="shared" ref="Q222:S222" si="427">Q221</f>
        <v>0</v>
      </c>
      <c r="R222" s="35">
        <f t="shared" si="427"/>
        <v>0</v>
      </c>
      <c r="S222" s="35">
        <f t="shared" si="427"/>
        <v>0</v>
      </c>
      <c r="T222" s="4">
        <f t="shared" si="334"/>
        <v>618</v>
      </c>
      <c r="U222" s="83">
        <f t="shared" si="401"/>
        <v>1600</v>
      </c>
      <c r="V222" s="83">
        <f t="shared" si="402"/>
        <v>1600</v>
      </c>
      <c r="W222" s="83">
        <f t="shared" si="403"/>
        <v>1600</v>
      </c>
      <c r="X222" s="4"/>
      <c r="Y222" s="18"/>
      <c r="Z222" s="18"/>
      <c r="AA222" s="18"/>
      <c r="AB222" s="50"/>
    </row>
    <row r="223" spans="1:28" ht="15" customHeight="1">
      <c r="A223" s="3">
        <f t="shared" si="339"/>
        <v>209</v>
      </c>
      <c r="B223" s="34">
        <f t="shared" si="392"/>
        <v>45641</v>
      </c>
      <c r="C223" s="2">
        <f t="shared" si="393"/>
        <v>884</v>
      </c>
      <c r="D223" s="5">
        <f t="shared" si="394"/>
        <v>1332</v>
      </c>
      <c r="E223" s="35">
        <f t="shared" si="323"/>
        <v>586</v>
      </c>
      <c r="F223" s="35">
        <f t="shared" si="324"/>
        <v>566</v>
      </c>
      <c r="G223" s="35">
        <f t="shared" si="325"/>
        <v>546</v>
      </c>
      <c r="H223" s="18">
        <f t="shared" si="326"/>
        <v>1630</v>
      </c>
      <c r="I223" s="18">
        <f t="shared" si="327"/>
        <v>1650</v>
      </c>
      <c r="J223" s="18">
        <f t="shared" si="328"/>
        <v>1670</v>
      </c>
      <c r="K223" s="18">
        <f t="shared" ref="K223:M223" si="428">K222</f>
        <v>2000</v>
      </c>
      <c r="L223" s="18">
        <f t="shared" si="428"/>
        <v>2000</v>
      </c>
      <c r="M223" s="18">
        <f t="shared" si="428"/>
        <v>2000</v>
      </c>
      <c r="N223" s="18">
        <f t="shared" si="330"/>
        <v>-370</v>
      </c>
      <c r="O223" s="18">
        <f t="shared" si="331"/>
        <v>-350</v>
      </c>
      <c r="P223" s="18">
        <f t="shared" si="332"/>
        <v>-330</v>
      </c>
      <c r="Q223" s="35">
        <f t="shared" ref="Q223:S223" si="429">Q222</f>
        <v>0</v>
      </c>
      <c r="R223" s="35">
        <f t="shared" si="429"/>
        <v>0</v>
      </c>
      <c r="S223" s="35">
        <f t="shared" si="429"/>
        <v>0</v>
      </c>
      <c r="T223" s="4">
        <f t="shared" si="334"/>
        <v>616</v>
      </c>
      <c r="U223" s="83">
        <f t="shared" si="401"/>
        <v>1600</v>
      </c>
      <c r="V223" s="83">
        <f t="shared" si="402"/>
        <v>1600</v>
      </c>
      <c r="W223" s="83">
        <f t="shared" si="403"/>
        <v>1600</v>
      </c>
      <c r="X223" s="4"/>
      <c r="Y223" s="18"/>
      <c r="Z223" s="18"/>
      <c r="AA223" s="18"/>
      <c r="AB223" s="50"/>
    </row>
    <row r="224" spans="1:28" ht="15" customHeight="1">
      <c r="A224" s="3">
        <f t="shared" si="339"/>
        <v>210</v>
      </c>
      <c r="B224" s="34">
        <f t="shared" si="392"/>
        <v>45642</v>
      </c>
      <c r="C224" s="2">
        <f t="shared" si="393"/>
        <v>884</v>
      </c>
      <c r="D224" s="5">
        <f t="shared" si="394"/>
        <v>1330</v>
      </c>
      <c r="E224" s="35">
        <f t="shared" si="323"/>
        <v>584</v>
      </c>
      <c r="F224" s="35">
        <f t="shared" si="324"/>
        <v>564</v>
      </c>
      <c r="G224" s="35">
        <f t="shared" si="325"/>
        <v>544</v>
      </c>
      <c r="H224" s="18">
        <f t="shared" si="326"/>
        <v>1630</v>
      </c>
      <c r="I224" s="18">
        <f t="shared" si="327"/>
        <v>1650</v>
      </c>
      <c r="J224" s="18">
        <f t="shared" si="328"/>
        <v>1670</v>
      </c>
      <c r="K224" s="18">
        <f t="shared" ref="K224:M224" si="430">K223</f>
        <v>2000</v>
      </c>
      <c r="L224" s="18">
        <f t="shared" si="430"/>
        <v>2000</v>
      </c>
      <c r="M224" s="18">
        <f t="shared" si="430"/>
        <v>2000</v>
      </c>
      <c r="N224" s="18">
        <f t="shared" si="330"/>
        <v>-370</v>
      </c>
      <c r="O224" s="18">
        <f t="shared" si="331"/>
        <v>-350</v>
      </c>
      <c r="P224" s="18">
        <f t="shared" si="332"/>
        <v>-330</v>
      </c>
      <c r="Q224" s="35">
        <f t="shared" ref="Q224:S224" si="431">Q223</f>
        <v>0</v>
      </c>
      <c r="R224" s="35">
        <f t="shared" si="431"/>
        <v>0</v>
      </c>
      <c r="S224" s="35">
        <f t="shared" si="431"/>
        <v>0</v>
      </c>
      <c r="T224" s="4">
        <f t="shared" si="334"/>
        <v>614</v>
      </c>
      <c r="U224" s="83">
        <f t="shared" si="401"/>
        <v>1600</v>
      </c>
      <c r="V224" s="83">
        <f t="shared" si="402"/>
        <v>1600</v>
      </c>
      <c r="W224" s="83">
        <f t="shared" si="403"/>
        <v>1600</v>
      </c>
      <c r="X224" s="4"/>
      <c r="Y224" s="18"/>
      <c r="Z224" s="18"/>
      <c r="AA224" s="18"/>
      <c r="AB224" s="50"/>
    </row>
    <row r="225" spans="1:28" ht="15" customHeight="1">
      <c r="A225" s="3">
        <f t="shared" si="339"/>
        <v>211</v>
      </c>
      <c r="B225" s="34">
        <f t="shared" si="392"/>
        <v>45643</v>
      </c>
      <c r="C225" s="2">
        <f t="shared" si="393"/>
        <v>884</v>
      </c>
      <c r="D225" s="5">
        <f t="shared" si="394"/>
        <v>1328</v>
      </c>
      <c r="E225" s="35">
        <f t="shared" si="323"/>
        <v>582</v>
      </c>
      <c r="F225" s="35">
        <f t="shared" si="324"/>
        <v>562</v>
      </c>
      <c r="G225" s="35">
        <f t="shared" si="325"/>
        <v>542</v>
      </c>
      <c r="H225" s="18">
        <f t="shared" si="326"/>
        <v>1630</v>
      </c>
      <c r="I225" s="18">
        <f t="shared" si="327"/>
        <v>1650</v>
      </c>
      <c r="J225" s="18">
        <f t="shared" si="328"/>
        <v>1670</v>
      </c>
      <c r="K225" s="18">
        <f t="shared" ref="K225:M225" si="432">K224</f>
        <v>2000</v>
      </c>
      <c r="L225" s="18">
        <f t="shared" si="432"/>
        <v>2000</v>
      </c>
      <c r="M225" s="18">
        <f t="shared" si="432"/>
        <v>2000</v>
      </c>
      <c r="N225" s="18">
        <f t="shared" si="330"/>
        <v>-370</v>
      </c>
      <c r="O225" s="18">
        <f t="shared" si="331"/>
        <v>-350</v>
      </c>
      <c r="P225" s="18">
        <f t="shared" si="332"/>
        <v>-330</v>
      </c>
      <c r="Q225" s="35">
        <f t="shared" ref="Q225:S225" si="433">Q224</f>
        <v>0</v>
      </c>
      <c r="R225" s="35">
        <f t="shared" si="433"/>
        <v>0</v>
      </c>
      <c r="S225" s="35">
        <f t="shared" si="433"/>
        <v>0</v>
      </c>
      <c r="T225" s="4">
        <f t="shared" si="334"/>
        <v>612</v>
      </c>
      <c r="U225" s="83">
        <f t="shared" si="401"/>
        <v>1600</v>
      </c>
      <c r="V225" s="83">
        <f t="shared" si="402"/>
        <v>1600</v>
      </c>
      <c r="W225" s="83">
        <f t="shared" si="403"/>
        <v>1600</v>
      </c>
      <c r="X225" s="4"/>
      <c r="Y225" s="18"/>
      <c r="Z225" s="18"/>
      <c r="AA225" s="18"/>
      <c r="AB225" s="50"/>
    </row>
    <row r="226" spans="1:28" ht="15" customHeight="1">
      <c r="A226" s="3">
        <f t="shared" si="339"/>
        <v>212</v>
      </c>
      <c r="B226" s="34">
        <f t="shared" si="392"/>
        <v>45644</v>
      </c>
      <c r="C226" s="2">
        <f t="shared" si="393"/>
        <v>884</v>
      </c>
      <c r="D226" s="5">
        <f t="shared" si="394"/>
        <v>1326</v>
      </c>
      <c r="E226" s="35">
        <f t="shared" si="323"/>
        <v>580</v>
      </c>
      <c r="F226" s="35">
        <f t="shared" si="324"/>
        <v>560</v>
      </c>
      <c r="G226" s="35">
        <f t="shared" si="325"/>
        <v>540</v>
      </c>
      <c r="H226" s="18">
        <f t="shared" si="326"/>
        <v>1630</v>
      </c>
      <c r="I226" s="18">
        <f t="shared" si="327"/>
        <v>1650</v>
      </c>
      <c r="J226" s="18">
        <f t="shared" si="328"/>
        <v>1670</v>
      </c>
      <c r="K226" s="18">
        <f t="shared" ref="K226:M226" si="434">K225</f>
        <v>2000</v>
      </c>
      <c r="L226" s="18">
        <f t="shared" si="434"/>
        <v>2000</v>
      </c>
      <c r="M226" s="18">
        <f t="shared" si="434"/>
        <v>2000</v>
      </c>
      <c r="N226" s="18">
        <f t="shared" si="330"/>
        <v>-370</v>
      </c>
      <c r="O226" s="18">
        <f t="shared" si="331"/>
        <v>-350</v>
      </c>
      <c r="P226" s="18">
        <f t="shared" si="332"/>
        <v>-330</v>
      </c>
      <c r="Q226" s="35">
        <f t="shared" ref="Q226:S226" si="435">Q225</f>
        <v>0</v>
      </c>
      <c r="R226" s="35">
        <f t="shared" si="435"/>
        <v>0</v>
      </c>
      <c r="S226" s="35">
        <f t="shared" si="435"/>
        <v>0</v>
      </c>
      <c r="T226" s="4">
        <f t="shared" si="334"/>
        <v>610</v>
      </c>
      <c r="U226" s="83">
        <f t="shared" si="401"/>
        <v>1600</v>
      </c>
      <c r="V226" s="83">
        <f t="shared" si="402"/>
        <v>1600</v>
      </c>
      <c r="W226" s="83">
        <f t="shared" si="403"/>
        <v>1600</v>
      </c>
      <c r="X226" s="4"/>
      <c r="Y226" s="18"/>
      <c r="Z226" s="18"/>
      <c r="AA226" s="18"/>
      <c r="AB226" s="50"/>
    </row>
    <row r="227" spans="1:28" ht="15" customHeight="1">
      <c r="A227" s="3">
        <f t="shared" si="339"/>
        <v>213</v>
      </c>
      <c r="B227" s="34">
        <f t="shared" si="392"/>
        <v>45645</v>
      </c>
      <c r="C227" s="2">
        <f t="shared" si="393"/>
        <v>884</v>
      </c>
      <c r="D227" s="5">
        <f t="shared" si="394"/>
        <v>1324</v>
      </c>
      <c r="E227" s="35">
        <f t="shared" si="323"/>
        <v>578</v>
      </c>
      <c r="F227" s="35">
        <f t="shared" si="324"/>
        <v>558</v>
      </c>
      <c r="G227" s="35">
        <f t="shared" si="325"/>
        <v>538</v>
      </c>
      <c r="H227" s="18">
        <f t="shared" si="326"/>
        <v>1630</v>
      </c>
      <c r="I227" s="18">
        <f t="shared" si="327"/>
        <v>1650</v>
      </c>
      <c r="J227" s="18">
        <f t="shared" si="328"/>
        <v>1670</v>
      </c>
      <c r="K227" s="18">
        <f t="shared" ref="K227:M227" si="436">K226</f>
        <v>2000</v>
      </c>
      <c r="L227" s="18">
        <f t="shared" si="436"/>
        <v>2000</v>
      </c>
      <c r="M227" s="18">
        <f t="shared" si="436"/>
        <v>2000</v>
      </c>
      <c r="N227" s="18">
        <f t="shared" si="330"/>
        <v>-370</v>
      </c>
      <c r="O227" s="18">
        <f t="shared" si="331"/>
        <v>-350</v>
      </c>
      <c r="P227" s="18">
        <f t="shared" si="332"/>
        <v>-330</v>
      </c>
      <c r="Q227" s="35">
        <f t="shared" ref="Q227:S227" si="437">Q226</f>
        <v>0</v>
      </c>
      <c r="R227" s="35">
        <f t="shared" si="437"/>
        <v>0</v>
      </c>
      <c r="S227" s="35">
        <f t="shared" si="437"/>
        <v>0</v>
      </c>
      <c r="T227" s="4">
        <f t="shared" si="334"/>
        <v>608</v>
      </c>
      <c r="U227" s="83">
        <f t="shared" si="401"/>
        <v>1600</v>
      </c>
      <c r="V227" s="83">
        <f t="shared" si="402"/>
        <v>1600</v>
      </c>
      <c r="W227" s="83">
        <f t="shared" si="403"/>
        <v>1600</v>
      </c>
      <c r="X227" s="4"/>
      <c r="Y227" s="18"/>
      <c r="Z227" s="18"/>
      <c r="AA227" s="18"/>
      <c r="AB227" s="50"/>
    </row>
    <row r="228" spans="1:28" ht="15" customHeight="1">
      <c r="A228" s="3">
        <f t="shared" si="339"/>
        <v>214</v>
      </c>
      <c r="B228" s="34">
        <f t="shared" si="392"/>
        <v>45646</v>
      </c>
      <c r="C228" s="2">
        <f t="shared" si="393"/>
        <v>884</v>
      </c>
      <c r="D228" s="5">
        <f t="shared" si="394"/>
        <v>1322</v>
      </c>
      <c r="E228" s="35">
        <f t="shared" si="323"/>
        <v>576</v>
      </c>
      <c r="F228" s="35">
        <f t="shared" si="324"/>
        <v>556</v>
      </c>
      <c r="G228" s="35">
        <f t="shared" si="325"/>
        <v>536</v>
      </c>
      <c r="H228" s="18">
        <f t="shared" si="326"/>
        <v>1630</v>
      </c>
      <c r="I228" s="18">
        <f t="shared" si="327"/>
        <v>1650</v>
      </c>
      <c r="J228" s="18">
        <f t="shared" si="328"/>
        <v>1670</v>
      </c>
      <c r="K228" s="18">
        <f t="shared" ref="K228:M228" si="438">K227</f>
        <v>2000</v>
      </c>
      <c r="L228" s="18">
        <f t="shared" si="438"/>
        <v>2000</v>
      </c>
      <c r="M228" s="18">
        <f t="shared" si="438"/>
        <v>2000</v>
      </c>
      <c r="N228" s="18">
        <f t="shared" si="330"/>
        <v>-370</v>
      </c>
      <c r="O228" s="18">
        <f t="shared" si="331"/>
        <v>-350</v>
      </c>
      <c r="P228" s="18">
        <f t="shared" si="332"/>
        <v>-330</v>
      </c>
      <c r="Q228" s="35">
        <f t="shared" ref="Q228:S228" si="439">Q227</f>
        <v>0</v>
      </c>
      <c r="R228" s="35">
        <f t="shared" si="439"/>
        <v>0</v>
      </c>
      <c r="S228" s="35">
        <f t="shared" si="439"/>
        <v>0</v>
      </c>
      <c r="T228" s="4">
        <f t="shared" si="334"/>
        <v>606</v>
      </c>
      <c r="U228" s="83">
        <f t="shared" si="401"/>
        <v>1600</v>
      </c>
      <c r="V228" s="83">
        <f t="shared" si="402"/>
        <v>1600</v>
      </c>
      <c r="W228" s="83">
        <f t="shared" si="403"/>
        <v>1600</v>
      </c>
      <c r="X228" s="4"/>
      <c r="Y228" s="18"/>
      <c r="Z228" s="18"/>
      <c r="AA228" s="18"/>
      <c r="AB228" s="50"/>
    </row>
    <row r="229" spans="1:28" ht="15" customHeight="1">
      <c r="A229" s="3">
        <f t="shared" si="339"/>
        <v>215</v>
      </c>
      <c r="B229" s="34">
        <f t="shared" si="392"/>
        <v>45647</v>
      </c>
      <c r="C229" s="2">
        <f t="shared" si="393"/>
        <v>884</v>
      </c>
      <c r="D229" s="5">
        <f t="shared" si="394"/>
        <v>1320</v>
      </c>
      <c r="E229" s="35">
        <f t="shared" si="323"/>
        <v>574</v>
      </c>
      <c r="F229" s="35">
        <f t="shared" si="324"/>
        <v>554</v>
      </c>
      <c r="G229" s="35">
        <f t="shared" si="325"/>
        <v>534</v>
      </c>
      <c r="H229" s="18">
        <f t="shared" si="326"/>
        <v>1630</v>
      </c>
      <c r="I229" s="18">
        <f t="shared" si="327"/>
        <v>1650</v>
      </c>
      <c r="J229" s="18">
        <f t="shared" si="328"/>
        <v>1670</v>
      </c>
      <c r="K229" s="18">
        <f t="shared" ref="K229:M229" si="440">K228</f>
        <v>2000</v>
      </c>
      <c r="L229" s="18">
        <f t="shared" si="440"/>
        <v>2000</v>
      </c>
      <c r="M229" s="18">
        <f t="shared" si="440"/>
        <v>2000</v>
      </c>
      <c r="N229" s="18">
        <f t="shared" si="330"/>
        <v>-370</v>
      </c>
      <c r="O229" s="18">
        <f t="shared" si="331"/>
        <v>-350</v>
      </c>
      <c r="P229" s="18">
        <f t="shared" si="332"/>
        <v>-330</v>
      </c>
      <c r="Q229" s="35">
        <f t="shared" ref="Q229:S229" si="441">Q228</f>
        <v>0</v>
      </c>
      <c r="R229" s="35">
        <f t="shared" si="441"/>
        <v>0</v>
      </c>
      <c r="S229" s="35">
        <f t="shared" si="441"/>
        <v>0</v>
      </c>
      <c r="T229" s="4">
        <f t="shared" si="334"/>
        <v>604</v>
      </c>
      <c r="U229" s="83">
        <f t="shared" si="401"/>
        <v>1600</v>
      </c>
      <c r="V229" s="83">
        <f t="shared" si="402"/>
        <v>1600</v>
      </c>
      <c r="W229" s="83">
        <f t="shared" si="403"/>
        <v>1600</v>
      </c>
      <c r="X229" s="4"/>
      <c r="Y229" s="18"/>
      <c r="Z229" s="18"/>
      <c r="AA229" s="18"/>
      <c r="AB229" s="50"/>
    </row>
    <row r="230" spans="1:28" ht="15" customHeight="1">
      <c r="A230" s="3">
        <f t="shared" si="339"/>
        <v>216</v>
      </c>
      <c r="B230" s="34">
        <f t="shared" si="392"/>
        <v>45648</v>
      </c>
      <c r="C230" s="2">
        <f t="shared" si="393"/>
        <v>884</v>
      </c>
      <c r="D230" s="5">
        <f t="shared" si="394"/>
        <v>1318</v>
      </c>
      <c r="E230" s="35">
        <f t="shared" si="323"/>
        <v>572</v>
      </c>
      <c r="F230" s="35">
        <f t="shared" si="324"/>
        <v>552</v>
      </c>
      <c r="G230" s="35">
        <f t="shared" si="325"/>
        <v>532</v>
      </c>
      <c r="H230" s="18">
        <f t="shared" si="326"/>
        <v>1630</v>
      </c>
      <c r="I230" s="18">
        <f t="shared" si="327"/>
        <v>1650</v>
      </c>
      <c r="J230" s="18">
        <f t="shared" si="328"/>
        <v>1670</v>
      </c>
      <c r="K230" s="18">
        <f t="shared" ref="K230:M230" si="442">K229</f>
        <v>2000</v>
      </c>
      <c r="L230" s="18">
        <f t="shared" si="442"/>
        <v>2000</v>
      </c>
      <c r="M230" s="18">
        <f t="shared" si="442"/>
        <v>2000</v>
      </c>
      <c r="N230" s="18">
        <f t="shared" si="330"/>
        <v>-370</v>
      </c>
      <c r="O230" s="18">
        <f t="shared" si="331"/>
        <v>-350</v>
      </c>
      <c r="P230" s="18">
        <f t="shared" si="332"/>
        <v>-330</v>
      </c>
      <c r="Q230" s="35">
        <f t="shared" ref="Q230:S230" si="443">Q229</f>
        <v>0</v>
      </c>
      <c r="R230" s="35">
        <f t="shared" si="443"/>
        <v>0</v>
      </c>
      <c r="S230" s="35">
        <f t="shared" si="443"/>
        <v>0</v>
      </c>
      <c r="T230" s="4">
        <f t="shared" si="334"/>
        <v>602</v>
      </c>
      <c r="U230" s="83">
        <f t="shared" si="401"/>
        <v>1600</v>
      </c>
      <c r="V230" s="83">
        <f t="shared" si="402"/>
        <v>1600</v>
      </c>
      <c r="W230" s="83">
        <f t="shared" si="403"/>
        <v>1600</v>
      </c>
      <c r="X230" s="4"/>
      <c r="Y230" s="18"/>
      <c r="Z230" s="18"/>
      <c r="AA230" s="18"/>
      <c r="AB230" s="50"/>
    </row>
    <row r="231" spans="1:28" ht="15" customHeight="1">
      <c r="A231" s="3">
        <f t="shared" si="339"/>
        <v>217</v>
      </c>
      <c r="B231" s="34">
        <f t="shared" si="392"/>
        <v>45649</v>
      </c>
      <c r="C231" s="2">
        <f t="shared" si="393"/>
        <v>884</v>
      </c>
      <c r="D231" s="5">
        <f t="shared" si="394"/>
        <v>1316</v>
      </c>
      <c r="E231" s="35">
        <f t="shared" si="323"/>
        <v>570</v>
      </c>
      <c r="F231" s="35">
        <f t="shared" si="324"/>
        <v>550</v>
      </c>
      <c r="G231" s="35">
        <f t="shared" si="325"/>
        <v>530</v>
      </c>
      <c r="H231" s="18">
        <f t="shared" si="326"/>
        <v>1630</v>
      </c>
      <c r="I231" s="18">
        <f t="shared" si="327"/>
        <v>1650</v>
      </c>
      <c r="J231" s="18">
        <f t="shared" si="328"/>
        <v>1670</v>
      </c>
      <c r="K231" s="18">
        <f t="shared" ref="K231:M231" si="444">K230</f>
        <v>2000</v>
      </c>
      <c r="L231" s="18">
        <f t="shared" si="444"/>
        <v>2000</v>
      </c>
      <c r="M231" s="18">
        <f t="shared" si="444"/>
        <v>2000</v>
      </c>
      <c r="N231" s="18">
        <f t="shared" si="330"/>
        <v>-370</v>
      </c>
      <c r="O231" s="18">
        <f t="shared" si="331"/>
        <v>-350</v>
      </c>
      <c r="P231" s="18">
        <f t="shared" si="332"/>
        <v>-330</v>
      </c>
      <c r="Q231" s="35">
        <f t="shared" ref="Q231:S231" si="445">Q230</f>
        <v>0</v>
      </c>
      <c r="R231" s="35">
        <f t="shared" si="445"/>
        <v>0</v>
      </c>
      <c r="S231" s="35">
        <f t="shared" si="445"/>
        <v>0</v>
      </c>
      <c r="T231" s="4">
        <f t="shared" si="334"/>
        <v>600</v>
      </c>
      <c r="U231" s="83">
        <f t="shared" si="401"/>
        <v>1600</v>
      </c>
      <c r="V231" s="83">
        <f t="shared" si="402"/>
        <v>1600</v>
      </c>
      <c r="W231" s="83">
        <f t="shared" si="403"/>
        <v>1600</v>
      </c>
      <c r="X231" s="4"/>
      <c r="Y231" s="18"/>
      <c r="Z231" s="18"/>
      <c r="AA231" s="18"/>
      <c r="AB231" s="50"/>
    </row>
    <row r="232" spans="1:28" ht="15" customHeight="1">
      <c r="A232" s="3">
        <f t="shared" si="339"/>
        <v>218</v>
      </c>
      <c r="B232" s="34">
        <f t="shared" si="392"/>
        <v>45650</v>
      </c>
      <c r="C232" s="2">
        <f t="shared" si="393"/>
        <v>884</v>
      </c>
      <c r="D232" s="5">
        <f t="shared" si="394"/>
        <v>1314</v>
      </c>
      <c r="E232" s="35">
        <f t="shared" si="323"/>
        <v>568</v>
      </c>
      <c r="F232" s="35">
        <f t="shared" si="324"/>
        <v>548</v>
      </c>
      <c r="G232" s="35">
        <f t="shared" si="325"/>
        <v>528</v>
      </c>
      <c r="H232" s="18">
        <f t="shared" si="326"/>
        <v>1630</v>
      </c>
      <c r="I232" s="18">
        <f t="shared" si="327"/>
        <v>1650</v>
      </c>
      <c r="J232" s="18">
        <f t="shared" si="328"/>
        <v>1670</v>
      </c>
      <c r="K232" s="18">
        <f t="shared" ref="K232:M232" si="446">K231</f>
        <v>2000</v>
      </c>
      <c r="L232" s="18">
        <f t="shared" si="446"/>
        <v>2000</v>
      </c>
      <c r="M232" s="18">
        <f t="shared" si="446"/>
        <v>2000</v>
      </c>
      <c r="N232" s="18">
        <f t="shared" si="330"/>
        <v>-370</v>
      </c>
      <c r="O232" s="18">
        <f t="shared" si="331"/>
        <v>-350</v>
      </c>
      <c r="P232" s="18">
        <f t="shared" si="332"/>
        <v>-330</v>
      </c>
      <c r="Q232" s="35">
        <f t="shared" ref="Q232:S232" si="447">Q231</f>
        <v>0</v>
      </c>
      <c r="R232" s="35">
        <f t="shared" si="447"/>
        <v>0</v>
      </c>
      <c r="S232" s="35">
        <f t="shared" si="447"/>
        <v>0</v>
      </c>
      <c r="T232" s="4">
        <f t="shared" si="334"/>
        <v>598</v>
      </c>
      <c r="U232" s="83">
        <f t="shared" si="401"/>
        <v>1600</v>
      </c>
      <c r="V232" s="83">
        <f t="shared" si="402"/>
        <v>1600</v>
      </c>
      <c r="W232" s="83">
        <f t="shared" si="403"/>
        <v>1600</v>
      </c>
      <c r="X232" s="4"/>
      <c r="Y232" s="18"/>
      <c r="Z232" s="18"/>
      <c r="AA232" s="18"/>
      <c r="AB232" s="50"/>
    </row>
    <row r="233" spans="1:28" ht="15" customHeight="1">
      <c r="A233" s="3">
        <f t="shared" si="339"/>
        <v>219</v>
      </c>
      <c r="B233" s="34">
        <f t="shared" si="392"/>
        <v>45651</v>
      </c>
      <c r="C233" s="2">
        <f t="shared" si="393"/>
        <v>884</v>
      </c>
      <c r="D233" s="5">
        <f t="shared" si="394"/>
        <v>1312</v>
      </c>
      <c r="E233" s="35">
        <f t="shared" si="323"/>
        <v>566</v>
      </c>
      <c r="F233" s="35">
        <f t="shared" si="324"/>
        <v>546</v>
      </c>
      <c r="G233" s="35">
        <f t="shared" si="325"/>
        <v>526</v>
      </c>
      <c r="H233" s="18">
        <f t="shared" si="326"/>
        <v>1630</v>
      </c>
      <c r="I233" s="18">
        <f t="shared" si="327"/>
        <v>1650</v>
      </c>
      <c r="J233" s="18">
        <f t="shared" si="328"/>
        <v>1670</v>
      </c>
      <c r="K233" s="18">
        <f t="shared" ref="K233:M233" si="448">K232</f>
        <v>2000</v>
      </c>
      <c r="L233" s="18">
        <f t="shared" si="448"/>
        <v>2000</v>
      </c>
      <c r="M233" s="18">
        <f t="shared" si="448"/>
        <v>2000</v>
      </c>
      <c r="N233" s="18">
        <f t="shared" si="330"/>
        <v>-370</v>
      </c>
      <c r="O233" s="18">
        <f t="shared" si="331"/>
        <v>-350</v>
      </c>
      <c r="P233" s="18">
        <f t="shared" si="332"/>
        <v>-330</v>
      </c>
      <c r="Q233" s="35">
        <f t="shared" ref="Q233:S233" si="449">Q232</f>
        <v>0</v>
      </c>
      <c r="R233" s="35">
        <f t="shared" si="449"/>
        <v>0</v>
      </c>
      <c r="S233" s="35">
        <f t="shared" si="449"/>
        <v>0</v>
      </c>
      <c r="T233" s="4">
        <f t="shared" si="334"/>
        <v>596</v>
      </c>
      <c r="U233" s="83">
        <f t="shared" si="401"/>
        <v>1600</v>
      </c>
      <c r="V233" s="83">
        <f t="shared" si="402"/>
        <v>1600</v>
      </c>
      <c r="W233" s="83">
        <f t="shared" si="403"/>
        <v>1600</v>
      </c>
      <c r="X233" s="4"/>
      <c r="Y233" s="18"/>
      <c r="Z233" s="18"/>
      <c r="AA233" s="18"/>
      <c r="AB233" s="50"/>
    </row>
    <row r="234" spans="1:28" ht="15" customHeight="1">
      <c r="A234" s="3">
        <f t="shared" si="339"/>
        <v>220</v>
      </c>
      <c r="B234" s="34">
        <f t="shared" si="392"/>
        <v>45652</v>
      </c>
      <c r="C234" s="2">
        <f t="shared" si="393"/>
        <v>884</v>
      </c>
      <c r="D234" s="5">
        <f t="shared" si="394"/>
        <v>1310</v>
      </c>
      <c r="E234" s="35">
        <f t="shared" si="323"/>
        <v>564</v>
      </c>
      <c r="F234" s="35">
        <f t="shared" si="324"/>
        <v>544</v>
      </c>
      <c r="G234" s="35">
        <f t="shared" si="325"/>
        <v>524</v>
      </c>
      <c r="H234" s="18">
        <f t="shared" si="326"/>
        <v>1630</v>
      </c>
      <c r="I234" s="18">
        <f t="shared" si="327"/>
        <v>1650</v>
      </c>
      <c r="J234" s="18">
        <f t="shared" si="328"/>
        <v>1670</v>
      </c>
      <c r="K234" s="18">
        <f t="shared" ref="K234:M234" si="450">K233</f>
        <v>2000</v>
      </c>
      <c r="L234" s="18">
        <f t="shared" si="450"/>
        <v>2000</v>
      </c>
      <c r="M234" s="18">
        <f t="shared" si="450"/>
        <v>2000</v>
      </c>
      <c r="N234" s="18">
        <f t="shared" si="330"/>
        <v>-370</v>
      </c>
      <c r="O234" s="18">
        <f t="shared" si="331"/>
        <v>-350</v>
      </c>
      <c r="P234" s="18">
        <f t="shared" si="332"/>
        <v>-330</v>
      </c>
      <c r="Q234" s="35">
        <f t="shared" ref="Q234:S234" si="451">Q233</f>
        <v>0</v>
      </c>
      <c r="R234" s="35">
        <f t="shared" si="451"/>
        <v>0</v>
      </c>
      <c r="S234" s="35">
        <f t="shared" si="451"/>
        <v>0</v>
      </c>
      <c r="T234" s="4">
        <f t="shared" si="334"/>
        <v>594</v>
      </c>
      <c r="U234" s="83">
        <f t="shared" si="401"/>
        <v>1600</v>
      </c>
      <c r="V234" s="83">
        <f t="shared" si="402"/>
        <v>1600</v>
      </c>
      <c r="W234" s="83">
        <f t="shared" si="403"/>
        <v>1600</v>
      </c>
      <c r="X234" s="4"/>
      <c r="Y234" s="18"/>
      <c r="Z234" s="18"/>
      <c r="AA234" s="18"/>
      <c r="AB234" s="50"/>
    </row>
    <row r="235" spans="1:28" ht="15" customHeight="1">
      <c r="A235" s="3">
        <f t="shared" si="339"/>
        <v>221</v>
      </c>
      <c r="B235" s="34">
        <f t="shared" si="392"/>
        <v>45653</v>
      </c>
      <c r="C235" s="2">
        <f t="shared" si="393"/>
        <v>884</v>
      </c>
      <c r="D235" s="5">
        <f t="shared" si="394"/>
        <v>1308</v>
      </c>
      <c r="E235" s="35">
        <f t="shared" si="323"/>
        <v>562</v>
      </c>
      <c r="F235" s="35">
        <f t="shared" si="324"/>
        <v>542</v>
      </c>
      <c r="G235" s="35">
        <f t="shared" si="325"/>
        <v>522</v>
      </c>
      <c r="H235" s="18">
        <f t="shared" si="326"/>
        <v>1630</v>
      </c>
      <c r="I235" s="18">
        <f t="shared" si="327"/>
        <v>1650</v>
      </c>
      <c r="J235" s="18">
        <f t="shared" si="328"/>
        <v>1670</v>
      </c>
      <c r="K235" s="18">
        <f t="shared" ref="K235:M235" si="452">K234</f>
        <v>2000</v>
      </c>
      <c r="L235" s="18">
        <f t="shared" si="452"/>
        <v>2000</v>
      </c>
      <c r="M235" s="18">
        <f t="shared" si="452"/>
        <v>2000</v>
      </c>
      <c r="N235" s="18">
        <f t="shared" si="330"/>
        <v>-370</v>
      </c>
      <c r="O235" s="18">
        <f t="shared" si="331"/>
        <v>-350</v>
      </c>
      <c r="P235" s="18">
        <f t="shared" si="332"/>
        <v>-330</v>
      </c>
      <c r="Q235" s="35">
        <f t="shared" ref="Q235:S235" si="453">Q234</f>
        <v>0</v>
      </c>
      <c r="R235" s="35">
        <f t="shared" si="453"/>
        <v>0</v>
      </c>
      <c r="S235" s="35">
        <f t="shared" si="453"/>
        <v>0</v>
      </c>
      <c r="T235" s="4">
        <f t="shared" si="334"/>
        <v>592</v>
      </c>
      <c r="U235" s="83">
        <f t="shared" si="401"/>
        <v>1600</v>
      </c>
      <c r="V235" s="83">
        <f t="shared" si="402"/>
        <v>1600</v>
      </c>
      <c r="W235" s="83">
        <f t="shared" si="403"/>
        <v>1600</v>
      </c>
      <c r="X235" s="4"/>
      <c r="Y235" s="18"/>
      <c r="Z235" s="18"/>
      <c r="AA235" s="18"/>
      <c r="AB235" s="50"/>
    </row>
    <row r="236" spans="1:28" ht="15" customHeight="1">
      <c r="A236" s="3">
        <f t="shared" si="339"/>
        <v>222</v>
      </c>
      <c r="B236" s="34">
        <f t="shared" si="392"/>
        <v>45654</v>
      </c>
      <c r="C236" s="2">
        <f t="shared" si="393"/>
        <v>884</v>
      </c>
      <c r="D236" s="5">
        <f t="shared" si="394"/>
        <v>1306</v>
      </c>
      <c r="E236" s="35">
        <f t="shared" si="323"/>
        <v>560</v>
      </c>
      <c r="F236" s="35">
        <f t="shared" si="324"/>
        <v>540</v>
      </c>
      <c r="G236" s="35">
        <f t="shared" si="325"/>
        <v>520</v>
      </c>
      <c r="H236" s="18">
        <f t="shared" si="326"/>
        <v>1630</v>
      </c>
      <c r="I236" s="18">
        <f t="shared" si="327"/>
        <v>1650</v>
      </c>
      <c r="J236" s="18">
        <f t="shared" si="328"/>
        <v>1670</v>
      </c>
      <c r="K236" s="18">
        <f t="shared" ref="K236:M236" si="454">K235</f>
        <v>2000</v>
      </c>
      <c r="L236" s="18">
        <f t="shared" si="454"/>
        <v>2000</v>
      </c>
      <c r="M236" s="18">
        <f t="shared" si="454"/>
        <v>2000</v>
      </c>
      <c r="N236" s="18">
        <f t="shared" si="330"/>
        <v>-370</v>
      </c>
      <c r="O236" s="18">
        <f t="shared" si="331"/>
        <v>-350</v>
      </c>
      <c r="P236" s="18">
        <f t="shared" si="332"/>
        <v>-330</v>
      </c>
      <c r="Q236" s="35">
        <f t="shared" ref="Q236:S236" si="455">Q235</f>
        <v>0</v>
      </c>
      <c r="R236" s="35">
        <f t="shared" si="455"/>
        <v>0</v>
      </c>
      <c r="S236" s="35">
        <f t="shared" si="455"/>
        <v>0</v>
      </c>
      <c r="T236" s="4">
        <f t="shared" si="334"/>
        <v>590</v>
      </c>
      <c r="U236" s="83">
        <f t="shared" si="401"/>
        <v>1600</v>
      </c>
      <c r="V236" s="83">
        <f t="shared" si="402"/>
        <v>1600</v>
      </c>
      <c r="W236" s="83">
        <f t="shared" si="403"/>
        <v>1600</v>
      </c>
      <c r="X236" s="4"/>
      <c r="Y236" s="18"/>
      <c r="Z236" s="18"/>
      <c r="AA236" s="18"/>
      <c r="AB236" s="50"/>
    </row>
    <row r="237" spans="1:28" ht="15" customHeight="1">
      <c r="A237" s="3">
        <f t="shared" si="339"/>
        <v>223</v>
      </c>
      <c r="B237" s="34">
        <f t="shared" si="392"/>
        <v>45655</v>
      </c>
      <c r="C237" s="2">
        <f t="shared" si="393"/>
        <v>884</v>
      </c>
      <c r="D237" s="5">
        <f t="shared" si="394"/>
        <v>1304</v>
      </c>
      <c r="E237" s="35">
        <f t="shared" si="323"/>
        <v>558</v>
      </c>
      <c r="F237" s="35">
        <f t="shared" si="324"/>
        <v>538</v>
      </c>
      <c r="G237" s="35">
        <f t="shared" si="325"/>
        <v>518</v>
      </c>
      <c r="H237" s="18">
        <f t="shared" si="326"/>
        <v>1630</v>
      </c>
      <c r="I237" s="18">
        <f t="shared" si="327"/>
        <v>1650</v>
      </c>
      <c r="J237" s="18">
        <f t="shared" si="328"/>
        <v>1670</v>
      </c>
      <c r="K237" s="18">
        <f t="shared" ref="K237:M237" si="456">K236</f>
        <v>2000</v>
      </c>
      <c r="L237" s="18">
        <f t="shared" si="456"/>
        <v>2000</v>
      </c>
      <c r="M237" s="18">
        <f t="shared" si="456"/>
        <v>2000</v>
      </c>
      <c r="N237" s="18">
        <f t="shared" si="330"/>
        <v>-370</v>
      </c>
      <c r="O237" s="18">
        <f t="shared" si="331"/>
        <v>-350</v>
      </c>
      <c r="P237" s="18">
        <f t="shared" si="332"/>
        <v>-330</v>
      </c>
      <c r="Q237" s="35">
        <f t="shared" ref="Q237:S237" si="457">Q236</f>
        <v>0</v>
      </c>
      <c r="R237" s="35">
        <f t="shared" si="457"/>
        <v>0</v>
      </c>
      <c r="S237" s="35">
        <f t="shared" si="457"/>
        <v>0</v>
      </c>
      <c r="T237" s="4">
        <f t="shared" si="334"/>
        <v>588</v>
      </c>
      <c r="U237" s="83">
        <f t="shared" si="401"/>
        <v>1600</v>
      </c>
      <c r="V237" s="83">
        <f t="shared" si="402"/>
        <v>1600</v>
      </c>
      <c r="W237" s="83">
        <f t="shared" si="403"/>
        <v>1600</v>
      </c>
      <c r="X237" s="4"/>
      <c r="Y237" s="18"/>
      <c r="Z237" s="18"/>
      <c r="AA237" s="18"/>
      <c r="AB237" s="50"/>
    </row>
    <row r="238" spans="1:28" ht="15" customHeight="1">
      <c r="A238" s="3">
        <f t="shared" si="339"/>
        <v>224</v>
      </c>
      <c r="B238" s="34">
        <f t="shared" si="392"/>
        <v>45656</v>
      </c>
      <c r="C238" s="2">
        <f t="shared" si="393"/>
        <v>884</v>
      </c>
      <c r="D238" s="5">
        <f t="shared" si="394"/>
        <v>1302</v>
      </c>
      <c r="E238" s="35">
        <f t="shared" si="323"/>
        <v>556</v>
      </c>
      <c r="F238" s="35">
        <f t="shared" si="324"/>
        <v>536</v>
      </c>
      <c r="G238" s="35">
        <f t="shared" si="325"/>
        <v>516</v>
      </c>
      <c r="H238" s="18">
        <f t="shared" si="326"/>
        <v>1630</v>
      </c>
      <c r="I238" s="18">
        <f t="shared" si="327"/>
        <v>1650</v>
      </c>
      <c r="J238" s="18">
        <f t="shared" si="328"/>
        <v>1670</v>
      </c>
      <c r="K238" s="18">
        <f t="shared" ref="K238:M238" si="458">K237</f>
        <v>2000</v>
      </c>
      <c r="L238" s="18">
        <f t="shared" si="458"/>
        <v>2000</v>
      </c>
      <c r="M238" s="18">
        <f t="shared" si="458"/>
        <v>2000</v>
      </c>
      <c r="N238" s="18">
        <f t="shared" si="330"/>
        <v>-370</v>
      </c>
      <c r="O238" s="18">
        <f t="shared" si="331"/>
        <v>-350</v>
      </c>
      <c r="P238" s="18">
        <f t="shared" si="332"/>
        <v>-330</v>
      </c>
      <c r="Q238" s="35">
        <f t="shared" ref="Q238:S238" si="459">Q237</f>
        <v>0</v>
      </c>
      <c r="R238" s="35">
        <f t="shared" si="459"/>
        <v>0</v>
      </c>
      <c r="S238" s="35">
        <f t="shared" si="459"/>
        <v>0</v>
      </c>
      <c r="T238" s="4">
        <f t="shared" si="334"/>
        <v>586</v>
      </c>
      <c r="U238" s="83">
        <f t="shared" si="401"/>
        <v>1600</v>
      </c>
      <c r="V238" s="83">
        <f t="shared" si="402"/>
        <v>1600</v>
      </c>
      <c r="W238" s="83">
        <f t="shared" si="403"/>
        <v>1600</v>
      </c>
      <c r="X238" s="4"/>
      <c r="Y238" s="18"/>
      <c r="Z238" s="18"/>
      <c r="AA238" s="18"/>
      <c r="AB238" s="50"/>
    </row>
    <row r="239" spans="1:28" ht="15" customHeight="1">
      <c r="A239" s="3">
        <f t="shared" si="339"/>
        <v>225</v>
      </c>
      <c r="B239" s="34">
        <f t="shared" si="392"/>
        <v>45657</v>
      </c>
      <c r="C239" s="2">
        <f t="shared" si="393"/>
        <v>884</v>
      </c>
      <c r="D239" s="5">
        <f t="shared" si="394"/>
        <v>1300</v>
      </c>
      <c r="E239" s="35">
        <f t="shared" si="323"/>
        <v>554</v>
      </c>
      <c r="F239" s="35">
        <f t="shared" si="324"/>
        <v>534</v>
      </c>
      <c r="G239" s="35">
        <f t="shared" si="325"/>
        <v>514</v>
      </c>
      <c r="H239" s="18">
        <f t="shared" si="326"/>
        <v>1630</v>
      </c>
      <c r="I239" s="18">
        <f t="shared" si="327"/>
        <v>1650</v>
      </c>
      <c r="J239" s="18">
        <f t="shared" si="328"/>
        <v>1670</v>
      </c>
      <c r="K239" s="18">
        <f t="shared" ref="K239:M239" si="460">K238</f>
        <v>2000</v>
      </c>
      <c r="L239" s="18">
        <f t="shared" si="460"/>
        <v>2000</v>
      </c>
      <c r="M239" s="18">
        <f t="shared" si="460"/>
        <v>2000</v>
      </c>
      <c r="N239" s="18">
        <f t="shared" si="330"/>
        <v>-370</v>
      </c>
      <c r="O239" s="18">
        <f t="shared" si="331"/>
        <v>-350</v>
      </c>
      <c r="P239" s="18">
        <f t="shared" si="332"/>
        <v>-330</v>
      </c>
      <c r="Q239" s="35">
        <f t="shared" ref="Q239:S239" si="461">Q238</f>
        <v>0</v>
      </c>
      <c r="R239" s="35">
        <f t="shared" si="461"/>
        <v>0</v>
      </c>
      <c r="S239" s="35">
        <f t="shared" si="461"/>
        <v>0</v>
      </c>
      <c r="T239" s="4">
        <f t="shared" si="334"/>
        <v>584</v>
      </c>
      <c r="U239" s="83">
        <f t="shared" si="401"/>
        <v>1600</v>
      </c>
      <c r="V239" s="83">
        <f t="shared" si="402"/>
        <v>1600</v>
      </c>
      <c r="W239" s="83">
        <f t="shared" si="403"/>
        <v>1600</v>
      </c>
      <c r="X239" s="4"/>
      <c r="Y239" s="18"/>
      <c r="Z239" s="18"/>
      <c r="AA239" s="18"/>
      <c r="AB239" s="50"/>
    </row>
    <row r="240" spans="1:28" ht="13.15" customHeight="1">
      <c r="Q240" s="35">
        <f t="shared" ref="Q240:S240" si="462">Q239</f>
        <v>0</v>
      </c>
      <c r="R240" s="35">
        <f t="shared" si="462"/>
        <v>0</v>
      </c>
      <c r="S240" s="35">
        <f t="shared" si="462"/>
        <v>0</v>
      </c>
    </row>
    <row r="241" spans="17:19" ht="13.15" customHeight="1">
      <c r="Q241" s="35">
        <f t="shared" ref="Q241:S241" si="463">Q240</f>
        <v>0</v>
      </c>
      <c r="R241" s="35">
        <f t="shared" si="463"/>
        <v>0</v>
      </c>
      <c r="S241" s="35">
        <f t="shared" si="463"/>
        <v>0</v>
      </c>
    </row>
  </sheetData>
  <mergeCells count="27"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  <mergeCell ref="A6:H6"/>
    <mergeCell ref="I6:R6"/>
    <mergeCell ref="S6:AB6"/>
    <mergeCell ref="A7:AB7"/>
    <mergeCell ref="M10:N10"/>
    <mergeCell ref="A12:A13"/>
    <mergeCell ref="B12:B13"/>
    <mergeCell ref="C12:C13"/>
    <mergeCell ref="D12:D13"/>
    <mergeCell ref="E12:G12"/>
    <mergeCell ref="A2:AB2"/>
    <mergeCell ref="A3:AB3"/>
    <mergeCell ref="A4:AB4"/>
    <mergeCell ref="A5:H5"/>
    <mergeCell ref="I5:R5"/>
    <mergeCell ref="S5:AB5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6E799-ED72-490E-8499-DA395CAE9EA8}">
  <sheetPr codeName="Sheet31">
    <tabColor rgb="FF00B0F0"/>
    <pageSetUpPr fitToPage="1"/>
  </sheetPr>
  <dimension ref="A1:AF241"/>
  <sheetViews>
    <sheetView view="pageBreakPreview" zoomScale="80" zoomScaleNormal="83" zoomScaleSheetLayoutView="80" workbookViewId="0">
      <pane ySplit="13" topLeftCell="A68" activePane="bottomLeft" state="frozen"/>
      <selection activeCell="Q391" sqref="Q391:S391"/>
      <selection pane="bottomLeft" activeCell="AB75" sqref="X75:AB75"/>
    </sheetView>
  </sheetViews>
  <sheetFormatPr defaultColWidth="9.28515625" defaultRowHeight="13.15" customHeight="1"/>
  <cols>
    <col min="1" max="1" width="4.28515625" style="8" customWidth="1"/>
    <col min="2" max="2" width="11" style="8" customWidth="1"/>
    <col min="3" max="3" width="8.85546875" style="37" customWidth="1"/>
    <col min="4" max="4" width="11.28515625" style="8" bestFit="1" customWidth="1"/>
    <col min="5" max="16" width="8.42578125" style="8" customWidth="1"/>
    <col min="17" max="19" width="7.42578125" style="38" customWidth="1"/>
    <col min="20" max="20" width="10.28515625" style="8" customWidth="1"/>
    <col min="21" max="24" width="9.28515625" style="8" customWidth="1"/>
    <col min="25" max="27" width="10.7109375" style="8" customWidth="1"/>
    <col min="28" max="28" width="14.7109375" style="8" customWidth="1"/>
    <col min="29" max="29" width="8.28515625" style="8" customWidth="1"/>
    <col min="30" max="30" width="12.85546875" style="8" customWidth="1"/>
    <col min="31" max="31" width="8.7109375" style="8" customWidth="1"/>
    <col min="32" max="32" width="11.7109375" style="8" customWidth="1"/>
    <col min="33" max="33" width="8.28515625" style="8" bestFit="1" customWidth="1"/>
    <col min="34" max="34" width="9.28515625" style="8" customWidth="1"/>
    <col min="35" max="16384" width="9.28515625" style="8"/>
  </cols>
  <sheetData>
    <row r="1" spans="1:32" ht="19.5" customHeight="1">
      <c r="B1" s="8">
        <v>1</v>
      </c>
      <c r="C1" s="37">
        <f>+B1+1</f>
        <v>2</v>
      </c>
      <c r="D1" s="37">
        <f t="shared" ref="D1:AB1" si="0">+C1+1</f>
        <v>3</v>
      </c>
      <c r="E1" s="37">
        <f t="shared" si="0"/>
        <v>4</v>
      </c>
      <c r="F1" s="37">
        <f t="shared" si="0"/>
        <v>5</v>
      </c>
      <c r="G1" s="37">
        <f t="shared" si="0"/>
        <v>6</v>
      </c>
      <c r="H1" s="37">
        <f t="shared" si="0"/>
        <v>7</v>
      </c>
      <c r="I1" s="37">
        <f t="shared" si="0"/>
        <v>8</v>
      </c>
      <c r="J1" s="37">
        <f t="shared" si="0"/>
        <v>9</v>
      </c>
      <c r="K1" s="37">
        <f t="shared" si="0"/>
        <v>10</v>
      </c>
      <c r="L1" s="37">
        <f t="shared" si="0"/>
        <v>11</v>
      </c>
      <c r="M1" s="37">
        <f t="shared" si="0"/>
        <v>12</v>
      </c>
      <c r="N1" s="37">
        <f t="shared" si="0"/>
        <v>13</v>
      </c>
      <c r="O1" s="37">
        <f t="shared" si="0"/>
        <v>14</v>
      </c>
      <c r="P1" s="37">
        <f t="shared" si="0"/>
        <v>15</v>
      </c>
      <c r="Q1" s="37">
        <f t="shared" si="0"/>
        <v>16</v>
      </c>
      <c r="R1" s="37">
        <f t="shared" si="0"/>
        <v>17</v>
      </c>
      <c r="S1" s="37">
        <f t="shared" si="0"/>
        <v>18</v>
      </c>
      <c r="T1" s="37">
        <f t="shared" si="0"/>
        <v>19</v>
      </c>
      <c r="U1" s="37">
        <f t="shared" si="0"/>
        <v>20</v>
      </c>
      <c r="V1" s="37">
        <f t="shared" si="0"/>
        <v>21</v>
      </c>
      <c r="W1" s="37">
        <f t="shared" si="0"/>
        <v>22</v>
      </c>
      <c r="X1" s="37">
        <f t="shared" ref="X1" si="1">+W1+1</f>
        <v>23</v>
      </c>
      <c r="Y1" s="37">
        <f t="shared" ref="Y1" si="2">+X1+1</f>
        <v>24</v>
      </c>
      <c r="Z1" s="37">
        <f t="shared" ref="Z1" si="3">+Y1+1</f>
        <v>25</v>
      </c>
      <c r="AA1" s="37">
        <f t="shared" si="0"/>
        <v>26</v>
      </c>
      <c r="AB1" s="37">
        <f t="shared" si="0"/>
        <v>27</v>
      </c>
    </row>
    <row r="2" spans="1:32" ht="19.5" customHeight="1">
      <c r="A2" s="122" t="s">
        <v>13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</row>
    <row r="3" spans="1:32" ht="19.5" customHeight="1">
      <c r="A3" s="122" t="s">
        <v>14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</row>
    <row r="4" spans="1:32" ht="19.5" customHeight="1">
      <c r="A4" s="122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</row>
    <row r="5" spans="1:32" ht="18.75" customHeight="1">
      <c r="A5" s="123" t="s">
        <v>22</v>
      </c>
      <c r="B5" s="124"/>
      <c r="C5" s="124"/>
      <c r="D5" s="124"/>
      <c r="E5" s="124"/>
      <c r="F5" s="124"/>
      <c r="G5" s="124"/>
      <c r="H5" s="125"/>
      <c r="I5" s="126" t="s">
        <v>24</v>
      </c>
      <c r="J5" s="127"/>
      <c r="K5" s="127"/>
      <c r="L5" s="127"/>
      <c r="M5" s="127"/>
      <c r="N5" s="127"/>
      <c r="O5" s="127"/>
      <c r="P5" s="127"/>
      <c r="Q5" s="127"/>
      <c r="R5" s="128"/>
      <c r="S5" s="126" t="s">
        <v>25</v>
      </c>
      <c r="T5" s="127"/>
      <c r="U5" s="127"/>
      <c r="V5" s="127"/>
      <c r="W5" s="127"/>
      <c r="X5" s="127"/>
      <c r="Y5" s="127"/>
      <c r="Z5" s="127"/>
      <c r="AA5" s="127"/>
      <c r="AB5" s="128"/>
    </row>
    <row r="6" spans="1:32" ht="17.25" customHeight="1">
      <c r="A6" s="129" t="s">
        <v>23</v>
      </c>
      <c r="B6" s="130"/>
      <c r="C6" s="130"/>
      <c r="D6" s="130"/>
      <c r="E6" s="130"/>
      <c r="F6" s="130"/>
      <c r="G6" s="130"/>
      <c r="H6" s="131"/>
      <c r="I6" s="132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33"/>
      <c r="K6" s="133"/>
      <c r="L6" s="133"/>
      <c r="M6" s="133"/>
      <c r="N6" s="133"/>
      <c r="O6" s="133"/>
      <c r="P6" s="133"/>
      <c r="Q6" s="133"/>
      <c r="R6" s="134"/>
      <c r="S6" s="135" t="s">
        <v>34</v>
      </c>
      <c r="T6" s="136"/>
      <c r="U6" s="136"/>
      <c r="V6" s="136"/>
      <c r="W6" s="136"/>
      <c r="X6" s="136"/>
      <c r="Y6" s="136"/>
      <c r="Z6" s="136"/>
      <c r="AA6" s="136"/>
      <c r="AB6" s="137"/>
    </row>
    <row r="7" spans="1:32" ht="21" customHeight="1">
      <c r="A7" s="138" t="s">
        <v>15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40"/>
    </row>
    <row r="8" spans="1:32" ht="15">
      <c r="A8" s="19" t="s">
        <v>16</v>
      </c>
      <c r="B8" s="20"/>
      <c r="C8" s="20"/>
      <c r="D8" s="20"/>
      <c r="E8" s="20"/>
      <c r="F8" s="20"/>
      <c r="G8" s="20"/>
      <c r="H8" s="20"/>
      <c r="I8" s="20"/>
      <c r="J8" s="21"/>
      <c r="K8" s="21" t="s">
        <v>17</v>
      </c>
      <c r="L8" s="21"/>
      <c r="M8" s="21"/>
      <c r="N8" s="21"/>
      <c r="O8" s="20"/>
      <c r="P8" s="20"/>
      <c r="Q8" s="20"/>
      <c r="R8" s="20"/>
      <c r="S8" s="20"/>
      <c r="T8" s="20"/>
      <c r="U8" s="20"/>
      <c r="V8" s="20"/>
      <c r="W8" s="22"/>
      <c r="X8" s="22"/>
      <c r="Y8" s="22"/>
      <c r="Z8" s="22"/>
      <c r="AA8" s="22"/>
      <c r="AB8" s="23"/>
    </row>
    <row r="9" spans="1:32" ht="15">
      <c r="A9" s="24" t="s">
        <v>18</v>
      </c>
      <c r="B9" s="25"/>
      <c r="C9" s="25" t="s">
        <v>35</v>
      </c>
      <c r="D9" s="25"/>
      <c r="E9" s="25"/>
      <c r="F9" s="25"/>
      <c r="G9" s="25"/>
      <c r="H9" s="25"/>
      <c r="I9" s="25"/>
      <c r="J9" s="26"/>
      <c r="K9" s="26" t="s">
        <v>19</v>
      </c>
      <c r="L9" s="26"/>
      <c r="M9" s="41">
        <f>C14</f>
        <v>884</v>
      </c>
      <c r="N9" s="26"/>
      <c r="O9" s="25"/>
      <c r="P9" s="25"/>
      <c r="Q9" s="25"/>
      <c r="R9" s="25"/>
      <c r="S9" s="25"/>
      <c r="T9" s="25"/>
      <c r="U9" s="25"/>
      <c r="V9" s="25"/>
      <c r="W9" s="27"/>
      <c r="X9" s="27"/>
      <c r="Y9" s="27"/>
      <c r="Z9" s="27"/>
      <c r="AA9" s="27"/>
      <c r="AB9" s="28"/>
    </row>
    <row r="10" spans="1:32" ht="15">
      <c r="A10" s="24" t="s">
        <v>20</v>
      </c>
      <c r="B10" s="25"/>
      <c r="C10" s="25" t="s">
        <v>47</v>
      </c>
      <c r="D10" s="25"/>
      <c r="E10" s="25"/>
      <c r="F10" s="25"/>
      <c r="G10" s="25"/>
      <c r="H10" s="25"/>
      <c r="I10" s="25"/>
      <c r="J10" s="26"/>
      <c r="K10" s="26" t="s">
        <v>21</v>
      </c>
      <c r="L10" s="26"/>
      <c r="M10" s="141">
        <f>B14</f>
        <v>45432</v>
      </c>
      <c r="N10" s="141"/>
      <c r="O10" s="25"/>
      <c r="P10" s="25"/>
      <c r="Q10" s="25"/>
      <c r="R10" s="25"/>
      <c r="S10" s="25"/>
      <c r="T10" s="25"/>
      <c r="U10" s="25"/>
      <c r="V10" s="25"/>
      <c r="W10" s="27"/>
      <c r="X10" s="27"/>
      <c r="Y10" s="27"/>
      <c r="Z10" s="27"/>
      <c r="AA10" s="27"/>
      <c r="AB10" s="28"/>
    </row>
    <row r="11" spans="1:32" ht="11.25" customHeight="1">
      <c r="A11" s="29"/>
      <c r="B11" s="30"/>
      <c r="C11" s="31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2"/>
      <c r="R11" s="32"/>
      <c r="S11" s="32"/>
      <c r="T11" s="30"/>
      <c r="U11" s="30"/>
      <c r="V11" s="30"/>
      <c r="W11" s="30"/>
      <c r="X11" s="30"/>
      <c r="Y11" s="30"/>
      <c r="Z11" s="30"/>
      <c r="AA11" s="30"/>
      <c r="AB11" s="33"/>
    </row>
    <row r="12" spans="1:32" ht="47.25" customHeight="1">
      <c r="A12" s="98" t="s">
        <v>10</v>
      </c>
      <c r="B12" s="98" t="s">
        <v>9</v>
      </c>
      <c r="C12" s="98" t="s">
        <v>8</v>
      </c>
      <c r="D12" s="98" t="s">
        <v>31</v>
      </c>
      <c r="E12" s="100" t="s">
        <v>30</v>
      </c>
      <c r="F12" s="101"/>
      <c r="G12" s="102"/>
      <c r="H12" s="100" t="s">
        <v>29</v>
      </c>
      <c r="I12" s="101"/>
      <c r="J12" s="102"/>
      <c r="K12" s="100" t="s">
        <v>28</v>
      </c>
      <c r="L12" s="101"/>
      <c r="M12" s="102"/>
      <c r="N12" s="100" t="s">
        <v>27</v>
      </c>
      <c r="O12" s="101"/>
      <c r="P12" s="102"/>
      <c r="Q12" s="116" t="s">
        <v>32</v>
      </c>
      <c r="R12" s="117"/>
      <c r="S12" s="118"/>
      <c r="T12" s="98" t="s">
        <v>7</v>
      </c>
      <c r="U12" s="119" t="s">
        <v>26</v>
      </c>
      <c r="V12" s="120"/>
      <c r="W12" s="121"/>
      <c r="X12" s="98" t="s">
        <v>12</v>
      </c>
      <c r="Y12" s="98" t="s">
        <v>6</v>
      </c>
      <c r="Z12" s="98" t="s">
        <v>5</v>
      </c>
      <c r="AA12" s="98" t="s">
        <v>4</v>
      </c>
      <c r="AB12" s="98" t="s">
        <v>3</v>
      </c>
    </row>
    <row r="13" spans="1:32" ht="33" customHeight="1">
      <c r="A13" s="99"/>
      <c r="B13" s="99"/>
      <c r="C13" s="99"/>
      <c r="D13" s="99"/>
      <c r="E13" s="43" t="s">
        <v>2</v>
      </c>
      <c r="F13" s="43" t="s">
        <v>1</v>
      </c>
      <c r="G13" s="43" t="s">
        <v>0</v>
      </c>
      <c r="H13" s="43" t="s">
        <v>2</v>
      </c>
      <c r="I13" s="43" t="s">
        <v>1</v>
      </c>
      <c r="J13" s="43" t="s">
        <v>0</v>
      </c>
      <c r="K13" s="43" t="s">
        <v>2</v>
      </c>
      <c r="L13" s="43" t="s">
        <v>1</v>
      </c>
      <c r="M13" s="43" t="s">
        <v>0</v>
      </c>
      <c r="N13" s="43" t="s">
        <v>2</v>
      </c>
      <c r="O13" s="43" t="s">
        <v>1</v>
      </c>
      <c r="P13" s="43" t="s">
        <v>0</v>
      </c>
      <c r="Q13" s="43" t="s">
        <v>2</v>
      </c>
      <c r="R13" s="43" t="s">
        <v>1</v>
      </c>
      <c r="S13" s="43" t="s">
        <v>0</v>
      </c>
      <c r="T13" s="99"/>
      <c r="U13" s="43" t="s">
        <v>2</v>
      </c>
      <c r="V13" s="43" t="s">
        <v>1</v>
      </c>
      <c r="W13" s="43" t="s">
        <v>0</v>
      </c>
      <c r="X13" s="99"/>
      <c r="Y13" s="99"/>
      <c r="Z13" s="99"/>
      <c r="AA13" s="99"/>
      <c r="AB13" s="99"/>
    </row>
    <row r="14" spans="1:32" s="54" customFormat="1" ht="15">
      <c r="A14" s="39">
        <v>0</v>
      </c>
      <c r="B14" s="51">
        <v>45432</v>
      </c>
      <c r="C14" s="44">
        <v>884</v>
      </c>
      <c r="D14" s="45">
        <v>1750</v>
      </c>
      <c r="E14" s="40">
        <f>C14+D14-H14</f>
        <v>884</v>
      </c>
      <c r="F14" s="40">
        <f>C14+D14-I14</f>
        <v>1594</v>
      </c>
      <c r="G14" s="40">
        <f>D14+C14-J14</f>
        <v>1594</v>
      </c>
      <c r="H14" s="6">
        <f t="shared" ref="H14:J29" si="4">K14+N14</f>
        <v>1750</v>
      </c>
      <c r="I14" s="6">
        <f t="shared" si="4"/>
        <v>1040</v>
      </c>
      <c r="J14" s="6">
        <f t="shared" si="4"/>
        <v>1040</v>
      </c>
      <c r="K14" s="1">
        <v>2000</v>
      </c>
      <c r="L14" s="1">
        <v>2000</v>
      </c>
      <c r="M14" s="1">
        <v>2000</v>
      </c>
      <c r="N14" s="1">
        <v>-250</v>
      </c>
      <c r="O14" s="1">
        <v>-960</v>
      </c>
      <c r="P14" s="1">
        <v>-960</v>
      </c>
      <c r="Q14" s="40">
        <v>0</v>
      </c>
      <c r="R14" s="40">
        <v>0</v>
      </c>
      <c r="S14" s="40">
        <v>0</v>
      </c>
      <c r="T14" s="7">
        <f>D14+C14-V14</f>
        <v>3594</v>
      </c>
      <c r="U14" s="7">
        <f>N14</f>
        <v>-250</v>
      </c>
      <c r="V14" s="7">
        <f t="shared" ref="V14:W14" si="5">O14</f>
        <v>-960</v>
      </c>
      <c r="W14" s="7">
        <f t="shared" si="5"/>
        <v>-960</v>
      </c>
      <c r="X14" s="7"/>
      <c r="Y14" s="52"/>
      <c r="Z14" s="6"/>
      <c r="AA14" s="6"/>
      <c r="AB14" s="53" t="s">
        <v>11</v>
      </c>
      <c r="AF14" s="55"/>
    </row>
    <row r="15" spans="1:32" ht="15">
      <c r="A15" s="3">
        <v>1</v>
      </c>
      <c r="B15" s="34">
        <f>B14+1</f>
        <v>45433</v>
      </c>
      <c r="C15" s="2">
        <f>C14</f>
        <v>884</v>
      </c>
      <c r="D15" s="5">
        <f>D14-2</f>
        <v>1748</v>
      </c>
      <c r="E15" s="35">
        <f>C15+D15-H15</f>
        <v>882</v>
      </c>
      <c r="F15" s="35">
        <f>C15+D15-I15</f>
        <v>1592</v>
      </c>
      <c r="G15" s="35">
        <f>D15+C15-J15</f>
        <v>1592</v>
      </c>
      <c r="H15" s="18">
        <f t="shared" si="4"/>
        <v>1750</v>
      </c>
      <c r="I15" s="18">
        <f t="shared" si="4"/>
        <v>1040</v>
      </c>
      <c r="J15" s="18">
        <f t="shared" si="4"/>
        <v>1040</v>
      </c>
      <c r="K15" s="18">
        <f>K14</f>
        <v>2000</v>
      </c>
      <c r="L15" s="18">
        <f>L14</f>
        <v>2000</v>
      </c>
      <c r="M15" s="18">
        <f>M14</f>
        <v>2000</v>
      </c>
      <c r="N15" s="18">
        <f>N14-Q15</f>
        <v>-250</v>
      </c>
      <c r="O15" s="18">
        <f t="shared" ref="O15:P30" si="6">O14-R15</f>
        <v>-960</v>
      </c>
      <c r="P15" s="18">
        <f t="shared" si="6"/>
        <v>-960</v>
      </c>
      <c r="Q15" s="35">
        <f>Q14</f>
        <v>0</v>
      </c>
      <c r="R15" s="35">
        <f t="shared" ref="R15:S15" si="7">R14</f>
        <v>0</v>
      </c>
      <c r="S15" s="35">
        <f t="shared" si="7"/>
        <v>0</v>
      </c>
      <c r="T15" s="4">
        <f t="shared" ref="T15:T78" si="8">D15+C15-V15</f>
        <v>3592</v>
      </c>
      <c r="U15" s="4">
        <f t="shared" ref="U15:W19" si="9">U14-Q15</f>
        <v>-250</v>
      </c>
      <c r="V15" s="4">
        <f t="shared" si="9"/>
        <v>-960</v>
      </c>
      <c r="W15" s="4">
        <f t="shared" si="9"/>
        <v>-960</v>
      </c>
      <c r="X15" s="4"/>
      <c r="Y15" s="36"/>
      <c r="Z15" s="18"/>
      <c r="AA15" s="18"/>
      <c r="AB15" s="49"/>
    </row>
    <row r="16" spans="1:32" ht="15">
      <c r="A16" s="3">
        <v>2</v>
      </c>
      <c r="B16" s="34">
        <f t="shared" ref="B16:B79" si="10">B15+1</f>
        <v>45434</v>
      </c>
      <c r="C16" s="2">
        <f t="shared" ref="C16:C79" si="11">C15</f>
        <v>884</v>
      </c>
      <c r="D16" s="5">
        <f t="shared" ref="D16:D79" si="12">D15-2</f>
        <v>1746</v>
      </c>
      <c r="E16" s="35">
        <f>C16+D16-H16</f>
        <v>880</v>
      </c>
      <c r="F16" s="35">
        <f>C16+D16-I16</f>
        <v>1590</v>
      </c>
      <c r="G16" s="35">
        <f>D16+C16-J16</f>
        <v>1590</v>
      </c>
      <c r="H16" s="18">
        <f t="shared" si="4"/>
        <v>1750</v>
      </c>
      <c r="I16" s="18">
        <f t="shared" si="4"/>
        <v>1040</v>
      </c>
      <c r="J16" s="18">
        <f t="shared" si="4"/>
        <v>1040</v>
      </c>
      <c r="K16" s="18">
        <f t="shared" ref="K16:M31" si="13">K15</f>
        <v>2000</v>
      </c>
      <c r="L16" s="18">
        <f t="shared" si="13"/>
        <v>2000</v>
      </c>
      <c r="M16" s="18">
        <f t="shared" si="13"/>
        <v>2000</v>
      </c>
      <c r="N16" s="18">
        <f>N15-Q16</f>
        <v>-250</v>
      </c>
      <c r="O16" s="18">
        <f t="shared" si="6"/>
        <v>-960</v>
      </c>
      <c r="P16" s="18">
        <f t="shared" si="6"/>
        <v>-960</v>
      </c>
      <c r="Q16" s="35">
        <f t="shared" ref="Q16:S16" si="14">Q15</f>
        <v>0</v>
      </c>
      <c r="R16" s="35">
        <f t="shared" si="14"/>
        <v>0</v>
      </c>
      <c r="S16" s="35">
        <f t="shared" si="14"/>
        <v>0</v>
      </c>
      <c r="T16" s="4">
        <f t="shared" si="8"/>
        <v>3590</v>
      </c>
      <c r="U16" s="4">
        <f t="shared" si="9"/>
        <v>-250</v>
      </c>
      <c r="V16" s="4">
        <f t="shared" si="9"/>
        <v>-960</v>
      </c>
      <c r="W16" s="4">
        <f t="shared" si="9"/>
        <v>-960</v>
      </c>
      <c r="X16" s="4"/>
      <c r="Y16" s="36"/>
      <c r="Z16" s="18"/>
      <c r="AA16" s="18"/>
      <c r="AB16" s="50"/>
      <c r="AD16" s="47"/>
    </row>
    <row r="17" spans="1:30" ht="15.75">
      <c r="A17" s="3">
        <v>3</v>
      </c>
      <c r="B17" s="34">
        <f t="shared" si="10"/>
        <v>45435</v>
      </c>
      <c r="C17" s="2">
        <f t="shared" si="11"/>
        <v>884</v>
      </c>
      <c r="D17" s="5">
        <f t="shared" si="12"/>
        <v>1744</v>
      </c>
      <c r="E17" s="35">
        <f t="shared" ref="E17:E80" si="15">C17+D17-H17</f>
        <v>878</v>
      </c>
      <c r="F17" s="35">
        <f t="shared" ref="F17:F80" si="16">C17+D17-I17</f>
        <v>1588</v>
      </c>
      <c r="G17" s="35">
        <f t="shared" ref="G17:G80" si="17">D17+C17-J17</f>
        <v>1588</v>
      </c>
      <c r="H17" s="18">
        <f t="shared" si="4"/>
        <v>1750</v>
      </c>
      <c r="I17" s="18">
        <f t="shared" si="4"/>
        <v>1040</v>
      </c>
      <c r="J17" s="18">
        <f t="shared" si="4"/>
        <v>1040</v>
      </c>
      <c r="K17" s="18">
        <f t="shared" si="13"/>
        <v>2000</v>
      </c>
      <c r="L17" s="18">
        <f t="shared" si="13"/>
        <v>2000</v>
      </c>
      <c r="M17" s="18">
        <f t="shared" si="13"/>
        <v>2000</v>
      </c>
      <c r="N17" s="18">
        <f t="shared" ref="N17:P32" si="18">N16-Q17</f>
        <v>-250</v>
      </c>
      <c r="O17" s="18">
        <f t="shared" si="6"/>
        <v>-960</v>
      </c>
      <c r="P17" s="18">
        <f t="shared" si="6"/>
        <v>-960</v>
      </c>
      <c r="Q17" s="35">
        <f t="shared" ref="Q17:S17" si="19">Q16</f>
        <v>0</v>
      </c>
      <c r="R17" s="35">
        <f t="shared" si="19"/>
        <v>0</v>
      </c>
      <c r="S17" s="35">
        <f t="shared" si="19"/>
        <v>0</v>
      </c>
      <c r="T17" s="4">
        <f t="shared" si="8"/>
        <v>3428</v>
      </c>
      <c r="U17" s="4">
        <v>-800</v>
      </c>
      <c r="V17" s="4">
        <v>-800</v>
      </c>
      <c r="W17" s="4">
        <v>-800</v>
      </c>
      <c r="X17" s="4"/>
      <c r="Y17" s="18"/>
      <c r="Z17" s="18"/>
      <c r="AA17" s="18"/>
      <c r="AB17" s="56">
        <v>9</v>
      </c>
      <c r="AD17" s="57">
        <v>45435</v>
      </c>
    </row>
    <row r="18" spans="1:30" ht="16.5" customHeight="1">
      <c r="A18" s="3">
        <v>4</v>
      </c>
      <c r="B18" s="34">
        <f t="shared" si="10"/>
        <v>45436</v>
      </c>
      <c r="C18" s="2">
        <f t="shared" si="11"/>
        <v>884</v>
      </c>
      <c r="D18" s="5">
        <f t="shared" si="12"/>
        <v>1742</v>
      </c>
      <c r="E18" s="35">
        <f t="shared" si="15"/>
        <v>876</v>
      </c>
      <c r="F18" s="35">
        <f t="shared" si="16"/>
        <v>1586</v>
      </c>
      <c r="G18" s="35">
        <f t="shared" si="17"/>
        <v>1586</v>
      </c>
      <c r="H18" s="18">
        <f t="shared" si="4"/>
        <v>1750</v>
      </c>
      <c r="I18" s="18">
        <f t="shared" si="4"/>
        <v>1040</v>
      </c>
      <c r="J18" s="18">
        <f t="shared" si="4"/>
        <v>1040</v>
      </c>
      <c r="K18" s="18">
        <f t="shared" si="13"/>
        <v>2000</v>
      </c>
      <c r="L18" s="18">
        <f t="shared" si="13"/>
        <v>2000</v>
      </c>
      <c r="M18" s="18">
        <f t="shared" si="13"/>
        <v>2000</v>
      </c>
      <c r="N18" s="18">
        <f t="shared" si="18"/>
        <v>-250</v>
      </c>
      <c r="O18" s="18">
        <f t="shared" si="6"/>
        <v>-960</v>
      </c>
      <c r="P18" s="18">
        <f t="shared" si="6"/>
        <v>-960</v>
      </c>
      <c r="Q18" s="35">
        <f t="shared" ref="Q18:S18" si="20">Q17</f>
        <v>0</v>
      </c>
      <c r="R18" s="35">
        <f t="shared" si="20"/>
        <v>0</v>
      </c>
      <c r="S18" s="35">
        <f t="shared" si="20"/>
        <v>0</v>
      </c>
      <c r="T18" s="4">
        <f t="shared" si="8"/>
        <v>3426</v>
      </c>
      <c r="U18" s="4">
        <f t="shared" si="9"/>
        <v>-800</v>
      </c>
      <c r="V18" s="4">
        <f t="shared" si="9"/>
        <v>-800</v>
      </c>
      <c r="W18" s="4">
        <f t="shared" si="9"/>
        <v>-800</v>
      </c>
      <c r="X18" s="4"/>
      <c r="Y18" s="18"/>
      <c r="Z18" s="18"/>
      <c r="AA18" s="18"/>
      <c r="AB18" s="50"/>
      <c r="AD18" s="57">
        <v>45439</v>
      </c>
    </row>
    <row r="19" spans="1:30" ht="16.5" customHeight="1">
      <c r="A19" s="3">
        <v>5</v>
      </c>
      <c r="B19" s="34">
        <f t="shared" si="10"/>
        <v>45437</v>
      </c>
      <c r="C19" s="2">
        <f t="shared" si="11"/>
        <v>884</v>
      </c>
      <c r="D19" s="5">
        <f t="shared" si="12"/>
        <v>1740</v>
      </c>
      <c r="E19" s="35">
        <f t="shared" si="15"/>
        <v>874</v>
      </c>
      <c r="F19" s="35">
        <f t="shared" si="16"/>
        <v>1584</v>
      </c>
      <c r="G19" s="35">
        <f t="shared" si="17"/>
        <v>1584</v>
      </c>
      <c r="H19" s="18">
        <f t="shared" si="4"/>
        <v>1750</v>
      </c>
      <c r="I19" s="18">
        <f t="shared" si="4"/>
        <v>1040</v>
      </c>
      <c r="J19" s="18">
        <f t="shared" si="4"/>
        <v>1040</v>
      </c>
      <c r="K19" s="18">
        <f t="shared" si="13"/>
        <v>2000</v>
      </c>
      <c r="L19" s="18">
        <f t="shared" si="13"/>
        <v>2000</v>
      </c>
      <c r="M19" s="18">
        <f t="shared" si="13"/>
        <v>2000</v>
      </c>
      <c r="N19" s="18">
        <f t="shared" si="18"/>
        <v>-250</v>
      </c>
      <c r="O19" s="18">
        <f t="shared" si="6"/>
        <v>-960</v>
      </c>
      <c r="P19" s="18">
        <f t="shared" si="6"/>
        <v>-960</v>
      </c>
      <c r="Q19" s="35">
        <f t="shared" ref="Q19:S19" si="21">Q18</f>
        <v>0</v>
      </c>
      <c r="R19" s="35">
        <f t="shared" si="21"/>
        <v>0</v>
      </c>
      <c r="S19" s="35">
        <f t="shared" si="21"/>
        <v>0</v>
      </c>
      <c r="T19" s="4">
        <f t="shared" si="8"/>
        <v>3424</v>
      </c>
      <c r="U19" s="4">
        <f t="shared" si="9"/>
        <v>-800</v>
      </c>
      <c r="V19" s="4">
        <f t="shared" si="9"/>
        <v>-800</v>
      </c>
      <c r="W19" s="4">
        <f t="shared" si="9"/>
        <v>-800</v>
      </c>
      <c r="X19" s="4"/>
      <c r="Y19" s="18"/>
      <c r="Z19" s="18"/>
      <c r="AA19" s="18"/>
      <c r="AB19" s="50"/>
      <c r="AD19" s="57">
        <v>45444</v>
      </c>
    </row>
    <row r="20" spans="1:30" ht="16.5" customHeight="1">
      <c r="A20" s="3">
        <v>6</v>
      </c>
      <c r="B20" s="34">
        <f t="shared" si="10"/>
        <v>45438</v>
      </c>
      <c r="C20" s="2">
        <f t="shared" si="11"/>
        <v>884</v>
      </c>
      <c r="D20" s="5">
        <f t="shared" si="12"/>
        <v>1738</v>
      </c>
      <c r="E20" s="35">
        <f t="shared" si="15"/>
        <v>872</v>
      </c>
      <c r="F20" s="35">
        <f t="shared" si="16"/>
        <v>1582</v>
      </c>
      <c r="G20" s="35">
        <f t="shared" si="17"/>
        <v>1582</v>
      </c>
      <c r="H20" s="18">
        <f t="shared" si="4"/>
        <v>1750</v>
      </c>
      <c r="I20" s="18">
        <f t="shared" si="4"/>
        <v>1040</v>
      </c>
      <c r="J20" s="18">
        <f t="shared" si="4"/>
        <v>1040</v>
      </c>
      <c r="K20" s="18">
        <f t="shared" si="13"/>
        <v>2000</v>
      </c>
      <c r="L20" s="18">
        <f t="shared" si="13"/>
        <v>2000</v>
      </c>
      <c r="M20" s="18">
        <f t="shared" si="13"/>
        <v>2000</v>
      </c>
      <c r="N20" s="18">
        <f t="shared" si="18"/>
        <v>-250</v>
      </c>
      <c r="O20" s="18">
        <f t="shared" si="6"/>
        <v>-960</v>
      </c>
      <c r="P20" s="18">
        <f t="shared" si="6"/>
        <v>-960</v>
      </c>
      <c r="Q20" s="35">
        <f t="shared" ref="Q20:S20" si="22">Q19</f>
        <v>0</v>
      </c>
      <c r="R20" s="35">
        <f t="shared" si="22"/>
        <v>0</v>
      </c>
      <c r="S20" s="35">
        <f t="shared" si="22"/>
        <v>0</v>
      </c>
      <c r="T20" s="4">
        <f t="shared" si="8"/>
        <v>3422</v>
      </c>
      <c r="U20" s="83">
        <f t="shared" ref="U20:W20" si="23">U19+$X20*1000-Q20</f>
        <v>-800</v>
      </c>
      <c r="V20" s="83">
        <f t="shared" si="23"/>
        <v>-800</v>
      </c>
      <c r="W20" s="83">
        <f t="shared" si="23"/>
        <v>-800</v>
      </c>
      <c r="X20" s="4"/>
      <c r="Y20" s="18"/>
      <c r="Z20" s="18"/>
      <c r="AA20" s="18"/>
      <c r="AB20" s="50"/>
      <c r="AD20" s="57">
        <v>45448</v>
      </c>
    </row>
    <row r="21" spans="1:30" ht="16.5" customHeight="1">
      <c r="A21" s="3">
        <v>7</v>
      </c>
      <c r="B21" s="34">
        <f t="shared" si="10"/>
        <v>45439</v>
      </c>
      <c r="C21" s="2">
        <f t="shared" si="11"/>
        <v>884</v>
      </c>
      <c r="D21" s="5">
        <f t="shared" si="12"/>
        <v>1736</v>
      </c>
      <c r="E21" s="35">
        <f t="shared" si="15"/>
        <v>870</v>
      </c>
      <c r="F21" s="35">
        <f t="shared" si="16"/>
        <v>1580</v>
      </c>
      <c r="G21" s="35">
        <f t="shared" si="17"/>
        <v>1580</v>
      </c>
      <c r="H21" s="18">
        <f t="shared" si="4"/>
        <v>1750</v>
      </c>
      <c r="I21" s="18">
        <f t="shared" si="4"/>
        <v>1040</v>
      </c>
      <c r="J21" s="18">
        <f t="shared" si="4"/>
        <v>1040</v>
      </c>
      <c r="K21" s="18">
        <f t="shared" si="13"/>
        <v>2000</v>
      </c>
      <c r="L21" s="18">
        <f t="shared" si="13"/>
        <v>2000</v>
      </c>
      <c r="M21" s="18">
        <f t="shared" si="13"/>
        <v>2000</v>
      </c>
      <c r="N21" s="18">
        <f t="shared" si="18"/>
        <v>-250</v>
      </c>
      <c r="O21" s="18">
        <f t="shared" si="6"/>
        <v>-960</v>
      </c>
      <c r="P21" s="18">
        <f t="shared" si="6"/>
        <v>-960</v>
      </c>
      <c r="Q21" s="35">
        <f t="shared" ref="Q21:S21" si="24">Q20</f>
        <v>0</v>
      </c>
      <c r="R21" s="35">
        <f t="shared" si="24"/>
        <v>0</v>
      </c>
      <c r="S21" s="35">
        <f t="shared" si="24"/>
        <v>0</v>
      </c>
      <c r="T21" s="4">
        <f t="shared" si="8"/>
        <v>3120</v>
      </c>
      <c r="U21" s="83">
        <f t="shared" ref="U21:U84" si="25">U20+$X21*1000-Q21</f>
        <v>-500</v>
      </c>
      <c r="V21" s="83">
        <f t="shared" ref="V21:V84" si="26">V20+$X21*1000-R21</f>
        <v>-500</v>
      </c>
      <c r="W21" s="83">
        <f t="shared" ref="W21:W84" si="27">W20+$X21*1000-S21</f>
        <v>-500</v>
      </c>
      <c r="X21" s="89">
        <v>0.3</v>
      </c>
      <c r="Y21" s="18">
        <v>-500</v>
      </c>
      <c r="Z21" s="18">
        <v>-500</v>
      </c>
      <c r="AA21" s="18">
        <v>-500</v>
      </c>
      <c r="AB21" s="50">
        <v>8</v>
      </c>
      <c r="AD21" s="57">
        <v>45452</v>
      </c>
    </row>
    <row r="22" spans="1:30" ht="16.5" customHeight="1">
      <c r="A22" s="3">
        <v>8</v>
      </c>
      <c r="B22" s="34">
        <f t="shared" si="10"/>
        <v>45440</v>
      </c>
      <c r="C22" s="2">
        <f t="shared" si="11"/>
        <v>884</v>
      </c>
      <c r="D22" s="5">
        <f t="shared" si="12"/>
        <v>1734</v>
      </c>
      <c r="E22" s="35">
        <f t="shared" si="15"/>
        <v>868</v>
      </c>
      <c r="F22" s="35">
        <f t="shared" si="16"/>
        <v>1578</v>
      </c>
      <c r="G22" s="35">
        <f t="shared" si="17"/>
        <v>1578</v>
      </c>
      <c r="H22" s="18">
        <f t="shared" si="4"/>
        <v>1750</v>
      </c>
      <c r="I22" s="18">
        <f t="shared" si="4"/>
        <v>1040</v>
      </c>
      <c r="J22" s="18">
        <f t="shared" si="4"/>
        <v>1040</v>
      </c>
      <c r="K22" s="18">
        <f t="shared" si="13"/>
        <v>2000</v>
      </c>
      <c r="L22" s="18">
        <f t="shared" si="13"/>
        <v>2000</v>
      </c>
      <c r="M22" s="18">
        <f t="shared" si="13"/>
        <v>2000</v>
      </c>
      <c r="N22" s="18">
        <f t="shared" si="18"/>
        <v>-250</v>
      </c>
      <c r="O22" s="18">
        <f t="shared" si="6"/>
        <v>-960</v>
      </c>
      <c r="P22" s="18">
        <f t="shared" si="6"/>
        <v>-960</v>
      </c>
      <c r="Q22" s="35">
        <f t="shared" ref="Q22:S22" si="28">Q21</f>
        <v>0</v>
      </c>
      <c r="R22" s="35">
        <f t="shared" si="28"/>
        <v>0</v>
      </c>
      <c r="S22" s="35">
        <f t="shared" si="28"/>
        <v>0</v>
      </c>
      <c r="T22" s="4">
        <f t="shared" si="8"/>
        <v>3118</v>
      </c>
      <c r="U22" s="83">
        <f t="shared" si="25"/>
        <v>-500</v>
      </c>
      <c r="V22" s="83">
        <f t="shared" si="26"/>
        <v>-500</v>
      </c>
      <c r="W22" s="83">
        <f t="shared" si="27"/>
        <v>-500</v>
      </c>
      <c r="X22" s="4"/>
      <c r="Y22" s="18"/>
      <c r="Z22" s="18"/>
      <c r="AA22" s="18"/>
      <c r="AB22" s="50"/>
      <c r="AD22" s="57">
        <v>45456</v>
      </c>
    </row>
    <row r="23" spans="1:30" ht="16.5" customHeight="1">
      <c r="A23" s="3">
        <v>9</v>
      </c>
      <c r="B23" s="34">
        <f t="shared" si="10"/>
        <v>45441</v>
      </c>
      <c r="C23" s="2">
        <f t="shared" si="11"/>
        <v>884</v>
      </c>
      <c r="D23" s="5">
        <f t="shared" si="12"/>
        <v>1732</v>
      </c>
      <c r="E23" s="35">
        <f t="shared" si="15"/>
        <v>866</v>
      </c>
      <c r="F23" s="35">
        <f t="shared" si="16"/>
        <v>1576</v>
      </c>
      <c r="G23" s="35">
        <f t="shared" si="17"/>
        <v>1576</v>
      </c>
      <c r="H23" s="18">
        <f t="shared" si="4"/>
        <v>1750</v>
      </c>
      <c r="I23" s="18">
        <f t="shared" si="4"/>
        <v>1040</v>
      </c>
      <c r="J23" s="18">
        <f t="shared" si="4"/>
        <v>1040</v>
      </c>
      <c r="K23" s="18">
        <f t="shared" si="13"/>
        <v>2000</v>
      </c>
      <c r="L23" s="18">
        <f t="shared" si="13"/>
        <v>2000</v>
      </c>
      <c r="M23" s="18">
        <f t="shared" si="13"/>
        <v>2000</v>
      </c>
      <c r="N23" s="18">
        <f t="shared" si="18"/>
        <v>-250</v>
      </c>
      <c r="O23" s="18">
        <f t="shared" si="6"/>
        <v>-960</v>
      </c>
      <c r="P23" s="18">
        <f t="shared" si="6"/>
        <v>-960</v>
      </c>
      <c r="Q23" s="35">
        <f t="shared" ref="Q23:S23" si="29">Q22</f>
        <v>0</v>
      </c>
      <c r="R23" s="35">
        <f t="shared" si="29"/>
        <v>0</v>
      </c>
      <c r="S23" s="35">
        <f t="shared" si="29"/>
        <v>0</v>
      </c>
      <c r="T23" s="4">
        <f t="shared" si="8"/>
        <v>3116</v>
      </c>
      <c r="U23" s="83">
        <f t="shared" si="25"/>
        <v>-500</v>
      </c>
      <c r="V23" s="83">
        <f t="shared" si="26"/>
        <v>-500</v>
      </c>
      <c r="W23" s="83">
        <f t="shared" si="27"/>
        <v>-500</v>
      </c>
      <c r="X23" s="4"/>
      <c r="Y23" s="18"/>
      <c r="Z23" s="18"/>
      <c r="AA23" s="18"/>
      <c r="AB23" s="50"/>
      <c r="AD23" s="57">
        <v>45460</v>
      </c>
    </row>
    <row r="24" spans="1:30" ht="16.5" customHeight="1">
      <c r="A24" s="3">
        <v>10</v>
      </c>
      <c r="B24" s="34">
        <f t="shared" si="10"/>
        <v>45442</v>
      </c>
      <c r="C24" s="2">
        <f t="shared" si="11"/>
        <v>884</v>
      </c>
      <c r="D24" s="5">
        <f t="shared" si="12"/>
        <v>1730</v>
      </c>
      <c r="E24" s="35">
        <f t="shared" si="15"/>
        <v>864</v>
      </c>
      <c r="F24" s="35">
        <f t="shared" si="16"/>
        <v>1574</v>
      </c>
      <c r="G24" s="35">
        <f t="shared" si="17"/>
        <v>1574</v>
      </c>
      <c r="H24" s="18">
        <f t="shared" si="4"/>
        <v>1750</v>
      </c>
      <c r="I24" s="18">
        <f t="shared" si="4"/>
        <v>1040</v>
      </c>
      <c r="J24" s="18">
        <f t="shared" si="4"/>
        <v>1040</v>
      </c>
      <c r="K24" s="18">
        <f t="shared" si="13"/>
        <v>2000</v>
      </c>
      <c r="L24" s="18">
        <f t="shared" si="13"/>
        <v>2000</v>
      </c>
      <c r="M24" s="18">
        <f t="shared" si="13"/>
        <v>2000</v>
      </c>
      <c r="N24" s="18">
        <f t="shared" si="18"/>
        <v>-250</v>
      </c>
      <c r="O24" s="18">
        <f t="shared" si="6"/>
        <v>-960</v>
      </c>
      <c r="P24" s="18">
        <f t="shared" si="6"/>
        <v>-960</v>
      </c>
      <c r="Q24" s="35">
        <f t="shared" ref="Q24:S24" si="30">Q23</f>
        <v>0</v>
      </c>
      <c r="R24" s="35">
        <f t="shared" si="30"/>
        <v>0</v>
      </c>
      <c r="S24" s="35">
        <f t="shared" si="30"/>
        <v>0</v>
      </c>
      <c r="T24" s="4">
        <f t="shared" si="8"/>
        <v>3114</v>
      </c>
      <c r="U24" s="83">
        <f t="shared" si="25"/>
        <v>-500</v>
      </c>
      <c r="V24" s="83">
        <f t="shared" si="26"/>
        <v>-500</v>
      </c>
      <c r="W24" s="83">
        <f t="shared" si="27"/>
        <v>-500</v>
      </c>
      <c r="X24" s="4"/>
      <c r="Y24" s="18"/>
      <c r="Z24" s="18"/>
      <c r="AA24" s="18"/>
      <c r="AB24" s="50"/>
      <c r="AD24" s="57"/>
    </row>
    <row r="25" spans="1:30" ht="16.5" customHeight="1">
      <c r="A25" s="3">
        <v>11</v>
      </c>
      <c r="B25" s="34">
        <f t="shared" si="10"/>
        <v>45443</v>
      </c>
      <c r="C25" s="2">
        <f t="shared" si="11"/>
        <v>884</v>
      </c>
      <c r="D25" s="5">
        <f t="shared" si="12"/>
        <v>1728</v>
      </c>
      <c r="E25" s="35">
        <f t="shared" si="15"/>
        <v>862</v>
      </c>
      <c r="F25" s="35">
        <f t="shared" si="16"/>
        <v>1572</v>
      </c>
      <c r="G25" s="35">
        <f t="shared" si="17"/>
        <v>1572</v>
      </c>
      <c r="H25" s="18">
        <f t="shared" si="4"/>
        <v>1750</v>
      </c>
      <c r="I25" s="18">
        <f t="shared" si="4"/>
        <v>1040</v>
      </c>
      <c r="J25" s="18">
        <f t="shared" si="4"/>
        <v>1040</v>
      </c>
      <c r="K25" s="18">
        <f t="shared" si="13"/>
        <v>2000</v>
      </c>
      <c r="L25" s="18">
        <f t="shared" si="13"/>
        <v>2000</v>
      </c>
      <c r="M25" s="18">
        <f t="shared" si="13"/>
        <v>2000</v>
      </c>
      <c r="N25" s="18">
        <f t="shared" si="18"/>
        <v>-250</v>
      </c>
      <c r="O25" s="18">
        <f t="shared" si="6"/>
        <v>-960</v>
      </c>
      <c r="P25" s="18">
        <f t="shared" si="6"/>
        <v>-960</v>
      </c>
      <c r="Q25" s="35">
        <f t="shared" ref="Q25:S25" si="31">Q24</f>
        <v>0</v>
      </c>
      <c r="R25" s="35">
        <f t="shared" si="31"/>
        <v>0</v>
      </c>
      <c r="S25" s="35">
        <f t="shared" si="31"/>
        <v>0</v>
      </c>
      <c r="T25" s="4">
        <f t="shared" si="8"/>
        <v>3112</v>
      </c>
      <c r="U25" s="83">
        <f t="shared" si="25"/>
        <v>-500</v>
      </c>
      <c r="V25" s="83">
        <f t="shared" si="26"/>
        <v>-500</v>
      </c>
      <c r="W25" s="83">
        <f t="shared" si="27"/>
        <v>-500</v>
      </c>
      <c r="X25" s="4"/>
      <c r="Y25" s="18"/>
      <c r="Z25" s="18"/>
      <c r="AA25" s="18"/>
      <c r="AB25" s="50"/>
      <c r="AD25" s="57"/>
    </row>
    <row r="26" spans="1:30" ht="16.5" customHeight="1">
      <c r="A26" s="3">
        <v>12</v>
      </c>
      <c r="B26" s="34">
        <f t="shared" si="10"/>
        <v>45444</v>
      </c>
      <c r="C26" s="2">
        <f t="shared" si="11"/>
        <v>884</v>
      </c>
      <c r="D26" s="5">
        <f t="shared" si="12"/>
        <v>1726</v>
      </c>
      <c r="E26" s="35">
        <f t="shared" si="15"/>
        <v>860</v>
      </c>
      <c r="F26" s="35">
        <f t="shared" si="16"/>
        <v>1570</v>
      </c>
      <c r="G26" s="35">
        <f t="shared" si="17"/>
        <v>1570</v>
      </c>
      <c r="H26" s="18">
        <f t="shared" si="4"/>
        <v>1750</v>
      </c>
      <c r="I26" s="18">
        <f t="shared" si="4"/>
        <v>1040</v>
      </c>
      <c r="J26" s="18">
        <f t="shared" si="4"/>
        <v>1040</v>
      </c>
      <c r="K26" s="18">
        <f t="shared" si="13"/>
        <v>2000</v>
      </c>
      <c r="L26" s="18">
        <f t="shared" si="13"/>
        <v>2000</v>
      </c>
      <c r="M26" s="18">
        <f t="shared" si="13"/>
        <v>2000</v>
      </c>
      <c r="N26" s="18">
        <f t="shared" si="18"/>
        <v>-250</v>
      </c>
      <c r="O26" s="18">
        <f t="shared" si="6"/>
        <v>-960</v>
      </c>
      <c r="P26" s="18">
        <f t="shared" si="6"/>
        <v>-960</v>
      </c>
      <c r="Q26" s="35">
        <f t="shared" ref="Q26:S26" si="32">Q25</f>
        <v>0</v>
      </c>
      <c r="R26" s="35">
        <f t="shared" si="32"/>
        <v>0</v>
      </c>
      <c r="S26" s="35">
        <f t="shared" si="32"/>
        <v>0</v>
      </c>
      <c r="T26" s="4">
        <f t="shared" si="8"/>
        <v>2810</v>
      </c>
      <c r="U26" s="83">
        <f t="shared" si="25"/>
        <v>-200</v>
      </c>
      <c r="V26" s="83">
        <f t="shared" si="26"/>
        <v>-200</v>
      </c>
      <c r="W26" s="83">
        <f t="shared" si="27"/>
        <v>-200</v>
      </c>
      <c r="X26" s="89">
        <v>0.3</v>
      </c>
      <c r="Y26" s="18"/>
      <c r="Z26" s="18"/>
      <c r="AA26" s="18"/>
      <c r="AB26" s="50">
        <v>7</v>
      </c>
      <c r="AD26" s="57"/>
    </row>
    <row r="27" spans="1:30" ht="16.5" customHeight="1">
      <c r="A27" s="3">
        <v>13</v>
      </c>
      <c r="B27" s="34">
        <f t="shared" si="10"/>
        <v>45445</v>
      </c>
      <c r="C27" s="2">
        <f t="shared" si="11"/>
        <v>884</v>
      </c>
      <c r="D27" s="5">
        <f t="shared" si="12"/>
        <v>1724</v>
      </c>
      <c r="E27" s="35">
        <f t="shared" si="15"/>
        <v>858</v>
      </c>
      <c r="F27" s="35">
        <f t="shared" si="16"/>
        <v>1568</v>
      </c>
      <c r="G27" s="35">
        <f t="shared" si="17"/>
        <v>1568</v>
      </c>
      <c r="H27" s="18">
        <f t="shared" si="4"/>
        <v>1750</v>
      </c>
      <c r="I27" s="18">
        <f t="shared" si="4"/>
        <v>1040</v>
      </c>
      <c r="J27" s="18">
        <f t="shared" si="4"/>
        <v>1040</v>
      </c>
      <c r="K27" s="18">
        <f t="shared" si="13"/>
        <v>2000</v>
      </c>
      <c r="L27" s="18">
        <f t="shared" si="13"/>
        <v>2000</v>
      </c>
      <c r="M27" s="18">
        <f t="shared" si="13"/>
        <v>2000</v>
      </c>
      <c r="N27" s="18">
        <f t="shared" si="18"/>
        <v>-250</v>
      </c>
      <c r="O27" s="18">
        <f t="shared" si="6"/>
        <v>-960</v>
      </c>
      <c r="P27" s="18">
        <f t="shared" si="6"/>
        <v>-960</v>
      </c>
      <c r="Q27" s="35">
        <f t="shared" ref="Q27:S27" si="33">Q26</f>
        <v>0</v>
      </c>
      <c r="R27" s="35">
        <f t="shared" si="33"/>
        <v>0</v>
      </c>
      <c r="S27" s="35">
        <f t="shared" si="33"/>
        <v>0</v>
      </c>
      <c r="T27" s="4">
        <f t="shared" si="8"/>
        <v>2808</v>
      </c>
      <c r="U27" s="83">
        <f t="shared" si="25"/>
        <v>-200</v>
      </c>
      <c r="V27" s="83">
        <f t="shared" si="26"/>
        <v>-200</v>
      </c>
      <c r="W27" s="83">
        <f t="shared" si="27"/>
        <v>-200</v>
      </c>
      <c r="X27" s="4"/>
      <c r="Y27" s="18"/>
      <c r="Z27" s="18"/>
      <c r="AA27" s="18"/>
      <c r="AB27" s="50"/>
      <c r="AD27" s="57"/>
    </row>
    <row r="28" spans="1:30" ht="16.5" customHeight="1">
      <c r="A28" s="3">
        <v>14</v>
      </c>
      <c r="B28" s="34">
        <f t="shared" si="10"/>
        <v>45446</v>
      </c>
      <c r="C28" s="2">
        <f t="shared" si="11"/>
        <v>884</v>
      </c>
      <c r="D28" s="5">
        <f t="shared" si="12"/>
        <v>1722</v>
      </c>
      <c r="E28" s="35">
        <f t="shared" si="15"/>
        <v>856</v>
      </c>
      <c r="F28" s="35">
        <f t="shared" si="16"/>
        <v>1566</v>
      </c>
      <c r="G28" s="35">
        <f t="shared" si="17"/>
        <v>1566</v>
      </c>
      <c r="H28" s="18">
        <f t="shared" si="4"/>
        <v>1750</v>
      </c>
      <c r="I28" s="18">
        <f t="shared" si="4"/>
        <v>1040</v>
      </c>
      <c r="J28" s="18">
        <f t="shared" si="4"/>
        <v>1040</v>
      </c>
      <c r="K28" s="18">
        <f t="shared" si="13"/>
        <v>2000</v>
      </c>
      <c r="L28" s="18">
        <f t="shared" si="13"/>
        <v>2000</v>
      </c>
      <c r="M28" s="18">
        <f t="shared" si="13"/>
        <v>2000</v>
      </c>
      <c r="N28" s="18">
        <f t="shared" si="18"/>
        <v>-250</v>
      </c>
      <c r="O28" s="18">
        <f t="shared" si="6"/>
        <v>-960</v>
      </c>
      <c r="P28" s="18">
        <f t="shared" si="6"/>
        <v>-960</v>
      </c>
      <c r="Q28" s="35">
        <f t="shared" ref="Q28:S28" si="34">Q27</f>
        <v>0</v>
      </c>
      <c r="R28" s="35">
        <f t="shared" si="34"/>
        <v>0</v>
      </c>
      <c r="S28" s="35">
        <f t="shared" si="34"/>
        <v>0</v>
      </c>
      <c r="T28" s="4">
        <f t="shared" si="8"/>
        <v>2806</v>
      </c>
      <c r="U28" s="83">
        <f t="shared" si="25"/>
        <v>-200</v>
      </c>
      <c r="V28" s="83">
        <f t="shared" si="26"/>
        <v>-200</v>
      </c>
      <c r="W28" s="83">
        <f t="shared" si="27"/>
        <v>-200</v>
      </c>
      <c r="X28" s="4"/>
      <c r="Y28" s="18"/>
      <c r="Z28" s="18"/>
      <c r="AA28" s="18"/>
      <c r="AB28" s="50"/>
      <c r="AD28" s="47"/>
    </row>
    <row r="29" spans="1:30" ht="16.5" customHeight="1">
      <c r="A29" s="3">
        <v>15</v>
      </c>
      <c r="B29" s="34">
        <f t="shared" si="10"/>
        <v>45447</v>
      </c>
      <c r="C29" s="2">
        <f t="shared" si="11"/>
        <v>884</v>
      </c>
      <c r="D29" s="5">
        <f t="shared" si="12"/>
        <v>1720</v>
      </c>
      <c r="E29" s="35">
        <f t="shared" si="15"/>
        <v>854</v>
      </c>
      <c r="F29" s="35">
        <f t="shared" si="16"/>
        <v>1564</v>
      </c>
      <c r="G29" s="35">
        <f t="shared" si="17"/>
        <v>1564</v>
      </c>
      <c r="H29" s="18">
        <f t="shared" si="4"/>
        <v>1750</v>
      </c>
      <c r="I29" s="18">
        <f t="shared" si="4"/>
        <v>1040</v>
      </c>
      <c r="J29" s="18">
        <f t="shared" si="4"/>
        <v>1040</v>
      </c>
      <c r="K29" s="18">
        <f t="shared" si="13"/>
        <v>2000</v>
      </c>
      <c r="L29" s="18">
        <f t="shared" si="13"/>
        <v>2000</v>
      </c>
      <c r="M29" s="18">
        <f t="shared" si="13"/>
        <v>2000</v>
      </c>
      <c r="N29" s="18">
        <f t="shared" si="18"/>
        <v>-250</v>
      </c>
      <c r="O29" s="18">
        <f t="shared" si="6"/>
        <v>-960</v>
      </c>
      <c r="P29" s="18">
        <f t="shared" si="6"/>
        <v>-960</v>
      </c>
      <c r="Q29" s="35">
        <f t="shared" ref="Q29:S29" si="35">Q28</f>
        <v>0</v>
      </c>
      <c r="R29" s="35">
        <f t="shared" si="35"/>
        <v>0</v>
      </c>
      <c r="S29" s="35">
        <f t="shared" si="35"/>
        <v>0</v>
      </c>
      <c r="T29" s="4">
        <f t="shared" si="8"/>
        <v>2804</v>
      </c>
      <c r="U29" s="83">
        <f t="shared" si="25"/>
        <v>-200</v>
      </c>
      <c r="V29" s="83">
        <f t="shared" si="26"/>
        <v>-200</v>
      </c>
      <c r="W29" s="83">
        <f t="shared" si="27"/>
        <v>-200</v>
      </c>
      <c r="X29" s="4"/>
      <c r="Y29" s="18"/>
      <c r="Z29" s="18"/>
      <c r="AA29" s="18"/>
      <c r="AB29" s="50"/>
    </row>
    <row r="30" spans="1:30" ht="16.5" customHeight="1">
      <c r="A30" s="3">
        <v>16</v>
      </c>
      <c r="B30" s="34">
        <f t="shared" si="10"/>
        <v>45448</v>
      </c>
      <c r="C30" s="2">
        <f t="shared" si="11"/>
        <v>884</v>
      </c>
      <c r="D30" s="5">
        <f t="shared" si="12"/>
        <v>1718</v>
      </c>
      <c r="E30" s="35">
        <f t="shared" si="15"/>
        <v>852</v>
      </c>
      <c r="F30" s="35">
        <f t="shared" si="16"/>
        <v>1562</v>
      </c>
      <c r="G30" s="35">
        <f t="shared" si="17"/>
        <v>1562</v>
      </c>
      <c r="H30" s="18">
        <f t="shared" ref="H30:J93" si="36">K30+N30</f>
        <v>1750</v>
      </c>
      <c r="I30" s="18">
        <f t="shared" si="36"/>
        <v>1040</v>
      </c>
      <c r="J30" s="18">
        <f t="shared" si="36"/>
        <v>1040</v>
      </c>
      <c r="K30" s="18">
        <f t="shared" si="13"/>
        <v>2000</v>
      </c>
      <c r="L30" s="18">
        <f t="shared" si="13"/>
        <v>2000</v>
      </c>
      <c r="M30" s="18">
        <f t="shared" si="13"/>
        <v>2000</v>
      </c>
      <c r="N30" s="18">
        <f t="shared" si="18"/>
        <v>-250</v>
      </c>
      <c r="O30" s="18">
        <f t="shared" si="6"/>
        <v>-960</v>
      </c>
      <c r="P30" s="18">
        <f t="shared" si="6"/>
        <v>-960</v>
      </c>
      <c r="Q30" s="35">
        <f t="shared" ref="Q30:S30" si="37">Q29</f>
        <v>0</v>
      </c>
      <c r="R30" s="35">
        <f t="shared" si="37"/>
        <v>0</v>
      </c>
      <c r="S30" s="35">
        <f t="shared" si="37"/>
        <v>0</v>
      </c>
      <c r="T30" s="4">
        <f t="shared" si="8"/>
        <v>2502</v>
      </c>
      <c r="U30" s="83">
        <f t="shared" si="25"/>
        <v>100</v>
      </c>
      <c r="V30" s="83">
        <f t="shared" si="26"/>
        <v>100</v>
      </c>
      <c r="W30" s="83">
        <f t="shared" si="27"/>
        <v>100</v>
      </c>
      <c r="X30" s="89">
        <v>0.3</v>
      </c>
      <c r="Y30" s="18"/>
      <c r="Z30" s="18"/>
      <c r="AA30" s="18"/>
      <c r="AB30" s="56">
        <v>6</v>
      </c>
    </row>
    <row r="31" spans="1:30" ht="16.5" customHeight="1">
      <c r="A31" s="3">
        <v>17</v>
      </c>
      <c r="B31" s="34">
        <f t="shared" si="10"/>
        <v>45449</v>
      </c>
      <c r="C31" s="2">
        <f t="shared" si="11"/>
        <v>884</v>
      </c>
      <c r="D31" s="5">
        <f t="shared" si="12"/>
        <v>1716</v>
      </c>
      <c r="E31" s="35">
        <f t="shared" si="15"/>
        <v>850</v>
      </c>
      <c r="F31" s="35">
        <f t="shared" si="16"/>
        <v>1560</v>
      </c>
      <c r="G31" s="35">
        <f t="shared" si="17"/>
        <v>1560</v>
      </c>
      <c r="H31" s="18">
        <f t="shared" si="36"/>
        <v>1750</v>
      </c>
      <c r="I31" s="18">
        <f t="shared" si="36"/>
        <v>1040</v>
      </c>
      <c r="J31" s="18">
        <f t="shared" si="36"/>
        <v>1040</v>
      </c>
      <c r="K31" s="18">
        <f t="shared" si="13"/>
        <v>2000</v>
      </c>
      <c r="L31" s="18">
        <f t="shared" si="13"/>
        <v>2000</v>
      </c>
      <c r="M31" s="18">
        <f t="shared" si="13"/>
        <v>2000</v>
      </c>
      <c r="N31" s="18">
        <f t="shared" si="18"/>
        <v>-250</v>
      </c>
      <c r="O31" s="18">
        <f t="shared" si="18"/>
        <v>-960</v>
      </c>
      <c r="P31" s="18">
        <f t="shared" si="18"/>
        <v>-960</v>
      </c>
      <c r="Q31" s="35">
        <f t="shared" ref="Q31:S31" si="38">Q30</f>
        <v>0</v>
      </c>
      <c r="R31" s="35">
        <f t="shared" si="38"/>
        <v>0</v>
      </c>
      <c r="S31" s="35">
        <f t="shared" si="38"/>
        <v>0</v>
      </c>
      <c r="T31" s="4">
        <f t="shared" si="8"/>
        <v>2500</v>
      </c>
      <c r="U31" s="83">
        <f t="shared" si="25"/>
        <v>100</v>
      </c>
      <c r="V31" s="83">
        <f t="shared" si="26"/>
        <v>100</v>
      </c>
      <c r="W31" s="83">
        <f t="shared" si="27"/>
        <v>100</v>
      </c>
      <c r="X31" s="4"/>
      <c r="Y31" s="18"/>
      <c r="Z31" s="18"/>
      <c r="AA31" s="18"/>
      <c r="AB31" s="50"/>
    </row>
    <row r="32" spans="1:30" ht="16.5" customHeight="1">
      <c r="A32" s="3">
        <v>18</v>
      </c>
      <c r="B32" s="34">
        <f t="shared" si="10"/>
        <v>45450</v>
      </c>
      <c r="C32" s="2">
        <f t="shared" si="11"/>
        <v>884</v>
      </c>
      <c r="D32" s="5">
        <f t="shared" si="12"/>
        <v>1714</v>
      </c>
      <c r="E32" s="35">
        <f t="shared" si="15"/>
        <v>848</v>
      </c>
      <c r="F32" s="35">
        <f t="shared" si="16"/>
        <v>1558</v>
      </c>
      <c r="G32" s="35">
        <f t="shared" si="17"/>
        <v>1558</v>
      </c>
      <c r="H32" s="18">
        <f t="shared" si="36"/>
        <v>1750</v>
      </c>
      <c r="I32" s="18">
        <f t="shared" si="36"/>
        <v>1040</v>
      </c>
      <c r="J32" s="18">
        <f t="shared" si="36"/>
        <v>1040</v>
      </c>
      <c r="K32" s="18">
        <f t="shared" ref="K32:M47" si="39">K31</f>
        <v>2000</v>
      </c>
      <c r="L32" s="18">
        <f t="shared" si="39"/>
        <v>2000</v>
      </c>
      <c r="M32" s="18">
        <f t="shared" si="39"/>
        <v>2000</v>
      </c>
      <c r="N32" s="18">
        <f t="shared" si="18"/>
        <v>-250</v>
      </c>
      <c r="O32" s="18">
        <f t="shared" si="18"/>
        <v>-960</v>
      </c>
      <c r="P32" s="18">
        <f t="shared" si="18"/>
        <v>-960</v>
      </c>
      <c r="Q32" s="35">
        <f t="shared" ref="Q32:S32" si="40">Q31</f>
        <v>0</v>
      </c>
      <c r="R32" s="35">
        <f t="shared" si="40"/>
        <v>0</v>
      </c>
      <c r="S32" s="35">
        <f t="shared" si="40"/>
        <v>0</v>
      </c>
      <c r="T32" s="4">
        <f t="shared" si="8"/>
        <v>2498</v>
      </c>
      <c r="U32" s="83">
        <f t="shared" si="25"/>
        <v>100</v>
      </c>
      <c r="V32" s="83">
        <f t="shared" si="26"/>
        <v>100</v>
      </c>
      <c r="W32" s="83">
        <f t="shared" si="27"/>
        <v>100</v>
      </c>
      <c r="X32" s="4"/>
      <c r="Y32" s="18"/>
      <c r="Z32" s="18"/>
      <c r="AA32" s="18"/>
      <c r="AB32" s="50"/>
    </row>
    <row r="33" spans="1:28" ht="16.5" customHeight="1">
      <c r="A33" s="3">
        <v>19</v>
      </c>
      <c r="B33" s="34">
        <f t="shared" si="10"/>
        <v>45451</v>
      </c>
      <c r="C33" s="2">
        <f t="shared" si="11"/>
        <v>884</v>
      </c>
      <c r="D33" s="5">
        <f t="shared" si="12"/>
        <v>1712</v>
      </c>
      <c r="E33" s="35">
        <f t="shared" si="15"/>
        <v>846</v>
      </c>
      <c r="F33" s="35">
        <f t="shared" si="16"/>
        <v>1556</v>
      </c>
      <c r="G33" s="35">
        <f t="shared" si="17"/>
        <v>1556</v>
      </c>
      <c r="H33" s="18">
        <f t="shared" si="36"/>
        <v>1750</v>
      </c>
      <c r="I33" s="18">
        <f t="shared" si="36"/>
        <v>1040</v>
      </c>
      <c r="J33" s="18">
        <f t="shared" si="36"/>
        <v>1040</v>
      </c>
      <c r="K33" s="18">
        <f t="shared" si="39"/>
        <v>2000</v>
      </c>
      <c r="L33" s="18">
        <f t="shared" si="39"/>
        <v>2000</v>
      </c>
      <c r="M33" s="18">
        <f t="shared" si="39"/>
        <v>2000</v>
      </c>
      <c r="N33" s="18">
        <f t="shared" ref="N33:P48" si="41">N32-Q33</f>
        <v>-250</v>
      </c>
      <c r="O33" s="18">
        <f t="shared" si="41"/>
        <v>-960</v>
      </c>
      <c r="P33" s="18">
        <f t="shared" si="41"/>
        <v>-960</v>
      </c>
      <c r="Q33" s="35">
        <f t="shared" ref="Q33:S33" si="42">Q32</f>
        <v>0</v>
      </c>
      <c r="R33" s="35">
        <f t="shared" si="42"/>
        <v>0</v>
      </c>
      <c r="S33" s="35">
        <f t="shared" si="42"/>
        <v>0</v>
      </c>
      <c r="T33" s="4">
        <f t="shared" si="8"/>
        <v>2496</v>
      </c>
      <c r="U33" s="83">
        <f t="shared" si="25"/>
        <v>100</v>
      </c>
      <c r="V33" s="83">
        <f t="shared" si="26"/>
        <v>100</v>
      </c>
      <c r="W33" s="83">
        <f t="shared" si="27"/>
        <v>100</v>
      </c>
      <c r="X33" s="4"/>
      <c r="Y33" s="18"/>
      <c r="Z33" s="18"/>
      <c r="AA33" s="18"/>
      <c r="AB33" s="50"/>
    </row>
    <row r="34" spans="1:28" ht="16.5" customHeight="1">
      <c r="A34" s="3">
        <v>20</v>
      </c>
      <c r="B34" s="34">
        <f t="shared" si="10"/>
        <v>45452</v>
      </c>
      <c r="C34" s="2">
        <f t="shared" si="11"/>
        <v>884</v>
      </c>
      <c r="D34" s="5">
        <f t="shared" si="12"/>
        <v>1710</v>
      </c>
      <c r="E34" s="35">
        <f t="shared" si="15"/>
        <v>844</v>
      </c>
      <c r="F34" s="35">
        <f t="shared" si="16"/>
        <v>1554</v>
      </c>
      <c r="G34" s="35">
        <f t="shared" si="17"/>
        <v>1554</v>
      </c>
      <c r="H34" s="18">
        <f t="shared" si="36"/>
        <v>1750</v>
      </c>
      <c r="I34" s="18">
        <f t="shared" si="36"/>
        <v>1040</v>
      </c>
      <c r="J34" s="18">
        <f t="shared" si="36"/>
        <v>1040</v>
      </c>
      <c r="K34" s="18">
        <f t="shared" si="39"/>
        <v>2000</v>
      </c>
      <c r="L34" s="18">
        <f t="shared" si="39"/>
        <v>2000</v>
      </c>
      <c r="M34" s="18">
        <f t="shared" si="39"/>
        <v>2000</v>
      </c>
      <c r="N34" s="18">
        <f t="shared" si="41"/>
        <v>-250</v>
      </c>
      <c r="O34" s="18">
        <f t="shared" si="41"/>
        <v>-960</v>
      </c>
      <c r="P34" s="18">
        <f t="shared" si="41"/>
        <v>-960</v>
      </c>
      <c r="Q34" s="35">
        <f t="shared" ref="Q34:S34" si="43">Q33</f>
        <v>0</v>
      </c>
      <c r="R34" s="35">
        <f t="shared" si="43"/>
        <v>0</v>
      </c>
      <c r="S34" s="35">
        <f t="shared" si="43"/>
        <v>0</v>
      </c>
      <c r="T34" s="4">
        <f t="shared" si="8"/>
        <v>2194</v>
      </c>
      <c r="U34" s="83">
        <f t="shared" si="25"/>
        <v>400</v>
      </c>
      <c r="V34" s="83">
        <f t="shared" si="26"/>
        <v>400</v>
      </c>
      <c r="W34" s="83">
        <f t="shared" si="27"/>
        <v>400</v>
      </c>
      <c r="X34" s="89">
        <v>0.3</v>
      </c>
      <c r="Y34" s="18"/>
      <c r="Z34" s="18"/>
      <c r="AA34" s="18"/>
      <c r="AB34" s="50">
        <v>5</v>
      </c>
    </row>
    <row r="35" spans="1:28" ht="16.5" customHeight="1">
      <c r="A35" s="3">
        <v>21</v>
      </c>
      <c r="B35" s="34">
        <f t="shared" si="10"/>
        <v>45453</v>
      </c>
      <c r="C35" s="2">
        <f t="shared" si="11"/>
        <v>884</v>
      </c>
      <c r="D35" s="5">
        <f t="shared" si="12"/>
        <v>1708</v>
      </c>
      <c r="E35" s="35">
        <f t="shared" si="15"/>
        <v>842</v>
      </c>
      <c r="F35" s="35">
        <f t="shared" si="16"/>
        <v>1552</v>
      </c>
      <c r="G35" s="35">
        <f t="shared" si="17"/>
        <v>1552</v>
      </c>
      <c r="H35" s="18">
        <f t="shared" si="36"/>
        <v>1750</v>
      </c>
      <c r="I35" s="18">
        <f t="shared" si="36"/>
        <v>1040</v>
      </c>
      <c r="J35" s="18">
        <f t="shared" si="36"/>
        <v>1040</v>
      </c>
      <c r="K35" s="18">
        <f t="shared" si="39"/>
        <v>2000</v>
      </c>
      <c r="L35" s="18">
        <f t="shared" si="39"/>
        <v>2000</v>
      </c>
      <c r="M35" s="18">
        <f t="shared" si="39"/>
        <v>2000</v>
      </c>
      <c r="N35" s="18">
        <f t="shared" si="41"/>
        <v>-250</v>
      </c>
      <c r="O35" s="18">
        <f t="shared" si="41"/>
        <v>-960</v>
      </c>
      <c r="P35" s="18">
        <f t="shared" si="41"/>
        <v>-960</v>
      </c>
      <c r="Q35" s="35">
        <f t="shared" ref="Q35:S35" si="44">Q34</f>
        <v>0</v>
      </c>
      <c r="R35" s="35">
        <f t="shared" si="44"/>
        <v>0</v>
      </c>
      <c r="S35" s="35">
        <f t="shared" si="44"/>
        <v>0</v>
      </c>
      <c r="T35" s="4">
        <f t="shared" si="8"/>
        <v>2192</v>
      </c>
      <c r="U35" s="83">
        <f t="shared" si="25"/>
        <v>400</v>
      </c>
      <c r="V35" s="83">
        <f t="shared" si="26"/>
        <v>400</v>
      </c>
      <c r="W35" s="83">
        <f t="shared" si="27"/>
        <v>400</v>
      </c>
      <c r="X35" s="4"/>
      <c r="Y35" s="18"/>
      <c r="Z35" s="18"/>
      <c r="AA35" s="18"/>
      <c r="AB35" s="50"/>
    </row>
    <row r="36" spans="1:28" ht="16.5" customHeight="1">
      <c r="A36" s="3">
        <v>22</v>
      </c>
      <c r="B36" s="34">
        <f t="shared" si="10"/>
        <v>45454</v>
      </c>
      <c r="C36" s="2">
        <f t="shared" si="11"/>
        <v>884</v>
      </c>
      <c r="D36" s="5">
        <f t="shared" si="12"/>
        <v>1706</v>
      </c>
      <c r="E36" s="35">
        <f t="shared" si="15"/>
        <v>840</v>
      </c>
      <c r="F36" s="35">
        <f t="shared" si="16"/>
        <v>1550</v>
      </c>
      <c r="G36" s="35">
        <f t="shared" si="17"/>
        <v>1550</v>
      </c>
      <c r="H36" s="18">
        <f t="shared" si="36"/>
        <v>1750</v>
      </c>
      <c r="I36" s="18">
        <f t="shared" si="36"/>
        <v>1040</v>
      </c>
      <c r="J36" s="18">
        <f t="shared" si="36"/>
        <v>1040</v>
      </c>
      <c r="K36" s="18">
        <f t="shared" si="39"/>
        <v>2000</v>
      </c>
      <c r="L36" s="18">
        <f t="shared" si="39"/>
        <v>2000</v>
      </c>
      <c r="M36" s="18">
        <f t="shared" si="39"/>
        <v>2000</v>
      </c>
      <c r="N36" s="18">
        <f t="shared" si="41"/>
        <v>-250</v>
      </c>
      <c r="O36" s="18">
        <f t="shared" si="41"/>
        <v>-960</v>
      </c>
      <c r="P36" s="18">
        <f t="shared" si="41"/>
        <v>-960</v>
      </c>
      <c r="Q36" s="35">
        <f t="shared" ref="Q36:S36" si="45">Q35</f>
        <v>0</v>
      </c>
      <c r="R36" s="35">
        <f t="shared" si="45"/>
        <v>0</v>
      </c>
      <c r="S36" s="35">
        <f t="shared" si="45"/>
        <v>0</v>
      </c>
      <c r="T36" s="4">
        <f t="shared" si="8"/>
        <v>2190</v>
      </c>
      <c r="U36" s="83">
        <f t="shared" si="25"/>
        <v>400</v>
      </c>
      <c r="V36" s="83">
        <f t="shared" si="26"/>
        <v>400</v>
      </c>
      <c r="W36" s="83">
        <f t="shared" si="27"/>
        <v>400</v>
      </c>
      <c r="X36" s="4"/>
      <c r="Y36" s="18"/>
      <c r="Z36" s="18"/>
      <c r="AA36" s="18"/>
      <c r="AB36" s="50"/>
    </row>
    <row r="37" spans="1:28" ht="16.5" customHeight="1">
      <c r="A37" s="3">
        <v>23</v>
      </c>
      <c r="B37" s="34">
        <f t="shared" si="10"/>
        <v>45455</v>
      </c>
      <c r="C37" s="2">
        <f t="shared" si="11"/>
        <v>884</v>
      </c>
      <c r="D37" s="5">
        <f t="shared" si="12"/>
        <v>1704</v>
      </c>
      <c r="E37" s="35">
        <f t="shared" si="15"/>
        <v>838</v>
      </c>
      <c r="F37" s="35">
        <f t="shared" si="16"/>
        <v>1548</v>
      </c>
      <c r="G37" s="35">
        <f t="shared" si="17"/>
        <v>1548</v>
      </c>
      <c r="H37" s="18">
        <f t="shared" si="36"/>
        <v>1750</v>
      </c>
      <c r="I37" s="18">
        <f t="shared" si="36"/>
        <v>1040</v>
      </c>
      <c r="J37" s="18">
        <f t="shared" si="36"/>
        <v>1040</v>
      </c>
      <c r="K37" s="18">
        <f t="shared" si="39"/>
        <v>2000</v>
      </c>
      <c r="L37" s="18">
        <f t="shared" si="39"/>
        <v>2000</v>
      </c>
      <c r="M37" s="18">
        <f t="shared" si="39"/>
        <v>2000</v>
      </c>
      <c r="N37" s="18">
        <f t="shared" si="41"/>
        <v>-250</v>
      </c>
      <c r="O37" s="18">
        <f t="shared" si="41"/>
        <v>-960</v>
      </c>
      <c r="P37" s="18">
        <f t="shared" si="41"/>
        <v>-960</v>
      </c>
      <c r="Q37" s="35">
        <f t="shared" ref="Q37:S37" si="46">Q36</f>
        <v>0</v>
      </c>
      <c r="R37" s="35">
        <f t="shared" si="46"/>
        <v>0</v>
      </c>
      <c r="S37" s="35">
        <f t="shared" si="46"/>
        <v>0</v>
      </c>
      <c r="T37" s="4">
        <f t="shared" si="8"/>
        <v>2188</v>
      </c>
      <c r="U37" s="83">
        <f t="shared" si="25"/>
        <v>400</v>
      </c>
      <c r="V37" s="83">
        <f t="shared" si="26"/>
        <v>400</v>
      </c>
      <c r="W37" s="83">
        <f t="shared" si="27"/>
        <v>400</v>
      </c>
      <c r="X37" s="4"/>
      <c r="Y37" s="18"/>
      <c r="Z37" s="18"/>
      <c r="AA37" s="18"/>
      <c r="AB37" s="50"/>
    </row>
    <row r="38" spans="1:28" ht="16.5" customHeight="1">
      <c r="A38" s="3">
        <v>24</v>
      </c>
      <c r="B38" s="34">
        <f t="shared" si="10"/>
        <v>45456</v>
      </c>
      <c r="C38" s="2">
        <f t="shared" si="11"/>
        <v>884</v>
      </c>
      <c r="D38" s="5">
        <f t="shared" si="12"/>
        <v>1702</v>
      </c>
      <c r="E38" s="35">
        <f t="shared" si="15"/>
        <v>836</v>
      </c>
      <c r="F38" s="35">
        <f t="shared" si="16"/>
        <v>1546</v>
      </c>
      <c r="G38" s="35">
        <f t="shared" si="17"/>
        <v>1546</v>
      </c>
      <c r="H38" s="18">
        <f t="shared" si="36"/>
        <v>1750</v>
      </c>
      <c r="I38" s="18">
        <f t="shared" si="36"/>
        <v>1040</v>
      </c>
      <c r="J38" s="18">
        <f t="shared" si="36"/>
        <v>1040</v>
      </c>
      <c r="K38" s="18">
        <f t="shared" si="39"/>
        <v>2000</v>
      </c>
      <c r="L38" s="18">
        <f t="shared" si="39"/>
        <v>2000</v>
      </c>
      <c r="M38" s="18">
        <f t="shared" si="39"/>
        <v>2000</v>
      </c>
      <c r="N38" s="18">
        <f t="shared" si="41"/>
        <v>-250</v>
      </c>
      <c r="O38" s="18">
        <f t="shared" si="41"/>
        <v>-960</v>
      </c>
      <c r="P38" s="18">
        <f t="shared" si="41"/>
        <v>-960</v>
      </c>
      <c r="Q38" s="35">
        <f t="shared" ref="Q38:S38" si="47">Q37</f>
        <v>0</v>
      </c>
      <c r="R38" s="35">
        <f t="shared" si="47"/>
        <v>0</v>
      </c>
      <c r="S38" s="35">
        <f t="shared" si="47"/>
        <v>0</v>
      </c>
      <c r="T38" s="4">
        <f t="shared" si="8"/>
        <v>1886</v>
      </c>
      <c r="U38" s="83">
        <f t="shared" si="25"/>
        <v>700</v>
      </c>
      <c r="V38" s="83">
        <f t="shared" si="26"/>
        <v>700</v>
      </c>
      <c r="W38" s="83">
        <f t="shared" si="27"/>
        <v>700</v>
      </c>
      <c r="X38" s="89">
        <v>0.3</v>
      </c>
      <c r="Y38" s="18"/>
      <c r="Z38" s="18"/>
      <c r="AA38" s="18"/>
      <c r="AB38" s="50">
        <v>4</v>
      </c>
    </row>
    <row r="39" spans="1:28" ht="16.5" customHeight="1">
      <c r="A39" s="3">
        <v>25</v>
      </c>
      <c r="B39" s="34">
        <f t="shared" si="10"/>
        <v>45457</v>
      </c>
      <c r="C39" s="2">
        <f t="shared" si="11"/>
        <v>884</v>
      </c>
      <c r="D39" s="5">
        <f t="shared" si="12"/>
        <v>1700</v>
      </c>
      <c r="E39" s="35">
        <f t="shared" si="15"/>
        <v>834</v>
      </c>
      <c r="F39" s="35">
        <f t="shared" si="16"/>
        <v>1544</v>
      </c>
      <c r="G39" s="35">
        <f t="shared" si="17"/>
        <v>1544</v>
      </c>
      <c r="H39" s="18">
        <f t="shared" si="36"/>
        <v>1750</v>
      </c>
      <c r="I39" s="18">
        <f t="shared" si="36"/>
        <v>1040</v>
      </c>
      <c r="J39" s="18">
        <f t="shared" si="36"/>
        <v>1040</v>
      </c>
      <c r="K39" s="18">
        <f t="shared" si="39"/>
        <v>2000</v>
      </c>
      <c r="L39" s="18">
        <f t="shared" si="39"/>
        <v>2000</v>
      </c>
      <c r="M39" s="18">
        <f t="shared" si="39"/>
        <v>2000</v>
      </c>
      <c r="N39" s="18">
        <f t="shared" si="41"/>
        <v>-250</v>
      </c>
      <c r="O39" s="18">
        <f t="shared" si="41"/>
        <v>-960</v>
      </c>
      <c r="P39" s="18">
        <f t="shared" si="41"/>
        <v>-960</v>
      </c>
      <c r="Q39" s="35">
        <f t="shared" ref="Q39:S39" si="48">Q38</f>
        <v>0</v>
      </c>
      <c r="R39" s="35">
        <f t="shared" si="48"/>
        <v>0</v>
      </c>
      <c r="S39" s="35">
        <f t="shared" si="48"/>
        <v>0</v>
      </c>
      <c r="T39" s="4">
        <f t="shared" si="8"/>
        <v>1884</v>
      </c>
      <c r="U39" s="83">
        <f t="shared" si="25"/>
        <v>700</v>
      </c>
      <c r="V39" s="83">
        <f t="shared" si="26"/>
        <v>700</v>
      </c>
      <c r="W39" s="83">
        <f t="shared" si="27"/>
        <v>700</v>
      </c>
      <c r="X39" s="4"/>
      <c r="Y39" s="18"/>
      <c r="Z39" s="18"/>
      <c r="AA39" s="18"/>
      <c r="AB39" s="56"/>
    </row>
    <row r="40" spans="1:28" ht="16.5" customHeight="1">
      <c r="A40" s="3">
        <v>26</v>
      </c>
      <c r="B40" s="34">
        <f t="shared" si="10"/>
        <v>45458</v>
      </c>
      <c r="C40" s="2">
        <f t="shared" si="11"/>
        <v>884</v>
      </c>
      <c r="D40" s="5">
        <f t="shared" si="12"/>
        <v>1698</v>
      </c>
      <c r="E40" s="35">
        <f t="shared" si="15"/>
        <v>832</v>
      </c>
      <c r="F40" s="35">
        <f t="shared" si="16"/>
        <v>1542</v>
      </c>
      <c r="G40" s="35">
        <f t="shared" si="17"/>
        <v>1542</v>
      </c>
      <c r="H40" s="18">
        <f t="shared" si="36"/>
        <v>1750</v>
      </c>
      <c r="I40" s="18">
        <f t="shared" si="36"/>
        <v>1040</v>
      </c>
      <c r="J40" s="18">
        <f t="shared" si="36"/>
        <v>1040</v>
      </c>
      <c r="K40" s="18">
        <f t="shared" si="39"/>
        <v>2000</v>
      </c>
      <c r="L40" s="18">
        <f t="shared" si="39"/>
        <v>2000</v>
      </c>
      <c r="M40" s="18">
        <f t="shared" si="39"/>
        <v>2000</v>
      </c>
      <c r="N40" s="18">
        <f t="shared" si="41"/>
        <v>-250</v>
      </c>
      <c r="O40" s="18">
        <f t="shared" si="41"/>
        <v>-960</v>
      </c>
      <c r="P40" s="18">
        <f t="shared" si="41"/>
        <v>-960</v>
      </c>
      <c r="Q40" s="35">
        <f t="shared" ref="Q40:S40" si="49">Q39</f>
        <v>0</v>
      </c>
      <c r="R40" s="35">
        <f t="shared" si="49"/>
        <v>0</v>
      </c>
      <c r="S40" s="35">
        <f t="shared" si="49"/>
        <v>0</v>
      </c>
      <c r="T40" s="4">
        <f t="shared" si="8"/>
        <v>1882</v>
      </c>
      <c r="U40" s="83">
        <f t="shared" si="25"/>
        <v>700</v>
      </c>
      <c r="V40" s="83">
        <f t="shared" si="26"/>
        <v>700</v>
      </c>
      <c r="W40" s="83">
        <f t="shared" si="27"/>
        <v>700</v>
      </c>
      <c r="X40" s="4"/>
      <c r="Y40" s="18"/>
      <c r="Z40" s="18"/>
      <c r="AA40" s="18"/>
      <c r="AB40" s="50"/>
    </row>
    <row r="41" spans="1:28" ht="16.5" customHeight="1">
      <c r="A41" s="3">
        <v>27</v>
      </c>
      <c r="B41" s="34">
        <f t="shared" si="10"/>
        <v>45459</v>
      </c>
      <c r="C41" s="2">
        <f t="shared" si="11"/>
        <v>884</v>
      </c>
      <c r="D41" s="5">
        <f t="shared" si="12"/>
        <v>1696</v>
      </c>
      <c r="E41" s="35">
        <f t="shared" si="15"/>
        <v>830</v>
      </c>
      <c r="F41" s="35">
        <f t="shared" si="16"/>
        <v>1540</v>
      </c>
      <c r="G41" s="35">
        <f t="shared" si="17"/>
        <v>1540</v>
      </c>
      <c r="H41" s="18">
        <f t="shared" si="36"/>
        <v>1750</v>
      </c>
      <c r="I41" s="18">
        <f t="shared" si="36"/>
        <v>1040</v>
      </c>
      <c r="J41" s="18">
        <f t="shared" si="36"/>
        <v>1040</v>
      </c>
      <c r="K41" s="18">
        <f t="shared" si="39"/>
        <v>2000</v>
      </c>
      <c r="L41" s="18">
        <f t="shared" si="39"/>
        <v>2000</v>
      </c>
      <c r="M41" s="18">
        <f t="shared" si="39"/>
        <v>2000</v>
      </c>
      <c r="N41" s="18">
        <f t="shared" si="41"/>
        <v>-250</v>
      </c>
      <c r="O41" s="18">
        <f t="shared" si="41"/>
        <v>-960</v>
      </c>
      <c r="P41" s="18">
        <f t="shared" si="41"/>
        <v>-960</v>
      </c>
      <c r="Q41" s="35">
        <f t="shared" ref="Q41:S41" si="50">Q40</f>
        <v>0</v>
      </c>
      <c r="R41" s="35">
        <f t="shared" si="50"/>
        <v>0</v>
      </c>
      <c r="S41" s="35">
        <f t="shared" si="50"/>
        <v>0</v>
      </c>
      <c r="T41" s="4">
        <f t="shared" si="8"/>
        <v>1880</v>
      </c>
      <c r="U41" s="83">
        <f t="shared" si="25"/>
        <v>700</v>
      </c>
      <c r="V41" s="83">
        <f t="shared" si="26"/>
        <v>700</v>
      </c>
      <c r="W41" s="83">
        <f t="shared" si="27"/>
        <v>700</v>
      </c>
      <c r="X41" s="4"/>
      <c r="Y41" s="18"/>
      <c r="Z41" s="18"/>
      <c r="AA41" s="18"/>
      <c r="AB41" s="50"/>
    </row>
    <row r="42" spans="1:28" ht="16.5" customHeight="1">
      <c r="A42" s="3">
        <v>28</v>
      </c>
      <c r="B42" s="34">
        <f t="shared" si="10"/>
        <v>45460</v>
      </c>
      <c r="C42" s="2">
        <f t="shared" si="11"/>
        <v>884</v>
      </c>
      <c r="D42" s="5">
        <f t="shared" si="12"/>
        <v>1694</v>
      </c>
      <c r="E42" s="35">
        <f t="shared" si="15"/>
        <v>828</v>
      </c>
      <c r="F42" s="35">
        <f t="shared" si="16"/>
        <v>1538</v>
      </c>
      <c r="G42" s="35">
        <f t="shared" si="17"/>
        <v>1538</v>
      </c>
      <c r="H42" s="18">
        <f t="shared" si="36"/>
        <v>1750</v>
      </c>
      <c r="I42" s="18">
        <f t="shared" si="36"/>
        <v>1040</v>
      </c>
      <c r="J42" s="18">
        <f t="shared" si="36"/>
        <v>1040</v>
      </c>
      <c r="K42" s="18">
        <f t="shared" si="39"/>
        <v>2000</v>
      </c>
      <c r="L42" s="18">
        <f t="shared" si="39"/>
        <v>2000</v>
      </c>
      <c r="M42" s="18">
        <f t="shared" si="39"/>
        <v>2000</v>
      </c>
      <c r="N42" s="18">
        <f t="shared" si="41"/>
        <v>-250</v>
      </c>
      <c r="O42" s="18">
        <f t="shared" si="41"/>
        <v>-960</v>
      </c>
      <c r="P42" s="18">
        <f t="shared" si="41"/>
        <v>-960</v>
      </c>
      <c r="Q42" s="35">
        <f t="shared" ref="Q42:S42" si="51">Q41</f>
        <v>0</v>
      </c>
      <c r="R42" s="35">
        <f t="shared" si="51"/>
        <v>0</v>
      </c>
      <c r="S42" s="35">
        <f t="shared" si="51"/>
        <v>0</v>
      </c>
      <c r="T42" s="4">
        <f t="shared" si="8"/>
        <v>1578</v>
      </c>
      <c r="U42" s="83">
        <f t="shared" si="25"/>
        <v>1000</v>
      </c>
      <c r="V42" s="83">
        <f t="shared" si="26"/>
        <v>1000</v>
      </c>
      <c r="W42" s="83">
        <f t="shared" si="27"/>
        <v>1000</v>
      </c>
      <c r="X42" s="89">
        <v>0.3</v>
      </c>
      <c r="Y42" s="18"/>
      <c r="Z42" s="18"/>
      <c r="AA42" s="18"/>
      <c r="AB42" s="50">
        <v>3</v>
      </c>
    </row>
    <row r="43" spans="1:28" ht="16.5" customHeight="1">
      <c r="A43" s="3">
        <v>29</v>
      </c>
      <c r="B43" s="34">
        <f t="shared" si="10"/>
        <v>45461</v>
      </c>
      <c r="C43" s="2">
        <f t="shared" si="11"/>
        <v>884</v>
      </c>
      <c r="D43" s="5">
        <f t="shared" si="12"/>
        <v>1692</v>
      </c>
      <c r="E43" s="35">
        <f t="shared" si="15"/>
        <v>826</v>
      </c>
      <c r="F43" s="35">
        <f t="shared" si="16"/>
        <v>1536</v>
      </c>
      <c r="G43" s="35">
        <f t="shared" si="17"/>
        <v>1536</v>
      </c>
      <c r="H43" s="18">
        <f t="shared" si="36"/>
        <v>1750</v>
      </c>
      <c r="I43" s="18">
        <f t="shared" si="36"/>
        <v>1040</v>
      </c>
      <c r="J43" s="18">
        <f t="shared" si="36"/>
        <v>1040</v>
      </c>
      <c r="K43" s="18">
        <f t="shared" si="39"/>
        <v>2000</v>
      </c>
      <c r="L43" s="18">
        <f t="shared" si="39"/>
        <v>2000</v>
      </c>
      <c r="M43" s="18">
        <f t="shared" si="39"/>
        <v>2000</v>
      </c>
      <c r="N43" s="18">
        <f t="shared" si="41"/>
        <v>-250</v>
      </c>
      <c r="O43" s="18">
        <f t="shared" si="41"/>
        <v>-960</v>
      </c>
      <c r="P43" s="18">
        <f t="shared" si="41"/>
        <v>-960</v>
      </c>
      <c r="Q43" s="35">
        <f t="shared" ref="Q43:S43" si="52">Q42</f>
        <v>0</v>
      </c>
      <c r="R43" s="35">
        <f t="shared" si="52"/>
        <v>0</v>
      </c>
      <c r="S43" s="35">
        <f t="shared" si="52"/>
        <v>0</v>
      </c>
      <c r="T43" s="4">
        <f t="shared" si="8"/>
        <v>1576</v>
      </c>
      <c r="U43" s="83">
        <f t="shared" si="25"/>
        <v>1000</v>
      </c>
      <c r="V43" s="83">
        <f t="shared" si="26"/>
        <v>1000</v>
      </c>
      <c r="W43" s="83">
        <f t="shared" si="27"/>
        <v>1000</v>
      </c>
      <c r="X43" s="4"/>
      <c r="Y43" s="18"/>
      <c r="Z43" s="18"/>
      <c r="AA43" s="18"/>
      <c r="AB43" s="50"/>
    </row>
    <row r="44" spans="1:28" ht="16.5" customHeight="1">
      <c r="A44" s="3">
        <v>30</v>
      </c>
      <c r="B44" s="34">
        <f t="shared" si="10"/>
        <v>45462</v>
      </c>
      <c r="C44" s="2">
        <f t="shared" si="11"/>
        <v>884</v>
      </c>
      <c r="D44" s="5">
        <f t="shared" si="12"/>
        <v>1690</v>
      </c>
      <c r="E44" s="35">
        <f t="shared" si="15"/>
        <v>824</v>
      </c>
      <c r="F44" s="35">
        <f t="shared" si="16"/>
        <v>1534</v>
      </c>
      <c r="G44" s="35">
        <f t="shared" si="17"/>
        <v>1534</v>
      </c>
      <c r="H44" s="18">
        <f t="shared" si="36"/>
        <v>1750</v>
      </c>
      <c r="I44" s="18">
        <f t="shared" si="36"/>
        <v>1040</v>
      </c>
      <c r="J44" s="18">
        <f t="shared" si="36"/>
        <v>1040</v>
      </c>
      <c r="K44" s="18">
        <f t="shared" si="39"/>
        <v>2000</v>
      </c>
      <c r="L44" s="18">
        <f t="shared" si="39"/>
        <v>2000</v>
      </c>
      <c r="M44" s="18">
        <f t="shared" si="39"/>
        <v>2000</v>
      </c>
      <c r="N44" s="18">
        <f t="shared" si="41"/>
        <v>-250</v>
      </c>
      <c r="O44" s="18">
        <f t="shared" si="41"/>
        <v>-960</v>
      </c>
      <c r="P44" s="18">
        <f t="shared" si="41"/>
        <v>-960</v>
      </c>
      <c r="Q44" s="35">
        <f t="shared" ref="Q44:S44" si="53">Q43</f>
        <v>0</v>
      </c>
      <c r="R44" s="35">
        <f t="shared" si="53"/>
        <v>0</v>
      </c>
      <c r="S44" s="35">
        <f t="shared" si="53"/>
        <v>0</v>
      </c>
      <c r="T44" s="4">
        <f t="shared" si="8"/>
        <v>1574</v>
      </c>
      <c r="U44" s="83">
        <f t="shared" si="25"/>
        <v>1000</v>
      </c>
      <c r="V44" s="83">
        <f t="shared" si="26"/>
        <v>1000</v>
      </c>
      <c r="W44" s="83">
        <f t="shared" si="27"/>
        <v>1000</v>
      </c>
      <c r="X44" s="4"/>
      <c r="Y44" s="18"/>
      <c r="Z44" s="18"/>
      <c r="AA44" s="18"/>
      <c r="AB44" s="50"/>
    </row>
    <row r="45" spans="1:28" ht="15">
      <c r="A45" s="3">
        <v>31</v>
      </c>
      <c r="B45" s="34">
        <f t="shared" si="10"/>
        <v>45463</v>
      </c>
      <c r="C45" s="2">
        <f t="shared" si="11"/>
        <v>884</v>
      </c>
      <c r="D45" s="5">
        <f t="shared" si="12"/>
        <v>1688</v>
      </c>
      <c r="E45" s="35">
        <f t="shared" si="15"/>
        <v>822</v>
      </c>
      <c r="F45" s="35">
        <f t="shared" si="16"/>
        <v>1532</v>
      </c>
      <c r="G45" s="35">
        <f t="shared" si="17"/>
        <v>1532</v>
      </c>
      <c r="H45" s="18">
        <f t="shared" si="36"/>
        <v>1750</v>
      </c>
      <c r="I45" s="18">
        <f t="shared" si="36"/>
        <v>1040</v>
      </c>
      <c r="J45" s="18">
        <f t="shared" si="36"/>
        <v>1040</v>
      </c>
      <c r="K45" s="18">
        <f t="shared" si="39"/>
        <v>2000</v>
      </c>
      <c r="L45" s="18">
        <f t="shared" si="39"/>
        <v>2000</v>
      </c>
      <c r="M45" s="18">
        <f t="shared" si="39"/>
        <v>2000</v>
      </c>
      <c r="N45" s="18">
        <f t="shared" si="41"/>
        <v>-250</v>
      </c>
      <c r="O45" s="18">
        <f t="shared" si="41"/>
        <v>-960</v>
      </c>
      <c r="P45" s="18">
        <f t="shared" si="41"/>
        <v>-960</v>
      </c>
      <c r="Q45" s="35">
        <f t="shared" ref="Q45:S45" si="54">Q44</f>
        <v>0</v>
      </c>
      <c r="R45" s="35">
        <f t="shared" si="54"/>
        <v>0</v>
      </c>
      <c r="S45" s="35">
        <f t="shared" si="54"/>
        <v>0</v>
      </c>
      <c r="T45" s="4">
        <f t="shared" si="8"/>
        <v>1572</v>
      </c>
      <c r="U45" s="83">
        <f t="shared" si="25"/>
        <v>1000</v>
      </c>
      <c r="V45" s="83">
        <f t="shared" si="26"/>
        <v>1000</v>
      </c>
      <c r="W45" s="83">
        <f t="shared" si="27"/>
        <v>1000</v>
      </c>
      <c r="X45" s="4"/>
      <c r="Y45" s="18"/>
      <c r="Z45" s="18"/>
      <c r="AA45" s="18"/>
      <c r="AB45" s="50"/>
    </row>
    <row r="46" spans="1:28" ht="15" customHeight="1">
      <c r="A46" s="3">
        <v>32</v>
      </c>
      <c r="B46" s="34">
        <f t="shared" si="10"/>
        <v>45464</v>
      </c>
      <c r="C46" s="2">
        <f t="shared" si="11"/>
        <v>884</v>
      </c>
      <c r="D46" s="5">
        <f t="shared" si="12"/>
        <v>1686</v>
      </c>
      <c r="E46" s="35">
        <f t="shared" si="15"/>
        <v>820</v>
      </c>
      <c r="F46" s="35">
        <f t="shared" si="16"/>
        <v>1530</v>
      </c>
      <c r="G46" s="35">
        <f t="shared" si="17"/>
        <v>1530</v>
      </c>
      <c r="H46" s="18">
        <f t="shared" si="36"/>
        <v>1750</v>
      </c>
      <c r="I46" s="18">
        <f t="shared" si="36"/>
        <v>1040</v>
      </c>
      <c r="J46" s="18">
        <f t="shared" si="36"/>
        <v>1040</v>
      </c>
      <c r="K46" s="18">
        <f t="shared" si="39"/>
        <v>2000</v>
      </c>
      <c r="L46" s="18">
        <f t="shared" si="39"/>
        <v>2000</v>
      </c>
      <c r="M46" s="18">
        <f t="shared" si="39"/>
        <v>2000</v>
      </c>
      <c r="N46" s="18">
        <f t="shared" si="41"/>
        <v>-250</v>
      </c>
      <c r="O46" s="18">
        <f t="shared" si="41"/>
        <v>-960</v>
      </c>
      <c r="P46" s="18">
        <f t="shared" si="41"/>
        <v>-960</v>
      </c>
      <c r="Q46" s="35">
        <f t="shared" ref="Q46:S46" si="55">Q45</f>
        <v>0</v>
      </c>
      <c r="R46" s="35">
        <f t="shared" si="55"/>
        <v>0</v>
      </c>
      <c r="S46" s="35">
        <f t="shared" si="55"/>
        <v>0</v>
      </c>
      <c r="T46" s="4">
        <f t="shared" si="8"/>
        <v>1570</v>
      </c>
      <c r="U46" s="83">
        <f t="shared" si="25"/>
        <v>1000</v>
      </c>
      <c r="V46" s="83">
        <f t="shared" si="26"/>
        <v>1000</v>
      </c>
      <c r="W46" s="83">
        <f t="shared" si="27"/>
        <v>1000</v>
      </c>
      <c r="X46" s="4"/>
      <c r="Y46" s="18"/>
      <c r="Z46" s="18"/>
      <c r="AA46" s="18"/>
      <c r="AB46" s="50"/>
    </row>
    <row r="47" spans="1:28" ht="15" customHeight="1">
      <c r="A47" s="3">
        <v>33</v>
      </c>
      <c r="B47" s="34">
        <f t="shared" si="10"/>
        <v>45465</v>
      </c>
      <c r="C47" s="2">
        <f t="shared" si="11"/>
        <v>884</v>
      </c>
      <c r="D47" s="5">
        <f t="shared" si="12"/>
        <v>1684</v>
      </c>
      <c r="E47" s="35">
        <f t="shared" si="15"/>
        <v>818</v>
      </c>
      <c r="F47" s="35">
        <f t="shared" si="16"/>
        <v>1528</v>
      </c>
      <c r="G47" s="35">
        <f t="shared" si="17"/>
        <v>1528</v>
      </c>
      <c r="H47" s="18">
        <f t="shared" si="36"/>
        <v>1750</v>
      </c>
      <c r="I47" s="18">
        <f t="shared" si="36"/>
        <v>1040</v>
      </c>
      <c r="J47" s="18">
        <f t="shared" si="36"/>
        <v>1040</v>
      </c>
      <c r="K47" s="18">
        <f t="shared" si="39"/>
        <v>2000</v>
      </c>
      <c r="L47" s="18">
        <f t="shared" si="39"/>
        <v>2000</v>
      </c>
      <c r="M47" s="18">
        <f t="shared" si="39"/>
        <v>2000</v>
      </c>
      <c r="N47" s="18">
        <f t="shared" si="41"/>
        <v>-250</v>
      </c>
      <c r="O47" s="18">
        <f t="shared" si="41"/>
        <v>-960</v>
      </c>
      <c r="P47" s="18">
        <f t="shared" si="41"/>
        <v>-960</v>
      </c>
      <c r="Q47" s="35">
        <f t="shared" ref="Q47:S47" si="56">Q46</f>
        <v>0</v>
      </c>
      <c r="R47" s="35">
        <f t="shared" si="56"/>
        <v>0</v>
      </c>
      <c r="S47" s="35">
        <f t="shared" si="56"/>
        <v>0</v>
      </c>
      <c r="T47" s="4">
        <f t="shared" si="8"/>
        <v>1568</v>
      </c>
      <c r="U47" s="83">
        <f t="shared" si="25"/>
        <v>1000</v>
      </c>
      <c r="V47" s="83">
        <f t="shared" si="26"/>
        <v>1000</v>
      </c>
      <c r="W47" s="83">
        <f t="shared" si="27"/>
        <v>1000</v>
      </c>
      <c r="X47" s="4"/>
      <c r="Y47" s="18"/>
      <c r="Z47" s="18"/>
      <c r="AA47" s="18"/>
      <c r="AB47" s="50"/>
    </row>
    <row r="48" spans="1:28" ht="15" customHeight="1">
      <c r="A48" s="3">
        <v>34</v>
      </c>
      <c r="B48" s="34">
        <f t="shared" si="10"/>
        <v>45466</v>
      </c>
      <c r="C48" s="2">
        <f t="shared" si="11"/>
        <v>884</v>
      </c>
      <c r="D48" s="5">
        <f t="shared" si="12"/>
        <v>1682</v>
      </c>
      <c r="E48" s="35">
        <f t="shared" si="15"/>
        <v>816</v>
      </c>
      <c r="F48" s="35">
        <f t="shared" si="16"/>
        <v>1526</v>
      </c>
      <c r="G48" s="35">
        <f t="shared" si="17"/>
        <v>1526</v>
      </c>
      <c r="H48" s="18">
        <f t="shared" si="36"/>
        <v>1750</v>
      </c>
      <c r="I48" s="18">
        <f t="shared" si="36"/>
        <v>1040</v>
      </c>
      <c r="J48" s="18">
        <f t="shared" si="36"/>
        <v>1040</v>
      </c>
      <c r="K48" s="18">
        <f t="shared" ref="K48:M63" si="57">K47</f>
        <v>2000</v>
      </c>
      <c r="L48" s="18">
        <f t="shared" si="57"/>
        <v>2000</v>
      </c>
      <c r="M48" s="18">
        <f t="shared" si="57"/>
        <v>2000</v>
      </c>
      <c r="N48" s="18">
        <f t="shared" si="41"/>
        <v>-250</v>
      </c>
      <c r="O48" s="18">
        <f t="shared" si="41"/>
        <v>-960</v>
      </c>
      <c r="P48" s="18">
        <f t="shared" si="41"/>
        <v>-960</v>
      </c>
      <c r="Q48" s="35">
        <f t="shared" ref="Q48:S48" si="58">Q47</f>
        <v>0</v>
      </c>
      <c r="R48" s="35">
        <f t="shared" si="58"/>
        <v>0</v>
      </c>
      <c r="S48" s="35">
        <f t="shared" si="58"/>
        <v>0</v>
      </c>
      <c r="T48" s="4">
        <f t="shared" si="8"/>
        <v>1566</v>
      </c>
      <c r="U48" s="83">
        <f t="shared" si="25"/>
        <v>1000</v>
      </c>
      <c r="V48" s="83">
        <f t="shared" si="26"/>
        <v>1000</v>
      </c>
      <c r="W48" s="83">
        <f t="shared" si="27"/>
        <v>1000</v>
      </c>
      <c r="X48" s="4"/>
      <c r="Y48" s="18"/>
      <c r="Z48" s="18"/>
      <c r="AA48" s="18"/>
      <c r="AB48" s="50"/>
    </row>
    <row r="49" spans="1:28" ht="15" customHeight="1">
      <c r="A49" s="3">
        <v>35</v>
      </c>
      <c r="B49" s="34">
        <f t="shared" si="10"/>
        <v>45467</v>
      </c>
      <c r="C49" s="2">
        <f t="shared" si="11"/>
        <v>884</v>
      </c>
      <c r="D49" s="5">
        <f t="shared" si="12"/>
        <v>1680</v>
      </c>
      <c r="E49" s="35">
        <f t="shared" si="15"/>
        <v>814</v>
      </c>
      <c r="F49" s="35">
        <f t="shared" si="16"/>
        <v>1524</v>
      </c>
      <c r="G49" s="35">
        <f t="shared" si="17"/>
        <v>1524</v>
      </c>
      <c r="H49" s="18">
        <f t="shared" si="36"/>
        <v>1750</v>
      </c>
      <c r="I49" s="18">
        <f t="shared" si="36"/>
        <v>1040</v>
      </c>
      <c r="J49" s="18">
        <f t="shared" si="36"/>
        <v>1040</v>
      </c>
      <c r="K49" s="18">
        <f t="shared" si="57"/>
        <v>2000</v>
      </c>
      <c r="L49" s="18">
        <f t="shared" si="57"/>
        <v>2000</v>
      </c>
      <c r="M49" s="18">
        <f t="shared" si="57"/>
        <v>2000</v>
      </c>
      <c r="N49" s="18">
        <f t="shared" ref="N49:P64" si="59">N48-Q49</f>
        <v>-250</v>
      </c>
      <c r="O49" s="18">
        <f t="shared" si="59"/>
        <v>-960</v>
      </c>
      <c r="P49" s="18">
        <f t="shared" si="59"/>
        <v>-960</v>
      </c>
      <c r="Q49" s="35">
        <f t="shared" ref="Q49:S49" si="60">Q48</f>
        <v>0</v>
      </c>
      <c r="R49" s="35">
        <f t="shared" si="60"/>
        <v>0</v>
      </c>
      <c r="S49" s="35">
        <f t="shared" si="60"/>
        <v>0</v>
      </c>
      <c r="T49" s="4">
        <f t="shared" si="8"/>
        <v>1564</v>
      </c>
      <c r="U49" s="83">
        <f t="shared" si="25"/>
        <v>1000</v>
      </c>
      <c r="V49" s="83">
        <f t="shared" si="26"/>
        <v>1000</v>
      </c>
      <c r="W49" s="83">
        <f t="shared" si="27"/>
        <v>1000</v>
      </c>
      <c r="X49" s="4"/>
      <c r="Y49" s="18"/>
      <c r="Z49" s="18"/>
      <c r="AA49" s="18"/>
      <c r="AB49" s="50"/>
    </row>
    <row r="50" spans="1:28" ht="15" customHeight="1">
      <c r="A50" s="3">
        <v>36</v>
      </c>
      <c r="B50" s="34">
        <f t="shared" si="10"/>
        <v>45468</v>
      </c>
      <c r="C50" s="2">
        <f t="shared" si="11"/>
        <v>884</v>
      </c>
      <c r="D50" s="5">
        <f t="shared" si="12"/>
        <v>1678</v>
      </c>
      <c r="E50" s="35">
        <f t="shared" si="15"/>
        <v>812</v>
      </c>
      <c r="F50" s="35">
        <f t="shared" si="16"/>
        <v>1522</v>
      </c>
      <c r="G50" s="35">
        <f t="shared" si="17"/>
        <v>1522</v>
      </c>
      <c r="H50" s="18">
        <f t="shared" si="36"/>
        <v>1750</v>
      </c>
      <c r="I50" s="18">
        <f t="shared" si="36"/>
        <v>1040</v>
      </c>
      <c r="J50" s="18">
        <f t="shared" si="36"/>
        <v>1040</v>
      </c>
      <c r="K50" s="18">
        <f t="shared" si="57"/>
        <v>2000</v>
      </c>
      <c r="L50" s="18">
        <f t="shared" si="57"/>
        <v>2000</v>
      </c>
      <c r="M50" s="18">
        <f t="shared" si="57"/>
        <v>2000</v>
      </c>
      <c r="N50" s="18">
        <f t="shared" si="59"/>
        <v>-250</v>
      </c>
      <c r="O50" s="18">
        <f t="shared" si="59"/>
        <v>-960</v>
      </c>
      <c r="P50" s="18">
        <f t="shared" si="59"/>
        <v>-960</v>
      </c>
      <c r="Q50" s="35">
        <f t="shared" ref="Q50:S50" si="61">Q49</f>
        <v>0</v>
      </c>
      <c r="R50" s="35">
        <f t="shared" si="61"/>
        <v>0</v>
      </c>
      <c r="S50" s="35">
        <f t="shared" si="61"/>
        <v>0</v>
      </c>
      <c r="T50" s="4">
        <f t="shared" si="8"/>
        <v>1562</v>
      </c>
      <c r="U50" s="83">
        <f t="shared" si="25"/>
        <v>1000</v>
      </c>
      <c r="V50" s="83">
        <f t="shared" si="26"/>
        <v>1000</v>
      </c>
      <c r="W50" s="83">
        <f t="shared" si="27"/>
        <v>1000</v>
      </c>
      <c r="X50" s="4"/>
      <c r="Y50" s="18"/>
      <c r="Z50" s="18"/>
      <c r="AA50" s="18"/>
      <c r="AB50" s="50"/>
    </row>
    <row r="51" spans="1:28" ht="15" customHeight="1">
      <c r="A51" s="3">
        <v>37</v>
      </c>
      <c r="B51" s="34">
        <f t="shared" si="10"/>
        <v>45469</v>
      </c>
      <c r="C51" s="2">
        <f t="shared" si="11"/>
        <v>884</v>
      </c>
      <c r="D51" s="5">
        <f t="shared" si="12"/>
        <v>1676</v>
      </c>
      <c r="E51" s="35">
        <f t="shared" si="15"/>
        <v>810</v>
      </c>
      <c r="F51" s="35">
        <f t="shared" si="16"/>
        <v>1520</v>
      </c>
      <c r="G51" s="35">
        <f t="shared" si="17"/>
        <v>1520</v>
      </c>
      <c r="H51" s="18">
        <f t="shared" si="36"/>
        <v>1750</v>
      </c>
      <c r="I51" s="18">
        <f t="shared" si="36"/>
        <v>1040</v>
      </c>
      <c r="J51" s="18">
        <f t="shared" si="36"/>
        <v>1040</v>
      </c>
      <c r="K51" s="18">
        <f t="shared" si="57"/>
        <v>2000</v>
      </c>
      <c r="L51" s="18">
        <f t="shared" si="57"/>
        <v>2000</v>
      </c>
      <c r="M51" s="18">
        <f t="shared" si="57"/>
        <v>2000</v>
      </c>
      <c r="N51" s="18">
        <f t="shared" si="59"/>
        <v>-250</v>
      </c>
      <c r="O51" s="18">
        <f t="shared" si="59"/>
        <v>-960</v>
      </c>
      <c r="P51" s="18">
        <f t="shared" si="59"/>
        <v>-960</v>
      </c>
      <c r="Q51" s="35">
        <f t="shared" ref="Q51:S51" si="62">Q50</f>
        <v>0</v>
      </c>
      <c r="R51" s="35">
        <f t="shared" si="62"/>
        <v>0</v>
      </c>
      <c r="S51" s="35">
        <f t="shared" si="62"/>
        <v>0</v>
      </c>
      <c r="T51" s="4">
        <f t="shared" si="8"/>
        <v>1560</v>
      </c>
      <c r="U51" s="83">
        <f t="shared" si="25"/>
        <v>1000</v>
      </c>
      <c r="V51" s="83">
        <f t="shared" si="26"/>
        <v>1000</v>
      </c>
      <c r="W51" s="83">
        <f t="shared" si="27"/>
        <v>1000</v>
      </c>
      <c r="X51" s="4"/>
      <c r="Y51" s="18"/>
      <c r="Z51" s="18"/>
      <c r="AA51" s="18"/>
      <c r="AB51" s="50"/>
    </row>
    <row r="52" spans="1:28" ht="15" customHeight="1">
      <c r="A52" s="3">
        <v>38</v>
      </c>
      <c r="B52" s="34">
        <f t="shared" si="10"/>
        <v>45470</v>
      </c>
      <c r="C52" s="2">
        <f t="shared" si="11"/>
        <v>884</v>
      </c>
      <c r="D52" s="5">
        <f t="shared" si="12"/>
        <v>1674</v>
      </c>
      <c r="E52" s="35">
        <f t="shared" si="15"/>
        <v>808</v>
      </c>
      <c r="F52" s="35">
        <f t="shared" si="16"/>
        <v>1518</v>
      </c>
      <c r="G52" s="35">
        <f t="shared" si="17"/>
        <v>1518</v>
      </c>
      <c r="H52" s="18">
        <f t="shared" si="36"/>
        <v>1750</v>
      </c>
      <c r="I52" s="18">
        <f t="shared" si="36"/>
        <v>1040</v>
      </c>
      <c r="J52" s="18">
        <f t="shared" si="36"/>
        <v>1040</v>
      </c>
      <c r="K52" s="18">
        <f t="shared" si="57"/>
        <v>2000</v>
      </c>
      <c r="L52" s="18">
        <f t="shared" si="57"/>
        <v>2000</v>
      </c>
      <c r="M52" s="18">
        <f t="shared" si="57"/>
        <v>2000</v>
      </c>
      <c r="N52" s="18">
        <f t="shared" si="59"/>
        <v>-250</v>
      </c>
      <c r="O52" s="18">
        <f t="shared" si="59"/>
        <v>-960</v>
      </c>
      <c r="P52" s="18">
        <f t="shared" si="59"/>
        <v>-960</v>
      </c>
      <c r="Q52" s="35">
        <f t="shared" ref="Q52:S52" si="63">Q51</f>
        <v>0</v>
      </c>
      <c r="R52" s="35">
        <f t="shared" si="63"/>
        <v>0</v>
      </c>
      <c r="S52" s="35">
        <f t="shared" si="63"/>
        <v>0</v>
      </c>
      <c r="T52" s="4">
        <f t="shared" si="8"/>
        <v>1558</v>
      </c>
      <c r="U52" s="83">
        <f t="shared" si="25"/>
        <v>1000</v>
      </c>
      <c r="V52" s="83">
        <f t="shared" si="26"/>
        <v>1000</v>
      </c>
      <c r="W52" s="83">
        <f t="shared" si="27"/>
        <v>1000</v>
      </c>
      <c r="X52" s="4"/>
      <c r="Y52" s="18"/>
      <c r="Z52" s="18"/>
      <c r="AA52" s="18"/>
      <c r="AB52" s="50"/>
    </row>
    <row r="53" spans="1:28" ht="15" customHeight="1">
      <c r="A53" s="3">
        <v>39</v>
      </c>
      <c r="B53" s="34">
        <f t="shared" si="10"/>
        <v>45471</v>
      </c>
      <c r="C53" s="2">
        <f t="shared" si="11"/>
        <v>884</v>
      </c>
      <c r="D53" s="5">
        <f t="shared" si="12"/>
        <v>1672</v>
      </c>
      <c r="E53" s="35">
        <f t="shared" si="15"/>
        <v>806</v>
      </c>
      <c r="F53" s="35">
        <f t="shared" si="16"/>
        <v>1516</v>
      </c>
      <c r="G53" s="35">
        <f t="shared" si="17"/>
        <v>1516</v>
      </c>
      <c r="H53" s="18">
        <f t="shared" si="36"/>
        <v>1750</v>
      </c>
      <c r="I53" s="18">
        <f t="shared" si="36"/>
        <v>1040</v>
      </c>
      <c r="J53" s="18">
        <f t="shared" si="36"/>
        <v>1040</v>
      </c>
      <c r="K53" s="18">
        <f t="shared" si="57"/>
        <v>2000</v>
      </c>
      <c r="L53" s="18">
        <f t="shared" si="57"/>
        <v>2000</v>
      </c>
      <c r="M53" s="18">
        <f t="shared" si="57"/>
        <v>2000</v>
      </c>
      <c r="N53" s="18">
        <f t="shared" si="59"/>
        <v>-250</v>
      </c>
      <c r="O53" s="18">
        <f t="shared" si="59"/>
        <v>-960</v>
      </c>
      <c r="P53" s="18">
        <f t="shared" si="59"/>
        <v>-960</v>
      </c>
      <c r="Q53" s="35">
        <f t="shared" ref="Q53:S53" si="64">Q52</f>
        <v>0</v>
      </c>
      <c r="R53" s="35">
        <f t="shared" si="64"/>
        <v>0</v>
      </c>
      <c r="S53" s="35">
        <f t="shared" si="64"/>
        <v>0</v>
      </c>
      <c r="T53" s="4">
        <f t="shared" si="8"/>
        <v>1556</v>
      </c>
      <c r="U53" s="83">
        <f t="shared" si="25"/>
        <v>1000</v>
      </c>
      <c r="V53" s="83">
        <f t="shared" si="26"/>
        <v>1000</v>
      </c>
      <c r="W53" s="83">
        <f t="shared" si="27"/>
        <v>1000</v>
      </c>
      <c r="X53" s="4"/>
      <c r="Y53" s="18"/>
      <c r="Z53" s="18"/>
      <c r="AA53" s="18"/>
      <c r="AB53" s="50"/>
    </row>
    <row r="54" spans="1:28" ht="15" customHeight="1">
      <c r="A54" s="3">
        <v>40</v>
      </c>
      <c r="B54" s="34">
        <f t="shared" si="10"/>
        <v>45472</v>
      </c>
      <c r="C54" s="2">
        <f t="shared" si="11"/>
        <v>884</v>
      </c>
      <c r="D54" s="5">
        <f t="shared" si="12"/>
        <v>1670</v>
      </c>
      <c r="E54" s="35">
        <f t="shared" si="15"/>
        <v>804</v>
      </c>
      <c r="F54" s="35">
        <f t="shared" si="16"/>
        <v>1514</v>
      </c>
      <c r="G54" s="35">
        <f t="shared" si="17"/>
        <v>1514</v>
      </c>
      <c r="H54" s="18">
        <f t="shared" si="36"/>
        <v>1750</v>
      </c>
      <c r="I54" s="18">
        <f t="shared" si="36"/>
        <v>1040</v>
      </c>
      <c r="J54" s="18">
        <f t="shared" si="36"/>
        <v>1040</v>
      </c>
      <c r="K54" s="18">
        <f t="shared" si="57"/>
        <v>2000</v>
      </c>
      <c r="L54" s="18">
        <f t="shared" si="57"/>
        <v>2000</v>
      </c>
      <c r="M54" s="18">
        <f t="shared" si="57"/>
        <v>2000</v>
      </c>
      <c r="N54" s="18">
        <f t="shared" si="59"/>
        <v>-250</v>
      </c>
      <c r="O54" s="18">
        <f t="shared" si="59"/>
        <v>-960</v>
      </c>
      <c r="P54" s="18">
        <f t="shared" si="59"/>
        <v>-960</v>
      </c>
      <c r="Q54" s="35">
        <f t="shared" ref="Q54:S54" si="65">Q53</f>
        <v>0</v>
      </c>
      <c r="R54" s="35">
        <f t="shared" si="65"/>
        <v>0</v>
      </c>
      <c r="S54" s="35">
        <f t="shared" si="65"/>
        <v>0</v>
      </c>
      <c r="T54" s="4">
        <f t="shared" si="8"/>
        <v>1554</v>
      </c>
      <c r="U54" s="83">
        <f t="shared" si="25"/>
        <v>1000</v>
      </c>
      <c r="V54" s="83">
        <f t="shared" si="26"/>
        <v>1000</v>
      </c>
      <c r="W54" s="83">
        <f t="shared" si="27"/>
        <v>1000</v>
      </c>
      <c r="X54" s="4"/>
      <c r="Y54" s="18"/>
      <c r="Z54" s="18"/>
      <c r="AA54" s="18"/>
      <c r="AB54" s="50"/>
    </row>
    <row r="55" spans="1:28" ht="15" customHeight="1">
      <c r="A55" s="3">
        <v>41</v>
      </c>
      <c r="B55" s="34">
        <f t="shared" si="10"/>
        <v>45473</v>
      </c>
      <c r="C55" s="2">
        <f t="shared" si="11"/>
        <v>884</v>
      </c>
      <c r="D55" s="5">
        <f t="shared" si="12"/>
        <v>1668</v>
      </c>
      <c r="E55" s="35">
        <f t="shared" si="15"/>
        <v>802</v>
      </c>
      <c r="F55" s="35">
        <f t="shared" si="16"/>
        <v>1512</v>
      </c>
      <c r="G55" s="35">
        <f t="shared" si="17"/>
        <v>1512</v>
      </c>
      <c r="H55" s="18">
        <f t="shared" si="36"/>
        <v>1750</v>
      </c>
      <c r="I55" s="18">
        <f t="shared" si="36"/>
        <v>1040</v>
      </c>
      <c r="J55" s="18">
        <f t="shared" si="36"/>
        <v>1040</v>
      </c>
      <c r="K55" s="18">
        <f t="shared" si="57"/>
        <v>2000</v>
      </c>
      <c r="L55" s="18">
        <f t="shared" si="57"/>
        <v>2000</v>
      </c>
      <c r="M55" s="18">
        <f t="shared" si="57"/>
        <v>2000</v>
      </c>
      <c r="N55" s="18">
        <f t="shared" si="59"/>
        <v>-250</v>
      </c>
      <c r="O55" s="18">
        <f t="shared" si="59"/>
        <v>-960</v>
      </c>
      <c r="P55" s="18">
        <f t="shared" si="59"/>
        <v>-960</v>
      </c>
      <c r="Q55" s="35">
        <f t="shared" ref="Q55:S55" si="66">Q54</f>
        <v>0</v>
      </c>
      <c r="R55" s="35">
        <f t="shared" si="66"/>
        <v>0</v>
      </c>
      <c r="S55" s="35">
        <f t="shared" si="66"/>
        <v>0</v>
      </c>
      <c r="T55" s="4">
        <f t="shared" si="8"/>
        <v>1552</v>
      </c>
      <c r="U55" s="83">
        <f t="shared" si="25"/>
        <v>1000</v>
      </c>
      <c r="V55" s="83">
        <f t="shared" si="26"/>
        <v>1000</v>
      </c>
      <c r="W55" s="83">
        <f t="shared" si="27"/>
        <v>1000</v>
      </c>
      <c r="X55" s="4"/>
      <c r="Y55" s="18"/>
      <c r="Z55" s="18"/>
      <c r="AA55" s="18"/>
      <c r="AB55" s="50"/>
    </row>
    <row r="56" spans="1:28" ht="15" customHeight="1">
      <c r="A56" s="3">
        <v>42</v>
      </c>
      <c r="B56" s="34">
        <f t="shared" si="10"/>
        <v>45474</v>
      </c>
      <c r="C56" s="2">
        <f t="shared" si="11"/>
        <v>884</v>
      </c>
      <c r="D56" s="5">
        <f t="shared" si="12"/>
        <v>1666</v>
      </c>
      <c r="E56" s="35">
        <f t="shared" si="15"/>
        <v>800</v>
      </c>
      <c r="F56" s="35">
        <f t="shared" si="16"/>
        <v>1510</v>
      </c>
      <c r="G56" s="35">
        <f t="shared" si="17"/>
        <v>1510</v>
      </c>
      <c r="H56" s="18">
        <f t="shared" si="36"/>
        <v>1750</v>
      </c>
      <c r="I56" s="18">
        <f t="shared" si="36"/>
        <v>1040</v>
      </c>
      <c r="J56" s="18">
        <f t="shared" si="36"/>
        <v>1040</v>
      </c>
      <c r="K56" s="18">
        <f t="shared" si="57"/>
        <v>2000</v>
      </c>
      <c r="L56" s="18">
        <f t="shared" si="57"/>
        <v>2000</v>
      </c>
      <c r="M56" s="18">
        <f t="shared" si="57"/>
        <v>2000</v>
      </c>
      <c r="N56" s="18">
        <f t="shared" si="59"/>
        <v>-250</v>
      </c>
      <c r="O56" s="18">
        <f t="shared" si="59"/>
        <v>-960</v>
      </c>
      <c r="P56" s="18">
        <f t="shared" si="59"/>
        <v>-960</v>
      </c>
      <c r="Q56" s="35">
        <f t="shared" ref="Q56:S56" si="67">Q55</f>
        <v>0</v>
      </c>
      <c r="R56" s="35">
        <f t="shared" si="67"/>
        <v>0</v>
      </c>
      <c r="S56" s="35">
        <f t="shared" si="67"/>
        <v>0</v>
      </c>
      <c r="T56" s="4">
        <f t="shared" si="8"/>
        <v>1550</v>
      </c>
      <c r="U56" s="83">
        <f t="shared" si="25"/>
        <v>1000</v>
      </c>
      <c r="V56" s="83">
        <f t="shared" si="26"/>
        <v>1000</v>
      </c>
      <c r="W56" s="83">
        <f t="shared" si="27"/>
        <v>1000</v>
      </c>
      <c r="X56" s="4"/>
      <c r="Y56" s="18"/>
      <c r="Z56" s="18"/>
      <c r="AA56" s="18"/>
      <c r="AB56" s="50"/>
    </row>
    <row r="57" spans="1:28" ht="15" customHeight="1">
      <c r="A57" s="3">
        <v>43</v>
      </c>
      <c r="B57" s="34">
        <f t="shared" si="10"/>
        <v>45475</v>
      </c>
      <c r="C57" s="2">
        <f t="shared" si="11"/>
        <v>884</v>
      </c>
      <c r="D57" s="5">
        <f t="shared" si="12"/>
        <v>1664</v>
      </c>
      <c r="E57" s="35">
        <f t="shared" si="15"/>
        <v>798</v>
      </c>
      <c r="F57" s="35">
        <f t="shared" si="16"/>
        <v>1508</v>
      </c>
      <c r="G57" s="35">
        <f t="shared" si="17"/>
        <v>1508</v>
      </c>
      <c r="H57" s="18">
        <f t="shared" si="36"/>
        <v>1750</v>
      </c>
      <c r="I57" s="18">
        <f t="shared" si="36"/>
        <v>1040</v>
      </c>
      <c r="J57" s="18">
        <f t="shared" si="36"/>
        <v>1040</v>
      </c>
      <c r="K57" s="18">
        <f t="shared" si="57"/>
        <v>2000</v>
      </c>
      <c r="L57" s="18">
        <f t="shared" si="57"/>
        <v>2000</v>
      </c>
      <c r="M57" s="18">
        <f t="shared" si="57"/>
        <v>2000</v>
      </c>
      <c r="N57" s="18">
        <f t="shared" si="59"/>
        <v>-250</v>
      </c>
      <c r="O57" s="18">
        <f t="shared" si="59"/>
        <v>-960</v>
      </c>
      <c r="P57" s="18">
        <f t="shared" si="59"/>
        <v>-960</v>
      </c>
      <c r="Q57" s="35">
        <f t="shared" ref="Q57:S57" si="68">Q56</f>
        <v>0</v>
      </c>
      <c r="R57" s="35">
        <f t="shared" si="68"/>
        <v>0</v>
      </c>
      <c r="S57" s="35">
        <f t="shared" si="68"/>
        <v>0</v>
      </c>
      <c r="T57" s="4">
        <f t="shared" si="8"/>
        <v>1548</v>
      </c>
      <c r="U57" s="83">
        <f t="shared" si="25"/>
        <v>1000</v>
      </c>
      <c r="V57" s="83">
        <f t="shared" si="26"/>
        <v>1000</v>
      </c>
      <c r="W57" s="83">
        <f t="shared" si="27"/>
        <v>1000</v>
      </c>
      <c r="X57" s="4"/>
      <c r="Y57" s="18"/>
      <c r="Z57" s="18"/>
      <c r="AA57" s="18"/>
      <c r="AB57" s="50"/>
    </row>
    <row r="58" spans="1:28" ht="15" customHeight="1">
      <c r="A58" s="3">
        <v>44</v>
      </c>
      <c r="B58" s="34">
        <f t="shared" si="10"/>
        <v>45476</v>
      </c>
      <c r="C58" s="2">
        <f t="shared" si="11"/>
        <v>884</v>
      </c>
      <c r="D58" s="5">
        <f t="shared" si="12"/>
        <v>1662</v>
      </c>
      <c r="E58" s="35">
        <f t="shared" si="15"/>
        <v>796</v>
      </c>
      <c r="F58" s="35">
        <f t="shared" si="16"/>
        <v>1506</v>
      </c>
      <c r="G58" s="35">
        <f t="shared" si="17"/>
        <v>1506</v>
      </c>
      <c r="H58" s="18">
        <f t="shared" si="36"/>
        <v>1750</v>
      </c>
      <c r="I58" s="18">
        <f t="shared" si="36"/>
        <v>1040</v>
      </c>
      <c r="J58" s="18">
        <f t="shared" si="36"/>
        <v>1040</v>
      </c>
      <c r="K58" s="18">
        <f t="shared" si="57"/>
        <v>2000</v>
      </c>
      <c r="L58" s="18">
        <f t="shared" si="57"/>
        <v>2000</v>
      </c>
      <c r="M58" s="18">
        <f t="shared" si="57"/>
        <v>2000</v>
      </c>
      <c r="N58" s="18">
        <f t="shared" si="59"/>
        <v>-250</v>
      </c>
      <c r="O58" s="18">
        <f t="shared" si="59"/>
        <v>-960</v>
      </c>
      <c r="P58" s="18">
        <f t="shared" si="59"/>
        <v>-960</v>
      </c>
      <c r="Q58" s="35">
        <f t="shared" ref="Q58:S58" si="69">Q57</f>
        <v>0</v>
      </c>
      <c r="R58" s="35">
        <f t="shared" si="69"/>
        <v>0</v>
      </c>
      <c r="S58" s="35">
        <f t="shared" si="69"/>
        <v>0</v>
      </c>
      <c r="T58" s="4">
        <f t="shared" si="8"/>
        <v>1546</v>
      </c>
      <c r="U58" s="83">
        <f t="shared" si="25"/>
        <v>1000</v>
      </c>
      <c r="V58" s="83">
        <f t="shared" si="26"/>
        <v>1000</v>
      </c>
      <c r="W58" s="83">
        <f t="shared" si="27"/>
        <v>1000</v>
      </c>
      <c r="X58" s="4"/>
      <c r="Y58" s="18"/>
      <c r="Z58" s="18"/>
      <c r="AA58" s="18"/>
      <c r="AB58" s="50"/>
    </row>
    <row r="59" spans="1:28" ht="15" customHeight="1">
      <c r="A59" s="3">
        <v>45</v>
      </c>
      <c r="B59" s="34">
        <f t="shared" si="10"/>
        <v>45477</v>
      </c>
      <c r="C59" s="2">
        <f t="shared" si="11"/>
        <v>884</v>
      </c>
      <c r="D59" s="5">
        <f t="shared" si="12"/>
        <v>1660</v>
      </c>
      <c r="E59" s="35">
        <f t="shared" si="15"/>
        <v>794</v>
      </c>
      <c r="F59" s="35">
        <f t="shared" si="16"/>
        <v>1504</v>
      </c>
      <c r="G59" s="35">
        <f t="shared" si="17"/>
        <v>1504</v>
      </c>
      <c r="H59" s="18">
        <f t="shared" si="36"/>
        <v>1750</v>
      </c>
      <c r="I59" s="18">
        <f t="shared" si="36"/>
        <v>1040</v>
      </c>
      <c r="J59" s="18">
        <f t="shared" si="36"/>
        <v>1040</v>
      </c>
      <c r="K59" s="18">
        <f t="shared" si="57"/>
        <v>2000</v>
      </c>
      <c r="L59" s="18">
        <f t="shared" si="57"/>
        <v>2000</v>
      </c>
      <c r="M59" s="18">
        <f t="shared" si="57"/>
        <v>2000</v>
      </c>
      <c r="N59" s="18">
        <f t="shared" si="59"/>
        <v>-250</v>
      </c>
      <c r="O59" s="18">
        <f t="shared" si="59"/>
        <v>-960</v>
      </c>
      <c r="P59" s="18">
        <f t="shared" si="59"/>
        <v>-960</v>
      </c>
      <c r="Q59" s="35">
        <f t="shared" ref="Q59:S59" si="70">Q58</f>
        <v>0</v>
      </c>
      <c r="R59" s="35">
        <f t="shared" si="70"/>
        <v>0</v>
      </c>
      <c r="S59" s="35">
        <f t="shared" si="70"/>
        <v>0</v>
      </c>
      <c r="T59" s="4">
        <f t="shared" si="8"/>
        <v>1544</v>
      </c>
      <c r="U59" s="83">
        <f t="shared" si="25"/>
        <v>1000</v>
      </c>
      <c r="V59" s="83">
        <f t="shared" si="26"/>
        <v>1000</v>
      </c>
      <c r="W59" s="83">
        <f t="shared" si="27"/>
        <v>1000</v>
      </c>
      <c r="X59" s="4"/>
      <c r="Y59" s="18"/>
      <c r="Z59" s="18"/>
      <c r="AA59" s="18"/>
      <c r="AB59" s="50"/>
    </row>
    <row r="60" spans="1:28" ht="15" customHeight="1">
      <c r="A60" s="3">
        <v>46</v>
      </c>
      <c r="B60" s="34">
        <f t="shared" si="10"/>
        <v>45478</v>
      </c>
      <c r="C60" s="2">
        <f t="shared" si="11"/>
        <v>884</v>
      </c>
      <c r="D60" s="5">
        <f t="shared" si="12"/>
        <v>1658</v>
      </c>
      <c r="E60" s="35">
        <f t="shared" si="15"/>
        <v>792</v>
      </c>
      <c r="F60" s="35">
        <f t="shared" si="16"/>
        <v>1502</v>
      </c>
      <c r="G60" s="35">
        <f t="shared" si="17"/>
        <v>1502</v>
      </c>
      <c r="H60" s="18">
        <f t="shared" si="36"/>
        <v>1750</v>
      </c>
      <c r="I60" s="18">
        <f t="shared" si="36"/>
        <v>1040</v>
      </c>
      <c r="J60" s="18">
        <f t="shared" si="36"/>
        <v>1040</v>
      </c>
      <c r="K60" s="18">
        <f t="shared" si="57"/>
        <v>2000</v>
      </c>
      <c r="L60" s="18">
        <f t="shared" si="57"/>
        <v>2000</v>
      </c>
      <c r="M60" s="18">
        <f t="shared" si="57"/>
        <v>2000</v>
      </c>
      <c r="N60" s="18">
        <f t="shared" si="59"/>
        <v>-250</v>
      </c>
      <c r="O60" s="18">
        <f t="shared" si="59"/>
        <v>-960</v>
      </c>
      <c r="P60" s="18">
        <f t="shared" si="59"/>
        <v>-960</v>
      </c>
      <c r="Q60" s="35">
        <f t="shared" ref="Q60:S60" si="71">Q59</f>
        <v>0</v>
      </c>
      <c r="R60" s="35">
        <f t="shared" si="71"/>
        <v>0</v>
      </c>
      <c r="S60" s="35">
        <f t="shared" si="71"/>
        <v>0</v>
      </c>
      <c r="T60" s="4">
        <f t="shared" si="8"/>
        <v>1542</v>
      </c>
      <c r="U60" s="83">
        <f t="shared" si="25"/>
        <v>1000</v>
      </c>
      <c r="V60" s="83">
        <f t="shared" si="26"/>
        <v>1000</v>
      </c>
      <c r="W60" s="83">
        <f t="shared" si="27"/>
        <v>1000</v>
      </c>
      <c r="X60" s="4"/>
      <c r="Y60" s="18"/>
      <c r="Z60" s="18"/>
      <c r="AA60" s="18"/>
      <c r="AB60" s="50"/>
    </row>
    <row r="61" spans="1:28" ht="15" customHeight="1">
      <c r="A61" s="3">
        <v>47</v>
      </c>
      <c r="B61" s="34">
        <f t="shared" si="10"/>
        <v>45479</v>
      </c>
      <c r="C61" s="2">
        <f t="shared" si="11"/>
        <v>884</v>
      </c>
      <c r="D61" s="5">
        <f t="shared" si="12"/>
        <v>1656</v>
      </c>
      <c r="E61" s="35">
        <f t="shared" si="15"/>
        <v>790</v>
      </c>
      <c r="F61" s="35">
        <f t="shared" si="16"/>
        <v>1500</v>
      </c>
      <c r="G61" s="35">
        <f t="shared" si="17"/>
        <v>1500</v>
      </c>
      <c r="H61" s="18">
        <f t="shared" si="36"/>
        <v>1750</v>
      </c>
      <c r="I61" s="18">
        <f t="shared" si="36"/>
        <v>1040</v>
      </c>
      <c r="J61" s="18">
        <f t="shared" si="36"/>
        <v>1040</v>
      </c>
      <c r="K61" s="18">
        <f t="shared" si="57"/>
        <v>2000</v>
      </c>
      <c r="L61" s="18">
        <f t="shared" si="57"/>
        <v>2000</v>
      </c>
      <c r="M61" s="18">
        <f t="shared" si="57"/>
        <v>2000</v>
      </c>
      <c r="N61" s="18">
        <f t="shared" si="59"/>
        <v>-250</v>
      </c>
      <c r="O61" s="18">
        <f t="shared" si="59"/>
        <v>-960</v>
      </c>
      <c r="P61" s="18">
        <f t="shared" si="59"/>
        <v>-960</v>
      </c>
      <c r="Q61" s="35">
        <f t="shared" ref="Q61:S61" si="72">Q60</f>
        <v>0</v>
      </c>
      <c r="R61" s="35">
        <f t="shared" si="72"/>
        <v>0</v>
      </c>
      <c r="S61" s="35">
        <f t="shared" si="72"/>
        <v>0</v>
      </c>
      <c r="T61" s="4">
        <f t="shared" si="8"/>
        <v>1540</v>
      </c>
      <c r="U61" s="83">
        <f t="shared" si="25"/>
        <v>1000</v>
      </c>
      <c r="V61" s="83">
        <f t="shared" si="26"/>
        <v>1000</v>
      </c>
      <c r="W61" s="83">
        <f t="shared" si="27"/>
        <v>1000</v>
      </c>
      <c r="X61" s="4"/>
      <c r="Y61" s="18"/>
      <c r="Z61" s="18"/>
      <c r="AA61" s="18"/>
      <c r="AB61" s="50"/>
    </row>
    <row r="62" spans="1:28" ht="15" customHeight="1">
      <c r="A62" s="3">
        <v>48</v>
      </c>
      <c r="B62" s="34">
        <f t="shared" si="10"/>
        <v>45480</v>
      </c>
      <c r="C62" s="2">
        <f t="shared" si="11"/>
        <v>884</v>
      </c>
      <c r="D62" s="5">
        <f t="shared" si="12"/>
        <v>1654</v>
      </c>
      <c r="E62" s="35">
        <f t="shared" si="15"/>
        <v>788</v>
      </c>
      <c r="F62" s="35">
        <f t="shared" si="16"/>
        <v>1498</v>
      </c>
      <c r="G62" s="35">
        <f t="shared" si="17"/>
        <v>1498</v>
      </c>
      <c r="H62" s="18">
        <f t="shared" si="36"/>
        <v>1750</v>
      </c>
      <c r="I62" s="18">
        <f t="shared" si="36"/>
        <v>1040</v>
      </c>
      <c r="J62" s="18">
        <f t="shared" si="36"/>
        <v>1040</v>
      </c>
      <c r="K62" s="18">
        <f t="shared" si="57"/>
        <v>2000</v>
      </c>
      <c r="L62" s="18">
        <f t="shared" si="57"/>
        <v>2000</v>
      </c>
      <c r="M62" s="18">
        <f t="shared" si="57"/>
        <v>2000</v>
      </c>
      <c r="N62" s="18">
        <f t="shared" si="59"/>
        <v>-250</v>
      </c>
      <c r="O62" s="18">
        <f t="shared" si="59"/>
        <v>-960</v>
      </c>
      <c r="P62" s="18">
        <f t="shared" si="59"/>
        <v>-960</v>
      </c>
      <c r="Q62" s="35">
        <f t="shared" ref="Q62:S62" si="73">Q61</f>
        <v>0</v>
      </c>
      <c r="R62" s="35">
        <f t="shared" si="73"/>
        <v>0</v>
      </c>
      <c r="S62" s="35">
        <f t="shared" si="73"/>
        <v>0</v>
      </c>
      <c r="T62" s="4">
        <f t="shared" si="8"/>
        <v>1538</v>
      </c>
      <c r="U62" s="83">
        <f t="shared" si="25"/>
        <v>1000</v>
      </c>
      <c r="V62" s="83">
        <f t="shared" si="26"/>
        <v>1000</v>
      </c>
      <c r="W62" s="83">
        <f t="shared" si="27"/>
        <v>1000</v>
      </c>
      <c r="X62" s="4"/>
      <c r="Y62" s="18"/>
      <c r="Z62" s="18"/>
      <c r="AA62" s="18"/>
      <c r="AB62" s="50"/>
    </row>
    <row r="63" spans="1:28" ht="15" customHeight="1">
      <c r="A63" s="3">
        <v>49</v>
      </c>
      <c r="B63" s="34">
        <f t="shared" si="10"/>
        <v>45481</v>
      </c>
      <c r="C63" s="2">
        <f t="shared" si="11"/>
        <v>884</v>
      </c>
      <c r="D63" s="5">
        <f t="shared" si="12"/>
        <v>1652</v>
      </c>
      <c r="E63" s="35">
        <f t="shared" si="15"/>
        <v>786</v>
      </c>
      <c r="F63" s="35">
        <f t="shared" si="16"/>
        <v>1496</v>
      </c>
      <c r="G63" s="35">
        <f t="shared" si="17"/>
        <v>1496</v>
      </c>
      <c r="H63" s="18">
        <f t="shared" si="36"/>
        <v>1750</v>
      </c>
      <c r="I63" s="18">
        <f t="shared" si="36"/>
        <v>1040</v>
      </c>
      <c r="J63" s="18">
        <f t="shared" si="36"/>
        <v>1040</v>
      </c>
      <c r="K63" s="18">
        <f t="shared" si="57"/>
        <v>2000</v>
      </c>
      <c r="L63" s="18">
        <f t="shared" si="57"/>
        <v>2000</v>
      </c>
      <c r="M63" s="18">
        <f t="shared" si="57"/>
        <v>2000</v>
      </c>
      <c r="N63" s="18">
        <f t="shared" si="59"/>
        <v>-250</v>
      </c>
      <c r="O63" s="18">
        <f t="shared" si="59"/>
        <v>-960</v>
      </c>
      <c r="P63" s="18">
        <f t="shared" si="59"/>
        <v>-960</v>
      </c>
      <c r="Q63" s="35">
        <f t="shared" ref="Q63:S63" si="74">Q62</f>
        <v>0</v>
      </c>
      <c r="R63" s="35">
        <f t="shared" si="74"/>
        <v>0</v>
      </c>
      <c r="S63" s="35">
        <f t="shared" si="74"/>
        <v>0</v>
      </c>
      <c r="T63" s="4">
        <f t="shared" si="8"/>
        <v>1536</v>
      </c>
      <c r="U63" s="83">
        <f t="shared" si="25"/>
        <v>1000</v>
      </c>
      <c r="V63" s="83">
        <f t="shared" si="26"/>
        <v>1000</v>
      </c>
      <c r="W63" s="83">
        <f t="shared" si="27"/>
        <v>1000</v>
      </c>
      <c r="X63" s="4"/>
      <c r="Y63" s="18"/>
      <c r="Z63" s="18"/>
      <c r="AA63" s="18"/>
      <c r="AB63" s="50"/>
    </row>
    <row r="64" spans="1:28" ht="15" customHeight="1">
      <c r="A64" s="3">
        <v>50</v>
      </c>
      <c r="B64" s="34">
        <f t="shared" si="10"/>
        <v>45482</v>
      </c>
      <c r="C64" s="2">
        <f t="shared" si="11"/>
        <v>884</v>
      </c>
      <c r="D64" s="5">
        <f t="shared" si="12"/>
        <v>1650</v>
      </c>
      <c r="E64" s="35">
        <f t="shared" si="15"/>
        <v>784</v>
      </c>
      <c r="F64" s="35">
        <f t="shared" si="16"/>
        <v>1494</v>
      </c>
      <c r="G64" s="35">
        <f t="shared" si="17"/>
        <v>1494</v>
      </c>
      <c r="H64" s="18">
        <f t="shared" si="36"/>
        <v>1750</v>
      </c>
      <c r="I64" s="18">
        <f t="shared" si="36"/>
        <v>1040</v>
      </c>
      <c r="J64" s="18">
        <f t="shared" si="36"/>
        <v>1040</v>
      </c>
      <c r="K64" s="18">
        <f t="shared" ref="K64:M79" si="75">K63</f>
        <v>2000</v>
      </c>
      <c r="L64" s="18">
        <f t="shared" si="75"/>
        <v>2000</v>
      </c>
      <c r="M64" s="18">
        <f t="shared" si="75"/>
        <v>2000</v>
      </c>
      <c r="N64" s="18">
        <f t="shared" si="59"/>
        <v>-250</v>
      </c>
      <c r="O64" s="18">
        <f t="shared" si="59"/>
        <v>-960</v>
      </c>
      <c r="P64" s="18">
        <f t="shared" si="59"/>
        <v>-960</v>
      </c>
      <c r="Q64" s="35">
        <f t="shared" ref="Q64:S64" si="76">Q63</f>
        <v>0</v>
      </c>
      <c r="R64" s="35">
        <f t="shared" si="76"/>
        <v>0</v>
      </c>
      <c r="S64" s="35">
        <f t="shared" si="76"/>
        <v>0</v>
      </c>
      <c r="T64" s="4">
        <f t="shared" si="8"/>
        <v>1534</v>
      </c>
      <c r="U64" s="83">
        <f t="shared" si="25"/>
        <v>1000</v>
      </c>
      <c r="V64" s="83">
        <f t="shared" si="26"/>
        <v>1000</v>
      </c>
      <c r="W64" s="83">
        <f t="shared" si="27"/>
        <v>1000</v>
      </c>
      <c r="X64" s="4"/>
      <c r="Y64" s="18"/>
      <c r="Z64" s="18"/>
      <c r="AA64" s="18"/>
      <c r="AB64" s="50"/>
    </row>
    <row r="65" spans="1:28" ht="15" customHeight="1">
      <c r="A65" s="3">
        <v>51</v>
      </c>
      <c r="B65" s="34">
        <f t="shared" si="10"/>
        <v>45483</v>
      </c>
      <c r="C65" s="2">
        <f t="shared" si="11"/>
        <v>884</v>
      </c>
      <c r="D65" s="5">
        <f t="shared" si="12"/>
        <v>1648</v>
      </c>
      <c r="E65" s="35">
        <f t="shared" si="15"/>
        <v>782</v>
      </c>
      <c r="F65" s="35">
        <f t="shared" si="16"/>
        <v>1492</v>
      </c>
      <c r="G65" s="35">
        <f t="shared" si="17"/>
        <v>1492</v>
      </c>
      <c r="H65" s="18">
        <f t="shared" si="36"/>
        <v>1750</v>
      </c>
      <c r="I65" s="18">
        <f t="shared" si="36"/>
        <v>1040</v>
      </c>
      <c r="J65" s="18">
        <f t="shared" si="36"/>
        <v>1040</v>
      </c>
      <c r="K65" s="18">
        <f t="shared" si="75"/>
        <v>2000</v>
      </c>
      <c r="L65" s="18">
        <f t="shared" si="75"/>
        <v>2000</v>
      </c>
      <c r="M65" s="18">
        <f t="shared" si="75"/>
        <v>2000</v>
      </c>
      <c r="N65" s="18">
        <f t="shared" ref="N65:P80" si="77">N64-Q65</f>
        <v>-250</v>
      </c>
      <c r="O65" s="18">
        <f t="shared" si="77"/>
        <v>-960</v>
      </c>
      <c r="P65" s="18">
        <f t="shared" si="77"/>
        <v>-960</v>
      </c>
      <c r="Q65" s="35">
        <f t="shared" ref="Q65:S65" si="78">Q64</f>
        <v>0</v>
      </c>
      <c r="R65" s="35">
        <f t="shared" si="78"/>
        <v>0</v>
      </c>
      <c r="S65" s="35">
        <f t="shared" si="78"/>
        <v>0</v>
      </c>
      <c r="T65" s="4">
        <f t="shared" si="8"/>
        <v>1532</v>
      </c>
      <c r="U65" s="83">
        <f t="shared" si="25"/>
        <v>1000</v>
      </c>
      <c r="V65" s="83">
        <f t="shared" si="26"/>
        <v>1000</v>
      </c>
      <c r="W65" s="83">
        <f t="shared" si="27"/>
        <v>1000</v>
      </c>
      <c r="X65" s="4"/>
      <c r="Y65" s="18"/>
      <c r="Z65" s="18"/>
      <c r="AA65" s="18"/>
      <c r="AB65" s="50"/>
    </row>
    <row r="66" spans="1:28" ht="15" customHeight="1">
      <c r="A66" s="3">
        <v>52</v>
      </c>
      <c r="B66" s="34">
        <f t="shared" si="10"/>
        <v>45484</v>
      </c>
      <c r="C66" s="2">
        <f t="shared" si="11"/>
        <v>884</v>
      </c>
      <c r="D66" s="5">
        <f t="shared" si="12"/>
        <v>1646</v>
      </c>
      <c r="E66" s="35">
        <f t="shared" si="15"/>
        <v>780</v>
      </c>
      <c r="F66" s="35">
        <f t="shared" si="16"/>
        <v>1490</v>
      </c>
      <c r="G66" s="35">
        <f t="shared" si="17"/>
        <v>1490</v>
      </c>
      <c r="H66" s="18">
        <f t="shared" si="36"/>
        <v>1750</v>
      </c>
      <c r="I66" s="18">
        <f t="shared" si="36"/>
        <v>1040</v>
      </c>
      <c r="J66" s="18">
        <f t="shared" si="36"/>
        <v>1040</v>
      </c>
      <c r="K66" s="18">
        <f t="shared" si="75"/>
        <v>2000</v>
      </c>
      <c r="L66" s="18">
        <f t="shared" si="75"/>
        <v>2000</v>
      </c>
      <c r="M66" s="18">
        <f t="shared" si="75"/>
        <v>2000</v>
      </c>
      <c r="N66" s="18">
        <f t="shared" si="77"/>
        <v>-250</v>
      </c>
      <c r="O66" s="18">
        <f t="shared" si="77"/>
        <v>-960</v>
      </c>
      <c r="P66" s="18">
        <f t="shared" si="77"/>
        <v>-960</v>
      </c>
      <c r="Q66" s="35">
        <f t="shared" ref="Q66:S66" si="79">Q65</f>
        <v>0</v>
      </c>
      <c r="R66" s="35">
        <f t="shared" si="79"/>
        <v>0</v>
      </c>
      <c r="S66" s="35">
        <f t="shared" si="79"/>
        <v>0</v>
      </c>
      <c r="T66" s="4">
        <f t="shared" si="8"/>
        <v>1530</v>
      </c>
      <c r="U66" s="83">
        <f t="shared" si="25"/>
        <v>1000</v>
      </c>
      <c r="V66" s="83">
        <f t="shared" si="26"/>
        <v>1000</v>
      </c>
      <c r="W66" s="83">
        <f t="shared" si="27"/>
        <v>1000</v>
      </c>
      <c r="X66" s="4"/>
      <c r="Y66" s="18"/>
      <c r="Z66" s="18"/>
      <c r="AA66" s="18"/>
      <c r="AB66" s="50"/>
    </row>
    <row r="67" spans="1:28" ht="15" customHeight="1">
      <c r="A67" s="3">
        <v>53</v>
      </c>
      <c r="B67" s="34">
        <f t="shared" si="10"/>
        <v>45485</v>
      </c>
      <c r="C67" s="2">
        <f t="shared" si="11"/>
        <v>884</v>
      </c>
      <c r="D67" s="5">
        <f t="shared" si="12"/>
        <v>1644</v>
      </c>
      <c r="E67" s="35">
        <f t="shared" si="15"/>
        <v>778</v>
      </c>
      <c r="F67" s="35">
        <f t="shared" si="16"/>
        <v>1488</v>
      </c>
      <c r="G67" s="35">
        <f t="shared" si="17"/>
        <v>1488</v>
      </c>
      <c r="H67" s="18">
        <f t="shared" si="36"/>
        <v>1750</v>
      </c>
      <c r="I67" s="18">
        <f t="shared" si="36"/>
        <v>1040</v>
      </c>
      <c r="J67" s="18">
        <f t="shared" si="36"/>
        <v>1040</v>
      </c>
      <c r="K67" s="18">
        <f t="shared" si="75"/>
        <v>2000</v>
      </c>
      <c r="L67" s="18">
        <f t="shared" si="75"/>
        <v>2000</v>
      </c>
      <c r="M67" s="18">
        <f t="shared" si="75"/>
        <v>2000</v>
      </c>
      <c r="N67" s="18">
        <f t="shared" si="77"/>
        <v>-250</v>
      </c>
      <c r="O67" s="18">
        <f t="shared" si="77"/>
        <v>-960</v>
      </c>
      <c r="P67" s="18">
        <f t="shared" si="77"/>
        <v>-960</v>
      </c>
      <c r="Q67" s="35">
        <f t="shared" ref="Q67:S67" si="80">Q66</f>
        <v>0</v>
      </c>
      <c r="R67" s="35">
        <f t="shared" si="80"/>
        <v>0</v>
      </c>
      <c r="S67" s="35">
        <f t="shared" si="80"/>
        <v>0</v>
      </c>
      <c r="T67" s="4">
        <f t="shared" si="8"/>
        <v>1528</v>
      </c>
      <c r="U67" s="83">
        <f t="shared" si="25"/>
        <v>1000</v>
      </c>
      <c r="V67" s="83">
        <f t="shared" si="26"/>
        <v>1000</v>
      </c>
      <c r="W67" s="83">
        <f t="shared" si="27"/>
        <v>1000</v>
      </c>
      <c r="X67" s="4"/>
      <c r="Y67" s="18"/>
      <c r="Z67" s="18"/>
      <c r="AA67" s="18"/>
      <c r="AB67" s="50"/>
    </row>
    <row r="68" spans="1:28" ht="15" customHeight="1">
      <c r="A68" s="3">
        <v>54</v>
      </c>
      <c r="B68" s="34">
        <f t="shared" si="10"/>
        <v>45486</v>
      </c>
      <c r="C68" s="2">
        <f t="shared" si="11"/>
        <v>884</v>
      </c>
      <c r="D68" s="5">
        <f t="shared" si="12"/>
        <v>1642</v>
      </c>
      <c r="E68" s="35">
        <f t="shared" si="15"/>
        <v>776</v>
      </c>
      <c r="F68" s="35">
        <f t="shared" si="16"/>
        <v>1486</v>
      </c>
      <c r="G68" s="35">
        <f t="shared" si="17"/>
        <v>1486</v>
      </c>
      <c r="H68" s="18">
        <f t="shared" si="36"/>
        <v>1750</v>
      </c>
      <c r="I68" s="18">
        <f t="shared" si="36"/>
        <v>1040</v>
      </c>
      <c r="J68" s="18">
        <f t="shared" si="36"/>
        <v>1040</v>
      </c>
      <c r="K68" s="18">
        <f t="shared" si="75"/>
        <v>2000</v>
      </c>
      <c r="L68" s="18">
        <f t="shared" si="75"/>
        <v>2000</v>
      </c>
      <c r="M68" s="18">
        <f t="shared" si="75"/>
        <v>2000</v>
      </c>
      <c r="N68" s="18">
        <f t="shared" si="77"/>
        <v>-250</v>
      </c>
      <c r="O68" s="18">
        <f t="shared" si="77"/>
        <v>-960</v>
      </c>
      <c r="P68" s="18">
        <f t="shared" si="77"/>
        <v>-960</v>
      </c>
      <c r="Q68" s="35">
        <f t="shared" ref="Q68:S68" si="81">Q67</f>
        <v>0</v>
      </c>
      <c r="R68" s="35">
        <f t="shared" si="81"/>
        <v>0</v>
      </c>
      <c r="S68" s="35">
        <f t="shared" si="81"/>
        <v>0</v>
      </c>
      <c r="T68" s="4">
        <f t="shared" si="8"/>
        <v>1526</v>
      </c>
      <c r="U68" s="83">
        <f t="shared" si="25"/>
        <v>1000</v>
      </c>
      <c r="V68" s="83">
        <f t="shared" si="26"/>
        <v>1000</v>
      </c>
      <c r="W68" s="83">
        <f t="shared" si="27"/>
        <v>1000</v>
      </c>
      <c r="X68" s="4"/>
      <c r="Y68" s="18"/>
      <c r="Z68" s="18"/>
      <c r="AA68" s="18"/>
      <c r="AB68" s="50"/>
    </row>
    <row r="69" spans="1:28" ht="15" customHeight="1">
      <c r="A69" s="3">
        <v>55</v>
      </c>
      <c r="B69" s="34">
        <f t="shared" si="10"/>
        <v>45487</v>
      </c>
      <c r="C69" s="2">
        <f t="shared" si="11"/>
        <v>884</v>
      </c>
      <c r="D69" s="5">
        <f t="shared" si="12"/>
        <v>1640</v>
      </c>
      <c r="E69" s="35">
        <f t="shared" si="15"/>
        <v>774</v>
      </c>
      <c r="F69" s="35">
        <f t="shared" si="16"/>
        <v>1484</v>
      </c>
      <c r="G69" s="35">
        <f t="shared" si="17"/>
        <v>1484</v>
      </c>
      <c r="H69" s="18">
        <f t="shared" si="36"/>
        <v>1750</v>
      </c>
      <c r="I69" s="18">
        <f t="shared" si="36"/>
        <v>1040</v>
      </c>
      <c r="J69" s="18">
        <f t="shared" si="36"/>
        <v>1040</v>
      </c>
      <c r="K69" s="18">
        <f t="shared" si="75"/>
        <v>2000</v>
      </c>
      <c r="L69" s="18">
        <f t="shared" si="75"/>
        <v>2000</v>
      </c>
      <c r="M69" s="18">
        <f t="shared" si="75"/>
        <v>2000</v>
      </c>
      <c r="N69" s="18">
        <f t="shared" si="77"/>
        <v>-250</v>
      </c>
      <c r="O69" s="18">
        <f t="shared" si="77"/>
        <v>-960</v>
      </c>
      <c r="P69" s="18">
        <f t="shared" si="77"/>
        <v>-960</v>
      </c>
      <c r="Q69" s="35">
        <f t="shared" ref="Q69:S69" si="82">Q68</f>
        <v>0</v>
      </c>
      <c r="R69" s="35">
        <f t="shared" si="82"/>
        <v>0</v>
      </c>
      <c r="S69" s="35">
        <f t="shared" si="82"/>
        <v>0</v>
      </c>
      <c r="T69" s="4">
        <f t="shared" si="8"/>
        <v>1524</v>
      </c>
      <c r="U69" s="83">
        <f t="shared" si="25"/>
        <v>1000</v>
      </c>
      <c r="V69" s="83">
        <f t="shared" si="26"/>
        <v>1000</v>
      </c>
      <c r="W69" s="83">
        <f t="shared" si="27"/>
        <v>1000</v>
      </c>
      <c r="X69" s="4"/>
      <c r="Y69" s="18"/>
      <c r="Z69" s="18"/>
      <c r="AA69" s="18"/>
      <c r="AB69" s="50"/>
    </row>
    <row r="70" spans="1:28" ht="15" customHeight="1">
      <c r="A70" s="3">
        <v>56</v>
      </c>
      <c r="B70" s="34">
        <f t="shared" si="10"/>
        <v>45488</v>
      </c>
      <c r="C70" s="2">
        <f t="shared" si="11"/>
        <v>884</v>
      </c>
      <c r="D70" s="5">
        <f t="shared" si="12"/>
        <v>1638</v>
      </c>
      <c r="E70" s="35">
        <f t="shared" si="15"/>
        <v>772</v>
      </c>
      <c r="F70" s="35">
        <f t="shared" si="16"/>
        <v>1482</v>
      </c>
      <c r="G70" s="35">
        <f t="shared" si="17"/>
        <v>1482</v>
      </c>
      <c r="H70" s="18">
        <f t="shared" si="36"/>
        <v>1750</v>
      </c>
      <c r="I70" s="18">
        <f t="shared" si="36"/>
        <v>1040</v>
      </c>
      <c r="J70" s="18">
        <f t="shared" si="36"/>
        <v>1040</v>
      </c>
      <c r="K70" s="18">
        <f t="shared" si="75"/>
        <v>2000</v>
      </c>
      <c r="L70" s="18">
        <f t="shared" si="75"/>
        <v>2000</v>
      </c>
      <c r="M70" s="18">
        <f t="shared" si="75"/>
        <v>2000</v>
      </c>
      <c r="N70" s="18">
        <f t="shared" si="77"/>
        <v>-250</v>
      </c>
      <c r="O70" s="18">
        <f t="shared" si="77"/>
        <v>-960</v>
      </c>
      <c r="P70" s="18">
        <f t="shared" si="77"/>
        <v>-960</v>
      </c>
      <c r="Q70" s="35">
        <f t="shared" ref="Q70:S70" si="83">Q69</f>
        <v>0</v>
      </c>
      <c r="R70" s="35">
        <f t="shared" si="83"/>
        <v>0</v>
      </c>
      <c r="S70" s="35">
        <f t="shared" si="83"/>
        <v>0</v>
      </c>
      <c r="T70" s="4">
        <f t="shared" si="8"/>
        <v>1522</v>
      </c>
      <c r="U70" s="83">
        <f t="shared" si="25"/>
        <v>1000</v>
      </c>
      <c r="V70" s="83">
        <f t="shared" si="26"/>
        <v>1000</v>
      </c>
      <c r="W70" s="83">
        <f t="shared" si="27"/>
        <v>1000</v>
      </c>
      <c r="X70" s="4"/>
      <c r="Y70" s="18"/>
      <c r="Z70" s="18"/>
      <c r="AA70" s="18"/>
      <c r="AB70" s="50"/>
    </row>
    <row r="71" spans="1:28" ht="15" customHeight="1">
      <c r="A71" s="3">
        <v>57</v>
      </c>
      <c r="B71" s="34">
        <f t="shared" si="10"/>
        <v>45489</v>
      </c>
      <c r="C71" s="2">
        <f t="shared" si="11"/>
        <v>884</v>
      </c>
      <c r="D71" s="5">
        <f t="shared" si="12"/>
        <v>1636</v>
      </c>
      <c r="E71" s="35">
        <f t="shared" si="15"/>
        <v>770</v>
      </c>
      <c r="F71" s="35">
        <f t="shared" si="16"/>
        <v>1480</v>
      </c>
      <c r="G71" s="35">
        <f t="shared" si="17"/>
        <v>1480</v>
      </c>
      <c r="H71" s="18">
        <f t="shared" si="36"/>
        <v>1750</v>
      </c>
      <c r="I71" s="18">
        <f t="shared" si="36"/>
        <v>1040</v>
      </c>
      <c r="J71" s="18">
        <f t="shared" si="36"/>
        <v>1040</v>
      </c>
      <c r="K71" s="18">
        <f t="shared" si="75"/>
        <v>2000</v>
      </c>
      <c r="L71" s="18">
        <f t="shared" si="75"/>
        <v>2000</v>
      </c>
      <c r="M71" s="18">
        <f t="shared" si="75"/>
        <v>2000</v>
      </c>
      <c r="N71" s="18">
        <f t="shared" si="77"/>
        <v>-250</v>
      </c>
      <c r="O71" s="18">
        <f t="shared" si="77"/>
        <v>-960</v>
      </c>
      <c r="P71" s="18">
        <f t="shared" si="77"/>
        <v>-960</v>
      </c>
      <c r="Q71" s="35">
        <f t="shared" ref="Q71:S71" si="84">Q70</f>
        <v>0</v>
      </c>
      <c r="R71" s="35">
        <f t="shared" si="84"/>
        <v>0</v>
      </c>
      <c r="S71" s="35">
        <f t="shared" si="84"/>
        <v>0</v>
      </c>
      <c r="T71" s="4">
        <f t="shared" si="8"/>
        <v>1520</v>
      </c>
      <c r="U71" s="83">
        <f t="shared" si="25"/>
        <v>1000</v>
      </c>
      <c r="V71" s="83">
        <f t="shared" si="26"/>
        <v>1000</v>
      </c>
      <c r="W71" s="83">
        <f t="shared" si="27"/>
        <v>1000</v>
      </c>
      <c r="X71" s="4"/>
      <c r="Y71" s="18"/>
      <c r="Z71" s="18"/>
      <c r="AA71" s="18"/>
      <c r="AB71" s="50"/>
    </row>
    <row r="72" spans="1:28" ht="15" customHeight="1">
      <c r="A72" s="3">
        <v>58</v>
      </c>
      <c r="B72" s="34">
        <f t="shared" si="10"/>
        <v>45490</v>
      </c>
      <c r="C72" s="2">
        <f t="shared" si="11"/>
        <v>884</v>
      </c>
      <c r="D72" s="5">
        <f t="shared" si="12"/>
        <v>1634</v>
      </c>
      <c r="E72" s="35">
        <f t="shared" si="15"/>
        <v>768</v>
      </c>
      <c r="F72" s="35">
        <f t="shared" si="16"/>
        <v>1478</v>
      </c>
      <c r="G72" s="35">
        <f t="shared" si="17"/>
        <v>1478</v>
      </c>
      <c r="H72" s="18">
        <f t="shared" si="36"/>
        <v>1750</v>
      </c>
      <c r="I72" s="18">
        <f t="shared" si="36"/>
        <v>1040</v>
      </c>
      <c r="J72" s="18">
        <f t="shared" si="36"/>
        <v>1040</v>
      </c>
      <c r="K72" s="18">
        <f t="shared" si="75"/>
        <v>2000</v>
      </c>
      <c r="L72" s="18">
        <f t="shared" si="75"/>
        <v>2000</v>
      </c>
      <c r="M72" s="18">
        <f t="shared" si="75"/>
        <v>2000</v>
      </c>
      <c r="N72" s="18">
        <f t="shared" si="77"/>
        <v>-250</v>
      </c>
      <c r="O72" s="18">
        <f t="shared" si="77"/>
        <v>-960</v>
      </c>
      <c r="P72" s="18">
        <f t="shared" si="77"/>
        <v>-960</v>
      </c>
      <c r="Q72" s="35">
        <f t="shared" ref="Q72:S72" si="85">Q71</f>
        <v>0</v>
      </c>
      <c r="R72" s="35">
        <f t="shared" si="85"/>
        <v>0</v>
      </c>
      <c r="S72" s="35">
        <f t="shared" si="85"/>
        <v>0</v>
      </c>
      <c r="T72" s="4">
        <f t="shared" si="8"/>
        <v>1518</v>
      </c>
      <c r="U72" s="83">
        <f t="shared" si="25"/>
        <v>1000</v>
      </c>
      <c r="V72" s="83">
        <f t="shared" si="26"/>
        <v>1000</v>
      </c>
      <c r="W72" s="83">
        <f t="shared" si="27"/>
        <v>1000</v>
      </c>
      <c r="X72" s="4"/>
      <c r="Y72" s="18"/>
      <c r="Z72" s="18"/>
      <c r="AA72" s="18"/>
      <c r="AB72" s="50"/>
    </row>
    <row r="73" spans="1:28" ht="15" customHeight="1">
      <c r="A73" s="3">
        <v>59</v>
      </c>
      <c r="B73" s="34">
        <f t="shared" si="10"/>
        <v>45491</v>
      </c>
      <c r="C73" s="2">
        <f t="shared" si="11"/>
        <v>884</v>
      </c>
      <c r="D73" s="5">
        <f t="shared" si="12"/>
        <v>1632</v>
      </c>
      <c r="E73" s="35">
        <f t="shared" si="15"/>
        <v>766</v>
      </c>
      <c r="F73" s="35">
        <f t="shared" si="16"/>
        <v>1476</v>
      </c>
      <c r="G73" s="35">
        <f t="shared" si="17"/>
        <v>1476</v>
      </c>
      <c r="H73" s="18">
        <f t="shared" si="36"/>
        <v>1750</v>
      </c>
      <c r="I73" s="18">
        <f t="shared" si="36"/>
        <v>1040</v>
      </c>
      <c r="J73" s="18">
        <f t="shared" si="36"/>
        <v>1040</v>
      </c>
      <c r="K73" s="18">
        <f t="shared" si="75"/>
        <v>2000</v>
      </c>
      <c r="L73" s="18">
        <f t="shared" si="75"/>
        <v>2000</v>
      </c>
      <c r="M73" s="18">
        <f t="shared" si="75"/>
        <v>2000</v>
      </c>
      <c r="N73" s="18">
        <f t="shared" si="77"/>
        <v>-250</v>
      </c>
      <c r="O73" s="18">
        <f t="shared" si="77"/>
        <v>-960</v>
      </c>
      <c r="P73" s="18">
        <f t="shared" si="77"/>
        <v>-960</v>
      </c>
      <c r="Q73" s="35">
        <f t="shared" ref="Q73:S73" si="86">Q72</f>
        <v>0</v>
      </c>
      <c r="R73" s="35">
        <f t="shared" si="86"/>
        <v>0</v>
      </c>
      <c r="S73" s="35">
        <f t="shared" si="86"/>
        <v>0</v>
      </c>
      <c r="T73" s="4">
        <f t="shared" si="8"/>
        <v>1516</v>
      </c>
      <c r="U73" s="83">
        <f t="shared" si="25"/>
        <v>1000</v>
      </c>
      <c r="V73" s="83">
        <f t="shared" si="26"/>
        <v>1000</v>
      </c>
      <c r="W73" s="83">
        <f t="shared" si="27"/>
        <v>1000</v>
      </c>
      <c r="X73" s="4"/>
      <c r="Y73" s="18"/>
      <c r="Z73" s="18"/>
      <c r="AA73" s="18"/>
      <c r="AB73" s="50"/>
    </row>
    <row r="74" spans="1:28" ht="15" customHeight="1">
      <c r="A74" s="3">
        <v>60</v>
      </c>
      <c r="B74" s="34">
        <f t="shared" si="10"/>
        <v>45492</v>
      </c>
      <c r="C74" s="2">
        <f t="shared" si="11"/>
        <v>884</v>
      </c>
      <c r="D74" s="5">
        <f t="shared" si="12"/>
        <v>1630</v>
      </c>
      <c r="E74" s="35">
        <f t="shared" si="15"/>
        <v>764</v>
      </c>
      <c r="F74" s="35">
        <f t="shared" si="16"/>
        <v>1474</v>
      </c>
      <c r="G74" s="35">
        <f t="shared" si="17"/>
        <v>1474</v>
      </c>
      <c r="H74" s="18">
        <f t="shared" si="36"/>
        <v>1750</v>
      </c>
      <c r="I74" s="18">
        <f t="shared" si="36"/>
        <v>1040</v>
      </c>
      <c r="J74" s="18">
        <f t="shared" si="36"/>
        <v>1040</v>
      </c>
      <c r="K74" s="18">
        <f t="shared" si="75"/>
        <v>2000</v>
      </c>
      <c r="L74" s="18">
        <f t="shared" si="75"/>
        <v>2000</v>
      </c>
      <c r="M74" s="18">
        <f t="shared" si="75"/>
        <v>2000</v>
      </c>
      <c r="N74" s="18">
        <f t="shared" si="77"/>
        <v>-250</v>
      </c>
      <c r="O74" s="18">
        <f t="shared" si="77"/>
        <v>-960</v>
      </c>
      <c r="P74" s="18">
        <f t="shared" si="77"/>
        <v>-960</v>
      </c>
      <c r="Q74" s="35">
        <f t="shared" ref="Q74:S74" si="87">Q73</f>
        <v>0</v>
      </c>
      <c r="R74" s="35">
        <f t="shared" si="87"/>
        <v>0</v>
      </c>
      <c r="S74" s="35">
        <f t="shared" si="87"/>
        <v>0</v>
      </c>
      <c r="T74" s="4">
        <f t="shared" si="8"/>
        <v>1514</v>
      </c>
      <c r="U74" s="83">
        <f t="shared" si="25"/>
        <v>1000</v>
      </c>
      <c r="V74" s="83">
        <f t="shared" si="26"/>
        <v>1000</v>
      </c>
      <c r="W74" s="83">
        <f t="shared" si="27"/>
        <v>1000</v>
      </c>
      <c r="X74" s="4"/>
      <c r="Y74" s="18"/>
      <c r="Z74" s="18"/>
      <c r="AA74" s="18"/>
      <c r="AB74" s="50"/>
    </row>
    <row r="75" spans="1:28" ht="15" customHeight="1">
      <c r="A75" s="3">
        <v>61</v>
      </c>
      <c r="B75" s="34">
        <f t="shared" si="10"/>
        <v>45493</v>
      </c>
      <c r="C75" s="2">
        <f t="shared" si="11"/>
        <v>884</v>
      </c>
      <c r="D75" s="5">
        <f t="shared" si="12"/>
        <v>1628</v>
      </c>
      <c r="E75" s="35">
        <f t="shared" si="15"/>
        <v>762</v>
      </c>
      <c r="F75" s="35">
        <f t="shared" si="16"/>
        <v>1472</v>
      </c>
      <c r="G75" s="35">
        <f t="shared" si="17"/>
        <v>1472</v>
      </c>
      <c r="H75" s="18">
        <f t="shared" si="36"/>
        <v>1750</v>
      </c>
      <c r="I75" s="18">
        <f t="shared" si="36"/>
        <v>1040</v>
      </c>
      <c r="J75" s="18">
        <f t="shared" si="36"/>
        <v>1040</v>
      </c>
      <c r="K75" s="18">
        <f t="shared" si="75"/>
        <v>2000</v>
      </c>
      <c r="L75" s="18">
        <f t="shared" si="75"/>
        <v>2000</v>
      </c>
      <c r="M75" s="18">
        <f t="shared" si="75"/>
        <v>2000</v>
      </c>
      <c r="N75" s="18">
        <f t="shared" si="77"/>
        <v>-250</v>
      </c>
      <c r="O75" s="18">
        <f t="shared" si="77"/>
        <v>-960</v>
      </c>
      <c r="P75" s="18">
        <f t="shared" si="77"/>
        <v>-960</v>
      </c>
      <c r="Q75" s="35">
        <f t="shared" ref="Q75:S75" si="88">Q74</f>
        <v>0</v>
      </c>
      <c r="R75" s="35">
        <f t="shared" si="88"/>
        <v>0</v>
      </c>
      <c r="S75" s="35">
        <f t="shared" si="88"/>
        <v>0</v>
      </c>
      <c r="T75" s="4">
        <f t="shared" si="8"/>
        <v>1212</v>
      </c>
      <c r="U75" s="83">
        <f t="shared" si="25"/>
        <v>1300</v>
      </c>
      <c r="V75" s="83">
        <f t="shared" si="26"/>
        <v>1300</v>
      </c>
      <c r="W75" s="83">
        <f t="shared" si="27"/>
        <v>1300</v>
      </c>
      <c r="X75" s="89">
        <v>0.3</v>
      </c>
      <c r="Y75" s="18"/>
      <c r="Z75" s="18"/>
      <c r="AA75" s="18"/>
      <c r="AB75" s="50">
        <v>2</v>
      </c>
    </row>
    <row r="76" spans="1:28" ht="15">
      <c r="A76" s="3">
        <v>62</v>
      </c>
      <c r="B76" s="34">
        <f t="shared" si="10"/>
        <v>45494</v>
      </c>
      <c r="C76" s="2">
        <f t="shared" si="11"/>
        <v>884</v>
      </c>
      <c r="D76" s="5">
        <f t="shared" si="12"/>
        <v>1626</v>
      </c>
      <c r="E76" s="35">
        <f t="shared" si="15"/>
        <v>760</v>
      </c>
      <c r="F76" s="35">
        <f t="shared" si="16"/>
        <v>1470</v>
      </c>
      <c r="G76" s="35">
        <f t="shared" si="17"/>
        <v>1470</v>
      </c>
      <c r="H76" s="18">
        <f t="shared" si="36"/>
        <v>1750</v>
      </c>
      <c r="I76" s="18">
        <f t="shared" si="36"/>
        <v>1040</v>
      </c>
      <c r="J76" s="18">
        <f t="shared" si="36"/>
        <v>1040</v>
      </c>
      <c r="K76" s="18">
        <f t="shared" si="75"/>
        <v>2000</v>
      </c>
      <c r="L76" s="18">
        <f t="shared" si="75"/>
        <v>2000</v>
      </c>
      <c r="M76" s="18">
        <f t="shared" si="75"/>
        <v>2000</v>
      </c>
      <c r="N76" s="18">
        <f t="shared" si="77"/>
        <v>-250</v>
      </c>
      <c r="O76" s="18">
        <f t="shared" si="77"/>
        <v>-960</v>
      </c>
      <c r="P76" s="18">
        <f t="shared" si="77"/>
        <v>-960</v>
      </c>
      <c r="Q76" s="35">
        <f t="shared" ref="Q76:S76" si="89">Q75</f>
        <v>0</v>
      </c>
      <c r="R76" s="35">
        <f t="shared" si="89"/>
        <v>0</v>
      </c>
      <c r="S76" s="35">
        <f t="shared" si="89"/>
        <v>0</v>
      </c>
      <c r="T76" s="4">
        <f t="shared" si="8"/>
        <v>1210</v>
      </c>
      <c r="U76" s="83">
        <f t="shared" si="25"/>
        <v>1300</v>
      </c>
      <c r="V76" s="83">
        <f t="shared" si="26"/>
        <v>1300</v>
      </c>
      <c r="W76" s="83">
        <f t="shared" si="27"/>
        <v>1300</v>
      </c>
      <c r="X76" s="4"/>
      <c r="Y76" s="18"/>
      <c r="Z76" s="18"/>
      <c r="AA76" s="18"/>
      <c r="AB76" s="50"/>
    </row>
    <row r="77" spans="1:28" ht="15" customHeight="1">
      <c r="A77" s="3">
        <v>63</v>
      </c>
      <c r="B77" s="34">
        <f t="shared" si="10"/>
        <v>45495</v>
      </c>
      <c r="C77" s="2">
        <f t="shared" si="11"/>
        <v>884</v>
      </c>
      <c r="D77" s="5">
        <f t="shared" si="12"/>
        <v>1624</v>
      </c>
      <c r="E77" s="35">
        <f t="shared" si="15"/>
        <v>758</v>
      </c>
      <c r="F77" s="35">
        <f t="shared" si="16"/>
        <v>1468</v>
      </c>
      <c r="G77" s="35">
        <f t="shared" si="17"/>
        <v>1468</v>
      </c>
      <c r="H77" s="18">
        <f t="shared" si="36"/>
        <v>1750</v>
      </c>
      <c r="I77" s="18">
        <f t="shared" si="36"/>
        <v>1040</v>
      </c>
      <c r="J77" s="18">
        <f t="shared" si="36"/>
        <v>1040</v>
      </c>
      <c r="K77" s="18">
        <f t="shared" si="75"/>
        <v>2000</v>
      </c>
      <c r="L77" s="18">
        <f t="shared" si="75"/>
        <v>2000</v>
      </c>
      <c r="M77" s="18">
        <f t="shared" si="75"/>
        <v>2000</v>
      </c>
      <c r="N77" s="18">
        <f t="shared" si="77"/>
        <v>-250</v>
      </c>
      <c r="O77" s="18">
        <f t="shared" si="77"/>
        <v>-960</v>
      </c>
      <c r="P77" s="18">
        <f t="shared" si="77"/>
        <v>-960</v>
      </c>
      <c r="Q77" s="35">
        <f t="shared" ref="Q77:S77" si="90">Q76</f>
        <v>0</v>
      </c>
      <c r="R77" s="35">
        <f t="shared" si="90"/>
        <v>0</v>
      </c>
      <c r="S77" s="35">
        <f t="shared" si="90"/>
        <v>0</v>
      </c>
      <c r="T77" s="4">
        <f t="shared" si="8"/>
        <v>1208</v>
      </c>
      <c r="U77" s="83">
        <f t="shared" si="25"/>
        <v>1300</v>
      </c>
      <c r="V77" s="83">
        <f t="shared" si="26"/>
        <v>1300</v>
      </c>
      <c r="W77" s="83">
        <f t="shared" si="27"/>
        <v>1300</v>
      </c>
      <c r="X77" s="4"/>
      <c r="Y77" s="18"/>
      <c r="Z77" s="18"/>
      <c r="AA77" s="18"/>
      <c r="AB77" s="50"/>
    </row>
    <row r="78" spans="1:28" ht="15" customHeight="1">
      <c r="A78" s="3">
        <v>64</v>
      </c>
      <c r="B78" s="34">
        <f t="shared" si="10"/>
        <v>45496</v>
      </c>
      <c r="C78" s="2">
        <f t="shared" si="11"/>
        <v>884</v>
      </c>
      <c r="D78" s="5">
        <f t="shared" si="12"/>
        <v>1622</v>
      </c>
      <c r="E78" s="35">
        <f t="shared" si="15"/>
        <v>756</v>
      </c>
      <c r="F78" s="35">
        <f t="shared" si="16"/>
        <v>1466</v>
      </c>
      <c r="G78" s="35">
        <f t="shared" si="17"/>
        <v>1466</v>
      </c>
      <c r="H78" s="18">
        <f t="shared" si="36"/>
        <v>1750</v>
      </c>
      <c r="I78" s="18">
        <f t="shared" si="36"/>
        <v>1040</v>
      </c>
      <c r="J78" s="18">
        <f t="shared" si="36"/>
        <v>1040</v>
      </c>
      <c r="K78" s="18">
        <f t="shared" si="75"/>
        <v>2000</v>
      </c>
      <c r="L78" s="18">
        <f t="shared" si="75"/>
        <v>2000</v>
      </c>
      <c r="M78" s="18">
        <f t="shared" si="75"/>
        <v>2000</v>
      </c>
      <c r="N78" s="18">
        <f t="shared" si="77"/>
        <v>-250</v>
      </c>
      <c r="O78" s="18">
        <f t="shared" si="77"/>
        <v>-960</v>
      </c>
      <c r="P78" s="18">
        <f t="shared" si="77"/>
        <v>-960</v>
      </c>
      <c r="Q78" s="35">
        <f t="shared" ref="Q78:S78" si="91">Q77</f>
        <v>0</v>
      </c>
      <c r="R78" s="35">
        <f t="shared" si="91"/>
        <v>0</v>
      </c>
      <c r="S78" s="35">
        <f t="shared" si="91"/>
        <v>0</v>
      </c>
      <c r="T78" s="4">
        <f t="shared" si="8"/>
        <v>1206</v>
      </c>
      <c r="U78" s="83">
        <f t="shared" si="25"/>
        <v>1300</v>
      </c>
      <c r="V78" s="83">
        <f t="shared" si="26"/>
        <v>1300</v>
      </c>
      <c r="W78" s="83">
        <f t="shared" si="27"/>
        <v>1300</v>
      </c>
      <c r="X78" s="4"/>
      <c r="Y78" s="18"/>
      <c r="Z78" s="18"/>
      <c r="AA78" s="18"/>
      <c r="AB78" s="50"/>
    </row>
    <row r="79" spans="1:28" ht="15" customHeight="1">
      <c r="A79" s="3">
        <v>65</v>
      </c>
      <c r="B79" s="34">
        <f t="shared" si="10"/>
        <v>45497</v>
      </c>
      <c r="C79" s="2">
        <f t="shared" si="11"/>
        <v>884</v>
      </c>
      <c r="D79" s="5">
        <f t="shared" si="12"/>
        <v>1620</v>
      </c>
      <c r="E79" s="35">
        <f t="shared" si="15"/>
        <v>754</v>
      </c>
      <c r="F79" s="35">
        <f t="shared" si="16"/>
        <v>1464</v>
      </c>
      <c r="G79" s="35">
        <f t="shared" si="17"/>
        <v>1464</v>
      </c>
      <c r="H79" s="18">
        <f t="shared" si="36"/>
        <v>1750</v>
      </c>
      <c r="I79" s="18">
        <f t="shared" si="36"/>
        <v>1040</v>
      </c>
      <c r="J79" s="18">
        <f t="shared" si="36"/>
        <v>1040</v>
      </c>
      <c r="K79" s="18">
        <f t="shared" si="75"/>
        <v>2000</v>
      </c>
      <c r="L79" s="18">
        <f t="shared" si="75"/>
        <v>2000</v>
      </c>
      <c r="M79" s="18">
        <f t="shared" si="75"/>
        <v>2000</v>
      </c>
      <c r="N79" s="18">
        <f t="shared" si="77"/>
        <v>-250</v>
      </c>
      <c r="O79" s="18">
        <f t="shared" si="77"/>
        <v>-960</v>
      </c>
      <c r="P79" s="18">
        <f t="shared" si="77"/>
        <v>-960</v>
      </c>
      <c r="Q79" s="35">
        <f t="shared" ref="Q79:S79" si="92">Q78</f>
        <v>0</v>
      </c>
      <c r="R79" s="35">
        <f t="shared" si="92"/>
        <v>0</v>
      </c>
      <c r="S79" s="35">
        <f t="shared" si="92"/>
        <v>0</v>
      </c>
      <c r="T79" s="4">
        <f t="shared" ref="T79:T93" si="93">D79+C79-V79</f>
        <v>1204</v>
      </c>
      <c r="U79" s="83">
        <f t="shared" si="25"/>
        <v>1300</v>
      </c>
      <c r="V79" s="83">
        <f t="shared" si="26"/>
        <v>1300</v>
      </c>
      <c r="W79" s="83">
        <f t="shared" si="27"/>
        <v>1300</v>
      </c>
      <c r="X79" s="4"/>
      <c r="Y79" s="18"/>
      <c r="Z79" s="18"/>
      <c r="AA79" s="18"/>
      <c r="AB79" s="50"/>
    </row>
    <row r="80" spans="1:28" ht="15" customHeight="1">
      <c r="A80" s="3">
        <v>66</v>
      </c>
      <c r="B80" s="34">
        <f t="shared" ref="B80:B143" si="94">B79+1</f>
        <v>45498</v>
      </c>
      <c r="C80" s="2">
        <f t="shared" ref="C80:C143" si="95">C79</f>
        <v>884</v>
      </c>
      <c r="D80" s="5">
        <f t="shared" ref="D80:D143" si="96">D79-2</f>
        <v>1618</v>
      </c>
      <c r="E80" s="35">
        <f t="shared" si="15"/>
        <v>752</v>
      </c>
      <c r="F80" s="35">
        <f t="shared" si="16"/>
        <v>1462</v>
      </c>
      <c r="G80" s="35">
        <f t="shared" si="17"/>
        <v>1462</v>
      </c>
      <c r="H80" s="18">
        <f t="shared" si="36"/>
        <v>1750</v>
      </c>
      <c r="I80" s="18">
        <f t="shared" si="36"/>
        <v>1040</v>
      </c>
      <c r="J80" s="18">
        <f t="shared" si="36"/>
        <v>1040</v>
      </c>
      <c r="K80" s="18">
        <f t="shared" ref="K80:M93" si="97">K79</f>
        <v>2000</v>
      </c>
      <c r="L80" s="18">
        <f t="shared" si="97"/>
        <v>2000</v>
      </c>
      <c r="M80" s="18">
        <f t="shared" si="97"/>
        <v>2000</v>
      </c>
      <c r="N80" s="18">
        <f t="shared" si="77"/>
        <v>-250</v>
      </c>
      <c r="O80" s="18">
        <f t="shared" si="77"/>
        <v>-960</v>
      </c>
      <c r="P80" s="18">
        <f t="shared" si="77"/>
        <v>-960</v>
      </c>
      <c r="Q80" s="35">
        <f t="shared" ref="Q80:S80" si="98">Q79</f>
        <v>0</v>
      </c>
      <c r="R80" s="35">
        <f t="shared" si="98"/>
        <v>0</v>
      </c>
      <c r="S80" s="35">
        <f t="shared" si="98"/>
        <v>0</v>
      </c>
      <c r="T80" s="4">
        <f t="shared" si="93"/>
        <v>1202</v>
      </c>
      <c r="U80" s="83">
        <f t="shared" si="25"/>
        <v>1300</v>
      </c>
      <c r="V80" s="83">
        <f t="shared" si="26"/>
        <v>1300</v>
      </c>
      <c r="W80" s="83">
        <f t="shared" si="27"/>
        <v>1300</v>
      </c>
      <c r="X80" s="4"/>
      <c r="Y80" s="18"/>
      <c r="Z80" s="18"/>
      <c r="AA80" s="18"/>
      <c r="AB80" s="50"/>
    </row>
    <row r="81" spans="1:30" ht="15" customHeight="1">
      <c r="A81" s="3">
        <v>67</v>
      </c>
      <c r="B81" s="34">
        <f t="shared" si="94"/>
        <v>45499</v>
      </c>
      <c r="C81" s="2">
        <f t="shared" si="95"/>
        <v>884</v>
      </c>
      <c r="D81" s="5">
        <f t="shared" si="96"/>
        <v>1616</v>
      </c>
      <c r="E81" s="35">
        <f t="shared" ref="E81:E93" si="99">C81+D81-H81</f>
        <v>750</v>
      </c>
      <c r="F81" s="35">
        <f t="shared" ref="F81:F93" si="100">C81+D81-I81</f>
        <v>1460</v>
      </c>
      <c r="G81" s="35">
        <f t="shared" ref="G81:G93" si="101">D81+C81-J81</f>
        <v>1460</v>
      </c>
      <c r="H81" s="18">
        <f t="shared" si="36"/>
        <v>1750</v>
      </c>
      <c r="I81" s="18">
        <f t="shared" si="36"/>
        <v>1040</v>
      </c>
      <c r="J81" s="18">
        <f t="shared" si="36"/>
        <v>1040</v>
      </c>
      <c r="K81" s="18">
        <f t="shared" si="97"/>
        <v>2000</v>
      </c>
      <c r="L81" s="18">
        <f t="shared" si="97"/>
        <v>2000</v>
      </c>
      <c r="M81" s="18">
        <f t="shared" si="97"/>
        <v>2000</v>
      </c>
      <c r="N81" s="18">
        <f t="shared" ref="N81:P93" si="102">N80-Q81</f>
        <v>-250</v>
      </c>
      <c r="O81" s="18">
        <f t="shared" si="102"/>
        <v>-960</v>
      </c>
      <c r="P81" s="18">
        <f t="shared" si="102"/>
        <v>-960</v>
      </c>
      <c r="Q81" s="35">
        <f t="shared" ref="Q81:S81" si="103">Q80</f>
        <v>0</v>
      </c>
      <c r="R81" s="35">
        <f t="shared" si="103"/>
        <v>0</v>
      </c>
      <c r="S81" s="35">
        <f t="shared" si="103"/>
        <v>0</v>
      </c>
      <c r="T81" s="4">
        <f t="shared" si="93"/>
        <v>900</v>
      </c>
      <c r="U81" s="83">
        <f t="shared" si="25"/>
        <v>1600</v>
      </c>
      <c r="V81" s="83">
        <f t="shared" si="26"/>
        <v>1600</v>
      </c>
      <c r="W81" s="83">
        <f t="shared" si="27"/>
        <v>1600</v>
      </c>
      <c r="X81" s="89">
        <v>0.3</v>
      </c>
      <c r="Y81" s="18"/>
      <c r="Z81" s="18"/>
      <c r="AA81" s="18"/>
      <c r="AB81" s="50">
        <v>1</v>
      </c>
    </row>
    <row r="82" spans="1:30" ht="15" customHeight="1">
      <c r="A82" s="3">
        <v>68</v>
      </c>
      <c r="B82" s="34">
        <f t="shared" si="94"/>
        <v>45500</v>
      </c>
      <c r="C82" s="2">
        <f t="shared" si="95"/>
        <v>884</v>
      </c>
      <c r="D82" s="5">
        <f t="shared" si="96"/>
        <v>1614</v>
      </c>
      <c r="E82" s="35">
        <f t="shared" si="99"/>
        <v>748</v>
      </c>
      <c r="F82" s="35">
        <f t="shared" si="100"/>
        <v>1458</v>
      </c>
      <c r="G82" s="35">
        <f t="shared" si="101"/>
        <v>1458</v>
      </c>
      <c r="H82" s="18">
        <f t="shared" si="36"/>
        <v>1750</v>
      </c>
      <c r="I82" s="18">
        <f t="shared" si="36"/>
        <v>1040</v>
      </c>
      <c r="J82" s="18">
        <f t="shared" si="36"/>
        <v>1040</v>
      </c>
      <c r="K82" s="18">
        <f t="shared" si="97"/>
        <v>2000</v>
      </c>
      <c r="L82" s="18">
        <f t="shared" si="97"/>
        <v>2000</v>
      </c>
      <c r="M82" s="18">
        <f t="shared" si="97"/>
        <v>2000</v>
      </c>
      <c r="N82" s="18">
        <f t="shared" si="102"/>
        <v>-250</v>
      </c>
      <c r="O82" s="18">
        <f t="shared" si="102"/>
        <v>-960</v>
      </c>
      <c r="P82" s="18">
        <f t="shared" si="102"/>
        <v>-960</v>
      </c>
      <c r="Q82" s="35">
        <f t="shared" ref="Q82:S82" si="104">Q81</f>
        <v>0</v>
      </c>
      <c r="R82" s="35">
        <f t="shared" si="104"/>
        <v>0</v>
      </c>
      <c r="S82" s="35">
        <f t="shared" si="104"/>
        <v>0</v>
      </c>
      <c r="T82" s="4">
        <f t="shared" si="93"/>
        <v>898</v>
      </c>
      <c r="U82" s="83">
        <f t="shared" si="25"/>
        <v>1600</v>
      </c>
      <c r="V82" s="83">
        <f t="shared" si="26"/>
        <v>1600</v>
      </c>
      <c r="W82" s="83">
        <f t="shared" si="27"/>
        <v>1600</v>
      </c>
      <c r="X82" s="4"/>
      <c r="Y82" s="18"/>
      <c r="Z82" s="18"/>
      <c r="AA82" s="18"/>
      <c r="AB82" s="50"/>
    </row>
    <row r="83" spans="1:30" ht="15" customHeight="1">
      <c r="A83" s="3">
        <v>69</v>
      </c>
      <c r="B83" s="34">
        <f t="shared" si="94"/>
        <v>45501</v>
      </c>
      <c r="C83" s="2">
        <f t="shared" si="95"/>
        <v>884</v>
      </c>
      <c r="D83" s="5">
        <f t="shared" si="96"/>
        <v>1612</v>
      </c>
      <c r="E83" s="35">
        <f t="shared" si="99"/>
        <v>746</v>
      </c>
      <c r="F83" s="35">
        <f t="shared" si="100"/>
        <v>1456</v>
      </c>
      <c r="G83" s="35">
        <f t="shared" si="101"/>
        <v>1456</v>
      </c>
      <c r="H83" s="18">
        <f t="shared" si="36"/>
        <v>1750</v>
      </c>
      <c r="I83" s="18">
        <f t="shared" si="36"/>
        <v>1040</v>
      </c>
      <c r="J83" s="18">
        <f t="shared" si="36"/>
        <v>1040</v>
      </c>
      <c r="K83" s="18">
        <f t="shared" si="97"/>
        <v>2000</v>
      </c>
      <c r="L83" s="18">
        <f t="shared" si="97"/>
        <v>2000</v>
      </c>
      <c r="M83" s="18">
        <f t="shared" si="97"/>
        <v>2000</v>
      </c>
      <c r="N83" s="18">
        <f t="shared" si="102"/>
        <v>-250</v>
      </c>
      <c r="O83" s="18">
        <f t="shared" si="102"/>
        <v>-960</v>
      </c>
      <c r="P83" s="18">
        <f t="shared" si="102"/>
        <v>-960</v>
      </c>
      <c r="Q83" s="35">
        <f t="shared" ref="Q83:S83" si="105">Q82</f>
        <v>0</v>
      </c>
      <c r="R83" s="35">
        <f t="shared" si="105"/>
        <v>0</v>
      </c>
      <c r="S83" s="35">
        <f t="shared" si="105"/>
        <v>0</v>
      </c>
      <c r="T83" s="4">
        <f t="shared" si="93"/>
        <v>896</v>
      </c>
      <c r="U83" s="83">
        <f t="shared" si="25"/>
        <v>1600</v>
      </c>
      <c r="V83" s="83">
        <f t="shared" si="26"/>
        <v>1600</v>
      </c>
      <c r="W83" s="83">
        <f t="shared" si="27"/>
        <v>1600</v>
      </c>
      <c r="X83" s="4"/>
      <c r="Y83" s="18"/>
      <c r="Z83" s="18"/>
      <c r="AA83" s="18"/>
      <c r="AB83" s="50"/>
    </row>
    <row r="84" spans="1:30" ht="15" customHeight="1">
      <c r="A84" s="3">
        <v>70</v>
      </c>
      <c r="B84" s="34">
        <f t="shared" si="94"/>
        <v>45502</v>
      </c>
      <c r="C84" s="2">
        <f t="shared" si="95"/>
        <v>884</v>
      </c>
      <c r="D84" s="5">
        <f t="shared" si="96"/>
        <v>1610</v>
      </c>
      <c r="E84" s="35">
        <f t="shared" si="99"/>
        <v>744</v>
      </c>
      <c r="F84" s="35">
        <f t="shared" si="100"/>
        <v>1454</v>
      </c>
      <c r="G84" s="35">
        <f t="shared" si="101"/>
        <v>1454</v>
      </c>
      <c r="H84" s="18">
        <f t="shared" si="36"/>
        <v>1750</v>
      </c>
      <c r="I84" s="18">
        <f t="shared" si="36"/>
        <v>1040</v>
      </c>
      <c r="J84" s="18">
        <f t="shared" si="36"/>
        <v>1040</v>
      </c>
      <c r="K84" s="18">
        <f t="shared" si="97"/>
        <v>2000</v>
      </c>
      <c r="L84" s="18">
        <f t="shared" si="97"/>
        <v>2000</v>
      </c>
      <c r="M84" s="18">
        <f t="shared" si="97"/>
        <v>2000</v>
      </c>
      <c r="N84" s="18">
        <f t="shared" si="102"/>
        <v>-250</v>
      </c>
      <c r="O84" s="18">
        <f t="shared" si="102"/>
        <v>-960</v>
      </c>
      <c r="P84" s="18">
        <f t="shared" si="102"/>
        <v>-960</v>
      </c>
      <c r="Q84" s="35">
        <f t="shared" ref="Q84:S84" si="106">Q83</f>
        <v>0</v>
      </c>
      <c r="R84" s="35">
        <f t="shared" si="106"/>
        <v>0</v>
      </c>
      <c r="S84" s="35">
        <f t="shared" si="106"/>
        <v>0</v>
      </c>
      <c r="T84" s="4">
        <f t="shared" si="93"/>
        <v>894</v>
      </c>
      <c r="U84" s="83">
        <f t="shared" si="25"/>
        <v>1600</v>
      </c>
      <c r="V84" s="83">
        <f t="shared" si="26"/>
        <v>1600</v>
      </c>
      <c r="W84" s="83">
        <f t="shared" si="27"/>
        <v>1600</v>
      </c>
      <c r="X84" s="4"/>
      <c r="Y84" s="18"/>
      <c r="Z84" s="18"/>
      <c r="AA84" s="18"/>
      <c r="AB84" s="50"/>
    </row>
    <row r="85" spans="1:30" ht="15" customHeight="1">
      <c r="A85" s="3">
        <v>71</v>
      </c>
      <c r="B85" s="34">
        <f t="shared" si="94"/>
        <v>45503</v>
      </c>
      <c r="C85" s="2">
        <f t="shared" si="95"/>
        <v>884</v>
      </c>
      <c r="D85" s="5">
        <f t="shared" si="96"/>
        <v>1608</v>
      </c>
      <c r="E85" s="35">
        <f t="shared" si="99"/>
        <v>742</v>
      </c>
      <c r="F85" s="35">
        <f t="shared" si="100"/>
        <v>1452</v>
      </c>
      <c r="G85" s="35">
        <f t="shared" si="101"/>
        <v>1452</v>
      </c>
      <c r="H85" s="18">
        <f t="shared" si="36"/>
        <v>1750</v>
      </c>
      <c r="I85" s="18">
        <f t="shared" si="36"/>
        <v>1040</v>
      </c>
      <c r="J85" s="18">
        <f t="shared" si="36"/>
        <v>1040</v>
      </c>
      <c r="K85" s="18">
        <f t="shared" si="97"/>
        <v>2000</v>
      </c>
      <c r="L85" s="18">
        <f t="shared" si="97"/>
        <v>2000</v>
      </c>
      <c r="M85" s="18">
        <f t="shared" si="97"/>
        <v>2000</v>
      </c>
      <c r="N85" s="18">
        <f t="shared" si="102"/>
        <v>-250</v>
      </c>
      <c r="O85" s="18">
        <f t="shared" si="102"/>
        <v>-960</v>
      </c>
      <c r="P85" s="18">
        <f t="shared" si="102"/>
        <v>-960</v>
      </c>
      <c r="Q85" s="35">
        <f t="shared" ref="Q85:S85" si="107">Q84</f>
        <v>0</v>
      </c>
      <c r="R85" s="35">
        <f t="shared" si="107"/>
        <v>0</v>
      </c>
      <c r="S85" s="35">
        <f t="shared" si="107"/>
        <v>0</v>
      </c>
      <c r="T85" s="4">
        <f t="shared" si="93"/>
        <v>892</v>
      </c>
      <c r="U85" s="83">
        <f t="shared" ref="U85:U148" si="108">U84+$X85*1000-Q85</f>
        <v>1600</v>
      </c>
      <c r="V85" s="83">
        <f t="shared" ref="V85:V148" si="109">V84+$X85*1000-R85</f>
        <v>1600</v>
      </c>
      <c r="W85" s="83">
        <f t="shared" ref="W85:W148" si="110">W84+$X85*1000-S85</f>
        <v>1600</v>
      </c>
      <c r="X85" s="4"/>
      <c r="Y85" s="18"/>
      <c r="Z85" s="18"/>
      <c r="AA85" s="18"/>
      <c r="AB85" s="50"/>
    </row>
    <row r="86" spans="1:30" ht="15" customHeight="1">
      <c r="A86" s="3">
        <v>72</v>
      </c>
      <c r="B86" s="34">
        <f t="shared" si="94"/>
        <v>45504</v>
      </c>
      <c r="C86" s="2">
        <f t="shared" si="95"/>
        <v>884</v>
      </c>
      <c r="D86" s="5">
        <f t="shared" si="96"/>
        <v>1606</v>
      </c>
      <c r="E86" s="35">
        <f t="shared" si="99"/>
        <v>740</v>
      </c>
      <c r="F86" s="35">
        <f t="shared" si="100"/>
        <v>1450</v>
      </c>
      <c r="G86" s="35">
        <f t="shared" si="101"/>
        <v>1450</v>
      </c>
      <c r="H86" s="18">
        <f t="shared" si="36"/>
        <v>1750</v>
      </c>
      <c r="I86" s="18">
        <f t="shared" si="36"/>
        <v>1040</v>
      </c>
      <c r="J86" s="18">
        <f t="shared" si="36"/>
        <v>1040</v>
      </c>
      <c r="K86" s="18">
        <f t="shared" si="97"/>
        <v>2000</v>
      </c>
      <c r="L86" s="18">
        <f t="shared" si="97"/>
        <v>2000</v>
      </c>
      <c r="M86" s="18">
        <f t="shared" si="97"/>
        <v>2000</v>
      </c>
      <c r="N86" s="18">
        <f t="shared" si="102"/>
        <v>-250</v>
      </c>
      <c r="O86" s="18">
        <f t="shared" si="102"/>
        <v>-960</v>
      </c>
      <c r="P86" s="18">
        <f t="shared" si="102"/>
        <v>-960</v>
      </c>
      <c r="Q86" s="35">
        <f t="shared" ref="Q86:S86" si="111">Q85</f>
        <v>0</v>
      </c>
      <c r="R86" s="35">
        <f t="shared" si="111"/>
        <v>0</v>
      </c>
      <c r="S86" s="35">
        <f t="shared" si="111"/>
        <v>0</v>
      </c>
      <c r="T86" s="4">
        <f t="shared" si="93"/>
        <v>890</v>
      </c>
      <c r="U86" s="83">
        <f t="shared" si="108"/>
        <v>1600</v>
      </c>
      <c r="V86" s="83">
        <f t="shared" si="109"/>
        <v>1600</v>
      </c>
      <c r="W86" s="83">
        <f t="shared" si="110"/>
        <v>1600</v>
      </c>
      <c r="X86" s="4"/>
      <c r="Y86" s="18"/>
      <c r="Z86" s="18"/>
      <c r="AA86" s="18"/>
      <c r="AB86" s="50"/>
    </row>
    <row r="87" spans="1:30" ht="15" customHeight="1">
      <c r="A87" s="3">
        <v>73</v>
      </c>
      <c r="B87" s="34">
        <f t="shared" si="94"/>
        <v>45505</v>
      </c>
      <c r="C87" s="2">
        <f t="shared" si="95"/>
        <v>884</v>
      </c>
      <c r="D87" s="5">
        <f t="shared" si="96"/>
        <v>1604</v>
      </c>
      <c r="E87" s="35">
        <f t="shared" si="99"/>
        <v>738</v>
      </c>
      <c r="F87" s="35">
        <f t="shared" si="100"/>
        <v>1448</v>
      </c>
      <c r="G87" s="35">
        <f t="shared" si="101"/>
        <v>1448</v>
      </c>
      <c r="H87" s="18">
        <f t="shared" si="36"/>
        <v>1750</v>
      </c>
      <c r="I87" s="18">
        <f t="shared" si="36"/>
        <v>1040</v>
      </c>
      <c r="J87" s="18">
        <f t="shared" si="36"/>
        <v>1040</v>
      </c>
      <c r="K87" s="18">
        <f t="shared" si="97"/>
        <v>2000</v>
      </c>
      <c r="L87" s="18">
        <f t="shared" si="97"/>
        <v>2000</v>
      </c>
      <c r="M87" s="18">
        <f t="shared" si="97"/>
        <v>2000</v>
      </c>
      <c r="N87" s="18">
        <f t="shared" si="102"/>
        <v>-250</v>
      </c>
      <c r="O87" s="18">
        <f t="shared" si="102"/>
        <v>-960</v>
      </c>
      <c r="P87" s="18">
        <f t="shared" si="102"/>
        <v>-960</v>
      </c>
      <c r="Q87" s="35">
        <f t="shared" ref="Q87:S87" si="112">Q86</f>
        <v>0</v>
      </c>
      <c r="R87" s="35">
        <f t="shared" si="112"/>
        <v>0</v>
      </c>
      <c r="S87" s="35">
        <f t="shared" si="112"/>
        <v>0</v>
      </c>
      <c r="T87" s="4">
        <f t="shared" si="93"/>
        <v>888</v>
      </c>
      <c r="U87" s="83">
        <f t="shared" si="108"/>
        <v>1600</v>
      </c>
      <c r="V87" s="83">
        <f t="shared" si="109"/>
        <v>1600</v>
      </c>
      <c r="W87" s="83">
        <f t="shared" si="110"/>
        <v>1600</v>
      </c>
      <c r="X87" s="4"/>
      <c r="Y87" s="18"/>
      <c r="Z87" s="18"/>
      <c r="AA87" s="18"/>
      <c r="AB87" s="50"/>
      <c r="AD87" s="57">
        <v>45355</v>
      </c>
    </row>
    <row r="88" spans="1:30" ht="15" customHeight="1">
      <c r="A88" s="3">
        <v>74</v>
      </c>
      <c r="B88" s="34">
        <f t="shared" si="94"/>
        <v>45506</v>
      </c>
      <c r="C88" s="2">
        <f t="shared" si="95"/>
        <v>884</v>
      </c>
      <c r="D88" s="5">
        <f t="shared" si="96"/>
        <v>1602</v>
      </c>
      <c r="E88" s="35">
        <f t="shared" si="99"/>
        <v>736</v>
      </c>
      <c r="F88" s="35">
        <f t="shared" si="100"/>
        <v>1446</v>
      </c>
      <c r="G88" s="35">
        <f t="shared" si="101"/>
        <v>1446</v>
      </c>
      <c r="H88" s="18">
        <f t="shared" si="36"/>
        <v>1750</v>
      </c>
      <c r="I88" s="18">
        <f t="shared" si="36"/>
        <v>1040</v>
      </c>
      <c r="J88" s="18">
        <f t="shared" si="36"/>
        <v>1040</v>
      </c>
      <c r="K88" s="18">
        <f t="shared" si="97"/>
        <v>2000</v>
      </c>
      <c r="L88" s="18">
        <f t="shared" si="97"/>
        <v>2000</v>
      </c>
      <c r="M88" s="18">
        <f t="shared" si="97"/>
        <v>2000</v>
      </c>
      <c r="N88" s="18">
        <f t="shared" si="102"/>
        <v>-250</v>
      </c>
      <c r="O88" s="18">
        <f t="shared" si="102"/>
        <v>-960</v>
      </c>
      <c r="P88" s="18">
        <f t="shared" si="102"/>
        <v>-960</v>
      </c>
      <c r="Q88" s="35">
        <f t="shared" ref="Q88:S88" si="113">Q87</f>
        <v>0</v>
      </c>
      <c r="R88" s="35">
        <f t="shared" si="113"/>
        <v>0</v>
      </c>
      <c r="S88" s="35">
        <f t="shared" si="113"/>
        <v>0</v>
      </c>
      <c r="T88" s="4">
        <f t="shared" si="93"/>
        <v>886</v>
      </c>
      <c r="U88" s="83">
        <f t="shared" si="108"/>
        <v>1600</v>
      </c>
      <c r="V88" s="83">
        <f t="shared" si="109"/>
        <v>1600</v>
      </c>
      <c r="W88" s="83">
        <f t="shared" si="110"/>
        <v>1600</v>
      </c>
      <c r="X88" s="4"/>
      <c r="Y88" s="18"/>
      <c r="Z88" s="18"/>
      <c r="AA88" s="18"/>
      <c r="AB88" s="50"/>
      <c r="AD88" s="57">
        <v>45359</v>
      </c>
    </row>
    <row r="89" spans="1:30" ht="15" customHeight="1">
      <c r="A89" s="3">
        <v>75</v>
      </c>
      <c r="B89" s="34">
        <f t="shared" si="94"/>
        <v>45507</v>
      </c>
      <c r="C89" s="2">
        <f t="shared" si="95"/>
        <v>884</v>
      </c>
      <c r="D89" s="5">
        <f t="shared" si="96"/>
        <v>1600</v>
      </c>
      <c r="E89" s="35">
        <f t="shared" si="99"/>
        <v>734</v>
      </c>
      <c r="F89" s="35">
        <f t="shared" si="100"/>
        <v>1444</v>
      </c>
      <c r="G89" s="35">
        <f t="shared" si="101"/>
        <v>1444</v>
      </c>
      <c r="H89" s="18">
        <f t="shared" si="36"/>
        <v>1750</v>
      </c>
      <c r="I89" s="18">
        <f t="shared" si="36"/>
        <v>1040</v>
      </c>
      <c r="J89" s="18">
        <f t="shared" si="36"/>
        <v>1040</v>
      </c>
      <c r="K89" s="18">
        <f t="shared" si="97"/>
        <v>2000</v>
      </c>
      <c r="L89" s="18">
        <f t="shared" si="97"/>
        <v>2000</v>
      </c>
      <c r="M89" s="18">
        <f t="shared" si="97"/>
        <v>2000</v>
      </c>
      <c r="N89" s="18">
        <f t="shared" si="102"/>
        <v>-250</v>
      </c>
      <c r="O89" s="18">
        <f t="shared" si="102"/>
        <v>-960</v>
      </c>
      <c r="P89" s="18">
        <f t="shared" si="102"/>
        <v>-960</v>
      </c>
      <c r="Q89" s="35">
        <f t="shared" ref="Q89:S89" si="114">Q88</f>
        <v>0</v>
      </c>
      <c r="R89" s="35">
        <f t="shared" si="114"/>
        <v>0</v>
      </c>
      <c r="S89" s="35">
        <f t="shared" si="114"/>
        <v>0</v>
      </c>
      <c r="T89" s="4">
        <f t="shared" si="93"/>
        <v>884</v>
      </c>
      <c r="U89" s="83">
        <f t="shared" si="108"/>
        <v>1600</v>
      </c>
      <c r="V89" s="83">
        <f t="shared" si="109"/>
        <v>1600</v>
      </c>
      <c r="W89" s="83">
        <f t="shared" si="110"/>
        <v>1600</v>
      </c>
      <c r="X89" s="4"/>
      <c r="Y89" s="18"/>
      <c r="Z89" s="18"/>
      <c r="AA89" s="18"/>
      <c r="AB89" s="50"/>
      <c r="AD89" s="57">
        <v>45364</v>
      </c>
    </row>
    <row r="90" spans="1:30" ht="15" customHeight="1">
      <c r="A90" s="3">
        <v>76</v>
      </c>
      <c r="B90" s="34">
        <f t="shared" si="94"/>
        <v>45508</v>
      </c>
      <c r="C90" s="2">
        <f t="shared" si="95"/>
        <v>884</v>
      </c>
      <c r="D90" s="5">
        <f t="shared" si="96"/>
        <v>1598</v>
      </c>
      <c r="E90" s="35">
        <f t="shared" si="99"/>
        <v>732</v>
      </c>
      <c r="F90" s="35">
        <f t="shared" si="100"/>
        <v>1442</v>
      </c>
      <c r="G90" s="35">
        <f t="shared" si="101"/>
        <v>1442</v>
      </c>
      <c r="H90" s="18">
        <f t="shared" si="36"/>
        <v>1750</v>
      </c>
      <c r="I90" s="18">
        <f t="shared" si="36"/>
        <v>1040</v>
      </c>
      <c r="J90" s="18">
        <f t="shared" si="36"/>
        <v>1040</v>
      </c>
      <c r="K90" s="18">
        <f t="shared" si="97"/>
        <v>2000</v>
      </c>
      <c r="L90" s="18">
        <f t="shared" si="97"/>
        <v>2000</v>
      </c>
      <c r="M90" s="18">
        <f t="shared" si="97"/>
        <v>2000</v>
      </c>
      <c r="N90" s="18">
        <f t="shared" si="102"/>
        <v>-250</v>
      </c>
      <c r="O90" s="18">
        <f t="shared" si="102"/>
        <v>-960</v>
      </c>
      <c r="P90" s="18">
        <f t="shared" si="102"/>
        <v>-960</v>
      </c>
      <c r="Q90" s="35">
        <f t="shared" ref="Q90:S90" si="115">Q89</f>
        <v>0</v>
      </c>
      <c r="R90" s="35">
        <f t="shared" si="115"/>
        <v>0</v>
      </c>
      <c r="S90" s="35">
        <f t="shared" si="115"/>
        <v>0</v>
      </c>
      <c r="T90" s="4">
        <f t="shared" si="93"/>
        <v>882</v>
      </c>
      <c r="U90" s="83">
        <f t="shared" si="108"/>
        <v>1600</v>
      </c>
      <c r="V90" s="83">
        <f t="shared" si="109"/>
        <v>1600</v>
      </c>
      <c r="W90" s="83">
        <f t="shared" si="110"/>
        <v>1600</v>
      </c>
      <c r="X90" s="4"/>
      <c r="Y90" s="18"/>
      <c r="Z90" s="18"/>
      <c r="AA90" s="18"/>
      <c r="AB90" s="50"/>
    </row>
    <row r="91" spans="1:30" ht="15" customHeight="1">
      <c r="A91" s="3">
        <v>77</v>
      </c>
      <c r="B91" s="34">
        <f t="shared" si="94"/>
        <v>45509</v>
      </c>
      <c r="C91" s="2">
        <f t="shared" si="95"/>
        <v>884</v>
      </c>
      <c r="D91" s="5">
        <f t="shared" si="96"/>
        <v>1596</v>
      </c>
      <c r="E91" s="35">
        <f t="shared" si="99"/>
        <v>730</v>
      </c>
      <c r="F91" s="35">
        <f t="shared" si="100"/>
        <v>1440</v>
      </c>
      <c r="G91" s="35">
        <f t="shared" si="101"/>
        <v>1440</v>
      </c>
      <c r="H91" s="18">
        <f t="shared" si="36"/>
        <v>1750</v>
      </c>
      <c r="I91" s="18">
        <f t="shared" si="36"/>
        <v>1040</v>
      </c>
      <c r="J91" s="18">
        <f t="shared" si="36"/>
        <v>1040</v>
      </c>
      <c r="K91" s="18">
        <f t="shared" si="97"/>
        <v>2000</v>
      </c>
      <c r="L91" s="18">
        <f t="shared" si="97"/>
        <v>2000</v>
      </c>
      <c r="M91" s="18">
        <f t="shared" si="97"/>
        <v>2000</v>
      </c>
      <c r="N91" s="18">
        <f t="shared" si="102"/>
        <v>-250</v>
      </c>
      <c r="O91" s="18">
        <f t="shared" si="102"/>
        <v>-960</v>
      </c>
      <c r="P91" s="18">
        <f t="shared" si="102"/>
        <v>-960</v>
      </c>
      <c r="Q91" s="35">
        <f t="shared" ref="Q91:S91" si="116">Q90</f>
        <v>0</v>
      </c>
      <c r="R91" s="35">
        <f t="shared" si="116"/>
        <v>0</v>
      </c>
      <c r="S91" s="35">
        <f t="shared" si="116"/>
        <v>0</v>
      </c>
      <c r="T91" s="4">
        <f t="shared" si="93"/>
        <v>880</v>
      </c>
      <c r="U91" s="83">
        <f t="shared" si="108"/>
        <v>1600</v>
      </c>
      <c r="V91" s="83">
        <f t="shared" si="109"/>
        <v>1600</v>
      </c>
      <c r="W91" s="83">
        <f t="shared" si="110"/>
        <v>1600</v>
      </c>
      <c r="X91" s="4"/>
      <c r="Y91" s="18"/>
      <c r="Z91" s="18"/>
      <c r="AA91" s="18"/>
      <c r="AB91" s="50"/>
    </row>
    <row r="92" spans="1:30" ht="15" customHeight="1">
      <c r="A92" s="3">
        <v>78</v>
      </c>
      <c r="B92" s="34">
        <f t="shared" si="94"/>
        <v>45510</v>
      </c>
      <c r="C92" s="2">
        <f t="shared" si="95"/>
        <v>884</v>
      </c>
      <c r="D92" s="5">
        <f t="shared" si="96"/>
        <v>1594</v>
      </c>
      <c r="E92" s="35">
        <f t="shared" si="99"/>
        <v>728</v>
      </c>
      <c r="F92" s="35">
        <f t="shared" si="100"/>
        <v>1438</v>
      </c>
      <c r="G92" s="35">
        <f t="shared" si="101"/>
        <v>1438</v>
      </c>
      <c r="H92" s="18">
        <f t="shared" si="36"/>
        <v>1750</v>
      </c>
      <c r="I92" s="18">
        <f t="shared" si="36"/>
        <v>1040</v>
      </c>
      <c r="J92" s="18">
        <f t="shared" si="36"/>
        <v>1040</v>
      </c>
      <c r="K92" s="18">
        <f t="shared" si="97"/>
        <v>2000</v>
      </c>
      <c r="L92" s="18">
        <f t="shared" si="97"/>
        <v>2000</v>
      </c>
      <c r="M92" s="18">
        <f t="shared" si="97"/>
        <v>2000</v>
      </c>
      <c r="N92" s="18">
        <f t="shared" si="102"/>
        <v>-250</v>
      </c>
      <c r="O92" s="18">
        <f t="shared" si="102"/>
        <v>-960</v>
      </c>
      <c r="P92" s="18">
        <f t="shared" si="102"/>
        <v>-960</v>
      </c>
      <c r="Q92" s="35">
        <f t="shared" ref="Q92:S92" si="117">Q91</f>
        <v>0</v>
      </c>
      <c r="R92" s="35">
        <f t="shared" si="117"/>
        <v>0</v>
      </c>
      <c r="S92" s="35">
        <f t="shared" si="117"/>
        <v>0</v>
      </c>
      <c r="T92" s="4">
        <f t="shared" si="93"/>
        <v>878</v>
      </c>
      <c r="U92" s="83">
        <f t="shared" si="108"/>
        <v>1600</v>
      </c>
      <c r="V92" s="83">
        <f t="shared" si="109"/>
        <v>1600</v>
      </c>
      <c r="W92" s="83">
        <f t="shared" si="110"/>
        <v>1600</v>
      </c>
      <c r="X92" s="4"/>
      <c r="Y92" s="18"/>
      <c r="Z92" s="18"/>
      <c r="AA92" s="18"/>
      <c r="AB92" s="50"/>
    </row>
    <row r="93" spans="1:30" ht="15" customHeight="1">
      <c r="A93" s="3">
        <v>79</v>
      </c>
      <c r="B93" s="34">
        <f t="shared" si="94"/>
        <v>45511</v>
      </c>
      <c r="C93" s="2">
        <f t="shared" si="95"/>
        <v>884</v>
      </c>
      <c r="D93" s="5">
        <f t="shared" si="96"/>
        <v>1592</v>
      </c>
      <c r="E93" s="35">
        <f t="shared" si="99"/>
        <v>726</v>
      </c>
      <c r="F93" s="35">
        <f t="shared" si="100"/>
        <v>1436</v>
      </c>
      <c r="G93" s="35">
        <f t="shared" si="101"/>
        <v>1436</v>
      </c>
      <c r="H93" s="18">
        <f t="shared" si="36"/>
        <v>1750</v>
      </c>
      <c r="I93" s="18">
        <f t="shared" si="36"/>
        <v>1040</v>
      </c>
      <c r="J93" s="18">
        <f t="shared" si="36"/>
        <v>1040</v>
      </c>
      <c r="K93" s="18">
        <f t="shared" si="97"/>
        <v>2000</v>
      </c>
      <c r="L93" s="18">
        <f t="shared" si="97"/>
        <v>2000</v>
      </c>
      <c r="M93" s="18">
        <f t="shared" si="97"/>
        <v>2000</v>
      </c>
      <c r="N93" s="18">
        <f t="shared" si="102"/>
        <v>-250</v>
      </c>
      <c r="O93" s="18">
        <f t="shared" si="102"/>
        <v>-960</v>
      </c>
      <c r="P93" s="18">
        <f t="shared" si="102"/>
        <v>-960</v>
      </c>
      <c r="Q93" s="35">
        <f t="shared" ref="Q93:S93" si="118">Q92</f>
        <v>0</v>
      </c>
      <c r="R93" s="35">
        <f t="shared" si="118"/>
        <v>0</v>
      </c>
      <c r="S93" s="35">
        <f t="shared" si="118"/>
        <v>0</v>
      </c>
      <c r="T93" s="4">
        <f t="shared" si="93"/>
        <v>876</v>
      </c>
      <c r="U93" s="83">
        <f t="shared" si="108"/>
        <v>1600</v>
      </c>
      <c r="V93" s="83">
        <f t="shared" si="109"/>
        <v>1600</v>
      </c>
      <c r="W93" s="83">
        <f t="shared" si="110"/>
        <v>1600</v>
      </c>
      <c r="X93" s="4"/>
      <c r="Y93" s="18"/>
      <c r="Z93" s="18"/>
      <c r="AA93" s="18"/>
      <c r="AB93" s="50"/>
    </row>
    <row r="94" spans="1:30" ht="15" customHeight="1">
      <c r="A94" s="3">
        <v>80</v>
      </c>
      <c r="B94" s="34">
        <f t="shared" si="94"/>
        <v>45512</v>
      </c>
      <c r="C94" s="2">
        <f t="shared" si="95"/>
        <v>884</v>
      </c>
      <c r="D94" s="5">
        <f t="shared" si="96"/>
        <v>1590</v>
      </c>
      <c r="E94" s="35">
        <f t="shared" ref="E94:E117" si="119">C94+D94-H94</f>
        <v>724</v>
      </c>
      <c r="F94" s="35">
        <f t="shared" ref="F94:F117" si="120">C94+D94-I94</f>
        <v>1434</v>
      </c>
      <c r="G94" s="35">
        <f t="shared" ref="G94:G117" si="121">D94+C94-J94</f>
        <v>1434</v>
      </c>
      <c r="H94" s="18">
        <f t="shared" ref="H94:H117" si="122">K94+N94</f>
        <v>1750</v>
      </c>
      <c r="I94" s="18">
        <f t="shared" ref="I94:I117" si="123">L94+O94</f>
        <v>1040</v>
      </c>
      <c r="J94" s="18">
        <f t="shared" ref="J94:J117" si="124">M94+P94</f>
        <v>1040</v>
      </c>
      <c r="K94" s="18">
        <f t="shared" ref="K94:M94" si="125">K93</f>
        <v>2000</v>
      </c>
      <c r="L94" s="18">
        <f t="shared" si="125"/>
        <v>2000</v>
      </c>
      <c r="M94" s="18">
        <f t="shared" si="125"/>
        <v>2000</v>
      </c>
      <c r="N94" s="18">
        <f t="shared" ref="N94:N117" si="126">N93-Q94</f>
        <v>-250</v>
      </c>
      <c r="O94" s="18">
        <f t="shared" ref="O94:O117" si="127">O93-R94</f>
        <v>-960</v>
      </c>
      <c r="P94" s="18">
        <f t="shared" ref="P94:P117" si="128">P93-S94</f>
        <v>-960</v>
      </c>
      <c r="Q94" s="35">
        <f t="shared" ref="Q94:S94" si="129">Q93</f>
        <v>0</v>
      </c>
      <c r="R94" s="35">
        <f t="shared" si="129"/>
        <v>0</v>
      </c>
      <c r="S94" s="35">
        <f t="shared" si="129"/>
        <v>0</v>
      </c>
      <c r="T94" s="4">
        <f t="shared" ref="T94:T117" si="130">D94+C94-V94</f>
        <v>874</v>
      </c>
      <c r="U94" s="83">
        <f t="shared" si="108"/>
        <v>1600</v>
      </c>
      <c r="V94" s="83">
        <f t="shared" si="109"/>
        <v>1600</v>
      </c>
      <c r="W94" s="83">
        <f t="shared" si="110"/>
        <v>1600</v>
      </c>
      <c r="X94" s="4"/>
      <c r="Y94" s="18"/>
      <c r="Z94" s="18"/>
      <c r="AA94" s="18"/>
      <c r="AB94" s="50"/>
    </row>
    <row r="95" spans="1:30" ht="15" customHeight="1">
      <c r="A95" s="3">
        <v>81</v>
      </c>
      <c r="B95" s="34">
        <f t="shared" si="94"/>
        <v>45513</v>
      </c>
      <c r="C95" s="2">
        <f t="shared" si="95"/>
        <v>884</v>
      </c>
      <c r="D95" s="5">
        <f t="shared" si="96"/>
        <v>1588</v>
      </c>
      <c r="E95" s="35">
        <f t="shared" si="119"/>
        <v>722</v>
      </c>
      <c r="F95" s="35">
        <f t="shared" si="120"/>
        <v>1432</v>
      </c>
      <c r="G95" s="35">
        <f t="shared" si="121"/>
        <v>1432</v>
      </c>
      <c r="H95" s="18">
        <f t="shared" si="122"/>
        <v>1750</v>
      </c>
      <c r="I95" s="18">
        <f t="shared" si="123"/>
        <v>1040</v>
      </c>
      <c r="J95" s="18">
        <f t="shared" si="124"/>
        <v>1040</v>
      </c>
      <c r="K95" s="18">
        <f t="shared" ref="K95:M95" si="131">K94</f>
        <v>2000</v>
      </c>
      <c r="L95" s="18">
        <f t="shared" si="131"/>
        <v>2000</v>
      </c>
      <c r="M95" s="18">
        <f t="shared" si="131"/>
        <v>2000</v>
      </c>
      <c r="N95" s="18">
        <f t="shared" si="126"/>
        <v>-250</v>
      </c>
      <c r="O95" s="18">
        <f t="shared" si="127"/>
        <v>-960</v>
      </c>
      <c r="P95" s="18">
        <f t="shared" si="128"/>
        <v>-960</v>
      </c>
      <c r="Q95" s="35">
        <f t="shared" ref="Q95:S95" si="132">Q94</f>
        <v>0</v>
      </c>
      <c r="R95" s="35">
        <f t="shared" si="132"/>
        <v>0</v>
      </c>
      <c r="S95" s="35">
        <f t="shared" si="132"/>
        <v>0</v>
      </c>
      <c r="T95" s="4">
        <f t="shared" si="130"/>
        <v>872</v>
      </c>
      <c r="U95" s="83">
        <f t="shared" si="108"/>
        <v>1600</v>
      </c>
      <c r="V95" s="83">
        <f t="shared" si="109"/>
        <v>1600</v>
      </c>
      <c r="W95" s="83">
        <f t="shared" si="110"/>
        <v>1600</v>
      </c>
      <c r="X95" s="4"/>
      <c r="Y95" s="18"/>
      <c r="Z95" s="18"/>
      <c r="AA95" s="18"/>
      <c r="AB95" s="50"/>
    </row>
    <row r="96" spans="1:30" ht="15" customHeight="1">
      <c r="A96" s="3">
        <v>82</v>
      </c>
      <c r="B96" s="34">
        <f t="shared" si="94"/>
        <v>45514</v>
      </c>
      <c r="C96" s="2">
        <f t="shared" si="95"/>
        <v>884</v>
      </c>
      <c r="D96" s="5">
        <f t="shared" si="96"/>
        <v>1586</v>
      </c>
      <c r="E96" s="35">
        <f t="shared" si="119"/>
        <v>720</v>
      </c>
      <c r="F96" s="35">
        <f t="shared" si="120"/>
        <v>1430</v>
      </c>
      <c r="G96" s="35">
        <f t="shared" si="121"/>
        <v>1430</v>
      </c>
      <c r="H96" s="18">
        <f t="shared" si="122"/>
        <v>1750</v>
      </c>
      <c r="I96" s="18">
        <f t="shared" si="123"/>
        <v>1040</v>
      </c>
      <c r="J96" s="18">
        <f t="shared" si="124"/>
        <v>1040</v>
      </c>
      <c r="K96" s="18">
        <f t="shared" ref="K96:M96" si="133">K95</f>
        <v>2000</v>
      </c>
      <c r="L96" s="18">
        <f t="shared" si="133"/>
        <v>2000</v>
      </c>
      <c r="M96" s="18">
        <f t="shared" si="133"/>
        <v>2000</v>
      </c>
      <c r="N96" s="18">
        <f t="shared" si="126"/>
        <v>-250</v>
      </c>
      <c r="O96" s="18">
        <f t="shared" si="127"/>
        <v>-960</v>
      </c>
      <c r="P96" s="18">
        <f t="shared" si="128"/>
        <v>-960</v>
      </c>
      <c r="Q96" s="35">
        <f t="shared" ref="Q96:S96" si="134">Q95</f>
        <v>0</v>
      </c>
      <c r="R96" s="35">
        <f t="shared" si="134"/>
        <v>0</v>
      </c>
      <c r="S96" s="35">
        <f t="shared" si="134"/>
        <v>0</v>
      </c>
      <c r="T96" s="4">
        <f t="shared" si="130"/>
        <v>870</v>
      </c>
      <c r="U96" s="83">
        <f t="shared" si="108"/>
        <v>1600</v>
      </c>
      <c r="V96" s="83">
        <f t="shared" si="109"/>
        <v>1600</v>
      </c>
      <c r="W96" s="83">
        <f t="shared" si="110"/>
        <v>1600</v>
      </c>
      <c r="X96" s="4"/>
      <c r="Y96" s="18"/>
      <c r="Z96" s="18"/>
      <c r="AA96" s="18"/>
      <c r="AB96" s="50"/>
    </row>
    <row r="97" spans="1:28" ht="15" customHeight="1">
      <c r="A97" s="3">
        <v>83</v>
      </c>
      <c r="B97" s="34">
        <f t="shared" si="94"/>
        <v>45515</v>
      </c>
      <c r="C97" s="2">
        <f t="shared" si="95"/>
        <v>884</v>
      </c>
      <c r="D97" s="5">
        <f t="shared" si="96"/>
        <v>1584</v>
      </c>
      <c r="E97" s="35">
        <f t="shared" si="119"/>
        <v>718</v>
      </c>
      <c r="F97" s="35">
        <f t="shared" si="120"/>
        <v>1428</v>
      </c>
      <c r="G97" s="35">
        <f t="shared" si="121"/>
        <v>1428</v>
      </c>
      <c r="H97" s="18">
        <f t="shared" si="122"/>
        <v>1750</v>
      </c>
      <c r="I97" s="18">
        <f t="shared" si="123"/>
        <v>1040</v>
      </c>
      <c r="J97" s="18">
        <f t="shared" si="124"/>
        <v>1040</v>
      </c>
      <c r="K97" s="18">
        <f t="shared" ref="K97:M97" si="135">K96</f>
        <v>2000</v>
      </c>
      <c r="L97" s="18">
        <f t="shared" si="135"/>
        <v>2000</v>
      </c>
      <c r="M97" s="18">
        <f t="shared" si="135"/>
        <v>2000</v>
      </c>
      <c r="N97" s="18">
        <f t="shared" si="126"/>
        <v>-250</v>
      </c>
      <c r="O97" s="18">
        <f t="shared" si="127"/>
        <v>-960</v>
      </c>
      <c r="P97" s="18">
        <f t="shared" si="128"/>
        <v>-960</v>
      </c>
      <c r="Q97" s="35">
        <f t="shared" ref="Q97:S97" si="136">Q96</f>
        <v>0</v>
      </c>
      <c r="R97" s="35">
        <f t="shared" si="136"/>
        <v>0</v>
      </c>
      <c r="S97" s="35">
        <f t="shared" si="136"/>
        <v>0</v>
      </c>
      <c r="T97" s="4">
        <f t="shared" si="130"/>
        <v>868</v>
      </c>
      <c r="U97" s="83">
        <f t="shared" si="108"/>
        <v>1600</v>
      </c>
      <c r="V97" s="83">
        <f t="shared" si="109"/>
        <v>1600</v>
      </c>
      <c r="W97" s="83">
        <f t="shared" si="110"/>
        <v>1600</v>
      </c>
      <c r="X97" s="4"/>
      <c r="Y97" s="18"/>
      <c r="Z97" s="18"/>
      <c r="AA97" s="18"/>
      <c r="AB97" s="50"/>
    </row>
    <row r="98" spans="1:28" ht="15" customHeight="1">
      <c r="A98" s="3">
        <v>84</v>
      </c>
      <c r="B98" s="34">
        <f t="shared" si="94"/>
        <v>45516</v>
      </c>
      <c r="C98" s="2">
        <f t="shared" si="95"/>
        <v>884</v>
      </c>
      <c r="D98" s="5">
        <f t="shared" si="96"/>
        <v>1582</v>
      </c>
      <c r="E98" s="35">
        <f t="shared" si="119"/>
        <v>716</v>
      </c>
      <c r="F98" s="35">
        <f t="shared" si="120"/>
        <v>1426</v>
      </c>
      <c r="G98" s="35">
        <f t="shared" si="121"/>
        <v>1426</v>
      </c>
      <c r="H98" s="18">
        <f t="shared" si="122"/>
        <v>1750</v>
      </c>
      <c r="I98" s="18">
        <f t="shared" si="123"/>
        <v>1040</v>
      </c>
      <c r="J98" s="18">
        <f t="shared" si="124"/>
        <v>1040</v>
      </c>
      <c r="K98" s="18">
        <f t="shared" ref="K98:M98" si="137">K97</f>
        <v>2000</v>
      </c>
      <c r="L98" s="18">
        <f t="shared" si="137"/>
        <v>2000</v>
      </c>
      <c r="M98" s="18">
        <f t="shared" si="137"/>
        <v>2000</v>
      </c>
      <c r="N98" s="18">
        <f t="shared" si="126"/>
        <v>-250</v>
      </c>
      <c r="O98" s="18">
        <f t="shared" si="127"/>
        <v>-960</v>
      </c>
      <c r="P98" s="18">
        <f t="shared" si="128"/>
        <v>-960</v>
      </c>
      <c r="Q98" s="35">
        <f t="shared" ref="Q98:S98" si="138">Q97</f>
        <v>0</v>
      </c>
      <c r="R98" s="35">
        <f t="shared" si="138"/>
        <v>0</v>
      </c>
      <c r="S98" s="35">
        <f t="shared" si="138"/>
        <v>0</v>
      </c>
      <c r="T98" s="4">
        <f t="shared" si="130"/>
        <v>866</v>
      </c>
      <c r="U98" s="83">
        <f t="shared" si="108"/>
        <v>1600</v>
      </c>
      <c r="V98" s="83">
        <f t="shared" si="109"/>
        <v>1600</v>
      </c>
      <c r="W98" s="83">
        <f t="shared" si="110"/>
        <v>1600</v>
      </c>
      <c r="X98" s="4"/>
      <c r="Y98" s="18"/>
      <c r="Z98" s="18"/>
      <c r="AA98" s="18"/>
      <c r="AB98" s="50"/>
    </row>
    <row r="99" spans="1:28" ht="15" customHeight="1">
      <c r="A99" s="3">
        <v>85</v>
      </c>
      <c r="B99" s="34">
        <f t="shared" si="94"/>
        <v>45517</v>
      </c>
      <c r="C99" s="2">
        <f t="shared" si="95"/>
        <v>884</v>
      </c>
      <c r="D99" s="5">
        <f t="shared" si="96"/>
        <v>1580</v>
      </c>
      <c r="E99" s="35">
        <f t="shared" si="119"/>
        <v>714</v>
      </c>
      <c r="F99" s="35">
        <f t="shared" si="120"/>
        <v>1424</v>
      </c>
      <c r="G99" s="35">
        <f t="shared" si="121"/>
        <v>1424</v>
      </c>
      <c r="H99" s="18">
        <f t="shared" si="122"/>
        <v>1750</v>
      </c>
      <c r="I99" s="18">
        <f t="shared" si="123"/>
        <v>1040</v>
      </c>
      <c r="J99" s="18">
        <f t="shared" si="124"/>
        <v>1040</v>
      </c>
      <c r="K99" s="18">
        <f t="shared" ref="K99:M99" si="139">K98</f>
        <v>2000</v>
      </c>
      <c r="L99" s="18">
        <f t="shared" si="139"/>
        <v>2000</v>
      </c>
      <c r="M99" s="18">
        <f t="shared" si="139"/>
        <v>2000</v>
      </c>
      <c r="N99" s="18">
        <f t="shared" si="126"/>
        <v>-250</v>
      </c>
      <c r="O99" s="18">
        <f t="shared" si="127"/>
        <v>-960</v>
      </c>
      <c r="P99" s="18">
        <f t="shared" si="128"/>
        <v>-960</v>
      </c>
      <c r="Q99" s="35">
        <f t="shared" ref="Q99:S99" si="140">Q98</f>
        <v>0</v>
      </c>
      <c r="R99" s="35">
        <f t="shared" si="140"/>
        <v>0</v>
      </c>
      <c r="S99" s="35">
        <f t="shared" si="140"/>
        <v>0</v>
      </c>
      <c r="T99" s="4">
        <f t="shared" si="130"/>
        <v>864</v>
      </c>
      <c r="U99" s="83">
        <f t="shared" si="108"/>
        <v>1600</v>
      </c>
      <c r="V99" s="83">
        <f t="shared" si="109"/>
        <v>1600</v>
      </c>
      <c r="W99" s="83">
        <f t="shared" si="110"/>
        <v>1600</v>
      </c>
      <c r="X99" s="4"/>
      <c r="Y99" s="18"/>
      <c r="Z99" s="18"/>
      <c r="AA99" s="18"/>
      <c r="AB99" s="50"/>
    </row>
    <row r="100" spans="1:28" ht="15" customHeight="1">
      <c r="A100" s="3">
        <v>86</v>
      </c>
      <c r="B100" s="34">
        <f t="shared" si="94"/>
        <v>45518</v>
      </c>
      <c r="C100" s="2">
        <f t="shared" si="95"/>
        <v>884</v>
      </c>
      <c r="D100" s="5">
        <f t="shared" si="96"/>
        <v>1578</v>
      </c>
      <c r="E100" s="35">
        <f t="shared" si="119"/>
        <v>712</v>
      </c>
      <c r="F100" s="35">
        <f t="shared" si="120"/>
        <v>1422</v>
      </c>
      <c r="G100" s="35">
        <f t="shared" si="121"/>
        <v>1422</v>
      </c>
      <c r="H100" s="18">
        <f t="shared" si="122"/>
        <v>1750</v>
      </c>
      <c r="I100" s="18">
        <f t="shared" si="123"/>
        <v>1040</v>
      </c>
      <c r="J100" s="18">
        <f t="shared" si="124"/>
        <v>1040</v>
      </c>
      <c r="K100" s="18">
        <f t="shared" ref="K100:M100" si="141">K99</f>
        <v>2000</v>
      </c>
      <c r="L100" s="18">
        <f t="shared" si="141"/>
        <v>2000</v>
      </c>
      <c r="M100" s="18">
        <f t="shared" si="141"/>
        <v>2000</v>
      </c>
      <c r="N100" s="18">
        <f t="shared" si="126"/>
        <v>-250</v>
      </c>
      <c r="O100" s="18">
        <f t="shared" si="127"/>
        <v>-960</v>
      </c>
      <c r="P100" s="18">
        <f t="shared" si="128"/>
        <v>-960</v>
      </c>
      <c r="Q100" s="35">
        <f t="shared" ref="Q100:S100" si="142">Q99</f>
        <v>0</v>
      </c>
      <c r="R100" s="35">
        <f t="shared" si="142"/>
        <v>0</v>
      </c>
      <c r="S100" s="35">
        <f t="shared" si="142"/>
        <v>0</v>
      </c>
      <c r="T100" s="4">
        <f t="shared" si="130"/>
        <v>862</v>
      </c>
      <c r="U100" s="83">
        <f t="shared" si="108"/>
        <v>1600</v>
      </c>
      <c r="V100" s="83">
        <f t="shared" si="109"/>
        <v>1600</v>
      </c>
      <c r="W100" s="83">
        <f t="shared" si="110"/>
        <v>1600</v>
      </c>
      <c r="X100" s="4"/>
      <c r="Y100" s="18"/>
      <c r="Z100" s="18"/>
      <c r="AA100" s="18"/>
      <c r="AB100" s="50"/>
    </row>
    <row r="101" spans="1:28" ht="15" customHeight="1">
      <c r="A101" s="3">
        <v>87</v>
      </c>
      <c r="B101" s="34">
        <f t="shared" si="94"/>
        <v>45519</v>
      </c>
      <c r="C101" s="2">
        <f t="shared" si="95"/>
        <v>884</v>
      </c>
      <c r="D101" s="5">
        <f t="shared" si="96"/>
        <v>1576</v>
      </c>
      <c r="E101" s="35">
        <f t="shared" si="119"/>
        <v>710</v>
      </c>
      <c r="F101" s="35">
        <f t="shared" si="120"/>
        <v>1420</v>
      </c>
      <c r="G101" s="35">
        <f t="shared" si="121"/>
        <v>1420</v>
      </c>
      <c r="H101" s="18">
        <f t="shared" si="122"/>
        <v>1750</v>
      </c>
      <c r="I101" s="18">
        <f t="shared" si="123"/>
        <v>1040</v>
      </c>
      <c r="J101" s="18">
        <f t="shared" si="124"/>
        <v>1040</v>
      </c>
      <c r="K101" s="18">
        <f t="shared" ref="K101:M101" si="143">K100</f>
        <v>2000</v>
      </c>
      <c r="L101" s="18">
        <f t="shared" si="143"/>
        <v>2000</v>
      </c>
      <c r="M101" s="18">
        <f t="shared" si="143"/>
        <v>2000</v>
      </c>
      <c r="N101" s="18">
        <f t="shared" si="126"/>
        <v>-250</v>
      </c>
      <c r="O101" s="18">
        <f t="shared" si="127"/>
        <v>-960</v>
      </c>
      <c r="P101" s="18">
        <f t="shared" si="128"/>
        <v>-960</v>
      </c>
      <c r="Q101" s="35">
        <f t="shared" ref="Q101:S101" si="144">Q100</f>
        <v>0</v>
      </c>
      <c r="R101" s="35">
        <f t="shared" si="144"/>
        <v>0</v>
      </c>
      <c r="S101" s="35">
        <f t="shared" si="144"/>
        <v>0</v>
      </c>
      <c r="T101" s="4">
        <f t="shared" si="130"/>
        <v>860</v>
      </c>
      <c r="U101" s="83">
        <f t="shared" si="108"/>
        <v>1600</v>
      </c>
      <c r="V101" s="83">
        <f t="shared" si="109"/>
        <v>1600</v>
      </c>
      <c r="W101" s="83">
        <f t="shared" si="110"/>
        <v>1600</v>
      </c>
      <c r="X101" s="4"/>
      <c r="Y101" s="18"/>
      <c r="Z101" s="18"/>
      <c r="AA101" s="18"/>
      <c r="AB101" s="50"/>
    </row>
    <row r="102" spans="1:28" ht="15" customHeight="1">
      <c r="A102" s="3">
        <v>88</v>
      </c>
      <c r="B102" s="34">
        <f t="shared" si="94"/>
        <v>45520</v>
      </c>
      <c r="C102" s="2">
        <f t="shared" si="95"/>
        <v>884</v>
      </c>
      <c r="D102" s="5">
        <f t="shared" si="96"/>
        <v>1574</v>
      </c>
      <c r="E102" s="35">
        <f t="shared" si="119"/>
        <v>708</v>
      </c>
      <c r="F102" s="35">
        <f t="shared" si="120"/>
        <v>1418</v>
      </c>
      <c r="G102" s="35">
        <f t="shared" si="121"/>
        <v>1418</v>
      </c>
      <c r="H102" s="18">
        <f t="shared" si="122"/>
        <v>1750</v>
      </c>
      <c r="I102" s="18">
        <f t="shared" si="123"/>
        <v>1040</v>
      </c>
      <c r="J102" s="18">
        <f t="shared" si="124"/>
        <v>1040</v>
      </c>
      <c r="K102" s="18">
        <f t="shared" ref="K102:M102" si="145">K101</f>
        <v>2000</v>
      </c>
      <c r="L102" s="18">
        <f t="shared" si="145"/>
        <v>2000</v>
      </c>
      <c r="M102" s="18">
        <f t="shared" si="145"/>
        <v>2000</v>
      </c>
      <c r="N102" s="18">
        <f t="shared" si="126"/>
        <v>-250</v>
      </c>
      <c r="O102" s="18">
        <f t="shared" si="127"/>
        <v>-960</v>
      </c>
      <c r="P102" s="18">
        <f t="shared" si="128"/>
        <v>-960</v>
      </c>
      <c r="Q102" s="35">
        <f t="shared" ref="Q102:S102" si="146">Q101</f>
        <v>0</v>
      </c>
      <c r="R102" s="35">
        <f t="shared" si="146"/>
        <v>0</v>
      </c>
      <c r="S102" s="35">
        <f t="shared" si="146"/>
        <v>0</v>
      </c>
      <c r="T102" s="4">
        <f t="shared" si="130"/>
        <v>858</v>
      </c>
      <c r="U102" s="83">
        <f t="shared" si="108"/>
        <v>1600</v>
      </c>
      <c r="V102" s="83">
        <f t="shared" si="109"/>
        <v>1600</v>
      </c>
      <c r="W102" s="83">
        <f t="shared" si="110"/>
        <v>1600</v>
      </c>
      <c r="X102" s="4"/>
      <c r="Y102" s="18"/>
      <c r="Z102" s="18"/>
      <c r="AA102" s="18"/>
      <c r="AB102" s="50"/>
    </row>
    <row r="103" spans="1:28" ht="15" customHeight="1">
      <c r="A103" s="3">
        <v>89</v>
      </c>
      <c r="B103" s="34">
        <f t="shared" si="94"/>
        <v>45521</v>
      </c>
      <c r="C103" s="2">
        <f t="shared" si="95"/>
        <v>884</v>
      </c>
      <c r="D103" s="5">
        <f t="shared" si="96"/>
        <v>1572</v>
      </c>
      <c r="E103" s="35">
        <f t="shared" si="119"/>
        <v>706</v>
      </c>
      <c r="F103" s="35">
        <f t="shared" si="120"/>
        <v>1416</v>
      </c>
      <c r="G103" s="35">
        <f t="shared" si="121"/>
        <v>1416</v>
      </c>
      <c r="H103" s="18">
        <f t="shared" si="122"/>
        <v>1750</v>
      </c>
      <c r="I103" s="18">
        <f t="shared" si="123"/>
        <v>1040</v>
      </c>
      <c r="J103" s="18">
        <f t="shared" si="124"/>
        <v>1040</v>
      </c>
      <c r="K103" s="18">
        <f t="shared" ref="K103:M103" si="147">K102</f>
        <v>2000</v>
      </c>
      <c r="L103" s="18">
        <f t="shared" si="147"/>
        <v>2000</v>
      </c>
      <c r="M103" s="18">
        <f t="shared" si="147"/>
        <v>2000</v>
      </c>
      <c r="N103" s="18">
        <f t="shared" si="126"/>
        <v>-250</v>
      </c>
      <c r="O103" s="18">
        <f t="shared" si="127"/>
        <v>-960</v>
      </c>
      <c r="P103" s="18">
        <f t="shared" si="128"/>
        <v>-960</v>
      </c>
      <c r="Q103" s="35">
        <f t="shared" ref="Q103:S103" si="148">Q102</f>
        <v>0</v>
      </c>
      <c r="R103" s="35">
        <f t="shared" si="148"/>
        <v>0</v>
      </c>
      <c r="S103" s="35">
        <f t="shared" si="148"/>
        <v>0</v>
      </c>
      <c r="T103" s="4">
        <f t="shared" si="130"/>
        <v>856</v>
      </c>
      <c r="U103" s="83">
        <f t="shared" si="108"/>
        <v>1600</v>
      </c>
      <c r="V103" s="83">
        <f t="shared" si="109"/>
        <v>1600</v>
      </c>
      <c r="W103" s="83">
        <f t="shared" si="110"/>
        <v>1600</v>
      </c>
      <c r="X103" s="4"/>
      <c r="Y103" s="18"/>
      <c r="Z103" s="18"/>
      <c r="AA103" s="18"/>
      <c r="AB103" s="50"/>
    </row>
    <row r="104" spans="1:28" ht="15" customHeight="1">
      <c r="A104" s="3">
        <v>90</v>
      </c>
      <c r="B104" s="34">
        <f t="shared" si="94"/>
        <v>45522</v>
      </c>
      <c r="C104" s="2">
        <f t="shared" si="95"/>
        <v>884</v>
      </c>
      <c r="D104" s="5">
        <f t="shared" si="96"/>
        <v>1570</v>
      </c>
      <c r="E104" s="35">
        <f t="shared" si="119"/>
        <v>704</v>
      </c>
      <c r="F104" s="35">
        <f t="shared" si="120"/>
        <v>1414</v>
      </c>
      <c r="G104" s="35">
        <f t="shared" si="121"/>
        <v>1414</v>
      </c>
      <c r="H104" s="18">
        <f t="shared" si="122"/>
        <v>1750</v>
      </c>
      <c r="I104" s="18">
        <f t="shared" si="123"/>
        <v>1040</v>
      </c>
      <c r="J104" s="18">
        <f t="shared" si="124"/>
        <v>1040</v>
      </c>
      <c r="K104" s="18">
        <f t="shared" ref="K104:M104" si="149">K103</f>
        <v>2000</v>
      </c>
      <c r="L104" s="18">
        <f t="shared" si="149"/>
        <v>2000</v>
      </c>
      <c r="M104" s="18">
        <f t="shared" si="149"/>
        <v>2000</v>
      </c>
      <c r="N104" s="18">
        <f t="shared" si="126"/>
        <v>-250</v>
      </c>
      <c r="O104" s="18">
        <f t="shared" si="127"/>
        <v>-960</v>
      </c>
      <c r="P104" s="18">
        <f t="shared" si="128"/>
        <v>-960</v>
      </c>
      <c r="Q104" s="35">
        <f t="shared" ref="Q104:S104" si="150">Q103</f>
        <v>0</v>
      </c>
      <c r="R104" s="35">
        <f t="shared" si="150"/>
        <v>0</v>
      </c>
      <c r="S104" s="35">
        <f t="shared" si="150"/>
        <v>0</v>
      </c>
      <c r="T104" s="4">
        <f t="shared" si="130"/>
        <v>854</v>
      </c>
      <c r="U104" s="83">
        <f t="shared" si="108"/>
        <v>1600</v>
      </c>
      <c r="V104" s="83">
        <f t="shared" si="109"/>
        <v>1600</v>
      </c>
      <c r="W104" s="83">
        <f t="shared" si="110"/>
        <v>1600</v>
      </c>
      <c r="X104" s="4"/>
      <c r="Y104" s="18"/>
      <c r="Z104" s="18"/>
      <c r="AA104" s="18"/>
      <c r="AB104" s="50"/>
    </row>
    <row r="105" spans="1:28" ht="15" customHeight="1">
      <c r="A105" s="3">
        <v>91</v>
      </c>
      <c r="B105" s="34">
        <f t="shared" si="94"/>
        <v>45523</v>
      </c>
      <c r="C105" s="2">
        <f t="shared" si="95"/>
        <v>884</v>
      </c>
      <c r="D105" s="5">
        <f t="shared" si="96"/>
        <v>1568</v>
      </c>
      <c r="E105" s="35">
        <f t="shared" si="119"/>
        <v>702</v>
      </c>
      <c r="F105" s="35">
        <f t="shared" si="120"/>
        <v>1412</v>
      </c>
      <c r="G105" s="35">
        <f t="shared" si="121"/>
        <v>1412</v>
      </c>
      <c r="H105" s="18">
        <f t="shared" si="122"/>
        <v>1750</v>
      </c>
      <c r="I105" s="18">
        <f t="shared" si="123"/>
        <v>1040</v>
      </c>
      <c r="J105" s="18">
        <f t="shared" si="124"/>
        <v>1040</v>
      </c>
      <c r="K105" s="18">
        <f t="shared" ref="K105:M105" si="151">K104</f>
        <v>2000</v>
      </c>
      <c r="L105" s="18">
        <f t="shared" si="151"/>
        <v>2000</v>
      </c>
      <c r="M105" s="18">
        <f t="shared" si="151"/>
        <v>2000</v>
      </c>
      <c r="N105" s="18">
        <f t="shared" si="126"/>
        <v>-250</v>
      </c>
      <c r="O105" s="18">
        <f t="shared" si="127"/>
        <v>-960</v>
      </c>
      <c r="P105" s="18">
        <f t="shared" si="128"/>
        <v>-960</v>
      </c>
      <c r="Q105" s="35">
        <f t="shared" ref="Q105:S105" si="152">Q104</f>
        <v>0</v>
      </c>
      <c r="R105" s="35">
        <f t="shared" si="152"/>
        <v>0</v>
      </c>
      <c r="S105" s="35">
        <f t="shared" si="152"/>
        <v>0</v>
      </c>
      <c r="T105" s="4">
        <f t="shared" si="130"/>
        <v>852</v>
      </c>
      <c r="U105" s="83">
        <f t="shared" si="108"/>
        <v>1600</v>
      </c>
      <c r="V105" s="83">
        <f t="shared" si="109"/>
        <v>1600</v>
      </c>
      <c r="W105" s="83">
        <f t="shared" si="110"/>
        <v>1600</v>
      </c>
      <c r="X105" s="4"/>
      <c r="Y105" s="18"/>
      <c r="Z105" s="18"/>
      <c r="AA105" s="18"/>
      <c r="AB105" s="50"/>
    </row>
    <row r="106" spans="1:28" ht="15" customHeight="1">
      <c r="A106" s="3">
        <v>92</v>
      </c>
      <c r="B106" s="34">
        <f t="shared" si="94"/>
        <v>45524</v>
      </c>
      <c r="C106" s="2">
        <f t="shared" si="95"/>
        <v>884</v>
      </c>
      <c r="D106" s="5">
        <f t="shared" si="96"/>
        <v>1566</v>
      </c>
      <c r="E106" s="35">
        <f t="shared" si="119"/>
        <v>700</v>
      </c>
      <c r="F106" s="35">
        <f t="shared" si="120"/>
        <v>1410</v>
      </c>
      <c r="G106" s="35">
        <f t="shared" si="121"/>
        <v>1410</v>
      </c>
      <c r="H106" s="18">
        <f t="shared" si="122"/>
        <v>1750</v>
      </c>
      <c r="I106" s="18">
        <f t="shared" si="123"/>
        <v>1040</v>
      </c>
      <c r="J106" s="18">
        <f t="shared" si="124"/>
        <v>1040</v>
      </c>
      <c r="K106" s="18">
        <f t="shared" ref="K106:M106" si="153">K105</f>
        <v>2000</v>
      </c>
      <c r="L106" s="18">
        <f t="shared" si="153"/>
        <v>2000</v>
      </c>
      <c r="M106" s="18">
        <f t="shared" si="153"/>
        <v>2000</v>
      </c>
      <c r="N106" s="18">
        <f t="shared" si="126"/>
        <v>-250</v>
      </c>
      <c r="O106" s="18">
        <f t="shared" si="127"/>
        <v>-960</v>
      </c>
      <c r="P106" s="18">
        <f t="shared" si="128"/>
        <v>-960</v>
      </c>
      <c r="Q106" s="35">
        <f t="shared" ref="Q106:S106" si="154">Q105</f>
        <v>0</v>
      </c>
      <c r="R106" s="35">
        <f t="shared" si="154"/>
        <v>0</v>
      </c>
      <c r="S106" s="35">
        <f t="shared" si="154"/>
        <v>0</v>
      </c>
      <c r="T106" s="4">
        <f t="shared" si="130"/>
        <v>850</v>
      </c>
      <c r="U106" s="83">
        <f t="shared" si="108"/>
        <v>1600</v>
      </c>
      <c r="V106" s="83">
        <f t="shared" si="109"/>
        <v>1600</v>
      </c>
      <c r="W106" s="83">
        <f t="shared" si="110"/>
        <v>1600</v>
      </c>
      <c r="X106" s="4"/>
      <c r="Y106" s="18"/>
      <c r="Z106" s="18"/>
      <c r="AA106" s="18"/>
      <c r="AB106" s="50"/>
    </row>
    <row r="107" spans="1:28" ht="15" customHeight="1">
      <c r="A107" s="3">
        <v>93</v>
      </c>
      <c r="B107" s="34">
        <f t="shared" si="94"/>
        <v>45525</v>
      </c>
      <c r="C107" s="2">
        <f t="shared" si="95"/>
        <v>884</v>
      </c>
      <c r="D107" s="5">
        <f t="shared" si="96"/>
        <v>1564</v>
      </c>
      <c r="E107" s="35">
        <f t="shared" si="119"/>
        <v>698</v>
      </c>
      <c r="F107" s="35">
        <f t="shared" si="120"/>
        <v>1408</v>
      </c>
      <c r="G107" s="35">
        <f t="shared" si="121"/>
        <v>1408</v>
      </c>
      <c r="H107" s="18">
        <f t="shared" si="122"/>
        <v>1750</v>
      </c>
      <c r="I107" s="18">
        <f t="shared" si="123"/>
        <v>1040</v>
      </c>
      <c r="J107" s="18">
        <f t="shared" si="124"/>
        <v>1040</v>
      </c>
      <c r="K107" s="18">
        <f t="shared" ref="K107:M107" si="155">K106</f>
        <v>2000</v>
      </c>
      <c r="L107" s="18">
        <f t="shared" si="155"/>
        <v>2000</v>
      </c>
      <c r="M107" s="18">
        <f t="shared" si="155"/>
        <v>2000</v>
      </c>
      <c r="N107" s="18">
        <f t="shared" si="126"/>
        <v>-250</v>
      </c>
      <c r="O107" s="18">
        <f t="shared" si="127"/>
        <v>-960</v>
      </c>
      <c r="P107" s="18">
        <f t="shared" si="128"/>
        <v>-960</v>
      </c>
      <c r="Q107" s="35">
        <f t="shared" ref="Q107:S107" si="156">Q106</f>
        <v>0</v>
      </c>
      <c r="R107" s="35">
        <f t="shared" si="156"/>
        <v>0</v>
      </c>
      <c r="S107" s="35">
        <f t="shared" si="156"/>
        <v>0</v>
      </c>
      <c r="T107" s="4">
        <f t="shared" si="130"/>
        <v>848</v>
      </c>
      <c r="U107" s="83">
        <f t="shared" si="108"/>
        <v>1600</v>
      </c>
      <c r="V107" s="83">
        <f t="shared" si="109"/>
        <v>1600</v>
      </c>
      <c r="W107" s="83">
        <f t="shared" si="110"/>
        <v>1600</v>
      </c>
      <c r="X107" s="4"/>
      <c r="Y107" s="18"/>
      <c r="Z107" s="18"/>
      <c r="AA107" s="18"/>
      <c r="AB107" s="50"/>
    </row>
    <row r="108" spans="1:28" ht="15" customHeight="1">
      <c r="A108" s="3">
        <v>94</v>
      </c>
      <c r="B108" s="34">
        <f t="shared" si="94"/>
        <v>45526</v>
      </c>
      <c r="C108" s="2">
        <f t="shared" si="95"/>
        <v>884</v>
      </c>
      <c r="D108" s="5">
        <f t="shared" si="96"/>
        <v>1562</v>
      </c>
      <c r="E108" s="35">
        <f t="shared" si="119"/>
        <v>696</v>
      </c>
      <c r="F108" s="35">
        <f t="shared" si="120"/>
        <v>1406</v>
      </c>
      <c r="G108" s="35">
        <f t="shared" si="121"/>
        <v>1406</v>
      </c>
      <c r="H108" s="18">
        <f t="shared" si="122"/>
        <v>1750</v>
      </c>
      <c r="I108" s="18">
        <f t="shared" si="123"/>
        <v>1040</v>
      </c>
      <c r="J108" s="18">
        <f t="shared" si="124"/>
        <v>1040</v>
      </c>
      <c r="K108" s="18">
        <f t="shared" ref="K108:M108" si="157">K107</f>
        <v>2000</v>
      </c>
      <c r="L108" s="18">
        <f t="shared" si="157"/>
        <v>2000</v>
      </c>
      <c r="M108" s="18">
        <f t="shared" si="157"/>
        <v>2000</v>
      </c>
      <c r="N108" s="18">
        <f t="shared" si="126"/>
        <v>-250</v>
      </c>
      <c r="O108" s="18">
        <f t="shared" si="127"/>
        <v>-960</v>
      </c>
      <c r="P108" s="18">
        <f t="shared" si="128"/>
        <v>-960</v>
      </c>
      <c r="Q108" s="35">
        <f t="shared" ref="Q108:S108" si="158">Q107</f>
        <v>0</v>
      </c>
      <c r="R108" s="35">
        <f t="shared" si="158"/>
        <v>0</v>
      </c>
      <c r="S108" s="35">
        <f t="shared" si="158"/>
        <v>0</v>
      </c>
      <c r="T108" s="4">
        <f t="shared" si="130"/>
        <v>846</v>
      </c>
      <c r="U108" s="83">
        <f t="shared" si="108"/>
        <v>1600</v>
      </c>
      <c r="V108" s="83">
        <f t="shared" si="109"/>
        <v>1600</v>
      </c>
      <c r="W108" s="83">
        <f t="shared" si="110"/>
        <v>1600</v>
      </c>
      <c r="X108" s="4"/>
      <c r="Y108" s="18"/>
      <c r="Z108" s="18"/>
      <c r="AA108" s="18"/>
      <c r="AB108" s="50"/>
    </row>
    <row r="109" spans="1:28" ht="15" customHeight="1">
      <c r="A109" s="3">
        <v>95</v>
      </c>
      <c r="B109" s="34">
        <f t="shared" si="94"/>
        <v>45527</v>
      </c>
      <c r="C109" s="2">
        <f t="shared" si="95"/>
        <v>884</v>
      </c>
      <c r="D109" s="5">
        <f t="shared" si="96"/>
        <v>1560</v>
      </c>
      <c r="E109" s="35">
        <f t="shared" si="119"/>
        <v>694</v>
      </c>
      <c r="F109" s="35">
        <f t="shared" si="120"/>
        <v>1404</v>
      </c>
      <c r="G109" s="35">
        <f t="shared" si="121"/>
        <v>1404</v>
      </c>
      <c r="H109" s="18">
        <f t="shared" si="122"/>
        <v>1750</v>
      </c>
      <c r="I109" s="18">
        <f t="shared" si="123"/>
        <v>1040</v>
      </c>
      <c r="J109" s="18">
        <f t="shared" si="124"/>
        <v>1040</v>
      </c>
      <c r="K109" s="18">
        <f t="shared" ref="K109:M109" si="159">K108</f>
        <v>2000</v>
      </c>
      <c r="L109" s="18">
        <f t="shared" si="159"/>
        <v>2000</v>
      </c>
      <c r="M109" s="18">
        <f t="shared" si="159"/>
        <v>2000</v>
      </c>
      <c r="N109" s="18">
        <f t="shared" si="126"/>
        <v>-250</v>
      </c>
      <c r="O109" s="18">
        <f t="shared" si="127"/>
        <v>-960</v>
      </c>
      <c r="P109" s="18">
        <f t="shared" si="128"/>
        <v>-960</v>
      </c>
      <c r="Q109" s="35">
        <f t="shared" ref="Q109:S109" si="160">Q108</f>
        <v>0</v>
      </c>
      <c r="R109" s="35">
        <f t="shared" si="160"/>
        <v>0</v>
      </c>
      <c r="S109" s="35">
        <f t="shared" si="160"/>
        <v>0</v>
      </c>
      <c r="T109" s="4">
        <f t="shared" si="130"/>
        <v>844</v>
      </c>
      <c r="U109" s="83">
        <f t="shared" si="108"/>
        <v>1600</v>
      </c>
      <c r="V109" s="83">
        <f t="shared" si="109"/>
        <v>1600</v>
      </c>
      <c r="W109" s="83">
        <f t="shared" si="110"/>
        <v>1600</v>
      </c>
      <c r="X109" s="4"/>
      <c r="Y109" s="18"/>
      <c r="Z109" s="18"/>
      <c r="AA109" s="18"/>
      <c r="AB109" s="50"/>
    </row>
    <row r="110" spans="1:28" ht="15" customHeight="1">
      <c r="A110" s="3">
        <v>96</v>
      </c>
      <c r="B110" s="34">
        <f t="shared" si="94"/>
        <v>45528</v>
      </c>
      <c r="C110" s="2">
        <f t="shared" si="95"/>
        <v>884</v>
      </c>
      <c r="D110" s="5">
        <f t="shared" si="96"/>
        <v>1558</v>
      </c>
      <c r="E110" s="35">
        <f t="shared" si="119"/>
        <v>692</v>
      </c>
      <c r="F110" s="35">
        <f t="shared" si="120"/>
        <v>1402</v>
      </c>
      <c r="G110" s="35">
        <f t="shared" si="121"/>
        <v>1402</v>
      </c>
      <c r="H110" s="18">
        <f t="shared" si="122"/>
        <v>1750</v>
      </c>
      <c r="I110" s="18">
        <f t="shared" si="123"/>
        <v>1040</v>
      </c>
      <c r="J110" s="18">
        <f t="shared" si="124"/>
        <v>1040</v>
      </c>
      <c r="K110" s="18">
        <f t="shared" ref="K110:M110" si="161">K109</f>
        <v>2000</v>
      </c>
      <c r="L110" s="18">
        <f t="shared" si="161"/>
        <v>2000</v>
      </c>
      <c r="M110" s="18">
        <f t="shared" si="161"/>
        <v>2000</v>
      </c>
      <c r="N110" s="18">
        <f t="shared" si="126"/>
        <v>-250</v>
      </c>
      <c r="O110" s="18">
        <f t="shared" si="127"/>
        <v>-960</v>
      </c>
      <c r="P110" s="18">
        <f t="shared" si="128"/>
        <v>-960</v>
      </c>
      <c r="Q110" s="35">
        <f t="shared" ref="Q110:S110" si="162">Q109</f>
        <v>0</v>
      </c>
      <c r="R110" s="35">
        <f t="shared" si="162"/>
        <v>0</v>
      </c>
      <c r="S110" s="35">
        <f t="shared" si="162"/>
        <v>0</v>
      </c>
      <c r="T110" s="4">
        <f t="shared" si="130"/>
        <v>842</v>
      </c>
      <c r="U110" s="83">
        <f t="shared" si="108"/>
        <v>1600</v>
      </c>
      <c r="V110" s="83">
        <f t="shared" si="109"/>
        <v>1600</v>
      </c>
      <c r="W110" s="83">
        <f t="shared" si="110"/>
        <v>1600</v>
      </c>
      <c r="X110" s="4"/>
      <c r="Y110" s="18"/>
      <c r="Z110" s="18"/>
      <c r="AA110" s="18"/>
      <c r="AB110" s="50"/>
    </row>
    <row r="111" spans="1:28" ht="15" customHeight="1">
      <c r="A111" s="3">
        <v>97</v>
      </c>
      <c r="B111" s="34">
        <f t="shared" si="94"/>
        <v>45529</v>
      </c>
      <c r="C111" s="2">
        <f t="shared" si="95"/>
        <v>884</v>
      </c>
      <c r="D111" s="5">
        <f t="shared" si="96"/>
        <v>1556</v>
      </c>
      <c r="E111" s="35">
        <f t="shared" si="119"/>
        <v>690</v>
      </c>
      <c r="F111" s="35">
        <f t="shared" si="120"/>
        <v>1400</v>
      </c>
      <c r="G111" s="35">
        <f t="shared" si="121"/>
        <v>1400</v>
      </c>
      <c r="H111" s="18">
        <f t="shared" si="122"/>
        <v>1750</v>
      </c>
      <c r="I111" s="18">
        <f t="shared" si="123"/>
        <v>1040</v>
      </c>
      <c r="J111" s="18">
        <f t="shared" si="124"/>
        <v>1040</v>
      </c>
      <c r="K111" s="18">
        <f t="shared" ref="K111:M111" si="163">K110</f>
        <v>2000</v>
      </c>
      <c r="L111" s="18">
        <f t="shared" si="163"/>
        <v>2000</v>
      </c>
      <c r="M111" s="18">
        <f t="shared" si="163"/>
        <v>2000</v>
      </c>
      <c r="N111" s="18">
        <f t="shared" si="126"/>
        <v>-250</v>
      </c>
      <c r="O111" s="18">
        <f t="shared" si="127"/>
        <v>-960</v>
      </c>
      <c r="P111" s="18">
        <f t="shared" si="128"/>
        <v>-960</v>
      </c>
      <c r="Q111" s="35">
        <f t="shared" ref="Q111:S111" si="164">Q110</f>
        <v>0</v>
      </c>
      <c r="R111" s="35">
        <f t="shared" si="164"/>
        <v>0</v>
      </c>
      <c r="S111" s="35">
        <f t="shared" si="164"/>
        <v>0</v>
      </c>
      <c r="T111" s="4">
        <f t="shared" si="130"/>
        <v>840</v>
      </c>
      <c r="U111" s="83">
        <f t="shared" si="108"/>
        <v>1600</v>
      </c>
      <c r="V111" s="83">
        <f t="shared" si="109"/>
        <v>1600</v>
      </c>
      <c r="W111" s="83">
        <f t="shared" si="110"/>
        <v>1600</v>
      </c>
      <c r="X111" s="4"/>
      <c r="Y111" s="18"/>
      <c r="Z111" s="18"/>
      <c r="AA111" s="18"/>
      <c r="AB111" s="50"/>
    </row>
    <row r="112" spans="1:28" ht="15" customHeight="1">
      <c r="A112" s="3">
        <v>98</v>
      </c>
      <c r="B112" s="34">
        <f t="shared" si="94"/>
        <v>45530</v>
      </c>
      <c r="C112" s="2">
        <f t="shared" si="95"/>
        <v>884</v>
      </c>
      <c r="D112" s="5">
        <f t="shared" si="96"/>
        <v>1554</v>
      </c>
      <c r="E112" s="35">
        <f t="shared" si="119"/>
        <v>688</v>
      </c>
      <c r="F112" s="35">
        <f t="shared" si="120"/>
        <v>1398</v>
      </c>
      <c r="G112" s="35">
        <f t="shared" si="121"/>
        <v>1398</v>
      </c>
      <c r="H112" s="18">
        <f t="shared" si="122"/>
        <v>1750</v>
      </c>
      <c r="I112" s="18">
        <f t="shared" si="123"/>
        <v>1040</v>
      </c>
      <c r="J112" s="18">
        <f t="shared" si="124"/>
        <v>1040</v>
      </c>
      <c r="K112" s="18">
        <f t="shared" ref="K112:M112" si="165">K111</f>
        <v>2000</v>
      </c>
      <c r="L112" s="18">
        <f t="shared" si="165"/>
        <v>2000</v>
      </c>
      <c r="M112" s="18">
        <f t="shared" si="165"/>
        <v>2000</v>
      </c>
      <c r="N112" s="18">
        <f t="shared" si="126"/>
        <v>-250</v>
      </c>
      <c r="O112" s="18">
        <f t="shared" si="127"/>
        <v>-960</v>
      </c>
      <c r="P112" s="18">
        <f t="shared" si="128"/>
        <v>-960</v>
      </c>
      <c r="Q112" s="35">
        <f t="shared" ref="Q112:S112" si="166">Q111</f>
        <v>0</v>
      </c>
      <c r="R112" s="35">
        <f t="shared" si="166"/>
        <v>0</v>
      </c>
      <c r="S112" s="35">
        <f t="shared" si="166"/>
        <v>0</v>
      </c>
      <c r="T112" s="4">
        <f t="shared" si="130"/>
        <v>838</v>
      </c>
      <c r="U112" s="83">
        <f t="shared" si="108"/>
        <v>1600</v>
      </c>
      <c r="V112" s="83">
        <f t="shared" si="109"/>
        <v>1600</v>
      </c>
      <c r="W112" s="83">
        <f t="shared" si="110"/>
        <v>1600</v>
      </c>
      <c r="X112" s="4"/>
      <c r="Y112" s="18"/>
      <c r="Z112" s="18"/>
      <c r="AA112" s="18"/>
      <c r="AB112" s="50"/>
    </row>
    <row r="113" spans="1:28" ht="15" customHeight="1">
      <c r="A113" s="3">
        <v>99</v>
      </c>
      <c r="B113" s="34">
        <f t="shared" si="94"/>
        <v>45531</v>
      </c>
      <c r="C113" s="2">
        <f t="shared" si="95"/>
        <v>884</v>
      </c>
      <c r="D113" s="5">
        <f t="shared" si="96"/>
        <v>1552</v>
      </c>
      <c r="E113" s="35">
        <f t="shared" si="119"/>
        <v>686</v>
      </c>
      <c r="F113" s="35">
        <f t="shared" si="120"/>
        <v>1396</v>
      </c>
      <c r="G113" s="35">
        <f t="shared" si="121"/>
        <v>1396</v>
      </c>
      <c r="H113" s="18">
        <f t="shared" si="122"/>
        <v>1750</v>
      </c>
      <c r="I113" s="18">
        <f t="shared" si="123"/>
        <v>1040</v>
      </c>
      <c r="J113" s="18">
        <f t="shared" si="124"/>
        <v>1040</v>
      </c>
      <c r="K113" s="18">
        <f t="shared" ref="K113:M113" si="167">K112</f>
        <v>2000</v>
      </c>
      <c r="L113" s="18">
        <f t="shared" si="167"/>
        <v>2000</v>
      </c>
      <c r="M113" s="18">
        <f t="shared" si="167"/>
        <v>2000</v>
      </c>
      <c r="N113" s="18">
        <f t="shared" si="126"/>
        <v>-250</v>
      </c>
      <c r="O113" s="18">
        <f t="shared" si="127"/>
        <v>-960</v>
      </c>
      <c r="P113" s="18">
        <f t="shared" si="128"/>
        <v>-960</v>
      </c>
      <c r="Q113" s="35">
        <f t="shared" ref="Q113:S113" si="168">Q112</f>
        <v>0</v>
      </c>
      <c r="R113" s="35">
        <f t="shared" si="168"/>
        <v>0</v>
      </c>
      <c r="S113" s="35">
        <f t="shared" si="168"/>
        <v>0</v>
      </c>
      <c r="T113" s="4">
        <f t="shared" si="130"/>
        <v>836</v>
      </c>
      <c r="U113" s="83">
        <f t="shared" si="108"/>
        <v>1600</v>
      </c>
      <c r="V113" s="83">
        <f t="shared" si="109"/>
        <v>1600</v>
      </c>
      <c r="W113" s="83">
        <f t="shared" si="110"/>
        <v>1600</v>
      </c>
      <c r="X113" s="4"/>
      <c r="Y113" s="18"/>
      <c r="Z113" s="18"/>
      <c r="AA113" s="18"/>
      <c r="AB113" s="50"/>
    </row>
    <row r="114" spans="1:28" ht="15" customHeight="1">
      <c r="A114" s="3">
        <v>100</v>
      </c>
      <c r="B114" s="34">
        <f t="shared" si="94"/>
        <v>45532</v>
      </c>
      <c r="C114" s="2">
        <f t="shared" si="95"/>
        <v>884</v>
      </c>
      <c r="D114" s="5">
        <f t="shared" si="96"/>
        <v>1550</v>
      </c>
      <c r="E114" s="35">
        <f t="shared" si="119"/>
        <v>684</v>
      </c>
      <c r="F114" s="35">
        <f t="shared" si="120"/>
        <v>1394</v>
      </c>
      <c r="G114" s="35">
        <f t="shared" si="121"/>
        <v>1394</v>
      </c>
      <c r="H114" s="18">
        <f t="shared" si="122"/>
        <v>1750</v>
      </c>
      <c r="I114" s="18">
        <f t="shared" si="123"/>
        <v>1040</v>
      </c>
      <c r="J114" s="18">
        <f t="shared" si="124"/>
        <v>1040</v>
      </c>
      <c r="K114" s="18">
        <f t="shared" ref="K114:M114" si="169">K113</f>
        <v>2000</v>
      </c>
      <c r="L114" s="18">
        <f t="shared" si="169"/>
        <v>2000</v>
      </c>
      <c r="M114" s="18">
        <f t="shared" si="169"/>
        <v>2000</v>
      </c>
      <c r="N114" s="18">
        <f t="shared" si="126"/>
        <v>-250</v>
      </c>
      <c r="O114" s="18">
        <f t="shared" si="127"/>
        <v>-960</v>
      </c>
      <c r="P114" s="18">
        <f t="shared" si="128"/>
        <v>-960</v>
      </c>
      <c r="Q114" s="35">
        <f t="shared" ref="Q114:S114" si="170">Q113</f>
        <v>0</v>
      </c>
      <c r="R114" s="35">
        <f t="shared" si="170"/>
        <v>0</v>
      </c>
      <c r="S114" s="35">
        <f t="shared" si="170"/>
        <v>0</v>
      </c>
      <c r="T114" s="4">
        <f t="shared" si="130"/>
        <v>834</v>
      </c>
      <c r="U114" s="83">
        <f t="shared" si="108"/>
        <v>1600</v>
      </c>
      <c r="V114" s="83">
        <f t="shared" si="109"/>
        <v>1600</v>
      </c>
      <c r="W114" s="83">
        <f t="shared" si="110"/>
        <v>1600</v>
      </c>
      <c r="X114" s="4"/>
      <c r="Y114" s="18"/>
      <c r="Z114" s="18"/>
      <c r="AA114" s="18"/>
      <c r="AB114" s="50"/>
    </row>
    <row r="115" spans="1:28" ht="15" customHeight="1">
      <c r="A115" s="3">
        <v>101</v>
      </c>
      <c r="B115" s="34">
        <f t="shared" si="94"/>
        <v>45533</v>
      </c>
      <c r="C115" s="2">
        <f t="shared" si="95"/>
        <v>884</v>
      </c>
      <c r="D115" s="5">
        <f t="shared" si="96"/>
        <v>1548</v>
      </c>
      <c r="E115" s="35">
        <f t="shared" si="119"/>
        <v>682</v>
      </c>
      <c r="F115" s="35">
        <f t="shared" si="120"/>
        <v>1392</v>
      </c>
      <c r="G115" s="35">
        <f t="shared" si="121"/>
        <v>1392</v>
      </c>
      <c r="H115" s="18">
        <f t="shared" si="122"/>
        <v>1750</v>
      </c>
      <c r="I115" s="18">
        <f t="shared" si="123"/>
        <v>1040</v>
      </c>
      <c r="J115" s="18">
        <f t="shared" si="124"/>
        <v>1040</v>
      </c>
      <c r="K115" s="18">
        <f t="shared" ref="K115:M115" si="171">K114</f>
        <v>2000</v>
      </c>
      <c r="L115" s="18">
        <f t="shared" si="171"/>
        <v>2000</v>
      </c>
      <c r="M115" s="18">
        <f t="shared" si="171"/>
        <v>2000</v>
      </c>
      <c r="N115" s="18">
        <f t="shared" si="126"/>
        <v>-250</v>
      </c>
      <c r="O115" s="18">
        <f t="shared" si="127"/>
        <v>-960</v>
      </c>
      <c r="P115" s="18">
        <f t="shared" si="128"/>
        <v>-960</v>
      </c>
      <c r="Q115" s="35">
        <f t="shared" ref="Q115:S115" si="172">Q114</f>
        <v>0</v>
      </c>
      <c r="R115" s="35">
        <f t="shared" si="172"/>
        <v>0</v>
      </c>
      <c r="S115" s="35">
        <f t="shared" si="172"/>
        <v>0</v>
      </c>
      <c r="T115" s="4">
        <f t="shared" si="130"/>
        <v>832</v>
      </c>
      <c r="U115" s="83">
        <f t="shared" si="108"/>
        <v>1600</v>
      </c>
      <c r="V115" s="83">
        <f t="shared" si="109"/>
        <v>1600</v>
      </c>
      <c r="W115" s="83">
        <f t="shared" si="110"/>
        <v>1600</v>
      </c>
      <c r="X115" s="4"/>
      <c r="Y115" s="18"/>
      <c r="Z115" s="18"/>
      <c r="AA115" s="18"/>
      <c r="AB115" s="50"/>
    </row>
    <row r="116" spans="1:28" ht="15" customHeight="1">
      <c r="A116" s="3">
        <v>102</v>
      </c>
      <c r="B116" s="34">
        <f t="shared" si="94"/>
        <v>45534</v>
      </c>
      <c r="C116" s="2">
        <f t="shared" si="95"/>
        <v>884</v>
      </c>
      <c r="D116" s="5">
        <f t="shared" si="96"/>
        <v>1546</v>
      </c>
      <c r="E116" s="35">
        <f t="shared" si="119"/>
        <v>680</v>
      </c>
      <c r="F116" s="35">
        <f t="shared" si="120"/>
        <v>1390</v>
      </c>
      <c r="G116" s="35">
        <f t="shared" si="121"/>
        <v>1390</v>
      </c>
      <c r="H116" s="18">
        <f t="shared" si="122"/>
        <v>1750</v>
      </c>
      <c r="I116" s="18">
        <f t="shared" si="123"/>
        <v>1040</v>
      </c>
      <c r="J116" s="18">
        <f t="shared" si="124"/>
        <v>1040</v>
      </c>
      <c r="K116" s="18">
        <f t="shared" ref="K116:M116" si="173">K115</f>
        <v>2000</v>
      </c>
      <c r="L116" s="18">
        <f t="shared" si="173"/>
        <v>2000</v>
      </c>
      <c r="M116" s="18">
        <f t="shared" si="173"/>
        <v>2000</v>
      </c>
      <c r="N116" s="18">
        <f t="shared" si="126"/>
        <v>-250</v>
      </c>
      <c r="O116" s="18">
        <f t="shared" si="127"/>
        <v>-960</v>
      </c>
      <c r="P116" s="18">
        <f t="shared" si="128"/>
        <v>-960</v>
      </c>
      <c r="Q116" s="35">
        <f t="shared" ref="Q116:S116" si="174">Q115</f>
        <v>0</v>
      </c>
      <c r="R116" s="35">
        <f t="shared" si="174"/>
        <v>0</v>
      </c>
      <c r="S116" s="35">
        <f t="shared" si="174"/>
        <v>0</v>
      </c>
      <c r="T116" s="4">
        <f t="shared" si="130"/>
        <v>830</v>
      </c>
      <c r="U116" s="83">
        <f t="shared" si="108"/>
        <v>1600</v>
      </c>
      <c r="V116" s="83">
        <f t="shared" si="109"/>
        <v>1600</v>
      </c>
      <c r="W116" s="83">
        <f t="shared" si="110"/>
        <v>1600</v>
      </c>
      <c r="X116" s="4"/>
      <c r="Y116" s="18"/>
      <c r="Z116" s="18"/>
      <c r="AA116" s="18"/>
      <c r="AB116" s="50"/>
    </row>
    <row r="117" spans="1:28" ht="15" customHeight="1">
      <c r="A117" s="3">
        <f>+A116+1</f>
        <v>103</v>
      </c>
      <c r="B117" s="34">
        <f t="shared" si="94"/>
        <v>45535</v>
      </c>
      <c r="C117" s="2">
        <f t="shared" si="95"/>
        <v>884</v>
      </c>
      <c r="D117" s="5">
        <f t="shared" si="96"/>
        <v>1544</v>
      </c>
      <c r="E117" s="35">
        <f t="shared" si="119"/>
        <v>678</v>
      </c>
      <c r="F117" s="35">
        <f t="shared" si="120"/>
        <v>1388</v>
      </c>
      <c r="G117" s="35">
        <f t="shared" si="121"/>
        <v>1388</v>
      </c>
      <c r="H117" s="18">
        <f t="shared" si="122"/>
        <v>1750</v>
      </c>
      <c r="I117" s="18">
        <f t="shared" si="123"/>
        <v>1040</v>
      </c>
      <c r="J117" s="18">
        <f t="shared" si="124"/>
        <v>1040</v>
      </c>
      <c r="K117" s="18">
        <f t="shared" ref="K117:M117" si="175">K116</f>
        <v>2000</v>
      </c>
      <c r="L117" s="18">
        <f t="shared" si="175"/>
        <v>2000</v>
      </c>
      <c r="M117" s="18">
        <f t="shared" si="175"/>
        <v>2000</v>
      </c>
      <c r="N117" s="18">
        <f t="shared" si="126"/>
        <v>-250</v>
      </c>
      <c r="O117" s="18">
        <f t="shared" si="127"/>
        <v>-960</v>
      </c>
      <c r="P117" s="18">
        <f t="shared" si="128"/>
        <v>-960</v>
      </c>
      <c r="Q117" s="35">
        <f t="shared" ref="Q117:S117" si="176">Q116</f>
        <v>0</v>
      </c>
      <c r="R117" s="35">
        <f t="shared" si="176"/>
        <v>0</v>
      </c>
      <c r="S117" s="35">
        <f t="shared" si="176"/>
        <v>0</v>
      </c>
      <c r="T117" s="4">
        <f t="shared" si="130"/>
        <v>828</v>
      </c>
      <c r="U117" s="83">
        <f t="shared" si="108"/>
        <v>1600</v>
      </c>
      <c r="V117" s="83">
        <f t="shared" si="109"/>
        <v>1600</v>
      </c>
      <c r="W117" s="83">
        <f t="shared" si="110"/>
        <v>1600</v>
      </c>
      <c r="X117" s="4"/>
      <c r="Y117" s="18"/>
      <c r="Z117" s="18"/>
      <c r="AA117" s="18"/>
      <c r="AB117" s="50"/>
    </row>
    <row r="118" spans="1:28" ht="15" customHeight="1">
      <c r="A118" s="3">
        <f t="shared" ref="A118:A181" si="177">+A117+1</f>
        <v>104</v>
      </c>
      <c r="B118" s="34">
        <f t="shared" si="94"/>
        <v>45536</v>
      </c>
      <c r="C118" s="2">
        <f t="shared" si="95"/>
        <v>884</v>
      </c>
      <c r="D118" s="5">
        <f t="shared" si="96"/>
        <v>1542</v>
      </c>
      <c r="E118" s="35">
        <f t="shared" ref="E118:E147" si="178">C118+D118-H118</f>
        <v>676</v>
      </c>
      <c r="F118" s="35">
        <f t="shared" ref="F118:F147" si="179">C118+D118-I118</f>
        <v>1386</v>
      </c>
      <c r="G118" s="35">
        <f t="shared" ref="G118:G147" si="180">D118+C118-J118</f>
        <v>1386</v>
      </c>
      <c r="H118" s="18">
        <f t="shared" ref="H118:H147" si="181">K118+N118</f>
        <v>1750</v>
      </c>
      <c r="I118" s="18">
        <f t="shared" ref="I118:I147" si="182">L118+O118</f>
        <v>1040</v>
      </c>
      <c r="J118" s="18">
        <f t="shared" ref="J118:J147" si="183">M118+P118</f>
        <v>1040</v>
      </c>
      <c r="K118" s="18">
        <f t="shared" ref="K118:M118" si="184">K117</f>
        <v>2000</v>
      </c>
      <c r="L118" s="18">
        <f t="shared" si="184"/>
        <v>2000</v>
      </c>
      <c r="M118" s="18">
        <f t="shared" si="184"/>
        <v>2000</v>
      </c>
      <c r="N118" s="18">
        <f t="shared" ref="N118:N147" si="185">N117-Q118</f>
        <v>-250</v>
      </c>
      <c r="O118" s="18">
        <f t="shared" ref="O118:O147" si="186">O117-R118</f>
        <v>-960</v>
      </c>
      <c r="P118" s="18">
        <f t="shared" ref="P118:P147" si="187">P117-S118</f>
        <v>-960</v>
      </c>
      <c r="Q118" s="35">
        <f t="shared" ref="Q118:S118" si="188">Q117</f>
        <v>0</v>
      </c>
      <c r="R118" s="35">
        <f t="shared" si="188"/>
        <v>0</v>
      </c>
      <c r="S118" s="35">
        <f t="shared" si="188"/>
        <v>0</v>
      </c>
      <c r="T118" s="4">
        <f t="shared" ref="T118:T147" si="189">D118+C118-V118</f>
        <v>826</v>
      </c>
      <c r="U118" s="83">
        <f t="shared" si="108"/>
        <v>1600</v>
      </c>
      <c r="V118" s="83">
        <f t="shared" si="109"/>
        <v>1600</v>
      </c>
      <c r="W118" s="83">
        <f t="shared" si="110"/>
        <v>1600</v>
      </c>
      <c r="X118" s="4"/>
      <c r="Y118" s="18"/>
      <c r="Z118" s="18"/>
      <c r="AA118" s="18"/>
      <c r="AB118" s="50"/>
    </row>
    <row r="119" spans="1:28" ht="15" customHeight="1">
      <c r="A119" s="3">
        <f t="shared" si="177"/>
        <v>105</v>
      </c>
      <c r="B119" s="34">
        <f t="shared" si="94"/>
        <v>45537</v>
      </c>
      <c r="C119" s="2">
        <f t="shared" si="95"/>
        <v>884</v>
      </c>
      <c r="D119" s="5">
        <f t="shared" si="96"/>
        <v>1540</v>
      </c>
      <c r="E119" s="35">
        <f t="shared" si="178"/>
        <v>674</v>
      </c>
      <c r="F119" s="35">
        <f t="shared" si="179"/>
        <v>1384</v>
      </c>
      <c r="G119" s="35">
        <f t="shared" si="180"/>
        <v>1384</v>
      </c>
      <c r="H119" s="18">
        <f t="shared" si="181"/>
        <v>1750</v>
      </c>
      <c r="I119" s="18">
        <f t="shared" si="182"/>
        <v>1040</v>
      </c>
      <c r="J119" s="18">
        <f t="shared" si="183"/>
        <v>1040</v>
      </c>
      <c r="K119" s="18">
        <f t="shared" ref="K119:M119" si="190">K118</f>
        <v>2000</v>
      </c>
      <c r="L119" s="18">
        <f t="shared" si="190"/>
        <v>2000</v>
      </c>
      <c r="M119" s="18">
        <f t="shared" si="190"/>
        <v>2000</v>
      </c>
      <c r="N119" s="18">
        <f t="shared" si="185"/>
        <v>-250</v>
      </c>
      <c r="O119" s="18">
        <f t="shared" si="186"/>
        <v>-960</v>
      </c>
      <c r="P119" s="18">
        <f t="shared" si="187"/>
        <v>-960</v>
      </c>
      <c r="Q119" s="35">
        <f t="shared" ref="Q119:S119" si="191">Q118</f>
        <v>0</v>
      </c>
      <c r="R119" s="35">
        <f t="shared" si="191"/>
        <v>0</v>
      </c>
      <c r="S119" s="35">
        <f t="shared" si="191"/>
        <v>0</v>
      </c>
      <c r="T119" s="4">
        <f t="shared" si="189"/>
        <v>824</v>
      </c>
      <c r="U119" s="83">
        <f t="shared" si="108"/>
        <v>1600</v>
      </c>
      <c r="V119" s="83">
        <f t="shared" si="109"/>
        <v>1600</v>
      </c>
      <c r="W119" s="83">
        <f t="shared" si="110"/>
        <v>1600</v>
      </c>
      <c r="X119" s="4"/>
      <c r="Y119" s="18"/>
      <c r="Z119" s="18"/>
      <c r="AA119" s="18"/>
      <c r="AB119" s="50"/>
    </row>
    <row r="120" spans="1:28" ht="15" customHeight="1">
      <c r="A120" s="3">
        <f t="shared" si="177"/>
        <v>106</v>
      </c>
      <c r="B120" s="34">
        <f t="shared" si="94"/>
        <v>45538</v>
      </c>
      <c r="C120" s="2">
        <f t="shared" si="95"/>
        <v>884</v>
      </c>
      <c r="D120" s="5">
        <f t="shared" si="96"/>
        <v>1538</v>
      </c>
      <c r="E120" s="35">
        <f t="shared" si="178"/>
        <v>672</v>
      </c>
      <c r="F120" s="35">
        <f t="shared" si="179"/>
        <v>1382</v>
      </c>
      <c r="G120" s="35">
        <f t="shared" si="180"/>
        <v>1382</v>
      </c>
      <c r="H120" s="18">
        <f t="shared" si="181"/>
        <v>1750</v>
      </c>
      <c r="I120" s="18">
        <f t="shared" si="182"/>
        <v>1040</v>
      </c>
      <c r="J120" s="18">
        <f t="shared" si="183"/>
        <v>1040</v>
      </c>
      <c r="K120" s="18">
        <f t="shared" ref="K120:M120" si="192">K119</f>
        <v>2000</v>
      </c>
      <c r="L120" s="18">
        <f t="shared" si="192"/>
        <v>2000</v>
      </c>
      <c r="M120" s="18">
        <f t="shared" si="192"/>
        <v>2000</v>
      </c>
      <c r="N120" s="18">
        <f t="shared" si="185"/>
        <v>-250</v>
      </c>
      <c r="O120" s="18">
        <f t="shared" si="186"/>
        <v>-960</v>
      </c>
      <c r="P120" s="18">
        <f t="shared" si="187"/>
        <v>-960</v>
      </c>
      <c r="Q120" s="35">
        <f t="shared" ref="Q120:S120" si="193">Q119</f>
        <v>0</v>
      </c>
      <c r="R120" s="35">
        <f t="shared" si="193"/>
        <v>0</v>
      </c>
      <c r="S120" s="35">
        <f t="shared" si="193"/>
        <v>0</v>
      </c>
      <c r="T120" s="4">
        <f t="shared" si="189"/>
        <v>822</v>
      </c>
      <c r="U120" s="83">
        <f t="shared" si="108"/>
        <v>1600</v>
      </c>
      <c r="V120" s="83">
        <f t="shared" si="109"/>
        <v>1600</v>
      </c>
      <c r="W120" s="83">
        <f t="shared" si="110"/>
        <v>1600</v>
      </c>
      <c r="X120" s="4"/>
      <c r="Y120" s="18"/>
      <c r="Z120" s="18"/>
      <c r="AA120" s="18"/>
      <c r="AB120" s="50"/>
    </row>
    <row r="121" spans="1:28" ht="15" customHeight="1">
      <c r="A121" s="3">
        <f t="shared" si="177"/>
        <v>107</v>
      </c>
      <c r="B121" s="34">
        <f t="shared" si="94"/>
        <v>45539</v>
      </c>
      <c r="C121" s="2">
        <f t="shared" si="95"/>
        <v>884</v>
      </c>
      <c r="D121" s="5">
        <f t="shared" si="96"/>
        <v>1536</v>
      </c>
      <c r="E121" s="35">
        <f t="shared" si="178"/>
        <v>670</v>
      </c>
      <c r="F121" s="35">
        <f t="shared" si="179"/>
        <v>1380</v>
      </c>
      <c r="G121" s="35">
        <f t="shared" si="180"/>
        <v>1380</v>
      </c>
      <c r="H121" s="18">
        <f t="shared" si="181"/>
        <v>1750</v>
      </c>
      <c r="I121" s="18">
        <f t="shared" si="182"/>
        <v>1040</v>
      </c>
      <c r="J121" s="18">
        <f t="shared" si="183"/>
        <v>1040</v>
      </c>
      <c r="K121" s="18">
        <f t="shared" ref="K121:M121" si="194">K120</f>
        <v>2000</v>
      </c>
      <c r="L121" s="18">
        <f t="shared" si="194"/>
        <v>2000</v>
      </c>
      <c r="M121" s="18">
        <f t="shared" si="194"/>
        <v>2000</v>
      </c>
      <c r="N121" s="18">
        <f t="shared" si="185"/>
        <v>-250</v>
      </c>
      <c r="O121" s="18">
        <f t="shared" si="186"/>
        <v>-960</v>
      </c>
      <c r="P121" s="18">
        <f t="shared" si="187"/>
        <v>-960</v>
      </c>
      <c r="Q121" s="35">
        <f t="shared" ref="Q121:S121" si="195">Q120</f>
        <v>0</v>
      </c>
      <c r="R121" s="35">
        <f t="shared" si="195"/>
        <v>0</v>
      </c>
      <c r="S121" s="35">
        <f t="shared" si="195"/>
        <v>0</v>
      </c>
      <c r="T121" s="4">
        <f t="shared" si="189"/>
        <v>820</v>
      </c>
      <c r="U121" s="83">
        <f t="shared" si="108"/>
        <v>1600</v>
      </c>
      <c r="V121" s="83">
        <f t="shared" si="109"/>
        <v>1600</v>
      </c>
      <c r="W121" s="83">
        <f t="shared" si="110"/>
        <v>1600</v>
      </c>
      <c r="X121" s="4"/>
      <c r="Y121" s="18"/>
      <c r="Z121" s="18"/>
      <c r="AA121" s="18"/>
      <c r="AB121" s="50"/>
    </row>
    <row r="122" spans="1:28" ht="15" customHeight="1">
      <c r="A122" s="3">
        <f t="shared" si="177"/>
        <v>108</v>
      </c>
      <c r="B122" s="34">
        <f t="shared" si="94"/>
        <v>45540</v>
      </c>
      <c r="C122" s="2">
        <f t="shared" si="95"/>
        <v>884</v>
      </c>
      <c r="D122" s="5">
        <f t="shared" si="96"/>
        <v>1534</v>
      </c>
      <c r="E122" s="35">
        <f t="shared" si="178"/>
        <v>668</v>
      </c>
      <c r="F122" s="35">
        <f t="shared" si="179"/>
        <v>1378</v>
      </c>
      <c r="G122" s="35">
        <f t="shared" si="180"/>
        <v>1378</v>
      </c>
      <c r="H122" s="18">
        <f t="shared" si="181"/>
        <v>1750</v>
      </c>
      <c r="I122" s="18">
        <f t="shared" si="182"/>
        <v>1040</v>
      </c>
      <c r="J122" s="18">
        <f t="shared" si="183"/>
        <v>1040</v>
      </c>
      <c r="K122" s="18">
        <f t="shared" ref="K122:M122" si="196">K121</f>
        <v>2000</v>
      </c>
      <c r="L122" s="18">
        <f t="shared" si="196"/>
        <v>2000</v>
      </c>
      <c r="M122" s="18">
        <f t="shared" si="196"/>
        <v>2000</v>
      </c>
      <c r="N122" s="18">
        <f t="shared" si="185"/>
        <v>-250</v>
      </c>
      <c r="O122" s="18">
        <f t="shared" si="186"/>
        <v>-960</v>
      </c>
      <c r="P122" s="18">
        <f t="shared" si="187"/>
        <v>-960</v>
      </c>
      <c r="Q122" s="35">
        <f t="shared" ref="Q122:S122" si="197">Q121</f>
        <v>0</v>
      </c>
      <c r="R122" s="35">
        <f t="shared" si="197"/>
        <v>0</v>
      </c>
      <c r="S122" s="35">
        <f t="shared" si="197"/>
        <v>0</v>
      </c>
      <c r="T122" s="4">
        <f t="shared" si="189"/>
        <v>818</v>
      </c>
      <c r="U122" s="83">
        <f t="shared" si="108"/>
        <v>1600</v>
      </c>
      <c r="V122" s="83">
        <f t="shared" si="109"/>
        <v>1600</v>
      </c>
      <c r="W122" s="83">
        <f t="shared" si="110"/>
        <v>1600</v>
      </c>
      <c r="X122" s="4"/>
      <c r="Y122" s="18"/>
      <c r="Z122" s="18"/>
      <c r="AA122" s="18"/>
      <c r="AB122" s="50"/>
    </row>
    <row r="123" spans="1:28" ht="15" customHeight="1">
      <c r="A123" s="3">
        <f t="shared" si="177"/>
        <v>109</v>
      </c>
      <c r="B123" s="34">
        <f t="shared" si="94"/>
        <v>45541</v>
      </c>
      <c r="C123" s="2">
        <f t="shared" si="95"/>
        <v>884</v>
      </c>
      <c r="D123" s="5">
        <f t="shared" si="96"/>
        <v>1532</v>
      </c>
      <c r="E123" s="35">
        <f t="shared" si="178"/>
        <v>666</v>
      </c>
      <c r="F123" s="35">
        <f t="shared" si="179"/>
        <v>1376</v>
      </c>
      <c r="G123" s="35">
        <f t="shared" si="180"/>
        <v>1376</v>
      </c>
      <c r="H123" s="18">
        <f t="shared" si="181"/>
        <v>1750</v>
      </c>
      <c r="I123" s="18">
        <f t="shared" si="182"/>
        <v>1040</v>
      </c>
      <c r="J123" s="18">
        <f t="shared" si="183"/>
        <v>1040</v>
      </c>
      <c r="K123" s="18">
        <f t="shared" ref="K123:M123" si="198">K122</f>
        <v>2000</v>
      </c>
      <c r="L123" s="18">
        <f t="shared" si="198"/>
        <v>2000</v>
      </c>
      <c r="M123" s="18">
        <f t="shared" si="198"/>
        <v>2000</v>
      </c>
      <c r="N123" s="18">
        <f t="shared" si="185"/>
        <v>-250</v>
      </c>
      <c r="O123" s="18">
        <f t="shared" si="186"/>
        <v>-960</v>
      </c>
      <c r="P123" s="18">
        <f t="shared" si="187"/>
        <v>-960</v>
      </c>
      <c r="Q123" s="35">
        <f t="shared" ref="Q123:S123" si="199">Q122</f>
        <v>0</v>
      </c>
      <c r="R123" s="35">
        <f t="shared" si="199"/>
        <v>0</v>
      </c>
      <c r="S123" s="35">
        <f t="shared" si="199"/>
        <v>0</v>
      </c>
      <c r="T123" s="4">
        <f t="shared" si="189"/>
        <v>816</v>
      </c>
      <c r="U123" s="83">
        <f t="shared" si="108"/>
        <v>1600</v>
      </c>
      <c r="V123" s="83">
        <f t="shared" si="109"/>
        <v>1600</v>
      </c>
      <c r="W123" s="83">
        <f t="shared" si="110"/>
        <v>1600</v>
      </c>
      <c r="X123" s="4"/>
      <c r="Y123" s="18"/>
      <c r="Z123" s="18"/>
      <c r="AA123" s="18"/>
      <c r="AB123" s="50"/>
    </row>
    <row r="124" spans="1:28" ht="15" customHeight="1">
      <c r="A124" s="3">
        <f t="shared" si="177"/>
        <v>110</v>
      </c>
      <c r="B124" s="34">
        <f t="shared" si="94"/>
        <v>45542</v>
      </c>
      <c r="C124" s="2">
        <f t="shared" si="95"/>
        <v>884</v>
      </c>
      <c r="D124" s="5">
        <f t="shared" si="96"/>
        <v>1530</v>
      </c>
      <c r="E124" s="35">
        <f t="shared" si="178"/>
        <v>664</v>
      </c>
      <c r="F124" s="35">
        <f t="shared" si="179"/>
        <v>1374</v>
      </c>
      <c r="G124" s="35">
        <f t="shared" si="180"/>
        <v>1374</v>
      </c>
      <c r="H124" s="18">
        <f t="shared" si="181"/>
        <v>1750</v>
      </c>
      <c r="I124" s="18">
        <f t="shared" si="182"/>
        <v>1040</v>
      </c>
      <c r="J124" s="18">
        <f t="shared" si="183"/>
        <v>1040</v>
      </c>
      <c r="K124" s="18">
        <f t="shared" ref="K124:M124" si="200">K123</f>
        <v>2000</v>
      </c>
      <c r="L124" s="18">
        <f t="shared" si="200"/>
        <v>2000</v>
      </c>
      <c r="M124" s="18">
        <f t="shared" si="200"/>
        <v>2000</v>
      </c>
      <c r="N124" s="18">
        <f t="shared" si="185"/>
        <v>-250</v>
      </c>
      <c r="O124" s="18">
        <f t="shared" si="186"/>
        <v>-960</v>
      </c>
      <c r="P124" s="18">
        <f t="shared" si="187"/>
        <v>-960</v>
      </c>
      <c r="Q124" s="35">
        <f t="shared" ref="Q124:S124" si="201">Q123</f>
        <v>0</v>
      </c>
      <c r="R124" s="35">
        <f t="shared" si="201"/>
        <v>0</v>
      </c>
      <c r="S124" s="35">
        <f t="shared" si="201"/>
        <v>0</v>
      </c>
      <c r="T124" s="4">
        <f t="shared" si="189"/>
        <v>814</v>
      </c>
      <c r="U124" s="83">
        <f t="shared" si="108"/>
        <v>1600</v>
      </c>
      <c r="V124" s="83">
        <f t="shared" si="109"/>
        <v>1600</v>
      </c>
      <c r="W124" s="83">
        <f t="shared" si="110"/>
        <v>1600</v>
      </c>
      <c r="X124" s="4"/>
      <c r="Y124" s="18"/>
      <c r="Z124" s="18"/>
      <c r="AA124" s="18"/>
      <c r="AB124" s="50"/>
    </row>
    <row r="125" spans="1:28" ht="15" customHeight="1">
      <c r="A125" s="3">
        <f t="shared" si="177"/>
        <v>111</v>
      </c>
      <c r="B125" s="34">
        <f t="shared" si="94"/>
        <v>45543</v>
      </c>
      <c r="C125" s="2">
        <f t="shared" si="95"/>
        <v>884</v>
      </c>
      <c r="D125" s="5">
        <f t="shared" si="96"/>
        <v>1528</v>
      </c>
      <c r="E125" s="35">
        <f t="shared" si="178"/>
        <v>662</v>
      </c>
      <c r="F125" s="35">
        <f t="shared" si="179"/>
        <v>1372</v>
      </c>
      <c r="G125" s="35">
        <f t="shared" si="180"/>
        <v>1372</v>
      </c>
      <c r="H125" s="18">
        <f t="shared" si="181"/>
        <v>1750</v>
      </c>
      <c r="I125" s="18">
        <f t="shared" si="182"/>
        <v>1040</v>
      </c>
      <c r="J125" s="18">
        <f t="shared" si="183"/>
        <v>1040</v>
      </c>
      <c r="K125" s="18">
        <f t="shared" ref="K125:M125" si="202">K124</f>
        <v>2000</v>
      </c>
      <c r="L125" s="18">
        <f t="shared" si="202"/>
        <v>2000</v>
      </c>
      <c r="M125" s="18">
        <f t="shared" si="202"/>
        <v>2000</v>
      </c>
      <c r="N125" s="18">
        <f t="shared" si="185"/>
        <v>-250</v>
      </c>
      <c r="O125" s="18">
        <f t="shared" si="186"/>
        <v>-960</v>
      </c>
      <c r="P125" s="18">
        <f t="shared" si="187"/>
        <v>-960</v>
      </c>
      <c r="Q125" s="35">
        <f t="shared" ref="Q125:S125" si="203">Q124</f>
        <v>0</v>
      </c>
      <c r="R125" s="35">
        <f t="shared" si="203"/>
        <v>0</v>
      </c>
      <c r="S125" s="35">
        <f t="shared" si="203"/>
        <v>0</v>
      </c>
      <c r="T125" s="4">
        <f t="shared" si="189"/>
        <v>812</v>
      </c>
      <c r="U125" s="83">
        <f t="shared" si="108"/>
        <v>1600</v>
      </c>
      <c r="V125" s="83">
        <f t="shared" si="109"/>
        <v>1600</v>
      </c>
      <c r="W125" s="83">
        <f t="shared" si="110"/>
        <v>1600</v>
      </c>
      <c r="X125" s="4"/>
      <c r="Y125" s="18"/>
      <c r="Z125" s="18"/>
      <c r="AA125" s="18"/>
      <c r="AB125" s="50"/>
    </row>
    <row r="126" spans="1:28" ht="15" customHeight="1">
      <c r="A126" s="3">
        <f t="shared" si="177"/>
        <v>112</v>
      </c>
      <c r="B126" s="34">
        <f t="shared" si="94"/>
        <v>45544</v>
      </c>
      <c r="C126" s="2">
        <f t="shared" si="95"/>
        <v>884</v>
      </c>
      <c r="D126" s="5">
        <f t="shared" si="96"/>
        <v>1526</v>
      </c>
      <c r="E126" s="35">
        <f t="shared" si="178"/>
        <v>660</v>
      </c>
      <c r="F126" s="35">
        <f t="shared" si="179"/>
        <v>1370</v>
      </c>
      <c r="G126" s="35">
        <f t="shared" si="180"/>
        <v>1370</v>
      </c>
      <c r="H126" s="18">
        <f t="shared" si="181"/>
        <v>1750</v>
      </c>
      <c r="I126" s="18">
        <f t="shared" si="182"/>
        <v>1040</v>
      </c>
      <c r="J126" s="18">
        <f t="shared" si="183"/>
        <v>1040</v>
      </c>
      <c r="K126" s="18">
        <f t="shared" ref="K126:M126" si="204">K125</f>
        <v>2000</v>
      </c>
      <c r="L126" s="18">
        <f t="shared" si="204"/>
        <v>2000</v>
      </c>
      <c r="M126" s="18">
        <f t="shared" si="204"/>
        <v>2000</v>
      </c>
      <c r="N126" s="18">
        <f t="shared" si="185"/>
        <v>-250</v>
      </c>
      <c r="O126" s="18">
        <f t="shared" si="186"/>
        <v>-960</v>
      </c>
      <c r="P126" s="18">
        <f t="shared" si="187"/>
        <v>-960</v>
      </c>
      <c r="Q126" s="35">
        <f t="shared" ref="Q126:S126" si="205">Q125</f>
        <v>0</v>
      </c>
      <c r="R126" s="35">
        <f t="shared" si="205"/>
        <v>0</v>
      </c>
      <c r="S126" s="35">
        <f t="shared" si="205"/>
        <v>0</v>
      </c>
      <c r="T126" s="4">
        <f t="shared" si="189"/>
        <v>810</v>
      </c>
      <c r="U126" s="83">
        <f t="shared" si="108"/>
        <v>1600</v>
      </c>
      <c r="V126" s="83">
        <f t="shared" si="109"/>
        <v>1600</v>
      </c>
      <c r="W126" s="83">
        <f t="shared" si="110"/>
        <v>1600</v>
      </c>
      <c r="X126" s="4"/>
      <c r="Y126" s="18"/>
      <c r="Z126" s="18"/>
      <c r="AA126" s="18"/>
      <c r="AB126" s="50"/>
    </row>
    <row r="127" spans="1:28" ht="15" customHeight="1">
      <c r="A127" s="3">
        <f t="shared" si="177"/>
        <v>113</v>
      </c>
      <c r="B127" s="34">
        <f t="shared" si="94"/>
        <v>45545</v>
      </c>
      <c r="C127" s="2">
        <f t="shared" si="95"/>
        <v>884</v>
      </c>
      <c r="D127" s="5">
        <f t="shared" si="96"/>
        <v>1524</v>
      </c>
      <c r="E127" s="35">
        <f t="shared" si="178"/>
        <v>658</v>
      </c>
      <c r="F127" s="35">
        <f t="shared" si="179"/>
        <v>1368</v>
      </c>
      <c r="G127" s="35">
        <f t="shared" si="180"/>
        <v>1368</v>
      </c>
      <c r="H127" s="18">
        <f t="shared" si="181"/>
        <v>1750</v>
      </c>
      <c r="I127" s="18">
        <f t="shared" si="182"/>
        <v>1040</v>
      </c>
      <c r="J127" s="18">
        <f t="shared" si="183"/>
        <v>1040</v>
      </c>
      <c r="K127" s="18">
        <f t="shared" ref="K127:M127" si="206">K126</f>
        <v>2000</v>
      </c>
      <c r="L127" s="18">
        <f t="shared" si="206"/>
        <v>2000</v>
      </c>
      <c r="M127" s="18">
        <f t="shared" si="206"/>
        <v>2000</v>
      </c>
      <c r="N127" s="18">
        <f t="shared" si="185"/>
        <v>-250</v>
      </c>
      <c r="O127" s="18">
        <f t="shared" si="186"/>
        <v>-960</v>
      </c>
      <c r="P127" s="18">
        <f t="shared" si="187"/>
        <v>-960</v>
      </c>
      <c r="Q127" s="35">
        <f t="shared" ref="Q127:S127" si="207">Q126</f>
        <v>0</v>
      </c>
      <c r="R127" s="35">
        <f t="shared" si="207"/>
        <v>0</v>
      </c>
      <c r="S127" s="35">
        <f t="shared" si="207"/>
        <v>0</v>
      </c>
      <c r="T127" s="4">
        <f t="shared" si="189"/>
        <v>808</v>
      </c>
      <c r="U127" s="83">
        <f t="shared" si="108"/>
        <v>1600</v>
      </c>
      <c r="V127" s="83">
        <f t="shared" si="109"/>
        <v>1600</v>
      </c>
      <c r="W127" s="83">
        <f t="shared" si="110"/>
        <v>1600</v>
      </c>
      <c r="X127" s="4"/>
      <c r="Y127" s="18"/>
      <c r="Z127" s="18"/>
      <c r="AA127" s="18"/>
      <c r="AB127" s="50"/>
    </row>
    <row r="128" spans="1:28" ht="15" customHeight="1">
      <c r="A128" s="3">
        <f t="shared" si="177"/>
        <v>114</v>
      </c>
      <c r="B128" s="34">
        <f t="shared" si="94"/>
        <v>45546</v>
      </c>
      <c r="C128" s="2">
        <f t="shared" si="95"/>
        <v>884</v>
      </c>
      <c r="D128" s="5">
        <f t="shared" si="96"/>
        <v>1522</v>
      </c>
      <c r="E128" s="35">
        <f t="shared" si="178"/>
        <v>656</v>
      </c>
      <c r="F128" s="35">
        <f t="shared" si="179"/>
        <v>1366</v>
      </c>
      <c r="G128" s="35">
        <f t="shared" si="180"/>
        <v>1366</v>
      </c>
      <c r="H128" s="18">
        <f t="shared" si="181"/>
        <v>1750</v>
      </c>
      <c r="I128" s="18">
        <f t="shared" si="182"/>
        <v>1040</v>
      </c>
      <c r="J128" s="18">
        <f t="shared" si="183"/>
        <v>1040</v>
      </c>
      <c r="K128" s="18">
        <f t="shared" ref="K128:M128" si="208">K127</f>
        <v>2000</v>
      </c>
      <c r="L128" s="18">
        <f t="shared" si="208"/>
        <v>2000</v>
      </c>
      <c r="M128" s="18">
        <f t="shared" si="208"/>
        <v>2000</v>
      </c>
      <c r="N128" s="18">
        <f t="shared" si="185"/>
        <v>-250</v>
      </c>
      <c r="O128" s="18">
        <f t="shared" si="186"/>
        <v>-960</v>
      </c>
      <c r="P128" s="18">
        <f t="shared" si="187"/>
        <v>-960</v>
      </c>
      <c r="Q128" s="35">
        <f t="shared" ref="Q128:S128" si="209">Q127</f>
        <v>0</v>
      </c>
      <c r="R128" s="35">
        <f t="shared" si="209"/>
        <v>0</v>
      </c>
      <c r="S128" s="35">
        <f t="shared" si="209"/>
        <v>0</v>
      </c>
      <c r="T128" s="4">
        <f t="shared" si="189"/>
        <v>806</v>
      </c>
      <c r="U128" s="83">
        <f t="shared" si="108"/>
        <v>1600</v>
      </c>
      <c r="V128" s="83">
        <f t="shared" si="109"/>
        <v>1600</v>
      </c>
      <c r="W128" s="83">
        <f t="shared" si="110"/>
        <v>1600</v>
      </c>
      <c r="X128" s="4"/>
      <c r="Y128" s="18"/>
      <c r="Z128" s="18"/>
      <c r="AA128" s="18"/>
      <c r="AB128" s="50"/>
    </row>
    <row r="129" spans="1:28" ht="15" customHeight="1">
      <c r="A129" s="3">
        <f t="shared" si="177"/>
        <v>115</v>
      </c>
      <c r="B129" s="34">
        <f t="shared" si="94"/>
        <v>45547</v>
      </c>
      <c r="C129" s="2">
        <f t="shared" si="95"/>
        <v>884</v>
      </c>
      <c r="D129" s="5">
        <f t="shared" si="96"/>
        <v>1520</v>
      </c>
      <c r="E129" s="35">
        <f t="shared" si="178"/>
        <v>654</v>
      </c>
      <c r="F129" s="35">
        <f t="shared" si="179"/>
        <v>1364</v>
      </c>
      <c r="G129" s="35">
        <f t="shared" si="180"/>
        <v>1364</v>
      </c>
      <c r="H129" s="18">
        <f t="shared" si="181"/>
        <v>1750</v>
      </c>
      <c r="I129" s="18">
        <f t="shared" si="182"/>
        <v>1040</v>
      </c>
      <c r="J129" s="18">
        <f t="shared" si="183"/>
        <v>1040</v>
      </c>
      <c r="K129" s="18">
        <f t="shared" ref="K129:M129" si="210">K128</f>
        <v>2000</v>
      </c>
      <c r="L129" s="18">
        <f t="shared" si="210"/>
        <v>2000</v>
      </c>
      <c r="M129" s="18">
        <f t="shared" si="210"/>
        <v>2000</v>
      </c>
      <c r="N129" s="18">
        <f t="shared" si="185"/>
        <v>-250</v>
      </c>
      <c r="O129" s="18">
        <f t="shared" si="186"/>
        <v>-960</v>
      </c>
      <c r="P129" s="18">
        <f t="shared" si="187"/>
        <v>-960</v>
      </c>
      <c r="Q129" s="35">
        <f t="shared" ref="Q129:S129" si="211">Q128</f>
        <v>0</v>
      </c>
      <c r="R129" s="35">
        <f t="shared" si="211"/>
        <v>0</v>
      </c>
      <c r="S129" s="35">
        <f t="shared" si="211"/>
        <v>0</v>
      </c>
      <c r="T129" s="4">
        <f t="shared" si="189"/>
        <v>804</v>
      </c>
      <c r="U129" s="83">
        <f t="shared" si="108"/>
        <v>1600</v>
      </c>
      <c r="V129" s="83">
        <f t="shared" si="109"/>
        <v>1600</v>
      </c>
      <c r="W129" s="83">
        <f t="shared" si="110"/>
        <v>1600</v>
      </c>
      <c r="X129" s="4"/>
      <c r="Y129" s="18"/>
      <c r="Z129" s="18"/>
      <c r="AA129" s="18"/>
      <c r="AB129" s="50"/>
    </row>
    <row r="130" spans="1:28" ht="15" customHeight="1">
      <c r="A130" s="3">
        <f t="shared" si="177"/>
        <v>116</v>
      </c>
      <c r="B130" s="34">
        <f t="shared" si="94"/>
        <v>45548</v>
      </c>
      <c r="C130" s="2">
        <f t="shared" si="95"/>
        <v>884</v>
      </c>
      <c r="D130" s="5">
        <f t="shared" si="96"/>
        <v>1518</v>
      </c>
      <c r="E130" s="35">
        <f t="shared" si="178"/>
        <v>652</v>
      </c>
      <c r="F130" s="35">
        <f t="shared" si="179"/>
        <v>1362</v>
      </c>
      <c r="G130" s="35">
        <f t="shared" si="180"/>
        <v>1362</v>
      </c>
      <c r="H130" s="18">
        <f t="shared" si="181"/>
        <v>1750</v>
      </c>
      <c r="I130" s="18">
        <f t="shared" si="182"/>
        <v>1040</v>
      </c>
      <c r="J130" s="18">
        <f t="shared" si="183"/>
        <v>1040</v>
      </c>
      <c r="K130" s="18">
        <f t="shared" ref="K130:M130" si="212">K129</f>
        <v>2000</v>
      </c>
      <c r="L130" s="18">
        <f t="shared" si="212"/>
        <v>2000</v>
      </c>
      <c r="M130" s="18">
        <f t="shared" si="212"/>
        <v>2000</v>
      </c>
      <c r="N130" s="18">
        <f t="shared" si="185"/>
        <v>-250</v>
      </c>
      <c r="O130" s="18">
        <f t="shared" si="186"/>
        <v>-960</v>
      </c>
      <c r="P130" s="18">
        <f t="shared" si="187"/>
        <v>-960</v>
      </c>
      <c r="Q130" s="35">
        <f t="shared" ref="Q130:S130" si="213">Q129</f>
        <v>0</v>
      </c>
      <c r="R130" s="35">
        <f t="shared" si="213"/>
        <v>0</v>
      </c>
      <c r="S130" s="35">
        <f t="shared" si="213"/>
        <v>0</v>
      </c>
      <c r="T130" s="4">
        <f t="shared" si="189"/>
        <v>802</v>
      </c>
      <c r="U130" s="83">
        <f t="shared" si="108"/>
        <v>1600</v>
      </c>
      <c r="V130" s="83">
        <f t="shared" si="109"/>
        <v>1600</v>
      </c>
      <c r="W130" s="83">
        <f t="shared" si="110"/>
        <v>1600</v>
      </c>
      <c r="X130" s="4"/>
      <c r="Y130" s="18"/>
      <c r="Z130" s="18"/>
      <c r="AA130" s="18"/>
      <c r="AB130" s="50"/>
    </row>
    <row r="131" spans="1:28" ht="15" customHeight="1">
      <c r="A131" s="3">
        <f t="shared" si="177"/>
        <v>117</v>
      </c>
      <c r="B131" s="34">
        <f t="shared" si="94"/>
        <v>45549</v>
      </c>
      <c r="C131" s="2">
        <f t="shared" si="95"/>
        <v>884</v>
      </c>
      <c r="D131" s="5">
        <f t="shared" si="96"/>
        <v>1516</v>
      </c>
      <c r="E131" s="35">
        <f t="shared" si="178"/>
        <v>650</v>
      </c>
      <c r="F131" s="35">
        <f t="shared" si="179"/>
        <v>1360</v>
      </c>
      <c r="G131" s="35">
        <f t="shared" si="180"/>
        <v>1360</v>
      </c>
      <c r="H131" s="18">
        <f t="shared" si="181"/>
        <v>1750</v>
      </c>
      <c r="I131" s="18">
        <f t="shared" si="182"/>
        <v>1040</v>
      </c>
      <c r="J131" s="18">
        <f t="shared" si="183"/>
        <v>1040</v>
      </c>
      <c r="K131" s="18">
        <f t="shared" ref="K131:M131" si="214">K130</f>
        <v>2000</v>
      </c>
      <c r="L131" s="18">
        <f t="shared" si="214"/>
        <v>2000</v>
      </c>
      <c r="M131" s="18">
        <f t="shared" si="214"/>
        <v>2000</v>
      </c>
      <c r="N131" s="18">
        <f t="shared" si="185"/>
        <v>-250</v>
      </c>
      <c r="O131" s="18">
        <f t="shared" si="186"/>
        <v>-960</v>
      </c>
      <c r="P131" s="18">
        <f t="shared" si="187"/>
        <v>-960</v>
      </c>
      <c r="Q131" s="35">
        <f t="shared" ref="Q131:S131" si="215">Q130</f>
        <v>0</v>
      </c>
      <c r="R131" s="35">
        <f t="shared" si="215"/>
        <v>0</v>
      </c>
      <c r="S131" s="35">
        <f t="shared" si="215"/>
        <v>0</v>
      </c>
      <c r="T131" s="4">
        <f t="shared" si="189"/>
        <v>800</v>
      </c>
      <c r="U131" s="83">
        <f t="shared" si="108"/>
        <v>1600</v>
      </c>
      <c r="V131" s="83">
        <f t="shared" si="109"/>
        <v>1600</v>
      </c>
      <c r="W131" s="83">
        <f t="shared" si="110"/>
        <v>1600</v>
      </c>
      <c r="X131" s="4"/>
      <c r="Y131" s="18"/>
      <c r="Z131" s="18"/>
      <c r="AA131" s="18"/>
      <c r="AB131" s="50"/>
    </row>
    <row r="132" spans="1:28" ht="15" customHeight="1">
      <c r="A132" s="3">
        <f t="shared" si="177"/>
        <v>118</v>
      </c>
      <c r="B132" s="34">
        <f t="shared" si="94"/>
        <v>45550</v>
      </c>
      <c r="C132" s="2">
        <f t="shared" si="95"/>
        <v>884</v>
      </c>
      <c r="D132" s="5">
        <f t="shared" si="96"/>
        <v>1514</v>
      </c>
      <c r="E132" s="35">
        <f t="shared" si="178"/>
        <v>648</v>
      </c>
      <c r="F132" s="35">
        <f t="shared" si="179"/>
        <v>1358</v>
      </c>
      <c r="G132" s="35">
        <f t="shared" si="180"/>
        <v>1358</v>
      </c>
      <c r="H132" s="18">
        <f t="shared" si="181"/>
        <v>1750</v>
      </c>
      <c r="I132" s="18">
        <f t="shared" si="182"/>
        <v>1040</v>
      </c>
      <c r="J132" s="18">
        <f t="shared" si="183"/>
        <v>1040</v>
      </c>
      <c r="K132" s="18">
        <f t="shared" ref="K132:M132" si="216">K131</f>
        <v>2000</v>
      </c>
      <c r="L132" s="18">
        <f t="shared" si="216"/>
        <v>2000</v>
      </c>
      <c r="M132" s="18">
        <f t="shared" si="216"/>
        <v>2000</v>
      </c>
      <c r="N132" s="18">
        <f t="shared" si="185"/>
        <v>-250</v>
      </c>
      <c r="O132" s="18">
        <f t="shared" si="186"/>
        <v>-960</v>
      </c>
      <c r="P132" s="18">
        <f t="shared" si="187"/>
        <v>-960</v>
      </c>
      <c r="Q132" s="35">
        <f t="shared" ref="Q132:S132" si="217">Q131</f>
        <v>0</v>
      </c>
      <c r="R132" s="35">
        <f t="shared" si="217"/>
        <v>0</v>
      </c>
      <c r="S132" s="35">
        <f t="shared" si="217"/>
        <v>0</v>
      </c>
      <c r="T132" s="4">
        <f t="shared" si="189"/>
        <v>798</v>
      </c>
      <c r="U132" s="83">
        <f t="shared" si="108"/>
        <v>1600</v>
      </c>
      <c r="V132" s="83">
        <f t="shared" si="109"/>
        <v>1600</v>
      </c>
      <c r="W132" s="83">
        <f t="shared" si="110"/>
        <v>1600</v>
      </c>
      <c r="X132" s="4"/>
      <c r="Y132" s="18"/>
      <c r="Z132" s="18"/>
      <c r="AA132" s="18"/>
      <c r="AB132" s="50"/>
    </row>
    <row r="133" spans="1:28" ht="15" customHeight="1">
      <c r="A133" s="3">
        <f t="shared" si="177"/>
        <v>119</v>
      </c>
      <c r="B133" s="34">
        <f t="shared" si="94"/>
        <v>45551</v>
      </c>
      <c r="C133" s="2">
        <f t="shared" si="95"/>
        <v>884</v>
      </c>
      <c r="D133" s="5">
        <f t="shared" si="96"/>
        <v>1512</v>
      </c>
      <c r="E133" s="35">
        <f t="shared" si="178"/>
        <v>646</v>
      </c>
      <c r="F133" s="35">
        <f t="shared" si="179"/>
        <v>1356</v>
      </c>
      <c r="G133" s="35">
        <f t="shared" si="180"/>
        <v>1356</v>
      </c>
      <c r="H133" s="18">
        <f t="shared" si="181"/>
        <v>1750</v>
      </c>
      <c r="I133" s="18">
        <f t="shared" si="182"/>
        <v>1040</v>
      </c>
      <c r="J133" s="18">
        <f t="shared" si="183"/>
        <v>1040</v>
      </c>
      <c r="K133" s="18">
        <f t="shared" ref="K133:M133" si="218">K132</f>
        <v>2000</v>
      </c>
      <c r="L133" s="18">
        <f t="shared" si="218"/>
        <v>2000</v>
      </c>
      <c r="M133" s="18">
        <f t="shared" si="218"/>
        <v>2000</v>
      </c>
      <c r="N133" s="18">
        <f t="shared" si="185"/>
        <v>-250</v>
      </c>
      <c r="O133" s="18">
        <f t="shared" si="186"/>
        <v>-960</v>
      </c>
      <c r="P133" s="18">
        <f t="shared" si="187"/>
        <v>-960</v>
      </c>
      <c r="Q133" s="35">
        <f t="shared" ref="Q133:S133" si="219">Q132</f>
        <v>0</v>
      </c>
      <c r="R133" s="35">
        <f t="shared" si="219"/>
        <v>0</v>
      </c>
      <c r="S133" s="35">
        <f t="shared" si="219"/>
        <v>0</v>
      </c>
      <c r="T133" s="4">
        <f t="shared" si="189"/>
        <v>796</v>
      </c>
      <c r="U133" s="83">
        <f t="shared" si="108"/>
        <v>1600</v>
      </c>
      <c r="V133" s="83">
        <f t="shared" si="109"/>
        <v>1600</v>
      </c>
      <c r="W133" s="83">
        <f t="shared" si="110"/>
        <v>1600</v>
      </c>
      <c r="X133" s="4"/>
      <c r="Y133" s="18"/>
      <c r="Z133" s="18"/>
      <c r="AA133" s="18"/>
      <c r="AB133" s="50"/>
    </row>
    <row r="134" spans="1:28" ht="15" customHeight="1">
      <c r="A134" s="3">
        <f t="shared" si="177"/>
        <v>120</v>
      </c>
      <c r="B134" s="34">
        <f t="shared" si="94"/>
        <v>45552</v>
      </c>
      <c r="C134" s="2">
        <f t="shared" si="95"/>
        <v>884</v>
      </c>
      <c r="D134" s="5">
        <f t="shared" si="96"/>
        <v>1510</v>
      </c>
      <c r="E134" s="35">
        <f t="shared" si="178"/>
        <v>644</v>
      </c>
      <c r="F134" s="35">
        <f t="shared" si="179"/>
        <v>1354</v>
      </c>
      <c r="G134" s="35">
        <f t="shared" si="180"/>
        <v>1354</v>
      </c>
      <c r="H134" s="18">
        <f t="shared" si="181"/>
        <v>1750</v>
      </c>
      <c r="I134" s="18">
        <f t="shared" si="182"/>
        <v>1040</v>
      </c>
      <c r="J134" s="18">
        <f t="shared" si="183"/>
        <v>1040</v>
      </c>
      <c r="K134" s="18">
        <f t="shared" ref="K134:M134" si="220">K133</f>
        <v>2000</v>
      </c>
      <c r="L134" s="18">
        <f t="shared" si="220"/>
        <v>2000</v>
      </c>
      <c r="M134" s="18">
        <f t="shared" si="220"/>
        <v>2000</v>
      </c>
      <c r="N134" s="18">
        <f t="shared" si="185"/>
        <v>-250</v>
      </c>
      <c r="O134" s="18">
        <f t="shared" si="186"/>
        <v>-960</v>
      </c>
      <c r="P134" s="18">
        <f t="shared" si="187"/>
        <v>-960</v>
      </c>
      <c r="Q134" s="35">
        <f t="shared" ref="Q134:S134" si="221">Q133</f>
        <v>0</v>
      </c>
      <c r="R134" s="35">
        <f t="shared" si="221"/>
        <v>0</v>
      </c>
      <c r="S134" s="35">
        <f t="shared" si="221"/>
        <v>0</v>
      </c>
      <c r="T134" s="4">
        <f t="shared" si="189"/>
        <v>794</v>
      </c>
      <c r="U134" s="83">
        <f t="shared" si="108"/>
        <v>1600</v>
      </c>
      <c r="V134" s="83">
        <f t="shared" si="109"/>
        <v>1600</v>
      </c>
      <c r="W134" s="83">
        <f t="shared" si="110"/>
        <v>1600</v>
      </c>
      <c r="X134" s="4"/>
      <c r="Y134" s="18"/>
      <c r="Z134" s="18"/>
      <c r="AA134" s="18"/>
      <c r="AB134" s="50"/>
    </row>
    <row r="135" spans="1:28" ht="15" customHeight="1">
      <c r="A135" s="3">
        <f t="shared" si="177"/>
        <v>121</v>
      </c>
      <c r="B135" s="34">
        <f t="shared" si="94"/>
        <v>45553</v>
      </c>
      <c r="C135" s="2">
        <f t="shared" si="95"/>
        <v>884</v>
      </c>
      <c r="D135" s="5">
        <f t="shared" si="96"/>
        <v>1508</v>
      </c>
      <c r="E135" s="35">
        <f t="shared" si="178"/>
        <v>642</v>
      </c>
      <c r="F135" s="35">
        <f t="shared" si="179"/>
        <v>1352</v>
      </c>
      <c r="G135" s="35">
        <f t="shared" si="180"/>
        <v>1352</v>
      </c>
      <c r="H135" s="18">
        <f t="shared" si="181"/>
        <v>1750</v>
      </c>
      <c r="I135" s="18">
        <f t="shared" si="182"/>
        <v>1040</v>
      </c>
      <c r="J135" s="18">
        <f t="shared" si="183"/>
        <v>1040</v>
      </c>
      <c r="K135" s="18">
        <f t="shared" ref="K135:M135" si="222">K134</f>
        <v>2000</v>
      </c>
      <c r="L135" s="18">
        <f t="shared" si="222"/>
        <v>2000</v>
      </c>
      <c r="M135" s="18">
        <f t="shared" si="222"/>
        <v>2000</v>
      </c>
      <c r="N135" s="18">
        <f t="shared" si="185"/>
        <v>-250</v>
      </c>
      <c r="O135" s="18">
        <f t="shared" si="186"/>
        <v>-960</v>
      </c>
      <c r="P135" s="18">
        <f t="shared" si="187"/>
        <v>-960</v>
      </c>
      <c r="Q135" s="35">
        <f t="shared" ref="Q135:S135" si="223">Q134</f>
        <v>0</v>
      </c>
      <c r="R135" s="35">
        <f t="shared" si="223"/>
        <v>0</v>
      </c>
      <c r="S135" s="35">
        <f t="shared" si="223"/>
        <v>0</v>
      </c>
      <c r="T135" s="4">
        <f t="shared" si="189"/>
        <v>792</v>
      </c>
      <c r="U135" s="83">
        <f t="shared" si="108"/>
        <v>1600</v>
      </c>
      <c r="V135" s="83">
        <f t="shared" si="109"/>
        <v>1600</v>
      </c>
      <c r="W135" s="83">
        <f t="shared" si="110"/>
        <v>1600</v>
      </c>
      <c r="X135" s="4"/>
      <c r="Y135" s="18"/>
      <c r="Z135" s="18"/>
      <c r="AA135" s="18"/>
      <c r="AB135" s="50"/>
    </row>
    <row r="136" spans="1:28" ht="15" customHeight="1">
      <c r="A136" s="3">
        <f t="shared" si="177"/>
        <v>122</v>
      </c>
      <c r="B136" s="34">
        <f t="shared" si="94"/>
        <v>45554</v>
      </c>
      <c r="C136" s="2">
        <f t="shared" si="95"/>
        <v>884</v>
      </c>
      <c r="D136" s="5">
        <f t="shared" si="96"/>
        <v>1506</v>
      </c>
      <c r="E136" s="35">
        <f t="shared" si="178"/>
        <v>640</v>
      </c>
      <c r="F136" s="35">
        <f t="shared" si="179"/>
        <v>1350</v>
      </c>
      <c r="G136" s="35">
        <f t="shared" si="180"/>
        <v>1350</v>
      </c>
      <c r="H136" s="18">
        <f t="shared" si="181"/>
        <v>1750</v>
      </c>
      <c r="I136" s="18">
        <f t="shared" si="182"/>
        <v>1040</v>
      </c>
      <c r="J136" s="18">
        <f t="shared" si="183"/>
        <v>1040</v>
      </c>
      <c r="K136" s="18">
        <f t="shared" ref="K136:M136" si="224">K135</f>
        <v>2000</v>
      </c>
      <c r="L136" s="18">
        <f t="shared" si="224"/>
        <v>2000</v>
      </c>
      <c r="M136" s="18">
        <f t="shared" si="224"/>
        <v>2000</v>
      </c>
      <c r="N136" s="18">
        <f t="shared" si="185"/>
        <v>-250</v>
      </c>
      <c r="O136" s="18">
        <f t="shared" si="186"/>
        <v>-960</v>
      </c>
      <c r="P136" s="18">
        <f t="shared" si="187"/>
        <v>-960</v>
      </c>
      <c r="Q136" s="35">
        <f t="shared" ref="Q136:S136" si="225">Q135</f>
        <v>0</v>
      </c>
      <c r="R136" s="35">
        <f t="shared" si="225"/>
        <v>0</v>
      </c>
      <c r="S136" s="35">
        <f t="shared" si="225"/>
        <v>0</v>
      </c>
      <c r="T136" s="4">
        <f t="shared" si="189"/>
        <v>790</v>
      </c>
      <c r="U136" s="83">
        <f t="shared" si="108"/>
        <v>1600</v>
      </c>
      <c r="V136" s="83">
        <f t="shared" si="109"/>
        <v>1600</v>
      </c>
      <c r="W136" s="83">
        <f t="shared" si="110"/>
        <v>1600</v>
      </c>
      <c r="X136" s="4"/>
      <c r="Y136" s="18"/>
      <c r="Z136" s="18"/>
      <c r="AA136" s="18"/>
      <c r="AB136" s="50"/>
    </row>
    <row r="137" spans="1:28" ht="15" customHeight="1">
      <c r="A137" s="3">
        <f t="shared" si="177"/>
        <v>123</v>
      </c>
      <c r="B137" s="34">
        <f t="shared" si="94"/>
        <v>45555</v>
      </c>
      <c r="C137" s="2">
        <f t="shared" si="95"/>
        <v>884</v>
      </c>
      <c r="D137" s="5">
        <f t="shared" si="96"/>
        <v>1504</v>
      </c>
      <c r="E137" s="35">
        <f t="shared" si="178"/>
        <v>638</v>
      </c>
      <c r="F137" s="35">
        <f t="shared" si="179"/>
        <v>1348</v>
      </c>
      <c r="G137" s="35">
        <f t="shared" si="180"/>
        <v>1348</v>
      </c>
      <c r="H137" s="18">
        <f t="shared" si="181"/>
        <v>1750</v>
      </c>
      <c r="I137" s="18">
        <f t="shared" si="182"/>
        <v>1040</v>
      </c>
      <c r="J137" s="18">
        <f t="shared" si="183"/>
        <v>1040</v>
      </c>
      <c r="K137" s="18">
        <f t="shared" ref="K137:M137" si="226">K136</f>
        <v>2000</v>
      </c>
      <c r="L137" s="18">
        <f t="shared" si="226"/>
        <v>2000</v>
      </c>
      <c r="M137" s="18">
        <f t="shared" si="226"/>
        <v>2000</v>
      </c>
      <c r="N137" s="18">
        <f t="shared" si="185"/>
        <v>-250</v>
      </c>
      <c r="O137" s="18">
        <f t="shared" si="186"/>
        <v>-960</v>
      </c>
      <c r="P137" s="18">
        <f t="shared" si="187"/>
        <v>-960</v>
      </c>
      <c r="Q137" s="35">
        <f t="shared" ref="Q137:S137" si="227">Q136</f>
        <v>0</v>
      </c>
      <c r="R137" s="35">
        <f t="shared" si="227"/>
        <v>0</v>
      </c>
      <c r="S137" s="35">
        <f t="shared" si="227"/>
        <v>0</v>
      </c>
      <c r="T137" s="4">
        <f t="shared" si="189"/>
        <v>788</v>
      </c>
      <c r="U137" s="83">
        <f t="shared" si="108"/>
        <v>1600</v>
      </c>
      <c r="V137" s="83">
        <f t="shared" si="109"/>
        <v>1600</v>
      </c>
      <c r="W137" s="83">
        <f t="shared" si="110"/>
        <v>1600</v>
      </c>
      <c r="X137" s="4"/>
      <c r="Y137" s="18"/>
      <c r="Z137" s="18"/>
      <c r="AA137" s="18"/>
      <c r="AB137" s="50"/>
    </row>
    <row r="138" spans="1:28" ht="15" customHeight="1">
      <c r="A138" s="3">
        <f t="shared" si="177"/>
        <v>124</v>
      </c>
      <c r="B138" s="34">
        <f t="shared" si="94"/>
        <v>45556</v>
      </c>
      <c r="C138" s="2">
        <f t="shared" si="95"/>
        <v>884</v>
      </c>
      <c r="D138" s="5">
        <f t="shared" si="96"/>
        <v>1502</v>
      </c>
      <c r="E138" s="35">
        <f t="shared" si="178"/>
        <v>636</v>
      </c>
      <c r="F138" s="35">
        <f t="shared" si="179"/>
        <v>1346</v>
      </c>
      <c r="G138" s="35">
        <f t="shared" si="180"/>
        <v>1346</v>
      </c>
      <c r="H138" s="18">
        <f t="shared" si="181"/>
        <v>1750</v>
      </c>
      <c r="I138" s="18">
        <f t="shared" si="182"/>
        <v>1040</v>
      </c>
      <c r="J138" s="18">
        <f t="shared" si="183"/>
        <v>1040</v>
      </c>
      <c r="K138" s="18">
        <f t="shared" ref="K138:M138" si="228">K137</f>
        <v>2000</v>
      </c>
      <c r="L138" s="18">
        <f t="shared" si="228"/>
        <v>2000</v>
      </c>
      <c r="M138" s="18">
        <f t="shared" si="228"/>
        <v>2000</v>
      </c>
      <c r="N138" s="18">
        <f t="shared" si="185"/>
        <v>-250</v>
      </c>
      <c r="O138" s="18">
        <f t="shared" si="186"/>
        <v>-960</v>
      </c>
      <c r="P138" s="18">
        <f t="shared" si="187"/>
        <v>-960</v>
      </c>
      <c r="Q138" s="35">
        <f t="shared" ref="Q138:S138" si="229">Q137</f>
        <v>0</v>
      </c>
      <c r="R138" s="35">
        <f t="shared" si="229"/>
        <v>0</v>
      </c>
      <c r="S138" s="35">
        <f t="shared" si="229"/>
        <v>0</v>
      </c>
      <c r="T138" s="4">
        <f t="shared" si="189"/>
        <v>786</v>
      </c>
      <c r="U138" s="83">
        <f t="shared" si="108"/>
        <v>1600</v>
      </c>
      <c r="V138" s="83">
        <f t="shared" si="109"/>
        <v>1600</v>
      </c>
      <c r="W138" s="83">
        <f t="shared" si="110"/>
        <v>1600</v>
      </c>
      <c r="X138" s="4"/>
      <c r="Y138" s="18"/>
      <c r="Z138" s="18"/>
      <c r="AA138" s="18"/>
      <c r="AB138" s="50"/>
    </row>
    <row r="139" spans="1:28" ht="15" customHeight="1">
      <c r="A139" s="3">
        <f t="shared" si="177"/>
        <v>125</v>
      </c>
      <c r="B139" s="34">
        <f t="shared" si="94"/>
        <v>45557</v>
      </c>
      <c r="C139" s="2">
        <f t="shared" si="95"/>
        <v>884</v>
      </c>
      <c r="D139" s="5">
        <f t="shared" si="96"/>
        <v>1500</v>
      </c>
      <c r="E139" s="35">
        <f t="shared" si="178"/>
        <v>634</v>
      </c>
      <c r="F139" s="35">
        <f t="shared" si="179"/>
        <v>1344</v>
      </c>
      <c r="G139" s="35">
        <f t="shared" si="180"/>
        <v>1344</v>
      </c>
      <c r="H139" s="18">
        <f t="shared" si="181"/>
        <v>1750</v>
      </c>
      <c r="I139" s="18">
        <f t="shared" si="182"/>
        <v>1040</v>
      </c>
      <c r="J139" s="18">
        <f t="shared" si="183"/>
        <v>1040</v>
      </c>
      <c r="K139" s="18">
        <f t="shared" ref="K139:M139" si="230">K138</f>
        <v>2000</v>
      </c>
      <c r="L139" s="18">
        <f t="shared" si="230"/>
        <v>2000</v>
      </c>
      <c r="M139" s="18">
        <f t="shared" si="230"/>
        <v>2000</v>
      </c>
      <c r="N139" s="18">
        <f t="shared" si="185"/>
        <v>-250</v>
      </c>
      <c r="O139" s="18">
        <f t="shared" si="186"/>
        <v>-960</v>
      </c>
      <c r="P139" s="18">
        <f t="shared" si="187"/>
        <v>-960</v>
      </c>
      <c r="Q139" s="35">
        <f t="shared" ref="Q139:S139" si="231">Q138</f>
        <v>0</v>
      </c>
      <c r="R139" s="35">
        <f t="shared" si="231"/>
        <v>0</v>
      </c>
      <c r="S139" s="35">
        <f t="shared" si="231"/>
        <v>0</v>
      </c>
      <c r="T139" s="4">
        <f t="shared" si="189"/>
        <v>784</v>
      </c>
      <c r="U139" s="83">
        <f t="shared" si="108"/>
        <v>1600</v>
      </c>
      <c r="V139" s="83">
        <f t="shared" si="109"/>
        <v>1600</v>
      </c>
      <c r="W139" s="83">
        <f t="shared" si="110"/>
        <v>1600</v>
      </c>
      <c r="X139" s="4"/>
      <c r="Y139" s="18"/>
      <c r="Z139" s="18"/>
      <c r="AA139" s="18"/>
      <c r="AB139" s="50"/>
    </row>
    <row r="140" spans="1:28" ht="15" customHeight="1">
      <c r="A140" s="3">
        <f t="shared" si="177"/>
        <v>126</v>
      </c>
      <c r="B140" s="34">
        <f t="shared" si="94"/>
        <v>45558</v>
      </c>
      <c r="C140" s="2">
        <f t="shared" si="95"/>
        <v>884</v>
      </c>
      <c r="D140" s="5">
        <f t="shared" si="96"/>
        <v>1498</v>
      </c>
      <c r="E140" s="35">
        <f t="shared" si="178"/>
        <v>632</v>
      </c>
      <c r="F140" s="35">
        <f t="shared" si="179"/>
        <v>1342</v>
      </c>
      <c r="G140" s="35">
        <f t="shared" si="180"/>
        <v>1342</v>
      </c>
      <c r="H140" s="18">
        <f t="shared" si="181"/>
        <v>1750</v>
      </c>
      <c r="I140" s="18">
        <f t="shared" si="182"/>
        <v>1040</v>
      </c>
      <c r="J140" s="18">
        <f t="shared" si="183"/>
        <v>1040</v>
      </c>
      <c r="K140" s="18">
        <f t="shared" ref="K140:M140" si="232">K139</f>
        <v>2000</v>
      </c>
      <c r="L140" s="18">
        <f t="shared" si="232"/>
        <v>2000</v>
      </c>
      <c r="M140" s="18">
        <f t="shared" si="232"/>
        <v>2000</v>
      </c>
      <c r="N140" s="18">
        <f t="shared" si="185"/>
        <v>-250</v>
      </c>
      <c r="O140" s="18">
        <f t="shared" si="186"/>
        <v>-960</v>
      </c>
      <c r="P140" s="18">
        <f t="shared" si="187"/>
        <v>-960</v>
      </c>
      <c r="Q140" s="35">
        <f t="shared" ref="Q140:S140" si="233">Q139</f>
        <v>0</v>
      </c>
      <c r="R140" s="35">
        <f t="shared" si="233"/>
        <v>0</v>
      </c>
      <c r="S140" s="35">
        <f t="shared" si="233"/>
        <v>0</v>
      </c>
      <c r="T140" s="4">
        <f t="shared" si="189"/>
        <v>782</v>
      </c>
      <c r="U140" s="83">
        <f t="shared" si="108"/>
        <v>1600</v>
      </c>
      <c r="V140" s="83">
        <f t="shared" si="109"/>
        <v>1600</v>
      </c>
      <c r="W140" s="83">
        <f t="shared" si="110"/>
        <v>1600</v>
      </c>
      <c r="X140" s="4"/>
      <c r="Y140" s="18"/>
      <c r="Z140" s="18"/>
      <c r="AA140" s="18"/>
      <c r="AB140" s="50"/>
    </row>
    <row r="141" spans="1:28" ht="15" customHeight="1">
      <c r="A141" s="3">
        <f t="shared" si="177"/>
        <v>127</v>
      </c>
      <c r="B141" s="34">
        <f t="shared" si="94"/>
        <v>45559</v>
      </c>
      <c r="C141" s="2">
        <f t="shared" si="95"/>
        <v>884</v>
      </c>
      <c r="D141" s="5">
        <f t="shared" si="96"/>
        <v>1496</v>
      </c>
      <c r="E141" s="35">
        <f t="shared" si="178"/>
        <v>630</v>
      </c>
      <c r="F141" s="35">
        <f t="shared" si="179"/>
        <v>1340</v>
      </c>
      <c r="G141" s="35">
        <f t="shared" si="180"/>
        <v>1340</v>
      </c>
      <c r="H141" s="18">
        <f t="shared" si="181"/>
        <v>1750</v>
      </c>
      <c r="I141" s="18">
        <f t="shared" si="182"/>
        <v>1040</v>
      </c>
      <c r="J141" s="18">
        <f t="shared" si="183"/>
        <v>1040</v>
      </c>
      <c r="K141" s="18">
        <f t="shared" ref="K141:M141" si="234">K140</f>
        <v>2000</v>
      </c>
      <c r="L141" s="18">
        <f t="shared" si="234"/>
        <v>2000</v>
      </c>
      <c r="M141" s="18">
        <f t="shared" si="234"/>
        <v>2000</v>
      </c>
      <c r="N141" s="18">
        <f t="shared" si="185"/>
        <v>-250</v>
      </c>
      <c r="O141" s="18">
        <f t="shared" si="186"/>
        <v>-960</v>
      </c>
      <c r="P141" s="18">
        <f t="shared" si="187"/>
        <v>-960</v>
      </c>
      <c r="Q141" s="35">
        <f t="shared" ref="Q141:S141" si="235">Q140</f>
        <v>0</v>
      </c>
      <c r="R141" s="35">
        <f t="shared" si="235"/>
        <v>0</v>
      </c>
      <c r="S141" s="35">
        <f t="shared" si="235"/>
        <v>0</v>
      </c>
      <c r="T141" s="4">
        <f t="shared" si="189"/>
        <v>780</v>
      </c>
      <c r="U141" s="83">
        <f t="shared" si="108"/>
        <v>1600</v>
      </c>
      <c r="V141" s="83">
        <f t="shared" si="109"/>
        <v>1600</v>
      </c>
      <c r="W141" s="83">
        <f t="shared" si="110"/>
        <v>1600</v>
      </c>
      <c r="X141" s="4"/>
      <c r="Y141" s="18"/>
      <c r="Z141" s="18"/>
      <c r="AA141" s="18"/>
      <c r="AB141" s="50"/>
    </row>
    <row r="142" spans="1:28" ht="15" customHeight="1">
      <c r="A142" s="3">
        <f t="shared" si="177"/>
        <v>128</v>
      </c>
      <c r="B142" s="34">
        <f t="shared" si="94"/>
        <v>45560</v>
      </c>
      <c r="C142" s="2">
        <f t="shared" si="95"/>
        <v>884</v>
      </c>
      <c r="D142" s="5">
        <f t="shared" si="96"/>
        <v>1494</v>
      </c>
      <c r="E142" s="35">
        <f t="shared" si="178"/>
        <v>628</v>
      </c>
      <c r="F142" s="35">
        <f t="shared" si="179"/>
        <v>1338</v>
      </c>
      <c r="G142" s="35">
        <f t="shared" si="180"/>
        <v>1338</v>
      </c>
      <c r="H142" s="18">
        <f t="shared" si="181"/>
        <v>1750</v>
      </c>
      <c r="I142" s="18">
        <f t="shared" si="182"/>
        <v>1040</v>
      </c>
      <c r="J142" s="18">
        <f t="shared" si="183"/>
        <v>1040</v>
      </c>
      <c r="K142" s="18">
        <f t="shared" ref="K142:M142" si="236">K141</f>
        <v>2000</v>
      </c>
      <c r="L142" s="18">
        <f t="shared" si="236"/>
        <v>2000</v>
      </c>
      <c r="M142" s="18">
        <f t="shared" si="236"/>
        <v>2000</v>
      </c>
      <c r="N142" s="18">
        <f t="shared" si="185"/>
        <v>-250</v>
      </c>
      <c r="O142" s="18">
        <f t="shared" si="186"/>
        <v>-960</v>
      </c>
      <c r="P142" s="18">
        <f t="shared" si="187"/>
        <v>-960</v>
      </c>
      <c r="Q142" s="35">
        <f t="shared" ref="Q142:S142" si="237">Q141</f>
        <v>0</v>
      </c>
      <c r="R142" s="35">
        <f t="shared" si="237"/>
        <v>0</v>
      </c>
      <c r="S142" s="35">
        <f t="shared" si="237"/>
        <v>0</v>
      </c>
      <c r="T142" s="4">
        <f t="shared" si="189"/>
        <v>778</v>
      </c>
      <c r="U142" s="83">
        <f t="shared" si="108"/>
        <v>1600</v>
      </c>
      <c r="V142" s="83">
        <f t="shared" si="109"/>
        <v>1600</v>
      </c>
      <c r="W142" s="83">
        <f t="shared" si="110"/>
        <v>1600</v>
      </c>
      <c r="X142" s="4"/>
      <c r="Y142" s="18"/>
      <c r="Z142" s="18"/>
      <c r="AA142" s="18"/>
      <c r="AB142" s="50"/>
    </row>
    <row r="143" spans="1:28" ht="15" customHeight="1">
      <c r="A143" s="3">
        <f t="shared" si="177"/>
        <v>129</v>
      </c>
      <c r="B143" s="34">
        <f t="shared" si="94"/>
        <v>45561</v>
      </c>
      <c r="C143" s="2">
        <f t="shared" si="95"/>
        <v>884</v>
      </c>
      <c r="D143" s="5">
        <f t="shared" si="96"/>
        <v>1492</v>
      </c>
      <c r="E143" s="35">
        <f t="shared" si="178"/>
        <v>626</v>
      </c>
      <c r="F143" s="35">
        <f t="shared" si="179"/>
        <v>1336</v>
      </c>
      <c r="G143" s="35">
        <f t="shared" si="180"/>
        <v>1336</v>
      </c>
      <c r="H143" s="18">
        <f t="shared" si="181"/>
        <v>1750</v>
      </c>
      <c r="I143" s="18">
        <f t="shared" si="182"/>
        <v>1040</v>
      </c>
      <c r="J143" s="18">
        <f t="shared" si="183"/>
        <v>1040</v>
      </c>
      <c r="K143" s="18">
        <f t="shared" ref="K143:M143" si="238">K142</f>
        <v>2000</v>
      </c>
      <c r="L143" s="18">
        <f t="shared" si="238"/>
        <v>2000</v>
      </c>
      <c r="M143" s="18">
        <f t="shared" si="238"/>
        <v>2000</v>
      </c>
      <c r="N143" s="18">
        <f t="shared" si="185"/>
        <v>-250</v>
      </c>
      <c r="O143" s="18">
        <f t="shared" si="186"/>
        <v>-960</v>
      </c>
      <c r="P143" s="18">
        <f t="shared" si="187"/>
        <v>-960</v>
      </c>
      <c r="Q143" s="35">
        <f t="shared" ref="Q143:S143" si="239">Q142</f>
        <v>0</v>
      </c>
      <c r="R143" s="35">
        <f t="shared" si="239"/>
        <v>0</v>
      </c>
      <c r="S143" s="35">
        <f t="shared" si="239"/>
        <v>0</v>
      </c>
      <c r="T143" s="4">
        <f t="shared" si="189"/>
        <v>776</v>
      </c>
      <c r="U143" s="83">
        <f t="shared" si="108"/>
        <v>1600</v>
      </c>
      <c r="V143" s="83">
        <f t="shared" si="109"/>
        <v>1600</v>
      </c>
      <c r="W143" s="83">
        <f t="shared" si="110"/>
        <v>1600</v>
      </c>
      <c r="X143" s="4"/>
      <c r="Y143" s="18"/>
      <c r="Z143" s="18"/>
      <c r="AA143" s="18"/>
      <c r="AB143" s="50"/>
    </row>
    <row r="144" spans="1:28" ht="15" customHeight="1">
      <c r="A144" s="3">
        <f t="shared" si="177"/>
        <v>130</v>
      </c>
      <c r="B144" s="34">
        <f t="shared" ref="B144:B207" si="240">B143+1</f>
        <v>45562</v>
      </c>
      <c r="C144" s="2">
        <f t="shared" ref="C144:C207" si="241">C143</f>
        <v>884</v>
      </c>
      <c r="D144" s="5">
        <f t="shared" ref="D144:D207" si="242">D143-2</f>
        <v>1490</v>
      </c>
      <c r="E144" s="35">
        <f t="shared" si="178"/>
        <v>624</v>
      </c>
      <c r="F144" s="35">
        <f t="shared" si="179"/>
        <v>1334</v>
      </c>
      <c r="G144" s="35">
        <f t="shared" si="180"/>
        <v>1334</v>
      </c>
      <c r="H144" s="18">
        <f t="shared" si="181"/>
        <v>1750</v>
      </c>
      <c r="I144" s="18">
        <f t="shared" si="182"/>
        <v>1040</v>
      </c>
      <c r="J144" s="18">
        <f t="shared" si="183"/>
        <v>1040</v>
      </c>
      <c r="K144" s="18">
        <f t="shared" ref="K144:M144" si="243">K143</f>
        <v>2000</v>
      </c>
      <c r="L144" s="18">
        <f t="shared" si="243"/>
        <v>2000</v>
      </c>
      <c r="M144" s="18">
        <f t="shared" si="243"/>
        <v>2000</v>
      </c>
      <c r="N144" s="18">
        <f t="shared" si="185"/>
        <v>-250</v>
      </c>
      <c r="O144" s="18">
        <f t="shared" si="186"/>
        <v>-960</v>
      </c>
      <c r="P144" s="18">
        <f t="shared" si="187"/>
        <v>-960</v>
      </c>
      <c r="Q144" s="35">
        <f t="shared" ref="Q144:S144" si="244">Q143</f>
        <v>0</v>
      </c>
      <c r="R144" s="35">
        <f t="shared" si="244"/>
        <v>0</v>
      </c>
      <c r="S144" s="35">
        <f t="shared" si="244"/>
        <v>0</v>
      </c>
      <c r="T144" s="4">
        <f t="shared" si="189"/>
        <v>774</v>
      </c>
      <c r="U144" s="83">
        <f t="shared" si="108"/>
        <v>1600</v>
      </c>
      <c r="V144" s="83">
        <f t="shared" si="109"/>
        <v>1600</v>
      </c>
      <c r="W144" s="83">
        <f t="shared" si="110"/>
        <v>1600</v>
      </c>
      <c r="X144" s="4"/>
      <c r="Y144" s="18"/>
      <c r="Z144" s="18"/>
      <c r="AA144" s="18"/>
      <c r="AB144" s="50"/>
    </row>
    <row r="145" spans="1:28" ht="15" customHeight="1">
      <c r="A145" s="3">
        <f t="shared" si="177"/>
        <v>131</v>
      </c>
      <c r="B145" s="34">
        <f t="shared" si="240"/>
        <v>45563</v>
      </c>
      <c r="C145" s="2">
        <f t="shared" si="241"/>
        <v>884</v>
      </c>
      <c r="D145" s="5">
        <f t="shared" si="242"/>
        <v>1488</v>
      </c>
      <c r="E145" s="35">
        <f t="shared" si="178"/>
        <v>622</v>
      </c>
      <c r="F145" s="35">
        <f t="shared" si="179"/>
        <v>1332</v>
      </c>
      <c r="G145" s="35">
        <f t="shared" si="180"/>
        <v>1332</v>
      </c>
      <c r="H145" s="18">
        <f t="shared" si="181"/>
        <v>1750</v>
      </c>
      <c r="I145" s="18">
        <f t="shared" si="182"/>
        <v>1040</v>
      </c>
      <c r="J145" s="18">
        <f t="shared" si="183"/>
        <v>1040</v>
      </c>
      <c r="K145" s="18">
        <f t="shared" ref="K145:M145" si="245">K144</f>
        <v>2000</v>
      </c>
      <c r="L145" s="18">
        <f t="shared" si="245"/>
        <v>2000</v>
      </c>
      <c r="M145" s="18">
        <f t="shared" si="245"/>
        <v>2000</v>
      </c>
      <c r="N145" s="18">
        <f t="shared" si="185"/>
        <v>-250</v>
      </c>
      <c r="O145" s="18">
        <f t="shared" si="186"/>
        <v>-960</v>
      </c>
      <c r="P145" s="18">
        <f t="shared" si="187"/>
        <v>-960</v>
      </c>
      <c r="Q145" s="35">
        <f t="shared" ref="Q145:S145" si="246">Q144</f>
        <v>0</v>
      </c>
      <c r="R145" s="35">
        <f t="shared" si="246"/>
        <v>0</v>
      </c>
      <c r="S145" s="35">
        <f t="shared" si="246"/>
        <v>0</v>
      </c>
      <c r="T145" s="4">
        <f t="shared" si="189"/>
        <v>772</v>
      </c>
      <c r="U145" s="83">
        <f t="shared" si="108"/>
        <v>1600</v>
      </c>
      <c r="V145" s="83">
        <f t="shared" si="109"/>
        <v>1600</v>
      </c>
      <c r="W145" s="83">
        <f t="shared" si="110"/>
        <v>1600</v>
      </c>
      <c r="X145" s="4"/>
      <c r="Y145" s="18"/>
      <c r="Z145" s="18"/>
      <c r="AA145" s="18"/>
      <c r="AB145" s="50"/>
    </row>
    <row r="146" spans="1:28" ht="15" customHeight="1">
      <c r="A146" s="3">
        <f t="shared" si="177"/>
        <v>132</v>
      </c>
      <c r="B146" s="34">
        <f t="shared" si="240"/>
        <v>45564</v>
      </c>
      <c r="C146" s="2">
        <f t="shared" si="241"/>
        <v>884</v>
      </c>
      <c r="D146" s="5">
        <f t="shared" si="242"/>
        <v>1486</v>
      </c>
      <c r="E146" s="35">
        <f t="shared" si="178"/>
        <v>620</v>
      </c>
      <c r="F146" s="35">
        <f t="shared" si="179"/>
        <v>1330</v>
      </c>
      <c r="G146" s="35">
        <f t="shared" si="180"/>
        <v>1330</v>
      </c>
      <c r="H146" s="18">
        <f t="shared" si="181"/>
        <v>1750</v>
      </c>
      <c r="I146" s="18">
        <f t="shared" si="182"/>
        <v>1040</v>
      </c>
      <c r="J146" s="18">
        <f t="shared" si="183"/>
        <v>1040</v>
      </c>
      <c r="K146" s="18">
        <f t="shared" ref="K146:M146" si="247">K145</f>
        <v>2000</v>
      </c>
      <c r="L146" s="18">
        <f t="shared" si="247"/>
        <v>2000</v>
      </c>
      <c r="M146" s="18">
        <f t="shared" si="247"/>
        <v>2000</v>
      </c>
      <c r="N146" s="18">
        <f t="shared" si="185"/>
        <v>-250</v>
      </c>
      <c r="O146" s="18">
        <f t="shared" si="186"/>
        <v>-960</v>
      </c>
      <c r="P146" s="18">
        <f t="shared" si="187"/>
        <v>-960</v>
      </c>
      <c r="Q146" s="35">
        <f t="shared" ref="Q146:S146" si="248">Q145</f>
        <v>0</v>
      </c>
      <c r="R146" s="35">
        <f t="shared" si="248"/>
        <v>0</v>
      </c>
      <c r="S146" s="35">
        <f t="shared" si="248"/>
        <v>0</v>
      </c>
      <c r="T146" s="4">
        <f t="shared" si="189"/>
        <v>770</v>
      </c>
      <c r="U146" s="83">
        <f t="shared" si="108"/>
        <v>1600</v>
      </c>
      <c r="V146" s="83">
        <f t="shared" si="109"/>
        <v>1600</v>
      </c>
      <c r="W146" s="83">
        <f t="shared" si="110"/>
        <v>1600</v>
      </c>
      <c r="X146" s="4"/>
      <c r="Y146" s="18"/>
      <c r="Z146" s="18"/>
      <c r="AA146" s="18"/>
      <c r="AB146" s="50"/>
    </row>
    <row r="147" spans="1:28" ht="15" customHeight="1">
      <c r="A147" s="2">
        <f t="shared" si="177"/>
        <v>133</v>
      </c>
      <c r="B147" s="64">
        <f t="shared" si="240"/>
        <v>45565</v>
      </c>
      <c r="C147" s="2">
        <f t="shared" si="241"/>
        <v>884</v>
      </c>
      <c r="D147" s="5">
        <f t="shared" si="242"/>
        <v>1484</v>
      </c>
      <c r="E147" s="35">
        <f t="shared" si="178"/>
        <v>618</v>
      </c>
      <c r="F147" s="35">
        <f t="shared" si="179"/>
        <v>1328</v>
      </c>
      <c r="G147" s="35">
        <f t="shared" si="180"/>
        <v>1328</v>
      </c>
      <c r="H147" s="18">
        <f t="shared" si="181"/>
        <v>1750</v>
      </c>
      <c r="I147" s="18">
        <f t="shared" si="182"/>
        <v>1040</v>
      </c>
      <c r="J147" s="18">
        <f t="shared" si="183"/>
        <v>1040</v>
      </c>
      <c r="K147" s="18">
        <f t="shared" ref="K147:M147" si="249">K146</f>
        <v>2000</v>
      </c>
      <c r="L147" s="18">
        <f t="shared" si="249"/>
        <v>2000</v>
      </c>
      <c r="M147" s="18">
        <f t="shared" si="249"/>
        <v>2000</v>
      </c>
      <c r="N147" s="18">
        <f t="shared" si="185"/>
        <v>-250</v>
      </c>
      <c r="O147" s="18">
        <f t="shared" si="186"/>
        <v>-960</v>
      </c>
      <c r="P147" s="18">
        <f t="shared" si="187"/>
        <v>-960</v>
      </c>
      <c r="Q147" s="35">
        <f t="shared" ref="Q147:S147" si="250">Q146</f>
        <v>0</v>
      </c>
      <c r="R147" s="35">
        <f t="shared" si="250"/>
        <v>0</v>
      </c>
      <c r="S147" s="35">
        <f t="shared" si="250"/>
        <v>0</v>
      </c>
      <c r="T147" s="4">
        <f t="shared" si="189"/>
        <v>768</v>
      </c>
      <c r="U147" s="83">
        <f t="shared" si="108"/>
        <v>1600</v>
      </c>
      <c r="V147" s="83">
        <f t="shared" si="109"/>
        <v>1600</v>
      </c>
      <c r="W147" s="83">
        <f t="shared" si="110"/>
        <v>1600</v>
      </c>
      <c r="X147" s="4"/>
      <c r="Y147" s="18"/>
      <c r="Z147" s="18"/>
      <c r="AA147" s="18"/>
      <c r="AB147" s="50"/>
    </row>
    <row r="148" spans="1:28" ht="15" customHeight="1">
      <c r="A148" s="2">
        <f t="shared" si="177"/>
        <v>134</v>
      </c>
      <c r="B148" s="64">
        <f t="shared" si="240"/>
        <v>45566</v>
      </c>
      <c r="C148" s="2">
        <f t="shared" si="241"/>
        <v>884</v>
      </c>
      <c r="D148" s="5">
        <f t="shared" si="242"/>
        <v>1482</v>
      </c>
      <c r="E148" s="35">
        <f t="shared" ref="E148:E178" si="251">C148+D148-H148</f>
        <v>616</v>
      </c>
      <c r="F148" s="35">
        <f t="shared" ref="F148:F178" si="252">C148+D148-I148</f>
        <v>1326</v>
      </c>
      <c r="G148" s="35">
        <f t="shared" ref="G148:G178" si="253">D148+C148-J148</f>
        <v>1326</v>
      </c>
      <c r="H148" s="18">
        <f t="shared" ref="H148:H178" si="254">K148+N148</f>
        <v>1750</v>
      </c>
      <c r="I148" s="18">
        <f t="shared" ref="I148:I178" si="255">L148+O148</f>
        <v>1040</v>
      </c>
      <c r="J148" s="18">
        <f t="shared" ref="J148:J178" si="256">M148+P148</f>
        <v>1040</v>
      </c>
      <c r="K148" s="18">
        <f t="shared" ref="K148:M148" si="257">K147</f>
        <v>2000</v>
      </c>
      <c r="L148" s="18">
        <f t="shared" si="257"/>
        <v>2000</v>
      </c>
      <c r="M148" s="18">
        <f t="shared" si="257"/>
        <v>2000</v>
      </c>
      <c r="N148" s="18">
        <f t="shared" ref="N148:N178" si="258">N147-Q148</f>
        <v>-250</v>
      </c>
      <c r="O148" s="18">
        <f t="shared" ref="O148:O178" si="259">O147-R148</f>
        <v>-960</v>
      </c>
      <c r="P148" s="18">
        <f t="shared" ref="P148:P178" si="260">P147-S148</f>
        <v>-960</v>
      </c>
      <c r="Q148" s="35">
        <f t="shared" ref="Q148:S148" si="261">Q147</f>
        <v>0</v>
      </c>
      <c r="R148" s="35">
        <f t="shared" si="261"/>
        <v>0</v>
      </c>
      <c r="S148" s="35">
        <f t="shared" si="261"/>
        <v>0</v>
      </c>
      <c r="T148" s="4">
        <f t="shared" ref="T148:T178" si="262">D148+C148-V148</f>
        <v>766</v>
      </c>
      <c r="U148" s="83">
        <f t="shared" si="108"/>
        <v>1600</v>
      </c>
      <c r="V148" s="83">
        <f t="shared" si="109"/>
        <v>1600</v>
      </c>
      <c r="W148" s="83">
        <f t="shared" si="110"/>
        <v>1600</v>
      </c>
      <c r="X148" s="4"/>
      <c r="Y148" s="18"/>
      <c r="Z148" s="18"/>
      <c r="AA148" s="18"/>
      <c r="AB148" s="50"/>
    </row>
    <row r="149" spans="1:28" ht="15" customHeight="1">
      <c r="A149" s="2">
        <f t="shared" si="177"/>
        <v>135</v>
      </c>
      <c r="B149" s="64">
        <f t="shared" si="240"/>
        <v>45567</v>
      </c>
      <c r="C149" s="2">
        <f t="shared" si="241"/>
        <v>884</v>
      </c>
      <c r="D149" s="5">
        <f t="shared" si="242"/>
        <v>1480</v>
      </c>
      <c r="E149" s="35">
        <f t="shared" si="251"/>
        <v>614</v>
      </c>
      <c r="F149" s="35">
        <f t="shared" si="252"/>
        <v>1324</v>
      </c>
      <c r="G149" s="35">
        <f t="shared" si="253"/>
        <v>1324</v>
      </c>
      <c r="H149" s="18">
        <f t="shared" si="254"/>
        <v>1750</v>
      </c>
      <c r="I149" s="18">
        <f t="shared" si="255"/>
        <v>1040</v>
      </c>
      <c r="J149" s="18">
        <f t="shared" si="256"/>
        <v>1040</v>
      </c>
      <c r="K149" s="18">
        <f t="shared" ref="K149:M149" si="263">K148</f>
        <v>2000</v>
      </c>
      <c r="L149" s="18">
        <f t="shared" si="263"/>
        <v>2000</v>
      </c>
      <c r="M149" s="18">
        <f t="shared" si="263"/>
        <v>2000</v>
      </c>
      <c r="N149" s="18">
        <f t="shared" si="258"/>
        <v>-250</v>
      </c>
      <c r="O149" s="18">
        <f t="shared" si="259"/>
        <v>-960</v>
      </c>
      <c r="P149" s="18">
        <f t="shared" si="260"/>
        <v>-960</v>
      </c>
      <c r="Q149" s="35">
        <f t="shared" ref="Q149:S149" si="264">Q148</f>
        <v>0</v>
      </c>
      <c r="R149" s="35">
        <f t="shared" si="264"/>
        <v>0</v>
      </c>
      <c r="S149" s="35">
        <f t="shared" si="264"/>
        <v>0</v>
      </c>
      <c r="T149" s="4">
        <f t="shared" si="262"/>
        <v>764</v>
      </c>
      <c r="U149" s="83">
        <f t="shared" ref="U149:U212" si="265">U148+$X149*1000-Q149</f>
        <v>1600</v>
      </c>
      <c r="V149" s="83">
        <f t="shared" ref="V149:V212" si="266">V148+$X149*1000-R149</f>
        <v>1600</v>
      </c>
      <c r="W149" s="83">
        <f t="shared" ref="W149:W212" si="267">W148+$X149*1000-S149</f>
        <v>1600</v>
      </c>
      <c r="X149" s="4"/>
      <c r="Y149" s="18"/>
      <c r="Z149" s="18"/>
      <c r="AA149" s="18"/>
      <c r="AB149" s="50"/>
    </row>
    <row r="150" spans="1:28" ht="15" customHeight="1">
      <c r="A150" s="2">
        <f t="shared" si="177"/>
        <v>136</v>
      </c>
      <c r="B150" s="64">
        <f t="shared" si="240"/>
        <v>45568</v>
      </c>
      <c r="C150" s="2">
        <f t="shared" si="241"/>
        <v>884</v>
      </c>
      <c r="D150" s="5">
        <f t="shared" si="242"/>
        <v>1478</v>
      </c>
      <c r="E150" s="35">
        <f t="shared" si="251"/>
        <v>612</v>
      </c>
      <c r="F150" s="35">
        <f t="shared" si="252"/>
        <v>1322</v>
      </c>
      <c r="G150" s="35">
        <f t="shared" si="253"/>
        <v>1322</v>
      </c>
      <c r="H150" s="18">
        <f t="shared" si="254"/>
        <v>1750</v>
      </c>
      <c r="I150" s="18">
        <f t="shared" si="255"/>
        <v>1040</v>
      </c>
      <c r="J150" s="18">
        <f t="shared" si="256"/>
        <v>1040</v>
      </c>
      <c r="K150" s="18">
        <f t="shared" ref="K150:M150" si="268">K149</f>
        <v>2000</v>
      </c>
      <c r="L150" s="18">
        <f t="shared" si="268"/>
        <v>2000</v>
      </c>
      <c r="M150" s="18">
        <f t="shared" si="268"/>
        <v>2000</v>
      </c>
      <c r="N150" s="18">
        <f t="shared" si="258"/>
        <v>-250</v>
      </c>
      <c r="O150" s="18">
        <f t="shared" si="259"/>
        <v>-960</v>
      </c>
      <c r="P150" s="18">
        <f t="shared" si="260"/>
        <v>-960</v>
      </c>
      <c r="Q150" s="35">
        <f t="shared" ref="Q150:S150" si="269">Q149</f>
        <v>0</v>
      </c>
      <c r="R150" s="35">
        <f t="shared" si="269"/>
        <v>0</v>
      </c>
      <c r="S150" s="35">
        <f t="shared" si="269"/>
        <v>0</v>
      </c>
      <c r="T150" s="4">
        <f t="shared" si="262"/>
        <v>762</v>
      </c>
      <c r="U150" s="83">
        <f t="shared" si="265"/>
        <v>1600</v>
      </c>
      <c r="V150" s="83">
        <f t="shared" si="266"/>
        <v>1600</v>
      </c>
      <c r="W150" s="83">
        <f t="shared" si="267"/>
        <v>1600</v>
      </c>
      <c r="X150" s="4"/>
      <c r="Y150" s="18"/>
      <c r="Z150" s="18"/>
      <c r="AA150" s="18"/>
      <c r="AB150" s="50"/>
    </row>
    <row r="151" spans="1:28" ht="15" customHeight="1">
      <c r="A151" s="2">
        <f t="shared" si="177"/>
        <v>137</v>
      </c>
      <c r="B151" s="64">
        <f t="shared" si="240"/>
        <v>45569</v>
      </c>
      <c r="C151" s="2">
        <f t="shared" si="241"/>
        <v>884</v>
      </c>
      <c r="D151" s="5">
        <f t="shared" si="242"/>
        <v>1476</v>
      </c>
      <c r="E151" s="35">
        <f t="shared" si="251"/>
        <v>610</v>
      </c>
      <c r="F151" s="35">
        <f t="shared" si="252"/>
        <v>1320</v>
      </c>
      <c r="G151" s="35">
        <f t="shared" si="253"/>
        <v>1320</v>
      </c>
      <c r="H151" s="18">
        <f t="shared" si="254"/>
        <v>1750</v>
      </c>
      <c r="I151" s="18">
        <f t="shared" si="255"/>
        <v>1040</v>
      </c>
      <c r="J151" s="18">
        <f t="shared" si="256"/>
        <v>1040</v>
      </c>
      <c r="K151" s="18">
        <f t="shared" ref="K151:M151" si="270">K150</f>
        <v>2000</v>
      </c>
      <c r="L151" s="18">
        <f t="shared" si="270"/>
        <v>2000</v>
      </c>
      <c r="M151" s="18">
        <f t="shared" si="270"/>
        <v>2000</v>
      </c>
      <c r="N151" s="18">
        <f t="shared" si="258"/>
        <v>-250</v>
      </c>
      <c r="O151" s="18">
        <f t="shared" si="259"/>
        <v>-960</v>
      </c>
      <c r="P151" s="18">
        <f t="shared" si="260"/>
        <v>-960</v>
      </c>
      <c r="Q151" s="35">
        <f t="shared" ref="Q151:S151" si="271">Q150</f>
        <v>0</v>
      </c>
      <c r="R151" s="35">
        <f t="shared" si="271"/>
        <v>0</v>
      </c>
      <c r="S151" s="35">
        <f t="shared" si="271"/>
        <v>0</v>
      </c>
      <c r="T151" s="4">
        <f t="shared" si="262"/>
        <v>760</v>
      </c>
      <c r="U151" s="83">
        <f t="shared" si="265"/>
        <v>1600</v>
      </c>
      <c r="V151" s="83">
        <f t="shared" si="266"/>
        <v>1600</v>
      </c>
      <c r="W151" s="83">
        <f t="shared" si="267"/>
        <v>1600</v>
      </c>
      <c r="X151" s="4"/>
      <c r="Y151" s="18"/>
      <c r="Z151" s="18"/>
      <c r="AA151" s="18"/>
      <c r="AB151" s="50"/>
    </row>
    <row r="152" spans="1:28" ht="15" customHeight="1">
      <c r="A152" s="2">
        <f t="shared" si="177"/>
        <v>138</v>
      </c>
      <c r="B152" s="64">
        <f t="shared" si="240"/>
        <v>45570</v>
      </c>
      <c r="C152" s="2">
        <f t="shared" si="241"/>
        <v>884</v>
      </c>
      <c r="D152" s="5">
        <f t="shared" si="242"/>
        <v>1474</v>
      </c>
      <c r="E152" s="35">
        <f t="shared" si="251"/>
        <v>608</v>
      </c>
      <c r="F152" s="35">
        <f t="shared" si="252"/>
        <v>1318</v>
      </c>
      <c r="G152" s="35">
        <f t="shared" si="253"/>
        <v>1318</v>
      </c>
      <c r="H152" s="18">
        <f t="shared" si="254"/>
        <v>1750</v>
      </c>
      <c r="I152" s="18">
        <f t="shared" si="255"/>
        <v>1040</v>
      </c>
      <c r="J152" s="18">
        <f t="shared" si="256"/>
        <v>1040</v>
      </c>
      <c r="K152" s="18">
        <f t="shared" ref="K152:M152" si="272">K151</f>
        <v>2000</v>
      </c>
      <c r="L152" s="18">
        <f t="shared" si="272"/>
        <v>2000</v>
      </c>
      <c r="M152" s="18">
        <f t="shared" si="272"/>
        <v>2000</v>
      </c>
      <c r="N152" s="18">
        <f t="shared" si="258"/>
        <v>-250</v>
      </c>
      <c r="O152" s="18">
        <f t="shared" si="259"/>
        <v>-960</v>
      </c>
      <c r="P152" s="18">
        <f t="shared" si="260"/>
        <v>-960</v>
      </c>
      <c r="Q152" s="35">
        <f t="shared" ref="Q152:S152" si="273">Q151</f>
        <v>0</v>
      </c>
      <c r="R152" s="35">
        <f t="shared" si="273"/>
        <v>0</v>
      </c>
      <c r="S152" s="35">
        <f t="shared" si="273"/>
        <v>0</v>
      </c>
      <c r="T152" s="4">
        <f t="shared" si="262"/>
        <v>758</v>
      </c>
      <c r="U152" s="83">
        <f t="shared" si="265"/>
        <v>1600</v>
      </c>
      <c r="V152" s="83">
        <f t="shared" si="266"/>
        <v>1600</v>
      </c>
      <c r="W152" s="83">
        <f t="shared" si="267"/>
        <v>1600</v>
      </c>
      <c r="X152" s="4"/>
      <c r="Y152" s="18"/>
      <c r="Z152" s="18"/>
      <c r="AA152" s="18"/>
      <c r="AB152" s="50"/>
    </row>
    <row r="153" spans="1:28" ht="15" customHeight="1">
      <c r="A153" s="2">
        <f t="shared" si="177"/>
        <v>139</v>
      </c>
      <c r="B153" s="64">
        <f t="shared" si="240"/>
        <v>45571</v>
      </c>
      <c r="C153" s="2">
        <f t="shared" si="241"/>
        <v>884</v>
      </c>
      <c r="D153" s="5">
        <f t="shared" si="242"/>
        <v>1472</v>
      </c>
      <c r="E153" s="35">
        <f t="shared" si="251"/>
        <v>606</v>
      </c>
      <c r="F153" s="35">
        <f t="shared" si="252"/>
        <v>1316</v>
      </c>
      <c r="G153" s="35">
        <f t="shared" si="253"/>
        <v>1316</v>
      </c>
      <c r="H153" s="18">
        <f t="shared" si="254"/>
        <v>1750</v>
      </c>
      <c r="I153" s="18">
        <f t="shared" si="255"/>
        <v>1040</v>
      </c>
      <c r="J153" s="18">
        <f t="shared" si="256"/>
        <v>1040</v>
      </c>
      <c r="K153" s="18">
        <f t="shared" ref="K153:M153" si="274">K152</f>
        <v>2000</v>
      </c>
      <c r="L153" s="18">
        <f t="shared" si="274"/>
        <v>2000</v>
      </c>
      <c r="M153" s="18">
        <f t="shared" si="274"/>
        <v>2000</v>
      </c>
      <c r="N153" s="18">
        <f t="shared" si="258"/>
        <v>-250</v>
      </c>
      <c r="O153" s="18">
        <f t="shared" si="259"/>
        <v>-960</v>
      </c>
      <c r="P153" s="18">
        <f t="shared" si="260"/>
        <v>-960</v>
      </c>
      <c r="Q153" s="35">
        <f t="shared" ref="Q153:S153" si="275">Q152</f>
        <v>0</v>
      </c>
      <c r="R153" s="35">
        <f t="shared" si="275"/>
        <v>0</v>
      </c>
      <c r="S153" s="35">
        <f t="shared" si="275"/>
        <v>0</v>
      </c>
      <c r="T153" s="4">
        <f t="shared" si="262"/>
        <v>756</v>
      </c>
      <c r="U153" s="83">
        <f t="shared" si="265"/>
        <v>1600</v>
      </c>
      <c r="V153" s="83">
        <f t="shared" si="266"/>
        <v>1600</v>
      </c>
      <c r="W153" s="83">
        <f t="shared" si="267"/>
        <v>1600</v>
      </c>
      <c r="X153" s="4"/>
      <c r="Y153" s="18"/>
      <c r="Z153" s="18"/>
      <c r="AA153" s="18"/>
      <c r="AB153" s="50"/>
    </row>
    <row r="154" spans="1:28" ht="15" customHeight="1">
      <c r="A154" s="2">
        <f t="shared" si="177"/>
        <v>140</v>
      </c>
      <c r="B154" s="64">
        <f t="shared" si="240"/>
        <v>45572</v>
      </c>
      <c r="C154" s="2">
        <f t="shared" si="241"/>
        <v>884</v>
      </c>
      <c r="D154" s="5">
        <f t="shared" si="242"/>
        <v>1470</v>
      </c>
      <c r="E154" s="35">
        <f t="shared" si="251"/>
        <v>604</v>
      </c>
      <c r="F154" s="35">
        <f t="shared" si="252"/>
        <v>1314</v>
      </c>
      <c r="G154" s="35">
        <f t="shared" si="253"/>
        <v>1314</v>
      </c>
      <c r="H154" s="18">
        <f t="shared" si="254"/>
        <v>1750</v>
      </c>
      <c r="I154" s="18">
        <f t="shared" si="255"/>
        <v>1040</v>
      </c>
      <c r="J154" s="18">
        <f t="shared" si="256"/>
        <v>1040</v>
      </c>
      <c r="K154" s="18">
        <f t="shared" ref="K154:M154" si="276">K153</f>
        <v>2000</v>
      </c>
      <c r="L154" s="18">
        <f t="shared" si="276"/>
        <v>2000</v>
      </c>
      <c r="M154" s="18">
        <f t="shared" si="276"/>
        <v>2000</v>
      </c>
      <c r="N154" s="18">
        <f t="shared" si="258"/>
        <v>-250</v>
      </c>
      <c r="O154" s="18">
        <f t="shared" si="259"/>
        <v>-960</v>
      </c>
      <c r="P154" s="18">
        <f t="shared" si="260"/>
        <v>-960</v>
      </c>
      <c r="Q154" s="35">
        <f t="shared" ref="Q154:S154" si="277">Q153</f>
        <v>0</v>
      </c>
      <c r="R154" s="35">
        <f t="shared" si="277"/>
        <v>0</v>
      </c>
      <c r="S154" s="35">
        <f t="shared" si="277"/>
        <v>0</v>
      </c>
      <c r="T154" s="4">
        <f t="shared" si="262"/>
        <v>754</v>
      </c>
      <c r="U154" s="83">
        <f t="shared" si="265"/>
        <v>1600</v>
      </c>
      <c r="V154" s="83">
        <f t="shared" si="266"/>
        <v>1600</v>
      </c>
      <c r="W154" s="83">
        <f t="shared" si="267"/>
        <v>1600</v>
      </c>
      <c r="X154" s="4"/>
      <c r="Y154" s="18"/>
      <c r="Z154" s="18"/>
      <c r="AA154" s="18"/>
      <c r="AB154" s="50"/>
    </row>
    <row r="155" spans="1:28" ht="15" customHeight="1">
      <c r="A155" s="2">
        <f t="shared" si="177"/>
        <v>141</v>
      </c>
      <c r="B155" s="64">
        <f t="shared" si="240"/>
        <v>45573</v>
      </c>
      <c r="C155" s="2">
        <f t="shared" si="241"/>
        <v>884</v>
      </c>
      <c r="D155" s="5">
        <f t="shared" si="242"/>
        <v>1468</v>
      </c>
      <c r="E155" s="35">
        <f t="shared" si="251"/>
        <v>602</v>
      </c>
      <c r="F155" s="35">
        <f t="shared" si="252"/>
        <v>1312</v>
      </c>
      <c r="G155" s="35">
        <f t="shared" si="253"/>
        <v>1312</v>
      </c>
      <c r="H155" s="18">
        <f t="shared" si="254"/>
        <v>1750</v>
      </c>
      <c r="I155" s="18">
        <f t="shared" si="255"/>
        <v>1040</v>
      </c>
      <c r="J155" s="18">
        <f t="shared" si="256"/>
        <v>1040</v>
      </c>
      <c r="K155" s="18">
        <f t="shared" ref="K155:M155" si="278">K154</f>
        <v>2000</v>
      </c>
      <c r="L155" s="18">
        <f t="shared" si="278"/>
        <v>2000</v>
      </c>
      <c r="M155" s="18">
        <f t="shared" si="278"/>
        <v>2000</v>
      </c>
      <c r="N155" s="18">
        <f t="shared" si="258"/>
        <v>-250</v>
      </c>
      <c r="O155" s="18">
        <f t="shared" si="259"/>
        <v>-960</v>
      </c>
      <c r="P155" s="18">
        <f t="shared" si="260"/>
        <v>-960</v>
      </c>
      <c r="Q155" s="35">
        <f t="shared" ref="Q155:S155" si="279">Q154</f>
        <v>0</v>
      </c>
      <c r="R155" s="35">
        <f t="shared" si="279"/>
        <v>0</v>
      </c>
      <c r="S155" s="35">
        <f t="shared" si="279"/>
        <v>0</v>
      </c>
      <c r="T155" s="4">
        <f t="shared" si="262"/>
        <v>752</v>
      </c>
      <c r="U155" s="83">
        <f t="shared" si="265"/>
        <v>1600</v>
      </c>
      <c r="V155" s="83">
        <f t="shared" si="266"/>
        <v>1600</v>
      </c>
      <c r="W155" s="83">
        <f t="shared" si="267"/>
        <v>1600</v>
      </c>
      <c r="X155" s="4"/>
      <c r="Y155" s="18"/>
      <c r="Z155" s="18"/>
      <c r="AA155" s="18"/>
      <c r="AB155" s="50"/>
    </row>
    <row r="156" spans="1:28" ht="15" customHeight="1">
      <c r="A156" s="2">
        <f t="shared" si="177"/>
        <v>142</v>
      </c>
      <c r="B156" s="64">
        <f t="shared" si="240"/>
        <v>45574</v>
      </c>
      <c r="C156" s="2">
        <f t="shared" si="241"/>
        <v>884</v>
      </c>
      <c r="D156" s="5">
        <f t="shared" si="242"/>
        <v>1466</v>
      </c>
      <c r="E156" s="35">
        <f t="shared" si="251"/>
        <v>600</v>
      </c>
      <c r="F156" s="35">
        <f t="shared" si="252"/>
        <v>1310</v>
      </c>
      <c r="G156" s="35">
        <f t="shared" si="253"/>
        <v>1310</v>
      </c>
      <c r="H156" s="18">
        <f t="shared" si="254"/>
        <v>1750</v>
      </c>
      <c r="I156" s="18">
        <f t="shared" si="255"/>
        <v>1040</v>
      </c>
      <c r="J156" s="18">
        <f t="shared" si="256"/>
        <v>1040</v>
      </c>
      <c r="K156" s="18">
        <f t="shared" ref="K156:M156" si="280">K155</f>
        <v>2000</v>
      </c>
      <c r="L156" s="18">
        <f t="shared" si="280"/>
        <v>2000</v>
      </c>
      <c r="M156" s="18">
        <f t="shared" si="280"/>
        <v>2000</v>
      </c>
      <c r="N156" s="18">
        <f t="shared" si="258"/>
        <v>-250</v>
      </c>
      <c r="O156" s="18">
        <f t="shared" si="259"/>
        <v>-960</v>
      </c>
      <c r="P156" s="18">
        <f t="shared" si="260"/>
        <v>-960</v>
      </c>
      <c r="Q156" s="35">
        <f t="shared" ref="Q156:S156" si="281">Q155</f>
        <v>0</v>
      </c>
      <c r="R156" s="35">
        <f t="shared" si="281"/>
        <v>0</v>
      </c>
      <c r="S156" s="35">
        <f t="shared" si="281"/>
        <v>0</v>
      </c>
      <c r="T156" s="4">
        <f t="shared" si="262"/>
        <v>750</v>
      </c>
      <c r="U156" s="83">
        <f t="shared" si="265"/>
        <v>1600</v>
      </c>
      <c r="V156" s="83">
        <f t="shared" si="266"/>
        <v>1600</v>
      </c>
      <c r="W156" s="83">
        <f t="shared" si="267"/>
        <v>1600</v>
      </c>
      <c r="X156" s="4"/>
      <c r="Y156" s="18"/>
      <c r="Z156" s="18"/>
      <c r="AA156" s="18"/>
      <c r="AB156" s="50"/>
    </row>
    <row r="157" spans="1:28" ht="15" customHeight="1">
      <c r="A157" s="2">
        <f t="shared" si="177"/>
        <v>143</v>
      </c>
      <c r="B157" s="64">
        <f t="shared" si="240"/>
        <v>45575</v>
      </c>
      <c r="C157" s="2">
        <f t="shared" si="241"/>
        <v>884</v>
      </c>
      <c r="D157" s="5">
        <f t="shared" si="242"/>
        <v>1464</v>
      </c>
      <c r="E157" s="35">
        <f t="shared" si="251"/>
        <v>598</v>
      </c>
      <c r="F157" s="35">
        <f t="shared" si="252"/>
        <v>1308</v>
      </c>
      <c r="G157" s="35">
        <f t="shared" si="253"/>
        <v>1308</v>
      </c>
      <c r="H157" s="18">
        <f t="shared" si="254"/>
        <v>1750</v>
      </c>
      <c r="I157" s="18">
        <f t="shared" si="255"/>
        <v>1040</v>
      </c>
      <c r="J157" s="18">
        <f t="shared" si="256"/>
        <v>1040</v>
      </c>
      <c r="K157" s="18">
        <f t="shared" ref="K157:M157" si="282">K156</f>
        <v>2000</v>
      </c>
      <c r="L157" s="18">
        <f t="shared" si="282"/>
        <v>2000</v>
      </c>
      <c r="M157" s="18">
        <f t="shared" si="282"/>
        <v>2000</v>
      </c>
      <c r="N157" s="18">
        <f t="shared" si="258"/>
        <v>-250</v>
      </c>
      <c r="O157" s="18">
        <f t="shared" si="259"/>
        <v>-960</v>
      </c>
      <c r="P157" s="18">
        <f t="shared" si="260"/>
        <v>-960</v>
      </c>
      <c r="Q157" s="35">
        <f t="shared" ref="Q157:S157" si="283">Q156</f>
        <v>0</v>
      </c>
      <c r="R157" s="35">
        <f t="shared" si="283"/>
        <v>0</v>
      </c>
      <c r="S157" s="35">
        <f t="shared" si="283"/>
        <v>0</v>
      </c>
      <c r="T157" s="4">
        <f t="shared" si="262"/>
        <v>748</v>
      </c>
      <c r="U157" s="83">
        <f t="shared" si="265"/>
        <v>1600</v>
      </c>
      <c r="V157" s="83">
        <f t="shared" si="266"/>
        <v>1600</v>
      </c>
      <c r="W157" s="83">
        <f t="shared" si="267"/>
        <v>1600</v>
      </c>
      <c r="X157" s="4"/>
      <c r="Y157" s="18"/>
      <c r="Z157" s="18"/>
      <c r="AA157" s="18"/>
      <c r="AB157" s="50"/>
    </row>
    <row r="158" spans="1:28" ht="15" customHeight="1">
      <c r="A158" s="2">
        <f t="shared" si="177"/>
        <v>144</v>
      </c>
      <c r="B158" s="64">
        <f t="shared" si="240"/>
        <v>45576</v>
      </c>
      <c r="C158" s="2">
        <f t="shared" si="241"/>
        <v>884</v>
      </c>
      <c r="D158" s="5">
        <f t="shared" si="242"/>
        <v>1462</v>
      </c>
      <c r="E158" s="35">
        <f t="shared" si="251"/>
        <v>596</v>
      </c>
      <c r="F158" s="35">
        <f t="shared" si="252"/>
        <v>1306</v>
      </c>
      <c r="G158" s="35">
        <f t="shared" si="253"/>
        <v>1306</v>
      </c>
      <c r="H158" s="18">
        <f t="shared" si="254"/>
        <v>1750</v>
      </c>
      <c r="I158" s="18">
        <f t="shared" si="255"/>
        <v>1040</v>
      </c>
      <c r="J158" s="18">
        <f t="shared" si="256"/>
        <v>1040</v>
      </c>
      <c r="K158" s="18">
        <f t="shared" ref="K158:M158" si="284">K157</f>
        <v>2000</v>
      </c>
      <c r="L158" s="18">
        <f t="shared" si="284"/>
        <v>2000</v>
      </c>
      <c r="M158" s="18">
        <f t="shared" si="284"/>
        <v>2000</v>
      </c>
      <c r="N158" s="18">
        <f t="shared" si="258"/>
        <v>-250</v>
      </c>
      <c r="O158" s="18">
        <f t="shared" si="259"/>
        <v>-960</v>
      </c>
      <c r="P158" s="18">
        <f t="shared" si="260"/>
        <v>-960</v>
      </c>
      <c r="Q158" s="35">
        <f t="shared" ref="Q158:S158" si="285">Q157</f>
        <v>0</v>
      </c>
      <c r="R158" s="35">
        <f t="shared" si="285"/>
        <v>0</v>
      </c>
      <c r="S158" s="35">
        <f t="shared" si="285"/>
        <v>0</v>
      </c>
      <c r="T158" s="4">
        <f t="shared" si="262"/>
        <v>746</v>
      </c>
      <c r="U158" s="83">
        <f t="shared" si="265"/>
        <v>1600</v>
      </c>
      <c r="V158" s="83">
        <f t="shared" si="266"/>
        <v>1600</v>
      </c>
      <c r="W158" s="83">
        <f t="shared" si="267"/>
        <v>1600</v>
      </c>
      <c r="X158" s="4"/>
      <c r="Y158" s="18"/>
      <c r="Z158" s="18"/>
      <c r="AA158" s="18"/>
      <c r="AB158" s="50"/>
    </row>
    <row r="159" spans="1:28" ht="15" customHeight="1">
      <c r="A159" s="2">
        <f t="shared" si="177"/>
        <v>145</v>
      </c>
      <c r="B159" s="64">
        <f t="shared" si="240"/>
        <v>45577</v>
      </c>
      <c r="C159" s="2">
        <f t="shared" si="241"/>
        <v>884</v>
      </c>
      <c r="D159" s="5">
        <f t="shared" si="242"/>
        <v>1460</v>
      </c>
      <c r="E159" s="35">
        <f t="shared" si="251"/>
        <v>594</v>
      </c>
      <c r="F159" s="35">
        <f t="shared" si="252"/>
        <v>1304</v>
      </c>
      <c r="G159" s="35">
        <f t="shared" si="253"/>
        <v>1304</v>
      </c>
      <c r="H159" s="18">
        <f t="shared" si="254"/>
        <v>1750</v>
      </c>
      <c r="I159" s="18">
        <f t="shared" si="255"/>
        <v>1040</v>
      </c>
      <c r="J159" s="18">
        <f t="shared" si="256"/>
        <v>1040</v>
      </c>
      <c r="K159" s="18">
        <f t="shared" ref="K159:M159" si="286">K158</f>
        <v>2000</v>
      </c>
      <c r="L159" s="18">
        <f t="shared" si="286"/>
        <v>2000</v>
      </c>
      <c r="M159" s="18">
        <f t="shared" si="286"/>
        <v>2000</v>
      </c>
      <c r="N159" s="18">
        <f t="shared" si="258"/>
        <v>-250</v>
      </c>
      <c r="O159" s="18">
        <f t="shared" si="259"/>
        <v>-960</v>
      </c>
      <c r="P159" s="18">
        <f t="shared" si="260"/>
        <v>-960</v>
      </c>
      <c r="Q159" s="35">
        <f t="shared" ref="Q159:S159" si="287">Q158</f>
        <v>0</v>
      </c>
      <c r="R159" s="35">
        <f t="shared" si="287"/>
        <v>0</v>
      </c>
      <c r="S159" s="35">
        <f t="shared" si="287"/>
        <v>0</v>
      </c>
      <c r="T159" s="4">
        <f t="shared" si="262"/>
        <v>744</v>
      </c>
      <c r="U159" s="83">
        <f t="shared" si="265"/>
        <v>1600</v>
      </c>
      <c r="V159" s="83">
        <f t="shared" si="266"/>
        <v>1600</v>
      </c>
      <c r="W159" s="83">
        <f t="shared" si="267"/>
        <v>1600</v>
      </c>
      <c r="X159" s="4"/>
      <c r="Y159" s="18"/>
      <c r="Z159" s="18"/>
      <c r="AA159" s="18"/>
      <c r="AB159" s="50"/>
    </row>
    <row r="160" spans="1:28" ht="15" customHeight="1">
      <c r="A160" s="2">
        <f t="shared" si="177"/>
        <v>146</v>
      </c>
      <c r="B160" s="64">
        <f t="shared" si="240"/>
        <v>45578</v>
      </c>
      <c r="C160" s="2">
        <f t="shared" si="241"/>
        <v>884</v>
      </c>
      <c r="D160" s="5">
        <f t="shared" si="242"/>
        <v>1458</v>
      </c>
      <c r="E160" s="35">
        <f t="shared" si="251"/>
        <v>592</v>
      </c>
      <c r="F160" s="35">
        <f t="shared" si="252"/>
        <v>1302</v>
      </c>
      <c r="G160" s="35">
        <f t="shared" si="253"/>
        <v>1302</v>
      </c>
      <c r="H160" s="18">
        <f t="shared" si="254"/>
        <v>1750</v>
      </c>
      <c r="I160" s="18">
        <f t="shared" si="255"/>
        <v>1040</v>
      </c>
      <c r="J160" s="18">
        <f t="shared" si="256"/>
        <v>1040</v>
      </c>
      <c r="K160" s="18">
        <f t="shared" ref="K160:M160" si="288">K159</f>
        <v>2000</v>
      </c>
      <c r="L160" s="18">
        <f t="shared" si="288"/>
        <v>2000</v>
      </c>
      <c r="M160" s="18">
        <f t="shared" si="288"/>
        <v>2000</v>
      </c>
      <c r="N160" s="18">
        <f t="shared" si="258"/>
        <v>-250</v>
      </c>
      <c r="O160" s="18">
        <f t="shared" si="259"/>
        <v>-960</v>
      </c>
      <c r="P160" s="18">
        <f t="shared" si="260"/>
        <v>-960</v>
      </c>
      <c r="Q160" s="35">
        <f t="shared" ref="Q160:S160" si="289">Q159</f>
        <v>0</v>
      </c>
      <c r="R160" s="35">
        <f t="shared" si="289"/>
        <v>0</v>
      </c>
      <c r="S160" s="35">
        <f t="shared" si="289"/>
        <v>0</v>
      </c>
      <c r="T160" s="4">
        <f t="shared" si="262"/>
        <v>742</v>
      </c>
      <c r="U160" s="83">
        <f t="shared" si="265"/>
        <v>1600</v>
      </c>
      <c r="V160" s="83">
        <f t="shared" si="266"/>
        <v>1600</v>
      </c>
      <c r="W160" s="83">
        <f t="shared" si="267"/>
        <v>1600</v>
      </c>
      <c r="X160" s="4"/>
      <c r="Y160" s="18"/>
      <c r="Z160" s="18"/>
      <c r="AA160" s="18"/>
      <c r="AB160" s="50"/>
    </row>
    <row r="161" spans="1:28" ht="15" customHeight="1">
      <c r="A161" s="2">
        <f t="shared" si="177"/>
        <v>147</v>
      </c>
      <c r="B161" s="64">
        <f t="shared" si="240"/>
        <v>45579</v>
      </c>
      <c r="C161" s="2">
        <f t="shared" si="241"/>
        <v>884</v>
      </c>
      <c r="D161" s="5">
        <f t="shared" si="242"/>
        <v>1456</v>
      </c>
      <c r="E161" s="35">
        <f t="shared" si="251"/>
        <v>590</v>
      </c>
      <c r="F161" s="35">
        <f t="shared" si="252"/>
        <v>1300</v>
      </c>
      <c r="G161" s="35">
        <f t="shared" si="253"/>
        <v>1300</v>
      </c>
      <c r="H161" s="18">
        <f t="shared" si="254"/>
        <v>1750</v>
      </c>
      <c r="I161" s="18">
        <f t="shared" si="255"/>
        <v>1040</v>
      </c>
      <c r="J161" s="18">
        <f t="shared" si="256"/>
        <v>1040</v>
      </c>
      <c r="K161" s="18">
        <f t="shared" ref="K161:M161" si="290">K160</f>
        <v>2000</v>
      </c>
      <c r="L161" s="18">
        <f t="shared" si="290"/>
        <v>2000</v>
      </c>
      <c r="M161" s="18">
        <f t="shared" si="290"/>
        <v>2000</v>
      </c>
      <c r="N161" s="18">
        <f t="shared" si="258"/>
        <v>-250</v>
      </c>
      <c r="O161" s="18">
        <f t="shared" si="259"/>
        <v>-960</v>
      </c>
      <c r="P161" s="18">
        <f t="shared" si="260"/>
        <v>-960</v>
      </c>
      <c r="Q161" s="35">
        <f t="shared" ref="Q161:S161" si="291">Q160</f>
        <v>0</v>
      </c>
      <c r="R161" s="35">
        <f t="shared" si="291"/>
        <v>0</v>
      </c>
      <c r="S161" s="35">
        <f t="shared" si="291"/>
        <v>0</v>
      </c>
      <c r="T161" s="4">
        <f t="shared" si="262"/>
        <v>740</v>
      </c>
      <c r="U161" s="83">
        <f t="shared" si="265"/>
        <v>1600</v>
      </c>
      <c r="V161" s="83">
        <f t="shared" si="266"/>
        <v>1600</v>
      </c>
      <c r="W161" s="83">
        <f t="shared" si="267"/>
        <v>1600</v>
      </c>
      <c r="X161" s="4"/>
      <c r="Y161" s="18"/>
      <c r="Z161" s="18"/>
      <c r="AA161" s="18"/>
      <c r="AB161" s="50"/>
    </row>
    <row r="162" spans="1:28" ht="15" customHeight="1">
      <c r="A162" s="2">
        <f t="shared" si="177"/>
        <v>148</v>
      </c>
      <c r="B162" s="64">
        <f t="shared" si="240"/>
        <v>45580</v>
      </c>
      <c r="C162" s="2">
        <f t="shared" si="241"/>
        <v>884</v>
      </c>
      <c r="D162" s="5">
        <f t="shared" si="242"/>
        <v>1454</v>
      </c>
      <c r="E162" s="35">
        <f t="shared" si="251"/>
        <v>588</v>
      </c>
      <c r="F162" s="35">
        <f t="shared" si="252"/>
        <v>1298</v>
      </c>
      <c r="G162" s="35">
        <f t="shared" si="253"/>
        <v>1298</v>
      </c>
      <c r="H162" s="18">
        <f t="shared" si="254"/>
        <v>1750</v>
      </c>
      <c r="I162" s="18">
        <f t="shared" si="255"/>
        <v>1040</v>
      </c>
      <c r="J162" s="18">
        <f t="shared" si="256"/>
        <v>1040</v>
      </c>
      <c r="K162" s="18">
        <f t="shared" ref="K162:M162" si="292">K161</f>
        <v>2000</v>
      </c>
      <c r="L162" s="18">
        <f t="shared" si="292"/>
        <v>2000</v>
      </c>
      <c r="M162" s="18">
        <f t="shared" si="292"/>
        <v>2000</v>
      </c>
      <c r="N162" s="18">
        <f t="shared" si="258"/>
        <v>-250</v>
      </c>
      <c r="O162" s="18">
        <f t="shared" si="259"/>
        <v>-960</v>
      </c>
      <c r="P162" s="18">
        <f t="shared" si="260"/>
        <v>-960</v>
      </c>
      <c r="Q162" s="35">
        <f t="shared" ref="Q162:S162" si="293">Q161</f>
        <v>0</v>
      </c>
      <c r="R162" s="35">
        <f t="shared" si="293"/>
        <v>0</v>
      </c>
      <c r="S162" s="35">
        <f t="shared" si="293"/>
        <v>0</v>
      </c>
      <c r="T162" s="4">
        <f t="shared" si="262"/>
        <v>738</v>
      </c>
      <c r="U162" s="83">
        <f t="shared" si="265"/>
        <v>1600</v>
      </c>
      <c r="V162" s="83">
        <f t="shared" si="266"/>
        <v>1600</v>
      </c>
      <c r="W162" s="83">
        <f t="shared" si="267"/>
        <v>1600</v>
      </c>
      <c r="X162" s="4"/>
      <c r="Y162" s="18"/>
      <c r="Z162" s="18"/>
      <c r="AA162" s="18"/>
      <c r="AB162" s="50"/>
    </row>
    <row r="163" spans="1:28" ht="15" customHeight="1">
      <c r="A163" s="2">
        <f t="shared" si="177"/>
        <v>149</v>
      </c>
      <c r="B163" s="64">
        <f t="shared" si="240"/>
        <v>45581</v>
      </c>
      <c r="C163" s="2">
        <f t="shared" si="241"/>
        <v>884</v>
      </c>
      <c r="D163" s="5">
        <f t="shared" si="242"/>
        <v>1452</v>
      </c>
      <c r="E163" s="35">
        <f t="shared" si="251"/>
        <v>586</v>
      </c>
      <c r="F163" s="35">
        <f t="shared" si="252"/>
        <v>1296</v>
      </c>
      <c r="G163" s="35">
        <f t="shared" si="253"/>
        <v>1296</v>
      </c>
      <c r="H163" s="18">
        <f t="shared" si="254"/>
        <v>1750</v>
      </c>
      <c r="I163" s="18">
        <f t="shared" si="255"/>
        <v>1040</v>
      </c>
      <c r="J163" s="18">
        <f t="shared" si="256"/>
        <v>1040</v>
      </c>
      <c r="K163" s="18">
        <f t="shared" ref="K163:M163" si="294">K162</f>
        <v>2000</v>
      </c>
      <c r="L163" s="18">
        <f t="shared" si="294"/>
        <v>2000</v>
      </c>
      <c r="M163" s="18">
        <f t="shared" si="294"/>
        <v>2000</v>
      </c>
      <c r="N163" s="18">
        <f t="shared" si="258"/>
        <v>-250</v>
      </c>
      <c r="O163" s="18">
        <f t="shared" si="259"/>
        <v>-960</v>
      </c>
      <c r="P163" s="18">
        <f t="shared" si="260"/>
        <v>-960</v>
      </c>
      <c r="Q163" s="35">
        <f t="shared" ref="Q163:S163" si="295">Q162</f>
        <v>0</v>
      </c>
      <c r="R163" s="35">
        <f t="shared" si="295"/>
        <v>0</v>
      </c>
      <c r="S163" s="35">
        <f t="shared" si="295"/>
        <v>0</v>
      </c>
      <c r="T163" s="4">
        <f t="shared" si="262"/>
        <v>736</v>
      </c>
      <c r="U163" s="83">
        <f t="shared" si="265"/>
        <v>1600</v>
      </c>
      <c r="V163" s="83">
        <f t="shared" si="266"/>
        <v>1600</v>
      </c>
      <c r="W163" s="83">
        <f t="shared" si="267"/>
        <v>1600</v>
      </c>
      <c r="X163" s="4"/>
      <c r="Y163" s="18"/>
      <c r="Z163" s="18"/>
      <c r="AA163" s="18"/>
      <c r="AB163" s="50"/>
    </row>
    <row r="164" spans="1:28" ht="15" customHeight="1">
      <c r="A164" s="2">
        <f t="shared" si="177"/>
        <v>150</v>
      </c>
      <c r="B164" s="64">
        <f t="shared" si="240"/>
        <v>45582</v>
      </c>
      <c r="C164" s="2">
        <f t="shared" si="241"/>
        <v>884</v>
      </c>
      <c r="D164" s="5">
        <f t="shared" si="242"/>
        <v>1450</v>
      </c>
      <c r="E164" s="35">
        <f t="shared" si="251"/>
        <v>584</v>
      </c>
      <c r="F164" s="35">
        <f t="shared" si="252"/>
        <v>1294</v>
      </c>
      <c r="G164" s="35">
        <f t="shared" si="253"/>
        <v>1294</v>
      </c>
      <c r="H164" s="18">
        <f t="shared" si="254"/>
        <v>1750</v>
      </c>
      <c r="I164" s="18">
        <f t="shared" si="255"/>
        <v>1040</v>
      </c>
      <c r="J164" s="18">
        <f t="shared" si="256"/>
        <v>1040</v>
      </c>
      <c r="K164" s="18">
        <f t="shared" ref="K164:M164" si="296">K163</f>
        <v>2000</v>
      </c>
      <c r="L164" s="18">
        <f t="shared" si="296"/>
        <v>2000</v>
      </c>
      <c r="M164" s="18">
        <f t="shared" si="296"/>
        <v>2000</v>
      </c>
      <c r="N164" s="18">
        <f t="shared" si="258"/>
        <v>-250</v>
      </c>
      <c r="O164" s="18">
        <f t="shared" si="259"/>
        <v>-960</v>
      </c>
      <c r="P164" s="18">
        <f t="shared" si="260"/>
        <v>-960</v>
      </c>
      <c r="Q164" s="35">
        <f t="shared" ref="Q164:S164" si="297">Q163</f>
        <v>0</v>
      </c>
      <c r="R164" s="35">
        <f t="shared" si="297"/>
        <v>0</v>
      </c>
      <c r="S164" s="35">
        <f t="shared" si="297"/>
        <v>0</v>
      </c>
      <c r="T164" s="4">
        <f t="shared" si="262"/>
        <v>734</v>
      </c>
      <c r="U164" s="83">
        <f t="shared" si="265"/>
        <v>1600</v>
      </c>
      <c r="V164" s="83">
        <f t="shared" si="266"/>
        <v>1600</v>
      </c>
      <c r="W164" s="83">
        <f t="shared" si="267"/>
        <v>1600</v>
      </c>
      <c r="X164" s="4"/>
      <c r="Y164" s="18"/>
      <c r="Z164" s="18"/>
      <c r="AA164" s="18"/>
      <c r="AB164" s="50"/>
    </row>
    <row r="165" spans="1:28" ht="15" customHeight="1">
      <c r="A165" s="2">
        <f t="shared" si="177"/>
        <v>151</v>
      </c>
      <c r="B165" s="64">
        <f t="shared" si="240"/>
        <v>45583</v>
      </c>
      <c r="C165" s="2">
        <f t="shared" si="241"/>
        <v>884</v>
      </c>
      <c r="D165" s="5">
        <f t="shared" si="242"/>
        <v>1448</v>
      </c>
      <c r="E165" s="35">
        <f t="shared" si="251"/>
        <v>582</v>
      </c>
      <c r="F165" s="35">
        <f t="shared" si="252"/>
        <v>1292</v>
      </c>
      <c r="G165" s="35">
        <f t="shared" si="253"/>
        <v>1292</v>
      </c>
      <c r="H165" s="18">
        <f t="shared" si="254"/>
        <v>1750</v>
      </c>
      <c r="I165" s="18">
        <f t="shared" si="255"/>
        <v>1040</v>
      </c>
      <c r="J165" s="18">
        <f t="shared" si="256"/>
        <v>1040</v>
      </c>
      <c r="K165" s="18">
        <f t="shared" ref="K165:M165" si="298">K164</f>
        <v>2000</v>
      </c>
      <c r="L165" s="18">
        <f t="shared" si="298"/>
        <v>2000</v>
      </c>
      <c r="M165" s="18">
        <f t="shared" si="298"/>
        <v>2000</v>
      </c>
      <c r="N165" s="18">
        <f t="shared" si="258"/>
        <v>-250</v>
      </c>
      <c r="O165" s="18">
        <f t="shared" si="259"/>
        <v>-960</v>
      </c>
      <c r="P165" s="18">
        <f t="shared" si="260"/>
        <v>-960</v>
      </c>
      <c r="Q165" s="35">
        <f t="shared" ref="Q165:S165" si="299">Q164</f>
        <v>0</v>
      </c>
      <c r="R165" s="35">
        <f t="shared" si="299"/>
        <v>0</v>
      </c>
      <c r="S165" s="35">
        <f t="shared" si="299"/>
        <v>0</v>
      </c>
      <c r="T165" s="4">
        <f t="shared" si="262"/>
        <v>732</v>
      </c>
      <c r="U165" s="83">
        <f t="shared" si="265"/>
        <v>1600</v>
      </c>
      <c r="V165" s="83">
        <f t="shared" si="266"/>
        <v>1600</v>
      </c>
      <c r="W165" s="83">
        <f t="shared" si="267"/>
        <v>1600</v>
      </c>
      <c r="X165" s="4"/>
      <c r="Y165" s="18"/>
      <c r="Z165" s="18"/>
      <c r="AA165" s="18"/>
      <c r="AB165" s="50"/>
    </row>
    <row r="166" spans="1:28" ht="15" customHeight="1">
      <c r="A166" s="2">
        <f t="shared" si="177"/>
        <v>152</v>
      </c>
      <c r="B166" s="64">
        <f t="shared" si="240"/>
        <v>45584</v>
      </c>
      <c r="C166" s="2">
        <f t="shared" si="241"/>
        <v>884</v>
      </c>
      <c r="D166" s="5">
        <f t="shared" si="242"/>
        <v>1446</v>
      </c>
      <c r="E166" s="35">
        <f t="shared" si="251"/>
        <v>580</v>
      </c>
      <c r="F166" s="35">
        <f t="shared" si="252"/>
        <v>1290</v>
      </c>
      <c r="G166" s="35">
        <f t="shared" si="253"/>
        <v>1290</v>
      </c>
      <c r="H166" s="18">
        <f t="shared" si="254"/>
        <v>1750</v>
      </c>
      <c r="I166" s="18">
        <f t="shared" si="255"/>
        <v>1040</v>
      </c>
      <c r="J166" s="18">
        <f t="shared" si="256"/>
        <v>1040</v>
      </c>
      <c r="K166" s="18">
        <f t="shared" ref="K166:M166" si="300">K165</f>
        <v>2000</v>
      </c>
      <c r="L166" s="18">
        <f t="shared" si="300"/>
        <v>2000</v>
      </c>
      <c r="M166" s="18">
        <f t="shared" si="300"/>
        <v>2000</v>
      </c>
      <c r="N166" s="18">
        <f t="shared" si="258"/>
        <v>-250</v>
      </c>
      <c r="O166" s="18">
        <f t="shared" si="259"/>
        <v>-960</v>
      </c>
      <c r="P166" s="18">
        <f t="shared" si="260"/>
        <v>-960</v>
      </c>
      <c r="Q166" s="35">
        <f t="shared" ref="Q166:S166" si="301">Q165</f>
        <v>0</v>
      </c>
      <c r="R166" s="35">
        <f t="shared" si="301"/>
        <v>0</v>
      </c>
      <c r="S166" s="35">
        <f t="shared" si="301"/>
        <v>0</v>
      </c>
      <c r="T166" s="4">
        <f t="shared" si="262"/>
        <v>730</v>
      </c>
      <c r="U166" s="83">
        <f t="shared" si="265"/>
        <v>1600</v>
      </c>
      <c r="V166" s="83">
        <f t="shared" si="266"/>
        <v>1600</v>
      </c>
      <c r="W166" s="83">
        <f t="shared" si="267"/>
        <v>1600</v>
      </c>
      <c r="X166" s="4"/>
      <c r="Y166" s="18"/>
      <c r="Z166" s="18"/>
      <c r="AA166" s="18"/>
      <c r="AB166" s="50"/>
    </row>
    <row r="167" spans="1:28" ht="15" customHeight="1">
      <c r="A167" s="2">
        <f t="shared" si="177"/>
        <v>153</v>
      </c>
      <c r="B167" s="64">
        <f t="shared" si="240"/>
        <v>45585</v>
      </c>
      <c r="C167" s="2">
        <f t="shared" si="241"/>
        <v>884</v>
      </c>
      <c r="D167" s="5">
        <f t="shared" si="242"/>
        <v>1444</v>
      </c>
      <c r="E167" s="35">
        <f t="shared" si="251"/>
        <v>578</v>
      </c>
      <c r="F167" s="35">
        <f t="shared" si="252"/>
        <v>1288</v>
      </c>
      <c r="G167" s="35">
        <f t="shared" si="253"/>
        <v>1288</v>
      </c>
      <c r="H167" s="18">
        <f t="shared" si="254"/>
        <v>1750</v>
      </c>
      <c r="I167" s="18">
        <f t="shared" si="255"/>
        <v>1040</v>
      </c>
      <c r="J167" s="18">
        <f t="shared" si="256"/>
        <v>1040</v>
      </c>
      <c r="K167" s="18">
        <f t="shared" ref="K167:M167" si="302">K166</f>
        <v>2000</v>
      </c>
      <c r="L167" s="18">
        <f t="shared" si="302"/>
        <v>2000</v>
      </c>
      <c r="M167" s="18">
        <f t="shared" si="302"/>
        <v>2000</v>
      </c>
      <c r="N167" s="18">
        <f t="shared" si="258"/>
        <v>-250</v>
      </c>
      <c r="O167" s="18">
        <f t="shared" si="259"/>
        <v>-960</v>
      </c>
      <c r="P167" s="18">
        <f t="shared" si="260"/>
        <v>-960</v>
      </c>
      <c r="Q167" s="35">
        <f t="shared" ref="Q167:S167" si="303">Q166</f>
        <v>0</v>
      </c>
      <c r="R167" s="35">
        <f t="shared" si="303"/>
        <v>0</v>
      </c>
      <c r="S167" s="35">
        <f t="shared" si="303"/>
        <v>0</v>
      </c>
      <c r="T167" s="4">
        <f t="shared" si="262"/>
        <v>728</v>
      </c>
      <c r="U167" s="83">
        <f t="shared" si="265"/>
        <v>1600</v>
      </c>
      <c r="V167" s="83">
        <f t="shared" si="266"/>
        <v>1600</v>
      </c>
      <c r="W167" s="83">
        <f t="shared" si="267"/>
        <v>1600</v>
      </c>
      <c r="X167" s="4"/>
      <c r="Y167" s="18"/>
      <c r="Z167" s="18"/>
      <c r="AA167" s="18"/>
      <c r="AB167" s="50"/>
    </row>
    <row r="168" spans="1:28" ht="15" customHeight="1">
      <c r="A168" s="2">
        <f t="shared" si="177"/>
        <v>154</v>
      </c>
      <c r="B168" s="64">
        <f t="shared" si="240"/>
        <v>45586</v>
      </c>
      <c r="C168" s="2">
        <f t="shared" si="241"/>
        <v>884</v>
      </c>
      <c r="D168" s="5">
        <f t="shared" si="242"/>
        <v>1442</v>
      </c>
      <c r="E168" s="35">
        <f t="shared" si="251"/>
        <v>576</v>
      </c>
      <c r="F168" s="35">
        <f t="shared" si="252"/>
        <v>1286</v>
      </c>
      <c r="G168" s="35">
        <f t="shared" si="253"/>
        <v>1286</v>
      </c>
      <c r="H168" s="18">
        <f t="shared" si="254"/>
        <v>1750</v>
      </c>
      <c r="I168" s="18">
        <f t="shared" si="255"/>
        <v>1040</v>
      </c>
      <c r="J168" s="18">
        <f t="shared" si="256"/>
        <v>1040</v>
      </c>
      <c r="K168" s="18">
        <f t="shared" ref="K168:M168" si="304">K167</f>
        <v>2000</v>
      </c>
      <c r="L168" s="18">
        <f t="shared" si="304"/>
        <v>2000</v>
      </c>
      <c r="M168" s="18">
        <f t="shared" si="304"/>
        <v>2000</v>
      </c>
      <c r="N168" s="18">
        <f t="shared" si="258"/>
        <v>-250</v>
      </c>
      <c r="O168" s="18">
        <f t="shared" si="259"/>
        <v>-960</v>
      </c>
      <c r="P168" s="18">
        <f t="shared" si="260"/>
        <v>-960</v>
      </c>
      <c r="Q168" s="35">
        <f t="shared" ref="Q168:S168" si="305">Q167</f>
        <v>0</v>
      </c>
      <c r="R168" s="35">
        <f t="shared" si="305"/>
        <v>0</v>
      </c>
      <c r="S168" s="35">
        <f t="shared" si="305"/>
        <v>0</v>
      </c>
      <c r="T168" s="4">
        <f t="shared" si="262"/>
        <v>726</v>
      </c>
      <c r="U168" s="83">
        <f t="shared" si="265"/>
        <v>1600</v>
      </c>
      <c r="V168" s="83">
        <f t="shared" si="266"/>
        <v>1600</v>
      </c>
      <c r="W168" s="83">
        <f t="shared" si="267"/>
        <v>1600</v>
      </c>
      <c r="X168" s="4"/>
      <c r="Y168" s="18"/>
      <c r="Z168" s="18"/>
      <c r="AA168" s="18"/>
      <c r="AB168" s="50"/>
    </row>
    <row r="169" spans="1:28" ht="15" customHeight="1">
      <c r="A169" s="2">
        <f t="shared" si="177"/>
        <v>155</v>
      </c>
      <c r="B169" s="64">
        <f t="shared" si="240"/>
        <v>45587</v>
      </c>
      <c r="C169" s="2">
        <f t="shared" si="241"/>
        <v>884</v>
      </c>
      <c r="D169" s="5">
        <f t="shared" si="242"/>
        <v>1440</v>
      </c>
      <c r="E169" s="35">
        <f t="shared" si="251"/>
        <v>574</v>
      </c>
      <c r="F169" s="35">
        <f t="shared" si="252"/>
        <v>1284</v>
      </c>
      <c r="G169" s="35">
        <f t="shared" si="253"/>
        <v>1284</v>
      </c>
      <c r="H169" s="18">
        <f t="shared" si="254"/>
        <v>1750</v>
      </c>
      <c r="I169" s="18">
        <f t="shared" si="255"/>
        <v>1040</v>
      </c>
      <c r="J169" s="18">
        <f t="shared" si="256"/>
        <v>1040</v>
      </c>
      <c r="K169" s="18">
        <f t="shared" ref="K169:M169" si="306">K168</f>
        <v>2000</v>
      </c>
      <c r="L169" s="18">
        <f t="shared" si="306"/>
        <v>2000</v>
      </c>
      <c r="M169" s="18">
        <f t="shared" si="306"/>
        <v>2000</v>
      </c>
      <c r="N169" s="18">
        <f t="shared" si="258"/>
        <v>-250</v>
      </c>
      <c r="O169" s="18">
        <f t="shared" si="259"/>
        <v>-960</v>
      </c>
      <c r="P169" s="18">
        <f t="shared" si="260"/>
        <v>-960</v>
      </c>
      <c r="Q169" s="35">
        <f t="shared" ref="Q169:S169" si="307">Q168</f>
        <v>0</v>
      </c>
      <c r="R169" s="35">
        <f t="shared" si="307"/>
        <v>0</v>
      </c>
      <c r="S169" s="35">
        <f t="shared" si="307"/>
        <v>0</v>
      </c>
      <c r="T169" s="4">
        <f t="shared" si="262"/>
        <v>724</v>
      </c>
      <c r="U169" s="83">
        <f t="shared" si="265"/>
        <v>1600</v>
      </c>
      <c r="V169" s="83">
        <f t="shared" si="266"/>
        <v>1600</v>
      </c>
      <c r="W169" s="83">
        <f t="shared" si="267"/>
        <v>1600</v>
      </c>
      <c r="X169" s="4"/>
      <c r="Y169" s="18"/>
      <c r="Z169" s="18"/>
      <c r="AA169" s="18"/>
      <c r="AB169" s="50"/>
    </row>
    <row r="170" spans="1:28" ht="15" customHeight="1">
      <c r="A170" s="2">
        <f t="shared" si="177"/>
        <v>156</v>
      </c>
      <c r="B170" s="64">
        <f t="shared" si="240"/>
        <v>45588</v>
      </c>
      <c r="C170" s="2">
        <f t="shared" si="241"/>
        <v>884</v>
      </c>
      <c r="D170" s="5">
        <f t="shared" si="242"/>
        <v>1438</v>
      </c>
      <c r="E170" s="35">
        <f t="shared" si="251"/>
        <v>572</v>
      </c>
      <c r="F170" s="35">
        <f t="shared" si="252"/>
        <v>1282</v>
      </c>
      <c r="G170" s="35">
        <f t="shared" si="253"/>
        <v>1282</v>
      </c>
      <c r="H170" s="18">
        <f t="shared" si="254"/>
        <v>1750</v>
      </c>
      <c r="I170" s="18">
        <f t="shared" si="255"/>
        <v>1040</v>
      </c>
      <c r="J170" s="18">
        <f t="shared" si="256"/>
        <v>1040</v>
      </c>
      <c r="K170" s="18">
        <f t="shared" ref="K170:M170" si="308">K169</f>
        <v>2000</v>
      </c>
      <c r="L170" s="18">
        <f t="shared" si="308"/>
        <v>2000</v>
      </c>
      <c r="M170" s="18">
        <f t="shared" si="308"/>
        <v>2000</v>
      </c>
      <c r="N170" s="18">
        <f t="shared" si="258"/>
        <v>-250</v>
      </c>
      <c r="O170" s="18">
        <f t="shared" si="259"/>
        <v>-960</v>
      </c>
      <c r="P170" s="18">
        <f t="shared" si="260"/>
        <v>-960</v>
      </c>
      <c r="Q170" s="35">
        <f t="shared" ref="Q170:S170" si="309">Q169</f>
        <v>0</v>
      </c>
      <c r="R170" s="35">
        <f t="shared" si="309"/>
        <v>0</v>
      </c>
      <c r="S170" s="35">
        <f t="shared" si="309"/>
        <v>0</v>
      </c>
      <c r="T170" s="4">
        <f t="shared" si="262"/>
        <v>722</v>
      </c>
      <c r="U170" s="83">
        <f t="shared" si="265"/>
        <v>1600</v>
      </c>
      <c r="V170" s="83">
        <f t="shared" si="266"/>
        <v>1600</v>
      </c>
      <c r="W170" s="83">
        <f t="shared" si="267"/>
        <v>1600</v>
      </c>
      <c r="X170" s="4"/>
      <c r="Y170" s="18"/>
      <c r="Z170" s="18"/>
      <c r="AA170" s="18"/>
      <c r="AB170" s="50"/>
    </row>
    <row r="171" spans="1:28" ht="15" customHeight="1">
      <c r="A171" s="2">
        <f t="shared" si="177"/>
        <v>157</v>
      </c>
      <c r="B171" s="64">
        <f t="shared" si="240"/>
        <v>45589</v>
      </c>
      <c r="C171" s="2">
        <f t="shared" si="241"/>
        <v>884</v>
      </c>
      <c r="D171" s="5">
        <f t="shared" si="242"/>
        <v>1436</v>
      </c>
      <c r="E171" s="35">
        <f t="shared" si="251"/>
        <v>570</v>
      </c>
      <c r="F171" s="35">
        <f t="shared" si="252"/>
        <v>1280</v>
      </c>
      <c r="G171" s="35">
        <f t="shared" si="253"/>
        <v>1280</v>
      </c>
      <c r="H171" s="18">
        <f t="shared" si="254"/>
        <v>1750</v>
      </c>
      <c r="I171" s="18">
        <f t="shared" si="255"/>
        <v>1040</v>
      </c>
      <c r="J171" s="18">
        <f t="shared" si="256"/>
        <v>1040</v>
      </c>
      <c r="K171" s="18">
        <f t="shared" ref="K171:M171" si="310">K170</f>
        <v>2000</v>
      </c>
      <c r="L171" s="18">
        <f t="shared" si="310"/>
        <v>2000</v>
      </c>
      <c r="M171" s="18">
        <f t="shared" si="310"/>
        <v>2000</v>
      </c>
      <c r="N171" s="18">
        <f t="shared" si="258"/>
        <v>-250</v>
      </c>
      <c r="O171" s="18">
        <f t="shared" si="259"/>
        <v>-960</v>
      </c>
      <c r="P171" s="18">
        <f t="shared" si="260"/>
        <v>-960</v>
      </c>
      <c r="Q171" s="35">
        <f t="shared" ref="Q171:S171" si="311">Q170</f>
        <v>0</v>
      </c>
      <c r="R171" s="35">
        <f t="shared" si="311"/>
        <v>0</v>
      </c>
      <c r="S171" s="35">
        <f t="shared" si="311"/>
        <v>0</v>
      </c>
      <c r="T171" s="4">
        <f t="shared" si="262"/>
        <v>720</v>
      </c>
      <c r="U171" s="83">
        <f t="shared" si="265"/>
        <v>1600</v>
      </c>
      <c r="V171" s="83">
        <f t="shared" si="266"/>
        <v>1600</v>
      </c>
      <c r="W171" s="83">
        <f t="shared" si="267"/>
        <v>1600</v>
      </c>
      <c r="X171" s="4"/>
      <c r="Y171" s="18"/>
      <c r="Z171" s="18"/>
      <c r="AA171" s="18"/>
      <c r="AB171" s="50"/>
    </row>
    <row r="172" spans="1:28" ht="15" customHeight="1">
      <c r="A172" s="2">
        <f t="shared" si="177"/>
        <v>158</v>
      </c>
      <c r="B172" s="64">
        <f t="shared" si="240"/>
        <v>45590</v>
      </c>
      <c r="C172" s="2">
        <f t="shared" si="241"/>
        <v>884</v>
      </c>
      <c r="D172" s="5">
        <f t="shared" si="242"/>
        <v>1434</v>
      </c>
      <c r="E172" s="35">
        <f t="shared" si="251"/>
        <v>568</v>
      </c>
      <c r="F172" s="35">
        <f t="shared" si="252"/>
        <v>1278</v>
      </c>
      <c r="G172" s="35">
        <f t="shared" si="253"/>
        <v>1278</v>
      </c>
      <c r="H172" s="18">
        <f t="shared" si="254"/>
        <v>1750</v>
      </c>
      <c r="I172" s="18">
        <f t="shared" si="255"/>
        <v>1040</v>
      </c>
      <c r="J172" s="18">
        <f t="shared" si="256"/>
        <v>1040</v>
      </c>
      <c r="K172" s="18">
        <f t="shared" ref="K172:M172" si="312">K171</f>
        <v>2000</v>
      </c>
      <c r="L172" s="18">
        <f t="shared" si="312"/>
        <v>2000</v>
      </c>
      <c r="M172" s="18">
        <f t="shared" si="312"/>
        <v>2000</v>
      </c>
      <c r="N172" s="18">
        <f t="shared" si="258"/>
        <v>-250</v>
      </c>
      <c r="O172" s="18">
        <f t="shared" si="259"/>
        <v>-960</v>
      </c>
      <c r="P172" s="18">
        <f t="shared" si="260"/>
        <v>-960</v>
      </c>
      <c r="Q172" s="35">
        <f t="shared" ref="Q172:S172" si="313">Q171</f>
        <v>0</v>
      </c>
      <c r="R172" s="35">
        <f t="shared" si="313"/>
        <v>0</v>
      </c>
      <c r="S172" s="35">
        <f t="shared" si="313"/>
        <v>0</v>
      </c>
      <c r="T172" s="4">
        <f t="shared" si="262"/>
        <v>718</v>
      </c>
      <c r="U172" s="83">
        <f t="shared" si="265"/>
        <v>1600</v>
      </c>
      <c r="V172" s="83">
        <f t="shared" si="266"/>
        <v>1600</v>
      </c>
      <c r="W172" s="83">
        <f t="shared" si="267"/>
        <v>1600</v>
      </c>
      <c r="X172" s="4"/>
      <c r="Y172" s="18"/>
      <c r="Z172" s="18"/>
      <c r="AA172" s="18"/>
      <c r="AB172" s="50"/>
    </row>
    <row r="173" spans="1:28" ht="15" customHeight="1">
      <c r="A173" s="2">
        <f t="shared" si="177"/>
        <v>159</v>
      </c>
      <c r="B173" s="64">
        <f t="shared" si="240"/>
        <v>45591</v>
      </c>
      <c r="C173" s="2">
        <f t="shared" si="241"/>
        <v>884</v>
      </c>
      <c r="D173" s="5">
        <f t="shared" si="242"/>
        <v>1432</v>
      </c>
      <c r="E173" s="35">
        <f t="shared" si="251"/>
        <v>566</v>
      </c>
      <c r="F173" s="35">
        <f t="shared" si="252"/>
        <v>1276</v>
      </c>
      <c r="G173" s="35">
        <f t="shared" si="253"/>
        <v>1276</v>
      </c>
      <c r="H173" s="18">
        <f t="shared" si="254"/>
        <v>1750</v>
      </c>
      <c r="I173" s="18">
        <f t="shared" si="255"/>
        <v>1040</v>
      </c>
      <c r="J173" s="18">
        <f t="shared" si="256"/>
        <v>1040</v>
      </c>
      <c r="K173" s="18">
        <f t="shared" ref="K173:M173" si="314">K172</f>
        <v>2000</v>
      </c>
      <c r="L173" s="18">
        <f t="shared" si="314"/>
        <v>2000</v>
      </c>
      <c r="M173" s="18">
        <f t="shared" si="314"/>
        <v>2000</v>
      </c>
      <c r="N173" s="18">
        <f t="shared" si="258"/>
        <v>-250</v>
      </c>
      <c r="O173" s="18">
        <f t="shared" si="259"/>
        <v>-960</v>
      </c>
      <c r="P173" s="18">
        <f t="shared" si="260"/>
        <v>-960</v>
      </c>
      <c r="Q173" s="35">
        <f t="shared" ref="Q173:S173" si="315">Q172</f>
        <v>0</v>
      </c>
      <c r="R173" s="35">
        <f t="shared" si="315"/>
        <v>0</v>
      </c>
      <c r="S173" s="35">
        <f t="shared" si="315"/>
        <v>0</v>
      </c>
      <c r="T173" s="4">
        <f t="shared" si="262"/>
        <v>716</v>
      </c>
      <c r="U173" s="83">
        <f t="shared" si="265"/>
        <v>1600</v>
      </c>
      <c r="V173" s="83">
        <f t="shared" si="266"/>
        <v>1600</v>
      </c>
      <c r="W173" s="83">
        <f t="shared" si="267"/>
        <v>1600</v>
      </c>
      <c r="X173" s="4"/>
      <c r="Y173" s="18"/>
      <c r="Z173" s="18"/>
      <c r="AA173" s="18"/>
      <c r="AB173" s="50"/>
    </row>
    <row r="174" spans="1:28" ht="15" customHeight="1">
      <c r="A174" s="2">
        <f t="shared" si="177"/>
        <v>160</v>
      </c>
      <c r="B174" s="64">
        <f t="shared" si="240"/>
        <v>45592</v>
      </c>
      <c r="C174" s="2">
        <f t="shared" si="241"/>
        <v>884</v>
      </c>
      <c r="D174" s="5">
        <f t="shared" si="242"/>
        <v>1430</v>
      </c>
      <c r="E174" s="35">
        <f t="shared" si="251"/>
        <v>564</v>
      </c>
      <c r="F174" s="35">
        <f t="shared" si="252"/>
        <v>1274</v>
      </c>
      <c r="G174" s="35">
        <f t="shared" si="253"/>
        <v>1274</v>
      </c>
      <c r="H174" s="18">
        <f t="shared" si="254"/>
        <v>1750</v>
      </c>
      <c r="I174" s="18">
        <f t="shared" si="255"/>
        <v>1040</v>
      </c>
      <c r="J174" s="18">
        <f t="shared" si="256"/>
        <v>1040</v>
      </c>
      <c r="K174" s="18">
        <f t="shared" ref="K174:M174" si="316">K173</f>
        <v>2000</v>
      </c>
      <c r="L174" s="18">
        <f t="shared" si="316"/>
        <v>2000</v>
      </c>
      <c r="M174" s="18">
        <f t="shared" si="316"/>
        <v>2000</v>
      </c>
      <c r="N174" s="18">
        <f t="shared" si="258"/>
        <v>-250</v>
      </c>
      <c r="O174" s="18">
        <f t="shared" si="259"/>
        <v>-960</v>
      </c>
      <c r="P174" s="18">
        <f t="shared" si="260"/>
        <v>-960</v>
      </c>
      <c r="Q174" s="35">
        <f t="shared" ref="Q174:S174" si="317">Q173</f>
        <v>0</v>
      </c>
      <c r="R174" s="35">
        <f t="shared" si="317"/>
        <v>0</v>
      </c>
      <c r="S174" s="35">
        <f t="shared" si="317"/>
        <v>0</v>
      </c>
      <c r="T174" s="4">
        <f t="shared" si="262"/>
        <v>714</v>
      </c>
      <c r="U174" s="83">
        <f t="shared" si="265"/>
        <v>1600</v>
      </c>
      <c r="V174" s="83">
        <f t="shared" si="266"/>
        <v>1600</v>
      </c>
      <c r="W174" s="83">
        <f t="shared" si="267"/>
        <v>1600</v>
      </c>
      <c r="X174" s="4"/>
      <c r="Y174" s="18"/>
      <c r="Z174" s="18"/>
      <c r="AA174" s="18"/>
      <c r="AB174" s="50"/>
    </row>
    <row r="175" spans="1:28" ht="15" customHeight="1">
      <c r="A175" s="2">
        <f t="shared" si="177"/>
        <v>161</v>
      </c>
      <c r="B175" s="64">
        <f t="shared" si="240"/>
        <v>45593</v>
      </c>
      <c r="C175" s="2">
        <f t="shared" si="241"/>
        <v>884</v>
      </c>
      <c r="D175" s="5">
        <f t="shared" si="242"/>
        <v>1428</v>
      </c>
      <c r="E175" s="35">
        <f t="shared" si="251"/>
        <v>562</v>
      </c>
      <c r="F175" s="35">
        <f t="shared" si="252"/>
        <v>1272</v>
      </c>
      <c r="G175" s="35">
        <f t="shared" si="253"/>
        <v>1272</v>
      </c>
      <c r="H175" s="18">
        <f t="shared" si="254"/>
        <v>1750</v>
      </c>
      <c r="I175" s="18">
        <f t="shared" si="255"/>
        <v>1040</v>
      </c>
      <c r="J175" s="18">
        <f t="shared" si="256"/>
        <v>1040</v>
      </c>
      <c r="K175" s="18">
        <f t="shared" ref="K175:M175" si="318">K174</f>
        <v>2000</v>
      </c>
      <c r="L175" s="18">
        <f t="shared" si="318"/>
        <v>2000</v>
      </c>
      <c r="M175" s="18">
        <f t="shared" si="318"/>
        <v>2000</v>
      </c>
      <c r="N175" s="18">
        <f t="shared" si="258"/>
        <v>-250</v>
      </c>
      <c r="O175" s="18">
        <f t="shared" si="259"/>
        <v>-960</v>
      </c>
      <c r="P175" s="18">
        <f t="shared" si="260"/>
        <v>-960</v>
      </c>
      <c r="Q175" s="35">
        <f t="shared" ref="Q175:S175" si="319">Q174</f>
        <v>0</v>
      </c>
      <c r="R175" s="35">
        <f t="shared" si="319"/>
        <v>0</v>
      </c>
      <c r="S175" s="35">
        <f t="shared" si="319"/>
        <v>0</v>
      </c>
      <c r="T175" s="4">
        <f t="shared" si="262"/>
        <v>712</v>
      </c>
      <c r="U175" s="83">
        <f t="shared" si="265"/>
        <v>1600</v>
      </c>
      <c r="V175" s="83">
        <f t="shared" si="266"/>
        <v>1600</v>
      </c>
      <c r="W175" s="83">
        <f t="shared" si="267"/>
        <v>1600</v>
      </c>
      <c r="X175" s="4"/>
      <c r="Y175" s="18"/>
      <c r="Z175" s="18"/>
      <c r="AA175" s="18"/>
      <c r="AB175" s="50"/>
    </row>
    <row r="176" spans="1:28" ht="15" customHeight="1">
      <c r="A176" s="2">
        <f t="shared" si="177"/>
        <v>162</v>
      </c>
      <c r="B176" s="64">
        <f t="shared" si="240"/>
        <v>45594</v>
      </c>
      <c r="C176" s="2">
        <f t="shared" si="241"/>
        <v>884</v>
      </c>
      <c r="D176" s="5">
        <f t="shared" si="242"/>
        <v>1426</v>
      </c>
      <c r="E176" s="35">
        <f t="shared" si="251"/>
        <v>560</v>
      </c>
      <c r="F176" s="35">
        <f t="shared" si="252"/>
        <v>1270</v>
      </c>
      <c r="G176" s="35">
        <f t="shared" si="253"/>
        <v>1270</v>
      </c>
      <c r="H176" s="18">
        <f t="shared" si="254"/>
        <v>1750</v>
      </c>
      <c r="I176" s="18">
        <f t="shared" si="255"/>
        <v>1040</v>
      </c>
      <c r="J176" s="18">
        <f t="shared" si="256"/>
        <v>1040</v>
      </c>
      <c r="K176" s="18">
        <f t="shared" ref="K176:M176" si="320">K175</f>
        <v>2000</v>
      </c>
      <c r="L176" s="18">
        <f t="shared" si="320"/>
        <v>2000</v>
      </c>
      <c r="M176" s="18">
        <f t="shared" si="320"/>
        <v>2000</v>
      </c>
      <c r="N176" s="18">
        <f t="shared" si="258"/>
        <v>-250</v>
      </c>
      <c r="O176" s="18">
        <f t="shared" si="259"/>
        <v>-960</v>
      </c>
      <c r="P176" s="18">
        <f t="shared" si="260"/>
        <v>-960</v>
      </c>
      <c r="Q176" s="35">
        <f t="shared" ref="Q176:S176" si="321">Q175</f>
        <v>0</v>
      </c>
      <c r="R176" s="35">
        <f t="shared" si="321"/>
        <v>0</v>
      </c>
      <c r="S176" s="35">
        <f t="shared" si="321"/>
        <v>0</v>
      </c>
      <c r="T176" s="4">
        <f t="shared" si="262"/>
        <v>710</v>
      </c>
      <c r="U176" s="83">
        <f t="shared" si="265"/>
        <v>1600</v>
      </c>
      <c r="V176" s="83">
        <f t="shared" si="266"/>
        <v>1600</v>
      </c>
      <c r="W176" s="83">
        <f t="shared" si="267"/>
        <v>1600</v>
      </c>
      <c r="X176" s="4"/>
      <c r="Y176" s="18"/>
      <c r="Z176" s="18"/>
      <c r="AA176" s="18"/>
      <c r="AB176" s="50"/>
    </row>
    <row r="177" spans="1:28" ht="15" customHeight="1">
      <c r="A177" s="2">
        <f t="shared" si="177"/>
        <v>163</v>
      </c>
      <c r="B177" s="64">
        <f t="shared" si="240"/>
        <v>45595</v>
      </c>
      <c r="C177" s="2">
        <f t="shared" si="241"/>
        <v>884</v>
      </c>
      <c r="D177" s="5">
        <f t="shared" si="242"/>
        <v>1424</v>
      </c>
      <c r="E177" s="35">
        <f t="shared" si="251"/>
        <v>558</v>
      </c>
      <c r="F177" s="35">
        <f t="shared" si="252"/>
        <v>1268</v>
      </c>
      <c r="G177" s="35">
        <f t="shared" si="253"/>
        <v>1268</v>
      </c>
      <c r="H177" s="18">
        <f t="shared" si="254"/>
        <v>1750</v>
      </c>
      <c r="I177" s="18">
        <f t="shared" si="255"/>
        <v>1040</v>
      </c>
      <c r="J177" s="18">
        <f t="shared" si="256"/>
        <v>1040</v>
      </c>
      <c r="K177" s="18">
        <f t="shared" ref="K177:M177" si="322">K176</f>
        <v>2000</v>
      </c>
      <c r="L177" s="18">
        <f t="shared" si="322"/>
        <v>2000</v>
      </c>
      <c r="M177" s="18">
        <f t="shared" si="322"/>
        <v>2000</v>
      </c>
      <c r="N177" s="18">
        <f t="shared" si="258"/>
        <v>-250</v>
      </c>
      <c r="O177" s="18">
        <f t="shared" si="259"/>
        <v>-960</v>
      </c>
      <c r="P177" s="18">
        <f t="shared" si="260"/>
        <v>-960</v>
      </c>
      <c r="Q177" s="35">
        <f t="shared" ref="Q177:S177" si="323">Q176</f>
        <v>0</v>
      </c>
      <c r="R177" s="35">
        <f t="shared" si="323"/>
        <v>0</v>
      </c>
      <c r="S177" s="35">
        <f t="shared" si="323"/>
        <v>0</v>
      </c>
      <c r="T177" s="4">
        <f t="shared" si="262"/>
        <v>708</v>
      </c>
      <c r="U177" s="83">
        <f t="shared" si="265"/>
        <v>1600</v>
      </c>
      <c r="V177" s="83">
        <f t="shared" si="266"/>
        <v>1600</v>
      </c>
      <c r="W177" s="83">
        <f t="shared" si="267"/>
        <v>1600</v>
      </c>
      <c r="X177" s="4"/>
      <c r="Y177" s="18"/>
      <c r="Z177" s="18"/>
      <c r="AA177" s="18"/>
      <c r="AB177" s="50"/>
    </row>
    <row r="178" spans="1:28" ht="15" customHeight="1">
      <c r="A178" s="2">
        <f t="shared" si="177"/>
        <v>164</v>
      </c>
      <c r="B178" s="64">
        <f t="shared" si="240"/>
        <v>45596</v>
      </c>
      <c r="C178" s="2">
        <f t="shared" si="241"/>
        <v>884</v>
      </c>
      <c r="D178" s="5">
        <f t="shared" si="242"/>
        <v>1422</v>
      </c>
      <c r="E178" s="35">
        <f t="shared" si="251"/>
        <v>556</v>
      </c>
      <c r="F178" s="35">
        <f t="shared" si="252"/>
        <v>1266</v>
      </c>
      <c r="G178" s="35">
        <f t="shared" si="253"/>
        <v>1266</v>
      </c>
      <c r="H178" s="18">
        <f t="shared" si="254"/>
        <v>1750</v>
      </c>
      <c r="I178" s="18">
        <f t="shared" si="255"/>
        <v>1040</v>
      </c>
      <c r="J178" s="18">
        <f t="shared" si="256"/>
        <v>1040</v>
      </c>
      <c r="K178" s="18">
        <f t="shared" ref="K178:M178" si="324">K177</f>
        <v>2000</v>
      </c>
      <c r="L178" s="18">
        <f t="shared" si="324"/>
        <v>2000</v>
      </c>
      <c r="M178" s="18">
        <f t="shared" si="324"/>
        <v>2000</v>
      </c>
      <c r="N178" s="18">
        <f t="shared" si="258"/>
        <v>-250</v>
      </c>
      <c r="O178" s="18">
        <f t="shared" si="259"/>
        <v>-960</v>
      </c>
      <c r="P178" s="18">
        <f t="shared" si="260"/>
        <v>-960</v>
      </c>
      <c r="Q178" s="35">
        <f t="shared" ref="Q178:S178" si="325">Q177</f>
        <v>0</v>
      </c>
      <c r="R178" s="35">
        <f t="shared" si="325"/>
        <v>0</v>
      </c>
      <c r="S178" s="35">
        <f t="shared" si="325"/>
        <v>0</v>
      </c>
      <c r="T178" s="4">
        <f t="shared" si="262"/>
        <v>706</v>
      </c>
      <c r="U178" s="83">
        <f t="shared" si="265"/>
        <v>1600</v>
      </c>
      <c r="V178" s="83">
        <f t="shared" si="266"/>
        <v>1600</v>
      </c>
      <c r="W178" s="83">
        <f t="shared" si="267"/>
        <v>1600</v>
      </c>
      <c r="X178" s="4"/>
      <c r="Y178" s="18"/>
      <c r="Z178" s="18"/>
      <c r="AA178" s="18"/>
      <c r="AB178" s="50"/>
    </row>
    <row r="179" spans="1:28" ht="15" customHeight="1">
      <c r="A179" s="2">
        <f t="shared" si="177"/>
        <v>165</v>
      </c>
      <c r="B179" s="64">
        <f t="shared" si="240"/>
        <v>45597</v>
      </c>
      <c r="C179" s="2">
        <f t="shared" si="241"/>
        <v>884</v>
      </c>
      <c r="D179" s="5">
        <f t="shared" si="242"/>
        <v>1420</v>
      </c>
      <c r="E179" s="35">
        <f t="shared" ref="E179:E239" si="326">C179+D179-H179</f>
        <v>554</v>
      </c>
      <c r="F179" s="35">
        <f t="shared" ref="F179:F239" si="327">C179+D179-I179</f>
        <v>1264</v>
      </c>
      <c r="G179" s="35">
        <f t="shared" ref="G179:G239" si="328">D179+C179-J179</f>
        <v>1264</v>
      </c>
      <c r="H179" s="18">
        <f t="shared" ref="H179:H239" si="329">K179+N179</f>
        <v>1750</v>
      </c>
      <c r="I179" s="18">
        <f t="shared" ref="I179:I239" si="330">L179+O179</f>
        <v>1040</v>
      </c>
      <c r="J179" s="18">
        <f t="shared" ref="J179:J239" si="331">M179+P179</f>
        <v>1040</v>
      </c>
      <c r="K179" s="18">
        <f t="shared" ref="K179:M179" si="332">K178</f>
        <v>2000</v>
      </c>
      <c r="L179" s="18">
        <f t="shared" si="332"/>
        <v>2000</v>
      </c>
      <c r="M179" s="18">
        <f t="shared" si="332"/>
        <v>2000</v>
      </c>
      <c r="N179" s="18">
        <f t="shared" ref="N179:N239" si="333">N178-Q179</f>
        <v>-250</v>
      </c>
      <c r="O179" s="18">
        <f t="shared" ref="O179:O239" si="334">O178-R179</f>
        <v>-960</v>
      </c>
      <c r="P179" s="18">
        <f t="shared" ref="P179:P239" si="335">P178-S179</f>
        <v>-960</v>
      </c>
      <c r="Q179" s="35">
        <f t="shared" ref="Q179:S179" si="336">Q178</f>
        <v>0</v>
      </c>
      <c r="R179" s="35">
        <f t="shared" si="336"/>
        <v>0</v>
      </c>
      <c r="S179" s="35">
        <f t="shared" si="336"/>
        <v>0</v>
      </c>
      <c r="T179" s="4">
        <f t="shared" ref="T179:T239" si="337">D179+C179-V179</f>
        <v>704</v>
      </c>
      <c r="U179" s="83">
        <f t="shared" si="265"/>
        <v>1600</v>
      </c>
      <c r="V179" s="83">
        <f t="shared" si="266"/>
        <v>1600</v>
      </c>
      <c r="W179" s="83">
        <f t="shared" si="267"/>
        <v>1600</v>
      </c>
      <c r="X179" s="4"/>
      <c r="Y179" s="18"/>
      <c r="Z179" s="18"/>
      <c r="AA179" s="18"/>
      <c r="AB179" s="50"/>
    </row>
    <row r="180" spans="1:28" ht="15" customHeight="1">
      <c r="A180" s="2">
        <f t="shared" si="177"/>
        <v>166</v>
      </c>
      <c r="B180" s="64">
        <f t="shared" si="240"/>
        <v>45598</v>
      </c>
      <c r="C180" s="2">
        <f t="shared" si="241"/>
        <v>884</v>
      </c>
      <c r="D180" s="5">
        <f t="shared" si="242"/>
        <v>1418</v>
      </c>
      <c r="E180" s="35">
        <f t="shared" si="326"/>
        <v>552</v>
      </c>
      <c r="F180" s="35">
        <f t="shared" si="327"/>
        <v>1262</v>
      </c>
      <c r="G180" s="35">
        <f t="shared" si="328"/>
        <v>1262</v>
      </c>
      <c r="H180" s="18">
        <f t="shared" si="329"/>
        <v>1750</v>
      </c>
      <c r="I180" s="18">
        <f t="shared" si="330"/>
        <v>1040</v>
      </c>
      <c r="J180" s="18">
        <f t="shared" si="331"/>
        <v>1040</v>
      </c>
      <c r="K180" s="18">
        <f t="shared" ref="K180:M180" si="338">K179</f>
        <v>2000</v>
      </c>
      <c r="L180" s="18">
        <f t="shared" si="338"/>
        <v>2000</v>
      </c>
      <c r="M180" s="18">
        <f t="shared" si="338"/>
        <v>2000</v>
      </c>
      <c r="N180" s="18">
        <f t="shared" si="333"/>
        <v>-250</v>
      </c>
      <c r="O180" s="18">
        <f t="shared" si="334"/>
        <v>-960</v>
      </c>
      <c r="P180" s="18">
        <f t="shared" si="335"/>
        <v>-960</v>
      </c>
      <c r="Q180" s="35">
        <f t="shared" ref="Q180:S180" si="339">Q179</f>
        <v>0</v>
      </c>
      <c r="R180" s="35">
        <f t="shared" si="339"/>
        <v>0</v>
      </c>
      <c r="S180" s="35">
        <f t="shared" si="339"/>
        <v>0</v>
      </c>
      <c r="T180" s="4">
        <f t="shared" si="337"/>
        <v>702</v>
      </c>
      <c r="U180" s="83">
        <f t="shared" si="265"/>
        <v>1600</v>
      </c>
      <c r="V180" s="83">
        <f t="shared" si="266"/>
        <v>1600</v>
      </c>
      <c r="W180" s="83">
        <f t="shared" si="267"/>
        <v>1600</v>
      </c>
      <c r="X180" s="4"/>
      <c r="Y180" s="18"/>
      <c r="Z180" s="18"/>
      <c r="AA180" s="18"/>
      <c r="AB180" s="50"/>
    </row>
    <row r="181" spans="1:28" ht="15" customHeight="1">
      <c r="A181" s="2">
        <f t="shared" si="177"/>
        <v>167</v>
      </c>
      <c r="B181" s="64">
        <f t="shared" si="240"/>
        <v>45599</v>
      </c>
      <c r="C181" s="2">
        <f t="shared" si="241"/>
        <v>884</v>
      </c>
      <c r="D181" s="5">
        <f t="shared" si="242"/>
        <v>1416</v>
      </c>
      <c r="E181" s="35">
        <f t="shared" si="326"/>
        <v>550</v>
      </c>
      <c r="F181" s="35">
        <f t="shared" si="327"/>
        <v>1260</v>
      </c>
      <c r="G181" s="35">
        <f t="shared" si="328"/>
        <v>1260</v>
      </c>
      <c r="H181" s="18">
        <f t="shared" si="329"/>
        <v>1750</v>
      </c>
      <c r="I181" s="18">
        <f t="shared" si="330"/>
        <v>1040</v>
      </c>
      <c r="J181" s="18">
        <f t="shared" si="331"/>
        <v>1040</v>
      </c>
      <c r="K181" s="18">
        <f t="shared" ref="K181:M181" si="340">K180</f>
        <v>2000</v>
      </c>
      <c r="L181" s="18">
        <f t="shared" si="340"/>
        <v>2000</v>
      </c>
      <c r="M181" s="18">
        <f t="shared" si="340"/>
        <v>2000</v>
      </c>
      <c r="N181" s="18">
        <f t="shared" si="333"/>
        <v>-250</v>
      </c>
      <c r="O181" s="18">
        <f t="shared" si="334"/>
        <v>-960</v>
      </c>
      <c r="P181" s="18">
        <f t="shared" si="335"/>
        <v>-960</v>
      </c>
      <c r="Q181" s="35">
        <f t="shared" ref="Q181:S181" si="341">Q180</f>
        <v>0</v>
      </c>
      <c r="R181" s="35">
        <f t="shared" si="341"/>
        <v>0</v>
      </c>
      <c r="S181" s="35">
        <f t="shared" si="341"/>
        <v>0</v>
      </c>
      <c r="T181" s="4">
        <f t="shared" si="337"/>
        <v>700</v>
      </c>
      <c r="U181" s="83">
        <f t="shared" si="265"/>
        <v>1600</v>
      </c>
      <c r="V181" s="83">
        <f t="shared" si="266"/>
        <v>1600</v>
      </c>
      <c r="W181" s="83">
        <f t="shared" si="267"/>
        <v>1600</v>
      </c>
      <c r="X181" s="4"/>
      <c r="Y181" s="18"/>
      <c r="Z181" s="18"/>
      <c r="AA181" s="18"/>
      <c r="AB181" s="50"/>
    </row>
    <row r="182" spans="1:28" ht="15" customHeight="1">
      <c r="A182" s="2">
        <f t="shared" ref="A182:A239" si="342">+A181+1</f>
        <v>168</v>
      </c>
      <c r="B182" s="64">
        <f t="shared" si="240"/>
        <v>45600</v>
      </c>
      <c r="C182" s="2">
        <f t="shared" si="241"/>
        <v>884</v>
      </c>
      <c r="D182" s="5">
        <f t="shared" si="242"/>
        <v>1414</v>
      </c>
      <c r="E182" s="35">
        <f t="shared" si="326"/>
        <v>548</v>
      </c>
      <c r="F182" s="35">
        <f t="shared" si="327"/>
        <v>1258</v>
      </c>
      <c r="G182" s="35">
        <f t="shared" si="328"/>
        <v>1258</v>
      </c>
      <c r="H182" s="18">
        <f t="shared" si="329"/>
        <v>1750</v>
      </c>
      <c r="I182" s="18">
        <f t="shared" si="330"/>
        <v>1040</v>
      </c>
      <c r="J182" s="18">
        <f t="shared" si="331"/>
        <v>1040</v>
      </c>
      <c r="K182" s="18">
        <f t="shared" ref="K182:M182" si="343">K181</f>
        <v>2000</v>
      </c>
      <c r="L182" s="18">
        <f t="shared" si="343"/>
        <v>2000</v>
      </c>
      <c r="M182" s="18">
        <f t="shared" si="343"/>
        <v>2000</v>
      </c>
      <c r="N182" s="18">
        <f t="shared" si="333"/>
        <v>-250</v>
      </c>
      <c r="O182" s="18">
        <f t="shared" si="334"/>
        <v>-960</v>
      </c>
      <c r="P182" s="18">
        <f t="shared" si="335"/>
        <v>-960</v>
      </c>
      <c r="Q182" s="35">
        <f t="shared" ref="Q182:S182" si="344">Q181</f>
        <v>0</v>
      </c>
      <c r="R182" s="35">
        <f t="shared" si="344"/>
        <v>0</v>
      </c>
      <c r="S182" s="35">
        <f t="shared" si="344"/>
        <v>0</v>
      </c>
      <c r="T182" s="4">
        <f t="shared" si="337"/>
        <v>698</v>
      </c>
      <c r="U182" s="83">
        <f t="shared" si="265"/>
        <v>1600</v>
      </c>
      <c r="V182" s="83">
        <f t="shared" si="266"/>
        <v>1600</v>
      </c>
      <c r="W182" s="83">
        <f t="shared" si="267"/>
        <v>1600</v>
      </c>
      <c r="X182" s="4"/>
      <c r="Y182" s="18"/>
      <c r="Z182" s="18"/>
      <c r="AA182" s="18"/>
      <c r="AB182" s="50"/>
    </row>
    <row r="183" spans="1:28" ht="15" customHeight="1">
      <c r="A183" s="2">
        <f t="shared" si="342"/>
        <v>169</v>
      </c>
      <c r="B183" s="64">
        <f t="shared" si="240"/>
        <v>45601</v>
      </c>
      <c r="C183" s="2">
        <f t="shared" si="241"/>
        <v>884</v>
      </c>
      <c r="D183" s="5">
        <f t="shared" si="242"/>
        <v>1412</v>
      </c>
      <c r="E183" s="35">
        <f t="shared" si="326"/>
        <v>546</v>
      </c>
      <c r="F183" s="35">
        <f t="shared" si="327"/>
        <v>1256</v>
      </c>
      <c r="G183" s="35">
        <f t="shared" si="328"/>
        <v>1256</v>
      </c>
      <c r="H183" s="18">
        <f t="shared" si="329"/>
        <v>1750</v>
      </c>
      <c r="I183" s="18">
        <f t="shared" si="330"/>
        <v>1040</v>
      </c>
      <c r="J183" s="18">
        <f t="shared" si="331"/>
        <v>1040</v>
      </c>
      <c r="K183" s="18">
        <f t="shared" ref="K183:M183" si="345">K182</f>
        <v>2000</v>
      </c>
      <c r="L183" s="18">
        <f t="shared" si="345"/>
        <v>2000</v>
      </c>
      <c r="M183" s="18">
        <f t="shared" si="345"/>
        <v>2000</v>
      </c>
      <c r="N183" s="18">
        <f t="shared" si="333"/>
        <v>-250</v>
      </c>
      <c r="O183" s="18">
        <f t="shared" si="334"/>
        <v>-960</v>
      </c>
      <c r="P183" s="18">
        <f t="shared" si="335"/>
        <v>-960</v>
      </c>
      <c r="Q183" s="35">
        <f t="shared" ref="Q183:S183" si="346">Q182</f>
        <v>0</v>
      </c>
      <c r="R183" s="35">
        <f t="shared" si="346"/>
        <v>0</v>
      </c>
      <c r="S183" s="35">
        <f t="shared" si="346"/>
        <v>0</v>
      </c>
      <c r="T183" s="4">
        <f t="shared" si="337"/>
        <v>696</v>
      </c>
      <c r="U183" s="83">
        <f t="shared" si="265"/>
        <v>1600</v>
      </c>
      <c r="V183" s="83">
        <f t="shared" si="266"/>
        <v>1600</v>
      </c>
      <c r="W183" s="83">
        <f t="shared" si="267"/>
        <v>1600</v>
      </c>
      <c r="X183" s="4"/>
      <c r="Y183" s="18"/>
      <c r="Z183" s="18"/>
      <c r="AA183" s="18"/>
      <c r="AB183" s="50"/>
    </row>
    <row r="184" spans="1:28" ht="15" customHeight="1">
      <c r="A184" s="2">
        <f t="shared" si="342"/>
        <v>170</v>
      </c>
      <c r="B184" s="64">
        <f t="shared" si="240"/>
        <v>45602</v>
      </c>
      <c r="C184" s="2">
        <f t="shared" si="241"/>
        <v>884</v>
      </c>
      <c r="D184" s="5">
        <f t="shared" si="242"/>
        <v>1410</v>
      </c>
      <c r="E184" s="35">
        <f t="shared" si="326"/>
        <v>544</v>
      </c>
      <c r="F184" s="35">
        <f t="shared" si="327"/>
        <v>1254</v>
      </c>
      <c r="G184" s="35">
        <f t="shared" si="328"/>
        <v>1254</v>
      </c>
      <c r="H184" s="18">
        <f t="shared" si="329"/>
        <v>1750</v>
      </c>
      <c r="I184" s="18">
        <f t="shared" si="330"/>
        <v>1040</v>
      </c>
      <c r="J184" s="18">
        <f t="shared" si="331"/>
        <v>1040</v>
      </c>
      <c r="K184" s="18">
        <f t="shared" ref="K184:M184" si="347">K183</f>
        <v>2000</v>
      </c>
      <c r="L184" s="18">
        <f t="shared" si="347"/>
        <v>2000</v>
      </c>
      <c r="M184" s="18">
        <f t="shared" si="347"/>
        <v>2000</v>
      </c>
      <c r="N184" s="18">
        <f t="shared" si="333"/>
        <v>-250</v>
      </c>
      <c r="O184" s="18">
        <f t="shared" si="334"/>
        <v>-960</v>
      </c>
      <c r="P184" s="18">
        <f t="shared" si="335"/>
        <v>-960</v>
      </c>
      <c r="Q184" s="35">
        <f t="shared" ref="Q184:S184" si="348">Q183</f>
        <v>0</v>
      </c>
      <c r="R184" s="35">
        <f t="shared" si="348"/>
        <v>0</v>
      </c>
      <c r="S184" s="35">
        <f t="shared" si="348"/>
        <v>0</v>
      </c>
      <c r="T184" s="4">
        <f t="shared" si="337"/>
        <v>694</v>
      </c>
      <c r="U184" s="83">
        <f t="shared" si="265"/>
        <v>1600</v>
      </c>
      <c r="V184" s="83">
        <f t="shared" si="266"/>
        <v>1600</v>
      </c>
      <c r="W184" s="83">
        <f t="shared" si="267"/>
        <v>1600</v>
      </c>
      <c r="X184" s="4"/>
      <c r="Y184" s="18"/>
      <c r="Z184" s="18"/>
      <c r="AA184" s="18"/>
      <c r="AB184" s="50"/>
    </row>
    <row r="185" spans="1:28" ht="15" customHeight="1">
      <c r="A185" s="2">
        <f t="shared" si="342"/>
        <v>171</v>
      </c>
      <c r="B185" s="64">
        <f t="shared" si="240"/>
        <v>45603</v>
      </c>
      <c r="C185" s="2">
        <f t="shared" si="241"/>
        <v>884</v>
      </c>
      <c r="D185" s="5">
        <f t="shared" si="242"/>
        <v>1408</v>
      </c>
      <c r="E185" s="35">
        <f t="shared" si="326"/>
        <v>542</v>
      </c>
      <c r="F185" s="35">
        <f t="shared" si="327"/>
        <v>1252</v>
      </c>
      <c r="G185" s="35">
        <f t="shared" si="328"/>
        <v>1252</v>
      </c>
      <c r="H185" s="18">
        <f t="shared" si="329"/>
        <v>1750</v>
      </c>
      <c r="I185" s="18">
        <f t="shared" si="330"/>
        <v>1040</v>
      </c>
      <c r="J185" s="18">
        <f t="shared" si="331"/>
        <v>1040</v>
      </c>
      <c r="K185" s="18">
        <f t="shared" ref="K185:M185" si="349">K184</f>
        <v>2000</v>
      </c>
      <c r="L185" s="18">
        <f t="shared" si="349"/>
        <v>2000</v>
      </c>
      <c r="M185" s="18">
        <f t="shared" si="349"/>
        <v>2000</v>
      </c>
      <c r="N185" s="18">
        <f t="shared" si="333"/>
        <v>-250</v>
      </c>
      <c r="O185" s="18">
        <f t="shared" si="334"/>
        <v>-960</v>
      </c>
      <c r="P185" s="18">
        <f t="shared" si="335"/>
        <v>-960</v>
      </c>
      <c r="Q185" s="35">
        <f t="shared" ref="Q185:S185" si="350">Q184</f>
        <v>0</v>
      </c>
      <c r="R185" s="35">
        <f t="shared" si="350"/>
        <v>0</v>
      </c>
      <c r="S185" s="35">
        <f t="shared" si="350"/>
        <v>0</v>
      </c>
      <c r="T185" s="4">
        <f t="shared" si="337"/>
        <v>692</v>
      </c>
      <c r="U185" s="83">
        <f t="shared" si="265"/>
        <v>1600</v>
      </c>
      <c r="V185" s="83">
        <f t="shared" si="266"/>
        <v>1600</v>
      </c>
      <c r="W185" s="83">
        <f t="shared" si="267"/>
        <v>1600</v>
      </c>
      <c r="X185" s="4"/>
      <c r="Y185" s="18"/>
      <c r="Z185" s="18"/>
      <c r="AA185" s="18"/>
      <c r="AB185" s="50"/>
    </row>
    <row r="186" spans="1:28" ht="15" customHeight="1">
      <c r="A186" s="2">
        <f t="shared" si="342"/>
        <v>172</v>
      </c>
      <c r="B186" s="64">
        <f t="shared" si="240"/>
        <v>45604</v>
      </c>
      <c r="C186" s="2">
        <f t="shared" si="241"/>
        <v>884</v>
      </c>
      <c r="D186" s="5">
        <f t="shared" si="242"/>
        <v>1406</v>
      </c>
      <c r="E186" s="35">
        <f t="shared" si="326"/>
        <v>540</v>
      </c>
      <c r="F186" s="35">
        <f t="shared" si="327"/>
        <v>1250</v>
      </c>
      <c r="G186" s="35">
        <f t="shared" si="328"/>
        <v>1250</v>
      </c>
      <c r="H186" s="18">
        <f t="shared" si="329"/>
        <v>1750</v>
      </c>
      <c r="I186" s="18">
        <f t="shared" si="330"/>
        <v>1040</v>
      </c>
      <c r="J186" s="18">
        <f t="shared" si="331"/>
        <v>1040</v>
      </c>
      <c r="K186" s="18">
        <f t="shared" ref="K186:M186" si="351">K185</f>
        <v>2000</v>
      </c>
      <c r="L186" s="18">
        <f t="shared" si="351"/>
        <v>2000</v>
      </c>
      <c r="M186" s="18">
        <f t="shared" si="351"/>
        <v>2000</v>
      </c>
      <c r="N186" s="18">
        <f t="shared" si="333"/>
        <v>-250</v>
      </c>
      <c r="O186" s="18">
        <f t="shared" si="334"/>
        <v>-960</v>
      </c>
      <c r="P186" s="18">
        <f t="shared" si="335"/>
        <v>-960</v>
      </c>
      <c r="Q186" s="35">
        <f t="shared" ref="Q186:S186" si="352">Q185</f>
        <v>0</v>
      </c>
      <c r="R186" s="35">
        <f t="shared" si="352"/>
        <v>0</v>
      </c>
      <c r="S186" s="35">
        <f t="shared" si="352"/>
        <v>0</v>
      </c>
      <c r="T186" s="4">
        <f t="shared" si="337"/>
        <v>690</v>
      </c>
      <c r="U186" s="83">
        <f t="shared" si="265"/>
        <v>1600</v>
      </c>
      <c r="V186" s="83">
        <f t="shared" si="266"/>
        <v>1600</v>
      </c>
      <c r="W186" s="83">
        <f t="shared" si="267"/>
        <v>1600</v>
      </c>
      <c r="X186" s="4"/>
      <c r="Y186" s="18"/>
      <c r="Z186" s="18"/>
      <c r="AA186" s="18"/>
      <c r="AB186" s="50"/>
    </row>
    <row r="187" spans="1:28" ht="15" customHeight="1">
      <c r="A187" s="2">
        <f t="shared" si="342"/>
        <v>173</v>
      </c>
      <c r="B187" s="64">
        <f t="shared" si="240"/>
        <v>45605</v>
      </c>
      <c r="C187" s="2">
        <f t="shared" si="241"/>
        <v>884</v>
      </c>
      <c r="D187" s="5">
        <f t="shared" si="242"/>
        <v>1404</v>
      </c>
      <c r="E187" s="35">
        <f t="shared" si="326"/>
        <v>538</v>
      </c>
      <c r="F187" s="35">
        <f t="shared" si="327"/>
        <v>1248</v>
      </c>
      <c r="G187" s="35">
        <f t="shared" si="328"/>
        <v>1248</v>
      </c>
      <c r="H187" s="18">
        <f t="shared" si="329"/>
        <v>1750</v>
      </c>
      <c r="I187" s="18">
        <f t="shared" si="330"/>
        <v>1040</v>
      </c>
      <c r="J187" s="18">
        <f t="shared" si="331"/>
        <v>1040</v>
      </c>
      <c r="K187" s="18">
        <f t="shared" ref="K187:M187" si="353">K186</f>
        <v>2000</v>
      </c>
      <c r="L187" s="18">
        <f t="shared" si="353"/>
        <v>2000</v>
      </c>
      <c r="M187" s="18">
        <f t="shared" si="353"/>
        <v>2000</v>
      </c>
      <c r="N187" s="18">
        <f t="shared" si="333"/>
        <v>-250</v>
      </c>
      <c r="O187" s="18">
        <f t="shared" si="334"/>
        <v>-960</v>
      </c>
      <c r="P187" s="18">
        <f t="shared" si="335"/>
        <v>-960</v>
      </c>
      <c r="Q187" s="35">
        <f t="shared" ref="Q187:S187" si="354">Q186</f>
        <v>0</v>
      </c>
      <c r="R187" s="35">
        <f t="shared" si="354"/>
        <v>0</v>
      </c>
      <c r="S187" s="35">
        <f t="shared" si="354"/>
        <v>0</v>
      </c>
      <c r="T187" s="4">
        <f t="shared" si="337"/>
        <v>688</v>
      </c>
      <c r="U187" s="83">
        <f t="shared" si="265"/>
        <v>1600</v>
      </c>
      <c r="V187" s="83">
        <f t="shared" si="266"/>
        <v>1600</v>
      </c>
      <c r="W187" s="83">
        <f t="shared" si="267"/>
        <v>1600</v>
      </c>
      <c r="X187" s="4"/>
      <c r="Y187" s="18"/>
      <c r="Z187" s="18"/>
      <c r="AA187" s="18"/>
      <c r="AB187" s="50"/>
    </row>
    <row r="188" spans="1:28" ht="15" customHeight="1">
      <c r="A188" s="2">
        <f t="shared" si="342"/>
        <v>174</v>
      </c>
      <c r="B188" s="64">
        <f t="shared" si="240"/>
        <v>45606</v>
      </c>
      <c r="C188" s="2">
        <f t="shared" si="241"/>
        <v>884</v>
      </c>
      <c r="D188" s="5">
        <f t="shared" si="242"/>
        <v>1402</v>
      </c>
      <c r="E188" s="35">
        <f t="shared" si="326"/>
        <v>536</v>
      </c>
      <c r="F188" s="35">
        <f t="shared" si="327"/>
        <v>1246</v>
      </c>
      <c r="G188" s="35">
        <f t="shared" si="328"/>
        <v>1246</v>
      </c>
      <c r="H188" s="18">
        <f t="shared" si="329"/>
        <v>1750</v>
      </c>
      <c r="I188" s="18">
        <f t="shared" si="330"/>
        <v>1040</v>
      </c>
      <c r="J188" s="18">
        <f t="shared" si="331"/>
        <v>1040</v>
      </c>
      <c r="K188" s="18">
        <f t="shared" ref="K188:M188" si="355">K187</f>
        <v>2000</v>
      </c>
      <c r="L188" s="18">
        <f t="shared" si="355"/>
        <v>2000</v>
      </c>
      <c r="M188" s="18">
        <f t="shared" si="355"/>
        <v>2000</v>
      </c>
      <c r="N188" s="18">
        <f t="shared" si="333"/>
        <v>-250</v>
      </c>
      <c r="O188" s="18">
        <f t="shared" si="334"/>
        <v>-960</v>
      </c>
      <c r="P188" s="18">
        <f t="shared" si="335"/>
        <v>-960</v>
      </c>
      <c r="Q188" s="35">
        <f t="shared" ref="Q188:S188" si="356">Q187</f>
        <v>0</v>
      </c>
      <c r="R188" s="35">
        <f t="shared" si="356"/>
        <v>0</v>
      </c>
      <c r="S188" s="35">
        <f t="shared" si="356"/>
        <v>0</v>
      </c>
      <c r="T188" s="4">
        <f t="shared" si="337"/>
        <v>686</v>
      </c>
      <c r="U188" s="83">
        <f t="shared" si="265"/>
        <v>1600</v>
      </c>
      <c r="V188" s="83">
        <f t="shared" si="266"/>
        <v>1600</v>
      </c>
      <c r="W188" s="83">
        <f t="shared" si="267"/>
        <v>1600</v>
      </c>
      <c r="X188" s="4"/>
      <c r="Y188" s="18"/>
      <c r="Z188" s="18"/>
      <c r="AA188" s="18"/>
      <c r="AB188" s="50"/>
    </row>
    <row r="189" spans="1:28" ht="15" customHeight="1">
      <c r="A189" s="2">
        <f t="shared" si="342"/>
        <v>175</v>
      </c>
      <c r="B189" s="64">
        <f t="shared" si="240"/>
        <v>45607</v>
      </c>
      <c r="C189" s="2">
        <f t="shared" si="241"/>
        <v>884</v>
      </c>
      <c r="D189" s="5">
        <f t="shared" si="242"/>
        <v>1400</v>
      </c>
      <c r="E189" s="35">
        <f t="shared" si="326"/>
        <v>534</v>
      </c>
      <c r="F189" s="35">
        <f t="shared" si="327"/>
        <v>1244</v>
      </c>
      <c r="G189" s="35">
        <f t="shared" si="328"/>
        <v>1244</v>
      </c>
      <c r="H189" s="18">
        <f t="shared" si="329"/>
        <v>1750</v>
      </c>
      <c r="I189" s="18">
        <f t="shared" si="330"/>
        <v>1040</v>
      </c>
      <c r="J189" s="18">
        <f t="shared" si="331"/>
        <v>1040</v>
      </c>
      <c r="K189" s="18">
        <f t="shared" ref="K189:M189" si="357">K188</f>
        <v>2000</v>
      </c>
      <c r="L189" s="18">
        <f t="shared" si="357"/>
        <v>2000</v>
      </c>
      <c r="M189" s="18">
        <f t="shared" si="357"/>
        <v>2000</v>
      </c>
      <c r="N189" s="18">
        <f t="shared" si="333"/>
        <v>-250</v>
      </c>
      <c r="O189" s="18">
        <f t="shared" si="334"/>
        <v>-960</v>
      </c>
      <c r="P189" s="18">
        <f t="shared" si="335"/>
        <v>-960</v>
      </c>
      <c r="Q189" s="35">
        <f t="shared" ref="Q189:S189" si="358">Q188</f>
        <v>0</v>
      </c>
      <c r="R189" s="35">
        <f t="shared" si="358"/>
        <v>0</v>
      </c>
      <c r="S189" s="35">
        <f t="shared" si="358"/>
        <v>0</v>
      </c>
      <c r="T189" s="4">
        <f t="shared" si="337"/>
        <v>684</v>
      </c>
      <c r="U189" s="83">
        <f t="shared" si="265"/>
        <v>1600</v>
      </c>
      <c r="V189" s="83">
        <f t="shared" si="266"/>
        <v>1600</v>
      </c>
      <c r="W189" s="83">
        <f t="shared" si="267"/>
        <v>1600</v>
      </c>
      <c r="X189" s="4"/>
      <c r="Y189" s="18"/>
      <c r="Z189" s="18"/>
      <c r="AA189" s="18"/>
      <c r="AB189" s="50"/>
    </row>
    <row r="190" spans="1:28" ht="15" customHeight="1">
      <c r="A190" s="2">
        <f t="shared" si="342"/>
        <v>176</v>
      </c>
      <c r="B190" s="64">
        <f t="shared" si="240"/>
        <v>45608</v>
      </c>
      <c r="C190" s="2">
        <f t="shared" si="241"/>
        <v>884</v>
      </c>
      <c r="D190" s="5">
        <f t="shared" si="242"/>
        <v>1398</v>
      </c>
      <c r="E190" s="35">
        <f t="shared" si="326"/>
        <v>532</v>
      </c>
      <c r="F190" s="35">
        <f t="shared" si="327"/>
        <v>1242</v>
      </c>
      <c r="G190" s="35">
        <f t="shared" si="328"/>
        <v>1242</v>
      </c>
      <c r="H190" s="18">
        <f t="shared" si="329"/>
        <v>1750</v>
      </c>
      <c r="I190" s="18">
        <f t="shared" si="330"/>
        <v>1040</v>
      </c>
      <c r="J190" s="18">
        <f t="shared" si="331"/>
        <v>1040</v>
      </c>
      <c r="K190" s="18">
        <f t="shared" ref="K190:M190" si="359">K189</f>
        <v>2000</v>
      </c>
      <c r="L190" s="18">
        <f t="shared" si="359"/>
        <v>2000</v>
      </c>
      <c r="M190" s="18">
        <f t="shared" si="359"/>
        <v>2000</v>
      </c>
      <c r="N190" s="18">
        <f t="shared" si="333"/>
        <v>-250</v>
      </c>
      <c r="O190" s="18">
        <f t="shared" si="334"/>
        <v>-960</v>
      </c>
      <c r="P190" s="18">
        <f t="shared" si="335"/>
        <v>-960</v>
      </c>
      <c r="Q190" s="35">
        <f t="shared" ref="Q190:S190" si="360">Q189</f>
        <v>0</v>
      </c>
      <c r="R190" s="35">
        <f t="shared" si="360"/>
        <v>0</v>
      </c>
      <c r="S190" s="35">
        <f t="shared" si="360"/>
        <v>0</v>
      </c>
      <c r="T190" s="4">
        <f t="shared" si="337"/>
        <v>682</v>
      </c>
      <c r="U190" s="83">
        <f t="shared" si="265"/>
        <v>1600</v>
      </c>
      <c r="V190" s="83">
        <f t="shared" si="266"/>
        <v>1600</v>
      </c>
      <c r="W190" s="83">
        <f t="shared" si="267"/>
        <v>1600</v>
      </c>
      <c r="X190" s="4"/>
      <c r="Y190" s="18"/>
      <c r="Z190" s="18"/>
      <c r="AA190" s="18"/>
      <c r="AB190" s="50"/>
    </row>
    <row r="191" spans="1:28" ht="15" customHeight="1">
      <c r="A191" s="2">
        <f t="shared" si="342"/>
        <v>177</v>
      </c>
      <c r="B191" s="64">
        <f t="shared" si="240"/>
        <v>45609</v>
      </c>
      <c r="C191" s="2">
        <f t="shared" si="241"/>
        <v>884</v>
      </c>
      <c r="D191" s="5">
        <f t="shared" si="242"/>
        <v>1396</v>
      </c>
      <c r="E191" s="35">
        <f t="shared" si="326"/>
        <v>530</v>
      </c>
      <c r="F191" s="35">
        <f t="shared" si="327"/>
        <v>1240</v>
      </c>
      <c r="G191" s="35">
        <f t="shared" si="328"/>
        <v>1240</v>
      </c>
      <c r="H191" s="18">
        <f t="shared" si="329"/>
        <v>1750</v>
      </c>
      <c r="I191" s="18">
        <f t="shared" si="330"/>
        <v>1040</v>
      </c>
      <c r="J191" s="18">
        <f t="shared" si="331"/>
        <v>1040</v>
      </c>
      <c r="K191" s="18">
        <f t="shared" ref="K191:M191" si="361">K190</f>
        <v>2000</v>
      </c>
      <c r="L191" s="18">
        <f t="shared" si="361"/>
        <v>2000</v>
      </c>
      <c r="M191" s="18">
        <f t="shared" si="361"/>
        <v>2000</v>
      </c>
      <c r="N191" s="18">
        <f t="shared" si="333"/>
        <v>-250</v>
      </c>
      <c r="O191" s="18">
        <f t="shared" si="334"/>
        <v>-960</v>
      </c>
      <c r="P191" s="18">
        <f t="shared" si="335"/>
        <v>-960</v>
      </c>
      <c r="Q191" s="35">
        <f t="shared" ref="Q191:S191" si="362">Q190</f>
        <v>0</v>
      </c>
      <c r="R191" s="35">
        <f t="shared" si="362"/>
        <v>0</v>
      </c>
      <c r="S191" s="35">
        <f t="shared" si="362"/>
        <v>0</v>
      </c>
      <c r="T191" s="4">
        <f t="shared" si="337"/>
        <v>680</v>
      </c>
      <c r="U191" s="83">
        <f t="shared" si="265"/>
        <v>1600</v>
      </c>
      <c r="V191" s="83">
        <f t="shared" si="266"/>
        <v>1600</v>
      </c>
      <c r="W191" s="83">
        <f t="shared" si="267"/>
        <v>1600</v>
      </c>
      <c r="X191" s="4"/>
      <c r="Y191" s="18"/>
      <c r="Z191" s="18"/>
      <c r="AA191" s="18"/>
      <c r="AB191" s="50"/>
    </row>
    <row r="192" spans="1:28" ht="15" customHeight="1">
      <c r="A192" s="2">
        <f t="shared" si="342"/>
        <v>178</v>
      </c>
      <c r="B192" s="64">
        <f t="shared" si="240"/>
        <v>45610</v>
      </c>
      <c r="C192" s="2">
        <f t="shared" si="241"/>
        <v>884</v>
      </c>
      <c r="D192" s="5">
        <f t="shared" si="242"/>
        <v>1394</v>
      </c>
      <c r="E192" s="35">
        <f t="shared" si="326"/>
        <v>528</v>
      </c>
      <c r="F192" s="35">
        <f t="shared" si="327"/>
        <v>1238</v>
      </c>
      <c r="G192" s="35">
        <f t="shared" si="328"/>
        <v>1238</v>
      </c>
      <c r="H192" s="18">
        <f t="shared" si="329"/>
        <v>1750</v>
      </c>
      <c r="I192" s="18">
        <f t="shared" si="330"/>
        <v>1040</v>
      </c>
      <c r="J192" s="18">
        <f t="shared" si="331"/>
        <v>1040</v>
      </c>
      <c r="K192" s="18">
        <f t="shared" ref="K192:M192" si="363">K191</f>
        <v>2000</v>
      </c>
      <c r="L192" s="18">
        <f t="shared" si="363"/>
        <v>2000</v>
      </c>
      <c r="M192" s="18">
        <f t="shared" si="363"/>
        <v>2000</v>
      </c>
      <c r="N192" s="18">
        <f t="shared" si="333"/>
        <v>-250</v>
      </c>
      <c r="O192" s="18">
        <f t="shared" si="334"/>
        <v>-960</v>
      </c>
      <c r="P192" s="18">
        <f t="shared" si="335"/>
        <v>-960</v>
      </c>
      <c r="Q192" s="35">
        <f t="shared" ref="Q192:S192" si="364">Q191</f>
        <v>0</v>
      </c>
      <c r="R192" s="35">
        <f t="shared" si="364"/>
        <v>0</v>
      </c>
      <c r="S192" s="35">
        <f t="shared" si="364"/>
        <v>0</v>
      </c>
      <c r="T192" s="4">
        <f t="shared" si="337"/>
        <v>678</v>
      </c>
      <c r="U192" s="83">
        <f t="shared" si="265"/>
        <v>1600</v>
      </c>
      <c r="V192" s="83">
        <f t="shared" si="266"/>
        <v>1600</v>
      </c>
      <c r="W192" s="83">
        <f t="shared" si="267"/>
        <v>1600</v>
      </c>
      <c r="X192" s="4"/>
      <c r="Y192" s="18"/>
      <c r="Z192" s="18"/>
      <c r="AA192" s="18"/>
      <c r="AB192" s="50"/>
    </row>
    <row r="193" spans="1:28" ht="15" customHeight="1">
      <c r="A193" s="2">
        <f t="shared" si="342"/>
        <v>179</v>
      </c>
      <c r="B193" s="64">
        <f t="shared" si="240"/>
        <v>45611</v>
      </c>
      <c r="C193" s="2">
        <f t="shared" si="241"/>
        <v>884</v>
      </c>
      <c r="D193" s="5">
        <f t="shared" si="242"/>
        <v>1392</v>
      </c>
      <c r="E193" s="35">
        <f t="shared" si="326"/>
        <v>526</v>
      </c>
      <c r="F193" s="35">
        <f t="shared" si="327"/>
        <v>1236</v>
      </c>
      <c r="G193" s="35">
        <f t="shared" si="328"/>
        <v>1236</v>
      </c>
      <c r="H193" s="18">
        <f t="shared" si="329"/>
        <v>1750</v>
      </c>
      <c r="I193" s="18">
        <f t="shared" si="330"/>
        <v>1040</v>
      </c>
      <c r="J193" s="18">
        <f t="shared" si="331"/>
        <v>1040</v>
      </c>
      <c r="K193" s="18">
        <f t="shared" ref="K193:M193" si="365">K192</f>
        <v>2000</v>
      </c>
      <c r="L193" s="18">
        <f t="shared" si="365"/>
        <v>2000</v>
      </c>
      <c r="M193" s="18">
        <f t="shared" si="365"/>
        <v>2000</v>
      </c>
      <c r="N193" s="18">
        <f t="shared" si="333"/>
        <v>-250</v>
      </c>
      <c r="O193" s="18">
        <f t="shared" si="334"/>
        <v>-960</v>
      </c>
      <c r="P193" s="18">
        <f t="shared" si="335"/>
        <v>-960</v>
      </c>
      <c r="Q193" s="35">
        <f t="shared" ref="Q193:S193" si="366">Q192</f>
        <v>0</v>
      </c>
      <c r="R193" s="35">
        <f t="shared" si="366"/>
        <v>0</v>
      </c>
      <c r="S193" s="35">
        <f t="shared" si="366"/>
        <v>0</v>
      </c>
      <c r="T193" s="4">
        <f t="shared" si="337"/>
        <v>676</v>
      </c>
      <c r="U193" s="83">
        <f t="shared" si="265"/>
        <v>1600</v>
      </c>
      <c r="V193" s="83">
        <f t="shared" si="266"/>
        <v>1600</v>
      </c>
      <c r="W193" s="83">
        <f t="shared" si="267"/>
        <v>1600</v>
      </c>
      <c r="X193" s="4"/>
      <c r="Y193" s="18"/>
      <c r="Z193" s="18"/>
      <c r="AA193" s="18"/>
      <c r="AB193" s="50"/>
    </row>
    <row r="194" spans="1:28" ht="15" customHeight="1">
      <c r="A194" s="2">
        <f t="shared" si="342"/>
        <v>180</v>
      </c>
      <c r="B194" s="64">
        <f t="shared" si="240"/>
        <v>45612</v>
      </c>
      <c r="C194" s="2">
        <f t="shared" si="241"/>
        <v>884</v>
      </c>
      <c r="D194" s="5">
        <f t="shared" si="242"/>
        <v>1390</v>
      </c>
      <c r="E194" s="35">
        <f t="shared" si="326"/>
        <v>524</v>
      </c>
      <c r="F194" s="35">
        <f t="shared" si="327"/>
        <v>1234</v>
      </c>
      <c r="G194" s="35">
        <f t="shared" si="328"/>
        <v>1234</v>
      </c>
      <c r="H194" s="18">
        <f t="shared" si="329"/>
        <v>1750</v>
      </c>
      <c r="I194" s="18">
        <f t="shared" si="330"/>
        <v>1040</v>
      </c>
      <c r="J194" s="18">
        <f t="shared" si="331"/>
        <v>1040</v>
      </c>
      <c r="K194" s="18">
        <f t="shared" ref="K194:M194" si="367">K193</f>
        <v>2000</v>
      </c>
      <c r="L194" s="18">
        <f t="shared" si="367"/>
        <v>2000</v>
      </c>
      <c r="M194" s="18">
        <f t="shared" si="367"/>
        <v>2000</v>
      </c>
      <c r="N194" s="18">
        <f t="shared" si="333"/>
        <v>-250</v>
      </c>
      <c r="O194" s="18">
        <f t="shared" si="334"/>
        <v>-960</v>
      </c>
      <c r="P194" s="18">
        <f t="shared" si="335"/>
        <v>-960</v>
      </c>
      <c r="Q194" s="35">
        <f t="shared" ref="Q194:S194" si="368">Q193</f>
        <v>0</v>
      </c>
      <c r="R194" s="35">
        <f t="shared" si="368"/>
        <v>0</v>
      </c>
      <c r="S194" s="35">
        <f t="shared" si="368"/>
        <v>0</v>
      </c>
      <c r="T194" s="4">
        <f t="shared" si="337"/>
        <v>674</v>
      </c>
      <c r="U194" s="83">
        <f t="shared" si="265"/>
        <v>1600</v>
      </c>
      <c r="V194" s="83">
        <f t="shared" si="266"/>
        <v>1600</v>
      </c>
      <c r="W194" s="83">
        <f t="shared" si="267"/>
        <v>1600</v>
      </c>
      <c r="X194" s="4"/>
      <c r="Y194" s="18"/>
      <c r="Z194" s="18"/>
      <c r="AA194" s="18"/>
      <c r="AB194" s="50"/>
    </row>
    <row r="195" spans="1:28" ht="15" customHeight="1">
      <c r="A195" s="2">
        <f t="shared" si="342"/>
        <v>181</v>
      </c>
      <c r="B195" s="64">
        <f t="shared" si="240"/>
        <v>45613</v>
      </c>
      <c r="C195" s="2">
        <f t="shared" si="241"/>
        <v>884</v>
      </c>
      <c r="D195" s="5">
        <f t="shared" si="242"/>
        <v>1388</v>
      </c>
      <c r="E195" s="35">
        <f t="shared" si="326"/>
        <v>522</v>
      </c>
      <c r="F195" s="35">
        <f t="shared" si="327"/>
        <v>1232</v>
      </c>
      <c r="G195" s="35">
        <f t="shared" si="328"/>
        <v>1232</v>
      </c>
      <c r="H195" s="18">
        <f t="shared" si="329"/>
        <v>1750</v>
      </c>
      <c r="I195" s="18">
        <f t="shared" si="330"/>
        <v>1040</v>
      </c>
      <c r="J195" s="18">
        <f t="shared" si="331"/>
        <v>1040</v>
      </c>
      <c r="K195" s="18">
        <f t="shared" ref="K195:M195" si="369">K194</f>
        <v>2000</v>
      </c>
      <c r="L195" s="18">
        <f t="shared" si="369"/>
        <v>2000</v>
      </c>
      <c r="M195" s="18">
        <f t="shared" si="369"/>
        <v>2000</v>
      </c>
      <c r="N195" s="18">
        <f t="shared" si="333"/>
        <v>-250</v>
      </c>
      <c r="O195" s="18">
        <f t="shared" si="334"/>
        <v>-960</v>
      </c>
      <c r="P195" s="18">
        <f t="shared" si="335"/>
        <v>-960</v>
      </c>
      <c r="Q195" s="35">
        <f t="shared" ref="Q195:S195" si="370">Q194</f>
        <v>0</v>
      </c>
      <c r="R195" s="35">
        <f t="shared" si="370"/>
        <v>0</v>
      </c>
      <c r="S195" s="35">
        <f t="shared" si="370"/>
        <v>0</v>
      </c>
      <c r="T195" s="4">
        <f t="shared" si="337"/>
        <v>672</v>
      </c>
      <c r="U195" s="83">
        <f t="shared" si="265"/>
        <v>1600</v>
      </c>
      <c r="V195" s="83">
        <f t="shared" si="266"/>
        <v>1600</v>
      </c>
      <c r="W195" s="83">
        <f t="shared" si="267"/>
        <v>1600</v>
      </c>
      <c r="X195" s="4"/>
      <c r="Y195" s="18"/>
      <c r="Z195" s="18"/>
      <c r="AA195" s="18"/>
      <c r="AB195" s="50"/>
    </row>
    <row r="196" spans="1:28" ht="15" customHeight="1">
      <c r="A196" s="2">
        <f t="shared" si="342"/>
        <v>182</v>
      </c>
      <c r="B196" s="64">
        <f t="shared" si="240"/>
        <v>45614</v>
      </c>
      <c r="C196" s="2">
        <f t="shared" si="241"/>
        <v>884</v>
      </c>
      <c r="D196" s="5">
        <f t="shared" si="242"/>
        <v>1386</v>
      </c>
      <c r="E196" s="35">
        <f t="shared" si="326"/>
        <v>520</v>
      </c>
      <c r="F196" s="35">
        <f t="shared" si="327"/>
        <v>1230</v>
      </c>
      <c r="G196" s="35">
        <f t="shared" si="328"/>
        <v>1230</v>
      </c>
      <c r="H196" s="18">
        <f t="shared" si="329"/>
        <v>1750</v>
      </c>
      <c r="I196" s="18">
        <f t="shared" si="330"/>
        <v>1040</v>
      </c>
      <c r="J196" s="18">
        <f t="shared" si="331"/>
        <v>1040</v>
      </c>
      <c r="K196" s="18">
        <f t="shared" ref="K196:M196" si="371">K195</f>
        <v>2000</v>
      </c>
      <c r="L196" s="18">
        <f t="shared" si="371"/>
        <v>2000</v>
      </c>
      <c r="M196" s="18">
        <f t="shared" si="371"/>
        <v>2000</v>
      </c>
      <c r="N196" s="18">
        <f t="shared" si="333"/>
        <v>-250</v>
      </c>
      <c r="O196" s="18">
        <f t="shared" si="334"/>
        <v>-960</v>
      </c>
      <c r="P196" s="18">
        <f t="shared" si="335"/>
        <v>-960</v>
      </c>
      <c r="Q196" s="35">
        <f t="shared" ref="Q196:S196" si="372">Q195</f>
        <v>0</v>
      </c>
      <c r="R196" s="35">
        <f t="shared" si="372"/>
        <v>0</v>
      </c>
      <c r="S196" s="35">
        <f t="shared" si="372"/>
        <v>0</v>
      </c>
      <c r="T196" s="4">
        <f t="shared" si="337"/>
        <v>670</v>
      </c>
      <c r="U196" s="83">
        <f t="shared" si="265"/>
        <v>1600</v>
      </c>
      <c r="V196" s="83">
        <f t="shared" si="266"/>
        <v>1600</v>
      </c>
      <c r="W196" s="83">
        <f t="shared" si="267"/>
        <v>1600</v>
      </c>
      <c r="X196" s="4"/>
      <c r="Y196" s="18"/>
      <c r="Z196" s="18"/>
      <c r="AA196" s="18"/>
      <c r="AB196" s="50"/>
    </row>
    <row r="197" spans="1:28" ht="15" customHeight="1">
      <c r="A197" s="2">
        <f t="shared" si="342"/>
        <v>183</v>
      </c>
      <c r="B197" s="64">
        <f t="shared" si="240"/>
        <v>45615</v>
      </c>
      <c r="C197" s="2">
        <f t="shared" si="241"/>
        <v>884</v>
      </c>
      <c r="D197" s="5">
        <f t="shared" si="242"/>
        <v>1384</v>
      </c>
      <c r="E197" s="35">
        <f t="shared" si="326"/>
        <v>518</v>
      </c>
      <c r="F197" s="35">
        <f t="shared" si="327"/>
        <v>1228</v>
      </c>
      <c r="G197" s="35">
        <f t="shared" si="328"/>
        <v>1228</v>
      </c>
      <c r="H197" s="18">
        <f t="shared" si="329"/>
        <v>1750</v>
      </c>
      <c r="I197" s="18">
        <f t="shared" si="330"/>
        <v>1040</v>
      </c>
      <c r="J197" s="18">
        <f t="shared" si="331"/>
        <v>1040</v>
      </c>
      <c r="K197" s="18">
        <f t="shared" ref="K197:M197" si="373">K196</f>
        <v>2000</v>
      </c>
      <c r="L197" s="18">
        <f t="shared" si="373"/>
        <v>2000</v>
      </c>
      <c r="M197" s="18">
        <f t="shared" si="373"/>
        <v>2000</v>
      </c>
      <c r="N197" s="18">
        <f t="shared" si="333"/>
        <v>-250</v>
      </c>
      <c r="O197" s="18">
        <f t="shared" si="334"/>
        <v>-960</v>
      </c>
      <c r="P197" s="18">
        <f t="shared" si="335"/>
        <v>-960</v>
      </c>
      <c r="Q197" s="35">
        <f t="shared" ref="Q197:S197" si="374">Q196</f>
        <v>0</v>
      </c>
      <c r="R197" s="35">
        <f t="shared" si="374"/>
        <v>0</v>
      </c>
      <c r="S197" s="35">
        <f t="shared" si="374"/>
        <v>0</v>
      </c>
      <c r="T197" s="4">
        <f t="shared" si="337"/>
        <v>668</v>
      </c>
      <c r="U197" s="83">
        <f t="shared" si="265"/>
        <v>1600</v>
      </c>
      <c r="V197" s="83">
        <f t="shared" si="266"/>
        <v>1600</v>
      </c>
      <c r="W197" s="83">
        <f t="shared" si="267"/>
        <v>1600</v>
      </c>
      <c r="X197" s="4"/>
      <c r="Y197" s="18"/>
      <c r="Z197" s="18"/>
      <c r="AA197" s="18"/>
      <c r="AB197" s="50"/>
    </row>
    <row r="198" spans="1:28" ht="15" customHeight="1">
      <c r="A198" s="2">
        <f t="shared" si="342"/>
        <v>184</v>
      </c>
      <c r="B198" s="64">
        <f t="shared" si="240"/>
        <v>45616</v>
      </c>
      <c r="C198" s="2">
        <f t="shared" si="241"/>
        <v>884</v>
      </c>
      <c r="D198" s="5">
        <f t="shared" si="242"/>
        <v>1382</v>
      </c>
      <c r="E198" s="35">
        <f t="shared" si="326"/>
        <v>516</v>
      </c>
      <c r="F198" s="35">
        <f t="shared" si="327"/>
        <v>1226</v>
      </c>
      <c r="G198" s="35">
        <f t="shared" si="328"/>
        <v>1226</v>
      </c>
      <c r="H198" s="18">
        <f t="shared" si="329"/>
        <v>1750</v>
      </c>
      <c r="I198" s="18">
        <f t="shared" si="330"/>
        <v>1040</v>
      </c>
      <c r="J198" s="18">
        <f t="shared" si="331"/>
        <v>1040</v>
      </c>
      <c r="K198" s="18">
        <f t="shared" ref="K198:M198" si="375">K197</f>
        <v>2000</v>
      </c>
      <c r="L198" s="18">
        <f t="shared" si="375"/>
        <v>2000</v>
      </c>
      <c r="M198" s="18">
        <f t="shared" si="375"/>
        <v>2000</v>
      </c>
      <c r="N198" s="18">
        <f t="shared" si="333"/>
        <v>-250</v>
      </c>
      <c r="O198" s="18">
        <f t="shared" si="334"/>
        <v>-960</v>
      </c>
      <c r="P198" s="18">
        <f t="shared" si="335"/>
        <v>-960</v>
      </c>
      <c r="Q198" s="35">
        <f t="shared" ref="Q198:S198" si="376">Q197</f>
        <v>0</v>
      </c>
      <c r="R198" s="35">
        <f t="shared" si="376"/>
        <v>0</v>
      </c>
      <c r="S198" s="35">
        <f t="shared" si="376"/>
        <v>0</v>
      </c>
      <c r="T198" s="4">
        <f t="shared" si="337"/>
        <v>666</v>
      </c>
      <c r="U198" s="83">
        <f t="shared" si="265"/>
        <v>1600</v>
      </c>
      <c r="V198" s="83">
        <f t="shared" si="266"/>
        <v>1600</v>
      </c>
      <c r="W198" s="83">
        <f t="shared" si="267"/>
        <v>1600</v>
      </c>
      <c r="X198" s="4"/>
      <c r="Y198" s="18"/>
      <c r="Z198" s="18"/>
      <c r="AA198" s="18"/>
      <c r="AB198" s="50"/>
    </row>
    <row r="199" spans="1:28" ht="15" customHeight="1">
      <c r="A199" s="2">
        <f t="shared" si="342"/>
        <v>185</v>
      </c>
      <c r="B199" s="64">
        <f t="shared" si="240"/>
        <v>45617</v>
      </c>
      <c r="C199" s="2">
        <f t="shared" si="241"/>
        <v>884</v>
      </c>
      <c r="D199" s="5">
        <f t="shared" si="242"/>
        <v>1380</v>
      </c>
      <c r="E199" s="35">
        <f t="shared" si="326"/>
        <v>514</v>
      </c>
      <c r="F199" s="35">
        <f t="shared" si="327"/>
        <v>1224</v>
      </c>
      <c r="G199" s="35">
        <f t="shared" si="328"/>
        <v>1224</v>
      </c>
      <c r="H199" s="18">
        <f t="shared" si="329"/>
        <v>1750</v>
      </c>
      <c r="I199" s="18">
        <f t="shared" si="330"/>
        <v>1040</v>
      </c>
      <c r="J199" s="18">
        <f t="shared" si="331"/>
        <v>1040</v>
      </c>
      <c r="K199" s="18">
        <f t="shared" ref="K199:M199" si="377">K198</f>
        <v>2000</v>
      </c>
      <c r="L199" s="18">
        <f t="shared" si="377"/>
        <v>2000</v>
      </c>
      <c r="M199" s="18">
        <f t="shared" si="377"/>
        <v>2000</v>
      </c>
      <c r="N199" s="18">
        <f t="shared" si="333"/>
        <v>-250</v>
      </c>
      <c r="O199" s="18">
        <f t="shared" si="334"/>
        <v>-960</v>
      </c>
      <c r="P199" s="18">
        <f t="shared" si="335"/>
        <v>-960</v>
      </c>
      <c r="Q199" s="35">
        <f t="shared" ref="Q199:S199" si="378">Q198</f>
        <v>0</v>
      </c>
      <c r="R199" s="35">
        <f t="shared" si="378"/>
        <v>0</v>
      </c>
      <c r="S199" s="35">
        <f t="shared" si="378"/>
        <v>0</v>
      </c>
      <c r="T199" s="4">
        <f t="shared" si="337"/>
        <v>664</v>
      </c>
      <c r="U199" s="83">
        <f t="shared" si="265"/>
        <v>1600</v>
      </c>
      <c r="V199" s="83">
        <f t="shared" si="266"/>
        <v>1600</v>
      </c>
      <c r="W199" s="83">
        <f t="shared" si="267"/>
        <v>1600</v>
      </c>
      <c r="X199" s="4"/>
      <c r="Y199" s="18"/>
      <c r="Z199" s="18"/>
      <c r="AA199" s="18"/>
      <c r="AB199" s="50"/>
    </row>
    <row r="200" spans="1:28" ht="15" customHeight="1">
      <c r="A200" s="2">
        <f t="shared" si="342"/>
        <v>186</v>
      </c>
      <c r="B200" s="64">
        <f t="shared" si="240"/>
        <v>45618</v>
      </c>
      <c r="C200" s="2">
        <f t="shared" si="241"/>
        <v>884</v>
      </c>
      <c r="D200" s="5">
        <f t="shared" si="242"/>
        <v>1378</v>
      </c>
      <c r="E200" s="35">
        <f t="shared" si="326"/>
        <v>512</v>
      </c>
      <c r="F200" s="35">
        <f t="shared" si="327"/>
        <v>1222</v>
      </c>
      <c r="G200" s="35">
        <f t="shared" si="328"/>
        <v>1222</v>
      </c>
      <c r="H200" s="18">
        <f t="shared" si="329"/>
        <v>1750</v>
      </c>
      <c r="I200" s="18">
        <f t="shared" si="330"/>
        <v>1040</v>
      </c>
      <c r="J200" s="18">
        <f t="shared" si="331"/>
        <v>1040</v>
      </c>
      <c r="K200" s="18">
        <f t="shared" ref="K200:M200" si="379">K199</f>
        <v>2000</v>
      </c>
      <c r="L200" s="18">
        <f t="shared" si="379"/>
        <v>2000</v>
      </c>
      <c r="M200" s="18">
        <f t="shared" si="379"/>
        <v>2000</v>
      </c>
      <c r="N200" s="18">
        <f t="shared" si="333"/>
        <v>-250</v>
      </c>
      <c r="O200" s="18">
        <f t="shared" si="334"/>
        <v>-960</v>
      </c>
      <c r="P200" s="18">
        <f t="shared" si="335"/>
        <v>-960</v>
      </c>
      <c r="Q200" s="35">
        <f t="shared" ref="Q200:S200" si="380">Q199</f>
        <v>0</v>
      </c>
      <c r="R200" s="35">
        <f t="shared" si="380"/>
        <v>0</v>
      </c>
      <c r="S200" s="35">
        <f t="shared" si="380"/>
        <v>0</v>
      </c>
      <c r="T200" s="4">
        <f t="shared" si="337"/>
        <v>662</v>
      </c>
      <c r="U200" s="83">
        <f t="shared" si="265"/>
        <v>1600</v>
      </c>
      <c r="V200" s="83">
        <f t="shared" si="266"/>
        <v>1600</v>
      </c>
      <c r="W200" s="83">
        <f t="shared" si="267"/>
        <v>1600</v>
      </c>
      <c r="X200" s="4"/>
      <c r="Y200" s="18"/>
      <c r="Z200" s="18"/>
      <c r="AA200" s="18"/>
      <c r="AB200" s="50"/>
    </row>
    <row r="201" spans="1:28" ht="15" customHeight="1">
      <c r="A201" s="2">
        <f t="shared" si="342"/>
        <v>187</v>
      </c>
      <c r="B201" s="64">
        <f t="shared" si="240"/>
        <v>45619</v>
      </c>
      <c r="C201" s="2">
        <f t="shared" si="241"/>
        <v>884</v>
      </c>
      <c r="D201" s="5">
        <f t="shared" si="242"/>
        <v>1376</v>
      </c>
      <c r="E201" s="35">
        <f t="shared" si="326"/>
        <v>510</v>
      </c>
      <c r="F201" s="35">
        <f t="shared" si="327"/>
        <v>1220</v>
      </c>
      <c r="G201" s="35">
        <f t="shared" si="328"/>
        <v>1220</v>
      </c>
      <c r="H201" s="18">
        <f t="shared" si="329"/>
        <v>1750</v>
      </c>
      <c r="I201" s="18">
        <f t="shared" si="330"/>
        <v>1040</v>
      </c>
      <c r="J201" s="18">
        <f t="shared" si="331"/>
        <v>1040</v>
      </c>
      <c r="K201" s="18">
        <f t="shared" ref="K201:M201" si="381">K200</f>
        <v>2000</v>
      </c>
      <c r="L201" s="18">
        <f t="shared" si="381"/>
        <v>2000</v>
      </c>
      <c r="M201" s="18">
        <f t="shared" si="381"/>
        <v>2000</v>
      </c>
      <c r="N201" s="18">
        <f t="shared" si="333"/>
        <v>-250</v>
      </c>
      <c r="O201" s="18">
        <f t="shared" si="334"/>
        <v>-960</v>
      </c>
      <c r="P201" s="18">
        <f t="shared" si="335"/>
        <v>-960</v>
      </c>
      <c r="Q201" s="35">
        <f t="shared" ref="Q201:S201" si="382">Q200</f>
        <v>0</v>
      </c>
      <c r="R201" s="35">
        <f t="shared" si="382"/>
        <v>0</v>
      </c>
      <c r="S201" s="35">
        <f t="shared" si="382"/>
        <v>0</v>
      </c>
      <c r="T201" s="4">
        <f t="shared" si="337"/>
        <v>660</v>
      </c>
      <c r="U201" s="83">
        <f t="shared" si="265"/>
        <v>1600</v>
      </c>
      <c r="V201" s="83">
        <f t="shared" si="266"/>
        <v>1600</v>
      </c>
      <c r="W201" s="83">
        <f t="shared" si="267"/>
        <v>1600</v>
      </c>
      <c r="X201" s="4"/>
      <c r="Y201" s="18"/>
      <c r="Z201" s="18"/>
      <c r="AA201" s="18"/>
      <c r="AB201" s="50"/>
    </row>
    <row r="202" spans="1:28" ht="15" customHeight="1">
      <c r="A202" s="2">
        <f t="shared" si="342"/>
        <v>188</v>
      </c>
      <c r="B202" s="64">
        <f t="shared" si="240"/>
        <v>45620</v>
      </c>
      <c r="C202" s="2">
        <f t="shared" si="241"/>
        <v>884</v>
      </c>
      <c r="D202" s="5">
        <f t="shared" si="242"/>
        <v>1374</v>
      </c>
      <c r="E202" s="35">
        <f t="shared" si="326"/>
        <v>508</v>
      </c>
      <c r="F202" s="35">
        <f t="shared" si="327"/>
        <v>1218</v>
      </c>
      <c r="G202" s="35">
        <f t="shared" si="328"/>
        <v>1218</v>
      </c>
      <c r="H202" s="18">
        <f t="shared" si="329"/>
        <v>1750</v>
      </c>
      <c r="I202" s="18">
        <f t="shared" si="330"/>
        <v>1040</v>
      </c>
      <c r="J202" s="18">
        <f t="shared" si="331"/>
        <v>1040</v>
      </c>
      <c r="K202" s="18">
        <f t="shared" ref="K202:M202" si="383">K201</f>
        <v>2000</v>
      </c>
      <c r="L202" s="18">
        <f t="shared" si="383"/>
        <v>2000</v>
      </c>
      <c r="M202" s="18">
        <f t="shared" si="383"/>
        <v>2000</v>
      </c>
      <c r="N202" s="18">
        <f t="shared" si="333"/>
        <v>-250</v>
      </c>
      <c r="O202" s="18">
        <f t="shared" si="334"/>
        <v>-960</v>
      </c>
      <c r="P202" s="18">
        <f t="shared" si="335"/>
        <v>-960</v>
      </c>
      <c r="Q202" s="35">
        <f t="shared" ref="Q202:S202" si="384">Q201</f>
        <v>0</v>
      </c>
      <c r="R202" s="35">
        <f t="shared" si="384"/>
        <v>0</v>
      </c>
      <c r="S202" s="35">
        <f t="shared" si="384"/>
        <v>0</v>
      </c>
      <c r="T202" s="4">
        <f t="shared" si="337"/>
        <v>658</v>
      </c>
      <c r="U202" s="83">
        <f t="shared" si="265"/>
        <v>1600</v>
      </c>
      <c r="V202" s="83">
        <f t="shared" si="266"/>
        <v>1600</v>
      </c>
      <c r="W202" s="83">
        <f t="shared" si="267"/>
        <v>1600</v>
      </c>
      <c r="X202" s="4"/>
      <c r="Y202" s="18"/>
      <c r="Z202" s="18"/>
      <c r="AA202" s="18"/>
      <c r="AB202" s="50"/>
    </row>
    <row r="203" spans="1:28" ht="15" customHeight="1">
      <c r="A203" s="2">
        <f t="shared" si="342"/>
        <v>189</v>
      </c>
      <c r="B203" s="64">
        <f t="shared" si="240"/>
        <v>45621</v>
      </c>
      <c r="C203" s="2">
        <f t="shared" si="241"/>
        <v>884</v>
      </c>
      <c r="D203" s="5">
        <f t="shared" si="242"/>
        <v>1372</v>
      </c>
      <c r="E203" s="35">
        <f t="shared" si="326"/>
        <v>506</v>
      </c>
      <c r="F203" s="35">
        <f t="shared" si="327"/>
        <v>1216</v>
      </c>
      <c r="G203" s="35">
        <f t="shared" si="328"/>
        <v>1216</v>
      </c>
      <c r="H203" s="18">
        <f t="shared" si="329"/>
        <v>1750</v>
      </c>
      <c r="I203" s="18">
        <f t="shared" si="330"/>
        <v>1040</v>
      </c>
      <c r="J203" s="18">
        <f t="shared" si="331"/>
        <v>1040</v>
      </c>
      <c r="K203" s="18">
        <f t="shared" ref="K203:M203" si="385">K202</f>
        <v>2000</v>
      </c>
      <c r="L203" s="18">
        <f t="shared" si="385"/>
        <v>2000</v>
      </c>
      <c r="M203" s="18">
        <f t="shared" si="385"/>
        <v>2000</v>
      </c>
      <c r="N203" s="18">
        <f t="shared" si="333"/>
        <v>-250</v>
      </c>
      <c r="O203" s="18">
        <f t="shared" si="334"/>
        <v>-960</v>
      </c>
      <c r="P203" s="18">
        <f t="shared" si="335"/>
        <v>-960</v>
      </c>
      <c r="Q203" s="35">
        <f t="shared" ref="Q203:S203" si="386">Q202</f>
        <v>0</v>
      </c>
      <c r="R203" s="35">
        <f t="shared" si="386"/>
        <v>0</v>
      </c>
      <c r="S203" s="35">
        <f t="shared" si="386"/>
        <v>0</v>
      </c>
      <c r="T203" s="4">
        <f t="shared" si="337"/>
        <v>656</v>
      </c>
      <c r="U203" s="83">
        <f t="shared" si="265"/>
        <v>1600</v>
      </c>
      <c r="V203" s="83">
        <f t="shared" si="266"/>
        <v>1600</v>
      </c>
      <c r="W203" s="83">
        <f t="shared" si="267"/>
        <v>1600</v>
      </c>
      <c r="X203" s="4"/>
      <c r="Y203" s="18"/>
      <c r="Z203" s="18"/>
      <c r="AA203" s="18"/>
      <c r="AB203" s="50"/>
    </row>
    <row r="204" spans="1:28" ht="15" customHeight="1">
      <c r="A204" s="2">
        <f t="shared" si="342"/>
        <v>190</v>
      </c>
      <c r="B204" s="64">
        <f t="shared" si="240"/>
        <v>45622</v>
      </c>
      <c r="C204" s="2">
        <f t="shared" si="241"/>
        <v>884</v>
      </c>
      <c r="D204" s="5">
        <f t="shared" si="242"/>
        <v>1370</v>
      </c>
      <c r="E204" s="35">
        <f t="shared" si="326"/>
        <v>504</v>
      </c>
      <c r="F204" s="35">
        <f t="shared" si="327"/>
        <v>1214</v>
      </c>
      <c r="G204" s="35">
        <f t="shared" si="328"/>
        <v>1214</v>
      </c>
      <c r="H204" s="18">
        <f t="shared" si="329"/>
        <v>1750</v>
      </c>
      <c r="I204" s="18">
        <f t="shared" si="330"/>
        <v>1040</v>
      </c>
      <c r="J204" s="18">
        <f t="shared" si="331"/>
        <v>1040</v>
      </c>
      <c r="K204" s="18">
        <f t="shared" ref="K204:M204" si="387">K203</f>
        <v>2000</v>
      </c>
      <c r="L204" s="18">
        <f t="shared" si="387"/>
        <v>2000</v>
      </c>
      <c r="M204" s="18">
        <f t="shared" si="387"/>
        <v>2000</v>
      </c>
      <c r="N204" s="18">
        <f t="shared" si="333"/>
        <v>-250</v>
      </c>
      <c r="O204" s="18">
        <f t="shared" si="334"/>
        <v>-960</v>
      </c>
      <c r="P204" s="18">
        <f t="shared" si="335"/>
        <v>-960</v>
      </c>
      <c r="Q204" s="35">
        <f t="shared" ref="Q204:S204" si="388">Q203</f>
        <v>0</v>
      </c>
      <c r="R204" s="35">
        <f t="shared" si="388"/>
        <v>0</v>
      </c>
      <c r="S204" s="35">
        <f t="shared" si="388"/>
        <v>0</v>
      </c>
      <c r="T204" s="4">
        <f t="shared" si="337"/>
        <v>654</v>
      </c>
      <c r="U204" s="83">
        <f t="shared" si="265"/>
        <v>1600</v>
      </c>
      <c r="V204" s="83">
        <f t="shared" si="266"/>
        <v>1600</v>
      </c>
      <c r="W204" s="83">
        <f t="shared" si="267"/>
        <v>1600</v>
      </c>
      <c r="X204" s="4"/>
      <c r="Y204" s="18"/>
      <c r="Z204" s="18"/>
      <c r="AA204" s="18"/>
      <c r="AB204" s="50"/>
    </row>
    <row r="205" spans="1:28" ht="15" customHeight="1">
      <c r="A205" s="2">
        <f t="shared" si="342"/>
        <v>191</v>
      </c>
      <c r="B205" s="64">
        <f t="shared" si="240"/>
        <v>45623</v>
      </c>
      <c r="C205" s="2">
        <f t="shared" si="241"/>
        <v>884</v>
      </c>
      <c r="D205" s="5">
        <f t="shared" si="242"/>
        <v>1368</v>
      </c>
      <c r="E205" s="35">
        <f t="shared" si="326"/>
        <v>502</v>
      </c>
      <c r="F205" s="35">
        <f t="shared" si="327"/>
        <v>1212</v>
      </c>
      <c r="G205" s="35">
        <f t="shared" si="328"/>
        <v>1212</v>
      </c>
      <c r="H205" s="18">
        <f t="shared" si="329"/>
        <v>1750</v>
      </c>
      <c r="I205" s="18">
        <f t="shared" si="330"/>
        <v>1040</v>
      </c>
      <c r="J205" s="18">
        <f t="shared" si="331"/>
        <v>1040</v>
      </c>
      <c r="K205" s="18">
        <f t="shared" ref="K205:M205" si="389">K204</f>
        <v>2000</v>
      </c>
      <c r="L205" s="18">
        <f t="shared" si="389"/>
        <v>2000</v>
      </c>
      <c r="M205" s="18">
        <f t="shared" si="389"/>
        <v>2000</v>
      </c>
      <c r="N205" s="18">
        <f t="shared" si="333"/>
        <v>-250</v>
      </c>
      <c r="O205" s="18">
        <f t="shared" si="334"/>
        <v>-960</v>
      </c>
      <c r="P205" s="18">
        <f t="shared" si="335"/>
        <v>-960</v>
      </c>
      <c r="Q205" s="35">
        <f t="shared" ref="Q205:S205" si="390">Q204</f>
        <v>0</v>
      </c>
      <c r="R205" s="35">
        <f t="shared" si="390"/>
        <v>0</v>
      </c>
      <c r="S205" s="35">
        <f t="shared" si="390"/>
        <v>0</v>
      </c>
      <c r="T205" s="4">
        <f t="shared" si="337"/>
        <v>652</v>
      </c>
      <c r="U205" s="83">
        <f t="shared" si="265"/>
        <v>1600</v>
      </c>
      <c r="V205" s="83">
        <f t="shared" si="266"/>
        <v>1600</v>
      </c>
      <c r="W205" s="83">
        <f t="shared" si="267"/>
        <v>1600</v>
      </c>
      <c r="X205" s="4"/>
      <c r="Y205" s="18"/>
      <c r="Z205" s="18"/>
      <c r="AA205" s="18"/>
      <c r="AB205" s="50"/>
    </row>
    <row r="206" spans="1:28" ht="15" customHeight="1">
      <c r="A206" s="2">
        <f t="shared" si="342"/>
        <v>192</v>
      </c>
      <c r="B206" s="64">
        <f t="shared" si="240"/>
        <v>45624</v>
      </c>
      <c r="C206" s="2">
        <f t="shared" si="241"/>
        <v>884</v>
      </c>
      <c r="D206" s="5">
        <f t="shared" si="242"/>
        <v>1366</v>
      </c>
      <c r="E206" s="35">
        <f t="shared" si="326"/>
        <v>500</v>
      </c>
      <c r="F206" s="35">
        <f t="shared" si="327"/>
        <v>1210</v>
      </c>
      <c r="G206" s="35">
        <f t="shared" si="328"/>
        <v>1210</v>
      </c>
      <c r="H206" s="18">
        <f t="shared" si="329"/>
        <v>1750</v>
      </c>
      <c r="I206" s="18">
        <f t="shared" si="330"/>
        <v>1040</v>
      </c>
      <c r="J206" s="18">
        <f t="shared" si="331"/>
        <v>1040</v>
      </c>
      <c r="K206" s="18">
        <f t="shared" ref="K206:M206" si="391">K205</f>
        <v>2000</v>
      </c>
      <c r="L206" s="18">
        <f t="shared" si="391"/>
        <v>2000</v>
      </c>
      <c r="M206" s="18">
        <f t="shared" si="391"/>
        <v>2000</v>
      </c>
      <c r="N206" s="18">
        <f t="shared" si="333"/>
        <v>-250</v>
      </c>
      <c r="O206" s="18">
        <f t="shared" si="334"/>
        <v>-960</v>
      </c>
      <c r="P206" s="18">
        <f t="shared" si="335"/>
        <v>-960</v>
      </c>
      <c r="Q206" s="35">
        <f t="shared" ref="Q206:S206" si="392">Q205</f>
        <v>0</v>
      </c>
      <c r="R206" s="35">
        <f t="shared" si="392"/>
        <v>0</v>
      </c>
      <c r="S206" s="35">
        <f t="shared" si="392"/>
        <v>0</v>
      </c>
      <c r="T206" s="4">
        <f t="shared" si="337"/>
        <v>650</v>
      </c>
      <c r="U206" s="83">
        <f t="shared" si="265"/>
        <v>1600</v>
      </c>
      <c r="V206" s="83">
        <f t="shared" si="266"/>
        <v>1600</v>
      </c>
      <c r="W206" s="83">
        <f t="shared" si="267"/>
        <v>1600</v>
      </c>
      <c r="X206" s="4"/>
      <c r="Y206" s="18"/>
      <c r="Z206" s="18"/>
      <c r="AA206" s="18"/>
      <c r="AB206" s="50"/>
    </row>
    <row r="207" spans="1:28" ht="15" customHeight="1">
      <c r="A207" s="2">
        <f t="shared" si="342"/>
        <v>193</v>
      </c>
      <c r="B207" s="64">
        <f t="shared" si="240"/>
        <v>45625</v>
      </c>
      <c r="C207" s="2">
        <f t="shared" si="241"/>
        <v>884</v>
      </c>
      <c r="D207" s="5">
        <f t="shared" si="242"/>
        <v>1364</v>
      </c>
      <c r="E207" s="35">
        <f t="shared" si="326"/>
        <v>498</v>
      </c>
      <c r="F207" s="35">
        <f t="shared" si="327"/>
        <v>1208</v>
      </c>
      <c r="G207" s="35">
        <f t="shared" si="328"/>
        <v>1208</v>
      </c>
      <c r="H207" s="18">
        <f t="shared" si="329"/>
        <v>1750</v>
      </c>
      <c r="I207" s="18">
        <f t="shared" si="330"/>
        <v>1040</v>
      </c>
      <c r="J207" s="18">
        <f t="shared" si="331"/>
        <v>1040</v>
      </c>
      <c r="K207" s="18">
        <f t="shared" ref="K207:M207" si="393">K206</f>
        <v>2000</v>
      </c>
      <c r="L207" s="18">
        <f t="shared" si="393"/>
        <v>2000</v>
      </c>
      <c r="M207" s="18">
        <f t="shared" si="393"/>
        <v>2000</v>
      </c>
      <c r="N207" s="18">
        <f t="shared" si="333"/>
        <v>-250</v>
      </c>
      <c r="O207" s="18">
        <f t="shared" si="334"/>
        <v>-960</v>
      </c>
      <c r="P207" s="18">
        <f t="shared" si="335"/>
        <v>-960</v>
      </c>
      <c r="Q207" s="35">
        <f t="shared" ref="Q207:S207" si="394">Q206</f>
        <v>0</v>
      </c>
      <c r="R207" s="35">
        <f t="shared" si="394"/>
        <v>0</v>
      </c>
      <c r="S207" s="35">
        <f t="shared" si="394"/>
        <v>0</v>
      </c>
      <c r="T207" s="4">
        <f t="shared" si="337"/>
        <v>648</v>
      </c>
      <c r="U207" s="83">
        <f t="shared" si="265"/>
        <v>1600</v>
      </c>
      <c r="V207" s="83">
        <f t="shared" si="266"/>
        <v>1600</v>
      </c>
      <c r="W207" s="83">
        <f t="shared" si="267"/>
        <v>1600</v>
      </c>
      <c r="X207" s="4"/>
      <c r="Y207" s="18"/>
      <c r="Z207" s="18"/>
      <c r="AA207" s="18"/>
      <c r="AB207" s="50"/>
    </row>
    <row r="208" spans="1:28" ht="15" customHeight="1">
      <c r="A208" s="2">
        <f t="shared" si="342"/>
        <v>194</v>
      </c>
      <c r="B208" s="64">
        <f t="shared" ref="B208:B239" si="395">B207+1</f>
        <v>45626</v>
      </c>
      <c r="C208" s="2">
        <f t="shared" ref="C208:C239" si="396">C207</f>
        <v>884</v>
      </c>
      <c r="D208" s="5">
        <f t="shared" ref="D208:D239" si="397">D207-2</f>
        <v>1362</v>
      </c>
      <c r="E208" s="35">
        <f t="shared" si="326"/>
        <v>496</v>
      </c>
      <c r="F208" s="35">
        <f t="shared" si="327"/>
        <v>1206</v>
      </c>
      <c r="G208" s="35">
        <f t="shared" si="328"/>
        <v>1206</v>
      </c>
      <c r="H208" s="18">
        <f t="shared" si="329"/>
        <v>1750</v>
      </c>
      <c r="I208" s="18">
        <f t="shared" si="330"/>
        <v>1040</v>
      </c>
      <c r="J208" s="18">
        <f t="shared" si="331"/>
        <v>1040</v>
      </c>
      <c r="K208" s="18">
        <f t="shared" ref="K208:M208" si="398">K207</f>
        <v>2000</v>
      </c>
      <c r="L208" s="18">
        <f t="shared" si="398"/>
        <v>2000</v>
      </c>
      <c r="M208" s="18">
        <f t="shared" si="398"/>
        <v>2000</v>
      </c>
      <c r="N208" s="18">
        <f t="shared" si="333"/>
        <v>-250</v>
      </c>
      <c r="O208" s="18">
        <f t="shared" si="334"/>
        <v>-960</v>
      </c>
      <c r="P208" s="18">
        <f t="shared" si="335"/>
        <v>-960</v>
      </c>
      <c r="Q208" s="35">
        <f t="shared" ref="Q208:S208" si="399">Q207</f>
        <v>0</v>
      </c>
      <c r="R208" s="35">
        <f t="shared" si="399"/>
        <v>0</v>
      </c>
      <c r="S208" s="35">
        <f t="shared" si="399"/>
        <v>0</v>
      </c>
      <c r="T208" s="4">
        <f t="shared" si="337"/>
        <v>646</v>
      </c>
      <c r="U208" s="83">
        <f t="shared" si="265"/>
        <v>1600</v>
      </c>
      <c r="V208" s="83">
        <f t="shared" si="266"/>
        <v>1600</v>
      </c>
      <c r="W208" s="83">
        <f t="shared" si="267"/>
        <v>1600</v>
      </c>
      <c r="X208" s="4"/>
      <c r="Y208" s="18"/>
      <c r="Z208" s="18"/>
      <c r="AA208" s="18"/>
      <c r="AB208" s="50"/>
    </row>
    <row r="209" spans="1:28" ht="15" customHeight="1">
      <c r="A209" s="2">
        <f t="shared" si="342"/>
        <v>195</v>
      </c>
      <c r="B209" s="64">
        <f t="shared" si="395"/>
        <v>45627</v>
      </c>
      <c r="C209" s="2">
        <f t="shared" si="396"/>
        <v>884</v>
      </c>
      <c r="D209" s="5">
        <f t="shared" si="397"/>
        <v>1360</v>
      </c>
      <c r="E209" s="35">
        <f t="shared" si="326"/>
        <v>494</v>
      </c>
      <c r="F209" s="35">
        <f t="shared" si="327"/>
        <v>1204</v>
      </c>
      <c r="G209" s="35">
        <f t="shared" si="328"/>
        <v>1204</v>
      </c>
      <c r="H209" s="18">
        <f t="shared" si="329"/>
        <v>1750</v>
      </c>
      <c r="I209" s="18">
        <f t="shared" si="330"/>
        <v>1040</v>
      </c>
      <c r="J209" s="18">
        <f t="shared" si="331"/>
        <v>1040</v>
      </c>
      <c r="K209" s="18">
        <f t="shared" ref="K209:M209" si="400">K208</f>
        <v>2000</v>
      </c>
      <c r="L209" s="18">
        <f t="shared" si="400"/>
        <v>2000</v>
      </c>
      <c r="M209" s="18">
        <f t="shared" si="400"/>
        <v>2000</v>
      </c>
      <c r="N209" s="18">
        <f t="shared" si="333"/>
        <v>-250</v>
      </c>
      <c r="O209" s="18">
        <f t="shared" si="334"/>
        <v>-960</v>
      </c>
      <c r="P209" s="18">
        <f t="shared" si="335"/>
        <v>-960</v>
      </c>
      <c r="Q209" s="35">
        <f t="shared" ref="Q209:S209" si="401">Q208</f>
        <v>0</v>
      </c>
      <c r="R209" s="35">
        <f t="shared" si="401"/>
        <v>0</v>
      </c>
      <c r="S209" s="35">
        <f t="shared" si="401"/>
        <v>0</v>
      </c>
      <c r="T209" s="4">
        <f t="shared" si="337"/>
        <v>644</v>
      </c>
      <c r="U209" s="83">
        <f t="shared" si="265"/>
        <v>1600</v>
      </c>
      <c r="V209" s="83">
        <f t="shared" si="266"/>
        <v>1600</v>
      </c>
      <c r="W209" s="83">
        <f t="shared" si="267"/>
        <v>1600</v>
      </c>
      <c r="X209" s="4"/>
      <c r="Y209" s="18"/>
      <c r="Z209" s="18"/>
      <c r="AA209" s="18"/>
      <c r="AB209" s="50"/>
    </row>
    <row r="210" spans="1:28" ht="15" customHeight="1">
      <c r="A210" s="2">
        <f t="shared" si="342"/>
        <v>196</v>
      </c>
      <c r="B210" s="64">
        <f t="shared" si="395"/>
        <v>45628</v>
      </c>
      <c r="C210" s="2">
        <f t="shared" si="396"/>
        <v>884</v>
      </c>
      <c r="D210" s="5">
        <f t="shared" si="397"/>
        <v>1358</v>
      </c>
      <c r="E210" s="35">
        <f t="shared" si="326"/>
        <v>492</v>
      </c>
      <c r="F210" s="35">
        <f t="shared" si="327"/>
        <v>1202</v>
      </c>
      <c r="G210" s="35">
        <f t="shared" si="328"/>
        <v>1202</v>
      </c>
      <c r="H210" s="18">
        <f t="shared" si="329"/>
        <v>1750</v>
      </c>
      <c r="I210" s="18">
        <f t="shared" si="330"/>
        <v>1040</v>
      </c>
      <c r="J210" s="18">
        <f t="shared" si="331"/>
        <v>1040</v>
      </c>
      <c r="K210" s="18">
        <f t="shared" ref="K210:M210" si="402">K209</f>
        <v>2000</v>
      </c>
      <c r="L210" s="18">
        <f t="shared" si="402"/>
        <v>2000</v>
      </c>
      <c r="M210" s="18">
        <f t="shared" si="402"/>
        <v>2000</v>
      </c>
      <c r="N210" s="18">
        <f t="shared" si="333"/>
        <v>-250</v>
      </c>
      <c r="O210" s="18">
        <f t="shared" si="334"/>
        <v>-960</v>
      </c>
      <c r="P210" s="18">
        <f t="shared" si="335"/>
        <v>-960</v>
      </c>
      <c r="Q210" s="35">
        <f t="shared" ref="Q210:S210" si="403">Q209</f>
        <v>0</v>
      </c>
      <c r="R210" s="35">
        <f t="shared" si="403"/>
        <v>0</v>
      </c>
      <c r="S210" s="35">
        <f t="shared" si="403"/>
        <v>0</v>
      </c>
      <c r="T210" s="4">
        <f t="shared" si="337"/>
        <v>642</v>
      </c>
      <c r="U210" s="83">
        <f t="shared" si="265"/>
        <v>1600</v>
      </c>
      <c r="V210" s="83">
        <f t="shared" si="266"/>
        <v>1600</v>
      </c>
      <c r="W210" s="83">
        <f t="shared" si="267"/>
        <v>1600</v>
      </c>
      <c r="X210" s="4"/>
      <c r="Y210" s="18"/>
      <c r="Z210" s="18"/>
      <c r="AA210" s="18"/>
      <c r="AB210" s="50"/>
    </row>
    <row r="211" spans="1:28" ht="15" customHeight="1">
      <c r="A211" s="2">
        <f t="shared" si="342"/>
        <v>197</v>
      </c>
      <c r="B211" s="64">
        <f t="shared" si="395"/>
        <v>45629</v>
      </c>
      <c r="C211" s="2">
        <f t="shared" si="396"/>
        <v>884</v>
      </c>
      <c r="D211" s="5">
        <f t="shared" si="397"/>
        <v>1356</v>
      </c>
      <c r="E211" s="35">
        <f t="shared" si="326"/>
        <v>490</v>
      </c>
      <c r="F211" s="35">
        <f t="shared" si="327"/>
        <v>1200</v>
      </c>
      <c r="G211" s="35">
        <f t="shared" si="328"/>
        <v>1200</v>
      </c>
      <c r="H211" s="18">
        <f t="shared" si="329"/>
        <v>1750</v>
      </c>
      <c r="I211" s="18">
        <f t="shared" si="330"/>
        <v>1040</v>
      </c>
      <c r="J211" s="18">
        <f t="shared" si="331"/>
        <v>1040</v>
      </c>
      <c r="K211" s="18">
        <f t="shared" ref="K211:M211" si="404">K210</f>
        <v>2000</v>
      </c>
      <c r="L211" s="18">
        <f t="shared" si="404"/>
        <v>2000</v>
      </c>
      <c r="M211" s="18">
        <f t="shared" si="404"/>
        <v>2000</v>
      </c>
      <c r="N211" s="18">
        <f t="shared" si="333"/>
        <v>-250</v>
      </c>
      <c r="O211" s="18">
        <f t="shared" si="334"/>
        <v>-960</v>
      </c>
      <c r="P211" s="18">
        <f t="shared" si="335"/>
        <v>-960</v>
      </c>
      <c r="Q211" s="35">
        <f t="shared" ref="Q211:S211" si="405">Q210</f>
        <v>0</v>
      </c>
      <c r="R211" s="35">
        <f t="shared" si="405"/>
        <v>0</v>
      </c>
      <c r="S211" s="35">
        <f t="shared" si="405"/>
        <v>0</v>
      </c>
      <c r="T211" s="4">
        <f t="shared" si="337"/>
        <v>640</v>
      </c>
      <c r="U211" s="83">
        <f t="shared" si="265"/>
        <v>1600</v>
      </c>
      <c r="V211" s="83">
        <f t="shared" si="266"/>
        <v>1600</v>
      </c>
      <c r="W211" s="83">
        <f t="shared" si="267"/>
        <v>1600</v>
      </c>
      <c r="X211" s="4"/>
      <c r="Y211" s="18"/>
      <c r="Z211" s="18"/>
      <c r="AA211" s="18"/>
      <c r="AB211" s="50"/>
    </row>
    <row r="212" spans="1:28" ht="15" customHeight="1">
      <c r="A212" s="2">
        <f t="shared" si="342"/>
        <v>198</v>
      </c>
      <c r="B212" s="64">
        <f t="shared" si="395"/>
        <v>45630</v>
      </c>
      <c r="C212" s="2">
        <f t="shared" si="396"/>
        <v>884</v>
      </c>
      <c r="D212" s="5">
        <f t="shared" si="397"/>
        <v>1354</v>
      </c>
      <c r="E212" s="35">
        <f t="shared" si="326"/>
        <v>488</v>
      </c>
      <c r="F212" s="35">
        <f t="shared" si="327"/>
        <v>1198</v>
      </c>
      <c r="G212" s="35">
        <f t="shared" si="328"/>
        <v>1198</v>
      </c>
      <c r="H212" s="18">
        <f t="shared" si="329"/>
        <v>1750</v>
      </c>
      <c r="I212" s="18">
        <f t="shared" si="330"/>
        <v>1040</v>
      </c>
      <c r="J212" s="18">
        <f t="shared" si="331"/>
        <v>1040</v>
      </c>
      <c r="K212" s="18">
        <f t="shared" ref="K212:M212" si="406">K211</f>
        <v>2000</v>
      </c>
      <c r="L212" s="18">
        <f t="shared" si="406"/>
        <v>2000</v>
      </c>
      <c r="M212" s="18">
        <f t="shared" si="406"/>
        <v>2000</v>
      </c>
      <c r="N212" s="18">
        <f t="shared" si="333"/>
        <v>-250</v>
      </c>
      <c r="O212" s="18">
        <f t="shared" si="334"/>
        <v>-960</v>
      </c>
      <c r="P212" s="18">
        <f t="shared" si="335"/>
        <v>-960</v>
      </c>
      <c r="Q212" s="35">
        <f t="shared" ref="Q212:S212" si="407">Q211</f>
        <v>0</v>
      </c>
      <c r="R212" s="35">
        <f t="shared" si="407"/>
        <v>0</v>
      </c>
      <c r="S212" s="35">
        <f t="shared" si="407"/>
        <v>0</v>
      </c>
      <c r="T212" s="4">
        <f t="shared" si="337"/>
        <v>638</v>
      </c>
      <c r="U212" s="83">
        <f t="shared" si="265"/>
        <v>1600</v>
      </c>
      <c r="V212" s="83">
        <f t="shared" si="266"/>
        <v>1600</v>
      </c>
      <c r="W212" s="83">
        <f t="shared" si="267"/>
        <v>1600</v>
      </c>
      <c r="X212" s="4"/>
      <c r="Y212" s="18"/>
      <c r="Z212" s="18"/>
      <c r="AA212" s="18"/>
      <c r="AB212" s="50"/>
    </row>
    <row r="213" spans="1:28" ht="15" customHeight="1">
      <c r="A213" s="2">
        <f t="shared" si="342"/>
        <v>199</v>
      </c>
      <c r="B213" s="64">
        <f t="shared" si="395"/>
        <v>45631</v>
      </c>
      <c r="C213" s="2">
        <f t="shared" si="396"/>
        <v>884</v>
      </c>
      <c r="D213" s="5">
        <f t="shared" si="397"/>
        <v>1352</v>
      </c>
      <c r="E213" s="35">
        <f t="shared" si="326"/>
        <v>486</v>
      </c>
      <c r="F213" s="35">
        <f t="shared" si="327"/>
        <v>1196</v>
      </c>
      <c r="G213" s="35">
        <f t="shared" si="328"/>
        <v>1196</v>
      </c>
      <c r="H213" s="18">
        <f t="shared" si="329"/>
        <v>1750</v>
      </c>
      <c r="I213" s="18">
        <f t="shared" si="330"/>
        <v>1040</v>
      </c>
      <c r="J213" s="18">
        <f t="shared" si="331"/>
        <v>1040</v>
      </c>
      <c r="K213" s="18">
        <f t="shared" ref="K213:M213" si="408">K212</f>
        <v>2000</v>
      </c>
      <c r="L213" s="18">
        <f t="shared" si="408"/>
        <v>2000</v>
      </c>
      <c r="M213" s="18">
        <f t="shared" si="408"/>
        <v>2000</v>
      </c>
      <c r="N213" s="18">
        <f t="shared" si="333"/>
        <v>-250</v>
      </c>
      <c r="O213" s="18">
        <f t="shared" si="334"/>
        <v>-960</v>
      </c>
      <c r="P213" s="18">
        <f t="shared" si="335"/>
        <v>-960</v>
      </c>
      <c r="Q213" s="35">
        <f t="shared" ref="Q213:S213" si="409">Q212</f>
        <v>0</v>
      </c>
      <c r="R213" s="35">
        <f t="shared" si="409"/>
        <v>0</v>
      </c>
      <c r="S213" s="35">
        <f t="shared" si="409"/>
        <v>0</v>
      </c>
      <c r="T213" s="4">
        <f t="shared" si="337"/>
        <v>636</v>
      </c>
      <c r="U213" s="83">
        <f t="shared" ref="U213:U239" si="410">U212+$X213*1000-Q213</f>
        <v>1600</v>
      </c>
      <c r="V213" s="83">
        <f t="shared" ref="V213:V239" si="411">V212+$X213*1000-R213</f>
        <v>1600</v>
      </c>
      <c r="W213" s="83">
        <f t="shared" ref="W213:W239" si="412">W212+$X213*1000-S213</f>
        <v>1600</v>
      </c>
      <c r="X213" s="4"/>
      <c r="Y213" s="18"/>
      <c r="Z213" s="18"/>
      <c r="AA213" s="18"/>
      <c r="AB213" s="50"/>
    </row>
    <row r="214" spans="1:28" ht="15" customHeight="1">
      <c r="A214" s="2">
        <f t="shared" si="342"/>
        <v>200</v>
      </c>
      <c r="B214" s="64">
        <f t="shared" si="395"/>
        <v>45632</v>
      </c>
      <c r="C214" s="2">
        <f t="shared" si="396"/>
        <v>884</v>
      </c>
      <c r="D214" s="5">
        <f t="shared" si="397"/>
        <v>1350</v>
      </c>
      <c r="E214" s="35">
        <f t="shared" si="326"/>
        <v>484</v>
      </c>
      <c r="F214" s="35">
        <f t="shared" si="327"/>
        <v>1194</v>
      </c>
      <c r="G214" s="35">
        <f t="shared" si="328"/>
        <v>1194</v>
      </c>
      <c r="H214" s="18">
        <f t="shared" si="329"/>
        <v>1750</v>
      </c>
      <c r="I214" s="18">
        <f t="shared" si="330"/>
        <v>1040</v>
      </c>
      <c r="J214" s="18">
        <f t="shared" si="331"/>
        <v>1040</v>
      </c>
      <c r="K214" s="18">
        <f t="shared" ref="K214:M214" si="413">K213</f>
        <v>2000</v>
      </c>
      <c r="L214" s="18">
        <f t="shared" si="413"/>
        <v>2000</v>
      </c>
      <c r="M214" s="18">
        <f t="shared" si="413"/>
        <v>2000</v>
      </c>
      <c r="N214" s="18">
        <f t="shared" si="333"/>
        <v>-250</v>
      </c>
      <c r="O214" s="18">
        <f t="shared" si="334"/>
        <v>-960</v>
      </c>
      <c r="P214" s="18">
        <f t="shared" si="335"/>
        <v>-960</v>
      </c>
      <c r="Q214" s="35">
        <f t="shared" ref="Q214:S214" si="414">Q213</f>
        <v>0</v>
      </c>
      <c r="R214" s="35">
        <f t="shared" si="414"/>
        <v>0</v>
      </c>
      <c r="S214" s="35">
        <f t="shared" si="414"/>
        <v>0</v>
      </c>
      <c r="T214" s="4">
        <f t="shared" si="337"/>
        <v>634</v>
      </c>
      <c r="U214" s="83">
        <f t="shared" si="410"/>
        <v>1600</v>
      </c>
      <c r="V214" s="83">
        <f t="shared" si="411"/>
        <v>1600</v>
      </c>
      <c r="W214" s="83">
        <f t="shared" si="412"/>
        <v>1600</v>
      </c>
      <c r="X214" s="4"/>
      <c r="Y214" s="18"/>
      <c r="Z214" s="18"/>
      <c r="AA214" s="18"/>
      <c r="AB214" s="50"/>
    </row>
    <row r="215" spans="1:28" ht="15" customHeight="1">
      <c r="A215" s="2">
        <f t="shared" si="342"/>
        <v>201</v>
      </c>
      <c r="B215" s="64">
        <f t="shared" si="395"/>
        <v>45633</v>
      </c>
      <c r="C215" s="2">
        <f t="shared" si="396"/>
        <v>884</v>
      </c>
      <c r="D215" s="5">
        <f t="shared" si="397"/>
        <v>1348</v>
      </c>
      <c r="E215" s="35">
        <f t="shared" si="326"/>
        <v>482</v>
      </c>
      <c r="F215" s="35">
        <f t="shared" si="327"/>
        <v>1192</v>
      </c>
      <c r="G215" s="35">
        <f t="shared" si="328"/>
        <v>1192</v>
      </c>
      <c r="H215" s="18">
        <f t="shared" si="329"/>
        <v>1750</v>
      </c>
      <c r="I215" s="18">
        <f t="shared" si="330"/>
        <v>1040</v>
      </c>
      <c r="J215" s="18">
        <f t="shared" si="331"/>
        <v>1040</v>
      </c>
      <c r="K215" s="18">
        <f t="shared" ref="K215:M215" si="415">K214</f>
        <v>2000</v>
      </c>
      <c r="L215" s="18">
        <f t="shared" si="415"/>
        <v>2000</v>
      </c>
      <c r="M215" s="18">
        <f t="shared" si="415"/>
        <v>2000</v>
      </c>
      <c r="N215" s="18">
        <f t="shared" si="333"/>
        <v>-250</v>
      </c>
      <c r="O215" s="18">
        <f t="shared" si="334"/>
        <v>-960</v>
      </c>
      <c r="P215" s="18">
        <f t="shared" si="335"/>
        <v>-960</v>
      </c>
      <c r="Q215" s="35">
        <f t="shared" ref="Q215:S215" si="416">Q214</f>
        <v>0</v>
      </c>
      <c r="R215" s="35">
        <f t="shared" si="416"/>
        <v>0</v>
      </c>
      <c r="S215" s="35">
        <f t="shared" si="416"/>
        <v>0</v>
      </c>
      <c r="T215" s="4">
        <f t="shared" si="337"/>
        <v>632</v>
      </c>
      <c r="U215" s="83">
        <f t="shared" si="410"/>
        <v>1600</v>
      </c>
      <c r="V215" s="83">
        <f t="shared" si="411"/>
        <v>1600</v>
      </c>
      <c r="W215" s="83">
        <f t="shared" si="412"/>
        <v>1600</v>
      </c>
      <c r="X215" s="4"/>
      <c r="Y215" s="18"/>
      <c r="Z215" s="18"/>
      <c r="AA215" s="18"/>
      <c r="AB215" s="50"/>
    </row>
    <row r="216" spans="1:28" ht="15" customHeight="1">
      <c r="A216" s="2">
        <f t="shared" si="342"/>
        <v>202</v>
      </c>
      <c r="B216" s="64">
        <f t="shared" si="395"/>
        <v>45634</v>
      </c>
      <c r="C216" s="2">
        <f t="shared" si="396"/>
        <v>884</v>
      </c>
      <c r="D216" s="5">
        <f t="shared" si="397"/>
        <v>1346</v>
      </c>
      <c r="E216" s="35">
        <f t="shared" si="326"/>
        <v>480</v>
      </c>
      <c r="F216" s="35">
        <f t="shared" si="327"/>
        <v>1190</v>
      </c>
      <c r="G216" s="35">
        <f t="shared" si="328"/>
        <v>1190</v>
      </c>
      <c r="H216" s="18">
        <f t="shared" si="329"/>
        <v>1750</v>
      </c>
      <c r="I216" s="18">
        <f t="shared" si="330"/>
        <v>1040</v>
      </c>
      <c r="J216" s="18">
        <f t="shared" si="331"/>
        <v>1040</v>
      </c>
      <c r="K216" s="18">
        <f t="shared" ref="K216:M216" si="417">K215</f>
        <v>2000</v>
      </c>
      <c r="L216" s="18">
        <f t="shared" si="417"/>
        <v>2000</v>
      </c>
      <c r="M216" s="18">
        <f t="shared" si="417"/>
        <v>2000</v>
      </c>
      <c r="N216" s="18">
        <f t="shared" si="333"/>
        <v>-250</v>
      </c>
      <c r="O216" s="18">
        <f t="shared" si="334"/>
        <v>-960</v>
      </c>
      <c r="P216" s="18">
        <f t="shared" si="335"/>
        <v>-960</v>
      </c>
      <c r="Q216" s="35">
        <f t="shared" ref="Q216:S216" si="418">Q215</f>
        <v>0</v>
      </c>
      <c r="R216" s="35">
        <f t="shared" si="418"/>
        <v>0</v>
      </c>
      <c r="S216" s="35">
        <f t="shared" si="418"/>
        <v>0</v>
      </c>
      <c r="T216" s="4">
        <f t="shared" si="337"/>
        <v>630</v>
      </c>
      <c r="U216" s="83">
        <f t="shared" si="410"/>
        <v>1600</v>
      </c>
      <c r="V216" s="83">
        <f t="shared" si="411"/>
        <v>1600</v>
      </c>
      <c r="W216" s="83">
        <f t="shared" si="412"/>
        <v>1600</v>
      </c>
      <c r="X216" s="4"/>
      <c r="Y216" s="18"/>
      <c r="Z216" s="18"/>
      <c r="AA216" s="18"/>
      <c r="AB216" s="50"/>
    </row>
    <row r="217" spans="1:28" ht="15" customHeight="1">
      <c r="A217" s="2">
        <f t="shared" si="342"/>
        <v>203</v>
      </c>
      <c r="B217" s="64">
        <f t="shared" si="395"/>
        <v>45635</v>
      </c>
      <c r="C217" s="2">
        <f t="shared" si="396"/>
        <v>884</v>
      </c>
      <c r="D217" s="5">
        <f t="shared" si="397"/>
        <v>1344</v>
      </c>
      <c r="E217" s="35">
        <f t="shared" si="326"/>
        <v>478</v>
      </c>
      <c r="F217" s="35">
        <f t="shared" si="327"/>
        <v>1188</v>
      </c>
      <c r="G217" s="35">
        <f t="shared" si="328"/>
        <v>1188</v>
      </c>
      <c r="H217" s="18">
        <f t="shared" si="329"/>
        <v>1750</v>
      </c>
      <c r="I217" s="18">
        <f t="shared" si="330"/>
        <v>1040</v>
      </c>
      <c r="J217" s="18">
        <f t="shared" si="331"/>
        <v>1040</v>
      </c>
      <c r="K217" s="18">
        <f t="shared" ref="K217:M217" si="419">K216</f>
        <v>2000</v>
      </c>
      <c r="L217" s="18">
        <f t="shared" si="419"/>
        <v>2000</v>
      </c>
      <c r="M217" s="18">
        <f t="shared" si="419"/>
        <v>2000</v>
      </c>
      <c r="N217" s="18">
        <f t="shared" si="333"/>
        <v>-250</v>
      </c>
      <c r="O217" s="18">
        <f t="shared" si="334"/>
        <v>-960</v>
      </c>
      <c r="P217" s="18">
        <f t="shared" si="335"/>
        <v>-960</v>
      </c>
      <c r="Q217" s="35">
        <f t="shared" ref="Q217:S217" si="420">Q216</f>
        <v>0</v>
      </c>
      <c r="R217" s="35">
        <f t="shared" si="420"/>
        <v>0</v>
      </c>
      <c r="S217" s="35">
        <f t="shared" si="420"/>
        <v>0</v>
      </c>
      <c r="T217" s="4">
        <f t="shared" si="337"/>
        <v>628</v>
      </c>
      <c r="U217" s="83">
        <f t="shared" si="410"/>
        <v>1600</v>
      </c>
      <c r="V217" s="83">
        <f t="shared" si="411"/>
        <v>1600</v>
      </c>
      <c r="W217" s="83">
        <f t="shared" si="412"/>
        <v>1600</v>
      </c>
      <c r="X217" s="4"/>
      <c r="Y217" s="18"/>
      <c r="Z217" s="18"/>
      <c r="AA217" s="18"/>
      <c r="AB217" s="50"/>
    </row>
    <row r="218" spans="1:28" ht="15" customHeight="1">
      <c r="A218" s="2">
        <f t="shared" si="342"/>
        <v>204</v>
      </c>
      <c r="B218" s="64">
        <f t="shared" si="395"/>
        <v>45636</v>
      </c>
      <c r="C218" s="2">
        <f t="shared" si="396"/>
        <v>884</v>
      </c>
      <c r="D218" s="5">
        <f t="shared" si="397"/>
        <v>1342</v>
      </c>
      <c r="E218" s="35">
        <f t="shared" si="326"/>
        <v>476</v>
      </c>
      <c r="F218" s="35">
        <f t="shared" si="327"/>
        <v>1186</v>
      </c>
      <c r="G218" s="35">
        <f t="shared" si="328"/>
        <v>1186</v>
      </c>
      <c r="H218" s="18">
        <f t="shared" si="329"/>
        <v>1750</v>
      </c>
      <c r="I218" s="18">
        <f t="shared" si="330"/>
        <v>1040</v>
      </c>
      <c r="J218" s="18">
        <f t="shared" si="331"/>
        <v>1040</v>
      </c>
      <c r="K218" s="18">
        <f t="shared" ref="K218:M218" si="421">K217</f>
        <v>2000</v>
      </c>
      <c r="L218" s="18">
        <f t="shared" si="421"/>
        <v>2000</v>
      </c>
      <c r="M218" s="18">
        <f t="shared" si="421"/>
        <v>2000</v>
      </c>
      <c r="N218" s="18">
        <f t="shared" si="333"/>
        <v>-250</v>
      </c>
      <c r="O218" s="18">
        <f t="shared" si="334"/>
        <v>-960</v>
      </c>
      <c r="P218" s="18">
        <f t="shared" si="335"/>
        <v>-960</v>
      </c>
      <c r="Q218" s="35">
        <f t="shared" ref="Q218:S218" si="422">Q217</f>
        <v>0</v>
      </c>
      <c r="R218" s="35">
        <f t="shared" si="422"/>
        <v>0</v>
      </c>
      <c r="S218" s="35">
        <f t="shared" si="422"/>
        <v>0</v>
      </c>
      <c r="T218" s="4">
        <f t="shared" si="337"/>
        <v>626</v>
      </c>
      <c r="U218" s="83">
        <f t="shared" si="410"/>
        <v>1600</v>
      </c>
      <c r="V218" s="83">
        <f t="shared" si="411"/>
        <v>1600</v>
      </c>
      <c r="W218" s="83">
        <f t="shared" si="412"/>
        <v>1600</v>
      </c>
      <c r="X218" s="4"/>
      <c r="Y218" s="18"/>
      <c r="Z218" s="18"/>
      <c r="AA218" s="18"/>
      <c r="AB218" s="50"/>
    </row>
    <row r="219" spans="1:28" ht="15" customHeight="1">
      <c r="A219" s="2">
        <f t="shared" si="342"/>
        <v>205</v>
      </c>
      <c r="B219" s="64">
        <f t="shared" si="395"/>
        <v>45637</v>
      </c>
      <c r="C219" s="2">
        <f t="shared" si="396"/>
        <v>884</v>
      </c>
      <c r="D219" s="5">
        <f t="shared" si="397"/>
        <v>1340</v>
      </c>
      <c r="E219" s="35">
        <f t="shared" si="326"/>
        <v>474</v>
      </c>
      <c r="F219" s="35">
        <f t="shared" si="327"/>
        <v>1184</v>
      </c>
      <c r="G219" s="35">
        <f t="shared" si="328"/>
        <v>1184</v>
      </c>
      <c r="H219" s="18">
        <f t="shared" si="329"/>
        <v>1750</v>
      </c>
      <c r="I219" s="18">
        <f t="shared" si="330"/>
        <v>1040</v>
      </c>
      <c r="J219" s="18">
        <f t="shared" si="331"/>
        <v>1040</v>
      </c>
      <c r="K219" s="18">
        <f t="shared" ref="K219:M219" si="423">K218</f>
        <v>2000</v>
      </c>
      <c r="L219" s="18">
        <f t="shared" si="423"/>
        <v>2000</v>
      </c>
      <c r="M219" s="18">
        <f t="shared" si="423"/>
        <v>2000</v>
      </c>
      <c r="N219" s="18">
        <f t="shared" si="333"/>
        <v>-250</v>
      </c>
      <c r="O219" s="18">
        <f t="shared" si="334"/>
        <v>-960</v>
      </c>
      <c r="P219" s="18">
        <f t="shared" si="335"/>
        <v>-960</v>
      </c>
      <c r="Q219" s="35">
        <f t="shared" ref="Q219:S219" si="424">Q218</f>
        <v>0</v>
      </c>
      <c r="R219" s="35">
        <f t="shared" si="424"/>
        <v>0</v>
      </c>
      <c r="S219" s="35">
        <f t="shared" si="424"/>
        <v>0</v>
      </c>
      <c r="T219" s="4">
        <f t="shared" si="337"/>
        <v>624</v>
      </c>
      <c r="U219" s="83">
        <f t="shared" si="410"/>
        <v>1600</v>
      </c>
      <c r="V219" s="83">
        <f t="shared" si="411"/>
        <v>1600</v>
      </c>
      <c r="W219" s="83">
        <f t="shared" si="412"/>
        <v>1600</v>
      </c>
      <c r="X219" s="4"/>
      <c r="Y219" s="18"/>
      <c r="Z219" s="18"/>
      <c r="AA219" s="18"/>
      <c r="AB219" s="50"/>
    </row>
    <row r="220" spans="1:28" ht="15" customHeight="1">
      <c r="A220" s="2">
        <f t="shared" si="342"/>
        <v>206</v>
      </c>
      <c r="B220" s="64">
        <f t="shared" si="395"/>
        <v>45638</v>
      </c>
      <c r="C220" s="2">
        <f t="shared" si="396"/>
        <v>884</v>
      </c>
      <c r="D220" s="5">
        <f t="shared" si="397"/>
        <v>1338</v>
      </c>
      <c r="E220" s="35">
        <f t="shared" si="326"/>
        <v>472</v>
      </c>
      <c r="F220" s="35">
        <f t="shared" si="327"/>
        <v>1182</v>
      </c>
      <c r="G220" s="35">
        <f t="shared" si="328"/>
        <v>1182</v>
      </c>
      <c r="H220" s="18">
        <f t="shared" si="329"/>
        <v>1750</v>
      </c>
      <c r="I220" s="18">
        <f t="shared" si="330"/>
        <v>1040</v>
      </c>
      <c r="J220" s="18">
        <f t="shared" si="331"/>
        <v>1040</v>
      </c>
      <c r="K220" s="18">
        <f t="shared" ref="K220:M220" si="425">K219</f>
        <v>2000</v>
      </c>
      <c r="L220" s="18">
        <f t="shared" si="425"/>
        <v>2000</v>
      </c>
      <c r="M220" s="18">
        <f t="shared" si="425"/>
        <v>2000</v>
      </c>
      <c r="N220" s="18">
        <f t="shared" si="333"/>
        <v>-250</v>
      </c>
      <c r="O220" s="18">
        <f t="shared" si="334"/>
        <v>-960</v>
      </c>
      <c r="P220" s="18">
        <f t="shared" si="335"/>
        <v>-960</v>
      </c>
      <c r="Q220" s="35">
        <f t="shared" ref="Q220:S220" si="426">Q219</f>
        <v>0</v>
      </c>
      <c r="R220" s="35">
        <f t="shared" si="426"/>
        <v>0</v>
      </c>
      <c r="S220" s="35">
        <f t="shared" si="426"/>
        <v>0</v>
      </c>
      <c r="T220" s="4">
        <f t="shared" si="337"/>
        <v>622</v>
      </c>
      <c r="U220" s="83">
        <f t="shared" si="410"/>
        <v>1600</v>
      </c>
      <c r="V220" s="83">
        <f t="shared" si="411"/>
        <v>1600</v>
      </c>
      <c r="W220" s="83">
        <f t="shared" si="412"/>
        <v>1600</v>
      </c>
      <c r="X220" s="4"/>
      <c r="Y220" s="18"/>
      <c r="Z220" s="18"/>
      <c r="AA220" s="18"/>
      <c r="AB220" s="50"/>
    </row>
    <row r="221" spans="1:28" ht="15" customHeight="1">
      <c r="A221" s="2">
        <f t="shared" si="342"/>
        <v>207</v>
      </c>
      <c r="B221" s="64">
        <f t="shared" si="395"/>
        <v>45639</v>
      </c>
      <c r="C221" s="2">
        <f t="shared" si="396"/>
        <v>884</v>
      </c>
      <c r="D221" s="5">
        <f t="shared" si="397"/>
        <v>1336</v>
      </c>
      <c r="E221" s="35">
        <f t="shared" si="326"/>
        <v>470</v>
      </c>
      <c r="F221" s="35">
        <f t="shared" si="327"/>
        <v>1180</v>
      </c>
      <c r="G221" s="35">
        <f t="shared" si="328"/>
        <v>1180</v>
      </c>
      <c r="H221" s="18">
        <f t="shared" si="329"/>
        <v>1750</v>
      </c>
      <c r="I221" s="18">
        <f t="shared" si="330"/>
        <v>1040</v>
      </c>
      <c r="J221" s="18">
        <f t="shared" si="331"/>
        <v>1040</v>
      </c>
      <c r="K221" s="18">
        <f t="shared" ref="K221:M221" si="427">K220</f>
        <v>2000</v>
      </c>
      <c r="L221" s="18">
        <f t="shared" si="427"/>
        <v>2000</v>
      </c>
      <c r="M221" s="18">
        <f t="shared" si="427"/>
        <v>2000</v>
      </c>
      <c r="N221" s="18">
        <f t="shared" si="333"/>
        <v>-250</v>
      </c>
      <c r="O221" s="18">
        <f t="shared" si="334"/>
        <v>-960</v>
      </c>
      <c r="P221" s="18">
        <f t="shared" si="335"/>
        <v>-960</v>
      </c>
      <c r="Q221" s="35">
        <f t="shared" ref="Q221:S221" si="428">Q220</f>
        <v>0</v>
      </c>
      <c r="R221" s="35">
        <f t="shared" si="428"/>
        <v>0</v>
      </c>
      <c r="S221" s="35">
        <f t="shared" si="428"/>
        <v>0</v>
      </c>
      <c r="T221" s="4">
        <f t="shared" si="337"/>
        <v>620</v>
      </c>
      <c r="U221" s="83">
        <f t="shared" si="410"/>
        <v>1600</v>
      </c>
      <c r="V221" s="83">
        <f t="shared" si="411"/>
        <v>1600</v>
      </c>
      <c r="W221" s="83">
        <f t="shared" si="412"/>
        <v>1600</v>
      </c>
      <c r="X221" s="4"/>
      <c r="Y221" s="18"/>
      <c r="Z221" s="18"/>
      <c r="AA221" s="18"/>
      <c r="AB221" s="50"/>
    </row>
    <row r="222" spans="1:28" ht="15" customHeight="1">
      <c r="A222" s="2">
        <f t="shared" si="342"/>
        <v>208</v>
      </c>
      <c r="B222" s="64">
        <f t="shared" si="395"/>
        <v>45640</v>
      </c>
      <c r="C222" s="2">
        <f t="shared" si="396"/>
        <v>884</v>
      </c>
      <c r="D222" s="5">
        <f t="shared" si="397"/>
        <v>1334</v>
      </c>
      <c r="E222" s="35">
        <f t="shared" si="326"/>
        <v>468</v>
      </c>
      <c r="F222" s="35">
        <f t="shared" si="327"/>
        <v>1178</v>
      </c>
      <c r="G222" s="35">
        <f t="shared" si="328"/>
        <v>1178</v>
      </c>
      <c r="H222" s="18">
        <f t="shared" si="329"/>
        <v>1750</v>
      </c>
      <c r="I222" s="18">
        <f t="shared" si="330"/>
        <v>1040</v>
      </c>
      <c r="J222" s="18">
        <f t="shared" si="331"/>
        <v>1040</v>
      </c>
      <c r="K222" s="18">
        <f t="shared" ref="K222:M222" si="429">K221</f>
        <v>2000</v>
      </c>
      <c r="L222" s="18">
        <f t="shared" si="429"/>
        <v>2000</v>
      </c>
      <c r="M222" s="18">
        <f t="shared" si="429"/>
        <v>2000</v>
      </c>
      <c r="N222" s="18">
        <f t="shared" si="333"/>
        <v>-250</v>
      </c>
      <c r="O222" s="18">
        <f t="shared" si="334"/>
        <v>-960</v>
      </c>
      <c r="P222" s="18">
        <f t="shared" si="335"/>
        <v>-960</v>
      </c>
      <c r="Q222" s="35">
        <f t="shared" ref="Q222:S222" si="430">Q221</f>
        <v>0</v>
      </c>
      <c r="R222" s="35">
        <f t="shared" si="430"/>
        <v>0</v>
      </c>
      <c r="S222" s="35">
        <f t="shared" si="430"/>
        <v>0</v>
      </c>
      <c r="T222" s="4">
        <f t="shared" si="337"/>
        <v>618</v>
      </c>
      <c r="U222" s="83">
        <f t="shared" si="410"/>
        <v>1600</v>
      </c>
      <c r="V222" s="83">
        <f t="shared" si="411"/>
        <v>1600</v>
      </c>
      <c r="W222" s="83">
        <f t="shared" si="412"/>
        <v>1600</v>
      </c>
      <c r="X222" s="4"/>
      <c r="Y222" s="18"/>
      <c r="Z222" s="18"/>
      <c r="AA222" s="18"/>
      <c r="AB222" s="50"/>
    </row>
    <row r="223" spans="1:28" ht="15" customHeight="1">
      <c r="A223" s="2">
        <f t="shared" si="342"/>
        <v>209</v>
      </c>
      <c r="B223" s="64">
        <f t="shared" si="395"/>
        <v>45641</v>
      </c>
      <c r="C223" s="2">
        <f t="shared" si="396"/>
        <v>884</v>
      </c>
      <c r="D223" s="5">
        <f t="shared" si="397"/>
        <v>1332</v>
      </c>
      <c r="E223" s="35">
        <f t="shared" si="326"/>
        <v>466</v>
      </c>
      <c r="F223" s="35">
        <f t="shared" si="327"/>
        <v>1176</v>
      </c>
      <c r="G223" s="35">
        <f t="shared" si="328"/>
        <v>1176</v>
      </c>
      <c r="H223" s="18">
        <f t="shared" si="329"/>
        <v>1750</v>
      </c>
      <c r="I223" s="18">
        <f t="shared" si="330"/>
        <v>1040</v>
      </c>
      <c r="J223" s="18">
        <f t="shared" si="331"/>
        <v>1040</v>
      </c>
      <c r="K223" s="18">
        <f t="shared" ref="K223:M223" si="431">K222</f>
        <v>2000</v>
      </c>
      <c r="L223" s="18">
        <f t="shared" si="431"/>
        <v>2000</v>
      </c>
      <c r="M223" s="18">
        <f t="shared" si="431"/>
        <v>2000</v>
      </c>
      <c r="N223" s="18">
        <f t="shared" si="333"/>
        <v>-250</v>
      </c>
      <c r="O223" s="18">
        <f t="shared" si="334"/>
        <v>-960</v>
      </c>
      <c r="P223" s="18">
        <f t="shared" si="335"/>
        <v>-960</v>
      </c>
      <c r="Q223" s="35">
        <f t="shared" ref="Q223:S223" si="432">Q222</f>
        <v>0</v>
      </c>
      <c r="R223" s="35">
        <f t="shared" si="432"/>
        <v>0</v>
      </c>
      <c r="S223" s="35">
        <f t="shared" si="432"/>
        <v>0</v>
      </c>
      <c r="T223" s="4">
        <f t="shared" si="337"/>
        <v>616</v>
      </c>
      <c r="U223" s="83">
        <f t="shared" si="410"/>
        <v>1600</v>
      </c>
      <c r="V223" s="83">
        <f t="shared" si="411"/>
        <v>1600</v>
      </c>
      <c r="W223" s="83">
        <f t="shared" si="412"/>
        <v>1600</v>
      </c>
      <c r="X223" s="4"/>
      <c r="Y223" s="18"/>
      <c r="Z223" s="18"/>
      <c r="AA223" s="18"/>
      <c r="AB223" s="50"/>
    </row>
    <row r="224" spans="1:28" ht="15" customHeight="1">
      <c r="A224" s="2">
        <f t="shared" si="342"/>
        <v>210</v>
      </c>
      <c r="B224" s="64">
        <f t="shared" si="395"/>
        <v>45642</v>
      </c>
      <c r="C224" s="2">
        <f t="shared" si="396"/>
        <v>884</v>
      </c>
      <c r="D224" s="5">
        <f t="shared" si="397"/>
        <v>1330</v>
      </c>
      <c r="E224" s="35">
        <f t="shared" si="326"/>
        <v>464</v>
      </c>
      <c r="F224" s="35">
        <f t="shared" si="327"/>
        <v>1174</v>
      </c>
      <c r="G224" s="35">
        <f t="shared" si="328"/>
        <v>1174</v>
      </c>
      <c r="H224" s="18">
        <f t="shared" si="329"/>
        <v>1750</v>
      </c>
      <c r="I224" s="18">
        <f t="shared" si="330"/>
        <v>1040</v>
      </c>
      <c r="J224" s="18">
        <f t="shared" si="331"/>
        <v>1040</v>
      </c>
      <c r="K224" s="18">
        <f t="shared" ref="K224:M224" si="433">K223</f>
        <v>2000</v>
      </c>
      <c r="L224" s="18">
        <f t="shared" si="433"/>
        <v>2000</v>
      </c>
      <c r="M224" s="18">
        <f t="shared" si="433"/>
        <v>2000</v>
      </c>
      <c r="N224" s="18">
        <f t="shared" si="333"/>
        <v>-250</v>
      </c>
      <c r="O224" s="18">
        <f t="shared" si="334"/>
        <v>-960</v>
      </c>
      <c r="P224" s="18">
        <f t="shared" si="335"/>
        <v>-960</v>
      </c>
      <c r="Q224" s="35">
        <f t="shared" ref="Q224:S224" si="434">Q223</f>
        <v>0</v>
      </c>
      <c r="R224" s="35">
        <f t="shared" si="434"/>
        <v>0</v>
      </c>
      <c r="S224" s="35">
        <f t="shared" si="434"/>
        <v>0</v>
      </c>
      <c r="T224" s="4">
        <f t="shared" si="337"/>
        <v>614</v>
      </c>
      <c r="U224" s="83">
        <f t="shared" si="410"/>
        <v>1600</v>
      </c>
      <c r="V224" s="83">
        <f t="shared" si="411"/>
        <v>1600</v>
      </c>
      <c r="W224" s="83">
        <f t="shared" si="412"/>
        <v>1600</v>
      </c>
      <c r="X224" s="4"/>
      <c r="Y224" s="18"/>
      <c r="Z224" s="18"/>
      <c r="AA224" s="18"/>
      <c r="AB224" s="50"/>
    </row>
    <row r="225" spans="1:28" ht="15" customHeight="1">
      <c r="A225" s="2">
        <f t="shared" si="342"/>
        <v>211</v>
      </c>
      <c r="B225" s="64">
        <f t="shared" si="395"/>
        <v>45643</v>
      </c>
      <c r="C225" s="2">
        <f t="shared" si="396"/>
        <v>884</v>
      </c>
      <c r="D225" s="5">
        <f t="shared" si="397"/>
        <v>1328</v>
      </c>
      <c r="E225" s="35">
        <f t="shared" si="326"/>
        <v>462</v>
      </c>
      <c r="F225" s="35">
        <f t="shared" si="327"/>
        <v>1172</v>
      </c>
      <c r="G225" s="35">
        <f t="shared" si="328"/>
        <v>1172</v>
      </c>
      <c r="H225" s="18">
        <f t="shared" si="329"/>
        <v>1750</v>
      </c>
      <c r="I225" s="18">
        <f t="shared" si="330"/>
        <v>1040</v>
      </c>
      <c r="J225" s="18">
        <f t="shared" si="331"/>
        <v>1040</v>
      </c>
      <c r="K225" s="18">
        <f t="shared" ref="K225:M225" si="435">K224</f>
        <v>2000</v>
      </c>
      <c r="L225" s="18">
        <f t="shared" si="435"/>
        <v>2000</v>
      </c>
      <c r="M225" s="18">
        <f t="shared" si="435"/>
        <v>2000</v>
      </c>
      <c r="N225" s="18">
        <f t="shared" si="333"/>
        <v>-250</v>
      </c>
      <c r="O225" s="18">
        <f t="shared" si="334"/>
        <v>-960</v>
      </c>
      <c r="P225" s="18">
        <f t="shared" si="335"/>
        <v>-960</v>
      </c>
      <c r="Q225" s="35">
        <f t="shared" ref="Q225:S225" si="436">Q224</f>
        <v>0</v>
      </c>
      <c r="R225" s="35">
        <f t="shared" si="436"/>
        <v>0</v>
      </c>
      <c r="S225" s="35">
        <f t="shared" si="436"/>
        <v>0</v>
      </c>
      <c r="T225" s="4">
        <f t="shared" si="337"/>
        <v>612</v>
      </c>
      <c r="U225" s="83">
        <f t="shared" si="410"/>
        <v>1600</v>
      </c>
      <c r="V225" s="83">
        <f t="shared" si="411"/>
        <v>1600</v>
      </c>
      <c r="W225" s="83">
        <f t="shared" si="412"/>
        <v>1600</v>
      </c>
      <c r="X225" s="4"/>
      <c r="Y225" s="18"/>
      <c r="Z225" s="18"/>
      <c r="AA225" s="18"/>
      <c r="AB225" s="50"/>
    </row>
    <row r="226" spans="1:28" ht="15" customHeight="1">
      <c r="A226" s="2">
        <f t="shared" si="342"/>
        <v>212</v>
      </c>
      <c r="B226" s="64">
        <f t="shared" si="395"/>
        <v>45644</v>
      </c>
      <c r="C226" s="2">
        <f t="shared" si="396"/>
        <v>884</v>
      </c>
      <c r="D226" s="5">
        <f t="shared" si="397"/>
        <v>1326</v>
      </c>
      <c r="E226" s="35">
        <f t="shared" si="326"/>
        <v>460</v>
      </c>
      <c r="F226" s="35">
        <f t="shared" si="327"/>
        <v>1170</v>
      </c>
      <c r="G226" s="35">
        <f t="shared" si="328"/>
        <v>1170</v>
      </c>
      <c r="H226" s="18">
        <f t="shared" si="329"/>
        <v>1750</v>
      </c>
      <c r="I226" s="18">
        <f t="shared" si="330"/>
        <v>1040</v>
      </c>
      <c r="J226" s="18">
        <f t="shared" si="331"/>
        <v>1040</v>
      </c>
      <c r="K226" s="18">
        <f t="shared" ref="K226:M226" si="437">K225</f>
        <v>2000</v>
      </c>
      <c r="L226" s="18">
        <f t="shared" si="437"/>
        <v>2000</v>
      </c>
      <c r="M226" s="18">
        <f t="shared" si="437"/>
        <v>2000</v>
      </c>
      <c r="N226" s="18">
        <f t="shared" si="333"/>
        <v>-250</v>
      </c>
      <c r="O226" s="18">
        <f t="shared" si="334"/>
        <v>-960</v>
      </c>
      <c r="P226" s="18">
        <f t="shared" si="335"/>
        <v>-960</v>
      </c>
      <c r="Q226" s="35">
        <f t="shared" ref="Q226:S226" si="438">Q225</f>
        <v>0</v>
      </c>
      <c r="R226" s="35">
        <f t="shared" si="438"/>
        <v>0</v>
      </c>
      <c r="S226" s="35">
        <f t="shared" si="438"/>
        <v>0</v>
      </c>
      <c r="T226" s="4">
        <f t="shared" si="337"/>
        <v>610</v>
      </c>
      <c r="U226" s="83">
        <f t="shared" si="410"/>
        <v>1600</v>
      </c>
      <c r="V226" s="83">
        <f t="shared" si="411"/>
        <v>1600</v>
      </c>
      <c r="W226" s="83">
        <f t="shared" si="412"/>
        <v>1600</v>
      </c>
      <c r="X226" s="4"/>
      <c r="Y226" s="18"/>
      <c r="Z226" s="18"/>
      <c r="AA226" s="18"/>
      <c r="AB226" s="50"/>
    </row>
    <row r="227" spans="1:28" ht="15" customHeight="1">
      <c r="A227" s="2">
        <f t="shared" si="342"/>
        <v>213</v>
      </c>
      <c r="B227" s="64">
        <f t="shared" si="395"/>
        <v>45645</v>
      </c>
      <c r="C227" s="2">
        <f t="shared" si="396"/>
        <v>884</v>
      </c>
      <c r="D227" s="5">
        <f t="shared" si="397"/>
        <v>1324</v>
      </c>
      <c r="E227" s="35">
        <f t="shared" si="326"/>
        <v>458</v>
      </c>
      <c r="F227" s="35">
        <f t="shared" si="327"/>
        <v>1168</v>
      </c>
      <c r="G227" s="35">
        <f t="shared" si="328"/>
        <v>1168</v>
      </c>
      <c r="H227" s="18">
        <f t="shared" si="329"/>
        <v>1750</v>
      </c>
      <c r="I227" s="18">
        <f t="shared" si="330"/>
        <v>1040</v>
      </c>
      <c r="J227" s="18">
        <f t="shared" si="331"/>
        <v>1040</v>
      </c>
      <c r="K227" s="18">
        <f t="shared" ref="K227:M227" si="439">K226</f>
        <v>2000</v>
      </c>
      <c r="L227" s="18">
        <f t="shared" si="439"/>
        <v>2000</v>
      </c>
      <c r="M227" s="18">
        <f t="shared" si="439"/>
        <v>2000</v>
      </c>
      <c r="N227" s="18">
        <f t="shared" si="333"/>
        <v>-250</v>
      </c>
      <c r="O227" s="18">
        <f t="shared" si="334"/>
        <v>-960</v>
      </c>
      <c r="P227" s="18">
        <f t="shared" si="335"/>
        <v>-960</v>
      </c>
      <c r="Q227" s="35">
        <f t="shared" ref="Q227:S227" si="440">Q226</f>
        <v>0</v>
      </c>
      <c r="R227" s="35">
        <f t="shared" si="440"/>
        <v>0</v>
      </c>
      <c r="S227" s="35">
        <f t="shared" si="440"/>
        <v>0</v>
      </c>
      <c r="T227" s="4">
        <f t="shared" si="337"/>
        <v>608</v>
      </c>
      <c r="U227" s="83">
        <f t="shared" si="410"/>
        <v>1600</v>
      </c>
      <c r="V227" s="83">
        <f t="shared" si="411"/>
        <v>1600</v>
      </c>
      <c r="W227" s="83">
        <f t="shared" si="412"/>
        <v>1600</v>
      </c>
      <c r="X227" s="4"/>
      <c r="Y227" s="18"/>
      <c r="Z227" s="18"/>
      <c r="AA227" s="18"/>
      <c r="AB227" s="50"/>
    </row>
    <row r="228" spans="1:28" ht="15" customHeight="1">
      <c r="A228" s="2">
        <f t="shared" si="342"/>
        <v>214</v>
      </c>
      <c r="B228" s="64">
        <f t="shared" si="395"/>
        <v>45646</v>
      </c>
      <c r="C228" s="2">
        <f t="shared" si="396"/>
        <v>884</v>
      </c>
      <c r="D228" s="5">
        <f t="shared" si="397"/>
        <v>1322</v>
      </c>
      <c r="E228" s="35">
        <f t="shared" si="326"/>
        <v>456</v>
      </c>
      <c r="F228" s="35">
        <f t="shared" si="327"/>
        <v>1166</v>
      </c>
      <c r="G228" s="35">
        <f t="shared" si="328"/>
        <v>1166</v>
      </c>
      <c r="H228" s="18">
        <f t="shared" si="329"/>
        <v>1750</v>
      </c>
      <c r="I228" s="18">
        <f t="shared" si="330"/>
        <v>1040</v>
      </c>
      <c r="J228" s="18">
        <f t="shared" si="331"/>
        <v>1040</v>
      </c>
      <c r="K228" s="18">
        <f t="shared" ref="K228:M228" si="441">K227</f>
        <v>2000</v>
      </c>
      <c r="L228" s="18">
        <f t="shared" si="441"/>
        <v>2000</v>
      </c>
      <c r="M228" s="18">
        <f t="shared" si="441"/>
        <v>2000</v>
      </c>
      <c r="N228" s="18">
        <f t="shared" si="333"/>
        <v>-250</v>
      </c>
      <c r="O228" s="18">
        <f t="shared" si="334"/>
        <v>-960</v>
      </c>
      <c r="P228" s="18">
        <f t="shared" si="335"/>
        <v>-960</v>
      </c>
      <c r="Q228" s="35">
        <f t="shared" ref="Q228:S228" si="442">Q227</f>
        <v>0</v>
      </c>
      <c r="R228" s="35">
        <f t="shared" si="442"/>
        <v>0</v>
      </c>
      <c r="S228" s="35">
        <f t="shared" si="442"/>
        <v>0</v>
      </c>
      <c r="T228" s="4">
        <f t="shared" si="337"/>
        <v>606</v>
      </c>
      <c r="U228" s="83">
        <f t="shared" si="410"/>
        <v>1600</v>
      </c>
      <c r="V228" s="83">
        <f t="shared" si="411"/>
        <v>1600</v>
      </c>
      <c r="W228" s="83">
        <f t="shared" si="412"/>
        <v>1600</v>
      </c>
      <c r="X228" s="4"/>
      <c r="Y228" s="18"/>
      <c r="Z228" s="18"/>
      <c r="AA228" s="18"/>
      <c r="AB228" s="50"/>
    </row>
    <row r="229" spans="1:28" ht="15" customHeight="1">
      <c r="A229" s="2">
        <f t="shared" si="342"/>
        <v>215</v>
      </c>
      <c r="B229" s="64">
        <f t="shared" si="395"/>
        <v>45647</v>
      </c>
      <c r="C229" s="2">
        <f t="shared" si="396"/>
        <v>884</v>
      </c>
      <c r="D229" s="5">
        <f t="shared" si="397"/>
        <v>1320</v>
      </c>
      <c r="E229" s="35">
        <f t="shared" si="326"/>
        <v>454</v>
      </c>
      <c r="F229" s="35">
        <f t="shared" si="327"/>
        <v>1164</v>
      </c>
      <c r="G229" s="35">
        <f t="shared" si="328"/>
        <v>1164</v>
      </c>
      <c r="H229" s="18">
        <f t="shared" si="329"/>
        <v>1750</v>
      </c>
      <c r="I229" s="18">
        <f t="shared" si="330"/>
        <v>1040</v>
      </c>
      <c r="J229" s="18">
        <f t="shared" si="331"/>
        <v>1040</v>
      </c>
      <c r="K229" s="18">
        <f t="shared" ref="K229:M229" si="443">K228</f>
        <v>2000</v>
      </c>
      <c r="L229" s="18">
        <f t="shared" si="443"/>
        <v>2000</v>
      </c>
      <c r="M229" s="18">
        <f t="shared" si="443"/>
        <v>2000</v>
      </c>
      <c r="N229" s="18">
        <f t="shared" si="333"/>
        <v>-250</v>
      </c>
      <c r="O229" s="18">
        <f t="shared" si="334"/>
        <v>-960</v>
      </c>
      <c r="P229" s="18">
        <f t="shared" si="335"/>
        <v>-960</v>
      </c>
      <c r="Q229" s="35">
        <f t="shared" ref="Q229:S229" si="444">Q228</f>
        <v>0</v>
      </c>
      <c r="R229" s="35">
        <f t="shared" si="444"/>
        <v>0</v>
      </c>
      <c r="S229" s="35">
        <f t="shared" si="444"/>
        <v>0</v>
      </c>
      <c r="T229" s="4">
        <f t="shared" si="337"/>
        <v>604</v>
      </c>
      <c r="U229" s="83">
        <f t="shared" si="410"/>
        <v>1600</v>
      </c>
      <c r="V229" s="83">
        <f t="shared" si="411"/>
        <v>1600</v>
      </c>
      <c r="W229" s="83">
        <f t="shared" si="412"/>
        <v>1600</v>
      </c>
      <c r="X229" s="4"/>
      <c r="Y229" s="18"/>
      <c r="Z229" s="18"/>
      <c r="AA229" s="18"/>
      <c r="AB229" s="50"/>
    </row>
    <row r="230" spans="1:28" ht="15" customHeight="1">
      <c r="A230" s="2">
        <f t="shared" si="342"/>
        <v>216</v>
      </c>
      <c r="B230" s="64">
        <f t="shared" si="395"/>
        <v>45648</v>
      </c>
      <c r="C230" s="2">
        <f t="shared" si="396"/>
        <v>884</v>
      </c>
      <c r="D230" s="5">
        <f t="shared" si="397"/>
        <v>1318</v>
      </c>
      <c r="E230" s="35">
        <f t="shared" si="326"/>
        <v>452</v>
      </c>
      <c r="F230" s="35">
        <f t="shared" si="327"/>
        <v>1162</v>
      </c>
      <c r="G230" s="35">
        <f t="shared" si="328"/>
        <v>1162</v>
      </c>
      <c r="H230" s="18">
        <f t="shared" si="329"/>
        <v>1750</v>
      </c>
      <c r="I230" s="18">
        <f t="shared" si="330"/>
        <v>1040</v>
      </c>
      <c r="J230" s="18">
        <f t="shared" si="331"/>
        <v>1040</v>
      </c>
      <c r="K230" s="18">
        <f t="shared" ref="K230:M230" si="445">K229</f>
        <v>2000</v>
      </c>
      <c r="L230" s="18">
        <f t="shared" si="445"/>
        <v>2000</v>
      </c>
      <c r="M230" s="18">
        <f t="shared" si="445"/>
        <v>2000</v>
      </c>
      <c r="N230" s="18">
        <f t="shared" si="333"/>
        <v>-250</v>
      </c>
      <c r="O230" s="18">
        <f t="shared" si="334"/>
        <v>-960</v>
      </c>
      <c r="P230" s="18">
        <f t="shared" si="335"/>
        <v>-960</v>
      </c>
      <c r="Q230" s="35">
        <f t="shared" ref="Q230:S230" si="446">Q229</f>
        <v>0</v>
      </c>
      <c r="R230" s="35">
        <f t="shared" si="446"/>
        <v>0</v>
      </c>
      <c r="S230" s="35">
        <f t="shared" si="446"/>
        <v>0</v>
      </c>
      <c r="T230" s="4">
        <f t="shared" si="337"/>
        <v>602</v>
      </c>
      <c r="U230" s="83">
        <f t="shared" si="410"/>
        <v>1600</v>
      </c>
      <c r="V230" s="83">
        <f t="shared" si="411"/>
        <v>1600</v>
      </c>
      <c r="W230" s="83">
        <f t="shared" si="412"/>
        <v>1600</v>
      </c>
      <c r="X230" s="4"/>
      <c r="Y230" s="18"/>
      <c r="Z230" s="18"/>
      <c r="AA230" s="18"/>
      <c r="AB230" s="50"/>
    </row>
    <row r="231" spans="1:28" ht="15" customHeight="1">
      <c r="A231" s="2">
        <f t="shared" si="342"/>
        <v>217</v>
      </c>
      <c r="B231" s="64">
        <f t="shared" si="395"/>
        <v>45649</v>
      </c>
      <c r="C231" s="2">
        <f t="shared" si="396"/>
        <v>884</v>
      </c>
      <c r="D231" s="5">
        <f t="shared" si="397"/>
        <v>1316</v>
      </c>
      <c r="E231" s="35">
        <f t="shared" si="326"/>
        <v>450</v>
      </c>
      <c r="F231" s="35">
        <f t="shared" si="327"/>
        <v>1160</v>
      </c>
      <c r="G231" s="35">
        <f t="shared" si="328"/>
        <v>1160</v>
      </c>
      <c r="H231" s="18">
        <f t="shared" si="329"/>
        <v>1750</v>
      </c>
      <c r="I231" s="18">
        <f t="shared" si="330"/>
        <v>1040</v>
      </c>
      <c r="J231" s="18">
        <f t="shared" si="331"/>
        <v>1040</v>
      </c>
      <c r="K231" s="18">
        <f t="shared" ref="K231:M231" si="447">K230</f>
        <v>2000</v>
      </c>
      <c r="L231" s="18">
        <f t="shared" si="447"/>
        <v>2000</v>
      </c>
      <c r="M231" s="18">
        <f t="shared" si="447"/>
        <v>2000</v>
      </c>
      <c r="N231" s="18">
        <f t="shared" si="333"/>
        <v>-250</v>
      </c>
      <c r="O231" s="18">
        <f t="shared" si="334"/>
        <v>-960</v>
      </c>
      <c r="P231" s="18">
        <f t="shared" si="335"/>
        <v>-960</v>
      </c>
      <c r="Q231" s="35">
        <f t="shared" ref="Q231:S231" si="448">Q230</f>
        <v>0</v>
      </c>
      <c r="R231" s="35">
        <f t="shared" si="448"/>
        <v>0</v>
      </c>
      <c r="S231" s="35">
        <f t="shared" si="448"/>
        <v>0</v>
      </c>
      <c r="T231" s="4">
        <f t="shared" si="337"/>
        <v>600</v>
      </c>
      <c r="U231" s="83">
        <f t="shared" si="410"/>
        <v>1600</v>
      </c>
      <c r="V231" s="83">
        <f t="shared" si="411"/>
        <v>1600</v>
      </c>
      <c r="W231" s="83">
        <f t="shared" si="412"/>
        <v>1600</v>
      </c>
      <c r="X231" s="4"/>
      <c r="Y231" s="18"/>
      <c r="Z231" s="18"/>
      <c r="AA231" s="18"/>
      <c r="AB231" s="50"/>
    </row>
    <row r="232" spans="1:28" ht="15" customHeight="1">
      <c r="A232" s="2">
        <f t="shared" si="342"/>
        <v>218</v>
      </c>
      <c r="B232" s="64">
        <f t="shared" si="395"/>
        <v>45650</v>
      </c>
      <c r="C232" s="2">
        <f t="shared" si="396"/>
        <v>884</v>
      </c>
      <c r="D232" s="5">
        <f t="shared" si="397"/>
        <v>1314</v>
      </c>
      <c r="E232" s="35">
        <f t="shared" si="326"/>
        <v>448</v>
      </c>
      <c r="F232" s="35">
        <f t="shared" si="327"/>
        <v>1158</v>
      </c>
      <c r="G232" s="35">
        <f t="shared" si="328"/>
        <v>1158</v>
      </c>
      <c r="H232" s="18">
        <f t="shared" si="329"/>
        <v>1750</v>
      </c>
      <c r="I232" s="18">
        <f t="shared" si="330"/>
        <v>1040</v>
      </c>
      <c r="J232" s="18">
        <f t="shared" si="331"/>
        <v>1040</v>
      </c>
      <c r="K232" s="18">
        <f t="shared" ref="K232:M232" si="449">K231</f>
        <v>2000</v>
      </c>
      <c r="L232" s="18">
        <f t="shared" si="449"/>
        <v>2000</v>
      </c>
      <c r="M232" s="18">
        <f t="shared" si="449"/>
        <v>2000</v>
      </c>
      <c r="N232" s="18">
        <f t="shared" si="333"/>
        <v>-250</v>
      </c>
      <c r="O232" s="18">
        <f t="shared" si="334"/>
        <v>-960</v>
      </c>
      <c r="P232" s="18">
        <f t="shared" si="335"/>
        <v>-960</v>
      </c>
      <c r="Q232" s="35">
        <f t="shared" ref="Q232:S232" si="450">Q231</f>
        <v>0</v>
      </c>
      <c r="R232" s="35">
        <f t="shared" si="450"/>
        <v>0</v>
      </c>
      <c r="S232" s="35">
        <f t="shared" si="450"/>
        <v>0</v>
      </c>
      <c r="T232" s="4">
        <f t="shared" si="337"/>
        <v>598</v>
      </c>
      <c r="U232" s="83">
        <f t="shared" si="410"/>
        <v>1600</v>
      </c>
      <c r="V232" s="83">
        <f t="shared" si="411"/>
        <v>1600</v>
      </c>
      <c r="W232" s="83">
        <f t="shared" si="412"/>
        <v>1600</v>
      </c>
      <c r="X232" s="4"/>
      <c r="Y232" s="18"/>
      <c r="Z232" s="18"/>
      <c r="AA232" s="18"/>
      <c r="AB232" s="50"/>
    </row>
    <row r="233" spans="1:28" ht="15" customHeight="1">
      <c r="A233" s="2">
        <f t="shared" si="342"/>
        <v>219</v>
      </c>
      <c r="B233" s="64">
        <f t="shared" si="395"/>
        <v>45651</v>
      </c>
      <c r="C233" s="2">
        <f t="shared" si="396"/>
        <v>884</v>
      </c>
      <c r="D233" s="5">
        <f t="shared" si="397"/>
        <v>1312</v>
      </c>
      <c r="E233" s="35">
        <f t="shared" si="326"/>
        <v>446</v>
      </c>
      <c r="F233" s="35">
        <f t="shared" si="327"/>
        <v>1156</v>
      </c>
      <c r="G233" s="35">
        <f t="shared" si="328"/>
        <v>1156</v>
      </c>
      <c r="H233" s="18">
        <f t="shared" si="329"/>
        <v>1750</v>
      </c>
      <c r="I233" s="18">
        <f t="shared" si="330"/>
        <v>1040</v>
      </c>
      <c r="J233" s="18">
        <f t="shared" si="331"/>
        <v>1040</v>
      </c>
      <c r="K233" s="18">
        <f t="shared" ref="K233:M233" si="451">K232</f>
        <v>2000</v>
      </c>
      <c r="L233" s="18">
        <f t="shared" si="451"/>
        <v>2000</v>
      </c>
      <c r="M233" s="18">
        <f t="shared" si="451"/>
        <v>2000</v>
      </c>
      <c r="N233" s="18">
        <f t="shared" si="333"/>
        <v>-250</v>
      </c>
      <c r="O233" s="18">
        <f t="shared" si="334"/>
        <v>-960</v>
      </c>
      <c r="P233" s="18">
        <f t="shared" si="335"/>
        <v>-960</v>
      </c>
      <c r="Q233" s="35">
        <f t="shared" ref="Q233:S233" si="452">Q232</f>
        <v>0</v>
      </c>
      <c r="R233" s="35">
        <f t="shared" si="452"/>
        <v>0</v>
      </c>
      <c r="S233" s="35">
        <f t="shared" si="452"/>
        <v>0</v>
      </c>
      <c r="T233" s="4">
        <f t="shared" si="337"/>
        <v>596</v>
      </c>
      <c r="U233" s="83">
        <f t="shared" si="410"/>
        <v>1600</v>
      </c>
      <c r="V233" s="83">
        <f t="shared" si="411"/>
        <v>1600</v>
      </c>
      <c r="W233" s="83">
        <f t="shared" si="412"/>
        <v>1600</v>
      </c>
      <c r="X233" s="4"/>
      <c r="Y233" s="18"/>
      <c r="Z233" s="18"/>
      <c r="AA233" s="18"/>
      <c r="AB233" s="50"/>
    </row>
    <row r="234" spans="1:28" ht="15" customHeight="1">
      <c r="A234" s="2">
        <f t="shared" si="342"/>
        <v>220</v>
      </c>
      <c r="B234" s="64">
        <f t="shared" si="395"/>
        <v>45652</v>
      </c>
      <c r="C234" s="2">
        <f t="shared" si="396"/>
        <v>884</v>
      </c>
      <c r="D234" s="5">
        <f t="shared" si="397"/>
        <v>1310</v>
      </c>
      <c r="E234" s="35">
        <f t="shared" si="326"/>
        <v>444</v>
      </c>
      <c r="F234" s="35">
        <f t="shared" si="327"/>
        <v>1154</v>
      </c>
      <c r="G234" s="35">
        <f t="shared" si="328"/>
        <v>1154</v>
      </c>
      <c r="H234" s="18">
        <f t="shared" si="329"/>
        <v>1750</v>
      </c>
      <c r="I234" s="18">
        <f t="shared" si="330"/>
        <v>1040</v>
      </c>
      <c r="J234" s="18">
        <f t="shared" si="331"/>
        <v>1040</v>
      </c>
      <c r="K234" s="18">
        <f t="shared" ref="K234:M234" si="453">K233</f>
        <v>2000</v>
      </c>
      <c r="L234" s="18">
        <f t="shared" si="453"/>
        <v>2000</v>
      </c>
      <c r="M234" s="18">
        <f t="shared" si="453"/>
        <v>2000</v>
      </c>
      <c r="N234" s="18">
        <f t="shared" si="333"/>
        <v>-250</v>
      </c>
      <c r="O234" s="18">
        <f t="shared" si="334"/>
        <v>-960</v>
      </c>
      <c r="P234" s="18">
        <f t="shared" si="335"/>
        <v>-960</v>
      </c>
      <c r="Q234" s="35">
        <f t="shared" ref="Q234:S234" si="454">Q233</f>
        <v>0</v>
      </c>
      <c r="R234" s="35">
        <f t="shared" si="454"/>
        <v>0</v>
      </c>
      <c r="S234" s="35">
        <f t="shared" si="454"/>
        <v>0</v>
      </c>
      <c r="T234" s="4">
        <f t="shared" si="337"/>
        <v>594</v>
      </c>
      <c r="U234" s="83">
        <f t="shared" si="410"/>
        <v>1600</v>
      </c>
      <c r="V234" s="83">
        <f t="shared" si="411"/>
        <v>1600</v>
      </c>
      <c r="W234" s="83">
        <f t="shared" si="412"/>
        <v>1600</v>
      </c>
      <c r="X234" s="4"/>
      <c r="Y234" s="18"/>
      <c r="Z234" s="18"/>
      <c r="AA234" s="18"/>
      <c r="AB234" s="50"/>
    </row>
    <row r="235" spans="1:28" ht="15" customHeight="1">
      <c r="A235" s="2">
        <f t="shared" si="342"/>
        <v>221</v>
      </c>
      <c r="B235" s="64">
        <f t="shared" si="395"/>
        <v>45653</v>
      </c>
      <c r="C235" s="2">
        <f t="shared" si="396"/>
        <v>884</v>
      </c>
      <c r="D235" s="5">
        <f t="shared" si="397"/>
        <v>1308</v>
      </c>
      <c r="E235" s="35">
        <f t="shared" si="326"/>
        <v>442</v>
      </c>
      <c r="F235" s="35">
        <f t="shared" si="327"/>
        <v>1152</v>
      </c>
      <c r="G235" s="35">
        <f t="shared" si="328"/>
        <v>1152</v>
      </c>
      <c r="H235" s="18">
        <f t="shared" si="329"/>
        <v>1750</v>
      </c>
      <c r="I235" s="18">
        <f t="shared" si="330"/>
        <v>1040</v>
      </c>
      <c r="J235" s="18">
        <f t="shared" si="331"/>
        <v>1040</v>
      </c>
      <c r="K235" s="18">
        <f t="shared" ref="K235:M235" si="455">K234</f>
        <v>2000</v>
      </c>
      <c r="L235" s="18">
        <f t="shared" si="455"/>
        <v>2000</v>
      </c>
      <c r="M235" s="18">
        <f t="shared" si="455"/>
        <v>2000</v>
      </c>
      <c r="N235" s="18">
        <f t="shared" si="333"/>
        <v>-250</v>
      </c>
      <c r="O235" s="18">
        <f t="shared" si="334"/>
        <v>-960</v>
      </c>
      <c r="P235" s="18">
        <f t="shared" si="335"/>
        <v>-960</v>
      </c>
      <c r="Q235" s="35">
        <f t="shared" ref="Q235:S235" si="456">Q234</f>
        <v>0</v>
      </c>
      <c r="R235" s="35">
        <f t="shared" si="456"/>
        <v>0</v>
      </c>
      <c r="S235" s="35">
        <f t="shared" si="456"/>
        <v>0</v>
      </c>
      <c r="T235" s="4">
        <f t="shared" si="337"/>
        <v>592</v>
      </c>
      <c r="U235" s="83">
        <f t="shared" si="410"/>
        <v>1600</v>
      </c>
      <c r="V235" s="83">
        <f t="shared" si="411"/>
        <v>1600</v>
      </c>
      <c r="W235" s="83">
        <f t="shared" si="412"/>
        <v>1600</v>
      </c>
      <c r="X235" s="4"/>
      <c r="Y235" s="18"/>
      <c r="Z235" s="18"/>
      <c r="AA235" s="18"/>
      <c r="AB235" s="50"/>
    </row>
    <row r="236" spans="1:28" ht="15" customHeight="1">
      <c r="A236" s="2">
        <f t="shared" si="342"/>
        <v>222</v>
      </c>
      <c r="B236" s="64">
        <f t="shared" si="395"/>
        <v>45654</v>
      </c>
      <c r="C236" s="2">
        <f t="shared" si="396"/>
        <v>884</v>
      </c>
      <c r="D236" s="5">
        <f t="shared" si="397"/>
        <v>1306</v>
      </c>
      <c r="E236" s="35">
        <f t="shared" si="326"/>
        <v>440</v>
      </c>
      <c r="F236" s="35">
        <f t="shared" si="327"/>
        <v>1150</v>
      </c>
      <c r="G236" s="35">
        <f t="shared" si="328"/>
        <v>1150</v>
      </c>
      <c r="H236" s="18">
        <f t="shared" si="329"/>
        <v>1750</v>
      </c>
      <c r="I236" s="18">
        <f t="shared" si="330"/>
        <v>1040</v>
      </c>
      <c r="J236" s="18">
        <f t="shared" si="331"/>
        <v>1040</v>
      </c>
      <c r="K236" s="18">
        <f t="shared" ref="K236:M236" si="457">K235</f>
        <v>2000</v>
      </c>
      <c r="L236" s="18">
        <f t="shared" si="457"/>
        <v>2000</v>
      </c>
      <c r="M236" s="18">
        <f t="shared" si="457"/>
        <v>2000</v>
      </c>
      <c r="N236" s="18">
        <f t="shared" si="333"/>
        <v>-250</v>
      </c>
      <c r="O236" s="18">
        <f t="shared" si="334"/>
        <v>-960</v>
      </c>
      <c r="P236" s="18">
        <f t="shared" si="335"/>
        <v>-960</v>
      </c>
      <c r="Q236" s="35">
        <f t="shared" ref="Q236:S236" si="458">Q235</f>
        <v>0</v>
      </c>
      <c r="R236" s="35">
        <f t="shared" si="458"/>
        <v>0</v>
      </c>
      <c r="S236" s="35">
        <f t="shared" si="458"/>
        <v>0</v>
      </c>
      <c r="T236" s="4">
        <f t="shared" si="337"/>
        <v>590</v>
      </c>
      <c r="U236" s="83">
        <f t="shared" si="410"/>
        <v>1600</v>
      </c>
      <c r="V236" s="83">
        <f t="shared" si="411"/>
        <v>1600</v>
      </c>
      <c r="W236" s="83">
        <f t="shared" si="412"/>
        <v>1600</v>
      </c>
      <c r="X236" s="4"/>
      <c r="Y236" s="18"/>
      <c r="Z236" s="18"/>
      <c r="AA236" s="18"/>
      <c r="AB236" s="50"/>
    </row>
    <row r="237" spans="1:28" ht="15" customHeight="1">
      <c r="A237" s="2">
        <f t="shared" si="342"/>
        <v>223</v>
      </c>
      <c r="B237" s="64">
        <f t="shared" si="395"/>
        <v>45655</v>
      </c>
      <c r="C237" s="2">
        <f t="shared" si="396"/>
        <v>884</v>
      </c>
      <c r="D237" s="5">
        <f t="shared" si="397"/>
        <v>1304</v>
      </c>
      <c r="E237" s="35">
        <f t="shared" si="326"/>
        <v>438</v>
      </c>
      <c r="F237" s="35">
        <f t="shared" si="327"/>
        <v>1148</v>
      </c>
      <c r="G237" s="35">
        <f t="shared" si="328"/>
        <v>1148</v>
      </c>
      <c r="H237" s="18">
        <f t="shared" si="329"/>
        <v>1750</v>
      </c>
      <c r="I237" s="18">
        <f t="shared" si="330"/>
        <v>1040</v>
      </c>
      <c r="J237" s="18">
        <f t="shared" si="331"/>
        <v>1040</v>
      </c>
      <c r="K237" s="18">
        <f t="shared" ref="K237:M237" si="459">K236</f>
        <v>2000</v>
      </c>
      <c r="L237" s="18">
        <f t="shared" si="459"/>
        <v>2000</v>
      </c>
      <c r="M237" s="18">
        <f t="shared" si="459"/>
        <v>2000</v>
      </c>
      <c r="N237" s="18">
        <f t="shared" si="333"/>
        <v>-250</v>
      </c>
      <c r="O237" s="18">
        <f t="shared" si="334"/>
        <v>-960</v>
      </c>
      <c r="P237" s="18">
        <f t="shared" si="335"/>
        <v>-960</v>
      </c>
      <c r="Q237" s="35">
        <f t="shared" ref="Q237:S237" si="460">Q236</f>
        <v>0</v>
      </c>
      <c r="R237" s="35">
        <f t="shared" si="460"/>
        <v>0</v>
      </c>
      <c r="S237" s="35">
        <f t="shared" si="460"/>
        <v>0</v>
      </c>
      <c r="T237" s="4">
        <f t="shared" si="337"/>
        <v>588</v>
      </c>
      <c r="U237" s="83">
        <f t="shared" si="410"/>
        <v>1600</v>
      </c>
      <c r="V237" s="83">
        <f t="shared" si="411"/>
        <v>1600</v>
      </c>
      <c r="W237" s="83">
        <f t="shared" si="412"/>
        <v>1600</v>
      </c>
      <c r="X237" s="4"/>
      <c r="Y237" s="18"/>
      <c r="Z237" s="18"/>
      <c r="AA237" s="18"/>
      <c r="AB237" s="50"/>
    </row>
    <row r="238" spans="1:28" ht="15" customHeight="1">
      <c r="A238" s="2">
        <f t="shared" si="342"/>
        <v>224</v>
      </c>
      <c r="B238" s="64">
        <f t="shared" si="395"/>
        <v>45656</v>
      </c>
      <c r="C238" s="2">
        <f t="shared" si="396"/>
        <v>884</v>
      </c>
      <c r="D238" s="5">
        <f t="shared" si="397"/>
        <v>1302</v>
      </c>
      <c r="E238" s="35">
        <f t="shared" si="326"/>
        <v>436</v>
      </c>
      <c r="F238" s="35">
        <f t="shared" si="327"/>
        <v>1146</v>
      </c>
      <c r="G238" s="35">
        <f t="shared" si="328"/>
        <v>1146</v>
      </c>
      <c r="H238" s="18">
        <f t="shared" si="329"/>
        <v>1750</v>
      </c>
      <c r="I238" s="18">
        <f t="shared" si="330"/>
        <v>1040</v>
      </c>
      <c r="J238" s="18">
        <f t="shared" si="331"/>
        <v>1040</v>
      </c>
      <c r="K238" s="18">
        <f t="shared" ref="K238:M238" si="461">K237</f>
        <v>2000</v>
      </c>
      <c r="L238" s="18">
        <f t="shared" si="461"/>
        <v>2000</v>
      </c>
      <c r="M238" s="18">
        <f t="shared" si="461"/>
        <v>2000</v>
      </c>
      <c r="N238" s="18">
        <f t="shared" si="333"/>
        <v>-250</v>
      </c>
      <c r="O238" s="18">
        <f t="shared" si="334"/>
        <v>-960</v>
      </c>
      <c r="P238" s="18">
        <f t="shared" si="335"/>
        <v>-960</v>
      </c>
      <c r="Q238" s="35">
        <f t="shared" ref="Q238:S238" si="462">Q237</f>
        <v>0</v>
      </c>
      <c r="R238" s="35">
        <f t="shared" si="462"/>
        <v>0</v>
      </c>
      <c r="S238" s="35">
        <f t="shared" si="462"/>
        <v>0</v>
      </c>
      <c r="T238" s="4">
        <f t="shared" si="337"/>
        <v>586</v>
      </c>
      <c r="U238" s="83">
        <f t="shared" si="410"/>
        <v>1600</v>
      </c>
      <c r="V238" s="83">
        <f t="shared" si="411"/>
        <v>1600</v>
      </c>
      <c r="W238" s="83">
        <f t="shared" si="412"/>
        <v>1600</v>
      </c>
      <c r="X238" s="4"/>
      <c r="Y238" s="18"/>
      <c r="Z238" s="18"/>
      <c r="AA238" s="18"/>
      <c r="AB238" s="50"/>
    </row>
    <row r="239" spans="1:28" ht="15" customHeight="1">
      <c r="A239" s="2">
        <f t="shared" si="342"/>
        <v>225</v>
      </c>
      <c r="B239" s="64">
        <f t="shared" si="395"/>
        <v>45657</v>
      </c>
      <c r="C239" s="2">
        <f t="shared" si="396"/>
        <v>884</v>
      </c>
      <c r="D239" s="5">
        <f t="shared" si="397"/>
        <v>1300</v>
      </c>
      <c r="E239" s="35">
        <f t="shared" si="326"/>
        <v>434</v>
      </c>
      <c r="F239" s="35">
        <f t="shared" si="327"/>
        <v>1144</v>
      </c>
      <c r="G239" s="35">
        <f t="shared" si="328"/>
        <v>1144</v>
      </c>
      <c r="H239" s="18">
        <f t="shared" si="329"/>
        <v>1750</v>
      </c>
      <c r="I239" s="18">
        <f t="shared" si="330"/>
        <v>1040</v>
      </c>
      <c r="J239" s="18">
        <f t="shared" si="331"/>
        <v>1040</v>
      </c>
      <c r="K239" s="18">
        <f t="shared" ref="K239:M239" si="463">K238</f>
        <v>2000</v>
      </c>
      <c r="L239" s="18">
        <f t="shared" si="463"/>
        <v>2000</v>
      </c>
      <c r="M239" s="18">
        <f t="shared" si="463"/>
        <v>2000</v>
      </c>
      <c r="N239" s="18">
        <f t="shared" si="333"/>
        <v>-250</v>
      </c>
      <c r="O239" s="18">
        <f t="shared" si="334"/>
        <v>-960</v>
      </c>
      <c r="P239" s="18">
        <f t="shared" si="335"/>
        <v>-960</v>
      </c>
      <c r="Q239" s="35">
        <f t="shared" ref="Q239:S239" si="464">Q238</f>
        <v>0</v>
      </c>
      <c r="R239" s="35">
        <f t="shared" si="464"/>
        <v>0</v>
      </c>
      <c r="S239" s="35">
        <f t="shared" si="464"/>
        <v>0</v>
      </c>
      <c r="T239" s="4">
        <f t="shared" si="337"/>
        <v>584</v>
      </c>
      <c r="U239" s="83">
        <f t="shared" si="410"/>
        <v>1600</v>
      </c>
      <c r="V239" s="83">
        <f t="shared" si="411"/>
        <v>1600</v>
      </c>
      <c r="W239" s="83">
        <f t="shared" si="412"/>
        <v>1600</v>
      </c>
      <c r="X239" s="4"/>
      <c r="Y239" s="18"/>
      <c r="Z239" s="18"/>
      <c r="AA239" s="18"/>
      <c r="AB239" s="50"/>
    </row>
    <row r="240" spans="1:28" ht="13.15" customHeight="1">
      <c r="Q240" s="35">
        <f t="shared" ref="Q240:S240" si="465">Q239</f>
        <v>0</v>
      </c>
      <c r="R240" s="35">
        <f t="shared" si="465"/>
        <v>0</v>
      </c>
      <c r="S240" s="35">
        <f t="shared" si="465"/>
        <v>0</v>
      </c>
    </row>
    <row r="241" spans="17:19" ht="13.15" customHeight="1">
      <c r="Q241" s="35">
        <f t="shared" ref="Q241:S241" si="466">Q240</f>
        <v>0</v>
      </c>
      <c r="R241" s="35">
        <f t="shared" si="466"/>
        <v>0</v>
      </c>
      <c r="S241" s="35">
        <f t="shared" si="466"/>
        <v>0</v>
      </c>
    </row>
  </sheetData>
  <mergeCells count="27"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  <mergeCell ref="A6:H6"/>
    <mergeCell ref="I6:R6"/>
    <mergeCell ref="S6:AB6"/>
    <mergeCell ref="A7:AB7"/>
    <mergeCell ref="M10:N10"/>
    <mergeCell ref="A12:A13"/>
    <mergeCell ref="B12:B13"/>
    <mergeCell ref="C12:C13"/>
    <mergeCell ref="D12:D13"/>
    <mergeCell ref="E12:G12"/>
    <mergeCell ref="A2:AB2"/>
    <mergeCell ref="A3:AB3"/>
    <mergeCell ref="A4:AB4"/>
    <mergeCell ref="A5:H5"/>
    <mergeCell ref="I5:R5"/>
    <mergeCell ref="S5:AB5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EE77-D0BA-4129-9DE5-171560388980}">
  <sheetPr codeName="Sheet34">
    <tabColor rgb="FF00B0F0"/>
    <pageSetUpPr fitToPage="1"/>
  </sheetPr>
  <dimension ref="A1:AF241"/>
  <sheetViews>
    <sheetView view="pageBreakPreview" zoomScale="80" zoomScaleNormal="83" zoomScaleSheetLayoutView="80" workbookViewId="0">
      <pane ySplit="13" topLeftCell="A101" activePane="bottomLeft" state="frozen"/>
      <selection activeCell="Q391" sqref="Q391:S391"/>
      <selection pane="bottomLeft" activeCell="U103" sqref="U103:W103"/>
    </sheetView>
  </sheetViews>
  <sheetFormatPr defaultColWidth="9.28515625" defaultRowHeight="13.15" customHeight="1"/>
  <cols>
    <col min="1" max="1" width="4.28515625" style="8" customWidth="1"/>
    <col min="2" max="2" width="11" style="8" customWidth="1"/>
    <col min="3" max="3" width="8.85546875" style="37" customWidth="1"/>
    <col min="4" max="4" width="11.28515625" style="8" bestFit="1" customWidth="1"/>
    <col min="5" max="16" width="8.42578125" style="8" customWidth="1"/>
    <col min="17" max="19" width="7.42578125" style="38" customWidth="1"/>
    <col min="20" max="20" width="10.28515625" style="8" customWidth="1"/>
    <col min="21" max="24" width="9.28515625" style="8" customWidth="1"/>
    <col min="25" max="27" width="10.7109375" style="8" customWidth="1"/>
    <col min="28" max="28" width="13.5703125" style="8" customWidth="1"/>
    <col min="29" max="29" width="8.28515625" style="8" customWidth="1"/>
    <col min="30" max="30" width="12.85546875" style="8" customWidth="1"/>
    <col min="31" max="31" width="8.7109375" style="8" customWidth="1"/>
    <col min="32" max="32" width="11.7109375" style="8" customWidth="1"/>
    <col min="33" max="33" width="8.28515625" style="8" bestFit="1" customWidth="1"/>
    <col min="34" max="34" width="9.28515625" style="8" customWidth="1"/>
    <col min="35" max="16384" width="9.28515625" style="8"/>
  </cols>
  <sheetData>
    <row r="1" spans="1:32" ht="19.5" customHeight="1">
      <c r="B1" s="8">
        <v>1</v>
      </c>
      <c r="C1" s="37">
        <f>+B1+1</f>
        <v>2</v>
      </c>
      <c r="D1" s="37">
        <f t="shared" ref="D1:AB1" si="0">+C1+1</f>
        <v>3</v>
      </c>
      <c r="E1" s="37">
        <f t="shared" si="0"/>
        <v>4</v>
      </c>
      <c r="F1" s="37">
        <f t="shared" si="0"/>
        <v>5</v>
      </c>
      <c r="G1" s="37">
        <f t="shared" si="0"/>
        <v>6</v>
      </c>
      <c r="H1" s="37">
        <f t="shared" si="0"/>
        <v>7</v>
      </c>
      <c r="I1" s="37">
        <f t="shared" si="0"/>
        <v>8</v>
      </c>
      <c r="J1" s="37">
        <f t="shared" si="0"/>
        <v>9</v>
      </c>
      <c r="K1" s="37">
        <f t="shared" si="0"/>
        <v>10</v>
      </c>
      <c r="L1" s="37">
        <f t="shared" si="0"/>
        <v>11</v>
      </c>
      <c r="M1" s="37">
        <f t="shared" si="0"/>
        <v>12</v>
      </c>
      <c r="N1" s="37">
        <f t="shared" si="0"/>
        <v>13</v>
      </c>
      <c r="O1" s="37">
        <f t="shared" si="0"/>
        <v>14</v>
      </c>
      <c r="P1" s="37">
        <f t="shared" si="0"/>
        <v>15</v>
      </c>
      <c r="Q1" s="37">
        <f t="shared" si="0"/>
        <v>16</v>
      </c>
      <c r="R1" s="37">
        <f t="shared" si="0"/>
        <v>17</v>
      </c>
      <c r="S1" s="37">
        <f t="shared" si="0"/>
        <v>18</v>
      </c>
      <c r="T1" s="37">
        <f t="shared" si="0"/>
        <v>19</v>
      </c>
      <c r="U1" s="37">
        <f t="shared" si="0"/>
        <v>20</v>
      </c>
      <c r="V1" s="37">
        <f t="shared" si="0"/>
        <v>21</v>
      </c>
      <c r="W1" s="37">
        <f t="shared" si="0"/>
        <v>22</v>
      </c>
      <c r="X1" s="37">
        <f t="shared" si="0"/>
        <v>23</v>
      </c>
      <c r="Y1" s="37">
        <f t="shared" si="0"/>
        <v>24</v>
      </c>
      <c r="Z1" s="37">
        <f t="shared" si="0"/>
        <v>25</v>
      </c>
      <c r="AA1" s="37">
        <f t="shared" si="0"/>
        <v>26</v>
      </c>
      <c r="AB1" s="37">
        <f t="shared" si="0"/>
        <v>27</v>
      </c>
    </row>
    <row r="2" spans="1:32" ht="19.5" customHeight="1">
      <c r="A2" s="122" t="s">
        <v>13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</row>
    <row r="3" spans="1:32" ht="19.5" customHeight="1">
      <c r="A3" s="122" t="s">
        <v>14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</row>
    <row r="4" spans="1:32" ht="19.5" customHeight="1">
      <c r="A4" s="122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</row>
    <row r="5" spans="1:32" ht="18.75" customHeight="1">
      <c r="A5" s="123" t="s">
        <v>22</v>
      </c>
      <c r="B5" s="124"/>
      <c r="C5" s="124"/>
      <c r="D5" s="124"/>
      <c r="E5" s="124"/>
      <c r="F5" s="124"/>
      <c r="G5" s="124"/>
      <c r="H5" s="125"/>
      <c r="I5" s="126" t="s">
        <v>24</v>
      </c>
      <c r="J5" s="127"/>
      <c r="K5" s="127"/>
      <c r="L5" s="127"/>
      <c r="M5" s="127"/>
      <c r="N5" s="127"/>
      <c r="O5" s="127"/>
      <c r="P5" s="127"/>
      <c r="Q5" s="127"/>
      <c r="R5" s="128"/>
      <c r="S5" s="126" t="s">
        <v>25</v>
      </c>
      <c r="T5" s="127"/>
      <c r="U5" s="127"/>
      <c r="V5" s="127"/>
      <c r="W5" s="127"/>
      <c r="X5" s="127"/>
      <c r="Y5" s="127"/>
      <c r="Z5" s="127"/>
      <c r="AA5" s="127"/>
      <c r="AB5" s="128"/>
    </row>
    <row r="6" spans="1:32" ht="17.25" customHeight="1">
      <c r="A6" s="129" t="s">
        <v>23</v>
      </c>
      <c r="B6" s="130"/>
      <c r="C6" s="130"/>
      <c r="D6" s="130"/>
      <c r="E6" s="130"/>
      <c r="F6" s="130"/>
      <c r="G6" s="130"/>
      <c r="H6" s="131"/>
      <c r="I6" s="132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33"/>
      <c r="K6" s="133"/>
      <c r="L6" s="133"/>
      <c r="M6" s="133"/>
      <c r="N6" s="133"/>
      <c r="O6" s="133"/>
      <c r="P6" s="133"/>
      <c r="Q6" s="133"/>
      <c r="R6" s="134"/>
      <c r="S6" s="135" t="s">
        <v>34</v>
      </c>
      <c r="T6" s="136"/>
      <c r="U6" s="136"/>
      <c r="V6" s="136"/>
      <c r="W6" s="136"/>
      <c r="X6" s="136"/>
      <c r="Y6" s="136"/>
      <c r="Z6" s="136"/>
      <c r="AA6" s="136"/>
      <c r="AB6" s="137"/>
    </row>
    <row r="7" spans="1:32" ht="21" customHeight="1">
      <c r="A7" s="138" t="s">
        <v>15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40"/>
    </row>
    <row r="8" spans="1:32" ht="15">
      <c r="A8" s="19" t="s">
        <v>16</v>
      </c>
      <c r="B8" s="20"/>
      <c r="C8" s="20"/>
      <c r="D8" s="20"/>
      <c r="E8" s="20"/>
      <c r="F8" s="20"/>
      <c r="G8" s="20"/>
      <c r="H8" s="20"/>
      <c r="I8" s="20"/>
      <c r="J8" s="21"/>
      <c r="K8" s="21" t="s">
        <v>17</v>
      </c>
      <c r="L8" s="21"/>
      <c r="M8" s="21"/>
      <c r="N8" s="21"/>
      <c r="O8" s="20"/>
      <c r="P8" s="20"/>
      <c r="Q8" s="20"/>
      <c r="R8" s="20"/>
      <c r="S8" s="20"/>
      <c r="T8" s="20"/>
      <c r="U8" s="20"/>
      <c r="V8" s="20"/>
      <c r="W8" s="22"/>
      <c r="X8" s="22"/>
      <c r="Y8" s="22"/>
      <c r="Z8" s="22"/>
      <c r="AA8" s="22"/>
      <c r="AB8" s="23"/>
    </row>
    <row r="9" spans="1:32" ht="15">
      <c r="A9" s="24" t="s">
        <v>18</v>
      </c>
      <c r="B9" s="25"/>
      <c r="C9" s="25" t="s">
        <v>35</v>
      </c>
      <c r="D9" s="25"/>
      <c r="E9" s="25"/>
      <c r="F9" s="25"/>
      <c r="G9" s="25"/>
      <c r="H9" s="25"/>
      <c r="I9" s="25"/>
      <c r="J9" s="26"/>
      <c r="K9" s="26" t="s">
        <v>19</v>
      </c>
      <c r="L9" s="26"/>
      <c r="M9" s="41">
        <f>C14</f>
        <v>884</v>
      </c>
      <c r="N9" s="26"/>
      <c r="O9" s="25"/>
      <c r="P9" s="25"/>
      <c r="Q9" s="25"/>
      <c r="R9" s="25"/>
      <c r="S9" s="25"/>
      <c r="T9" s="25"/>
      <c r="U9" s="25"/>
      <c r="V9" s="25"/>
      <c r="W9" s="27"/>
      <c r="X9" s="27"/>
      <c r="Y9" s="27"/>
      <c r="Z9" s="27"/>
      <c r="AA9" s="27"/>
      <c r="AB9" s="28"/>
    </row>
    <row r="10" spans="1:32" ht="15">
      <c r="A10" s="24" t="s">
        <v>20</v>
      </c>
      <c r="B10" s="25"/>
      <c r="C10" s="25" t="s">
        <v>48</v>
      </c>
      <c r="D10" s="25"/>
      <c r="E10" s="25"/>
      <c r="F10" s="25"/>
      <c r="G10" s="25"/>
      <c r="H10" s="25"/>
      <c r="I10" s="25"/>
      <c r="J10" s="26"/>
      <c r="K10" s="26" t="s">
        <v>21</v>
      </c>
      <c r="L10" s="26"/>
      <c r="M10" s="141">
        <f>B14</f>
        <v>45432</v>
      </c>
      <c r="N10" s="141"/>
      <c r="O10" s="25"/>
      <c r="P10" s="25"/>
      <c r="Q10" s="25"/>
      <c r="R10" s="25"/>
      <c r="S10" s="25"/>
      <c r="T10" s="25"/>
      <c r="U10" s="25"/>
      <c r="V10" s="25"/>
      <c r="W10" s="27"/>
      <c r="X10" s="27"/>
      <c r="Y10" s="27"/>
      <c r="Z10" s="27"/>
      <c r="AA10" s="27"/>
      <c r="AB10" s="28"/>
    </row>
    <row r="11" spans="1:32" ht="11.25" customHeight="1">
      <c r="A11" s="29"/>
      <c r="B11" s="30"/>
      <c r="C11" s="31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2"/>
      <c r="R11" s="32"/>
      <c r="S11" s="32"/>
      <c r="T11" s="30"/>
      <c r="U11" s="30"/>
      <c r="V11" s="30"/>
      <c r="W11" s="30"/>
      <c r="X11" s="30"/>
      <c r="Y11" s="30"/>
      <c r="Z11" s="30"/>
      <c r="AA11" s="30"/>
      <c r="AB11" s="33"/>
    </row>
    <row r="12" spans="1:32" ht="47.25" customHeight="1">
      <c r="A12" s="98" t="s">
        <v>10</v>
      </c>
      <c r="B12" s="98" t="s">
        <v>9</v>
      </c>
      <c r="C12" s="98" t="s">
        <v>8</v>
      </c>
      <c r="D12" s="98" t="s">
        <v>31</v>
      </c>
      <c r="E12" s="100" t="s">
        <v>30</v>
      </c>
      <c r="F12" s="101"/>
      <c r="G12" s="102"/>
      <c r="H12" s="100" t="s">
        <v>29</v>
      </c>
      <c r="I12" s="101"/>
      <c r="J12" s="102"/>
      <c r="K12" s="100" t="s">
        <v>28</v>
      </c>
      <c r="L12" s="101"/>
      <c r="M12" s="102"/>
      <c r="N12" s="100" t="s">
        <v>27</v>
      </c>
      <c r="O12" s="101"/>
      <c r="P12" s="102"/>
      <c r="Q12" s="116" t="s">
        <v>32</v>
      </c>
      <c r="R12" s="117"/>
      <c r="S12" s="118"/>
      <c r="T12" s="98" t="s">
        <v>7</v>
      </c>
      <c r="U12" s="119" t="s">
        <v>26</v>
      </c>
      <c r="V12" s="120"/>
      <c r="W12" s="121"/>
      <c r="X12" s="98" t="s">
        <v>12</v>
      </c>
      <c r="Y12" s="98" t="s">
        <v>6</v>
      </c>
      <c r="Z12" s="98" t="s">
        <v>5</v>
      </c>
      <c r="AA12" s="98" t="s">
        <v>4</v>
      </c>
      <c r="AB12" s="98" t="s">
        <v>3</v>
      </c>
    </row>
    <row r="13" spans="1:32" ht="33" customHeight="1">
      <c r="A13" s="99"/>
      <c r="B13" s="99"/>
      <c r="C13" s="99"/>
      <c r="D13" s="99"/>
      <c r="E13" s="43" t="s">
        <v>2</v>
      </c>
      <c r="F13" s="43" t="s">
        <v>1</v>
      </c>
      <c r="G13" s="43" t="s">
        <v>0</v>
      </c>
      <c r="H13" s="43" t="s">
        <v>2</v>
      </c>
      <c r="I13" s="43" t="s">
        <v>1</v>
      </c>
      <c r="J13" s="43" t="s">
        <v>0</v>
      </c>
      <c r="K13" s="43" t="s">
        <v>2</v>
      </c>
      <c r="L13" s="43" t="s">
        <v>1</v>
      </c>
      <c r="M13" s="43" t="s">
        <v>0</v>
      </c>
      <c r="N13" s="43" t="s">
        <v>2</v>
      </c>
      <c r="O13" s="43" t="s">
        <v>1</v>
      </c>
      <c r="P13" s="43" t="s">
        <v>0</v>
      </c>
      <c r="Q13" s="43" t="s">
        <v>2</v>
      </c>
      <c r="R13" s="43" t="s">
        <v>1</v>
      </c>
      <c r="S13" s="43" t="s">
        <v>0</v>
      </c>
      <c r="T13" s="99"/>
      <c r="U13" s="43" t="s">
        <v>2</v>
      </c>
      <c r="V13" s="43" t="s">
        <v>1</v>
      </c>
      <c r="W13" s="43" t="s">
        <v>0</v>
      </c>
      <c r="X13" s="99"/>
      <c r="Y13" s="99"/>
      <c r="Z13" s="99"/>
      <c r="AA13" s="99"/>
      <c r="AB13" s="99"/>
    </row>
    <row r="14" spans="1:32" s="54" customFormat="1" ht="15">
      <c r="A14" s="39">
        <v>0</v>
      </c>
      <c r="B14" s="51">
        <v>45432</v>
      </c>
      <c r="C14" s="44">
        <v>884</v>
      </c>
      <c r="D14" s="45">
        <v>1750</v>
      </c>
      <c r="E14" s="40">
        <f>C14+D14-H14</f>
        <v>884</v>
      </c>
      <c r="F14" s="40">
        <f>C14+D14-I14</f>
        <v>904</v>
      </c>
      <c r="G14" s="40">
        <f>D14+C14-J14</f>
        <v>904</v>
      </c>
      <c r="H14" s="6">
        <f t="shared" ref="H14:J29" si="1">K14+N14</f>
        <v>1750</v>
      </c>
      <c r="I14" s="6">
        <f t="shared" si="1"/>
        <v>1730</v>
      </c>
      <c r="J14" s="6">
        <f t="shared" si="1"/>
        <v>1730</v>
      </c>
      <c r="K14" s="1">
        <v>2000</v>
      </c>
      <c r="L14" s="1">
        <v>2000</v>
      </c>
      <c r="M14" s="1">
        <v>2000</v>
      </c>
      <c r="N14" s="1">
        <v>-250</v>
      </c>
      <c r="O14" s="1">
        <v>-270</v>
      </c>
      <c r="P14" s="1">
        <v>-270</v>
      </c>
      <c r="Q14" s="40">
        <v>0</v>
      </c>
      <c r="R14" s="40">
        <v>0</v>
      </c>
      <c r="S14" s="40">
        <v>0</v>
      </c>
      <c r="T14" s="7">
        <f>D14+C14-V14</f>
        <v>2904</v>
      </c>
      <c r="U14" s="7">
        <f>N14</f>
        <v>-250</v>
      </c>
      <c r="V14" s="7">
        <f t="shared" ref="V14:W14" si="2">O14</f>
        <v>-270</v>
      </c>
      <c r="W14" s="7">
        <f t="shared" si="2"/>
        <v>-270</v>
      </c>
      <c r="X14" s="7"/>
      <c r="Y14" s="52"/>
      <c r="Z14" s="6"/>
      <c r="AA14" s="6"/>
      <c r="AB14" s="53" t="s">
        <v>11</v>
      </c>
      <c r="AF14" s="55"/>
    </row>
    <row r="15" spans="1:32" ht="15">
      <c r="A15" s="3">
        <v>1</v>
      </c>
      <c r="B15" s="34">
        <f>B14+1</f>
        <v>45433</v>
      </c>
      <c r="C15" s="2">
        <f>C14</f>
        <v>884</v>
      </c>
      <c r="D15" s="5">
        <f>D14-2</f>
        <v>1748</v>
      </c>
      <c r="E15" s="35">
        <f>C15+D15-H15</f>
        <v>882</v>
      </c>
      <c r="F15" s="35">
        <f>C15+D15-I15</f>
        <v>902</v>
      </c>
      <c r="G15" s="35">
        <f>D15+C15-J15</f>
        <v>902</v>
      </c>
      <c r="H15" s="18">
        <f t="shared" si="1"/>
        <v>1750</v>
      </c>
      <c r="I15" s="18">
        <f t="shared" si="1"/>
        <v>1730</v>
      </c>
      <c r="J15" s="18">
        <f t="shared" si="1"/>
        <v>1730</v>
      </c>
      <c r="K15" s="18">
        <f>K14</f>
        <v>2000</v>
      </c>
      <c r="L15" s="18">
        <f>L14</f>
        <v>2000</v>
      </c>
      <c r="M15" s="18">
        <f>M14</f>
        <v>2000</v>
      </c>
      <c r="N15" s="18">
        <f>N14-Q15</f>
        <v>-250</v>
      </c>
      <c r="O15" s="18">
        <f t="shared" ref="O15:P30" si="3">O14-R15</f>
        <v>-270</v>
      </c>
      <c r="P15" s="18">
        <f t="shared" si="3"/>
        <v>-270</v>
      </c>
      <c r="Q15" s="35">
        <f>Q14</f>
        <v>0</v>
      </c>
      <c r="R15" s="35">
        <f t="shared" ref="R15:S15" si="4">R14</f>
        <v>0</v>
      </c>
      <c r="S15" s="35">
        <f t="shared" si="4"/>
        <v>0</v>
      </c>
      <c r="T15" s="4">
        <f t="shared" ref="T15:T78" si="5">D15+C15-V15</f>
        <v>2902</v>
      </c>
      <c r="U15" s="4">
        <f t="shared" ref="U15:W15" si="6">U14-Q15</f>
        <v>-250</v>
      </c>
      <c r="V15" s="4">
        <f t="shared" si="6"/>
        <v>-270</v>
      </c>
      <c r="W15" s="4">
        <f t="shared" si="6"/>
        <v>-270</v>
      </c>
      <c r="X15" s="4"/>
      <c r="Y15" s="36"/>
      <c r="Z15" s="18"/>
      <c r="AA15" s="18"/>
      <c r="AB15" s="49"/>
    </row>
    <row r="16" spans="1:32" ht="15">
      <c r="A16" s="3">
        <v>2</v>
      </c>
      <c r="B16" s="34">
        <f t="shared" ref="B16:B79" si="7">B15+1</f>
        <v>45434</v>
      </c>
      <c r="C16" s="2">
        <f t="shared" ref="C16:C79" si="8">C15</f>
        <v>884</v>
      </c>
      <c r="D16" s="5">
        <f t="shared" ref="D16:D79" si="9">D15-2</f>
        <v>1746</v>
      </c>
      <c r="E16" s="35">
        <f>C16+D16-H16</f>
        <v>880</v>
      </c>
      <c r="F16" s="35">
        <f>C16+D16-I16</f>
        <v>900</v>
      </c>
      <c r="G16" s="35">
        <f>D16+C16-J16</f>
        <v>900</v>
      </c>
      <c r="H16" s="18">
        <f t="shared" si="1"/>
        <v>1750</v>
      </c>
      <c r="I16" s="18">
        <f t="shared" si="1"/>
        <v>1730</v>
      </c>
      <c r="J16" s="18">
        <f t="shared" si="1"/>
        <v>1730</v>
      </c>
      <c r="K16" s="18">
        <f t="shared" ref="K16:M31" si="10">K15</f>
        <v>2000</v>
      </c>
      <c r="L16" s="18">
        <f t="shared" si="10"/>
        <v>2000</v>
      </c>
      <c r="M16" s="18">
        <f t="shared" si="10"/>
        <v>2000</v>
      </c>
      <c r="N16" s="18">
        <f>N15-Q16</f>
        <v>-250</v>
      </c>
      <c r="O16" s="18">
        <f t="shared" si="3"/>
        <v>-270</v>
      </c>
      <c r="P16" s="18">
        <f t="shared" si="3"/>
        <v>-270</v>
      </c>
      <c r="Q16" s="35">
        <f t="shared" ref="Q16:S79" si="11">Q15</f>
        <v>0</v>
      </c>
      <c r="R16" s="35">
        <f t="shared" si="11"/>
        <v>0</v>
      </c>
      <c r="S16" s="35">
        <f t="shared" si="11"/>
        <v>0</v>
      </c>
      <c r="T16" s="4">
        <f t="shared" si="5"/>
        <v>2900</v>
      </c>
      <c r="U16" s="4">
        <f t="shared" ref="U16:U23" si="12">U15-Q16</f>
        <v>-250</v>
      </c>
      <c r="V16" s="4">
        <f t="shared" ref="V16:V23" si="13">V15-R16</f>
        <v>-270</v>
      </c>
      <c r="W16" s="4">
        <f t="shared" ref="W16:W23" si="14">W15-S16</f>
        <v>-270</v>
      </c>
      <c r="X16" s="4"/>
      <c r="Y16" s="36"/>
      <c r="Z16" s="18"/>
      <c r="AA16" s="18"/>
      <c r="AB16" s="50"/>
      <c r="AD16" s="47"/>
    </row>
    <row r="17" spans="1:30" ht="15.75">
      <c r="A17" s="3">
        <v>3</v>
      </c>
      <c r="B17" s="34">
        <f t="shared" si="7"/>
        <v>45435</v>
      </c>
      <c r="C17" s="2">
        <f t="shared" si="8"/>
        <v>884</v>
      </c>
      <c r="D17" s="5">
        <f t="shared" si="9"/>
        <v>1744</v>
      </c>
      <c r="E17" s="35">
        <f t="shared" ref="E17:E80" si="15">C17+D17-H17</f>
        <v>878</v>
      </c>
      <c r="F17" s="35">
        <f t="shared" ref="F17:F80" si="16">C17+D17-I17</f>
        <v>898</v>
      </c>
      <c r="G17" s="35">
        <f t="shared" ref="G17:G80" si="17">D17+C17-J17</f>
        <v>898</v>
      </c>
      <c r="H17" s="18">
        <f t="shared" si="1"/>
        <v>1750</v>
      </c>
      <c r="I17" s="18">
        <f t="shared" si="1"/>
        <v>1730</v>
      </c>
      <c r="J17" s="18">
        <f t="shared" si="1"/>
        <v>1730</v>
      </c>
      <c r="K17" s="18">
        <f t="shared" si="10"/>
        <v>2000</v>
      </c>
      <c r="L17" s="18">
        <f t="shared" si="10"/>
        <v>2000</v>
      </c>
      <c r="M17" s="18">
        <f t="shared" si="10"/>
        <v>2000</v>
      </c>
      <c r="N17" s="18">
        <f t="shared" ref="N17:P32" si="18">N16-Q17</f>
        <v>-250</v>
      </c>
      <c r="O17" s="18">
        <f t="shared" si="3"/>
        <v>-270</v>
      </c>
      <c r="P17" s="18">
        <f t="shared" si="3"/>
        <v>-270</v>
      </c>
      <c r="Q17" s="35">
        <f t="shared" si="11"/>
        <v>0</v>
      </c>
      <c r="R17" s="35">
        <f t="shared" si="11"/>
        <v>0</v>
      </c>
      <c r="S17" s="35">
        <f t="shared" si="11"/>
        <v>0</v>
      </c>
      <c r="T17" s="4">
        <f t="shared" si="5"/>
        <v>2898</v>
      </c>
      <c r="U17" s="4">
        <f t="shared" si="12"/>
        <v>-250</v>
      </c>
      <c r="V17" s="4">
        <f t="shared" si="13"/>
        <v>-270</v>
      </c>
      <c r="W17" s="4">
        <f t="shared" si="14"/>
        <v>-270</v>
      </c>
      <c r="X17" s="4"/>
      <c r="Y17" s="18"/>
      <c r="Z17" s="18"/>
      <c r="AA17" s="18"/>
      <c r="AB17" s="56"/>
      <c r="AD17" s="57">
        <v>45435</v>
      </c>
    </row>
    <row r="18" spans="1:30" ht="16.5" customHeight="1">
      <c r="A18" s="3">
        <v>4</v>
      </c>
      <c r="B18" s="34">
        <f t="shared" si="7"/>
        <v>45436</v>
      </c>
      <c r="C18" s="2">
        <f t="shared" si="8"/>
        <v>884</v>
      </c>
      <c r="D18" s="5">
        <f t="shared" si="9"/>
        <v>1742</v>
      </c>
      <c r="E18" s="35">
        <f t="shared" si="15"/>
        <v>876</v>
      </c>
      <c r="F18" s="35">
        <f t="shared" si="16"/>
        <v>896</v>
      </c>
      <c r="G18" s="35">
        <f t="shared" si="17"/>
        <v>896</v>
      </c>
      <c r="H18" s="18">
        <f t="shared" si="1"/>
        <v>1750</v>
      </c>
      <c r="I18" s="18">
        <f t="shared" si="1"/>
        <v>1730</v>
      </c>
      <c r="J18" s="18">
        <f t="shared" si="1"/>
        <v>1730</v>
      </c>
      <c r="K18" s="18">
        <f t="shared" si="10"/>
        <v>2000</v>
      </c>
      <c r="L18" s="18">
        <f t="shared" si="10"/>
        <v>2000</v>
      </c>
      <c r="M18" s="18">
        <f t="shared" si="10"/>
        <v>2000</v>
      </c>
      <c r="N18" s="18">
        <f t="shared" si="18"/>
        <v>-250</v>
      </c>
      <c r="O18" s="18">
        <f t="shared" si="3"/>
        <v>-270</v>
      </c>
      <c r="P18" s="18">
        <f t="shared" si="3"/>
        <v>-270</v>
      </c>
      <c r="Q18" s="35">
        <f t="shared" si="11"/>
        <v>0</v>
      </c>
      <c r="R18" s="35">
        <f t="shared" si="11"/>
        <v>0</v>
      </c>
      <c r="S18" s="35">
        <f t="shared" si="11"/>
        <v>0</v>
      </c>
      <c r="T18" s="4">
        <f t="shared" si="5"/>
        <v>2896</v>
      </c>
      <c r="U18" s="4">
        <f t="shared" si="12"/>
        <v>-250</v>
      </c>
      <c r="V18" s="4">
        <f t="shared" si="13"/>
        <v>-270</v>
      </c>
      <c r="W18" s="4">
        <f t="shared" si="14"/>
        <v>-270</v>
      </c>
      <c r="X18" s="4"/>
      <c r="Y18" s="18"/>
      <c r="Z18" s="18"/>
      <c r="AA18" s="18"/>
      <c r="AB18" s="50"/>
      <c r="AD18" s="57">
        <v>45439</v>
      </c>
    </row>
    <row r="19" spans="1:30" ht="16.5" customHeight="1">
      <c r="A19" s="3">
        <v>5</v>
      </c>
      <c r="B19" s="34">
        <f t="shared" si="7"/>
        <v>45437</v>
      </c>
      <c r="C19" s="2">
        <f t="shared" si="8"/>
        <v>884</v>
      </c>
      <c r="D19" s="5">
        <f t="shared" si="9"/>
        <v>1740</v>
      </c>
      <c r="E19" s="35">
        <f t="shared" si="15"/>
        <v>874</v>
      </c>
      <c r="F19" s="35">
        <f t="shared" si="16"/>
        <v>894</v>
      </c>
      <c r="G19" s="35">
        <f t="shared" si="17"/>
        <v>894</v>
      </c>
      <c r="H19" s="18">
        <f t="shared" si="1"/>
        <v>1750</v>
      </c>
      <c r="I19" s="18">
        <f t="shared" si="1"/>
        <v>1730</v>
      </c>
      <c r="J19" s="18">
        <f t="shared" si="1"/>
        <v>1730</v>
      </c>
      <c r="K19" s="18">
        <f t="shared" si="10"/>
        <v>2000</v>
      </c>
      <c r="L19" s="18">
        <f t="shared" si="10"/>
        <v>2000</v>
      </c>
      <c r="M19" s="18">
        <f t="shared" si="10"/>
        <v>2000</v>
      </c>
      <c r="N19" s="18">
        <f t="shared" si="18"/>
        <v>-250</v>
      </c>
      <c r="O19" s="18">
        <f t="shared" si="3"/>
        <v>-270</v>
      </c>
      <c r="P19" s="18">
        <f t="shared" si="3"/>
        <v>-270</v>
      </c>
      <c r="Q19" s="35">
        <f t="shared" si="11"/>
        <v>0</v>
      </c>
      <c r="R19" s="35">
        <f t="shared" si="11"/>
        <v>0</v>
      </c>
      <c r="S19" s="35">
        <f t="shared" si="11"/>
        <v>0</v>
      </c>
      <c r="T19" s="4">
        <f t="shared" si="5"/>
        <v>2894</v>
      </c>
      <c r="U19" s="4">
        <f t="shared" si="12"/>
        <v>-250</v>
      </c>
      <c r="V19" s="4">
        <f t="shared" si="13"/>
        <v>-270</v>
      </c>
      <c r="W19" s="4">
        <f t="shared" si="14"/>
        <v>-270</v>
      </c>
      <c r="X19" s="4"/>
      <c r="Y19" s="18"/>
      <c r="Z19" s="18"/>
      <c r="AA19" s="18"/>
      <c r="AB19" s="50"/>
      <c r="AD19" s="57">
        <v>45444</v>
      </c>
    </row>
    <row r="20" spans="1:30" ht="16.5" customHeight="1">
      <c r="A20" s="3">
        <v>6</v>
      </c>
      <c r="B20" s="34">
        <f t="shared" si="7"/>
        <v>45438</v>
      </c>
      <c r="C20" s="2">
        <f t="shared" si="8"/>
        <v>884</v>
      </c>
      <c r="D20" s="5">
        <f t="shared" si="9"/>
        <v>1738</v>
      </c>
      <c r="E20" s="35">
        <f t="shared" si="15"/>
        <v>872</v>
      </c>
      <c r="F20" s="35">
        <f t="shared" si="16"/>
        <v>892</v>
      </c>
      <c r="G20" s="35">
        <f t="shared" si="17"/>
        <v>892</v>
      </c>
      <c r="H20" s="18">
        <f t="shared" si="1"/>
        <v>1750</v>
      </c>
      <c r="I20" s="18">
        <f t="shared" si="1"/>
        <v>1730</v>
      </c>
      <c r="J20" s="18">
        <f t="shared" si="1"/>
        <v>1730</v>
      </c>
      <c r="K20" s="18">
        <f t="shared" si="10"/>
        <v>2000</v>
      </c>
      <c r="L20" s="18">
        <f t="shared" si="10"/>
        <v>2000</v>
      </c>
      <c r="M20" s="18">
        <f t="shared" si="10"/>
        <v>2000</v>
      </c>
      <c r="N20" s="18">
        <f t="shared" si="18"/>
        <v>-250</v>
      </c>
      <c r="O20" s="18">
        <f t="shared" si="3"/>
        <v>-270</v>
      </c>
      <c r="P20" s="18">
        <f t="shared" si="3"/>
        <v>-270</v>
      </c>
      <c r="Q20" s="35">
        <f t="shared" si="11"/>
        <v>0</v>
      </c>
      <c r="R20" s="35">
        <f t="shared" si="11"/>
        <v>0</v>
      </c>
      <c r="S20" s="35">
        <f t="shared" si="11"/>
        <v>0</v>
      </c>
      <c r="T20" s="4">
        <f t="shared" si="5"/>
        <v>2892</v>
      </c>
      <c r="U20" s="4">
        <f t="shared" si="12"/>
        <v>-250</v>
      </c>
      <c r="V20" s="4">
        <f t="shared" si="13"/>
        <v>-270</v>
      </c>
      <c r="W20" s="4">
        <f t="shared" si="14"/>
        <v>-270</v>
      </c>
      <c r="X20" s="4"/>
      <c r="Y20" s="18"/>
      <c r="Z20" s="18"/>
      <c r="AA20" s="18"/>
      <c r="AB20" s="50"/>
      <c r="AD20" s="57">
        <v>45448</v>
      </c>
    </row>
    <row r="21" spans="1:30" ht="16.5" customHeight="1">
      <c r="A21" s="3">
        <v>7</v>
      </c>
      <c r="B21" s="34">
        <f t="shared" si="7"/>
        <v>45439</v>
      </c>
      <c r="C21" s="2">
        <f t="shared" si="8"/>
        <v>884</v>
      </c>
      <c r="D21" s="5">
        <f t="shared" si="9"/>
        <v>1736</v>
      </c>
      <c r="E21" s="35">
        <f t="shared" si="15"/>
        <v>870</v>
      </c>
      <c r="F21" s="35">
        <f t="shared" si="16"/>
        <v>890</v>
      </c>
      <c r="G21" s="35">
        <f t="shared" si="17"/>
        <v>890</v>
      </c>
      <c r="H21" s="18">
        <f t="shared" si="1"/>
        <v>1750</v>
      </c>
      <c r="I21" s="18">
        <f t="shared" si="1"/>
        <v>1730</v>
      </c>
      <c r="J21" s="18">
        <f t="shared" si="1"/>
        <v>1730</v>
      </c>
      <c r="K21" s="18">
        <f t="shared" si="10"/>
        <v>2000</v>
      </c>
      <c r="L21" s="18">
        <f t="shared" si="10"/>
        <v>2000</v>
      </c>
      <c r="M21" s="18">
        <f t="shared" si="10"/>
        <v>2000</v>
      </c>
      <c r="N21" s="18">
        <f t="shared" si="18"/>
        <v>-250</v>
      </c>
      <c r="O21" s="18">
        <f t="shared" si="3"/>
        <v>-270</v>
      </c>
      <c r="P21" s="18">
        <f t="shared" si="3"/>
        <v>-270</v>
      </c>
      <c r="Q21" s="35">
        <f t="shared" si="11"/>
        <v>0</v>
      </c>
      <c r="R21" s="35">
        <f t="shared" si="11"/>
        <v>0</v>
      </c>
      <c r="S21" s="35">
        <f t="shared" si="11"/>
        <v>0</v>
      </c>
      <c r="T21" s="4">
        <f t="shared" si="5"/>
        <v>2890</v>
      </c>
      <c r="U21" s="4">
        <f t="shared" si="12"/>
        <v>-250</v>
      </c>
      <c r="V21" s="4">
        <f t="shared" si="13"/>
        <v>-270</v>
      </c>
      <c r="W21" s="4">
        <f t="shared" si="14"/>
        <v>-270</v>
      </c>
      <c r="X21" s="4"/>
      <c r="Y21" s="18"/>
      <c r="Z21" s="18"/>
      <c r="AA21" s="18"/>
      <c r="AB21" s="50"/>
      <c r="AD21" s="57">
        <v>45452</v>
      </c>
    </row>
    <row r="22" spans="1:30" ht="16.5" customHeight="1">
      <c r="A22" s="3">
        <v>8</v>
      </c>
      <c r="B22" s="34">
        <f t="shared" si="7"/>
        <v>45440</v>
      </c>
      <c r="C22" s="2">
        <f t="shared" si="8"/>
        <v>884</v>
      </c>
      <c r="D22" s="5">
        <f t="shared" si="9"/>
        <v>1734</v>
      </c>
      <c r="E22" s="35">
        <f t="shared" si="15"/>
        <v>868</v>
      </c>
      <c r="F22" s="35">
        <f t="shared" si="16"/>
        <v>888</v>
      </c>
      <c r="G22" s="35">
        <f t="shared" si="17"/>
        <v>888</v>
      </c>
      <c r="H22" s="18">
        <f t="shared" si="1"/>
        <v>1750</v>
      </c>
      <c r="I22" s="18">
        <f t="shared" si="1"/>
        <v>1730</v>
      </c>
      <c r="J22" s="18">
        <f t="shared" si="1"/>
        <v>1730</v>
      </c>
      <c r="K22" s="18">
        <f t="shared" si="10"/>
        <v>2000</v>
      </c>
      <c r="L22" s="18">
        <f t="shared" si="10"/>
        <v>2000</v>
      </c>
      <c r="M22" s="18">
        <f t="shared" si="10"/>
        <v>2000</v>
      </c>
      <c r="N22" s="18">
        <f t="shared" si="18"/>
        <v>-250</v>
      </c>
      <c r="O22" s="18">
        <f t="shared" si="3"/>
        <v>-270</v>
      </c>
      <c r="P22" s="18">
        <f t="shared" si="3"/>
        <v>-270</v>
      </c>
      <c r="Q22" s="35">
        <f t="shared" si="11"/>
        <v>0</v>
      </c>
      <c r="R22" s="35">
        <f t="shared" si="11"/>
        <v>0</v>
      </c>
      <c r="S22" s="35">
        <f t="shared" si="11"/>
        <v>0</v>
      </c>
      <c r="T22" s="4">
        <f t="shared" si="5"/>
        <v>2888</v>
      </c>
      <c r="U22" s="4">
        <f t="shared" si="12"/>
        <v>-250</v>
      </c>
      <c r="V22" s="4">
        <f t="shared" si="13"/>
        <v>-270</v>
      </c>
      <c r="W22" s="4">
        <f t="shared" si="14"/>
        <v>-270</v>
      </c>
      <c r="X22" s="4"/>
      <c r="Y22" s="18"/>
      <c r="Z22" s="18"/>
      <c r="AA22" s="18"/>
      <c r="AB22" s="50"/>
      <c r="AD22" s="57">
        <v>45456</v>
      </c>
    </row>
    <row r="23" spans="1:30" ht="16.5" customHeight="1">
      <c r="A23" s="3">
        <v>9</v>
      </c>
      <c r="B23" s="34">
        <f t="shared" si="7"/>
        <v>45441</v>
      </c>
      <c r="C23" s="2">
        <f t="shared" si="8"/>
        <v>884</v>
      </c>
      <c r="D23" s="5">
        <f t="shared" si="9"/>
        <v>1732</v>
      </c>
      <c r="E23" s="35">
        <f t="shared" si="15"/>
        <v>866</v>
      </c>
      <c r="F23" s="35">
        <f t="shared" si="16"/>
        <v>886</v>
      </c>
      <c r="G23" s="35">
        <f t="shared" si="17"/>
        <v>886</v>
      </c>
      <c r="H23" s="18">
        <f t="shared" si="1"/>
        <v>1750</v>
      </c>
      <c r="I23" s="18">
        <f t="shared" si="1"/>
        <v>1730</v>
      </c>
      <c r="J23" s="18">
        <f t="shared" si="1"/>
        <v>1730</v>
      </c>
      <c r="K23" s="18">
        <f t="shared" si="10"/>
        <v>2000</v>
      </c>
      <c r="L23" s="18">
        <f t="shared" si="10"/>
        <v>2000</v>
      </c>
      <c r="M23" s="18">
        <f t="shared" si="10"/>
        <v>2000</v>
      </c>
      <c r="N23" s="18">
        <f t="shared" si="18"/>
        <v>-250</v>
      </c>
      <c r="O23" s="18">
        <f t="shared" si="3"/>
        <v>-270</v>
      </c>
      <c r="P23" s="18">
        <f t="shared" si="3"/>
        <v>-270</v>
      </c>
      <c r="Q23" s="35">
        <f t="shared" si="11"/>
        <v>0</v>
      </c>
      <c r="R23" s="35">
        <f t="shared" si="11"/>
        <v>0</v>
      </c>
      <c r="S23" s="35">
        <f t="shared" si="11"/>
        <v>0</v>
      </c>
      <c r="T23" s="4">
        <f t="shared" si="5"/>
        <v>2886</v>
      </c>
      <c r="U23" s="4">
        <f t="shared" si="12"/>
        <v>-250</v>
      </c>
      <c r="V23" s="4">
        <f t="shared" si="13"/>
        <v>-270</v>
      </c>
      <c r="W23" s="4">
        <f t="shared" si="14"/>
        <v>-270</v>
      </c>
      <c r="X23" s="4"/>
      <c r="Y23" s="18"/>
      <c r="Z23" s="18"/>
      <c r="AA23" s="18"/>
      <c r="AB23" s="50"/>
      <c r="AD23" s="57">
        <v>45460</v>
      </c>
    </row>
    <row r="24" spans="1:30" ht="16.5" customHeight="1">
      <c r="A24" s="3">
        <v>10</v>
      </c>
      <c r="B24" s="34">
        <f t="shared" si="7"/>
        <v>45442</v>
      </c>
      <c r="C24" s="2">
        <f t="shared" si="8"/>
        <v>884</v>
      </c>
      <c r="D24" s="5">
        <f t="shared" si="9"/>
        <v>1730</v>
      </c>
      <c r="E24" s="35">
        <f t="shared" si="15"/>
        <v>864</v>
      </c>
      <c r="F24" s="35">
        <f t="shared" si="16"/>
        <v>884</v>
      </c>
      <c r="G24" s="35">
        <f t="shared" si="17"/>
        <v>884</v>
      </c>
      <c r="H24" s="18">
        <f t="shared" si="1"/>
        <v>1750</v>
      </c>
      <c r="I24" s="18">
        <f t="shared" si="1"/>
        <v>1730</v>
      </c>
      <c r="J24" s="18">
        <f t="shared" si="1"/>
        <v>1730</v>
      </c>
      <c r="K24" s="18">
        <f t="shared" si="10"/>
        <v>2000</v>
      </c>
      <c r="L24" s="18">
        <f t="shared" si="10"/>
        <v>2000</v>
      </c>
      <c r="M24" s="18">
        <f t="shared" si="10"/>
        <v>2000</v>
      </c>
      <c r="N24" s="18">
        <f t="shared" si="18"/>
        <v>-250</v>
      </c>
      <c r="O24" s="18">
        <f t="shared" si="3"/>
        <v>-270</v>
      </c>
      <c r="P24" s="18">
        <f t="shared" si="3"/>
        <v>-270</v>
      </c>
      <c r="Q24" s="35">
        <f t="shared" si="11"/>
        <v>0</v>
      </c>
      <c r="R24" s="35">
        <f t="shared" si="11"/>
        <v>0</v>
      </c>
      <c r="S24" s="35">
        <f t="shared" si="11"/>
        <v>0</v>
      </c>
      <c r="T24" s="4">
        <f t="shared" si="5"/>
        <v>2884</v>
      </c>
      <c r="U24" s="83">
        <f t="shared" ref="U24:W24" si="19">U23+$X24*1000-Q24</f>
        <v>-250</v>
      </c>
      <c r="V24" s="83">
        <f t="shared" si="19"/>
        <v>-270</v>
      </c>
      <c r="W24" s="83">
        <f t="shared" si="19"/>
        <v>-270</v>
      </c>
      <c r="X24" s="4"/>
      <c r="Y24" s="18"/>
      <c r="Z24" s="18"/>
      <c r="AA24" s="18"/>
      <c r="AB24" s="50"/>
      <c r="AD24" s="57"/>
    </row>
    <row r="25" spans="1:30" ht="16.5" customHeight="1">
      <c r="A25" s="3">
        <v>11</v>
      </c>
      <c r="B25" s="34">
        <f t="shared" si="7"/>
        <v>45443</v>
      </c>
      <c r="C25" s="2">
        <f t="shared" si="8"/>
        <v>884</v>
      </c>
      <c r="D25" s="5">
        <f t="shared" si="9"/>
        <v>1728</v>
      </c>
      <c r="E25" s="35">
        <f t="shared" si="15"/>
        <v>862</v>
      </c>
      <c r="F25" s="35">
        <f t="shared" si="16"/>
        <v>882</v>
      </c>
      <c r="G25" s="35">
        <f t="shared" si="17"/>
        <v>882</v>
      </c>
      <c r="H25" s="18">
        <f t="shared" si="1"/>
        <v>1750</v>
      </c>
      <c r="I25" s="18">
        <f t="shared" si="1"/>
        <v>1730</v>
      </c>
      <c r="J25" s="18">
        <f t="shared" si="1"/>
        <v>1730</v>
      </c>
      <c r="K25" s="18">
        <f t="shared" si="10"/>
        <v>2000</v>
      </c>
      <c r="L25" s="18">
        <f t="shared" si="10"/>
        <v>2000</v>
      </c>
      <c r="M25" s="18">
        <f t="shared" si="10"/>
        <v>2000</v>
      </c>
      <c r="N25" s="18">
        <f t="shared" si="18"/>
        <v>-250</v>
      </c>
      <c r="O25" s="18">
        <f t="shared" si="3"/>
        <v>-270</v>
      </c>
      <c r="P25" s="18">
        <f t="shared" si="3"/>
        <v>-270</v>
      </c>
      <c r="Q25" s="65">
        <f t="shared" si="11"/>
        <v>0</v>
      </c>
      <c r="R25" s="65">
        <f t="shared" si="11"/>
        <v>0</v>
      </c>
      <c r="S25" s="65">
        <f t="shared" si="11"/>
        <v>0</v>
      </c>
      <c r="T25" s="4">
        <f t="shared" si="5"/>
        <v>2882</v>
      </c>
      <c r="U25" s="83">
        <f t="shared" ref="U25:U88" si="20">U24+$X25*1000-Q25</f>
        <v>-250</v>
      </c>
      <c r="V25" s="83">
        <f t="shared" ref="V25:V88" si="21">V24+$X25*1000-R25</f>
        <v>-270</v>
      </c>
      <c r="W25" s="83">
        <f t="shared" ref="W25:W88" si="22">W24+$X25*1000-S25</f>
        <v>-270</v>
      </c>
      <c r="X25" s="4"/>
      <c r="Y25" s="18"/>
      <c r="Z25" s="18"/>
      <c r="AA25" s="18"/>
      <c r="AB25" s="50"/>
      <c r="AD25" s="57"/>
    </row>
    <row r="26" spans="1:30" ht="16.5" customHeight="1">
      <c r="A26" s="3">
        <v>12</v>
      </c>
      <c r="B26" s="34">
        <f t="shared" si="7"/>
        <v>45444</v>
      </c>
      <c r="C26" s="2">
        <f t="shared" si="8"/>
        <v>884</v>
      </c>
      <c r="D26" s="5">
        <f t="shared" si="9"/>
        <v>1726</v>
      </c>
      <c r="E26" s="35">
        <f t="shared" si="15"/>
        <v>860</v>
      </c>
      <c r="F26" s="35">
        <f t="shared" si="16"/>
        <v>880</v>
      </c>
      <c r="G26" s="35">
        <f t="shared" si="17"/>
        <v>880</v>
      </c>
      <c r="H26" s="18">
        <f t="shared" si="1"/>
        <v>1750</v>
      </c>
      <c r="I26" s="18">
        <f t="shared" si="1"/>
        <v>1730</v>
      </c>
      <c r="J26" s="18">
        <f t="shared" si="1"/>
        <v>1730</v>
      </c>
      <c r="K26" s="18">
        <f t="shared" si="10"/>
        <v>2000</v>
      </c>
      <c r="L26" s="18">
        <f t="shared" si="10"/>
        <v>2000</v>
      </c>
      <c r="M26" s="18">
        <f t="shared" si="10"/>
        <v>2000</v>
      </c>
      <c r="N26" s="18">
        <f t="shared" si="18"/>
        <v>-250</v>
      </c>
      <c r="O26" s="18">
        <f t="shared" si="3"/>
        <v>-270</v>
      </c>
      <c r="P26" s="18">
        <f t="shared" si="3"/>
        <v>-270</v>
      </c>
      <c r="Q26" s="35">
        <f t="shared" si="11"/>
        <v>0</v>
      </c>
      <c r="R26" s="35">
        <f t="shared" si="11"/>
        <v>0</v>
      </c>
      <c r="S26" s="35">
        <f t="shared" si="11"/>
        <v>0</v>
      </c>
      <c r="T26" s="4">
        <f t="shared" si="5"/>
        <v>2830</v>
      </c>
      <c r="U26" s="84">
        <f>U25+0.03*1000-Q26</f>
        <v>-220</v>
      </c>
      <c r="V26" s="84">
        <f t="shared" si="21"/>
        <v>-220</v>
      </c>
      <c r="W26" s="84">
        <f t="shared" si="22"/>
        <v>-220</v>
      </c>
      <c r="X26" s="90">
        <v>0.05</v>
      </c>
      <c r="Y26" s="18"/>
      <c r="Z26" s="18"/>
      <c r="AA26" s="18"/>
      <c r="AB26" s="56">
        <v>7</v>
      </c>
      <c r="AD26" s="57"/>
    </row>
    <row r="27" spans="1:30" ht="16.5" customHeight="1">
      <c r="A27" s="3">
        <v>13</v>
      </c>
      <c r="B27" s="34">
        <f t="shared" si="7"/>
        <v>45445</v>
      </c>
      <c r="C27" s="2">
        <f t="shared" si="8"/>
        <v>884</v>
      </c>
      <c r="D27" s="5">
        <f t="shared" si="9"/>
        <v>1724</v>
      </c>
      <c r="E27" s="35">
        <f t="shared" si="15"/>
        <v>858</v>
      </c>
      <c r="F27" s="35">
        <f t="shared" si="16"/>
        <v>878</v>
      </c>
      <c r="G27" s="35">
        <f t="shared" si="17"/>
        <v>878</v>
      </c>
      <c r="H27" s="18">
        <f t="shared" si="1"/>
        <v>1750</v>
      </c>
      <c r="I27" s="18">
        <f t="shared" si="1"/>
        <v>1730</v>
      </c>
      <c r="J27" s="18">
        <f t="shared" si="1"/>
        <v>1730</v>
      </c>
      <c r="K27" s="18">
        <f t="shared" si="10"/>
        <v>2000</v>
      </c>
      <c r="L27" s="18">
        <f t="shared" si="10"/>
        <v>2000</v>
      </c>
      <c r="M27" s="18">
        <f t="shared" si="10"/>
        <v>2000</v>
      </c>
      <c r="N27" s="18">
        <f t="shared" si="18"/>
        <v>-250</v>
      </c>
      <c r="O27" s="18">
        <f t="shared" si="3"/>
        <v>-270</v>
      </c>
      <c r="P27" s="18">
        <f t="shared" si="3"/>
        <v>-270</v>
      </c>
      <c r="Q27" s="35">
        <f t="shared" si="11"/>
        <v>0</v>
      </c>
      <c r="R27" s="35">
        <f t="shared" si="11"/>
        <v>0</v>
      </c>
      <c r="S27" s="35">
        <f t="shared" si="11"/>
        <v>0</v>
      </c>
      <c r="T27" s="4">
        <f t="shared" si="5"/>
        <v>2828</v>
      </c>
      <c r="U27" s="83">
        <f t="shared" si="20"/>
        <v>-220</v>
      </c>
      <c r="V27" s="83">
        <f t="shared" si="21"/>
        <v>-220</v>
      </c>
      <c r="W27" s="83">
        <f t="shared" si="22"/>
        <v>-220</v>
      </c>
      <c r="X27" s="4"/>
      <c r="Y27" s="18"/>
      <c r="Z27" s="18"/>
      <c r="AA27" s="18"/>
      <c r="AB27" s="50"/>
      <c r="AD27" s="57"/>
    </row>
    <row r="28" spans="1:30" ht="16.5" customHeight="1">
      <c r="A28" s="3">
        <v>14</v>
      </c>
      <c r="B28" s="34">
        <f t="shared" si="7"/>
        <v>45446</v>
      </c>
      <c r="C28" s="2">
        <f t="shared" si="8"/>
        <v>884</v>
      </c>
      <c r="D28" s="5">
        <f t="shared" si="9"/>
        <v>1722</v>
      </c>
      <c r="E28" s="35">
        <f t="shared" si="15"/>
        <v>856</v>
      </c>
      <c r="F28" s="35">
        <f t="shared" si="16"/>
        <v>876</v>
      </c>
      <c r="G28" s="35">
        <f t="shared" si="17"/>
        <v>876</v>
      </c>
      <c r="H28" s="18">
        <f t="shared" si="1"/>
        <v>1750</v>
      </c>
      <c r="I28" s="18">
        <f t="shared" si="1"/>
        <v>1730</v>
      </c>
      <c r="J28" s="18">
        <f t="shared" si="1"/>
        <v>1730</v>
      </c>
      <c r="K28" s="18">
        <f t="shared" si="10"/>
        <v>2000</v>
      </c>
      <c r="L28" s="18">
        <f t="shared" si="10"/>
        <v>2000</v>
      </c>
      <c r="M28" s="18">
        <f t="shared" si="10"/>
        <v>2000</v>
      </c>
      <c r="N28" s="18">
        <f t="shared" si="18"/>
        <v>-250</v>
      </c>
      <c r="O28" s="18">
        <f t="shared" si="3"/>
        <v>-270</v>
      </c>
      <c r="P28" s="18">
        <f t="shared" si="3"/>
        <v>-270</v>
      </c>
      <c r="Q28" s="35">
        <f t="shared" si="11"/>
        <v>0</v>
      </c>
      <c r="R28" s="35">
        <f t="shared" si="11"/>
        <v>0</v>
      </c>
      <c r="S28" s="35">
        <f t="shared" si="11"/>
        <v>0</v>
      </c>
      <c r="T28" s="4">
        <f t="shared" si="5"/>
        <v>2826</v>
      </c>
      <c r="U28" s="83">
        <f t="shared" si="20"/>
        <v>-220</v>
      </c>
      <c r="V28" s="83">
        <f t="shared" si="21"/>
        <v>-220</v>
      </c>
      <c r="W28" s="83">
        <f t="shared" si="22"/>
        <v>-220</v>
      </c>
      <c r="X28" s="4"/>
      <c r="Y28" s="18"/>
      <c r="Z28" s="18"/>
      <c r="AA28" s="18"/>
      <c r="AB28" s="50"/>
      <c r="AD28" s="47"/>
    </row>
    <row r="29" spans="1:30" ht="16.5" customHeight="1">
      <c r="A29" s="3">
        <v>15</v>
      </c>
      <c r="B29" s="34">
        <f t="shared" si="7"/>
        <v>45447</v>
      </c>
      <c r="C29" s="2">
        <f t="shared" si="8"/>
        <v>884</v>
      </c>
      <c r="D29" s="5">
        <f t="shared" si="9"/>
        <v>1720</v>
      </c>
      <c r="E29" s="35">
        <f t="shared" si="15"/>
        <v>854</v>
      </c>
      <c r="F29" s="35">
        <f t="shared" si="16"/>
        <v>874</v>
      </c>
      <c r="G29" s="35">
        <f t="shared" si="17"/>
        <v>874</v>
      </c>
      <c r="H29" s="18">
        <f t="shared" si="1"/>
        <v>1750</v>
      </c>
      <c r="I29" s="18">
        <f t="shared" si="1"/>
        <v>1730</v>
      </c>
      <c r="J29" s="18">
        <f t="shared" si="1"/>
        <v>1730</v>
      </c>
      <c r="K29" s="18">
        <f t="shared" si="10"/>
        <v>2000</v>
      </c>
      <c r="L29" s="18">
        <f t="shared" si="10"/>
        <v>2000</v>
      </c>
      <c r="M29" s="18">
        <f t="shared" si="10"/>
        <v>2000</v>
      </c>
      <c r="N29" s="18">
        <f t="shared" si="18"/>
        <v>-250</v>
      </c>
      <c r="O29" s="18">
        <f t="shared" si="3"/>
        <v>-270</v>
      </c>
      <c r="P29" s="18">
        <f t="shared" si="3"/>
        <v>-270</v>
      </c>
      <c r="Q29" s="35">
        <f t="shared" si="11"/>
        <v>0</v>
      </c>
      <c r="R29" s="35">
        <f t="shared" si="11"/>
        <v>0</v>
      </c>
      <c r="S29" s="35">
        <f t="shared" si="11"/>
        <v>0</v>
      </c>
      <c r="T29" s="4">
        <f t="shared" si="5"/>
        <v>2824</v>
      </c>
      <c r="U29" s="83">
        <f t="shared" si="20"/>
        <v>-220</v>
      </c>
      <c r="V29" s="83">
        <f t="shared" si="21"/>
        <v>-220</v>
      </c>
      <c r="W29" s="83">
        <f t="shared" si="22"/>
        <v>-220</v>
      </c>
      <c r="X29" s="4"/>
      <c r="Y29" s="18"/>
      <c r="Z29" s="18"/>
      <c r="AA29" s="18"/>
      <c r="AB29" s="50"/>
    </row>
    <row r="30" spans="1:30" ht="16.5" customHeight="1">
      <c r="A30" s="3">
        <v>16</v>
      </c>
      <c r="B30" s="34">
        <f t="shared" si="7"/>
        <v>45448</v>
      </c>
      <c r="C30" s="2">
        <f t="shared" si="8"/>
        <v>884</v>
      </c>
      <c r="D30" s="5">
        <f t="shared" si="9"/>
        <v>1718</v>
      </c>
      <c r="E30" s="35">
        <f t="shared" si="15"/>
        <v>852</v>
      </c>
      <c r="F30" s="35">
        <f t="shared" si="16"/>
        <v>872</v>
      </c>
      <c r="G30" s="35">
        <f t="shared" si="17"/>
        <v>872</v>
      </c>
      <c r="H30" s="18">
        <f t="shared" ref="H30:J93" si="23">K30+N30</f>
        <v>1750</v>
      </c>
      <c r="I30" s="18">
        <f t="shared" si="23"/>
        <v>1730</v>
      </c>
      <c r="J30" s="18">
        <f t="shared" si="23"/>
        <v>1730</v>
      </c>
      <c r="K30" s="18">
        <f t="shared" si="10"/>
        <v>2000</v>
      </c>
      <c r="L30" s="18">
        <f t="shared" si="10"/>
        <v>2000</v>
      </c>
      <c r="M30" s="18">
        <f t="shared" si="10"/>
        <v>2000</v>
      </c>
      <c r="N30" s="18">
        <f t="shared" si="18"/>
        <v>-250</v>
      </c>
      <c r="O30" s="18">
        <f t="shared" si="3"/>
        <v>-270</v>
      </c>
      <c r="P30" s="18">
        <f t="shared" si="3"/>
        <v>-270</v>
      </c>
      <c r="Q30" s="35">
        <f t="shared" si="11"/>
        <v>0</v>
      </c>
      <c r="R30" s="35">
        <f t="shared" si="11"/>
        <v>0</v>
      </c>
      <c r="S30" s="35">
        <f t="shared" si="11"/>
        <v>0</v>
      </c>
      <c r="T30" s="4">
        <f t="shared" si="5"/>
        <v>2522</v>
      </c>
      <c r="U30" s="83">
        <f t="shared" si="20"/>
        <v>80</v>
      </c>
      <c r="V30" s="83">
        <f t="shared" si="21"/>
        <v>80</v>
      </c>
      <c r="W30" s="83">
        <f t="shared" si="22"/>
        <v>80</v>
      </c>
      <c r="X30" s="90">
        <v>0.3</v>
      </c>
      <c r="Y30" s="18">
        <v>100</v>
      </c>
      <c r="Z30" s="18">
        <v>100</v>
      </c>
      <c r="AA30" s="18">
        <v>100</v>
      </c>
      <c r="AB30" s="56">
        <v>6</v>
      </c>
    </row>
    <row r="31" spans="1:30" ht="16.5" customHeight="1">
      <c r="A31" s="3">
        <v>17</v>
      </c>
      <c r="B31" s="34">
        <f t="shared" si="7"/>
        <v>45449</v>
      </c>
      <c r="C31" s="2">
        <f t="shared" si="8"/>
        <v>884</v>
      </c>
      <c r="D31" s="5">
        <f t="shared" si="9"/>
        <v>1716</v>
      </c>
      <c r="E31" s="35">
        <f t="shared" si="15"/>
        <v>850</v>
      </c>
      <c r="F31" s="35">
        <f t="shared" si="16"/>
        <v>870</v>
      </c>
      <c r="G31" s="35">
        <f t="shared" si="17"/>
        <v>870</v>
      </c>
      <c r="H31" s="18">
        <f t="shared" si="23"/>
        <v>1750</v>
      </c>
      <c r="I31" s="18">
        <f t="shared" si="23"/>
        <v>1730</v>
      </c>
      <c r="J31" s="18">
        <f t="shared" si="23"/>
        <v>1730</v>
      </c>
      <c r="K31" s="18">
        <f t="shared" si="10"/>
        <v>2000</v>
      </c>
      <c r="L31" s="18">
        <f t="shared" si="10"/>
        <v>2000</v>
      </c>
      <c r="M31" s="18">
        <f t="shared" si="10"/>
        <v>2000</v>
      </c>
      <c r="N31" s="18">
        <f t="shared" si="18"/>
        <v>-250</v>
      </c>
      <c r="O31" s="18">
        <f t="shared" si="18"/>
        <v>-270</v>
      </c>
      <c r="P31" s="18">
        <f t="shared" si="18"/>
        <v>-270</v>
      </c>
      <c r="Q31" s="35">
        <f t="shared" si="11"/>
        <v>0</v>
      </c>
      <c r="R31" s="35">
        <f t="shared" si="11"/>
        <v>0</v>
      </c>
      <c r="S31" s="35">
        <f t="shared" si="11"/>
        <v>0</v>
      </c>
      <c r="T31" s="4">
        <f t="shared" si="5"/>
        <v>2520</v>
      </c>
      <c r="U31" s="83">
        <f t="shared" si="20"/>
        <v>80</v>
      </c>
      <c r="V31" s="83">
        <f t="shared" si="21"/>
        <v>80</v>
      </c>
      <c r="W31" s="83">
        <f t="shared" si="22"/>
        <v>80</v>
      </c>
      <c r="X31" s="4"/>
      <c r="Y31" s="18"/>
      <c r="Z31" s="18"/>
      <c r="AA31" s="18"/>
      <c r="AB31" s="50"/>
    </row>
    <row r="32" spans="1:30" ht="16.5" customHeight="1">
      <c r="A32" s="3">
        <v>18</v>
      </c>
      <c r="B32" s="34">
        <f t="shared" si="7"/>
        <v>45450</v>
      </c>
      <c r="C32" s="2">
        <f t="shared" si="8"/>
        <v>884</v>
      </c>
      <c r="D32" s="5">
        <f t="shared" si="9"/>
        <v>1714</v>
      </c>
      <c r="E32" s="35">
        <f t="shared" si="15"/>
        <v>848</v>
      </c>
      <c r="F32" s="35">
        <f t="shared" si="16"/>
        <v>868</v>
      </c>
      <c r="G32" s="35">
        <f t="shared" si="17"/>
        <v>868</v>
      </c>
      <c r="H32" s="18">
        <f t="shared" si="23"/>
        <v>1750</v>
      </c>
      <c r="I32" s="18">
        <f t="shared" si="23"/>
        <v>1730</v>
      </c>
      <c r="J32" s="18">
        <f t="shared" si="23"/>
        <v>1730</v>
      </c>
      <c r="K32" s="18">
        <f t="shared" ref="K32:M47" si="24">K31</f>
        <v>2000</v>
      </c>
      <c r="L32" s="18">
        <f t="shared" si="24"/>
        <v>2000</v>
      </c>
      <c r="M32" s="18">
        <f t="shared" si="24"/>
        <v>2000</v>
      </c>
      <c r="N32" s="18">
        <f t="shared" si="18"/>
        <v>-250</v>
      </c>
      <c r="O32" s="18">
        <f t="shared" si="18"/>
        <v>-270</v>
      </c>
      <c r="P32" s="18">
        <f t="shared" si="18"/>
        <v>-270</v>
      </c>
      <c r="Q32" s="35">
        <f t="shared" si="11"/>
        <v>0</v>
      </c>
      <c r="R32" s="35">
        <f t="shared" si="11"/>
        <v>0</v>
      </c>
      <c r="S32" s="35">
        <f t="shared" si="11"/>
        <v>0</v>
      </c>
      <c r="T32" s="4">
        <f t="shared" si="5"/>
        <v>2518</v>
      </c>
      <c r="U32" s="83">
        <f t="shared" si="20"/>
        <v>80</v>
      </c>
      <c r="V32" s="83">
        <f t="shared" si="21"/>
        <v>80</v>
      </c>
      <c r="W32" s="83">
        <f t="shared" si="22"/>
        <v>80</v>
      </c>
      <c r="X32" s="4"/>
      <c r="Y32" s="18"/>
      <c r="Z32" s="18"/>
      <c r="AA32" s="18"/>
      <c r="AB32" s="50"/>
    </row>
    <row r="33" spans="1:28" ht="16.5" customHeight="1">
      <c r="A33" s="3">
        <v>19</v>
      </c>
      <c r="B33" s="34">
        <f t="shared" si="7"/>
        <v>45451</v>
      </c>
      <c r="C33" s="2">
        <f t="shared" si="8"/>
        <v>884</v>
      </c>
      <c r="D33" s="5">
        <f t="shared" si="9"/>
        <v>1712</v>
      </c>
      <c r="E33" s="35">
        <f t="shared" si="15"/>
        <v>846</v>
      </c>
      <c r="F33" s="35">
        <f t="shared" si="16"/>
        <v>866</v>
      </c>
      <c r="G33" s="35">
        <f t="shared" si="17"/>
        <v>866</v>
      </c>
      <c r="H33" s="18">
        <f t="shared" si="23"/>
        <v>1750</v>
      </c>
      <c r="I33" s="18">
        <f t="shared" si="23"/>
        <v>1730</v>
      </c>
      <c r="J33" s="18">
        <f t="shared" si="23"/>
        <v>1730</v>
      </c>
      <c r="K33" s="18">
        <f t="shared" si="24"/>
        <v>2000</v>
      </c>
      <c r="L33" s="18">
        <f t="shared" si="24"/>
        <v>2000</v>
      </c>
      <c r="M33" s="18">
        <f t="shared" si="24"/>
        <v>2000</v>
      </c>
      <c r="N33" s="18">
        <f t="shared" ref="N33:P48" si="25">N32-Q33</f>
        <v>-250</v>
      </c>
      <c r="O33" s="18">
        <f t="shared" si="25"/>
        <v>-270</v>
      </c>
      <c r="P33" s="18">
        <f t="shared" si="25"/>
        <v>-270</v>
      </c>
      <c r="Q33" s="35">
        <f t="shared" si="11"/>
        <v>0</v>
      </c>
      <c r="R33" s="35">
        <f t="shared" si="11"/>
        <v>0</v>
      </c>
      <c r="S33" s="35">
        <f t="shared" si="11"/>
        <v>0</v>
      </c>
      <c r="T33" s="4">
        <f t="shared" si="5"/>
        <v>2516</v>
      </c>
      <c r="U33" s="83">
        <f t="shared" si="20"/>
        <v>80</v>
      </c>
      <c r="V33" s="83">
        <f t="shared" si="21"/>
        <v>80</v>
      </c>
      <c r="W33" s="83">
        <f t="shared" si="22"/>
        <v>80</v>
      </c>
      <c r="X33" s="4"/>
      <c r="Y33" s="18"/>
      <c r="Z33" s="18"/>
      <c r="AA33" s="18"/>
      <c r="AB33" s="50"/>
    </row>
    <row r="34" spans="1:28" ht="16.5" customHeight="1">
      <c r="A34" s="3">
        <v>20</v>
      </c>
      <c r="B34" s="34">
        <f t="shared" si="7"/>
        <v>45452</v>
      </c>
      <c r="C34" s="2">
        <f t="shared" si="8"/>
        <v>884</v>
      </c>
      <c r="D34" s="5">
        <f t="shared" si="9"/>
        <v>1710</v>
      </c>
      <c r="E34" s="35">
        <f t="shared" si="15"/>
        <v>844</v>
      </c>
      <c r="F34" s="35">
        <f t="shared" si="16"/>
        <v>864</v>
      </c>
      <c r="G34" s="35">
        <f t="shared" si="17"/>
        <v>864</v>
      </c>
      <c r="H34" s="18">
        <f t="shared" si="23"/>
        <v>1750</v>
      </c>
      <c r="I34" s="18">
        <f t="shared" si="23"/>
        <v>1730</v>
      </c>
      <c r="J34" s="18">
        <f t="shared" si="23"/>
        <v>1730</v>
      </c>
      <c r="K34" s="18">
        <f t="shared" si="24"/>
        <v>2000</v>
      </c>
      <c r="L34" s="18">
        <f t="shared" si="24"/>
        <v>2000</v>
      </c>
      <c r="M34" s="18">
        <f t="shared" si="24"/>
        <v>2000</v>
      </c>
      <c r="N34" s="18">
        <f t="shared" si="25"/>
        <v>-250</v>
      </c>
      <c r="O34" s="18">
        <f t="shared" si="25"/>
        <v>-270</v>
      </c>
      <c r="P34" s="18">
        <f t="shared" si="25"/>
        <v>-270</v>
      </c>
      <c r="Q34" s="35">
        <f t="shared" si="11"/>
        <v>0</v>
      </c>
      <c r="R34" s="35">
        <f t="shared" si="11"/>
        <v>0</v>
      </c>
      <c r="S34" s="35">
        <f t="shared" si="11"/>
        <v>0</v>
      </c>
      <c r="T34" s="4">
        <f t="shared" si="5"/>
        <v>2214</v>
      </c>
      <c r="U34" s="83">
        <f t="shared" si="20"/>
        <v>380</v>
      </c>
      <c r="V34" s="83">
        <f t="shared" si="21"/>
        <v>380</v>
      </c>
      <c r="W34" s="83">
        <f t="shared" si="22"/>
        <v>380</v>
      </c>
      <c r="X34" s="90">
        <v>0.3</v>
      </c>
      <c r="Y34" s="18"/>
      <c r="Z34" s="18"/>
      <c r="AA34" s="18"/>
      <c r="AB34" s="50">
        <v>5</v>
      </c>
    </row>
    <row r="35" spans="1:28" ht="16.5" customHeight="1">
      <c r="A35" s="3">
        <v>21</v>
      </c>
      <c r="B35" s="34">
        <f t="shared" si="7"/>
        <v>45453</v>
      </c>
      <c r="C35" s="2">
        <f t="shared" si="8"/>
        <v>884</v>
      </c>
      <c r="D35" s="5">
        <f t="shared" si="9"/>
        <v>1708</v>
      </c>
      <c r="E35" s="35">
        <f t="shared" si="15"/>
        <v>842</v>
      </c>
      <c r="F35" s="35">
        <f t="shared" si="16"/>
        <v>862</v>
      </c>
      <c r="G35" s="35">
        <f t="shared" si="17"/>
        <v>862</v>
      </c>
      <c r="H35" s="18">
        <f t="shared" si="23"/>
        <v>1750</v>
      </c>
      <c r="I35" s="18">
        <f t="shared" si="23"/>
        <v>1730</v>
      </c>
      <c r="J35" s="18">
        <f t="shared" si="23"/>
        <v>1730</v>
      </c>
      <c r="K35" s="18">
        <f t="shared" si="24"/>
        <v>2000</v>
      </c>
      <c r="L35" s="18">
        <f t="shared" si="24"/>
        <v>2000</v>
      </c>
      <c r="M35" s="18">
        <f t="shared" si="24"/>
        <v>2000</v>
      </c>
      <c r="N35" s="18">
        <f t="shared" si="25"/>
        <v>-250</v>
      </c>
      <c r="O35" s="18">
        <f t="shared" si="25"/>
        <v>-270</v>
      </c>
      <c r="P35" s="18">
        <f t="shared" si="25"/>
        <v>-270</v>
      </c>
      <c r="Q35" s="35">
        <f t="shared" si="11"/>
        <v>0</v>
      </c>
      <c r="R35" s="35">
        <f t="shared" si="11"/>
        <v>0</v>
      </c>
      <c r="S35" s="35">
        <f t="shared" si="11"/>
        <v>0</v>
      </c>
      <c r="T35" s="4">
        <f t="shared" si="5"/>
        <v>2212</v>
      </c>
      <c r="U35" s="83">
        <f t="shared" si="20"/>
        <v>380</v>
      </c>
      <c r="V35" s="83">
        <f t="shared" si="21"/>
        <v>380</v>
      </c>
      <c r="W35" s="83">
        <f t="shared" si="22"/>
        <v>380</v>
      </c>
      <c r="X35" s="4"/>
      <c r="Y35" s="18"/>
      <c r="Z35" s="18"/>
      <c r="AA35" s="18"/>
      <c r="AB35" s="50"/>
    </row>
    <row r="36" spans="1:28" ht="16.5" customHeight="1">
      <c r="A36" s="3">
        <v>22</v>
      </c>
      <c r="B36" s="34">
        <f t="shared" si="7"/>
        <v>45454</v>
      </c>
      <c r="C36" s="2">
        <f t="shared" si="8"/>
        <v>884</v>
      </c>
      <c r="D36" s="5">
        <f t="shared" si="9"/>
        <v>1706</v>
      </c>
      <c r="E36" s="35">
        <f t="shared" si="15"/>
        <v>840</v>
      </c>
      <c r="F36" s="35">
        <f t="shared" si="16"/>
        <v>860</v>
      </c>
      <c r="G36" s="35">
        <f t="shared" si="17"/>
        <v>860</v>
      </c>
      <c r="H36" s="18">
        <f t="shared" si="23"/>
        <v>1750</v>
      </c>
      <c r="I36" s="18">
        <f t="shared" si="23"/>
        <v>1730</v>
      </c>
      <c r="J36" s="18">
        <f t="shared" si="23"/>
        <v>1730</v>
      </c>
      <c r="K36" s="18">
        <f t="shared" si="24"/>
        <v>2000</v>
      </c>
      <c r="L36" s="18">
        <f t="shared" si="24"/>
        <v>2000</v>
      </c>
      <c r="M36" s="18">
        <f t="shared" si="24"/>
        <v>2000</v>
      </c>
      <c r="N36" s="18">
        <f t="shared" si="25"/>
        <v>-250</v>
      </c>
      <c r="O36" s="18">
        <f t="shared" si="25"/>
        <v>-270</v>
      </c>
      <c r="P36" s="18">
        <f t="shared" si="25"/>
        <v>-270</v>
      </c>
      <c r="Q36" s="35">
        <f t="shared" si="11"/>
        <v>0</v>
      </c>
      <c r="R36" s="35">
        <f t="shared" si="11"/>
        <v>0</v>
      </c>
      <c r="S36" s="35">
        <f t="shared" si="11"/>
        <v>0</v>
      </c>
      <c r="T36" s="4">
        <f t="shared" si="5"/>
        <v>2210</v>
      </c>
      <c r="U36" s="83">
        <f t="shared" si="20"/>
        <v>380</v>
      </c>
      <c r="V36" s="83">
        <f t="shared" si="21"/>
        <v>380</v>
      </c>
      <c r="W36" s="83">
        <f t="shared" si="22"/>
        <v>380</v>
      </c>
      <c r="X36" s="4"/>
      <c r="Y36" s="18"/>
      <c r="Z36" s="18"/>
      <c r="AA36" s="18"/>
      <c r="AB36" s="50"/>
    </row>
    <row r="37" spans="1:28" ht="16.5" customHeight="1">
      <c r="A37" s="3">
        <v>23</v>
      </c>
      <c r="B37" s="34">
        <f t="shared" si="7"/>
        <v>45455</v>
      </c>
      <c r="C37" s="2">
        <f t="shared" si="8"/>
        <v>884</v>
      </c>
      <c r="D37" s="5">
        <f t="shared" si="9"/>
        <v>1704</v>
      </c>
      <c r="E37" s="35">
        <f t="shared" si="15"/>
        <v>838</v>
      </c>
      <c r="F37" s="35">
        <f t="shared" si="16"/>
        <v>858</v>
      </c>
      <c r="G37" s="35">
        <f t="shared" si="17"/>
        <v>858</v>
      </c>
      <c r="H37" s="18">
        <f t="shared" si="23"/>
        <v>1750</v>
      </c>
      <c r="I37" s="18">
        <f t="shared" si="23"/>
        <v>1730</v>
      </c>
      <c r="J37" s="18">
        <f t="shared" si="23"/>
        <v>1730</v>
      </c>
      <c r="K37" s="18">
        <f t="shared" si="24"/>
        <v>2000</v>
      </c>
      <c r="L37" s="18">
        <f t="shared" si="24"/>
        <v>2000</v>
      </c>
      <c r="M37" s="18">
        <f t="shared" si="24"/>
        <v>2000</v>
      </c>
      <c r="N37" s="18">
        <f t="shared" si="25"/>
        <v>-250</v>
      </c>
      <c r="O37" s="18">
        <f t="shared" si="25"/>
        <v>-270</v>
      </c>
      <c r="P37" s="18">
        <f t="shared" si="25"/>
        <v>-270</v>
      </c>
      <c r="Q37" s="35">
        <f t="shared" si="11"/>
        <v>0</v>
      </c>
      <c r="R37" s="35">
        <f t="shared" si="11"/>
        <v>0</v>
      </c>
      <c r="S37" s="35">
        <f t="shared" si="11"/>
        <v>0</v>
      </c>
      <c r="T37" s="4">
        <f t="shared" si="5"/>
        <v>2208</v>
      </c>
      <c r="U37" s="83">
        <f t="shared" si="20"/>
        <v>380</v>
      </c>
      <c r="V37" s="83">
        <f t="shared" si="21"/>
        <v>380</v>
      </c>
      <c r="W37" s="83">
        <f t="shared" si="22"/>
        <v>380</v>
      </c>
      <c r="X37" s="4"/>
      <c r="Y37" s="18"/>
      <c r="Z37" s="18"/>
      <c r="AA37" s="18"/>
      <c r="AB37" s="50"/>
    </row>
    <row r="38" spans="1:28" ht="16.5" customHeight="1">
      <c r="A38" s="3">
        <v>24</v>
      </c>
      <c r="B38" s="34">
        <f t="shared" si="7"/>
        <v>45456</v>
      </c>
      <c r="C38" s="2">
        <f t="shared" si="8"/>
        <v>884</v>
      </c>
      <c r="D38" s="5">
        <f t="shared" si="9"/>
        <v>1702</v>
      </c>
      <c r="E38" s="35">
        <f t="shared" si="15"/>
        <v>836</v>
      </c>
      <c r="F38" s="35">
        <f t="shared" si="16"/>
        <v>856</v>
      </c>
      <c r="G38" s="35">
        <f t="shared" si="17"/>
        <v>856</v>
      </c>
      <c r="H38" s="18">
        <f t="shared" si="23"/>
        <v>1750</v>
      </c>
      <c r="I38" s="18">
        <f t="shared" si="23"/>
        <v>1730</v>
      </c>
      <c r="J38" s="18">
        <f t="shared" si="23"/>
        <v>1730</v>
      </c>
      <c r="K38" s="18">
        <f t="shared" si="24"/>
        <v>2000</v>
      </c>
      <c r="L38" s="18">
        <f t="shared" si="24"/>
        <v>2000</v>
      </c>
      <c r="M38" s="18">
        <f t="shared" si="24"/>
        <v>2000</v>
      </c>
      <c r="N38" s="18">
        <f t="shared" si="25"/>
        <v>-250</v>
      </c>
      <c r="O38" s="18">
        <f t="shared" si="25"/>
        <v>-270</v>
      </c>
      <c r="P38" s="18">
        <f t="shared" si="25"/>
        <v>-270</v>
      </c>
      <c r="Q38" s="35">
        <f t="shared" si="11"/>
        <v>0</v>
      </c>
      <c r="R38" s="35">
        <f t="shared" si="11"/>
        <v>0</v>
      </c>
      <c r="S38" s="35">
        <f t="shared" si="11"/>
        <v>0</v>
      </c>
      <c r="T38" s="4">
        <f t="shared" si="5"/>
        <v>1906</v>
      </c>
      <c r="U38" s="83">
        <f t="shared" si="20"/>
        <v>680</v>
      </c>
      <c r="V38" s="83">
        <f t="shared" si="21"/>
        <v>680</v>
      </c>
      <c r="W38" s="83">
        <f t="shared" si="22"/>
        <v>680</v>
      </c>
      <c r="X38" s="90">
        <v>0.3</v>
      </c>
      <c r="Y38" s="18"/>
      <c r="Z38" s="18"/>
      <c r="AA38" s="18"/>
      <c r="AB38" s="50">
        <v>4</v>
      </c>
    </row>
    <row r="39" spans="1:28" ht="16.5" customHeight="1">
      <c r="A39" s="3">
        <v>25</v>
      </c>
      <c r="B39" s="34">
        <f t="shared" si="7"/>
        <v>45457</v>
      </c>
      <c r="C39" s="2">
        <f t="shared" si="8"/>
        <v>884</v>
      </c>
      <c r="D39" s="5">
        <f t="shared" si="9"/>
        <v>1700</v>
      </c>
      <c r="E39" s="35">
        <f t="shared" si="15"/>
        <v>834</v>
      </c>
      <c r="F39" s="35">
        <f t="shared" si="16"/>
        <v>854</v>
      </c>
      <c r="G39" s="35">
        <f t="shared" si="17"/>
        <v>854</v>
      </c>
      <c r="H39" s="18">
        <f t="shared" si="23"/>
        <v>1750</v>
      </c>
      <c r="I39" s="18">
        <f t="shared" si="23"/>
        <v>1730</v>
      </c>
      <c r="J39" s="18">
        <f t="shared" si="23"/>
        <v>1730</v>
      </c>
      <c r="K39" s="18">
        <f t="shared" si="24"/>
        <v>2000</v>
      </c>
      <c r="L39" s="18">
        <f t="shared" si="24"/>
        <v>2000</v>
      </c>
      <c r="M39" s="18">
        <f t="shared" si="24"/>
        <v>2000</v>
      </c>
      <c r="N39" s="18">
        <f t="shared" si="25"/>
        <v>-250</v>
      </c>
      <c r="O39" s="18">
        <f t="shared" si="25"/>
        <v>-270</v>
      </c>
      <c r="P39" s="18">
        <f t="shared" si="25"/>
        <v>-270</v>
      </c>
      <c r="Q39" s="35">
        <f t="shared" si="11"/>
        <v>0</v>
      </c>
      <c r="R39" s="35">
        <f t="shared" si="11"/>
        <v>0</v>
      </c>
      <c r="S39" s="35">
        <f t="shared" si="11"/>
        <v>0</v>
      </c>
      <c r="T39" s="4">
        <f t="shared" si="5"/>
        <v>1904</v>
      </c>
      <c r="U39" s="83">
        <f t="shared" si="20"/>
        <v>680</v>
      </c>
      <c r="V39" s="83">
        <f t="shared" si="21"/>
        <v>680</v>
      </c>
      <c r="W39" s="83">
        <f t="shared" si="22"/>
        <v>680</v>
      </c>
      <c r="X39" s="4"/>
      <c r="Y39" s="18"/>
      <c r="Z39" s="18"/>
      <c r="AA39" s="18"/>
      <c r="AB39" s="56"/>
    </row>
    <row r="40" spans="1:28" ht="16.5" customHeight="1">
      <c r="A40" s="3">
        <v>26</v>
      </c>
      <c r="B40" s="34">
        <f t="shared" si="7"/>
        <v>45458</v>
      </c>
      <c r="C40" s="2">
        <f t="shared" si="8"/>
        <v>884</v>
      </c>
      <c r="D40" s="5">
        <f t="shared" si="9"/>
        <v>1698</v>
      </c>
      <c r="E40" s="35">
        <f t="shared" si="15"/>
        <v>832</v>
      </c>
      <c r="F40" s="35">
        <f t="shared" si="16"/>
        <v>852</v>
      </c>
      <c r="G40" s="35">
        <f t="shared" si="17"/>
        <v>852</v>
      </c>
      <c r="H40" s="18">
        <f t="shared" si="23"/>
        <v>1750</v>
      </c>
      <c r="I40" s="18">
        <f t="shared" si="23"/>
        <v>1730</v>
      </c>
      <c r="J40" s="18">
        <f t="shared" si="23"/>
        <v>1730</v>
      </c>
      <c r="K40" s="18">
        <f t="shared" si="24"/>
        <v>2000</v>
      </c>
      <c r="L40" s="18">
        <f t="shared" si="24"/>
        <v>2000</v>
      </c>
      <c r="M40" s="18">
        <f t="shared" si="24"/>
        <v>2000</v>
      </c>
      <c r="N40" s="18">
        <f t="shared" si="25"/>
        <v>-250</v>
      </c>
      <c r="O40" s="18">
        <f t="shared" si="25"/>
        <v>-270</v>
      </c>
      <c r="P40" s="18">
        <f t="shared" si="25"/>
        <v>-270</v>
      </c>
      <c r="Q40" s="35">
        <f t="shared" si="11"/>
        <v>0</v>
      </c>
      <c r="R40" s="35">
        <f t="shared" si="11"/>
        <v>0</v>
      </c>
      <c r="S40" s="35">
        <f t="shared" si="11"/>
        <v>0</v>
      </c>
      <c r="T40" s="4">
        <f t="shared" si="5"/>
        <v>1902</v>
      </c>
      <c r="U40" s="83">
        <f t="shared" si="20"/>
        <v>680</v>
      </c>
      <c r="V40" s="83">
        <f t="shared" si="21"/>
        <v>680</v>
      </c>
      <c r="W40" s="83">
        <f t="shared" si="22"/>
        <v>680</v>
      </c>
      <c r="X40" s="4"/>
      <c r="Y40" s="18"/>
      <c r="Z40" s="18"/>
      <c r="AA40" s="18"/>
      <c r="AB40" s="50"/>
    </row>
    <row r="41" spans="1:28" ht="16.5" customHeight="1">
      <c r="A41" s="3">
        <v>27</v>
      </c>
      <c r="B41" s="34">
        <f t="shared" si="7"/>
        <v>45459</v>
      </c>
      <c r="C41" s="2">
        <f t="shared" si="8"/>
        <v>884</v>
      </c>
      <c r="D41" s="5">
        <f t="shared" si="9"/>
        <v>1696</v>
      </c>
      <c r="E41" s="35">
        <f t="shared" si="15"/>
        <v>830</v>
      </c>
      <c r="F41" s="35">
        <f t="shared" si="16"/>
        <v>850</v>
      </c>
      <c r="G41" s="35">
        <f t="shared" si="17"/>
        <v>850</v>
      </c>
      <c r="H41" s="18">
        <f t="shared" si="23"/>
        <v>1750</v>
      </c>
      <c r="I41" s="18">
        <f t="shared" si="23"/>
        <v>1730</v>
      </c>
      <c r="J41" s="18">
        <f t="shared" si="23"/>
        <v>1730</v>
      </c>
      <c r="K41" s="18">
        <f t="shared" si="24"/>
        <v>2000</v>
      </c>
      <c r="L41" s="18">
        <f t="shared" si="24"/>
        <v>2000</v>
      </c>
      <c r="M41" s="18">
        <f t="shared" si="24"/>
        <v>2000</v>
      </c>
      <c r="N41" s="18">
        <f t="shared" si="25"/>
        <v>-250</v>
      </c>
      <c r="O41" s="18">
        <f t="shared" si="25"/>
        <v>-270</v>
      </c>
      <c r="P41" s="18">
        <f t="shared" si="25"/>
        <v>-270</v>
      </c>
      <c r="Q41" s="35">
        <f t="shared" si="11"/>
        <v>0</v>
      </c>
      <c r="R41" s="35">
        <f t="shared" si="11"/>
        <v>0</v>
      </c>
      <c r="S41" s="35">
        <f t="shared" si="11"/>
        <v>0</v>
      </c>
      <c r="T41" s="4">
        <f t="shared" si="5"/>
        <v>1900</v>
      </c>
      <c r="U41" s="83">
        <f t="shared" si="20"/>
        <v>680</v>
      </c>
      <c r="V41" s="83">
        <f t="shared" si="21"/>
        <v>680</v>
      </c>
      <c r="W41" s="83">
        <f t="shared" si="22"/>
        <v>680</v>
      </c>
      <c r="X41" s="4"/>
      <c r="Y41" s="18"/>
      <c r="Z41" s="18"/>
      <c r="AA41" s="18"/>
      <c r="AB41" s="50"/>
    </row>
    <row r="42" spans="1:28" ht="16.5" customHeight="1">
      <c r="A42" s="3">
        <v>28</v>
      </c>
      <c r="B42" s="34">
        <f t="shared" si="7"/>
        <v>45460</v>
      </c>
      <c r="C42" s="2">
        <f t="shared" si="8"/>
        <v>884</v>
      </c>
      <c r="D42" s="5">
        <f t="shared" si="9"/>
        <v>1694</v>
      </c>
      <c r="E42" s="35">
        <f t="shared" si="15"/>
        <v>828</v>
      </c>
      <c r="F42" s="35">
        <f t="shared" si="16"/>
        <v>848</v>
      </c>
      <c r="G42" s="35">
        <f t="shared" si="17"/>
        <v>848</v>
      </c>
      <c r="H42" s="18">
        <f t="shared" si="23"/>
        <v>1750</v>
      </c>
      <c r="I42" s="18">
        <f t="shared" si="23"/>
        <v>1730</v>
      </c>
      <c r="J42" s="18">
        <f t="shared" si="23"/>
        <v>1730</v>
      </c>
      <c r="K42" s="18">
        <f t="shared" si="24"/>
        <v>2000</v>
      </c>
      <c r="L42" s="18">
        <f t="shared" si="24"/>
        <v>2000</v>
      </c>
      <c r="M42" s="18">
        <f t="shared" si="24"/>
        <v>2000</v>
      </c>
      <c r="N42" s="18">
        <f t="shared" si="25"/>
        <v>-250</v>
      </c>
      <c r="O42" s="18">
        <f t="shared" si="25"/>
        <v>-270</v>
      </c>
      <c r="P42" s="18">
        <f t="shared" si="25"/>
        <v>-270</v>
      </c>
      <c r="Q42" s="35">
        <f t="shared" si="11"/>
        <v>0</v>
      </c>
      <c r="R42" s="35">
        <f t="shared" si="11"/>
        <v>0</v>
      </c>
      <c r="S42" s="35">
        <f t="shared" si="11"/>
        <v>0</v>
      </c>
      <c r="T42" s="4">
        <f t="shared" si="5"/>
        <v>1598</v>
      </c>
      <c r="U42" s="83">
        <f t="shared" si="20"/>
        <v>980</v>
      </c>
      <c r="V42" s="83">
        <f t="shared" si="21"/>
        <v>980</v>
      </c>
      <c r="W42" s="83">
        <f t="shared" si="22"/>
        <v>980</v>
      </c>
      <c r="X42" s="90">
        <v>0.3</v>
      </c>
      <c r="Y42" s="18"/>
      <c r="Z42" s="18"/>
      <c r="AA42" s="18"/>
      <c r="AB42" s="50">
        <v>3</v>
      </c>
    </row>
    <row r="43" spans="1:28" ht="16.5" customHeight="1">
      <c r="A43" s="3">
        <v>29</v>
      </c>
      <c r="B43" s="34">
        <f t="shared" si="7"/>
        <v>45461</v>
      </c>
      <c r="C43" s="2">
        <f t="shared" si="8"/>
        <v>884</v>
      </c>
      <c r="D43" s="5">
        <f t="shared" si="9"/>
        <v>1692</v>
      </c>
      <c r="E43" s="35">
        <f t="shared" si="15"/>
        <v>826</v>
      </c>
      <c r="F43" s="35">
        <f t="shared" si="16"/>
        <v>846</v>
      </c>
      <c r="G43" s="35">
        <f t="shared" si="17"/>
        <v>846</v>
      </c>
      <c r="H43" s="18">
        <f t="shared" si="23"/>
        <v>1750</v>
      </c>
      <c r="I43" s="18">
        <f t="shared" si="23"/>
        <v>1730</v>
      </c>
      <c r="J43" s="18">
        <f t="shared" si="23"/>
        <v>1730</v>
      </c>
      <c r="K43" s="18">
        <f t="shared" si="24"/>
        <v>2000</v>
      </c>
      <c r="L43" s="18">
        <f t="shared" si="24"/>
        <v>2000</v>
      </c>
      <c r="M43" s="18">
        <f t="shared" si="24"/>
        <v>2000</v>
      </c>
      <c r="N43" s="18">
        <f t="shared" si="25"/>
        <v>-250</v>
      </c>
      <c r="O43" s="18">
        <f t="shared" si="25"/>
        <v>-270</v>
      </c>
      <c r="P43" s="18">
        <f t="shared" si="25"/>
        <v>-270</v>
      </c>
      <c r="Q43" s="35">
        <f t="shared" si="11"/>
        <v>0</v>
      </c>
      <c r="R43" s="35">
        <f t="shared" si="11"/>
        <v>0</v>
      </c>
      <c r="S43" s="35">
        <f t="shared" si="11"/>
        <v>0</v>
      </c>
      <c r="T43" s="4">
        <f t="shared" si="5"/>
        <v>1596</v>
      </c>
      <c r="U43" s="83">
        <f t="shared" si="20"/>
        <v>980</v>
      </c>
      <c r="V43" s="83">
        <f t="shared" si="21"/>
        <v>980</v>
      </c>
      <c r="W43" s="83">
        <f t="shared" si="22"/>
        <v>980</v>
      </c>
      <c r="X43" s="4"/>
      <c r="Y43" s="18"/>
      <c r="Z43" s="18"/>
      <c r="AA43" s="18"/>
      <c r="AB43" s="50"/>
    </row>
    <row r="44" spans="1:28" ht="16.5" customHeight="1">
      <c r="A44" s="3">
        <v>30</v>
      </c>
      <c r="B44" s="34">
        <f t="shared" si="7"/>
        <v>45462</v>
      </c>
      <c r="C44" s="2">
        <f t="shared" si="8"/>
        <v>884</v>
      </c>
      <c r="D44" s="5">
        <f t="shared" si="9"/>
        <v>1690</v>
      </c>
      <c r="E44" s="35">
        <f t="shared" si="15"/>
        <v>824</v>
      </c>
      <c r="F44" s="35">
        <f t="shared" si="16"/>
        <v>844</v>
      </c>
      <c r="G44" s="35">
        <f t="shared" si="17"/>
        <v>844</v>
      </c>
      <c r="H44" s="18">
        <f t="shared" si="23"/>
        <v>1750</v>
      </c>
      <c r="I44" s="18">
        <f t="shared" si="23"/>
        <v>1730</v>
      </c>
      <c r="J44" s="18">
        <f t="shared" si="23"/>
        <v>1730</v>
      </c>
      <c r="K44" s="18">
        <f t="shared" si="24"/>
        <v>2000</v>
      </c>
      <c r="L44" s="18">
        <f t="shared" si="24"/>
        <v>2000</v>
      </c>
      <c r="M44" s="18">
        <f t="shared" si="24"/>
        <v>2000</v>
      </c>
      <c r="N44" s="18">
        <f t="shared" si="25"/>
        <v>-250</v>
      </c>
      <c r="O44" s="18">
        <f t="shared" si="25"/>
        <v>-270</v>
      </c>
      <c r="P44" s="18">
        <f t="shared" si="25"/>
        <v>-270</v>
      </c>
      <c r="Q44" s="35">
        <f t="shared" si="11"/>
        <v>0</v>
      </c>
      <c r="R44" s="35">
        <f t="shared" si="11"/>
        <v>0</v>
      </c>
      <c r="S44" s="35">
        <f t="shared" si="11"/>
        <v>0</v>
      </c>
      <c r="T44" s="4">
        <f t="shared" si="5"/>
        <v>1594</v>
      </c>
      <c r="U44" s="83">
        <f t="shared" si="20"/>
        <v>980</v>
      </c>
      <c r="V44" s="83">
        <f t="shared" si="21"/>
        <v>980</v>
      </c>
      <c r="W44" s="83">
        <f t="shared" si="22"/>
        <v>980</v>
      </c>
      <c r="X44" s="4"/>
      <c r="Y44" s="18"/>
      <c r="Z44" s="18"/>
      <c r="AA44" s="18"/>
      <c r="AB44" s="50"/>
    </row>
    <row r="45" spans="1:28" ht="15">
      <c r="A45" s="3">
        <v>31</v>
      </c>
      <c r="B45" s="34">
        <f t="shared" si="7"/>
        <v>45463</v>
      </c>
      <c r="C45" s="2">
        <f t="shared" si="8"/>
        <v>884</v>
      </c>
      <c r="D45" s="5">
        <f t="shared" si="9"/>
        <v>1688</v>
      </c>
      <c r="E45" s="35">
        <f t="shared" si="15"/>
        <v>822</v>
      </c>
      <c r="F45" s="35">
        <f t="shared" si="16"/>
        <v>842</v>
      </c>
      <c r="G45" s="35">
        <f t="shared" si="17"/>
        <v>842</v>
      </c>
      <c r="H45" s="18">
        <f t="shared" si="23"/>
        <v>1750</v>
      </c>
      <c r="I45" s="18">
        <f t="shared" si="23"/>
        <v>1730</v>
      </c>
      <c r="J45" s="18">
        <f t="shared" si="23"/>
        <v>1730</v>
      </c>
      <c r="K45" s="18">
        <f t="shared" si="24"/>
        <v>2000</v>
      </c>
      <c r="L45" s="18">
        <f t="shared" si="24"/>
        <v>2000</v>
      </c>
      <c r="M45" s="18">
        <f t="shared" si="24"/>
        <v>2000</v>
      </c>
      <c r="N45" s="18">
        <f t="shared" si="25"/>
        <v>-250</v>
      </c>
      <c r="O45" s="18">
        <f t="shared" si="25"/>
        <v>-270</v>
      </c>
      <c r="P45" s="18">
        <f t="shared" si="25"/>
        <v>-270</v>
      </c>
      <c r="Q45" s="35">
        <f t="shared" si="11"/>
        <v>0</v>
      </c>
      <c r="R45" s="35">
        <f t="shared" si="11"/>
        <v>0</v>
      </c>
      <c r="S45" s="35">
        <f t="shared" si="11"/>
        <v>0</v>
      </c>
      <c r="T45" s="4">
        <f t="shared" si="5"/>
        <v>1592</v>
      </c>
      <c r="U45" s="83">
        <f t="shared" si="20"/>
        <v>980</v>
      </c>
      <c r="V45" s="83">
        <f t="shared" si="21"/>
        <v>980</v>
      </c>
      <c r="W45" s="83">
        <f t="shared" si="22"/>
        <v>980</v>
      </c>
      <c r="X45" s="4"/>
      <c r="Y45" s="18"/>
      <c r="Z45" s="18"/>
      <c r="AA45" s="18"/>
      <c r="AB45" s="50"/>
    </row>
    <row r="46" spans="1:28" ht="15" customHeight="1">
      <c r="A46" s="3">
        <v>32</v>
      </c>
      <c r="B46" s="34">
        <f t="shared" si="7"/>
        <v>45464</v>
      </c>
      <c r="C46" s="2">
        <f t="shared" si="8"/>
        <v>884</v>
      </c>
      <c r="D46" s="5">
        <f t="shared" si="9"/>
        <v>1686</v>
      </c>
      <c r="E46" s="35">
        <f t="shared" si="15"/>
        <v>820</v>
      </c>
      <c r="F46" s="35">
        <f t="shared" si="16"/>
        <v>840</v>
      </c>
      <c r="G46" s="35">
        <f t="shared" si="17"/>
        <v>840</v>
      </c>
      <c r="H46" s="18">
        <f t="shared" si="23"/>
        <v>1750</v>
      </c>
      <c r="I46" s="18">
        <f t="shared" si="23"/>
        <v>1730</v>
      </c>
      <c r="J46" s="18">
        <f t="shared" si="23"/>
        <v>1730</v>
      </c>
      <c r="K46" s="18">
        <f t="shared" si="24"/>
        <v>2000</v>
      </c>
      <c r="L46" s="18">
        <f t="shared" si="24"/>
        <v>2000</v>
      </c>
      <c r="M46" s="18">
        <f t="shared" si="24"/>
        <v>2000</v>
      </c>
      <c r="N46" s="18">
        <f t="shared" si="25"/>
        <v>-250</v>
      </c>
      <c r="O46" s="18">
        <f t="shared" si="25"/>
        <v>-270</v>
      </c>
      <c r="P46" s="18">
        <f t="shared" si="25"/>
        <v>-270</v>
      </c>
      <c r="Q46" s="35">
        <f t="shared" si="11"/>
        <v>0</v>
      </c>
      <c r="R46" s="35">
        <f t="shared" si="11"/>
        <v>0</v>
      </c>
      <c r="S46" s="35">
        <f t="shared" si="11"/>
        <v>0</v>
      </c>
      <c r="T46" s="4">
        <f t="shared" si="5"/>
        <v>1590</v>
      </c>
      <c r="U46" s="83">
        <f t="shared" si="20"/>
        <v>980</v>
      </c>
      <c r="V46" s="83">
        <f t="shared" si="21"/>
        <v>980</v>
      </c>
      <c r="W46" s="83">
        <f t="shared" si="22"/>
        <v>980</v>
      </c>
      <c r="X46" s="4"/>
      <c r="Y46" s="18"/>
      <c r="Z46" s="18"/>
      <c r="AA46" s="18"/>
      <c r="AB46" s="50"/>
    </row>
    <row r="47" spans="1:28" ht="15" customHeight="1">
      <c r="A47" s="3">
        <v>33</v>
      </c>
      <c r="B47" s="34">
        <f t="shared" si="7"/>
        <v>45465</v>
      </c>
      <c r="C47" s="2">
        <f t="shared" si="8"/>
        <v>884</v>
      </c>
      <c r="D47" s="5">
        <f t="shared" si="9"/>
        <v>1684</v>
      </c>
      <c r="E47" s="35">
        <f t="shared" si="15"/>
        <v>818</v>
      </c>
      <c r="F47" s="35">
        <f t="shared" si="16"/>
        <v>838</v>
      </c>
      <c r="G47" s="35">
        <f t="shared" si="17"/>
        <v>838</v>
      </c>
      <c r="H47" s="18">
        <f t="shared" si="23"/>
        <v>1750</v>
      </c>
      <c r="I47" s="18">
        <f t="shared" si="23"/>
        <v>1730</v>
      </c>
      <c r="J47" s="18">
        <f t="shared" si="23"/>
        <v>1730</v>
      </c>
      <c r="K47" s="18">
        <f t="shared" si="24"/>
        <v>2000</v>
      </c>
      <c r="L47" s="18">
        <f t="shared" si="24"/>
        <v>2000</v>
      </c>
      <c r="M47" s="18">
        <f t="shared" si="24"/>
        <v>2000</v>
      </c>
      <c r="N47" s="18">
        <f t="shared" si="25"/>
        <v>-250</v>
      </c>
      <c r="O47" s="18">
        <f t="shared" si="25"/>
        <v>-270</v>
      </c>
      <c r="P47" s="18">
        <f t="shared" si="25"/>
        <v>-270</v>
      </c>
      <c r="Q47" s="35">
        <f t="shared" si="11"/>
        <v>0</v>
      </c>
      <c r="R47" s="35">
        <f t="shared" si="11"/>
        <v>0</v>
      </c>
      <c r="S47" s="35">
        <f t="shared" si="11"/>
        <v>0</v>
      </c>
      <c r="T47" s="4">
        <f t="shared" si="5"/>
        <v>1588</v>
      </c>
      <c r="U47" s="83">
        <f t="shared" si="20"/>
        <v>980</v>
      </c>
      <c r="V47" s="83">
        <f t="shared" si="21"/>
        <v>980</v>
      </c>
      <c r="W47" s="83">
        <f t="shared" si="22"/>
        <v>980</v>
      </c>
      <c r="X47" s="4"/>
      <c r="Y47" s="18"/>
      <c r="Z47" s="18"/>
      <c r="AA47" s="18"/>
      <c r="AB47" s="50"/>
    </row>
    <row r="48" spans="1:28" ht="15" customHeight="1">
      <c r="A48" s="3">
        <v>34</v>
      </c>
      <c r="B48" s="34">
        <f t="shared" si="7"/>
        <v>45466</v>
      </c>
      <c r="C48" s="2">
        <f t="shared" si="8"/>
        <v>884</v>
      </c>
      <c r="D48" s="5">
        <f t="shared" si="9"/>
        <v>1682</v>
      </c>
      <c r="E48" s="35">
        <f t="shared" si="15"/>
        <v>816</v>
      </c>
      <c r="F48" s="35">
        <f t="shared" si="16"/>
        <v>836</v>
      </c>
      <c r="G48" s="35">
        <f t="shared" si="17"/>
        <v>836</v>
      </c>
      <c r="H48" s="18">
        <f t="shared" si="23"/>
        <v>1750</v>
      </c>
      <c r="I48" s="18">
        <f t="shared" si="23"/>
        <v>1730</v>
      </c>
      <c r="J48" s="18">
        <f t="shared" si="23"/>
        <v>1730</v>
      </c>
      <c r="K48" s="18">
        <f t="shared" ref="K48:M63" si="26">K47</f>
        <v>2000</v>
      </c>
      <c r="L48" s="18">
        <f t="shared" si="26"/>
        <v>2000</v>
      </c>
      <c r="M48" s="18">
        <f t="shared" si="26"/>
        <v>2000</v>
      </c>
      <c r="N48" s="18">
        <f t="shared" si="25"/>
        <v>-250</v>
      </c>
      <c r="O48" s="18">
        <f t="shared" si="25"/>
        <v>-270</v>
      </c>
      <c r="P48" s="18">
        <f t="shared" si="25"/>
        <v>-270</v>
      </c>
      <c r="Q48" s="35">
        <f t="shared" si="11"/>
        <v>0</v>
      </c>
      <c r="R48" s="35">
        <f t="shared" si="11"/>
        <v>0</v>
      </c>
      <c r="S48" s="35">
        <f t="shared" si="11"/>
        <v>0</v>
      </c>
      <c r="T48" s="4">
        <f t="shared" si="5"/>
        <v>1586</v>
      </c>
      <c r="U48" s="83">
        <f t="shared" si="20"/>
        <v>980</v>
      </c>
      <c r="V48" s="83">
        <f t="shared" si="21"/>
        <v>980</v>
      </c>
      <c r="W48" s="83">
        <f t="shared" si="22"/>
        <v>980</v>
      </c>
      <c r="X48" s="4"/>
      <c r="Y48" s="18"/>
      <c r="Z48" s="18"/>
      <c r="AA48" s="18"/>
      <c r="AB48" s="50"/>
    </row>
    <row r="49" spans="1:28" ht="15" customHeight="1">
      <c r="A49" s="3">
        <v>35</v>
      </c>
      <c r="B49" s="34">
        <f t="shared" si="7"/>
        <v>45467</v>
      </c>
      <c r="C49" s="2">
        <f t="shared" si="8"/>
        <v>884</v>
      </c>
      <c r="D49" s="5">
        <f t="shared" si="9"/>
        <v>1680</v>
      </c>
      <c r="E49" s="35">
        <f t="shared" si="15"/>
        <v>814</v>
      </c>
      <c r="F49" s="35">
        <f t="shared" si="16"/>
        <v>834</v>
      </c>
      <c r="G49" s="35">
        <f t="shared" si="17"/>
        <v>834</v>
      </c>
      <c r="H49" s="18">
        <f t="shared" si="23"/>
        <v>1750</v>
      </c>
      <c r="I49" s="18">
        <f t="shared" si="23"/>
        <v>1730</v>
      </c>
      <c r="J49" s="18">
        <f t="shared" si="23"/>
        <v>1730</v>
      </c>
      <c r="K49" s="18">
        <f t="shared" si="26"/>
        <v>2000</v>
      </c>
      <c r="L49" s="18">
        <f t="shared" si="26"/>
        <v>2000</v>
      </c>
      <c r="M49" s="18">
        <f t="shared" si="26"/>
        <v>2000</v>
      </c>
      <c r="N49" s="18">
        <f t="shared" ref="N49:P64" si="27">N48-Q49</f>
        <v>-250</v>
      </c>
      <c r="O49" s="18">
        <f t="shared" si="27"/>
        <v>-270</v>
      </c>
      <c r="P49" s="18">
        <f t="shared" si="27"/>
        <v>-270</v>
      </c>
      <c r="Q49" s="35">
        <f t="shared" si="11"/>
        <v>0</v>
      </c>
      <c r="R49" s="35">
        <f t="shared" si="11"/>
        <v>0</v>
      </c>
      <c r="S49" s="35">
        <f t="shared" si="11"/>
        <v>0</v>
      </c>
      <c r="T49" s="4">
        <f t="shared" si="5"/>
        <v>1584</v>
      </c>
      <c r="U49" s="83">
        <f t="shared" si="20"/>
        <v>980</v>
      </c>
      <c r="V49" s="83">
        <f t="shared" si="21"/>
        <v>980</v>
      </c>
      <c r="W49" s="83">
        <f t="shared" si="22"/>
        <v>980</v>
      </c>
      <c r="X49" s="4"/>
      <c r="Y49" s="18"/>
      <c r="Z49" s="18"/>
      <c r="AA49" s="18"/>
      <c r="AB49" s="50"/>
    </row>
    <row r="50" spans="1:28" ht="15" customHeight="1">
      <c r="A50" s="3">
        <v>36</v>
      </c>
      <c r="B50" s="34">
        <f t="shared" si="7"/>
        <v>45468</v>
      </c>
      <c r="C50" s="2">
        <f t="shared" si="8"/>
        <v>884</v>
      </c>
      <c r="D50" s="5">
        <f t="shared" si="9"/>
        <v>1678</v>
      </c>
      <c r="E50" s="35">
        <f t="shared" si="15"/>
        <v>812</v>
      </c>
      <c r="F50" s="35">
        <f t="shared" si="16"/>
        <v>832</v>
      </c>
      <c r="G50" s="35">
        <f t="shared" si="17"/>
        <v>832</v>
      </c>
      <c r="H50" s="18">
        <f t="shared" si="23"/>
        <v>1750</v>
      </c>
      <c r="I50" s="18">
        <f t="shared" si="23"/>
        <v>1730</v>
      </c>
      <c r="J50" s="18">
        <f t="shared" si="23"/>
        <v>1730</v>
      </c>
      <c r="K50" s="18">
        <f t="shared" si="26"/>
        <v>2000</v>
      </c>
      <c r="L50" s="18">
        <f t="shared" si="26"/>
        <v>2000</v>
      </c>
      <c r="M50" s="18">
        <f t="shared" si="26"/>
        <v>2000</v>
      </c>
      <c r="N50" s="18">
        <f t="shared" si="27"/>
        <v>-250</v>
      </c>
      <c r="O50" s="18">
        <f t="shared" si="27"/>
        <v>-270</v>
      </c>
      <c r="P50" s="18">
        <f t="shared" si="27"/>
        <v>-270</v>
      </c>
      <c r="Q50" s="35">
        <f t="shared" si="11"/>
        <v>0</v>
      </c>
      <c r="R50" s="35">
        <f t="shared" si="11"/>
        <v>0</v>
      </c>
      <c r="S50" s="35">
        <f t="shared" si="11"/>
        <v>0</v>
      </c>
      <c r="T50" s="4">
        <f t="shared" si="5"/>
        <v>1582</v>
      </c>
      <c r="U50" s="83">
        <f t="shared" si="20"/>
        <v>980</v>
      </c>
      <c r="V50" s="83">
        <f t="shared" si="21"/>
        <v>980</v>
      </c>
      <c r="W50" s="83">
        <f t="shared" si="22"/>
        <v>980</v>
      </c>
      <c r="X50" s="4"/>
      <c r="Y50" s="18"/>
      <c r="Z50" s="18"/>
      <c r="AA50" s="18"/>
      <c r="AB50" s="50"/>
    </row>
    <row r="51" spans="1:28" ht="15" customHeight="1">
      <c r="A51" s="3">
        <v>37</v>
      </c>
      <c r="B51" s="34">
        <f t="shared" si="7"/>
        <v>45469</v>
      </c>
      <c r="C51" s="2">
        <f t="shared" si="8"/>
        <v>884</v>
      </c>
      <c r="D51" s="5">
        <f t="shared" si="9"/>
        <v>1676</v>
      </c>
      <c r="E51" s="35">
        <f t="shared" si="15"/>
        <v>810</v>
      </c>
      <c r="F51" s="35">
        <f t="shared" si="16"/>
        <v>830</v>
      </c>
      <c r="G51" s="35">
        <f t="shared" si="17"/>
        <v>830</v>
      </c>
      <c r="H51" s="18">
        <f t="shared" si="23"/>
        <v>1750</v>
      </c>
      <c r="I51" s="18">
        <f t="shared" si="23"/>
        <v>1730</v>
      </c>
      <c r="J51" s="18">
        <f t="shared" si="23"/>
        <v>1730</v>
      </c>
      <c r="K51" s="18">
        <f t="shared" si="26"/>
        <v>2000</v>
      </c>
      <c r="L51" s="18">
        <f t="shared" si="26"/>
        <v>2000</v>
      </c>
      <c r="M51" s="18">
        <f t="shared" si="26"/>
        <v>2000</v>
      </c>
      <c r="N51" s="18">
        <f t="shared" si="27"/>
        <v>-250</v>
      </c>
      <c r="O51" s="18">
        <f t="shared" si="27"/>
        <v>-270</v>
      </c>
      <c r="P51" s="18">
        <f t="shared" si="27"/>
        <v>-270</v>
      </c>
      <c r="Q51" s="35">
        <f t="shared" si="11"/>
        <v>0</v>
      </c>
      <c r="R51" s="35">
        <f t="shared" si="11"/>
        <v>0</v>
      </c>
      <c r="S51" s="35">
        <f t="shared" si="11"/>
        <v>0</v>
      </c>
      <c r="T51" s="4">
        <f t="shared" si="5"/>
        <v>1580</v>
      </c>
      <c r="U51" s="83">
        <f t="shared" si="20"/>
        <v>980</v>
      </c>
      <c r="V51" s="83">
        <f t="shared" si="21"/>
        <v>980</v>
      </c>
      <c r="W51" s="83">
        <f t="shared" si="22"/>
        <v>980</v>
      </c>
      <c r="X51" s="4"/>
      <c r="Y51" s="18"/>
      <c r="Z51" s="18"/>
      <c r="AA51" s="18"/>
      <c r="AB51" s="50"/>
    </row>
    <row r="52" spans="1:28" ht="15" customHeight="1">
      <c r="A52" s="3">
        <v>38</v>
      </c>
      <c r="B52" s="34">
        <f t="shared" si="7"/>
        <v>45470</v>
      </c>
      <c r="C52" s="2">
        <f t="shared" si="8"/>
        <v>884</v>
      </c>
      <c r="D52" s="5">
        <f t="shared" si="9"/>
        <v>1674</v>
      </c>
      <c r="E52" s="35">
        <f t="shared" si="15"/>
        <v>808</v>
      </c>
      <c r="F52" s="35">
        <f t="shared" si="16"/>
        <v>828</v>
      </c>
      <c r="G52" s="35">
        <f t="shared" si="17"/>
        <v>828</v>
      </c>
      <c r="H52" s="18">
        <f t="shared" si="23"/>
        <v>1750</v>
      </c>
      <c r="I52" s="18">
        <f t="shared" si="23"/>
        <v>1730</v>
      </c>
      <c r="J52" s="18">
        <f t="shared" si="23"/>
        <v>1730</v>
      </c>
      <c r="K52" s="18">
        <f t="shared" si="26"/>
        <v>2000</v>
      </c>
      <c r="L52" s="18">
        <f t="shared" si="26"/>
        <v>2000</v>
      </c>
      <c r="M52" s="18">
        <f t="shared" si="26"/>
        <v>2000</v>
      </c>
      <c r="N52" s="18">
        <f t="shared" si="27"/>
        <v>-250</v>
      </c>
      <c r="O52" s="18">
        <f t="shared" si="27"/>
        <v>-270</v>
      </c>
      <c r="P52" s="18">
        <f t="shared" si="27"/>
        <v>-270</v>
      </c>
      <c r="Q52" s="35">
        <f t="shared" si="11"/>
        <v>0</v>
      </c>
      <c r="R52" s="35">
        <f t="shared" si="11"/>
        <v>0</v>
      </c>
      <c r="S52" s="35">
        <f t="shared" si="11"/>
        <v>0</v>
      </c>
      <c r="T52" s="4">
        <f t="shared" si="5"/>
        <v>1578</v>
      </c>
      <c r="U52" s="83">
        <f t="shared" si="20"/>
        <v>980</v>
      </c>
      <c r="V52" s="83">
        <f t="shared" si="21"/>
        <v>980</v>
      </c>
      <c r="W52" s="83">
        <f t="shared" si="22"/>
        <v>980</v>
      </c>
      <c r="X52" s="4"/>
      <c r="Y52" s="18"/>
      <c r="Z52" s="18"/>
      <c r="AA52" s="18"/>
      <c r="AB52" s="50"/>
    </row>
    <row r="53" spans="1:28" ht="15" customHeight="1">
      <c r="A53" s="3">
        <v>39</v>
      </c>
      <c r="B53" s="34">
        <f t="shared" si="7"/>
        <v>45471</v>
      </c>
      <c r="C53" s="2">
        <f t="shared" si="8"/>
        <v>884</v>
      </c>
      <c r="D53" s="5">
        <f t="shared" si="9"/>
        <v>1672</v>
      </c>
      <c r="E53" s="35">
        <f t="shared" si="15"/>
        <v>806</v>
      </c>
      <c r="F53" s="35">
        <f t="shared" si="16"/>
        <v>826</v>
      </c>
      <c r="G53" s="35">
        <f t="shared" si="17"/>
        <v>826</v>
      </c>
      <c r="H53" s="18">
        <f t="shared" si="23"/>
        <v>1750</v>
      </c>
      <c r="I53" s="18">
        <f t="shared" si="23"/>
        <v>1730</v>
      </c>
      <c r="J53" s="18">
        <f t="shared" si="23"/>
        <v>1730</v>
      </c>
      <c r="K53" s="18">
        <f t="shared" si="26"/>
        <v>2000</v>
      </c>
      <c r="L53" s="18">
        <f t="shared" si="26"/>
        <v>2000</v>
      </c>
      <c r="M53" s="18">
        <f t="shared" si="26"/>
        <v>2000</v>
      </c>
      <c r="N53" s="18">
        <f t="shared" si="27"/>
        <v>-250</v>
      </c>
      <c r="O53" s="18">
        <f t="shared" si="27"/>
        <v>-270</v>
      </c>
      <c r="P53" s="18">
        <f t="shared" si="27"/>
        <v>-270</v>
      </c>
      <c r="Q53" s="35">
        <f t="shared" si="11"/>
        <v>0</v>
      </c>
      <c r="R53" s="35">
        <f t="shared" si="11"/>
        <v>0</v>
      </c>
      <c r="S53" s="35">
        <f t="shared" si="11"/>
        <v>0</v>
      </c>
      <c r="T53" s="4">
        <f t="shared" si="5"/>
        <v>1576</v>
      </c>
      <c r="U53" s="83">
        <f t="shared" si="20"/>
        <v>980</v>
      </c>
      <c r="V53" s="83">
        <f t="shared" si="21"/>
        <v>980</v>
      </c>
      <c r="W53" s="83">
        <f t="shared" si="22"/>
        <v>980</v>
      </c>
      <c r="X53" s="4"/>
      <c r="Y53" s="18"/>
      <c r="Z53" s="18"/>
      <c r="AA53" s="18"/>
      <c r="AB53" s="50"/>
    </row>
    <row r="54" spans="1:28" ht="15" customHeight="1">
      <c r="A54" s="3">
        <v>40</v>
      </c>
      <c r="B54" s="34">
        <f t="shared" si="7"/>
        <v>45472</v>
      </c>
      <c r="C54" s="2">
        <f t="shared" si="8"/>
        <v>884</v>
      </c>
      <c r="D54" s="5">
        <f t="shared" si="9"/>
        <v>1670</v>
      </c>
      <c r="E54" s="35">
        <f t="shared" si="15"/>
        <v>804</v>
      </c>
      <c r="F54" s="35">
        <f t="shared" si="16"/>
        <v>824</v>
      </c>
      <c r="G54" s="35">
        <f t="shared" si="17"/>
        <v>824</v>
      </c>
      <c r="H54" s="18">
        <f t="shared" si="23"/>
        <v>1750</v>
      </c>
      <c r="I54" s="18">
        <f t="shared" si="23"/>
        <v>1730</v>
      </c>
      <c r="J54" s="18">
        <f t="shared" si="23"/>
        <v>1730</v>
      </c>
      <c r="K54" s="18">
        <f t="shared" si="26"/>
        <v>2000</v>
      </c>
      <c r="L54" s="18">
        <f t="shared" si="26"/>
        <v>2000</v>
      </c>
      <c r="M54" s="18">
        <f t="shared" si="26"/>
        <v>2000</v>
      </c>
      <c r="N54" s="18">
        <f t="shared" si="27"/>
        <v>-250</v>
      </c>
      <c r="O54" s="18">
        <f t="shared" si="27"/>
        <v>-270</v>
      </c>
      <c r="P54" s="18">
        <f t="shared" si="27"/>
        <v>-270</v>
      </c>
      <c r="Q54" s="35">
        <f t="shared" si="11"/>
        <v>0</v>
      </c>
      <c r="R54" s="35">
        <f t="shared" si="11"/>
        <v>0</v>
      </c>
      <c r="S54" s="35">
        <f t="shared" si="11"/>
        <v>0</v>
      </c>
      <c r="T54" s="4">
        <f t="shared" si="5"/>
        <v>1574</v>
      </c>
      <c r="U54" s="83">
        <f t="shared" si="20"/>
        <v>980</v>
      </c>
      <c r="V54" s="83">
        <f t="shared" si="21"/>
        <v>980</v>
      </c>
      <c r="W54" s="83">
        <f t="shared" si="22"/>
        <v>980</v>
      </c>
      <c r="X54" s="4"/>
      <c r="Y54" s="18"/>
      <c r="Z54" s="18"/>
      <c r="AA54" s="18"/>
      <c r="AB54" s="50"/>
    </row>
    <row r="55" spans="1:28" ht="15" customHeight="1">
      <c r="A55" s="3">
        <v>41</v>
      </c>
      <c r="B55" s="34">
        <f t="shared" si="7"/>
        <v>45473</v>
      </c>
      <c r="C55" s="2">
        <f t="shared" si="8"/>
        <v>884</v>
      </c>
      <c r="D55" s="5">
        <f t="shared" si="9"/>
        <v>1668</v>
      </c>
      <c r="E55" s="35">
        <f t="shared" si="15"/>
        <v>802</v>
      </c>
      <c r="F55" s="35">
        <f t="shared" si="16"/>
        <v>822</v>
      </c>
      <c r="G55" s="35">
        <f t="shared" si="17"/>
        <v>822</v>
      </c>
      <c r="H55" s="18">
        <f t="shared" si="23"/>
        <v>1750</v>
      </c>
      <c r="I55" s="18">
        <f t="shared" si="23"/>
        <v>1730</v>
      </c>
      <c r="J55" s="18">
        <f t="shared" si="23"/>
        <v>1730</v>
      </c>
      <c r="K55" s="18">
        <f t="shared" si="26"/>
        <v>2000</v>
      </c>
      <c r="L55" s="18">
        <f t="shared" si="26"/>
        <v>2000</v>
      </c>
      <c r="M55" s="18">
        <f t="shared" si="26"/>
        <v>2000</v>
      </c>
      <c r="N55" s="18">
        <f t="shared" si="27"/>
        <v>-250</v>
      </c>
      <c r="O55" s="18">
        <f t="shared" si="27"/>
        <v>-270</v>
      </c>
      <c r="P55" s="18">
        <f t="shared" si="27"/>
        <v>-270</v>
      </c>
      <c r="Q55" s="35">
        <f t="shared" si="11"/>
        <v>0</v>
      </c>
      <c r="R55" s="35">
        <f t="shared" si="11"/>
        <v>0</v>
      </c>
      <c r="S55" s="35">
        <f t="shared" si="11"/>
        <v>0</v>
      </c>
      <c r="T55" s="4">
        <f t="shared" si="5"/>
        <v>1572</v>
      </c>
      <c r="U55" s="83">
        <f t="shared" si="20"/>
        <v>980</v>
      </c>
      <c r="V55" s="83">
        <f t="shared" si="21"/>
        <v>980</v>
      </c>
      <c r="W55" s="83">
        <f t="shared" si="22"/>
        <v>980</v>
      </c>
      <c r="X55" s="4"/>
      <c r="Y55" s="18"/>
      <c r="Z55" s="18"/>
      <c r="AA55" s="18"/>
      <c r="AB55" s="50"/>
    </row>
    <row r="56" spans="1:28" ht="15" customHeight="1">
      <c r="A56" s="3">
        <v>42</v>
      </c>
      <c r="B56" s="34">
        <f t="shared" si="7"/>
        <v>45474</v>
      </c>
      <c r="C56" s="2">
        <f t="shared" si="8"/>
        <v>884</v>
      </c>
      <c r="D56" s="5">
        <f t="shared" si="9"/>
        <v>1666</v>
      </c>
      <c r="E56" s="35">
        <f t="shared" si="15"/>
        <v>800</v>
      </c>
      <c r="F56" s="35">
        <f t="shared" si="16"/>
        <v>820</v>
      </c>
      <c r="G56" s="35">
        <f t="shared" si="17"/>
        <v>820</v>
      </c>
      <c r="H56" s="18">
        <f t="shared" si="23"/>
        <v>1750</v>
      </c>
      <c r="I56" s="18">
        <f t="shared" si="23"/>
        <v>1730</v>
      </c>
      <c r="J56" s="18">
        <f t="shared" si="23"/>
        <v>1730</v>
      </c>
      <c r="K56" s="18">
        <f t="shared" si="26"/>
        <v>2000</v>
      </c>
      <c r="L56" s="18">
        <f t="shared" si="26"/>
        <v>2000</v>
      </c>
      <c r="M56" s="18">
        <f t="shared" si="26"/>
        <v>2000</v>
      </c>
      <c r="N56" s="18">
        <f t="shared" si="27"/>
        <v>-250</v>
      </c>
      <c r="O56" s="18">
        <f t="shared" si="27"/>
        <v>-270</v>
      </c>
      <c r="P56" s="18">
        <f t="shared" si="27"/>
        <v>-270</v>
      </c>
      <c r="Q56" s="35">
        <f t="shared" si="11"/>
        <v>0</v>
      </c>
      <c r="R56" s="35">
        <f t="shared" si="11"/>
        <v>0</v>
      </c>
      <c r="S56" s="35">
        <f t="shared" si="11"/>
        <v>0</v>
      </c>
      <c r="T56" s="4">
        <f t="shared" si="5"/>
        <v>1570</v>
      </c>
      <c r="U56" s="83">
        <f t="shared" si="20"/>
        <v>980</v>
      </c>
      <c r="V56" s="83">
        <f t="shared" si="21"/>
        <v>980</v>
      </c>
      <c r="W56" s="83">
        <f t="shared" si="22"/>
        <v>980</v>
      </c>
      <c r="X56" s="4"/>
      <c r="Y56" s="18"/>
      <c r="Z56" s="18"/>
      <c r="AA56" s="18"/>
      <c r="AB56" s="50"/>
    </row>
    <row r="57" spans="1:28" ht="15" customHeight="1">
      <c r="A57" s="3">
        <v>43</v>
      </c>
      <c r="B57" s="34">
        <f t="shared" si="7"/>
        <v>45475</v>
      </c>
      <c r="C57" s="2">
        <f t="shared" si="8"/>
        <v>884</v>
      </c>
      <c r="D57" s="5">
        <f t="shared" si="9"/>
        <v>1664</v>
      </c>
      <c r="E57" s="35">
        <f t="shared" si="15"/>
        <v>798</v>
      </c>
      <c r="F57" s="35">
        <f t="shared" si="16"/>
        <v>818</v>
      </c>
      <c r="G57" s="35">
        <f t="shared" si="17"/>
        <v>818</v>
      </c>
      <c r="H57" s="18">
        <f t="shared" si="23"/>
        <v>1750</v>
      </c>
      <c r="I57" s="18">
        <f t="shared" si="23"/>
        <v>1730</v>
      </c>
      <c r="J57" s="18">
        <f t="shared" si="23"/>
        <v>1730</v>
      </c>
      <c r="K57" s="18">
        <f t="shared" si="26"/>
        <v>2000</v>
      </c>
      <c r="L57" s="18">
        <f t="shared" si="26"/>
        <v>2000</v>
      </c>
      <c r="M57" s="18">
        <f t="shared" si="26"/>
        <v>2000</v>
      </c>
      <c r="N57" s="18">
        <f t="shared" si="27"/>
        <v>-250</v>
      </c>
      <c r="O57" s="18">
        <f t="shared" si="27"/>
        <v>-270</v>
      </c>
      <c r="P57" s="18">
        <f t="shared" si="27"/>
        <v>-270</v>
      </c>
      <c r="Q57" s="35">
        <f t="shared" si="11"/>
        <v>0</v>
      </c>
      <c r="R57" s="35">
        <f t="shared" si="11"/>
        <v>0</v>
      </c>
      <c r="S57" s="35">
        <f t="shared" si="11"/>
        <v>0</v>
      </c>
      <c r="T57" s="4">
        <f t="shared" si="5"/>
        <v>1568</v>
      </c>
      <c r="U57" s="83">
        <f t="shared" si="20"/>
        <v>980</v>
      </c>
      <c r="V57" s="83">
        <f t="shared" si="21"/>
        <v>980</v>
      </c>
      <c r="W57" s="83">
        <f t="shared" si="22"/>
        <v>980</v>
      </c>
      <c r="X57" s="4"/>
      <c r="Y57" s="18"/>
      <c r="Z57" s="18"/>
      <c r="AA57" s="18"/>
      <c r="AB57" s="50"/>
    </row>
    <row r="58" spans="1:28" ht="15" customHeight="1">
      <c r="A58" s="3">
        <v>44</v>
      </c>
      <c r="B58" s="34">
        <f t="shared" si="7"/>
        <v>45476</v>
      </c>
      <c r="C58" s="2">
        <f t="shared" si="8"/>
        <v>884</v>
      </c>
      <c r="D58" s="5">
        <f t="shared" si="9"/>
        <v>1662</v>
      </c>
      <c r="E58" s="35">
        <f t="shared" si="15"/>
        <v>796</v>
      </c>
      <c r="F58" s="35">
        <f t="shared" si="16"/>
        <v>816</v>
      </c>
      <c r="G58" s="35">
        <f t="shared" si="17"/>
        <v>816</v>
      </c>
      <c r="H58" s="18">
        <f t="shared" si="23"/>
        <v>1750</v>
      </c>
      <c r="I58" s="18">
        <f t="shared" si="23"/>
        <v>1730</v>
      </c>
      <c r="J58" s="18">
        <f t="shared" si="23"/>
        <v>1730</v>
      </c>
      <c r="K58" s="18">
        <f t="shared" si="26"/>
        <v>2000</v>
      </c>
      <c r="L58" s="18">
        <f t="shared" si="26"/>
        <v>2000</v>
      </c>
      <c r="M58" s="18">
        <f t="shared" si="26"/>
        <v>2000</v>
      </c>
      <c r="N58" s="18">
        <f t="shared" si="27"/>
        <v>-250</v>
      </c>
      <c r="O58" s="18">
        <f t="shared" si="27"/>
        <v>-270</v>
      </c>
      <c r="P58" s="18">
        <f t="shared" si="27"/>
        <v>-270</v>
      </c>
      <c r="Q58" s="35">
        <f t="shared" si="11"/>
        <v>0</v>
      </c>
      <c r="R58" s="35">
        <f t="shared" si="11"/>
        <v>0</v>
      </c>
      <c r="S58" s="35">
        <f t="shared" si="11"/>
        <v>0</v>
      </c>
      <c r="T58" s="4">
        <f t="shared" si="5"/>
        <v>1566</v>
      </c>
      <c r="U58" s="83">
        <f t="shared" si="20"/>
        <v>980</v>
      </c>
      <c r="V58" s="83">
        <f t="shared" si="21"/>
        <v>980</v>
      </c>
      <c r="W58" s="83">
        <f t="shared" si="22"/>
        <v>980</v>
      </c>
      <c r="X58" s="4"/>
      <c r="Y58" s="18"/>
      <c r="Z58" s="18"/>
      <c r="AA58" s="18"/>
      <c r="AB58" s="50"/>
    </row>
    <row r="59" spans="1:28" ht="15" customHeight="1">
      <c r="A59" s="3">
        <v>45</v>
      </c>
      <c r="B59" s="34">
        <f t="shared" si="7"/>
        <v>45477</v>
      </c>
      <c r="C59" s="2">
        <f t="shared" si="8"/>
        <v>884</v>
      </c>
      <c r="D59" s="5">
        <f t="shared" si="9"/>
        <v>1660</v>
      </c>
      <c r="E59" s="35">
        <f t="shared" si="15"/>
        <v>794</v>
      </c>
      <c r="F59" s="35">
        <f t="shared" si="16"/>
        <v>814</v>
      </c>
      <c r="G59" s="35">
        <f t="shared" si="17"/>
        <v>814</v>
      </c>
      <c r="H59" s="18">
        <f t="shared" si="23"/>
        <v>1750</v>
      </c>
      <c r="I59" s="18">
        <f t="shared" si="23"/>
        <v>1730</v>
      </c>
      <c r="J59" s="18">
        <f t="shared" si="23"/>
        <v>1730</v>
      </c>
      <c r="K59" s="18">
        <f t="shared" si="26"/>
        <v>2000</v>
      </c>
      <c r="L59" s="18">
        <f t="shared" si="26"/>
        <v>2000</v>
      </c>
      <c r="M59" s="18">
        <f t="shared" si="26"/>
        <v>2000</v>
      </c>
      <c r="N59" s="18">
        <f t="shared" si="27"/>
        <v>-250</v>
      </c>
      <c r="O59" s="18">
        <f t="shared" si="27"/>
        <v>-270</v>
      </c>
      <c r="P59" s="18">
        <f t="shared" si="27"/>
        <v>-270</v>
      </c>
      <c r="Q59" s="35">
        <f t="shared" si="11"/>
        <v>0</v>
      </c>
      <c r="R59" s="35">
        <f t="shared" si="11"/>
        <v>0</v>
      </c>
      <c r="S59" s="35">
        <f t="shared" si="11"/>
        <v>0</v>
      </c>
      <c r="T59" s="4">
        <f t="shared" si="5"/>
        <v>1564</v>
      </c>
      <c r="U59" s="83">
        <f t="shared" si="20"/>
        <v>980</v>
      </c>
      <c r="V59" s="83">
        <f t="shared" si="21"/>
        <v>980</v>
      </c>
      <c r="W59" s="83">
        <f t="shared" si="22"/>
        <v>980</v>
      </c>
      <c r="X59" s="4"/>
      <c r="Y59" s="18"/>
      <c r="Z59" s="18"/>
      <c r="AA59" s="18"/>
      <c r="AB59" s="50"/>
    </row>
    <row r="60" spans="1:28" ht="15" customHeight="1">
      <c r="A60" s="3">
        <v>46</v>
      </c>
      <c r="B60" s="34">
        <f t="shared" si="7"/>
        <v>45478</v>
      </c>
      <c r="C60" s="2">
        <f t="shared" si="8"/>
        <v>884</v>
      </c>
      <c r="D60" s="5">
        <f t="shared" si="9"/>
        <v>1658</v>
      </c>
      <c r="E60" s="35">
        <f t="shared" si="15"/>
        <v>792</v>
      </c>
      <c r="F60" s="35">
        <f t="shared" si="16"/>
        <v>812</v>
      </c>
      <c r="G60" s="35">
        <f t="shared" si="17"/>
        <v>812</v>
      </c>
      <c r="H60" s="18">
        <f t="shared" si="23"/>
        <v>1750</v>
      </c>
      <c r="I60" s="18">
        <f t="shared" si="23"/>
        <v>1730</v>
      </c>
      <c r="J60" s="18">
        <f t="shared" si="23"/>
        <v>1730</v>
      </c>
      <c r="K60" s="18">
        <f t="shared" si="26"/>
        <v>2000</v>
      </c>
      <c r="L60" s="18">
        <f t="shared" si="26"/>
        <v>2000</v>
      </c>
      <c r="M60" s="18">
        <f t="shared" si="26"/>
        <v>2000</v>
      </c>
      <c r="N60" s="18">
        <f t="shared" si="27"/>
        <v>-250</v>
      </c>
      <c r="O60" s="18">
        <f t="shared" si="27"/>
        <v>-270</v>
      </c>
      <c r="P60" s="18">
        <f t="shared" si="27"/>
        <v>-270</v>
      </c>
      <c r="Q60" s="35">
        <f t="shared" si="11"/>
        <v>0</v>
      </c>
      <c r="R60" s="35">
        <f t="shared" si="11"/>
        <v>0</v>
      </c>
      <c r="S60" s="35">
        <f t="shared" si="11"/>
        <v>0</v>
      </c>
      <c r="T60" s="4">
        <f t="shared" si="5"/>
        <v>1562</v>
      </c>
      <c r="U60" s="83">
        <f t="shared" si="20"/>
        <v>980</v>
      </c>
      <c r="V60" s="83">
        <f t="shared" si="21"/>
        <v>980</v>
      </c>
      <c r="W60" s="83">
        <f t="shared" si="22"/>
        <v>980</v>
      </c>
      <c r="X60" s="4"/>
      <c r="Y60" s="18"/>
      <c r="Z60" s="18"/>
      <c r="AA60" s="18"/>
      <c r="AB60" s="50"/>
    </row>
    <row r="61" spans="1:28" ht="15" customHeight="1">
      <c r="A61" s="3">
        <v>47</v>
      </c>
      <c r="B61" s="34">
        <f t="shared" si="7"/>
        <v>45479</v>
      </c>
      <c r="C61" s="2">
        <f t="shared" si="8"/>
        <v>884</v>
      </c>
      <c r="D61" s="5">
        <f t="shared" si="9"/>
        <v>1656</v>
      </c>
      <c r="E61" s="35">
        <f t="shared" si="15"/>
        <v>790</v>
      </c>
      <c r="F61" s="35">
        <f t="shared" si="16"/>
        <v>810</v>
      </c>
      <c r="G61" s="35">
        <f t="shared" si="17"/>
        <v>810</v>
      </c>
      <c r="H61" s="18">
        <f t="shared" si="23"/>
        <v>1750</v>
      </c>
      <c r="I61" s="18">
        <f t="shared" si="23"/>
        <v>1730</v>
      </c>
      <c r="J61" s="18">
        <f t="shared" si="23"/>
        <v>1730</v>
      </c>
      <c r="K61" s="18">
        <f t="shared" si="26"/>
        <v>2000</v>
      </c>
      <c r="L61" s="18">
        <f t="shared" si="26"/>
        <v>2000</v>
      </c>
      <c r="M61" s="18">
        <f t="shared" si="26"/>
        <v>2000</v>
      </c>
      <c r="N61" s="18">
        <f t="shared" si="27"/>
        <v>-250</v>
      </c>
      <c r="O61" s="18">
        <f t="shared" si="27"/>
        <v>-270</v>
      </c>
      <c r="P61" s="18">
        <f t="shared" si="27"/>
        <v>-270</v>
      </c>
      <c r="Q61" s="35">
        <f t="shared" si="11"/>
        <v>0</v>
      </c>
      <c r="R61" s="35">
        <f t="shared" si="11"/>
        <v>0</v>
      </c>
      <c r="S61" s="35">
        <f t="shared" si="11"/>
        <v>0</v>
      </c>
      <c r="T61" s="4">
        <f t="shared" si="5"/>
        <v>1560</v>
      </c>
      <c r="U61" s="83">
        <f t="shared" si="20"/>
        <v>980</v>
      </c>
      <c r="V61" s="83">
        <f t="shared" si="21"/>
        <v>980</v>
      </c>
      <c r="W61" s="83">
        <f t="shared" si="22"/>
        <v>980</v>
      </c>
      <c r="X61" s="4"/>
      <c r="Y61" s="18"/>
      <c r="Z61" s="18"/>
      <c r="AA61" s="18"/>
      <c r="AB61" s="50"/>
    </row>
    <row r="62" spans="1:28" ht="15" customHeight="1">
      <c r="A62" s="3">
        <v>48</v>
      </c>
      <c r="B62" s="34">
        <f t="shared" si="7"/>
        <v>45480</v>
      </c>
      <c r="C62" s="2">
        <f t="shared" si="8"/>
        <v>884</v>
      </c>
      <c r="D62" s="5">
        <f t="shared" si="9"/>
        <v>1654</v>
      </c>
      <c r="E62" s="35">
        <f t="shared" si="15"/>
        <v>788</v>
      </c>
      <c r="F62" s="35">
        <f t="shared" si="16"/>
        <v>808</v>
      </c>
      <c r="G62" s="35">
        <f t="shared" si="17"/>
        <v>808</v>
      </c>
      <c r="H62" s="18">
        <f t="shared" si="23"/>
        <v>1750</v>
      </c>
      <c r="I62" s="18">
        <f t="shared" si="23"/>
        <v>1730</v>
      </c>
      <c r="J62" s="18">
        <f t="shared" si="23"/>
        <v>1730</v>
      </c>
      <c r="K62" s="18">
        <f t="shared" si="26"/>
        <v>2000</v>
      </c>
      <c r="L62" s="18">
        <f t="shared" si="26"/>
        <v>2000</v>
      </c>
      <c r="M62" s="18">
        <f t="shared" si="26"/>
        <v>2000</v>
      </c>
      <c r="N62" s="18">
        <f t="shared" si="27"/>
        <v>-250</v>
      </c>
      <c r="O62" s="18">
        <f t="shared" si="27"/>
        <v>-270</v>
      </c>
      <c r="P62" s="18">
        <f t="shared" si="27"/>
        <v>-270</v>
      </c>
      <c r="Q62" s="35">
        <f t="shared" si="11"/>
        <v>0</v>
      </c>
      <c r="R62" s="35">
        <f t="shared" si="11"/>
        <v>0</v>
      </c>
      <c r="S62" s="35">
        <f t="shared" si="11"/>
        <v>0</v>
      </c>
      <c r="T62" s="4">
        <f t="shared" si="5"/>
        <v>1558</v>
      </c>
      <c r="U62" s="83">
        <f t="shared" si="20"/>
        <v>980</v>
      </c>
      <c r="V62" s="83">
        <f t="shared" si="21"/>
        <v>980</v>
      </c>
      <c r="W62" s="83">
        <f t="shared" si="22"/>
        <v>980</v>
      </c>
      <c r="X62" s="4"/>
      <c r="Y62" s="18"/>
      <c r="Z62" s="18"/>
      <c r="AA62" s="18"/>
      <c r="AB62" s="50"/>
    </row>
    <row r="63" spans="1:28" ht="15" customHeight="1">
      <c r="A63" s="3">
        <v>49</v>
      </c>
      <c r="B63" s="34">
        <f t="shared" si="7"/>
        <v>45481</v>
      </c>
      <c r="C63" s="2">
        <f t="shared" si="8"/>
        <v>884</v>
      </c>
      <c r="D63" s="5">
        <f t="shared" si="9"/>
        <v>1652</v>
      </c>
      <c r="E63" s="35">
        <f t="shared" si="15"/>
        <v>786</v>
      </c>
      <c r="F63" s="35">
        <f t="shared" si="16"/>
        <v>806</v>
      </c>
      <c r="G63" s="35">
        <f t="shared" si="17"/>
        <v>806</v>
      </c>
      <c r="H63" s="18">
        <f t="shared" si="23"/>
        <v>1750</v>
      </c>
      <c r="I63" s="18">
        <f t="shared" si="23"/>
        <v>1730</v>
      </c>
      <c r="J63" s="18">
        <f t="shared" si="23"/>
        <v>1730</v>
      </c>
      <c r="K63" s="18">
        <f t="shared" si="26"/>
        <v>2000</v>
      </c>
      <c r="L63" s="18">
        <f t="shared" si="26"/>
        <v>2000</v>
      </c>
      <c r="M63" s="18">
        <f t="shared" si="26"/>
        <v>2000</v>
      </c>
      <c r="N63" s="18">
        <f t="shared" si="27"/>
        <v>-250</v>
      </c>
      <c r="O63" s="18">
        <f t="shared" si="27"/>
        <v>-270</v>
      </c>
      <c r="P63" s="18">
        <f t="shared" si="27"/>
        <v>-270</v>
      </c>
      <c r="Q63" s="35">
        <f t="shared" si="11"/>
        <v>0</v>
      </c>
      <c r="R63" s="35">
        <f t="shared" si="11"/>
        <v>0</v>
      </c>
      <c r="S63" s="35">
        <f t="shared" si="11"/>
        <v>0</v>
      </c>
      <c r="T63" s="4">
        <f t="shared" si="5"/>
        <v>1556</v>
      </c>
      <c r="U63" s="83">
        <f t="shared" si="20"/>
        <v>980</v>
      </c>
      <c r="V63" s="83">
        <f t="shared" si="21"/>
        <v>980</v>
      </c>
      <c r="W63" s="83">
        <f t="shared" si="22"/>
        <v>980</v>
      </c>
      <c r="X63" s="4"/>
      <c r="Y63" s="18"/>
      <c r="Z63" s="18"/>
      <c r="AA63" s="18"/>
      <c r="AB63" s="50"/>
    </row>
    <row r="64" spans="1:28" ht="15" customHeight="1">
      <c r="A64" s="3">
        <v>50</v>
      </c>
      <c r="B64" s="34">
        <f t="shared" si="7"/>
        <v>45482</v>
      </c>
      <c r="C64" s="2">
        <f t="shared" si="8"/>
        <v>884</v>
      </c>
      <c r="D64" s="5">
        <f t="shared" si="9"/>
        <v>1650</v>
      </c>
      <c r="E64" s="35">
        <f t="shared" si="15"/>
        <v>784</v>
      </c>
      <c r="F64" s="35">
        <f t="shared" si="16"/>
        <v>804</v>
      </c>
      <c r="G64" s="35">
        <f t="shared" si="17"/>
        <v>804</v>
      </c>
      <c r="H64" s="18">
        <f t="shared" si="23"/>
        <v>1750</v>
      </c>
      <c r="I64" s="18">
        <f t="shared" si="23"/>
        <v>1730</v>
      </c>
      <c r="J64" s="18">
        <f t="shared" si="23"/>
        <v>1730</v>
      </c>
      <c r="K64" s="18">
        <f t="shared" ref="K64:M79" si="28">K63</f>
        <v>2000</v>
      </c>
      <c r="L64" s="18">
        <f t="shared" si="28"/>
        <v>2000</v>
      </c>
      <c r="M64" s="18">
        <f t="shared" si="28"/>
        <v>2000</v>
      </c>
      <c r="N64" s="18">
        <f t="shared" si="27"/>
        <v>-250</v>
      </c>
      <c r="O64" s="18">
        <f t="shared" si="27"/>
        <v>-270</v>
      </c>
      <c r="P64" s="18">
        <f t="shared" si="27"/>
        <v>-270</v>
      </c>
      <c r="Q64" s="35">
        <f t="shared" si="11"/>
        <v>0</v>
      </c>
      <c r="R64" s="35">
        <f t="shared" si="11"/>
        <v>0</v>
      </c>
      <c r="S64" s="35">
        <f t="shared" si="11"/>
        <v>0</v>
      </c>
      <c r="T64" s="4">
        <f t="shared" si="5"/>
        <v>1554</v>
      </c>
      <c r="U64" s="83">
        <f t="shared" si="20"/>
        <v>980</v>
      </c>
      <c r="V64" s="83">
        <f t="shared" si="21"/>
        <v>980</v>
      </c>
      <c r="W64" s="83">
        <f t="shared" si="22"/>
        <v>980</v>
      </c>
      <c r="X64" s="4"/>
      <c r="Y64" s="18"/>
      <c r="Z64" s="18"/>
      <c r="AA64" s="18"/>
      <c r="AB64" s="50"/>
    </row>
    <row r="65" spans="1:28" ht="15" customHeight="1">
      <c r="A65" s="3">
        <v>51</v>
      </c>
      <c r="B65" s="34">
        <f t="shared" si="7"/>
        <v>45483</v>
      </c>
      <c r="C65" s="2">
        <f t="shared" si="8"/>
        <v>884</v>
      </c>
      <c r="D65" s="5">
        <f t="shared" si="9"/>
        <v>1648</v>
      </c>
      <c r="E65" s="35">
        <f t="shared" si="15"/>
        <v>782</v>
      </c>
      <c r="F65" s="35">
        <f t="shared" si="16"/>
        <v>802</v>
      </c>
      <c r="G65" s="35">
        <f t="shared" si="17"/>
        <v>802</v>
      </c>
      <c r="H65" s="18">
        <f t="shared" si="23"/>
        <v>1750</v>
      </c>
      <c r="I65" s="18">
        <f t="shared" si="23"/>
        <v>1730</v>
      </c>
      <c r="J65" s="18">
        <f t="shared" si="23"/>
        <v>1730</v>
      </c>
      <c r="K65" s="18">
        <f t="shared" si="28"/>
        <v>2000</v>
      </c>
      <c r="L65" s="18">
        <f t="shared" si="28"/>
        <v>2000</v>
      </c>
      <c r="M65" s="18">
        <f t="shared" si="28"/>
        <v>2000</v>
      </c>
      <c r="N65" s="18">
        <f t="shared" ref="N65:P80" si="29">N64-Q65</f>
        <v>-250</v>
      </c>
      <c r="O65" s="18">
        <f t="shared" si="29"/>
        <v>-270</v>
      </c>
      <c r="P65" s="18">
        <f t="shared" si="29"/>
        <v>-270</v>
      </c>
      <c r="Q65" s="35">
        <f t="shared" si="11"/>
        <v>0</v>
      </c>
      <c r="R65" s="35">
        <f t="shared" si="11"/>
        <v>0</v>
      </c>
      <c r="S65" s="35">
        <f t="shared" si="11"/>
        <v>0</v>
      </c>
      <c r="T65" s="4">
        <f t="shared" si="5"/>
        <v>1552</v>
      </c>
      <c r="U65" s="83">
        <f t="shared" si="20"/>
        <v>980</v>
      </c>
      <c r="V65" s="83">
        <f t="shared" si="21"/>
        <v>980</v>
      </c>
      <c r="W65" s="83">
        <f t="shared" si="22"/>
        <v>980</v>
      </c>
      <c r="X65" s="4"/>
      <c r="Y65" s="18"/>
      <c r="Z65" s="18"/>
      <c r="AA65" s="18"/>
      <c r="AB65" s="50"/>
    </row>
    <row r="66" spans="1:28" ht="15" customHeight="1">
      <c r="A66" s="3">
        <v>52</v>
      </c>
      <c r="B66" s="34">
        <f t="shared" si="7"/>
        <v>45484</v>
      </c>
      <c r="C66" s="2">
        <f t="shared" si="8"/>
        <v>884</v>
      </c>
      <c r="D66" s="5">
        <f t="shared" si="9"/>
        <v>1646</v>
      </c>
      <c r="E66" s="35">
        <f t="shared" si="15"/>
        <v>780</v>
      </c>
      <c r="F66" s="35">
        <f t="shared" si="16"/>
        <v>800</v>
      </c>
      <c r="G66" s="35">
        <f t="shared" si="17"/>
        <v>800</v>
      </c>
      <c r="H66" s="18">
        <f t="shared" si="23"/>
        <v>1750</v>
      </c>
      <c r="I66" s="18">
        <f t="shared" si="23"/>
        <v>1730</v>
      </c>
      <c r="J66" s="18">
        <f t="shared" si="23"/>
        <v>1730</v>
      </c>
      <c r="K66" s="18">
        <f t="shared" si="28"/>
        <v>2000</v>
      </c>
      <c r="L66" s="18">
        <f t="shared" si="28"/>
        <v>2000</v>
      </c>
      <c r="M66" s="18">
        <f t="shared" si="28"/>
        <v>2000</v>
      </c>
      <c r="N66" s="18">
        <f t="shared" si="29"/>
        <v>-250</v>
      </c>
      <c r="O66" s="18">
        <f t="shared" si="29"/>
        <v>-270</v>
      </c>
      <c r="P66" s="18">
        <f t="shared" si="29"/>
        <v>-270</v>
      </c>
      <c r="Q66" s="35">
        <f t="shared" si="11"/>
        <v>0</v>
      </c>
      <c r="R66" s="35">
        <f t="shared" si="11"/>
        <v>0</v>
      </c>
      <c r="S66" s="35">
        <f t="shared" si="11"/>
        <v>0</v>
      </c>
      <c r="T66" s="4">
        <f t="shared" si="5"/>
        <v>1550</v>
      </c>
      <c r="U66" s="83">
        <f t="shared" si="20"/>
        <v>980</v>
      </c>
      <c r="V66" s="83">
        <f t="shared" si="21"/>
        <v>980</v>
      </c>
      <c r="W66" s="83">
        <f t="shared" si="22"/>
        <v>980</v>
      </c>
      <c r="X66" s="4"/>
      <c r="Y66" s="18"/>
      <c r="Z66" s="18"/>
      <c r="AA66" s="18"/>
      <c r="AB66" s="50"/>
    </row>
    <row r="67" spans="1:28" ht="15" customHeight="1">
      <c r="A67" s="3">
        <v>53</v>
      </c>
      <c r="B67" s="34">
        <f t="shared" si="7"/>
        <v>45485</v>
      </c>
      <c r="C67" s="2">
        <f t="shared" si="8"/>
        <v>884</v>
      </c>
      <c r="D67" s="5">
        <f t="shared" si="9"/>
        <v>1644</v>
      </c>
      <c r="E67" s="35">
        <f t="shared" si="15"/>
        <v>778</v>
      </c>
      <c r="F67" s="35">
        <f t="shared" si="16"/>
        <v>798</v>
      </c>
      <c r="G67" s="35">
        <f t="shared" si="17"/>
        <v>798</v>
      </c>
      <c r="H67" s="18">
        <f t="shared" si="23"/>
        <v>1750</v>
      </c>
      <c r="I67" s="18">
        <f t="shared" si="23"/>
        <v>1730</v>
      </c>
      <c r="J67" s="18">
        <f t="shared" si="23"/>
        <v>1730</v>
      </c>
      <c r="K67" s="18">
        <f t="shared" si="28"/>
        <v>2000</v>
      </c>
      <c r="L67" s="18">
        <f t="shared" si="28"/>
        <v>2000</v>
      </c>
      <c r="M67" s="18">
        <f t="shared" si="28"/>
        <v>2000</v>
      </c>
      <c r="N67" s="18">
        <f t="shared" si="29"/>
        <v>-250</v>
      </c>
      <c r="O67" s="18">
        <f t="shared" si="29"/>
        <v>-270</v>
      </c>
      <c r="P67" s="18">
        <f t="shared" si="29"/>
        <v>-270</v>
      </c>
      <c r="Q67" s="35">
        <f t="shared" si="11"/>
        <v>0</v>
      </c>
      <c r="R67" s="35">
        <f t="shared" si="11"/>
        <v>0</v>
      </c>
      <c r="S67" s="35">
        <f t="shared" si="11"/>
        <v>0</v>
      </c>
      <c r="T67" s="4">
        <f t="shared" si="5"/>
        <v>1548</v>
      </c>
      <c r="U67" s="83">
        <f t="shared" si="20"/>
        <v>980</v>
      </c>
      <c r="V67" s="83">
        <f t="shared" si="21"/>
        <v>980</v>
      </c>
      <c r="W67" s="83">
        <f t="shared" si="22"/>
        <v>980</v>
      </c>
      <c r="X67" s="4"/>
      <c r="Y67" s="18"/>
      <c r="Z67" s="18"/>
      <c r="AA67" s="18"/>
      <c r="AB67" s="50"/>
    </row>
    <row r="68" spans="1:28" ht="15" customHeight="1">
      <c r="A68" s="3">
        <v>54</v>
      </c>
      <c r="B68" s="34">
        <f t="shared" si="7"/>
        <v>45486</v>
      </c>
      <c r="C68" s="2">
        <f t="shared" si="8"/>
        <v>884</v>
      </c>
      <c r="D68" s="5">
        <f t="shared" si="9"/>
        <v>1642</v>
      </c>
      <c r="E68" s="35">
        <f t="shared" si="15"/>
        <v>776</v>
      </c>
      <c r="F68" s="35">
        <f t="shared" si="16"/>
        <v>796</v>
      </c>
      <c r="G68" s="35">
        <f t="shared" si="17"/>
        <v>796</v>
      </c>
      <c r="H68" s="18">
        <f t="shared" si="23"/>
        <v>1750</v>
      </c>
      <c r="I68" s="18">
        <f t="shared" si="23"/>
        <v>1730</v>
      </c>
      <c r="J68" s="18">
        <f t="shared" si="23"/>
        <v>1730</v>
      </c>
      <c r="K68" s="18">
        <f t="shared" si="28"/>
        <v>2000</v>
      </c>
      <c r="L68" s="18">
        <f t="shared" si="28"/>
        <v>2000</v>
      </c>
      <c r="M68" s="18">
        <f t="shared" si="28"/>
        <v>2000</v>
      </c>
      <c r="N68" s="18">
        <f t="shared" si="29"/>
        <v>-250</v>
      </c>
      <c r="O68" s="18">
        <f t="shared" si="29"/>
        <v>-270</v>
      </c>
      <c r="P68" s="18">
        <f t="shared" si="29"/>
        <v>-270</v>
      </c>
      <c r="Q68" s="35">
        <f t="shared" si="11"/>
        <v>0</v>
      </c>
      <c r="R68" s="35">
        <f t="shared" si="11"/>
        <v>0</v>
      </c>
      <c r="S68" s="35">
        <f t="shared" si="11"/>
        <v>0</v>
      </c>
      <c r="T68" s="4">
        <f t="shared" si="5"/>
        <v>1546</v>
      </c>
      <c r="U68" s="83">
        <f t="shared" si="20"/>
        <v>980</v>
      </c>
      <c r="V68" s="83">
        <f t="shared" si="21"/>
        <v>980</v>
      </c>
      <c r="W68" s="83">
        <f t="shared" si="22"/>
        <v>980</v>
      </c>
      <c r="X68" s="4"/>
      <c r="Y68" s="18"/>
      <c r="Z68" s="18"/>
      <c r="AA68" s="18"/>
      <c r="AB68" s="50"/>
    </row>
    <row r="69" spans="1:28" ht="15" customHeight="1">
      <c r="A69" s="3">
        <v>55</v>
      </c>
      <c r="B69" s="34">
        <f t="shared" si="7"/>
        <v>45487</v>
      </c>
      <c r="C69" s="2">
        <f t="shared" si="8"/>
        <v>884</v>
      </c>
      <c r="D69" s="5">
        <f t="shared" si="9"/>
        <v>1640</v>
      </c>
      <c r="E69" s="35">
        <f t="shared" si="15"/>
        <v>774</v>
      </c>
      <c r="F69" s="35">
        <f t="shared" si="16"/>
        <v>794</v>
      </c>
      <c r="G69" s="35">
        <f t="shared" si="17"/>
        <v>794</v>
      </c>
      <c r="H69" s="18">
        <f t="shared" si="23"/>
        <v>1750</v>
      </c>
      <c r="I69" s="18">
        <f t="shared" si="23"/>
        <v>1730</v>
      </c>
      <c r="J69" s="18">
        <f t="shared" si="23"/>
        <v>1730</v>
      </c>
      <c r="K69" s="18">
        <f t="shared" si="28"/>
        <v>2000</v>
      </c>
      <c r="L69" s="18">
        <f t="shared" si="28"/>
        <v>2000</v>
      </c>
      <c r="M69" s="18">
        <f t="shared" si="28"/>
        <v>2000</v>
      </c>
      <c r="N69" s="18">
        <f t="shared" si="29"/>
        <v>-250</v>
      </c>
      <c r="O69" s="18">
        <f t="shared" si="29"/>
        <v>-270</v>
      </c>
      <c r="P69" s="18">
        <f t="shared" si="29"/>
        <v>-270</v>
      </c>
      <c r="Q69" s="35">
        <f t="shared" si="11"/>
        <v>0</v>
      </c>
      <c r="R69" s="35">
        <f t="shared" si="11"/>
        <v>0</v>
      </c>
      <c r="S69" s="35">
        <f t="shared" si="11"/>
        <v>0</v>
      </c>
      <c r="T69" s="4">
        <f t="shared" si="5"/>
        <v>1544</v>
      </c>
      <c r="U69" s="83">
        <f t="shared" si="20"/>
        <v>980</v>
      </c>
      <c r="V69" s="83">
        <f t="shared" si="21"/>
        <v>980</v>
      </c>
      <c r="W69" s="83">
        <f t="shared" si="22"/>
        <v>980</v>
      </c>
      <c r="X69" s="4"/>
      <c r="Y69" s="18"/>
      <c r="Z69" s="18"/>
      <c r="AA69" s="18"/>
      <c r="AB69" s="50"/>
    </row>
    <row r="70" spans="1:28" ht="15" customHeight="1">
      <c r="A70" s="3">
        <v>56</v>
      </c>
      <c r="B70" s="34">
        <f t="shared" si="7"/>
        <v>45488</v>
      </c>
      <c r="C70" s="2">
        <f t="shared" si="8"/>
        <v>884</v>
      </c>
      <c r="D70" s="5">
        <f t="shared" si="9"/>
        <v>1638</v>
      </c>
      <c r="E70" s="35">
        <f t="shared" si="15"/>
        <v>772</v>
      </c>
      <c r="F70" s="35">
        <f t="shared" si="16"/>
        <v>792</v>
      </c>
      <c r="G70" s="35">
        <f t="shared" si="17"/>
        <v>792</v>
      </c>
      <c r="H70" s="18">
        <f t="shared" si="23"/>
        <v>1750</v>
      </c>
      <c r="I70" s="18">
        <f t="shared" si="23"/>
        <v>1730</v>
      </c>
      <c r="J70" s="18">
        <f t="shared" si="23"/>
        <v>1730</v>
      </c>
      <c r="K70" s="18">
        <f t="shared" si="28"/>
        <v>2000</v>
      </c>
      <c r="L70" s="18">
        <f t="shared" si="28"/>
        <v>2000</v>
      </c>
      <c r="M70" s="18">
        <f t="shared" si="28"/>
        <v>2000</v>
      </c>
      <c r="N70" s="18">
        <f t="shared" si="29"/>
        <v>-250</v>
      </c>
      <c r="O70" s="18">
        <f t="shared" si="29"/>
        <v>-270</v>
      </c>
      <c r="P70" s="18">
        <f t="shared" si="29"/>
        <v>-270</v>
      </c>
      <c r="Q70" s="35">
        <f t="shared" si="11"/>
        <v>0</v>
      </c>
      <c r="R70" s="35">
        <f t="shared" si="11"/>
        <v>0</v>
      </c>
      <c r="S70" s="35">
        <f t="shared" si="11"/>
        <v>0</v>
      </c>
      <c r="T70" s="4">
        <f t="shared" si="5"/>
        <v>1542</v>
      </c>
      <c r="U70" s="83">
        <f t="shared" si="20"/>
        <v>980</v>
      </c>
      <c r="V70" s="83">
        <f t="shared" si="21"/>
        <v>980</v>
      </c>
      <c r="W70" s="83">
        <f t="shared" si="22"/>
        <v>980</v>
      </c>
      <c r="X70" s="4"/>
      <c r="Y70" s="18"/>
      <c r="Z70" s="18"/>
      <c r="AA70" s="18"/>
      <c r="AB70" s="50"/>
    </row>
    <row r="71" spans="1:28" ht="15" customHeight="1">
      <c r="A71" s="3">
        <v>57</v>
      </c>
      <c r="B71" s="34">
        <f t="shared" si="7"/>
        <v>45489</v>
      </c>
      <c r="C71" s="2">
        <f t="shared" si="8"/>
        <v>884</v>
      </c>
      <c r="D71" s="5">
        <f t="shared" si="9"/>
        <v>1636</v>
      </c>
      <c r="E71" s="35">
        <f t="shared" si="15"/>
        <v>770</v>
      </c>
      <c r="F71" s="35">
        <f t="shared" si="16"/>
        <v>790</v>
      </c>
      <c r="G71" s="35">
        <f t="shared" si="17"/>
        <v>790</v>
      </c>
      <c r="H71" s="18">
        <f t="shared" si="23"/>
        <v>1750</v>
      </c>
      <c r="I71" s="18">
        <f t="shared" si="23"/>
        <v>1730</v>
      </c>
      <c r="J71" s="18">
        <f t="shared" si="23"/>
        <v>1730</v>
      </c>
      <c r="K71" s="18">
        <f t="shared" si="28"/>
        <v>2000</v>
      </c>
      <c r="L71" s="18">
        <f t="shared" si="28"/>
        <v>2000</v>
      </c>
      <c r="M71" s="18">
        <f t="shared" si="28"/>
        <v>2000</v>
      </c>
      <c r="N71" s="18">
        <f t="shared" si="29"/>
        <v>-250</v>
      </c>
      <c r="O71" s="18">
        <f t="shared" si="29"/>
        <v>-270</v>
      </c>
      <c r="P71" s="18">
        <f t="shared" si="29"/>
        <v>-270</v>
      </c>
      <c r="Q71" s="35">
        <f t="shared" si="11"/>
        <v>0</v>
      </c>
      <c r="R71" s="35">
        <f t="shared" si="11"/>
        <v>0</v>
      </c>
      <c r="S71" s="35">
        <f t="shared" si="11"/>
        <v>0</v>
      </c>
      <c r="T71" s="4">
        <f t="shared" si="5"/>
        <v>1540</v>
      </c>
      <c r="U71" s="83">
        <f t="shared" si="20"/>
        <v>980</v>
      </c>
      <c r="V71" s="83">
        <f t="shared" si="21"/>
        <v>980</v>
      </c>
      <c r="W71" s="83">
        <f t="shared" si="22"/>
        <v>980</v>
      </c>
      <c r="X71" s="4"/>
      <c r="Y71" s="18"/>
      <c r="Z71" s="18"/>
      <c r="AA71" s="18"/>
      <c r="AB71" s="50"/>
    </row>
    <row r="72" spans="1:28" ht="15" customHeight="1">
      <c r="A72" s="3">
        <v>58</v>
      </c>
      <c r="B72" s="34">
        <f t="shared" si="7"/>
        <v>45490</v>
      </c>
      <c r="C72" s="2">
        <f t="shared" si="8"/>
        <v>884</v>
      </c>
      <c r="D72" s="5">
        <f t="shared" si="9"/>
        <v>1634</v>
      </c>
      <c r="E72" s="35">
        <f t="shared" si="15"/>
        <v>768</v>
      </c>
      <c r="F72" s="35">
        <f t="shared" si="16"/>
        <v>788</v>
      </c>
      <c r="G72" s="35">
        <f t="shared" si="17"/>
        <v>788</v>
      </c>
      <c r="H72" s="18">
        <f t="shared" si="23"/>
        <v>1750</v>
      </c>
      <c r="I72" s="18">
        <f t="shared" si="23"/>
        <v>1730</v>
      </c>
      <c r="J72" s="18">
        <f t="shared" si="23"/>
        <v>1730</v>
      </c>
      <c r="K72" s="18">
        <f t="shared" si="28"/>
        <v>2000</v>
      </c>
      <c r="L72" s="18">
        <f t="shared" si="28"/>
        <v>2000</v>
      </c>
      <c r="M72" s="18">
        <f t="shared" si="28"/>
        <v>2000</v>
      </c>
      <c r="N72" s="18">
        <f t="shared" si="29"/>
        <v>-250</v>
      </c>
      <c r="O72" s="18">
        <f t="shared" si="29"/>
        <v>-270</v>
      </c>
      <c r="P72" s="18">
        <f t="shared" si="29"/>
        <v>-270</v>
      </c>
      <c r="Q72" s="35">
        <f t="shared" si="11"/>
        <v>0</v>
      </c>
      <c r="R72" s="35">
        <f t="shared" si="11"/>
        <v>0</v>
      </c>
      <c r="S72" s="35">
        <f t="shared" si="11"/>
        <v>0</v>
      </c>
      <c r="T72" s="4">
        <f t="shared" si="5"/>
        <v>1538</v>
      </c>
      <c r="U72" s="83">
        <f t="shared" si="20"/>
        <v>980</v>
      </c>
      <c r="V72" s="83">
        <f t="shared" si="21"/>
        <v>980</v>
      </c>
      <c r="W72" s="83">
        <f t="shared" si="22"/>
        <v>980</v>
      </c>
      <c r="X72" s="4"/>
      <c r="Y72" s="18"/>
      <c r="Z72" s="18"/>
      <c r="AA72" s="18"/>
      <c r="AB72" s="50"/>
    </row>
    <row r="73" spans="1:28" ht="15" customHeight="1">
      <c r="A73" s="3">
        <v>59</v>
      </c>
      <c r="B73" s="34">
        <f t="shared" si="7"/>
        <v>45491</v>
      </c>
      <c r="C73" s="2">
        <f t="shared" si="8"/>
        <v>884</v>
      </c>
      <c r="D73" s="5">
        <f t="shared" si="9"/>
        <v>1632</v>
      </c>
      <c r="E73" s="35">
        <f t="shared" si="15"/>
        <v>766</v>
      </c>
      <c r="F73" s="35">
        <f t="shared" si="16"/>
        <v>786</v>
      </c>
      <c r="G73" s="35">
        <f t="shared" si="17"/>
        <v>786</v>
      </c>
      <c r="H73" s="18">
        <f t="shared" si="23"/>
        <v>1750</v>
      </c>
      <c r="I73" s="18">
        <f t="shared" si="23"/>
        <v>1730</v>
      </c>
      <c r="J73" s="18">
        <f t="shared" si="23"/>
        <v>1730</v>
      </c>
      <c r="K73" s="18">
        <f t="shared" si="28"/>
        <v>2000</v>
      </c>
      <c r="L73" s="18">
        <f t="shared" si="28"/>
        <v>2000</v>
      </c>
      <c r="M73" s="18">
        <f t="shared" si="28"/>
        <v>2000</v>
      </c>
      <c r="N73" s="18">
        <f t="shared" si="29"/>
        <v>-250</v>
      </c>
      <c r="O73" s="18">
        <f t="shared" si="29"/>
        <v>-270</v>
      </c>
      <c r="P73" s="18">
        <f t="shared" si="29"/>
        <v>-270</v>
      </c>
      <c r="Q73" s="35">
        <f t="shared" si="11"/>
        <v>0</v>
      </c>
      <c r="R73" s="35">
        <f t="shared" si="11"/>
        <v>0</v>
      </c>
      <c r="S73" s="35">
        <f t="shared" si="11"/>
        <v>0</v>
      </c>
      <c r="T73" s="4">
        <f t="shared" si="5"/>
        <v>1536</v>
      </c>
      <c r="U73" s="83">
        <f t="shared" si="20"/>
        <v>980</v>
      </c>
      <c r="V73" s="83">
        <f t="shared" si="21"/>
        <v>980</v>
      </c>
      <c r="W73" s="83">
        <f t="shared" si="22"/>
        <v>980</v>
      </c>
      <c r="X73" s="4"/>
      <c r="Y73" s="18"/>
      <c r="Z73" s="18"/>
      <c r="AA73" s="18"/>
      <c r="AB73" s="50"/>
    </row>
    <row r="74" spans="1:28" ht="15" customHeight="1">
      <c r="A74" s="3">
        <v>60</v>
      </c>
      <c r="B74" s="34">
        <f t="shared" si="7"/>
        <v>45492</v>
      </c>
      <c r="C74" s="2">
        <f t="shared" si="8"/>
        <v>884</v>
      </c>
      <c r="D74" s="5">
        <f t="shared" si="9"/>
        <v>1630</v>
      </c>
      <c r="E74" s="35">
        <f t="shared" si="15"/>
        <v>764</v>
      </c>
      <c r="F74" s="35">
        <f t="shared" si="16"/>
        <v>784</v>
      </c>
      <c r="G74" s="35">
        <f t="shared" si="17"/>
        <v>784</v>
      </c>
      <c r="H74" s="18">
        <f t="shared" si="23"/>
        <v>1750</v>
      </c>
      <c r="I74" s="18">
        <f t="shared" si="23"/>
        <v>1730</v>
      </c>
      <c r="J74" s="18">
        <f t="shared" si="23"/>
        <v>1730</v>
      </c>
      <c r="K74" s="18">
        <f t="shared" si="28"/>
        <v>2000</v>
      </c>
      <c r="L74" s="18">
        <f t="shared" si="28"/>
        <v>2000</v>
      </c>
      <c r="M74" s="18">
        <f t="shared" si="28"/>
        <v>2000</v>
      </c>
      <c r="N74" s="18">
        <f t="shared" si="29"/>
        <v>-250</v>
      </c>
      <c r="O74" s="18">
        <f t="shared" si="29"/>
        <v>-270</v>
      </c>
      <c r="P74" s="18">
        <f t="shared" si="29"/>
        <v>-270</v>
      </c>
      <c r="Q74" s="35">
        <f t="shared" si="11"/>
        <v>0</v>
      </c>
      <c r="R74" s="35">
        <f t="shared" si="11"/>
        <v>0</v>
      </c>
      <c r="S74" s="35">
        <f t="shared" si="11"/>
        <v>0</v>
      </c>
      <c r="T74" s="4">
        <f t="shared" si="5"/>
        <v>1534</v>
      </c>
      <c r="U74" s="83">
        <f t="shared" si="20"/>
        <v>980</v>
      </c>
      <c r="V74" s="83">
        <f t="shared" si="21"/>
        <v>980</v>
      </c>
      <c r="W74" s="83">
        <f t="shared" si="22"/>
        <v>980</v>
      </c>
      <c r="X74" s="4"/>
      <c r="Y74" s="18"/>
      <c r="Z74" s="18"/>
      <c r="AA74" s="18"/>
      <c r="AB74" s="50"/>
    </row>
    <row r="75" spans="1:28" ht="15" customHeight="1">
      <c r="A75" s="3">
        <v>61</v>
      </c>
      <c r="B75" s="34">
        <f t="shared" si="7"/>
        <v>45493</v>
      </c>
      <c r="C75" s="2">
        <f t="shared" si="8"/>
        <v>884</v>
      </c>
      <c r="D75" s="5">
        <f t="shared" si="9"/>
        <v>1628</v>
      </c>
      <c r="E75" s="35">
        <f t="shared" si="15"/>
        <v>762</v>
      </c>
      <c r="F75" s="35">
        <f t="shared" si="16"/>
        <v>782</v>
      </c>
      <c r="G75" s="35">
        <f t="shared" si="17"/>
        <v>782</v>
      </c>
      <c r="H75" s="18">
        <f t="shared" si="23"/>
        <v>1750</v>
      </c>
      <c r="I75" s="18">
        <f t="shared" si="23"/>
        <v>1730</v>
      </c>
      <c r="J75" s="18">
        <f t="shared" si="23"/>
        <v>1730</v>
      </c>
      <c r="K75" s="18">
        <f t="shared" si="28"/>
        <v>2000</v>
      </c>
      <c r="L75" s="18">
        <f t="shared" si="28"/>
        <v>2000</v>
      </c>
      <c r="M75" s="18">
        <f t="shared" si="28"/>
        <v>2000</v>
      </c>
      <c r="N75" s="18">
        <f t="shared" si="29"/>
        <v>-250</v>
      </c>
      <c r="O75" s="18">
        <f t="shared" si="29"/>
        <v>-270</v>
      </c>
      <c r="P75" s="18">
        <f t="shared" si="29"/>
        <v>-270</v>
      </c>
      <c r="Q75" s="35">
        <f t="shared" si="11"/>
        <v>0</v>
      </c>
      <c r="R75" s="35">
        <f t="shared" si="11"/>
        <v>0</v>
      </c>
      <c r="S75" s="35">
        <f t="shared" si="11"/>
        <v>0</v>
      </c>
      <c r="T75" s="4">
        <f t="shared" si="5"/>
        <v>1232</v>
      </c>
      <c r="U75" s="83">
        <f t="shared" si="20"/>
        <v>1280</v>
      </c>
      <c r="V75" s="83">
        <f t="shared" si="21"/>
        <v>1280</v>
      </c>
      <c r="W75" s="83">
        <f t="shared" si="22"/>
        <v>1280</v>
      </c>
      <c r="X75" s="90">
        <v>0.3</v>
      </c>
      <c r="Y75" s="18"/>
      <c r="Z75" s="18"/>
      <c r="AA75" s="18"/>
      <c r="AB75" s="50">
        <v>2</v>
      </c>
    </row>
    <row r="76" spans="1:28" ht="15">
      <c r="A76" s="3">
        <v>62</v>
      </c>
      <c r="B76" s="34">
        <f t="shared" si="7"/>
        <v>45494</v>
      </c>
      <c r="C76" s="2">
        <f t="shared" si="8"/>
        <v>884</v>
      </c>
      <c r="D76" s="5">
        <f t="shared" si="9"/>
        <v>1626</v>
      </c>
      <c r="E76" s="35">
        <f t="shared" si="15"/>
        <v>760</v>
      </c>
      <c r="F76" s="35">
        <f t="shared" si="16"/>
        <v>780</v>
      </c>
      <c r="G76" s="35">
        <f t="shared" si="17"/>
        <v>780</v>
      </c>
      <c r="H76" s="18">
        <f t="shared" si="23"/>
        <v>1750</v>
      </c>
      <c r="I76" s="18">
        <f t="shared" si="23"/>
        <v>1730</v>
      </c>
      <c r="J76" s="18">
        <f t="shared" si="23"/>
        <v>1730</v>
      </c>
      <c r="K76" s="18">
        <f t="shared" si="28"/>
        <v>2000</v>
      </c>
      <c r="L76" s="18">
        <f t="shared" si="28"/>
        <v>2000</v>
      </c>
      <c r="M76" s="18">
        <f t="shared" si="28"/>
        <v>2000</v>
      </c>
      <c r="N76" s="18">
        <f t="shared" si="29"/>
        <v>-250</v>
      </c>
      <c r="O76" s="18">
        <f t="shared" si="29"/>
        <v>-270</v>
      </c>
      <c r="P76" s="18">
        <f t="shared" si="29"/>
        <v>-270</v>
      </c>
      <c r="Q76" s="35">
        <f t="shared" si="11"/>
        <v>0</v>
      </c>
      <c r="R76" s="35">
        <f t="shared" si="11"/>
        <v>0</v>
      </c>
      <c r="S76" s="35">
        <f t="shared" si="11"/>
        <v>0</v>
      </c>
      <c r="T76" s="4">
        <f t="shared" si="5"/>
        <v>1230</v>
      </c>
      <c r="U76" s="83">
        <f t="shared" si="20"/>
        <v>1280</v>
      </c>
      <c r="V76" s="83">
        <f t="shared" si="21"/>
        <v>1280</v>
      </c>
      <c r="W76" s="83">
        <f t="shared" si="22"/>
        <v>1280</v>
      </c>
      <c r="X76" s="4"/>
      <c r="Y76" s="18"/>
      <c r="Z76" s="18"/>
      <c r="AA76" s="18"/>
      <c r="AB76" s="50"/>
    </row>
    <row r="77" spans="1:28" ht="15" customHeight="1">
      <c r="A77" s="3">
        <v>63</v>
      </c>
      <c r="B77" s="34">
        <f t="shared" si="7"/>
        <v>45495</v>
      </c>
      <c r="C77" s="2">
        <f t="shared" si="8"/>
        <v>884</v>
      </c>
      <c r="D77" s="5">
        <f t="shared" si="9"/>
        <v>1624</v>
      </c>
      <c r="E77" s="35">
        <f t="shared" si="15"/>
        <v>758</v>
      </c>
      <c r="F77" s="35">
        <f t="shared" si="16"/>
        <v>778</v>
      </c>
      <c r="G77" s="35">
        <f t="shared" si="17"/>
        <v>778</v>
      </c>
      <c r="H77" s="18">
        <f t="shared" si="23"/>
        <v>1750</v>
      </c>
      <c r="I77" s="18">
        <f t="shared" si="23"/>
        <v>1730</v>
      </c>
      <c r="J77" s="18">
        <f t="shared" si="23"/>
        <v>1730</v>
      </c>
      <c r="K77" s="18">
        <f t="shared" si="28"/>
        <v>2000</v>
      </c>
      <c r="L77" s="18">
        <f t="shared" si="28"/>
        <v>2000</v>
      </c>
      <c r="M77" s="18">
        <f t="shared" si="28"/>
        <v>2000</v>
      </c>
      <c r="N77" s="18">
        <f t="shared" si="29"/>
        <v>-250</v>
      </c>
      <c r="O77" s="18">
        <f t="shared" si="29"/>
        <v>-270</v>
      </c>
      <c r="P77" s="18">
        <f t="shared" si="29"/>
        <v>-270</v>
      </c>
      <c r="Q77" s="35">
        <f t="shared" si="11"/>
        <v>0</v>
      </c>
      <c r="R77" s="35">
        <f t="shared" si="11"/>
        <v>0</v>
      </c>
      <c r="S77" s="35">
        <f t="shared" si="11"/>
        <v>0</v>
      </c>
      <c r="T77" s="4">
        <f t="shared" si="5"/>
        <v>1228</v>
      </c>
      <c r="U77" s="83">
        <f t="shared" si="20"/>
        <v>1280</v>
      </c>
      <c r="V77" s="83">
        <f t="shared" si="21"/>
        <v>1280</v>
      </c>
      <c r="W77" s="83">
        <f t="shared" si="22"/>
        <v>1280</v>
      </c>
      <c r="X77" s="4"/>
      <c r="Y77" s="18"/>
      <c r="Z77" s="18"/>
      <c r="AA77" s="18"/>
      <c r="AB77" s="50"/>
    </row>
    <row r="78" spans="1:28" ht="15" customHeight="1">
      <c r="A78" s="3">
        <v>64</v>
      </c>
      <c r="B78" s="34">
        <f t="shared" si="7"/>
        <v>45496</v>
      </c>
      <c r="C78" s="2">
        <f t="shared" si="8"/>
        <v>884</v>
      </c>
      <c r="D78" s="5">
        <f t="shared" si="9"/>
        <v>1622</v>
      </c>
      <c r="E78" s="35">
        <f t="shared" si="15"/>
        <v>756</v>
      </c>
      <c r="F78" s="35">
        <f t="shared" si="16"/>
        <v>776</v>
      </c>
      <c r="G78" s="35">
        <f t="shared" si="17"/>
        <v>776</v>
      </c>
      <c r="H78" s="18">
        <f t="shared" si="23"/>
        <v>1750</v>
      </c>
      <c r="I78" s="18">
        <f t="shared" si="23"/>
        <v>1730</v>
      </c>
      <c r="J78" s="18">
        <f t="shared" si="23"/>
        <v>1730</v>
      </c>
      <c r="K78" s="18">
        <f t="shared" si="28"/>
        <v>2000</v>
      </c>
      <c r="L78" s="18">
        <f t="shared" si="28"/>
        <v>2000</v>
      </c>
      <c r="M78" s="18">
        <f t="shared" si="28"/>
        <v>2000</v>
      </c>
      <c r="N78" s="18">
        <f t="shared" si="29"/>
        <v>-250</v>
      </c>
      <c r="O78" s="18">
        <f t="shared" si="29"/>
        <v>-270</v>
      </c>
      <c r="P78" s="18">
        <f t="shared" si="29"/>
        <v>-270</v>
      </c>
      <c r="Q78" s="35">
        <f t="shared" si="11"/>
        <v>0</v>
      </c>
      <c r="R78" s="35">
        <f t="shared" si="11"/>
        <v>0</v>
      </c>
      <c r="S78" s="35">
        <f t="shared" si="11"/>
        <v>0</v>
      </c>
      <c r="T78" s="4">
        <f t="shared" si="5"/>
        <v>1226</v>
      </c>
      <c r="U78" s="83">
        <f t="shared" si="20"/>
        <v>1280</v>
      </c>
      <c r="V78" s="83">
        <f t="shared" si="21"/>
        <v>1280</v>
      </c>
      <c r="W78" s="83">
        <f t="shared" si="22"/>
        <v>1280</v>
      </c>
      <c r="X78" s="4"/>
      <c r="Y78" s="18"/>
      <c r="Z78" s="18"/>
      <c r="AA78" s="18"/>
      <c r="AB78" s="50"/>
    </row>
    <row r="79" spans="1:28" ht="15" customHeight="1">
      <c r="A79" s="3">
        <v>65</v>
      </c>
      <c r="B79" s="34">
        <f t="shared" si="7"/>
        <v>45497</v>
      </c>
      <c r="C79" s="2">
        <f t="shared" si="8"/>
        <v>884</v>
      </c>
      <c r="D79" s="5">
        <f t="shared" si="9"/>
        <v>1620</v>
      </c>
      <c r="E79" s="35">
        <f t="shared" si="15"/>
        <v>754</v>
      </c>
      <c r="F79" s="35">
        <f t="shared" si="16"/>
        <v>774</v>
      </c>
      <c r="G79" s="35">
        <f t="shared" si="17"/>
        <v>774</v>
      </c>
      <c r="H79" s="18">
        <f t="shared" si="23"/>
        <v>1750</v>
      </c>
      <c r="I79" s="18">
        <f t="shared" si="23"/>
        <v>1730</v>
      </c>
      <c r="J79" s="18">
        <f t="shared" si="23"/>
        <v>1730</v>
      </c>
      <c r="K79" s="18">
        <f t="shared" si="28"/>
        <v>2000</v>
      </c>
      <c r="L79" s="18">
        <f t="shared" si="28"/>
        <v>2000</v>
      </c>
      <c r="M79" s="18">
        <f t="shared" si="28"/>
        <v>2000</v>
      </c>
      <c r="N79" s="18">
        <f t="shared" si="29"/>
        <v>-250</v>
      </c>
      <c r="O79" s="18">
        <f t="shared" si="29"/>
        <v>-270</v>
      </c>
      <c r="P79" s="18">
        <f t="shared" si="29"/>
        <v>-270</v>
      </c>
      <c r="Q79" s="35">
        <f t="shared" si="11"/>
        <v>0</v>
      </c>
      <c r="R79" s="35">
        <f t="shared" si="11"/>
        <v>0</v>
      </c>
      <c r="S79" s="35">
        <f t="shared" si="11"/>
        <v>0</v>
      </c>
      <c r="T79" s="4">
        <f t="shared" ref="T79:T93" si="30">D79+C79-V79</f>
        <v>1224</v>
      </c>
      <c r="U79" s="83">
        <f t="shared" si="20"/>
        <v>1280</v>
      </c>
      <c r="V79" s="83">
        <f t="shared" si="21"/>
        <v>1280</v>
      </c>
      <c r="W79" s="83">
        <f t="shared" si="22"/>
        <v>1280</v>
      </c>
      <c r="X79" s="4"/>
      <c r="Y79" s="18"/>
      <c r="Z79" s="18"/>
      <c r="AA79" s="18"/>
      <c r="AB79" s="50"/>
    </row>
    <row r="80" spans="1:28" ht="15" customHeight="1">
      <c r="A80" s="3">
        <v>66</v>
      </c>
      <c r="B80" s="34">
        <f t="shared" ref="B80:B143" si="31">B79+1</f>
        <v>45498</v>
      </c>
      <c r="C80" s="2">
        <f t="shared" ref="C80:C143" si="32">C79</f>
        <v>884</v>
      </c>
      <c r="D80" s="5">
        <f t="shared" ref="D80:D143" si="33">D79-2</f>
        <v>1618</v>
      </c>
      <c r="E80" s="35">
        <f t="shared" si="15"/>
        <v>752</v>
      </c>
      <c r="F80" s="35">
        <f t="shared" si="16"/>
        <v>772</v>
      </c>
      <c r="G80" s="35">
        <f t="shared" si="17"/>
        <v>772</v>
      </c>
      <c r="H80" s="18">
        <f t="shared" si="23"/>
        <v>1750</v>
      </c>
      <c r="I80" s="18">
        <f t="shared" si="23"/>
        <v>1730</v>
      </c>
      <c r="J80" s="18">
        <f t="shared" si="23"/>
        <v>1730</v>
      </c>
      <c r="K80" s="18">
        <f t="shared" ref="K80:M93" si="34">K79</f>
        <v>2000</v>
      </c>
      <c r="L80" s="18">
        <f t="shared" si="34"/>
        <v>2000</v>
      </c>
      <c r="M80" s="18">
        <f t="shared" si="34"/>
        <v>2000</v>
      </c>
      <c r="N80" s="18">
        <f t="shared" si="29"/>
        <v>-250</v>
      </c>
      <c r="O80" s="18">
        <f t="shared" si="29"/>
        <v>-270</v>
      </c>
      <c r="P80" s="18">
        <f t="shared" si="29"/>
        <v>-270</v>
      </c>
      <c r="Q80" s="35">
        <f t="shared" ref="Q80:S111" si="35">Q79</f>
        <v>0</v>
      </c>
      <c r="R80" s="35">
        <f t="shared" si="35"/>
        <v>0</v>
      </c>
      <c r="S80" s="35">
        <f t="shared" si="35"/>
        <v>0</v>
      </c>
      <c r="T80" s="4">
        <f t="shared" si="30"/>
        <v>1222</v>
      </c>
      <c r="U80" s="83">
        <f t="shared" si="20"/>
        <v>1280</v>
      </c>
      <c r="V80" s="83">
        <f t="shared" si="21"/>
        <v>1280</v>
      </c>
      <c r="W80" s="83">
        <f t="shared" si="22"/>
        <v>1280</v>
      </c>
      <c r="X80" s="4"/>
      <c r="Y80" s="18"/>
      <c r="Z80" s="18"/>
      <c r="AA80" s="18"/>
      <c r="AB80" s="50"/>
    </row>
    <row r="81" spans="1:30" ht="15" customHeight="1">
      <c r="A81" s="3">
        <v>67</v>
      </c>
      <c r="B81" s="34">
        <f t="shared" si="31"/>
        <v>45499</v>
      </c>
      <c r="C81" s="2">
        <f t="shared" si="32"/>
        <v>884</v>
      </c>
      <c r="D81" s="5">
        <f t="shared" si="33"/>
        <v>1616</v>
      </c>
      <c r="E81" s="35">
        <f t="shared" ref="E81:E93" si="36">C81+D81-H81</f>
        <v>750</v>
      </c>
      <c r="F81" s="35">
        <f t="shared" ref="F81:F93" si="37">C81+D81-I81</f>
        <v>770</v>
      </c>
      <c r="G81" s="35">
        <f t="shared" ref="G81:G93" si="38">D81+C81-J81</f>
        <v>770</v>
      </c>
      <c r="H81" s="18">
        <f t="shared" si="23"/>
        <v>1750</v>
      </c>
      <c r="I81" s="18">
        <f t="shared" si="23"/>
        <v>1730</v>
      </c>
      <c r="J81" s="18">
        <f t="shared" si="23"/>
        <v>1730</v>
      </c>
      <c r="K81" s="18">
        <f t="shared" si="34"/>
        <v>2000</v>
      </c>
      <c r="L81" s="18">
        <f t="shared" si="34"/>
        <v>2000</v>
      </c>
      <c r="M81" s="18">
        <f t="shared" si="34"/>
        <v>2000</v>
      </c>
      <c r="N81" s="18">
        <f t="shared" ref="N81:P93" si="39">N80-Q81</f>
        <v>-250</v>
      </c>
      <c r="O81" s="18">
        <f t="shared" si="39"/>
        <v>-270</v>
      </c>
      <c r="P81" s="18">
        <f t="shared" si="39"/>
        <v>-270</v>
      </c>
      <c r="Q81" s="35">
        <f t="shared" si="35"/>
        <v>0</v>
      </c>
      <c r="R81" s="35">
        <f t="shared" si="35"/>
        <v>0</v>
      </c>
      <c r="S81" s="35">
        <f t="shared" si="35"/>
        <v>0</v>
      </c>
      <c r="T81" s="4">
        <f t="shared" si="30"/>
        <v>920</v>
      </c>
      <c r="U81" s="83">
        <f t="shared" si="20"/>
        <v>1580</v>
      </c>
      <c r="V81" s="83">
        <f t="shared" si="21"/>
        <v>1580</v>
      </c>
      <c r="W81" s="83">
        <f t="shared" si="22"/>
        <v>1580</v>
      </c>
      <c r="X81" s="90">
        <v>0.3</v>
      </c>
      <c r="Y81" s="18"/>
      <c r="Z81" s="18"/>
      <c r="AA81" s="18"/>
      <c r="AB81" s="50">
        <v>1</v>
      </c>
    </row>
    <row r="82" spans="1:30" ht="15" customHeight="1">
      <c r="A82" s="3">
        <v>68</v>
      </c>
      <c r="B82" s="34">
        <f t="shared" si="31"/>
        <v>45500</v>
      </c>
      <c r="C82" s="2">
        <f t="shared" si="32"/>
        <v>884</v>
      </c>
      <c r="D82" s="5">
        <f t="shared" si="33"/>
        <v>1614</v>
      </c>
      <c r="E82" s="35">
        <f t="shared" si="36"/>
        <v>748</v>
      </c>
      <c r="F82" s="35">
        <f t="shared" si="37"/>
        <v>768</v>
      </c>
      <c r="G82" s="35">
        <f t="shared" si="38"/>
        <v>768</v>
      </c>
      <c r="H82" s="18">
        <f t="shared" si="23"/>
        <v>1750</v>
      </c>
      <c r="I82" s="18">
        <f t="shared" si="23"/>
        <v>1730</v>
      </c>
      <c r="J82" s="18">
        <f t="shared" si="23"/>
        <v>1730</v>
      </c>
      <c r="K82" s="18">
        <f t="shared" si="34"/>
        <v>2000</v>
      </c>
      <c r="L82" s="18">
        <f t="shared" si="34"/>
        <v>2000</v>
      </c>
      <c r="M82" s="18">
        <f t="shared" si="34"/>
        <v>2000</v>
      </c>
      <c r="N82" s="18">
        <f t="shared" si="39"/>
        <v>-250</v>
      </c>
      <c r="O82" s="18">
        <f t="shared" si="39"/>
        <v>-270</v>
      </c>
      <c r="P82" s="18">
        <f t="shared" si="39"/>
        <v>-270</v>
      </c>
      <c r="Q82" s="35">
        <f t="shared" si="35"/>
        <v>0</v>
      </c>
      <c r="R82" s="35">
        <f t="shared" si="35"/>
        <v>0</v>
      </c>
      <c r="S82" s="35">
        <f t="shared" si="35"/>
        <v>0</v>
      </c>
      <c r="T82" s="4">
        <f t="shared" si="30"/>
        <v>918</v>
      </c>
      <c r="U82" s="83">
        <f t="shared" si="20"/>
        <v>1580</v>
      </c>
      <c r="V82" s="83">
        <f t="shared" si="21"/>
        <v>1580</v>
      </c>
      <c r="W82" s="83">
        <f t="shared" si="22"/>
        <v>1580</v>
      </c>
      <c r="X82" s="4"/>
      <c r="Y82" s="18"/>
      <c r="Z82" s="18"/>
      <c r="AA82" s="18"/>
      <c r="AB82" s="50"/>
    </row>
    <row r="83" spans="1:30" ht="15" customHeight="1">
      <c r="A83" s="3">
        <v>69</v>
      </c>
      <c r="B83" s="34">
        <f t="shared" si="31"/>
        <v>45501</v>
      </c>
      <c r="C83" s="2">
        <f t="shared" si="32"/>
        <v>884</v>
      </c>
      <c r="D83" s="5">
        <f t="shared" si="33"/>
        <v>1612</v>
      </c>
      <c r="E83" s="35">
        <f t="shared" si="36"/>
        <v>746</v>
      </c>
      <c r="F83" s="35">
        <f t="shared" si="37"/>
        <v>766</v>
      </c>
      <c r="G83" s="35">
        <f t="shared" si="38"/>
        <v>766</v>
      </c>
      <c r="H83" s="18">
        <f t="shared" si="23"/>
        <v>1750</v>
      </c>
      <c r="I83" s="18">
        <f t="shared" si="23"/>
        <v>1730</v>
      </c>
      <c r="J83" s="18">
        <f t="shared" si="23"/>
        <v>1730</v>
      </c>
      <c r="K83" s="18">
        <f t="shared" si="34"/>
        <v>2000</v>
      </c>
      <c r="L83" s="18">
        <f t="shared" si="34"/>
        <v>2000</v>
      </c>
      <c r="M83" s="18">
        <f t="shared" si="34"/>
        <v>2000</v>
      </c>
      <c r="N83" s="18">
        <f t="shared" si="39"/>
        <v>-250</v>
      </c>
      <c r="O83" s="18">
        <f t="shared" si="39"/>
        <v>-270</v>
      </c>
      <c r="P83" s="18">
        <f t="shared" si="39"/>
        <v>-270</v>
      </c>
      <c r="Q83" s="35">
        <f t="shared" si="35"/>
        <v>0</v>
      </c>
      <c r="R83" s="35">
        <f t="shared" si="35"/>
        <v>0</v>
      </c>
      <c r="S83" s="35">
        <f t="shared" si="35"/>
        <v>0</v>
      </c>
      <c r="T83" s="4">
        <f t="shared" si="30"/>
        <v>916</v>
      </c>
      <c r="U83" s="83">
        <f t="shared" si="20"/>
        <v>1580</v>
      </c>
      <c r="V83" s="83">
        <f t="shared" si="21"/>
        <v>1580</v>
      </c>
      <c r="W83" s="83">
        <f t="shared" si="22"/>
        <v>1580</v>
      </c>
      <c r="X83" s="4"/>
      <c r="Y83" s="18"/>
      <c r="Z83" s="18"/>
      <c r="AA83" s="18"/>
      <c r="AB83" s="50"/>
    </row>
    <row r="84" spans="1:30" ht="15" customHeight="1">
      <c r="A84" s="3">
        <v>70</v>
      </c>
      <c r="B84" s="34">
        <f t="shared" si="31"/>
        <v>45502</v>
      </c>
      <c r="C84" s="2">
        <f t="shared" si="32"/>
        <v>884</v>
      </c>
      <c r="D84" s="5">
        <f t="shared" si="33"/>
        <v>1610</v>
      </c>
      <c r="E84" s="35">
        <f t="shared" si="36"/>
        <v>744</v>
      </c>
      <c r="F84" s="35">
        <f t="shared" si="37"/>
        <v>764</v>
      </c>
      <c r="G84" s="35">
        <f t="shared" si="38"/>
        <v>764</v>
      </c>
      <c r="H84" s="18">
        <f t="shared" si="23"/>
        <v>1750</v>
      </c>
      <c r="I84" s="18">
        <f t="shared" si="23"/>
        <v>1730</v>
      </c>
      <c r="J84" s="18">
        <f t="shared" si="23"/>
        <v>1730</v>
      </c>
      <c r="K84" s="18">
        <f t="shared" si="34"/>
        <v>2000</v>
      </c>
      <c r="L84" s="18">
        <f t="shared" si="34"/>
        <v>2000</v>
      </c>
      <c r="M84" s="18">
        <f t="shared" si="34"/>
        <v>2000</v>
      </c>
      <c r="N84" s="18">
        <f t="shared" si="39"/>
        <v>-250</v>
      </c>
      <c r="O84" s="18">
        <f t="shared" si="39"/>
        <v>-270</v>
      </c>
      <c r="P84" s="18">
        <f t="shared" si="39"/>
        <v>-270</v>
      </c>
      <c r="Q84" s="35">
        <f t="shared" si="35"/>
        <v>0</v>
      </c>
      <c r="R84" s="35">
        <f t="shared" si="35"/>
        <v>0</v>
      </c>
      <c r="S84" s="35">
        <f t="shared" si="35"/>
        <v>0</v>
      </c>
      <c r="T84" s="4">
        <f t="shared" si="30"/>
        <v>914</v>
      </c>
      <c r="U84" s="83">
        <f t="shared" si="20"/>
        <v>1580</v>
      </c>
      <c r="V84" s="83">
        <f t="shared" si="21"/>
        <v>1580</v>
      </c>
      <c r="W84" s="83">
        <f t="shared" si="22"/>
        <v>1580</v>
      </c>
      <c r="X84" s="4"/>
      <c r="Y84" s="18"/>
      <c r="Z84" s="18"/>
      <c r="AA84" s="18"/>
      <c r="AB84" s="50"/>
    </row>
    <row r="85" spans="1:30" ht="15" customHeight="1">
      <c r="A85" s="3">
        <v>71</v>
      </c>
      <c r="B85" s="34">
        <f t="shared" si="31"/>
        <v>45503</v>
      </c>
      <c r="C85" s="2">
        <f t="shared" si="32"/>
        <v>884</v>
      </c>
      <c r="D85" s="5">
        <f t="shared" si="33"/>
        <v>1608</v>
      </c>
      <c r="E85" s="35">
        <f t="shared" si="36"/>
        <v>742</v>
      </c>
      <c r="F85" s="35">
        <f t="shared" si="37"/>
        <v>762</v>
      </c>
      <c r="G85" s="35">
        <f t="shared" si="38"/>
        <v>762</v>
      </c>
      <c r="H85" s="18">
        <f t="shared" si="23"/>
        <v>1750</v>
      </c>
      <c r="I85" s="18">
        <f t="shared" si="23"/>
        <v>1730</v>
      </c>
      <c r="J85" s="18">
        <f t="shared" si="23"/>
        <v>1730</v>
      </c>
      <c r="K85" s="18">
        <f t="shared" si="34"/>
        <v>2000</v>
      </c>
      <c r="L85" s="18">
        <f t="shared" si="34"/>
        <v>2000</v>
      </c>
      <c r="M85" s="18">
        <f t="shared" si="34"/>
        <v>2000</v>
      </c>
      <c r="N85" s="18">
        <f t="shared" si="39"/>
        <v>-250</v>
      </c>
      <c r="O85" s="18">
        <f t="shared" si="39"/>
        <v>-270</v>
      </c>
      <c r="P85" s="18">
        <f t="shared" si="39"/>
        <v>-270</v>
      </c>
      <c r="Q85" s="35">
        <f t="shared" si="35"/>
        <v>0</v>
      </c>
      <c r="R85" s="35">
        <f t="shared" si="35"/>
        <v>0</v>
      </c>
      <c r="S85" s="35">
        <f t="shared" si="35"/>
        <v>0</v>
      </c>
      <c r="T85" s="4">
        <f t="shared" si="30"/>
        <v>912</v>
      </c>
      <c r="U85" s="83">
        <f t="shared" si="20"/>
        <v>1580</v>
      </c>
      <c r="V85" s="83">
        <f t="shared" si="21"/>
        <v>1580</v>
      </c>
      <c r="W85" s="83">
        <f t="shared" si="22"/>
        <v>1580</v>
      </c>
      <c r="X85" s="4"/>
      <c r="Y85" s="18"/>
      <c r="Z85" s="18"/>
      <c r="AA85" s="18"/>
      <c r="AB85" s="50"/>
    </row>
    <row r="86" spans="1:30" ht="15" customHeight="1">
      <c r="A86" s="3">
        <v>72</v>
      </c>
      <c r="B86" s="34">
        <f t="shared" si="31"/>
        <v>45504</v>
      </c>
      <c r="C86" s="2">
        <f t="shared" si="32"/>
        <v>884</v>
      </c>
      <c r="D86" s="5">
        <f t="shared" si="33"/>
        <v>1606</v>
      </c>
      <c r="E86" s="35">
        <f t="shared" si="36"/>
        <v>740</v>
      </c>
      <c r="F86" s="35">
        <f t="shared" si="37"/>
        <v>760</v>
      </c>
      <c r="G86" s="35">
        <f t="shared" si="38"/>
        <v>760</v>
      </c>
      <c r="H86" s="18">
        <f t="shared" si="23"/>
        <v>1750</v>
      </c>
      <c r="I86" s="18">
        <f t="shared" si="23"/>
        <v>1730</v>
      </c>
      <c r="J86" s="18">
        <f t="shared" si="23"/>
        <v>1730</v>
      </c>
      <c r="K86" s="18">
        <f t="shared" si="34"/>
        <v>2000</v>
      </c>
      <c r="L86" s="18">
        <f t="shared" si="34"/>
        <v>2000</v>
      </c>
      <c r="M86" s="18">
        <f t="shared" si="34"/>
        <v>2000</v>
      </c>
      <c r="N86" s="18">
        <f t="shared" si="39"/>
        <v>-250</v>
      </c>
      <c r="O86" s="18">
        <f t="shared" si="39"/>
        <v>-270</v>
      </c>
      <c r="P86" s="18">
        <f t="shared" si="39"/>
        <v>-270</v>
      </c>
      <c r="Q86" s="35">
        <f t="shared" si="35"/>
        <v>0</v>
      </c>
      <c r="R86" s="35">
        <f t="shared" si="35"/>
        <v>0</v>
      </c>
      <c r="S86" s="35">
        <f t="shared" si="35"/>
        <v>0</v>
      </c>
      <c r="T86" s="4">
        <f t="shared" si="30"/>
        <v>910</v>
      </c>
      <c r="U86" s="83">
        <f t="shared" si="20"/>
        <v>1580</v>
      </c>
      <c r="V86" s="83">
        <f t="shared" si="21"/>
        <v>1580</v>
      </c>
      <c r="W86" s="83">
        <f t="shared" si="22"/>
        <v>1580</v>
      </c>
      <c r="X86" s="4"/>
      <c r="Y86" s="18"/>
      <c r="Z86" s="18"/>
      <c r="AA86" s="18"/>
      <c r="AB86" s="50"/>
    </row>
    <row r="87" spans="1:30" ht="15" customHeight="1">
      <c r="A87" s="3">
        <v>73</v>
      </c>
      <c r="B87" s="34">
        <f t="shared" si="31"/>
        <v>45505</v>
      </c>
      <c r="C87" s="2">
        <f t="shared" si="32"/>
        <v>884</v>
      </c>
      <c r="D87" s="5">
        <f t="shared" si="33"/>
        <v>1604</v>
      </c>
      <c r="E87" s="35">
        <f t="shared" si="36"/>
        <v>738</v>
      </c>
      <c r="F87" s="35">
        <f t="shared" si="37"/>
        <v>758</v>
      </c>
      <c r="G87" s="35">
        <f t="shared" si="38"/>
        <v>758</v>
      </c>
      <c r="H87" s="18">
        <f t="shared" si="23"/>
        <v>1750</v>
      </c>
      <c r="I87" s="18">
        <f t="shared" si="23"/>
        <v>1730</v>
      </c>
      <c r="J87" s="18">
        <f t="shared" si="23"/>
        <v>1730</v>
      </c>
      <c r="K87" s="18">
        <f t="shared" si="34"/>
        <v>2000</v>
      </c>
      <c r="L87" s="18">
        <f t="shared" si="34"/>
        <v>2000</v>
      </c>
      <c r="M87" s="18">
        <f t="shared" si="34"/>
        <v>2000</v>
      </c>
      <c r="N87" s="18">
        <f t="shared" si="39"/>
        <v>-250</v>
      </c>
      <c r="O87" s="18">
        <f t="shared" si="39"/>
        <v>-270</v>
      </c>
      <c r="P87" s="18">
        <f t="shared" si="39"/>
        <v>-270</v>
      </c>
      <c r="Q87" s="35">
        <f t="shared" si="35"/>
        <v>0</v>
      </c>
      <c r="R87" s="35">
        <f t="shared" si="35"/>
        <v>0</v>
      </c>
      <c r="S87" s="35">
        <f t="shared" si="35"/>
        <v>0</v>
      </c>
      <c r="T87" s="4">
        <f t="shared" si="30"/>
        <v>908</v>
      </c>
      <c r="U87" s="83">
        <f t="shared" si="20"/>
        <v>1580</v>
      </c>
      <c r="V87" s="83">
        <f t="shared" si="21"/>
        <v>1580</v>
      </c>
      <c r="W87" s="83">
        <f t="shared" si="22"/>
        <v>1580</v>
      </c>
      <c r="X87" s="4"/>
      <c r="Y87" s="18"/>
      <c r="Z87" s="18"/>
      <c r="AA87" s="18"/>
      <c r="AB87" s="50"/>
      <c r="AD87" s="57">
        <v>45355</v>
      </c>
    </row>
    <row r="88" spans="1:30" ht="15" customHeight="1">
      <c r="A88" s="3">
        <v>74</v>
      </c>
      <c r="B88" s="34">
        <f t="shared" si="31"/>
        <v>45506</v>
      </c>
      <c r="C88" s="2">
        <f t="shared" si="32"/>
        <v>884</v>
      </c>
      <c r="D88" s="5">
        <f t="shared" si="33"/>
        <v>1602</v>
      </c>
      <c r="E88" s="35">
        <f t="shared" si="36"/>
        <v>736</v>
      </c>
      <c r="F88" s="35">
        <f t="shared" si="37"/>
        <v>756</v>
      </c>
      <c r="G88" s="35">
        <f t="shared" si="38"/>
        <v>756</v>
      </c>
      <c r="H88" s="18">
        <f t="shared" si="23"/>
        <v>1750</v>
      </c>
      <c r="I88" s="18">
        <f t="shared" si="23"/>
        <v>1730</v>
      </c>
      <c r="J88" s="18">
        <f t="shared" si="23"/>
        <v>1730</v>
      </c>
      <c r="K88" s="18">
        <f t="shared" si="34"/>
        <v>2000</v>
      </c>
      <c r="L88" s="18">
        <f t="shared" si="34"/>
        <v>2000</v>
      </c>
      <c r="M88" s="18">
        <f t="shared" si="34"/>
        <v>2000</v>
      </c>
      <c r="N88" s="18">
        <f t="shared" si="39"/>
        <v>-250</v>
      </c>
      <c r="O88" s="18">
        <f t="shared" si="39"/>
        <v>-270</v>
      </c>
      <c r="P88" s="18">
        <f t="shared" si="39"/>
        <v>-270</v>
      </c>
      <c r="Q88" s="35">
        <f t="shared" si="35"/>
        <v>0</v>
      </c>
      <c r="R88" s="35">
        <f t="shared" si="35"/>
        <v>0</v>
      </c>
      <c r="S88" s="35">
        <f t="shared" si="35"/>
        <v>0</v>
      </c>
      <c r="T88" s="4">
        <f t="shared" si="30"/>
        <v>906</v>
      </c>
      <c r="U88" s="83">
        <f t="shared" si="20"/>
        <v>1580</v>
      </c>
      <c r="V88" s="83">
        <f t="shared" si="21"/>
        <v>1580</v>
      </c>
      <c r="W88" s="83">
        <f t="shared" si="22"/>
        <v>1580</v>
      </c>
      <c r="X88" s="4"/>
      <c r="Y88" s="18"/>
      <c r="Z88" s="18"/>
      <c r="AA88" s="18"/>
      <c r="AB88" s="50"/>
      <c r="AD88" s="57">
        <v>45359</v>
      </c>
    </row>
    <row r="89" spans="1:30" ht="15" customHeight="1">
      <c r="A89" s="3">
        <v>75</v>
      </c>
      <c r="B89" s="34">
        <f t="shared" si="31"/>
        <v>45507</v>
      </c>
      <c r="C89" s="2">
        <f t="shared" si="32"/>
        <v>884</v>
      </c>
      <c r="D89" s="5">
        <f t="shared" si="33"/>
        <v>1600</v>
      </c>
      <c r="E89" s="35">
        <f t="shared" si="36"/>
        <v>734</v>
      </c>
      <c r="F89" s="35">
        <f t="shared" si="37"/>
        <v>754</v>
      </c>
      <c r="G89" s="35">
        <f t="shared" si="38"/>
        <v>754</v>
      </c>
      <c r="H89" s="18">
        <f t="shared" si="23"/>
        <v>1750</v>
      </c>
      <c r="I89" s="18">
        <f t="shared" si="23"/>
        <v>1730</v>
      </c>
      <c r="J89" s="18">
        <f t="shared" si="23"/>
        <v>1730</v>
      </c>
      <c r="K89" s="18">
        <f t="shared" si="34"/>
        <v>2000</v>
      </c>
      <c r="L89" s="18">
        <f t="shared" si="34"/>
        <v>2000</v>
      </c>
      <c r="M89" s="18">
        <f t="shared" si="34"/>
        <v>2000</v>
      </c>
      <c r="N89" s="18">
        <f t="shared" si="39"/>
        <v>-250</v>
      </c>
      <c r="O89" s="18">
        <f t="shared" si="39"/>
        <v>-270</v>
      </c>
      <c r="P89" s="18">
        <f t="shared" si="39"/>
        <v>-270</v>
      </c>
      <c r="Q89" s="35">
        <f t="shared" si="35"/>
        <v>0</v>
      </c>
      <c r="R89" s="35">
        <f t="shared" si="35"/>
        <v>0</v>
      </c>
      <c r="S89" s="35">
        <f t="shared" si="35"/>
        <v>0</v>
      </c>
      <c r="T89" s="4">
        <f t="shared" si="30"/>
        <v>904</v>
      </c>
      <c r="U89" s="83">
        <f t="shared" ref="U89:U152" si="40">U88+$X89*1000-Q89</f>
        <v>1580</v>
      </c>
      <c r="V89" s="83">
        <f t="shared" ref="V89:V152" si="41">V88+$X89*1000-R89</f>
        <v>1580</v>
      </c>
      <c r="W89" s="83">
        <f t="shared" ref="W89:W152" si="42">W88+$X89*1000-S89</f>
        <v>1580</v>
      </c>
      <c r="X89" s="4"/>
      <c r="Y89" s="18"/>
      <c r="Z89" s="18"/>
      <c r="AA89" s="18"/>
      <c r="AB89" s="50"/>
      <c r="AD89" s="57">
        <v>45364</v>
      </c>
    </row>
    <row r="90" spans="1:30" ht="15" customHeight="1">
      <c r="A90" s="3">
        <v>76</v>
      </c>
      <c r="B90" s="34">
        <f t="shared" si="31"/>
        <v>45508</v>
      </c>
      <c r="C90" s="2">
        <f t="shared" si="32"/>
        <v>884</v>
      </c>
      <c r="D90" s="5">
        <f t="shared" si="33"/>
        <v>1598</v>
      </c>
      <c r="E90" s="35">
        <f t="shared" si="36"/>
        <v>732</v>
      </c>
      <c r="F90" s="35">
        <f t="shared" si="37"/>
        <v>752</v>
      </c>
      <c r="G90" s="35">
        <f t="shared" si="38"/>
        <v>752</v>
      </c>
      <c r="H90" s="18">
        <f t="shared" si="23"/>
        <v>1750</v>
      </c>
      <c r="I90" s="18">
        <f t="shared" si="23"/>
        <v>1730</v>
      </c>
      <c r="J90" s="18">
        <f t="shared" si="23"/>
        <v>1730</v>
      </c>
      <c r="K90" s="18">
        <f t="shared" si="34"/>
        <v>2000</v>
      </c>
      <c r="L90" s="18">
        <f t="shared" si="34"/>
        <v>2000</v>
      </c>
      <c r="M90" s="18">
        <f t="shared" si="34"/>
        <v>2000</v>
      </c>
      <c r="N90" s="18">
        <f t="shared" si="39"/>
        <v>-250</v>
      </c>
      <c r="O90" s="18">
        <f t="shared" si="39"/>
        <v>-270</v>
      </c>
      <c r="P90" s="18">
        <f t="shared" si="39"/>
        <v>-270</v>
      </c>
      <c r="Q90" s="35">
        <f t="shared" si="35"/>
        <v>0</v>
      </c>
      <c r="R90" s="35">
        <f t="shared" si="35"/>
        <v>0</v>
      </c>
      <c r="S90" s="35">
        <f t="shared" si="35"/>
        <v>0</v>
      </c>
      <c r="T90" s="4">
        <f t="shared" si="30"/>
        <v>902</v>
      </c>
      <c r="U90" s="83">
        <f t="shared" si="40"/>
        <v>1580</v>
      </c>
      <c r="V90" s="83">
        <f t="shared" si="41"/>
        <v>1580</v>
      </c>
      <c r="W90" s="83">
        <f t="shared" si="42"/>
        <v>1580</v>
      </c>
      <c r="X90" s="4"/>
      <c r="Y90" s="18"/>
      <c r="Z90" s="18"/>
      <c r="AA90" s="18"/>
      <c r="AB90" s="50"/>
    </row>
    <row r="91" spans="1:30" ht="15" customHeight="1">
      <c r="A91" s="3">
        <v>77</v>
      </c>
      <c r="B91" s="34">
        <f t="shared" si="31"/>
        <v>45509</v>
      </c>
      <c r="C91" s="2">
        <f t="shared" si="32"/>
        <v>884</v>
      </c>
      <c r="D91" s="5">
        <f t="shared" si="33"/>
        <v>1596</v>
      </c>
      <c r="E91" s="35">
        <f t="shared" si="36"/>
        <v>730</v>
      </c>
      <c r="F91" s="35">
        <f t="shared" si="37"/>
        <v>750</v>
      </c>
      <c r="G91" s="35">
        <f t="shared" si="38"/>
        <v>750</v>
      </c>
      <c r="H91" s="18">
        <f t="shared" si="23"/>
        <v>1750</v>
      </c>
      <c r="I91" s="18">
        <f t="shared" si="23"/>
        <v>1730</v>
      </c>
      <c r="J91" s="18">
        <f t="shared" si="23"/>
        <v>1730</v>
      </c>
      <c r="K91" s="18">
        <f t="shared" si="34"/>
        <v>2000</v>
      </c>
      <c r="L91" s="18">
        <f t="shared" si="34"/>
        <v>2000</v>
      </c>
      <c r="M91" s="18">
        <f t="shared" si="34"/>
        <v>2000</v>
      </c>
      <c r="N91" s="18">
        <f t="shared" si="39"/>
        <v>-250</v>
      </c>
      <c r="O91" s="18">
        <f t="shared" si="39"/>
        <v>-270</v>
      </c>
      <c r="P91" s="18">
        <f t="shared" si="39"/>
        <v>-270</v>
      </c>
      <c r="Q91" s="35">
        <f t="shared" si="35"/>
        <v>0</v>
      </c>
      <c r="R91" s="35">
        <f t="shared" si="35"/>
        <v>0</v>
      </c>
      <c r="S91" s="35">
        <f t="shared" si="35"/>
        <v>0</v>
      </c>
      <c r="T91" s="4">
        <f t="shared" si="30"/>
        <v>900</v>
      </c>
      <c r="U91" s="83">
        <f t="shared" si="40"/>
        <v>1580</v>
      </c>
      <c r="V91" s="83">
        <f t="shared" si="41"/>
        <v>1580</v>
      </c>
      <c r="W91" s="83">
        <f t="shared" si="42"/>
        <v>1580</v>
      </c>
      <c r="X91" s="4"/>
      <c r="Y91" s="18"/>
      <c r="Z91" s="18"/>
      <c r="AA91" s="18"/>
      <c r="AB91" s="50"/>
    </row>
    <row r="92" spans="1:30" ht="15" customHeight="1">
      <c r="A92" s="3">
        <v>78</v>
      </c>
      <c r="B92" s="34">
        <f t="shared" si="31"/>
        <v>45510</v>
      </c>
      <c r="C92" s="2">
        <f t="shared" si="32"/>
        <v>884</v>
      </c>
      <c r="D92" s="5">
        <f t="shared" si="33"/>
        <v>1594</v>
      </c>
      <c r="E92" s="35">
        <f t="shared" si="36"/>
        <v>728</v>
      </c>
      <c r="F92" s="35">
        <f t="shared" si="37"/>
        <v>748</v>
      </c>
      <c r="G92" s="35">
        <f t="shared" si="38"/>
        <v>748</v>
      </c>
      <c r="H92" s="18">
        <f t="shared" si="23"/>
        <v>1750</v>
      </c>
      <c r="I92" s="18">
        <f t="shared" si="23"/>
        <v>1730</v>
      </c>
      <c r="J92" s="18">
        <f t="shared" si="23"/>
        <v>1730</v>
      </c>
      <c r="K92" s="18">
        <f t="shared" si="34"/>
        <v>2000</v>
      </c>
      <c r="L92" s="18">
        <f t="shared" si="34"/>
        <v>2000</v>
      </c>
      <c r="M92" s="18">
        <f t="shared" si="34"/>
        <v>2000</v>
      </c>
      <c r="N92" s="18">
        <f t="shared" si="39"/>
        <v>-250</v>
      </c>
      <c r="O92" s="18">
        <f t="shared" si="39"/>
        <v>-270</v>
      </c>
      <c r="P92" s="18">
        <f t="shared" si="39"/>
        <v>-270</v>
      </c>
      <c r="Q92" s="35">
        <f t="shared" si="35"/>
        <v>0</v>
      </c>
      <c r="R92" s="35">
        <f t="shared" si="35"/>
        <v>0</v>
      </c>
      <c r="S92" s="35">
        <f t="shared" si="35"/>
        <v>0</v>
      </c>
      <c r="T92" s="4">
        <f t="shared" si="30"/>
        <v>898</v>
      </c>
      <c r="U92" s="83">
        <f t="shared" si="40"/>
        <v>1580</v>
      </c>
      <c r="V92" s="83">
        <f t="shared" si="41"/>
        <v>1580</v>
      </c>
      <c r="W92" s="83">
        <f t="shared" si="42"/>
        <v>1580</v>
      </c>
      <c r="X92" s="4"/>
      <c r="Y92" s="18"/>
      <c r="Z92" s="18"/>
      <c r="AA92" s="18"/>
      <c r="AB92" s="50"/>
    </row>
    <row r="93" spans="1:30" ht="15" customHeight="1">
      <c r="A93" s="3">
        <v>79</v>
      </c>
      <c r="B93" s="34">
        <f t="shared" si="31"/>
        <v>45511</v>
      </c>
      <c r="C93" s="2">
        <f t="shared" si="32"/>
        <v>884</v>
      </c>
      <c r="D93" s="5">
        <f t="shared" si="33"/>
        <v>1592</v>
      </c>
      <c r="E93" s="35">
        <f t="shared" si="36"/>
        <v>726</v>
      </c>
      <c r="F93" s="35">
        <f t="shared" si="37"/>
        <v>746</v>
      </c>
      <c r="G93" s="35">
        <f t="shared" si="38"/>
        <v>746</v>
      </c>
      <c r="H93" s="18">
        <f t="shared" si="23"/>
        <v>1750</v>
      </c>
      <c r="I93" s="18">
        <f t="shared" si="23"/>
        <v>1730</v>
      </c>
      <c r="J93" s="18">
        <f t="shared" si="23"/>
        <v>1730</v>
      </c>
      <c r="K93" s="18">
        <f t="shared" si="34"/>
        <v>2000</v>
      </c>
      <c r="L93" s="18">
        <f t="shared" si="34"/>
        <v>2000</v>
      </c>
      <c r="M93" s="18">
        <f t="shared" si="34"/>
        <v>2000</v>
      </c>
      <c r="N93" s="18">
        <f t="shared" si="39"/>
        <v>-250</v>
      </c>
      <c r="O93" s="18">
        <f t="shared" si="39"/>
        <v>-270</v>
      </c>
      <c r="P93" s="18">
        <f t="shared" si="39"/>
        <v>-270</v>
      </c>
      <c r="Q93" s="35">
        <f t="shared" si="35"/>
        <v>0</v>
      </c>
      <c r="R93" s="35">
        <f t="shared" si="35"/>
        <v>0</v>
      </c>
      <c r="S93" s="35">
        <f t="shared" si="35"/>
        <v>0</v>
      </c>
      <c r="T93" s="4">
        <f t="shared" si="30"/>
        <v>896</v>
      </c>
      <c r="U93" s="83">
        <f t="shared" si="40"/>
        <v>1580</v>
      </c>
      <c r="V93" s="83">
        <f t="shared" si="41"/>
        <v>1580</v>
      </c>
      <c r="W93" s="83">
        <f t="shared" si="42"/>
        <v>1580</v>
      </c>
      <c r="X93" s="4"/>
      <c r="Y93" s="18"/>
      <c r="Z93" s="18"/>
      <c r="AA93" s="18"/>
      <c r="AB93" s="50"/>
    </row>
    <row r="94" spans="1:30" ht="15" customHeight="1">
      <c r="A94" s="3">
        <v>80</v>
      </c>
      <c r="B94" s="34">
        <f t="shared" si="31"/>
        <v>45512</v>
      </c>
      <c r="C94" s="2">
        <f t="shared" si="32"/>
        <v>884</v>
      </c>
      <c r="D94" s="5">
        <f t="shared" si="33"/>
        <v>1590</v>
      </c>
      <c r="E94" s="35">
        <f t="shared" ref="E94:E117" si="43">C94+D94-H94</f>
        <v>724</v>
      </c>
      <c r="F94" s="35">
        <f t="shared" ref="F94:F117" si="44">C94+D94-I94</f>
        <v>744</v>
      </c>
      <c r="G94" s="35">
        <f t="shared" ref="G94:G117" si="45">D94+C94-J94</f>
        <v>744</v>
      </c>
      <c r="H94" s="18">
        <f t="shared" ref="H94:H117" si="46">K94+N94</f>
        <v>1750</v>
      </c>
      <c r="I94" s="18">
        <f t="shared" ref="I94:I117" si="47">L94+O94</f>
        <v>1730</v>
      </c>
      <c r="J94" s="18">
        <f t="shared" ref="J94:J117" si="48">M94+P94</f>
        <v>1730</v>
      </c>
      <c r="K94" s="18">
        <f t="shared" ref="K94:M94" si="49">K93</f>
        <v>2000</v>
      </c>
      <c r="L94" s="18">
        <f t="shared" si="49"/>
        <v>2000</v>
      </c>
      <c r="M94" s="18">
        <f t="shared" si="49"/>
        <v>2000</v>
      </c>
      <c r="N94" s="18">
        <f t="shared" ref="N94:N117" si="50">N93-Q94</f>
        <v>-250</v>
      </c>
      <c r="O94" s="18">
        <f t="shared" ref="O94:O117" si="51">O93-R94</f>
        <v>-270</v>
      </c>
      <c r="P94" s="18">
        <f t="shared" ref="P94:P117" si="52">P93-S94</f>
        <v>-270</v>
      </c>
      <c r="Q94" s="35">
        <f t="shared" si="35"/>
        <v>0</v>
      </c>
      <c r="R94" s="35">
        <f t="shared" si="35"/>
        <v>0</v>
      </c>
      <c r="S94" s="35">
        <f t="shared" si="35"/>
        <v>0</v>
      </c>
      <c r="T94" s="4">
        <f t="shared" ref="T94:T117" si="53">D94+C94-V94</f>
        <v>894</v>
      </c>
      <c r="U94" s="83">
        <f t="shared" si="40"/>
        <v>1580</v>
      </c>
      <c r="V94" s="83">
        <f t="shared" si="41"/>
        <v>1580</v>
      </c>
      <c r="W94" s="83">
        <f t="shared" si="42"/>
        <v>1580</v>
      </c>
      <c r="X94" s="4"/>
      <c r="Y94" s="18"/>
      <c r="Z94" s="18"/>
      <c r="AA94" s="18"/>
      <c r="AB94" s="50"/>
    </row>
    <row r="95" spans="1:30" ht="15" customHeight="1">
      <c r="A95" s="3">
        <v>81</v>
      </c>
      <c r="B95" s="34">
        <f t="shared" si="31"/>
        <v>45513</v>
      </c>
      <c r="C95" s="2">
        <f t="shared" si="32"/>
        <v>884</v>
      </c>
      <c r="D95" s="5">
        <f t="shared" si="33"/>
        <v>1588</v>
      </c>
      <c r="E95" s="35">
        <f t="shared" si="43"/>
        <v>722</v>
      </c>
      <c r="F95" s="35">
        <f t="shared" si="44"/>
        <v>742</v>
      </c>
      <c r="G95" s="35">
        <f t="shared" si="45"/>
        <v>742</v>
      </c>
      <c r="H95" s="18">
        <f t="shared" si="46"/>
        <v>1750</v>
      </c>
      <c r="I95" s="18">
        <f t="shared" si="47"/>
        <v>1730</v>
      </c>
      <c r="J95" s="18">
        <f t="shared" si="48"/>
        <v>1730</v>
      </c>
      <c r="K95" s="18">
        <f t="shared" ref="K95:M95" si="54">K94</f>
        <v>2000</v>
      </c>
      <c r="L95" s="18">
        <f t="shared" si="54"/>
        <v>2000</v>
      </c>
      <c r="M95" s="18">
        <f t="shared" si="54"/>
        <v>2000</v>
      </c>
      <c r="N95" s="18">
        <f t="shared" si="50"/>
        <v>-250</v>
      </c>
      <c r="O95" s="18">
        <f t="shared" si="51"/>
        <v>-270</v>
      </c>
      <c r="P95" s="18">
        <f t="shared" si="52"/>
        <v>-270</v>
      </c>
      <c r="Q95" s="35">
        <f t="shared" si="35"/>
        <v>0</v>
      </c>
      <c r="R95" s="35">
        <f t="shared" si="35"/>
        <v>0</v>
      </c>
      <c r="S95" s="35">
        <f t="shared" si="35"/>
        <v>0</v>
      </c>
      <c r="T95" s="4">
        <f t="shared" si="53"/>
        <v>892</v>
      </c>
      <c r="U95" s="83">
        <f t="shared" si="40"/>
        <v>1580</v>
      </c>
      <c r="V95" s="83">
        <f t="shared" si="41"/>
        <v>1580</v>
      </c>
      <c r="W95" s="83">
        <f t="shared" si="42"/>
        <v>1580</v>
      </c>
      <c r="X95" s="4"/>
      <c r="Y95" s="18"/>
      <c r="Z95" s="18"/>
      <c r="AA95" s="18"/>
      <c r="AB95" s="50"/>
    </row>
    <row r="96" spans="1:30" ht="15" customHeight="1">
      <c r="A96" s="3">
        <v>82</v>
      </c>
      <c r="B96" s="34">
        <f t="shared" si="31"/>
        <v>45514</v>
      </c>
      <c r="C96" s="2">
        <f t="shared" si="32"/>
        <v>884</v>
      </c>
      <c r="D96" s="5">
        <f t="shared" si="33"/>
        <v>1586</v>
      </c>
      <c r="E96" s="35">
        <f t="shared" si="43"/>
        <v>720</v>
      </c>
      <c r="F96" s="35">
        <f t="shared" si="44"/>
        <v>740</v>
      </c>
      <c r="G96" s="35">
        <f t="shared" si="45"/>
        <v>740</v>
      </c>
      <c r="H96" s="18">
        <f t="shared" si="46"/>
        <v>1750</v>
      </c>
      <c r="I96" s="18">
        <f t="shared" si="47"/>
        <v>1730</v>
      </c>
      <c r="J96" s="18">
        <f t="shared" si="48"/>
        <v>1730</v>
      </c>
      <c r="K96" s="18">
        <f t="shared" ref="K96:M96" si="55">K95</f>
        <v>2000</v>
      </c>
      <c r="L96" s="18">
        <f t="shared" si="55"/>
        <v>2000</v>
      </c>
      <c r="M96" s="18">
        <f t="shared" si="55"/>
        <v>2000</v>
      </c>
      <c r="N96" s="18">
        <f t="shared" si="50"/>
        <v>-250</v>
      </c>
      <c r="O96" s="18">
        <f t="shared" si="51"/>
        <v>-270</v>
      </c>
      <c r="P96" s="18">
        <f t="shared" si="52"/>
        <v>-270</v>
      </c>
      <c r="Q96" s="35">
        <f t="shared" si="35"/>
        <v>0</v>
      </c>
      <c r="R96" s="35">
        <f t="shared" si="35"/>
        <v>0</v>
      </c>
      <c r="S96" s="35">
        <f t="shared" si="35"/>
        <v>0</v>
      </c>
      <c r="T96" s="4">
        <f t="shared" si="53"/>
        <v>890</v>
      </c>
      <c r="U96" s="83">
        <f t="shared" si="40"/>
        <v>1580</v>
      </c>
      <c r="V96" s="83">
        <f t="shared" si="41"/>
        <v>1580</v>
      </c>
      <c r="W96" s="83">
        <f t="shared" si="42"/>
        <v>1580</v>
      </c>
      <c r="X96" s="4"/>
      <c r="Y96" s="18"/>
      <c r="Z96" s="18"/>
      <c r="AA96" s="18"/>
      <c r="AB96" s="50"/>
    </row>
    <row r="97" spans="1:28" ht="15" customHeight="1">
      <c r="A97" s="3">
        <v>83</v>
      </c>
      <c r="B97" s="34">
        <f t="shared" si="31"/>
        <v>45515</v>
      </c>
      <c r="C97" s="2">
        <f t="shared" si="32"/>
        <v>884</v>
      </c>
      <c r="D97" s="5">
        <f t="shared" si="33"/>
        <v>1584</v>
      </c>
      <c r="E97" s="35">
        <f t="shared" si="43"/>
        <v>718</v>
      </c>
      <c r="F97" s="35">
        <f t="shared" si="44"/>
        <v>738</v>
      </c>
      <c r="G97" s="35">
        <f t="shared" si="45"/>
        <v>738</v>
      </c>
      <c r="H97" s="18">
        <f t="shared" si="46"/>
        <v>1750</v>
      </c>
      <c r="I97" s="18">
        <f t="shared" si="47"/>
        <v>1730</v>
      </c>
      <c r="J97" s="18">
        <f t="shared" si="48"/>
        <v>1730</v>
      </c>
      <c r="K97" s="18">
        <f t="shared" ref="K97:M97" si="56">K96</f>
        <v>2000</v>
      </c>
      <c r="L97" s="18">
        <f t="shared" si="56"/>
        <v>2000</v>
      </c>
      <c r="M97" s="18">
        <f t="shared" si="56"/>
        <v>2000</v>
      </c>
      <c r="N97" s="18">
        <f t="shared" si="50"/>
        <v>-250</v>
      </c>
      <c r="O97" s="18">
        <f t="shared" si="51"/>
        <v>-270</v>
      </c>
      <c r="P97" s="18">
        <f t="shared" si="52"/>
        <v>-270</v>
      </c>
      <c r="Q97" s="35">
        <f t="shared" si="35"/>
        <v>0</v>
      </c>
      <c r="R97" s="35">
        <f t="shared" si="35"/>
        <v>0</v>
      </c>
      <c r="S97" s="35">
        <f t="shared" si="35"/>
        <v>0</v>
      </c>
      <c r="T97" s="4">
        <f t="shared" si="53"/>
        <v>888</v>
      </c>
      <c r="U97" s="83">
        <f t="shared" si="40"/>
        <v>1580</v>
      </c>
      <c r="V97" s="83">
        <f t="shared" si="41"/>
        <v>1580</v>
      </c>
      <c r="W97" s="83">
        <f t="shared" si="42"/>
        <v>1580</v>
      </c>
      <c r="X97" s="4"/>
      <c r="Y97" s="18"/>
      <c r="Z97" s="18"/>
      <c r="AA97" s="18"/>
      <c r="AB97" s="50"/>
    </row>
    <row r="98" spans="1:28" ht="15" customHeight="1">
      <c r="A98" s="3">
        <v>84</v>
      </c>
      <c r="B98" s="34">
        <f t="shared" si="31"/>
        <v>45516</v>
      </c>
      <c r="C98" s="2">
        <f t="shared" si="32"/>
        <v>884</v>
      </c>
      <c r="D98" s="5">
        <f t="shared" si="33"/>
        <v>1582</v>
      </c>
      <c r="E98" s="35">
        <f t="shared" si="43"/>
        <v>716</v>
      </c>
      <c r="F98" s="35">
        <f t="shared" si="44"/>
        <v>736</v>
      </c>
      <c r="G98" s="35">
        <f t="shared" si="45"/>
        <v>736</v>
      </c>
      <c r="H98" s="18">
        <f t="shared" si="46"/>
        <v>1750</v>
      </c>
      <c r="I98" s="18">
        <f t="shared" si="47"/>
        <v>1730</v>
      </c>
      <c r="J98" s="18">
        <f t="shared" si="48"/>
        <v>1730</v>
      </c>
      <c r="K98" s="18">
        <f t="shared" ref="K98:M98" si="57">K97</f>
        <v>2000</v>
      </c>
      <c r="L98" s="18">
        <f t="shared" si="57"/>
        <v>2000</v>
      </c>
      <c r="M98" s="18">
        <f t="shared" si="57"/>
        <v>2000</v>
      </c>
      <c r="N98" s="18">
        <f t="shared" si="50"/>
        <v>-250</v>
      </c>
      <c r="O98" s="18">
        <f t="shared" si="51"/>
        <v>-270</v>
      </c>
      <c r="P98" s="18">
        <f t="shared" si="52"/>
        <v>-270</v>
      </c>
      <c r="Q98" s="35">
        <f t="shared" si="35"/>
        <v>0</v>
      </c>
      <c r="R98" s="35">
        <f t="shared" si="35"/>
        <v>0</v>
      </c>
      <c r="S98" s="35">
        <f t="shared" si="35"/>
        <v>0</v>
      </c>
      <c r="T98" s="4">
        <f t="shared" si="53"/>
        <v>886</v>
      </c>
      <c r="U98" s="83">
        <f t="shared" si="40"/>
        <v>1580</v>
      </c>
      <c r="V98" s="83">
        <f t="shared" si="41"/>
        <v>1580</v>
      </c>
      <c r="W98" s="83">
        <f t="shared" si="42"/>
        <v>1580</v>
      </c>
      <c r="X98" s="4"/>
      <c r="Y98" s="18"/>
      <c r="Z98" s="18"/>
      <c r="AA98" s="18"/>
      <c r="AB98" s="50"/>
    </row>
    <row r="99" spans="1:28" ht="15" customHeight="1">
      <c r="A99" s="3">
        <v>85</v>
      </c>
      <c r="B99" s="34">
        <f t="shared" si="31"/>
        <v>45517</v>
      </c>
      <c r="C99" s="2">
        <f t="shared" si="32"/>
        <v>884</v>
      </c>
      <c r="D99" s="5">
        <f t="shared" si="33"/>
        <v>1580</v>
      </c>
      <c r="E99" s="35">
        <f t="shared" si="43"/>
        <v>714</v>
      </c>
      <c r="F99" s="35">
        <f t="shared" si="44"/>
        <v>734</v>
      </c>
      <c r="G99" s="35">
        <f t="shared" si="45"/>
        <v>734</v>
      </c>
      <c r="H99" s="18">
        <f t="shared" si="46"/>
        <v>1750</v>
      </c>
      <c r="I99" s="18">
        <f t="shared" si="47"/>
        <v>1730</v>
      </c>
      <c r="J99" s="18">
        <f t="shared" si="48"/>
        <v>1730</v>
      </c>
      <c r="K99" s="18">
        <f t="shared" ref="K99:M99" si="58">K98</f>
        <v>2000</v>
      </c>
      <c r="L99" s="18">
        <f t="shared" si="58"/>
        <v>2000</v>
      </c>
      <c r="M99" s="18">
        <f t="shared" si="58"/>
        <v>2000</v>
      </c>
      <c r="N99" s="18">
        <f t="shared" si="50"/>
        <v>-250</v>
      </c>
      <c r="O99" s="18">
        <f t="shared" si="51"/>
        <v>-270</v>
      </c>
      <c r="P99" s="18">
        <f t="shared" si="52"/>
        <v>-270</v>
      </c>
      <c r="Q99" s="35">
        <f t="shared" si="35"/>
        <v>0</v>
      </c>
      <c r="R99" s="35">
        <f t="shared" si="35"/>
        <v>0</v>
      </c>
      <c r="S99" s="35">
        <f t="shared" si="35"/>
        <v>0</v>
      </c>
      <c r="T99" s="4">
        <f t="shared" si="53"/>
        <v>884</v>
      </c>
      <c r="U99" s="83">
        <f t="shared" si="40"/>
        <v>1580</v>
      </c>
      <c r="V99" s="83">
        <f t="shared" si="41"/>
        <v>1580</v>
      </c>
      <c r="W99" s="83">
        <f t="shared" si="42"/>
        <v>1580</v>
      </c>
      <c r="X99" s="4"/>
      <c r="Y99" s="18"/>
      <c r="Z99" s="18"/>
      <c r="AA99" s="18"/>
      <c r="AB99" s="50"/>
    </row>
    <row r="100" spans="1:28" ht="15" customHeight="1">
      <c r="A100" s="3">
        <v>86</v>
      </c>
      <c r="B100" s="34">
        <f t="shared" si="31"/>
        <v>45518</v>
      </c>
      <c r="C100" s="2">
        <f t="shared" si="32"/>
        <v>884</v>
      </c>
      <c r="D100" s="5">
        <f t="shared" si="33"/>
        <v>1578</v>
      </c>
      <c r="E100" s="35">
        <f t="shared" si="43"/>
        <v>712</v>
      </c>
      <c r="F100" s="35">
        <f t="shared" si="44"/>
        <v>732</v>
      </c>
      <c r="G100" s="35">
        <f t="shared" si="45"/>
        <v>732</v>
      </c>
      <c r="H100" s="18">
        <f t="shared" si="46"/>
        <v>1750</v>
      </c>
      <c r="I100" s="18">
        <f t="shared" si="47"/>
        <v>1730</v>
      </c>
      <c r="J100" s="18">
        <f t="shared" si="48"/>
        <v>1730</v>
      </c>
      <c r="K100" s="18">
        <f t="shared" ref="K100:M100" si="59">K99</f>
        <v>2000</v>
      </c>
      <c r="L100" s="18">
        <f t="shared" si="59"/>
        <v>2000</v>
      </c>
      <c r="M100" s="18">
        <f t="shared" si="59"/>
        <v>2000</v>
      </c>
      <c r="N100" s="18">
        <f t="shared" si="50"/>
        <v>-250</v>
      </c>
      <c r="O100" s="18">
        <f t="shared" si="51"/>
        <v>-270</v>
      </c>
      <c r="P100" s="18">
        <f t="shared" si="52"/>
        <v>-270</v>
      </c>
      <c r="Q100" s="35">
        <f t="shared" si="35"/>
        <v>0</v>
      </c>
      <c r="R100" s="35">
        <f t="shared" si="35"/>
        <v>0</v>
      </c>
      <c r="S100" s="35">
        <f t="shared" si="35"/>
        <v>0</v>
      </c>
      <c r="T100" s="4">
        <f t="shared" si="53"/>
        <v>882</v>
      </c>
      <c r="U100" s="83">
        <f t="shared" si="40"/>
        <v>1580</v>
      </c>
      <c r="V100" s="83">
        <f t="shared" si="41"/>
        <v>1580</v>
      </c>
      <c r="W100" s="83">
        <f t="shared" si="42"/>
        <v>1580</v>
      </c>
      <c r="X100" s="4"/>
      <c r="Y100" s="18"/>
      <c r="Z100" s="18"/>
      <c r="AA100" s="18"/>
      <c r="AB100" s="50"/>
    </row>
    <row r="101" spans="1:28" ht="15" customHeight="1">
      <c r="A101" s="3">
        <v>87</v>
      </c>
      <c r="B101" s="34">
        <f t="shared" si="31"/>
        <v>45519</v>
      </c>
      <c r="C101" s="2">
        <f t="shared" si="32"/>
        <v>884</v>
      </c>
      <c r="D101" s="5">
        <f t="shared" si="33"/>
        <v>1576</v>
      </c>
      <c r="E101" s="35">
        <f t="shared" si="43"/>
        <v>710</v>
      </c>
      <c r="F101" s="35">
        <f t="shared" si="44"/>
        <v>730</v>
      </c>
      <c r="G101" s="35">
        <f t="shared" si="45"/>
        <v>730</v>
      </c>
      <c r="H101" s="18">
        <f t="shared" si="46"/>
        <v>1750</v>
      </c>
      <c r="I101" s="18">
        <f t="shared" si="47"/>
        <v>1730</v>
      </c>
      <c r="J101" s="18">
        <f t="shared" si="48"/>
        <v>1730</v>
      </c>
      <c r="K101" s="18">
        <f t="shared" ref="K101:M101" si="60">K100</f>
        <v>2000</v>
      </c>
      <c r="L101" s="18">
        <f t="shared" si="60"/>
        <v>2000</v>
      </c>
      <c r="M101" s="18">
        <f t="shared" si="60"/>
        <v>2000</v>
      </c>
      <c r="N101" s="18">
        <f t="shared" si="50"/>
        <v>-250</v>
      </c>
      <c r="O101" s="18">
        <f t="shared" si="51"/>
        <v>-270</v>
      </c>
      <c r="P101" s="18">
        <f t="shared" si="52"/>
        <v>-270</v>
      </c>
      <c r="Q101" s="35">
        <f t="shared" si="35"/>
        <v>0</v>
      </c>
      <c r="R101" s="35">
        <f t="shared" si="35"/>
        <v>0</v>
      </c>
      <c r="S101" s="35">
        <f t="shared" si="35"/>
        <v>0</v>
      </c>
      <c r="T101" s="4">
        <f t="shared" si="53"/>
        <v>880</v>
      </c>
      <c r="U101" s="83">
        <f t="shared" si="40"/>
        <v>1580</v>
      </c>
      <c r="V101" s="83">
        <f t="shared" si="41"/>
        <v>1580</v>
      </c>
      <c r="W101" s="83">
        <f t="shared" si="42"/>
        <v>1580</v>
      </c>
      <c r="X101" s="4"/>
      <c r="Y101" s="18"/>
      <c r="Z101" s="18"/>
      <c r="AA101" s="18"/>
      <c r="AB101" s="50"/>
    </row>
    <row r="102" spans="1:28" ht="15" customHeight="1">
      <c r="A102" s="3">
        <v>88</v>
      </c>
      <c r="B102" s="34">
        <f t="shared" si="31"/>
        <v>45520</v>
      </c>
      <c r="C102" s="2">
        <f t="shared" si="32"/>
        <v>884</v>
      </c>
      <c r="D102" s="5">
        <f t="shared" si="33"/>
        <v>1574</v>
      </c>
      <c r="E102" s="35">
        <f t="shared" si="43"/>
        <v>708</v>
      </c>
      <c r="F102" s="35">
        <f t="shared" si="44"/>
        <v>728</v>
      </c>
      <c r="G102" s="35">
        <f t="shared" si="45"/>
        <v>728</v>
      </c>
      <c r="H102" s="18">
        <f t="shared" si="46"/>
        <v>1750</v>
      </c>
      <c r="I102" s="18">
        <f t="shared" si="47"/>
        <v>1730</v>
      </c>
      <c r="J102" s="18">
        <f t="shared" si="48"/>
        <v>1730</v>
      </c>
      <c r="K102" s="18">
        <f t="shared" ref="K102:M102" si="61">K101</f>
        <v>2000</v>
      </c>
      <c r="L102" s="18">
        <f t="shared" si="61"/>
        <v>2000</v>
      </c>
      <c r="M102" s="18">
        <f t="shared" si="61"/>
        <v>2000</v>
      </c>
      <c r="N102" s="18">
        <f t="shared" si="50"/>
        <v>-250</v>
      </c>
      <c r="O102" s="18">
        <f t="shared" si="51"/>
        <v>-270</v>
      </c>
      <c r="P102" s="18">
        <f t="shared" si="52"/>
        <v>-270</v>
      </c>
      <c r="Q102" s="35">
        <f t="shared" si="35"/>
        <v>0</v>
      </c>
      <c r="R102" s="35">
        <f t="shared" si="35"/>
        <v>0</v>
      </c>
      <c r="S102" s="35">
        <f t="shared" si="35"/>
        <v>0</v>
      </c>
      <c r="T102" s="4">
        <f t="shared" si="53"/>
        <v>878</v>
      </c>
      <c r="U102" s="83">
        <f t="shared" si="40"/>
        <v>1580</v>
      </c>
      <c r="V102" s="83">
        <f t="shared" si="41"/>
        <v>1580</v>
      </c>
      <c r="W102" s="83">
        <f t="shared" si="42"/>
        <v>1580</v>
      </c>
      <c r="X102" s="4"/>
      <c r="Y102" s="18"/>
      <c r="Z102" s="18"/>
      <c r="AA102" s="18"/>
      <c r="AB102" s="50"/>
    </row>
    <row r="103" spans="1:28" ht="15" customHeight="1">
      <c r="A103" s="3">
        <v>89</v>
      </c>
      <c r="B103" s="34">
        <f t="shared" si="31"/>
        <v>45521</v>
      </c>
      <c r="C103" s="2">
        <f t="shared" si="32"/>
        <v>884</v>
      </c>
      <c r="D103" s="5">
        <f t="shared" si="33"/>
        <v>1572</v>
      </c>
      <c r="E103" s="35">
        <f t="shared" si="43"/>
        <v>706</v>
      </c>
      <c r="F103" s="35">
        <f t="shared" si="44"/>
        <v>726</v>
      </c>
      <c r="G103" s="35">
        <f t="shared" si="45"/>
        <v>726</v>
      </c>
      <c r="H103" s="18">
        <f t="shared" si="46"/>
        <v>1750</v>
      </c>
      <c r="I103" s="18">
        <f t="shared" si="47"/>
        <v>1730</v>
      </c>
      <c r="J103" s="18">
        <f t="shared" si="48"/>
        <v>1730</v>
      </c>
      <c r="K103" s="18">
        <f t="shared" ref="K103:M103" si="62">K102</f>
        <v>2000</v>
      </c>
      <c r="L103" s="18">
        <f t="shared" si="62"/>
        <v>2000</v>
      </c>
      <c r="M103" s="18">
        <f t="shared" si="62"/>
        <v>2000</v>
      </c>
      <c r="N103" s="18">
        <f t="shared" si="50"/>
        <v>-250</v>
      </c>
      <c r="O103" s="18">
        <f t="shared" si="51"/>
        <v>-270</v>
      </c>
      <c r="P103" s="18">
        <f t="shared" si="52"/>
        <v>-270</v>
      </c>
      <c r="Q103" s="35">
        <f t="shared" si="35"/>
        <v>0</v>
      </c>
      <c r="R103" s="35">
        <f t="shared" si="35"/>
        <v>0</v>
      </c>
      <c r="S103" s="35">
        <f t="shared" si="35"/>
        <v>0</v>
      </c>
      <c r="T103" s="4">
        <f t="shared" si="53"/>
        <v>876</v>
      </c>
      <c r="U103" s="83">
        <f t="shared" si="40"/>
        <v>1580</v>
      </c>
      <c r="V103" s="83">
        <f t="shared" si="41"/>
        <v>1580</v>
      </c>
      <c r="W103" s="83">
        <f t="shared" si="42"/>
        <v>1580</v>
      </c>
      <c r="X103" s="4"/>
      <c r="Y103" s="18"/>
      <c r="Z103" s="18"/>
      <c r="AA103" s="18"/>
      <c r="AB103" s="50"/>
    </row>
    <row r="104" spans="1:28" ht="15" customHeight="1">
      <c r="A104" s="3">
        <v>90</v>
      </c>
      <c r="B104" s="34">
        <f t="shared" si="31"/>
        <v>45522</v>
      </c>
      <c r="C104" s="2">
        <f t="shared" si="32"/>
        <v>884</v>
      </c>
      <c r="D104" s="5">
        <f t="shared" si="33"/>
        <v>1570</v>
      </c>
      <c r="E104" s="35">
        <f t="shared" si="43"/>
        <v>704</v>
      </c>
      <c r="F104" s="35">
        <f t="shared" si="44"/>
        <v>724</v>
      </c>
      <c r="G104" s="35">
        <f t="shared" si="45"/>
        <v>724</v>
      </c>
      <c r="H104" s="18">
        <f t="shared" si="46"/>
        <v>1750</v>
      </c>
      <c r="I104" s="18">
        <f t="shared" si="47"/>
        <v>1730</v>
      </c>
      <c r="J104" s="18">
        <f t="shared" si="48"/>
        <v>1730</v>
      </c>
      <c r="K104" s="18">
        <f t="shared" ref="K104:M104" si="63">K103</f>
        <v>2000</v>
      </c>
      <c r="L104" s="18">
        <f t="shared" si="63"/>
        <v>2000</v>
      </c>
      <c r="M104" s="18">
        <f t="shared" si="63"/>
        <v>2000</v>
      </c>
      <c r="N104" s="18">
        <f t="shared" si="50"/>
        <v>-250</v>
      </c>
      <c r="O104" s="18">
        <f t="shared" si="51"/>
        <v>-270</v>
      </c>
      <c r="P104" s="18">
        <f t="shared" si="52"/>
        <v>-270</v>
      </c>
      <c r="Q104" s="35">
        <f t="shared" si="35"/>
        <v>0</v>
      </c>
      <c r="R104" s="35">
        <f t="shared" si="35"/>
        <v>0</v>
      </c>
      <c r="S104" s="35">
        <f t="shared" si="35"/>
        <v>0</v>
      </c>
      <c r="T104" s="4">
        <f t="shared" si="53"/>
        <v>874</v>
      </c>
      <c r="U104" s="83">
        <f t="shared" si="40"/>
        <v>1580</v>
      </c>
      <c r="V104" s="83">
        <f t="shared" si="41"/>
        <v>1580</v>
      </c>
      <c r="W104" s="83">
        <f t="shared" si="42"/>
        <v>1580</v>
      </c>
      <c r="X104" s="4"/>
      <c r="Y104" s="18"/>
      <c r="Z104" s="18"/>
      <c r="AA104" s="18"/>
      <c r="AB104" s="50"/>
    </row>
    <row r="105" spans="1:28" ht="15" customHeight="1">
      <c r="A105" s="3">
        <v>91</v>
      </c>
      <c r="B105" s="34">
        <f t="shared" si="31"/>
        <v>45523</v>
      </c>
      <c r="C105" s="2">
        <f t="shared" si="32"/>
        <v>884</v>
      </c>
      <c r="D105" s="5">
        <f t="shared" si="33"/>
        <v>1568</v>
      </c>
      <c r="E105" s="35">
        <f t="shared" si="43"/>
        <v>702</v>
      </c>
      <c r="F105" s="35">
        <f t="shared" si="44"/>
        <v>722</v>
      </c>
      <c r="G105" s="35">
        <f t="shared" si="45"/>
        <v>722</v>
      </c>
      <c r="H105" s="18">
        <f t="shared" si="46"/>
        <v>1750</v>
      </c>
      <c r="I105" s="18">
        <f t="shared" si="47"/>
        <v>1730</v>
      </c>
      <c r="J105" s="18">
        <f t="shared" si="48"/>
        <v>1730</v>
      </c>
      <c r="K105" s="18">
        <f t="shared" ref="K105:M105" si="64">K104</f>
        <v>2000</v>
      </c>
      <c r="L105" s="18">
        <f t="shared" si="64"/>
        <v>2000</v>
      </c>
      <c r="M105" s="18">
        <f t="shared" si="64"/>
        <v>2000</v>
      </c>
      <c r="N105" s="18">
        <f t="shared" si="50"/>
        <v>-250</v>
      </c>
      <c r="O105" s="18">
        <f t="shared" si="51"/>
        <v>-270</v>
      </c>
      <c r="P105" s="18">
        <f t="shared" si="52"/>
        <v>-270</v>
      </c>
      <c r="Q105" s="35">
        <f t="shared" si="35"/>
        <v>0</v>
      </c>
      <c r="R105" s="35">
        <f t="shared" si="35"/>
        <v>0</v>
      </c>
      <c r="S105" s="35">
        <f t="shared" si="35"/>
        <v>0</v>
      </c>
      <c r="T105" s="4">
        <f t="shared" si="53"/>
        <v>872</v>
      </c>
      <c r="U105" s="83">
        <f t="shared" si="40"/>
        <v>1580</v>
      </c>
      <c r="V105" s="83">
        <f t="shared" si="41"/>
        <v>1580</v>
      </c>
      <c r="W105" s="83">
        <f t="shared" si="42"/>
        <v>1580</v>
      </c>
      <c r="X105" s="4"/>
      <c r="Y105" s="18"/>
      <c r="Z105" s="18"/>
      <c r="AA105" s="18"/>
      <c r="AB105" s="50"/>
    </row>
    <row r="106" spans="1:28" ht="15" customHeight="1">
      <c r="A106" s="3">
        <v>92</v>
      </c>
      <c r="B106" s="34">
        <f t="shared" si="31"/>
        <v>45524</v>
      </c>
      <c r="C106" s="2">
        <f t="shared" si="32"/>
        <v>884</v>
      </c>
      <c r="D106" s="5">
        <f t="shared" si="33"/>
        <v>1566</v>
      </c>
      <c r="E106" s="35">
        <f t="shared" si="43"/>
        <v>700</v>
      </c>
      <c r="F106" s="35">
        <f t="shared" si="44"/>
        <v>720</v>
      </c>
      <c r="G106" s="35">
        <f t="shared" si="45"/>
        <v>720</v>
      </c>
      <c r="H106" s="18">
        <f t="shared" si="46"/>
        <v>1750</v>
      </c>
      <c r="I106" s="18">
        <f t="shared" si="47"/>
        <v>1730</v>
      </c>
      <c r="J106" s="18">
        <f t="shared" si="48"/>
        <v>1730</v>
      </c>
      <c r="K106" s="18">
        <f t="shared" ref="K106:M106" si="65">K105</f>
        <v>2000</v>
      </c>
      <c r="L106" s="18">
        <f t="shared" si="65"/>
        <v>2000</v>
      </c>
      <c r="M106" s="18">
        <f t="shared" si="65"/>
        <v>2000</v>
      </c>
      <c r="N106" s="18">
        <f t="shared" si="50"/>
        <v>-250</v>
      </c>
      <c r="O106" s="18">
        <f t="shared" si="51"/>
        <v>-270</v>
      </c>
      <c r="P106" s="18">
        <f t="shared" si="52"/>
        <v>-270</v>
      </c>
      <c r="Q106" s="35">
        <f t="shared" si="35"/>
        <v>0</v>
      </c>
      <c r="R106" s="35">
        <f t="shared" si="35"/>
        <v>0</v>
      </c>
      <c r="S106" s="35">
        <f t="shared" si="35"/>
        <v>0</v>
      </c>
      <c r="T106" s="4">
        <f t="shared" si="53"/>
        <v>870</v>
      </c>
      <c r="U106" s="83">
        <f t="shared" si="40"/>
        <v>1580</v>
      </c>
      <c r="V106" s="83">
        <f t="shared" si="41"/>
        <v>1580</v>
      </c>
      <c r="W106" s="83">
        <f t="shared" si="42"/>
        <v>1580</v>
      </c>
      <c r="X106" s="4"/>
      <c r="Y106" s="18"/>
      <c r="Z106" s="18"/>
      <c r="AA106" s="18"/>
      <c r="AB106" s="50"/>
    </row>
    <row r="107" spans="1:28" ht="15" customHeight="1">
      <c r="A107" s="3">
        <v>93</v>
      </c>
      <c r="B107" s="34">
        <f t="shared" si="31"/>
        <v>45525</v>
      </c>
      <c r="C107" s="2">
        <f t="shared" si="32"/>
        <v>884</v>
      </c>
      <c r="D107" s="5">
        <f t="shared" si="33"/>
        <v>1564</v>
      </c>
      <c r="E107" s="35">
        <f t="shared" si="43"/>
        <v>698</v>
      </c>
      <c r="F107" s="35">
        <f t="shared" si="44"/>
        <v>718</v>
      </c>
      <c r="G107" s="35">
        <f t="shared" si="45"/>
        <v>718</v>
      </c>
      <c r="H107" s="18">
        <f t="shared" si="46"/>
        <v>1750</v>
      </c>
      <c r="I107" s="18">
        <f t="shared" si="47"/>
        <v>1730</v>
      </c>
      <c r="J107" s="18">
        <f t="shared" si="48"/>
        <v>1730</v>
      </c>
      <c r="K107" s="18">
        <f t="shared" ref="K107:M107" si="66">K106</f>
        <v>2000</v>
      </c>
      <c r="L107" s="18">
        <f t="shared" si="66"/>
        <v>2000</v>
      </c>
      <c r="M107" s="18">
        <f t="shared" si="66"/>
        <v>2000</v>
      </c>
      <c r="N107" s="18">
        <f t="shared" si="50"/>
        <v>-250</v>
      </c>
      <c r="O107" s="18">
        <f t="shared" si="51"/>
        <v>-270</v>
      </c>
      <c r="P107" s="18">
        <f t="shared" si="52"/>
        <v>-270</v>
      </c>
      <c r="Q107" s="35">
        <f t="shared" si="35"/>
        <v>0</v>
      </c>
      <c r="R107" s="35">
        <f t="shared" si="35"/>
        <v>0</v>
      </c>
      <c r="S107" s="35">
        <f t="shared" si="35"/>
        <v>0</v>
      </c>
      <c r="T107" s="4">
        <f t="shared" si="53"/>
        <v>868</v>
      </c>
      <c r="U107" s="83">
        <f t="shared" si="40"/>
        <v>1580</v>
      </c>
      <c r="V107" s="83">
        <f t="shared" si="41"/>
        <v>1580</v>
      </c>
      <c r="W107" s="83">
        <f t="shared" si="42"/>
        <v>1580</v>
      </c>
      <c r="X107" s="4"/>
      <c r="Y107" s="18"/>
      <c r="Z107" s="18"/>
      <c r="AA107" s="18"/>
      <c r="AB107" s="50"/>
    </row>
    <row r="108" spans="1:28" ht="15" customHeight="1">
      <c r="A108" s="3">
        <v>94</v>
      </c>
      <c r="B108" s="34">
        <f t="shared" si="31"/>
        <v>45526</v>
      </c>
      <c r="C108" s="2">
        <f t="shared" si="32"/>
        <v>884</v>
      </c>
      <c r="D108" s="5">
        <f t="shared" si="33"/>
        <v>1562</v>
      </c>
      <c r="E108" s="35">
        <f t="shared" si="43"/>
        <v>696</v>
      </c>
      <c r="F108" s="35">
        <f t="shared" si="44"/>
        <v>716</v>
      </c>
      <c r="G108" s="35">
        <f t="shared" si="45"/>
        <v>716</v>
      </c>
      <c r="H108" s="18">
        <f t="shared" si="46"/>
        <v>1750</v>
      </c>
      <c r="I108" s="18">
        <f t="shared" si="47"/>
        <v>1730</v>
      </c>
      <c r="J108" s="18">
        <f t="shared" si="48"/>
        <v>1730</v>
      </c>
      <c r="K108" s="18">
        <f t="shared" ref="K108:M108" si="67">K107</f>
        <v>2000</v>
      </c>
      <c r="L108" s="18">
        <f t="shared" si="67"/>
        <v>2000</v>
      </c>
      <c r="M108" s="18">
        <f t="shared" si="67"/>
        <v>2000</v>
      </c>
      <c r="N108" s="18">
        <f t="shared" si="50"/>
        <v>-250</v>
      </c>
      <c r="O108" s="18">
        <f t="shared" si="51"/>
        <v>-270</v>
      </c>
      <c r="P108" s="18">
        <f t="shared" si="52"/>
        <v>-270</v>
      </c>
      <c r="Q108" s="35">
        <f t="shared" si="35"/>
        <v>0</v>
      </c>
      <c r="R108" s="35">
        <f t="shared" si="35"/>
        <v>0</v>
      </c>
      <c r="S108" s="35">
        <f t="shared" si="35"/>
        <v>0</v>
      </c>
      <c r="T108" s="4">
        <f t="shared" si="53"/>
        <v>866</v>
      </c>
      <c r="U108" s="83">
        <f t="shared" si="40"/>
        <v>1580</v>
      </c>
      <c r="V108" s="83">
        <f t="shared" si="41"/>
        <v>1580</v>
      </c>
      <c r="W108" s="83">
        <f t="shared" si="42"/>
        <v>1580</v>
      </c>
      <c r="X108" s="4"/>
      <c r="Y108" s="18"/>
      <c r="Z108" s="18"/>
      <c r="AA108" s="18"/>
      <c r="AB108" s="50"/>
    </row>
    <row r="109" spans="1:28" ht="15" customHeight="1">
      <c r="A109" s="3">
        <v>95</v>
      </c>
      <c r="B109" s="34">
        <f t="shared" si="31"/>
        <v>45527</v>
      </c>
      <c r="C109" s="2">
        <f t="shared" si="32"/>
        <v>884</v>
      </c>
      <c r="D109" s="5">
        <f t="shared" si="33"/>
        <v>1560</v>
      </c>
      <c r="E109" s="35">
        <f t="shared" si="43"/>
        <v>694</v>
      </c>
      <c r="F109" s="35">
        <f t="shared" si="44"/>
        <v>714</v>
      </c>
      <c r="G109" s="35">
        <f t="shared" si="45"/>
        <v>714</v>
      </c>
      <c r="H109" s="18">
        <f t="shared" si="46"/>
        <v>1750</v>
      </c>
      <c r="I109" s="18">
        <f t="shared" si="47"/>
        <v>1730</v>
      </c>
      <c r="J109" s="18">
        <f t="shared" si="48"/>
        <v>1730</v>
      </c>
      <c r="K109" s="18">
        <f t="shared" ref="K109:M109" si="68">K108</f>
        <v>2000</v>
      </c>
      <c r="L109" s="18">
        <f t="shared" si="68"/>
        <v>2000</v>
      </c>
      <c r="M109" s="18">
        <f t="shared" si="68"/>
        <v>2000</v>
      </c>
      <c r="N109" s="18">
        <f t="shared" si="50"/>
        <v>-250</v>
      </c>
      <c r="O109" s="18">
        <f t="shared" si="51"/>
        <v>-270</v>
      </c>
      <c r="P109" s="18">
        <f t="shared" si="52"/>
        <v>-270</v>
      </c>
      <c r="Q109" s="35">
        <f t="shared" si="35"/>
        <v>0</v>
      </c>
      <c r="R109" s="35">
        <f t="shared" si="35"/>
        <v>0</v>
      </c>
      <c r="S109" s="35">
        <f t="shared" si="35"/>
        <v>0</v>
      </c>
      <c r="T109" s="4">
        <f t="shared" si="53"/>
        <v>864</v>
      </c>
      <c r="U109" s="83">
        <f t="shared" si="40"/>
        <v>1580</v>
      </c>
      <c r="V109" s="83">
        <f t="shared" si="41"/>
        <v>1580</v>
      </c>
      <c r="W109" s="83">
        <f t="shared" si="42"/>
        <v>1580</v>
      </c>
      <c r="X109" s="4"/>
      <c r="Y109" s="18"/>
      <c r="Z109" s="18"/>
      <c r="AA109" s="18"/>
      <c r="AB109" s="50"/>
    </row>
    <row r="110" spans="1:28" ht="15" customHeight="1">
      <c r="A110" s="3">
        <v>96</v>
      </c>
      <c r="B110" s="34">
        <f t="shared" si="31"/>
        <v>45528</v>
      </c>
      <c r="C110" s="2">
        <f t="shared" si="32"/>
        <v>884</v>
      </c>
      <c r="D110" s="5">
        <f t="shared" si="33"/>
        <v>1558</v>
      </c>
      <c r="E110" s="35">
        <f t="shared" si="43"/>
        <v>692</v>
      </c>
      <c r="F110" s="35">
        <f t="shared" si="44"/>
        <v>712</v>
      </c>
      <c r="G110" s="35">
        <f t="shared" si="45"/>
        <v>712</v>
      </c>
      <c r="H110" s="18">
        <f t="shared" si="46"/>
        <v>1750</v>
      </c>
      <c r="I110" s="18">
        <f t="shared" si="47"/>
        <v>1730</v>
      </c>
      <c r="J110" s="18">
        <f t="shared" si="48"/>
        <v>1730</v>
      </c>
      <c r="K110" s="18">
        <f t="shared" ref="K110:M110" si="69">K109</f>
        <v>2000</v>
      </c>
      <c r="L110" s="18">
        <f t="shared" si="69"/>
        <v>2000</v>
      </c>
      <c r="M110" s="18">
        <f t="shared" si="69"/>
        <v>2000</v>
      </c>
      <c r="N110" s="18">
        <f t="shared" si="50"/>
        <v>-250</v>
      </c>
      <c r="O110" s="18">
        <f t="shared" si="51"/>
        <v>-270</v>
      </c>
      <c r="P110" s="18">
        <f t="shared" si="52"/>
        <v>-270</v>
      </c>
      <c r="Q110" s="35">
        <f t="shared" si="35"/>
        <v>0</v>
      </c>
      <c r="R110" s="35">
        <f t="shared" si="35"/>
        <v>0</v>
      </c>
      <c r="S110" s="35">
        <f t="shared" si="35"/>
        <v>0</v>
      </c>
      <c r="T110" s="4">
        <f t="shared" si="53"/>
        <v>862</v>
      </c>
      <c r="U110" s="83">
        <f t="shared" si="40"/>
        <v>1580</v>
      </c>
      <c r="V110" s="83">
        <f t="shared" si="41"/>
        <v>1580</v>
      </c>
      <c r="W110" s="83">
        <f t="shared" si="42"/>
        <v>1580</v>
      </c>
      <c r="X110" s="4"/>
      <c r="Y110" s="18"/>
      <c r="Z110" s="18"/>
      <c r="AA110" s="18"/>
      <c r="AB110" s="50"/>
    </row>
    <row r="111" spans="1:28" ht="15" customHeight="1">
      <c r="A111" s="3">
        <v>97</v>
      </c>
      <c r="B111" s="34">
        <f t="shared" si="31"/>
        <v>45529</v>
      </c>
      <c r="C111" s="2">
        <f t="shared" si="32"/>
        <v>884</v>
      </c>
      <c r="D111" s="5">
        <f t="shared" si="33"/>
        <v>1556</v>
      </c>
      <c r="E111" s="35">
        <f t="shared" si="43"/>
        <v>690</v>
      </c>
      <c r="F111" s="35">
        <f t="shared" si="44"/>
        <v>710</v>
      </c>
      <c r="G111" s="35">
        <f t="shared" si="45"/>
        <v>710</v>
      </c>
      <c r="H111" s="18">
        <f t="shared" si="46"/>
        <v>1750</v>
      </c>
      <c r="I111" s="18">
        <f t="shared" si="47"/>
        <v>1730</v>
      </c>
      <c r="J111" s="18">
        <f t="shared" si="48"/>
        <v>1730</v>
      </c>
      <c r="K111" s="18">
        <f t="shared" ref="K111:M111" si="70">K110</f>
        <v>2000</v>
      </c>
      <c r="L111" s="18">
        <f t="shared" si="70"/>
        <v>2000</v>
      </c>
      <c r="M111" s="18">
        <f t="shared" si="70"/>
        <v>2000</v>
      </c>
      <c r="N111" s="18">
        <f t="shared" si="50"/>
        <v>-250</v>
      </c>
      <c r="O111" s="18">
        <f t="shared" si="51"/>
        <v>-270</v>
      </c>
      <c r="P111" s="18">
        <f t="shared" si="52"/>
        <v>-270</v>
      </c>
      <c r="Q111" s="35">
        <f t="shared" si="35"/>
        <v>0</v>
      </c>
      <c r="R111" s="35">
        <f t="shared" si="35"/>
        <v>0</v>
      </c>
      <c r="S111" s="35">
        <f t="shared" si="35"/>
        <v>0</v>
      </c>
      <c r="T111" s="4">
        <f t="shared" si="53"/>
        <v>860</v>
      </c>
      <c r="U111" s="83">
        <f t="shared" si="40"/>
        <v>1580</v>
      </c>
      <c r="V111" s="83">
        <f t="shared" si="41"/>
        <v>1580</v>
      </c>
      <c r="W111" s="83">
        <f t="shared" si="42"/>
        <v>1580</v>
      </c>
      <c r="X111" s="4"/>
      <c r="Y111" s="18"/>
      <c r="Z111" s="18"/>
      <c r="AA111" s="18"/>
      <c r="AB111" s="50"/>
    </row>
    <row r="112" spans="1:28" ht="15" customHeight="1">
      <c r="A112" s="3">
        <v>98</v>
      </c>
      <c r="B112" s="34">
        <f t="shared" si="31"/>
        <v>45530</v>
      </c>
      <c r="C112" s="2">
        <f t="shared" si="32"/>
        <v>884</v>
      </c>
      <c r="D112" s="5">
        <f t="shared" si="33"/>
        <v>1554</v>
      </c>
      <c r="E112" s="35">
        <f t="shared" si="43"/>
        <v>688</v>
      </c>
      <c r="F112" s="35">
        <f t="shared" si="44"/>
        <v>708</v>
      </c>
      <c r="G112" s="35">
        <f t="shared" si="45"/>
        <v>708</v>
      </c>
      <c r="H112" s="18">
        <f t="shared" si="46"/>
        <v>1750</v>
      </c>
      <c r="I112" s="18">
        <f t="shared" si="47"/>
        <v>1730</v>
      </c>
      <c r="J112" s="18">
        <f t="shared" si="48"/>
        <v>1730</v>
      </c>
      <c r="K112" s="18">
        <f t="shared" ref="K112:M112" si="71">K111</f>
        <v>2000</v>
      </c>
      <c r="L112" s="18">
        <f t="shared" si="71"/>
        <v>2000</v>
      </c>
      <c r="M112" s="18">
        <f t="shared" si="71"/>
        <v>2000</v>
      </c>
      <c r="N112" s="18">
        <f t="shared" si="50"/>
        <v>-250</v>
      </c>
      <c r="O112" s="18">
        <f t="shared" si="51"/>
        <v>-270</v>
      </c>
      <c r="P112" s="18">
        <f t="shared" si="52"/>
        <v>-270</v>
      </c>
      <c r="Q112" s="35">
        <f t="shared" ref="Q112:S143" si="72">Q111</f>
        <v>0</v>
      </c>
      <c r="R112" s="35">
        <f t="shared" si="72"/>
        <v>0</v>
      </c>
      <c r="S112" s="35">
        <f t="shared" si="72"/>
        <v>0</v>
      </c>
      <c r="T112" s="4">
        <f t="shared" si="53"/>
        <v>858</v>
      </c>
      <c r="U112" s="83">
        <f t="shared" si="40"/>
        <v>1580</v>
      </c>
      <c r="V112" s="83">
        <f t="shared" si="41"/>
        <v>1580</v>
      </c>
      <c r="W112" s="83">
        <f t="shared" si="42"/>
        <v>1580</v>
      </c>
      <c r="X112" s="4"/>
      <c r="Y112" s="18"/>
      <c r="Z112" s="18"/>
      <c r="AA112" s="18"/>
      <c r="AB112" s="50"/>
    </row>
    <row r="113" spans="1:28" ht="15" customHeight="1">
      <c r="A113" s="3">
        <v>99</v>
      </c>
      <c r="B113" s="34">
        <f t="shared" si="31"/>
        <v>45531</v>
      </c>
      <c r="C113" s="2">
        <f t="shared" si="32"/>
        <v>884</v>
      </c>
      <c r="D113" s="5">
        <f t="shared" si="33"/>
        <v>1552</v>
      </c>
      <c r="E113" s="35">
        <f t="shared" si="43"/>
        <v>686</v>
      </c>
      <c r="F113" s="35">
        <f t="shared" si="44"/>
        <v>706</v>
      </c>
      <c r="G113" s="35">
        <f t="shared" si="45"/>
        <v>706</v>
      </c>
      <c r="H113" s="18">
        <f t="shared" si="46"/>
        <v>1750</v>
      </c>
      <c r="I113" s="18">
        <f t="shared" si="47"/>
        <v>1730</v>
      </c>
      <c r="J113" s="18">
        <f t="shared" si="48"/>
        <v>1730</v>
      </c>
      <c r="K113" s="18">
        <f t="shared" ref="K113:M113" si="73">K112</f>
        <v>2000</v>
      </c>
      <c r="L113" s="18">
        <f t="shared" si="73"/>
        <v>2000</v>
      </c>
      <c r="M113" s="18">
        <f t="shared" si="73"/>
        <v>2000</v>
      </c>
      <c r="N113" s="18">
        <f t="shared" si="50"/>
        <v>-250</v>
      </c>
      <c r="O113" s="18">
        <f t="shared" si="51"/>
        <v>-270</v>
      </c>
      <c r="P113" s="18">
        <f t="shared" si="52"/>
        <v>-270</v>
      </c>
      <c r="Q113" s="35">
        <f t="shared" si="72"/>
        <v>0</v>
      </c>
      <c r="R113" s="35">
        <f t="shared" si="72"/>
        <v>0</v>
      </c>
      <c r="S113" s="35">
        <f t="shared" si="72"/>
        <v>0</v>
      </c>
      <c r="T113" s="4">
        <f t="shared" si="53"/>
        <v>856</v>
      </c>
      <c r="U113" s="83">
        <f t="shared" si="40"/>
        <v>1580</v>
      </c>
      <c r="V113" s="83">
        <f t="shared" si="41"/>
        <v>1580</v>
      </c>
      <c r="W113" s="83">
        <f t="shared" si="42"/>
        <v>1580</v>
      </c>
      <c r="X113" s="4"/>
      <c r="Y113" s="18"/>
      <c r="Z113" s="18"/>
      <c r="AA113" s="18"/>
      <c r="AB113" s="50"/>
    </row>
    <row r="114" spans="1:28" ht="15" customHeight="1">
      <c r="A114" s="3">
        <v>100</v>
      </c>
      <c r="B114" s="34">
        <f t="shared" si="31"/>
        <v>45532</v>
      </c>
      <c r="C114" s="2">
        <f t="shared" si="32"/>
        <v>884</v>
      </c>
      <c r="D114" s="5">
        <f t="shared" si="33"/>
        <v>1550</v>
      </c>
      <c r="E114" s="35">
        <f t="shared" si="43"/>
        <v>684</v>
      </c>
      <c r="F114" s="35">
        <f t="shared" si="44"/>
        <v>704</v>
      </c>
      <c r="G114" s="35">
        <f t="shared" si="45"/>
        <v>704</v>
      </c>
      <c r="H114" s="18">
        <f t="shared" si="46"/>
        <v>1750</v>
      </c>
      <c r="I114" s="18">
        <f t="shared" si="47"/>
        <v>1730</v>
      </c>
      <c r="J114" s="18">
        <f t="shared" si="48"/>
        <v>1730</v>
      </c>
      <c r="K114" s="18">
        <f t="shared" ref="K114:M114" si="74">K113</f>
        <v>2000</v>
      </c>
      <c r="L114" s="18">
        <f t="shared" si="74"/>
        <v>2000</v>
      </c>
      <c r="M114" s="18">
        <f t="shared" si="74"/>
        <v>2000</v>
      </c>
      <c r="N114" s="18">
        <f t="shared" si="50"/>
        <v>-250</v>
      </c>
      <c r="O114" s="18">
        <f t="shared" si="51"/>
        <v>-270</v>
      </c>
      <c r="P114" s="18">
        <f t="shared" si="52"/>
        <v>-270</v>
      </c>
      <c r="Q114" s="35">
        <f t="shared" si="72"/>
        <v>0</v>
      </c>
      <c r="R114" s="35">
        <f t="shared" si="72"/>
        <v>0</v>
      </c>
      <c r="S114" s="35">
        <f t="shared" si="72"/>
        <v>0</v>
      </c>
      <c r="T114" s="4">
        <f t="shared" si="53"/>
        <v>854</v>
      </c>
      <c r="U114" s="83">
        <f t="shared" si="40"/>
        <v>1580</v>
      </c>
      <c r="V114" s="83">
        <f t="shared" si="41"/>
        <v>1580</v>
      </c>
      <c r="W114" s="83">
        <f t="shared" si="42"/>
        <v>1580</v>
      </c>
      <c r="X114" s="4"/>
      <c r="Y114" s="18"/>
      <c r="Z114" s="18"/>
      <c r="AA114" s="18"/>
      <c r="AB114" s="50"/>
    </row>
    <row r="115" spans="1:28" ht="15" customHeight="1">
      <c r="A115" s="3">
        <v>101</v>
      </c>
      <c r="B115" s="34">
        <f t="shared" si="31"/>
        <v>45533</v>
      </c>
      <c r="C115" s="2">
        <f t="shared" si="32"/>
        <v>884</v>
      </c>
      <c r="D115" s="5">
        <f t="shared" si="33"/>
        <v>1548</v>
      </c>
      <c r="E115" s="35">
        <f t="shared" si="43"/>
        <v>682</v>
      </c>
      <c r="F115" s="35">
        <f t="shared" si="44"/>
        <v>702</v>
      </c>
      <c r="G115" s="35">
        <f t="shared" si="45"/>
        <v>702</v>
      </c>
      <c r="H115" s="18">
        <f t="shared" si="46"/>
        <v>1750</v>
      </c>
      <c r="I115" s="18">
        <f t="shared" si="47"/>
        <v>1730</v>
      </c>
      <c r="J115" s="18">
        <f t="shared" si="48"/>
        <v>1730</v>
      </c>
      <c r="K115" s="18">
        <f t="shared" ref="K115:M115" si="75">K114</f>
        <v>2000</v>
      </c>
      <c r="L115" s="18">
        <f t="shared" si="75"/>
        <v>2000</v>
      </c>
      <c r="M115" s="18">
        <f t="shared" si="75"/>
        <v>2000</v>
      </c>
      <c r="N115" s="18">
        <f t="shared" si="50"/>
        <v>-250</v>
      </c>
      <c r="O115" s="18">
        <f t="shared" si="51"/>
        <v>-270</v>
      </c>
      <c r="P115" s="18">
        <f t="shared" si="52"/>
        <v>-270</v>
      </c>
      <c r="Q115" s="35">
        <f t="shared" si="72"/>
        <v>0</v>
      </c>
      <c r="R115" s="35">
        <f t="shared" si="72"/>
        <v>0</v>
      </c>
      <c r="S115" s="35">
        <f t="shared" si="72"/>
        <v>0</v>
      </c>
      <c r="T115" s="4">
        <f t="shared" si="53"/>
        <v>852</v>
      </c>
      <c r="U115" s="83">
        <f t="shared" si="40"/>
        <v>1580</v>
      </c>
      <c r="V115" s="83">
        <f t="shared" si="41"/>
        <v>1580</v>
      </c>
      <c r="W115" s="83">
        <f t="shared" si="42"/>
        <v>1580</v>
      </c>
      <c r="X115" s="4"/>
      <c r="Y115" s="18"/>
      <c r="Z115" s="18"/>
      <c r="AA115" s="18"/>
      <c r="AB115" s="50"/>
    </row>
    <row r="116" spans="1:28" ht="15" customHeight="1">
      <c r="A116" s="3">
        <v>102</v>
      </c>
      <c r="B116" s="34">
        <f t="shared" si="31"/>
        <v>45534</v>
      </c>
      <c r="C116" s="2">
        <f t="shared" si="32"/>
        <v>884</v>
      </c>
      <c r="D116" s="5">
        <f t="shared" si="33"/>
        <v>1546</v>
      </c>
      <c r="E116" s="35">
        <f t="shared" si="43"/>
        <v>680</v>
      </c>
      <c r="F116" s="35">
        <f t="shared" si="44"/>
        <v>700</v>
      </c>
      <c r="G116" s="35">
        <f t="shared" si="45"/>
        <v>700</v>
      </c>
      <c r="H116" s="18">
        <f t="shared" si="46"/>
        <v>1750</v>
      </c>
      <c r="I116" s="18">
        <f t="shared" si="47"/>
        <v>1730</v>
      </c>
      <c r="J116" s="18">
        <f t="shared" si="48"/>
        <v>1730</v>
      </c>
      <c r="K116" s="18">
        <f t="shared" ref="K116:M116" si="76">K115</f>
        <v>2000</v>
      </c>
      <c r="L116" s="18">
        <f t="shared" si="76"/>
        <v>2000</v>
      </c>
      <c r="M116" s="18">
        <f t="shared" si="76"/>
        <v>2000</v>
      </c>
      <c r="N116" s="18">
        <f t="shared" si="50"/>
        <v>-250</v>
      </c>
      <c r="O116" s="18">
        <f t="shared" si="51"/>
        <v>-270</v>
      </c>
      <c r="P116" s="18">
        <f t="shared" si="52"/>
        <v>-270</v>
      </c>
      <c r="Q116" s="35">
        <f t="shared" si="72"/>
        <v>0</v>
      </c>
      <c r="R116" s="35">
        <f t="shared" si="72"/>
        <v>0</v>
      </c>
      <c r="S116" s="35">
        <f t="shared" si="72"/>
        <v>0</v>
      </c>
      <c r="T116" s="4">
        <f t="shared" si="53"/>
        <v>850</v>
      </c>
      <c r="U116" s="83">
        <f t="shared" si="40"/>
        <v>1580</v>
      </c>
      <c r="V116" s="83">
        <f t="shared" si="41"/>
        <v>1580</v>
      </c>
      <c r="W116" s="83">
        <f t="shared" si="42"/>
        <v>1580</v>
      </c>
      <c r="X116" s="4"/>
      <c r="Y116" s="18"/>
      <c r="Z116" s="18"/>
      <c r="AA116" s="18"/>
      <c r="AB116" s="50"/>
    </row>
    <row r="117" spans="1:28" ht="15" customHeight="1">
      <c r="A117" s="3">
        <f>+A116+1</f>
        <v>103</v>
      </c>
      <c r="B117" s="34">
        <f t="shared" si="31"/>
        <v>45535</v>
      </c>
      <c r="C117" s="2">
        <f t="shared" si="32"/>
        <v>884</v>
      </c>
      <c r="D117" s="5">
        <f t="shared" si="33"/>
        <v>1544</v>
      </c>
      <c r="E117" s="35">
        <f t="shared" si="43"/>
        <v>678</v>
      </c>
      <c r="F117" s="35">
        <f t="shared" si="44"/>
        <v>698</v>
      </c>
      <c r="G117" s="35">
        <f t="shared" si="45"/>
        <v>698</v>
      </c>
      <c r="H117" s="18">
        <f t="shared" si="46"/>
        <v>1750</v>
      </c>
      <c r="I117" s="18">
        <f t="shared" si="47"/>
        <v>1730</v>
      </c>
      <c r="J117" s="18">
        <f t="shared" si="48"/>
        <v>1730</v>
      </c>
      <c r="K117" s="18">
        <f t="shared" ref="K117:M117" si="77">K116</f>
        <v>2000</v>
      </c>
      <c r="L117" s="18">
        <f t="shared" si="77"/>
        <v>2000</v>
      </c>
      <c r="M117" s="18">
        <f t="shared" si="77"/>
        <v>2000</v>
      </c>
      <c r="N117" s="18">
        <f t="shared" si="50"/>
        <v>-250</v>
      </c>
      <c r="O117" s="18">
        <f t="shared" si="51"/>
        <v>-270</v>
      </c>
      <c r="P117" s="18">
        <f t="shared" si="52"/>
        <v>-270</v>
      </c>
      <c r="Q117" s="35">
        <f t="shared" si="72"/>
        <v>0</v>
      </c>
      <c r="R117" s="35">
        <f t="shared" si="72"/>
        <v>0</v>
      </c>
      <c r="S117" s="35">
        <f t="shared" si="72"/>
        <v>0</v>
      </c>
      <c r="T117" s="4">
        <f t="shared" si="53"/>
        <v>848</v>
      </c>
      <c r="U117" s="83">
        <f t="shared" si="40"/>
        <v>1580</v>
      </c>
      <c r="V117" s="83">
        <f t="shared" si="41"/>
        <v>1580</v>
      </c>
      <c r="W117" s="83">
        <f t="shared" si="42"/>
        <v>1580</v>
      </c>
      <c r="X117" s="4"/>
      <c r="Y117" s="18"/>
      <c r="Z117" s="18"/>
      <c r="AA117" s="18"/>
      <c r="AB117" s="50"/>
    </row>
    <row r="118" spans="1:28" ht="15" customHeight="1">
      <c r="A118" s="3">
        <f t="shared" ref="A118:A181" si="78">+A117+1</f>
        <v>104</v>
      </c>
      <c r="B118" s="34">
        <f t="shared" si="31"/>
        <v>45536</v>
      </c>
      <c r="C118" s="2">
        <f t="shared" si="32"/>
        <v>884</v>
      </c>
      <c r="D118" s="5">
        <f t="shared" si="33"/>
        <v>1542</v>
      </c>
      <c r="E118" s="35">
        <f t="shared" ref="E118:E147" si="79">C118+D118-H118</f>
        <v>676</v>
      </c>
      <c r="F118" s="35">
        <f t="shared" ref="F118:F147" si="80">C118+D118-I118</f>
        <v>696</v>
      </c>
      <c r="G118" s="35">
        <f t="shared" ref="G118:G147" si="81">D118+C118-J118</f>
        <v>696</v>
      </c>
      <c r="H118" s="18">
        <f t="shared" ref="H118:H147" si="82">K118+N118</f>
        <v>1750</v>
      </c>
      <c r="I118" s="18">
        <f t="shared" ref="I118:I147" si="83">L118+O118</f>
        <v>1730</v>
      </c>
      <c r="J118" s="18">
        <f t="shared" ref="J118:J147" si="84">M118+P118</f>
        <v>1730</v>
      </c>
      <c r="K118" s="18">
        <f t="shared" ref="K118:M118" si="85">K117</f>
        <v>2000</v>
      </c>
      <c r="L118" s="18">
        <f t="shared" si="85"/>
        <v>2000</v>
      </c>
      <c r="M118" s="18">
        <f t="shared" si="85"/>
        <v>2000</v>
      </c>
      <c r="N118" s="18">
        <f t="shared" ref="N118:N147" si="86">N117-Q118</f>
        <v>-250</v>
      </c>
      <c r="O118" s="18">
        <f t="shared" ref="O118:O147" si="87">O117-R118</f>
        <v>-270</v>
      </c>
      <c r="P118" s="18">
        <f t="shared" ref="P118:P147" si="88">P117-S118</f>
        <v>-270</v>
      </c>
      <c r="Q118" s="35">
        <f t="shared" si="72"/>
        <v>0</v>
      </c>
      <c r="R118" s="35">
        <f t="shared" si="72"/>
        <v>0</v>
      </c>
      <c r="S118" s="35">
        <f t="shared" si="72"/>
        <v>0</v>
      </c>
      <c r="T118" s="4">
        <f t="shared" ref="T118:T147" si="89">D118+C118-V118</f>
        <v>846</v>
      </c>
      <c r="U118" s="83">
        <f t="shared" si="40"/>
        <v>1580</v>
      </c>
      <c r="V118" s="83">
        <f t="shared" si="41"/>
        <v>1580</v>
      </c>
      <c r="W118" s="83">
        <f t="shared" si="42"/>
        <v>1580</v>
      </c>
      <c r="X118" s="4"/>
      <c r="Y118" s="18"/>
      <c r="Z118" s="18"/>
      <c r="AA118" s="18"/>
      <c r="AB118" s="50"/>
    </row>
    <row r="119" spans="1:28" ht="15" customHeight="1">
      <c r="A119" s="3">
        <f t="shared" si="78"/>
        <v>105</v>
      </c>
      <c r="B119" s="34">
        <f t="shared" si="31"/>
        <v>45537</v>
      </c>
      <c r="C119" s="2">
        <f t="shared" si="32"/>
        <v>884</v>
      </c>
      <c r="D119" s="5">
        <f t="shared" si="33"/>
        <v>1540</v>
      </c>
      <c r="E119" s="35">
        <f t="shared" si="79"/>
        <v>674</v>
      </c>
      <c r="F119" s="35">
        <f t="shared" si="80"/>
        <v>694</v>
      </c>
      <c r="G119" s="35">
        <f t="shared" si="81"/>
        <v>694</v>
      </c>
      <c r="H119" s="18">
        <f t="shared" si="82"/>
        <v>1750</v>
      </c>
      <c r="I119" s="18">
        <f t="shared" si="83"/>
        <v>1730</v>
      </c>
      <c r="J119" s="18">
        <f t="shared" si="84"/>
        <v>1730</v>
      </c>
      <c r="K119" s="18">
        <f t="shared" ref="K119:M119" si="90">K118</f>
        <v>2000</v>
      </c>
      <c r="L119" s="18">
        <f t="shared" si="90"/>
        <v>2000</v>
      </c>
      <c r="M119" s="18">
        <f t="shared" si="90"/>
        <v>2000</v>
      </c>
      <c r="N119" s="18">
        <f t="shared" si="86"/>
        <v>-250</v>
      </c>
      <c r="O119" s="18">
        <f t="shared" si="87"/>
        <v>-270</v>
      </c>
      <c r="P119" s="18">
        <f t="shared" si="88"/>
        <v>-270</v>
      </c>
      <c r="Q119" s="35">
        <f t="shared" si="72"/>
        <v>0</v>
      </c>
      <c r="R119" s="35">
        <f t="shared" si="72"/>
        <v>0</v>
      </c>
      <c r="S119" s="35">
        <f t="shared" si="72"/>
        <v>0</v>
      </c>
      <c r="T119" s="4">
        <f t="shared" si="89"/>
        <v>844</v>
      </c>
      <c r="U119" s="83">
        <f t="shared" si="40"/>
        <v>1580</v>
      </c>
      <c r="V119" s="83">
        <f t="shared" si="41"/>
        <v>1580</v>
      </c>
      <c r="W119" s="83">
        <f t="shared" si="42"/>
        <v>1580</v>
      </c>
      <c r="X119" s="4"/>
      <c r="Y119" s="18"/>
      <c r="Z119" s="18"/>
      <c r="AA119" s="18"/>
      <c r="AB119" s="50"/>
    </row>
    <row r="120" spans="1:28" ht="15" customHeight="1">
      <c r="A120" s="3">
        <f t="shared" si="78"/>
        <v>106</v>
      </c>
      <c r="B120" s="34">
        <f t="shared" si="31"/>
        <v>45538</v>
      </c>
      <c r="C120" s="2">
        <f t="shared" si="32"/>
        <v>884</v>
      </c>
      <c r="D120" s="5">
        <f t="shared" si="33"/>
        <v>1538</v>
      </c>
      <c r="E120" s="35">
        <f t="shared" si="79"/>
        <v>672</v>
      </c>
      <c r="F120" s="35">
        <f t="shared" si="80"/>
        <v>692</v>
      </c>
      <c r="G120" s="35">
        <f t="shared" si="81"/>
        <v>692</v>
      </c>
      <c r="H120" s="18">
        <f t="shared" si="82"/>
        <v>1750</v>
      </c>
      <c r="I120" s="18">
        <f t="shared" si="83"/>
        <v>1730</v>
      </c>
      <c r="J120" s="18">
        <f t="shared" si="84"/>
        <v>1730</v>
      </c>
      <c r="K120" s="18">
        <f t="shared" ref="K120:M120" si="91">K119</f>
        <v>2000</v>
      </c>
      <c r="L120" s="18">
        <f t="shared" si="91"/>
        <v>2000</v>
      </c>
      <c r="M120" s="18">
        <f t="shared" si="91"/>
        <v>2000</v>
      </c>
      <c r="N120" s="18">
        <f t="shared" si="86"/>
        <v>-250</v>
      </c>
      <c r="O120" s="18">
        <f t="shared" si="87"/>
        <v>-270</v>
      </c>
      <c r="P120" s="18">
        <f t="shared" si="88"/>
        <v>-270</v>
      </c>
      <c r="Q120" s="35">
        <f t="shared" si="72"/>
        <v>0</v>
      </c>
      <c r="R120" s="35">
        <f t="shared" si="72"/>
        <v>0</v>
      </c>
      <c r="S120" s="35">
        <f t="shared" si="72"/>
        <v>0</v>
      </c>
      <c r="T120" s="4">
        <f t="shared" si="89"/>
        <v>842</v>
      </c>
      <c r="U120" s="83">
        <f t="shared" si="40"/>
        <v>1580</v>
      </c>
      <c r="V120" s="83">
        <f t="shared" si="41"/>
        <v>1580</v>
      </c>
      <c r="W120" s="83">
        <f t="shared" si="42"/>
        <v>1580</v>
      </c>
      <c r="X120" s="4"/>
      <c r="Y120" s="18"/>
      <c r="Z120" s="18"/>
      <c r="AA120" s="18"/>
      <c r="AB120" s="50"/>
    </row>
    <row r="121" spans="1:28" ht="15" customHeight="1">
      <c r="A121" s="3">
        <f t="shared" si="78"/>
        <v>107</v>
      </c>
      <c r="B121" s="34">
        <f t="shared" si="31"/>
        <v>45539</v>
      </c>
      <c r="C121" s="2">
        <f t="shared" si="32"/>
        <v>884</v>
      </c>
      <c r="D121" s="5">
        <f t="shared" si="33"/>
        <v>1536</v>
      </c>
      <c r="E121" s="35">
        <f t="shared" si="79"/>
        <v>670</v>
      </c>
      <c r="F121" s="35">
        <f t="shared" si="80"/>
        <v>690</v>
      </c>
      <c r="G121" s="35">
        <f t="shared" si="81"/>
        <v>690</v>
      </c>
      <c r="H121" s="18">
        <f t="shared" si="82"/>
        <v>1750</v>
      </c>
      <c r="I121" s="18">
        <f t="shared" si="83"/>
        <v>1730</v>
      </c>
      <c r="J121" s="18">
        <f t="shared" si="84"/>
        <v>1730</v>
      </c>
      <c r="K121" s="18">
        <f t="shared" ref="K121:M121" si="92">K120</f>
        <v>2000</v>
      </c>
      <c r="L121" s="18">
        <f t="shared" si="92"/>
        <v>2000</v>
      </c>
      <c r="M121" s="18">
        <f t="shared" si="92"/>
        <v>2000</v>
      </c>
      <c r="N121" s="18">
        <f t="shared" si="86"/>
        <v>-250</v>
      </c>
      <c r="O121" s="18">
        <f t="shared" si="87"/>
        <v>-270</v>
      </c>
      <c r="P121" s="18">
        <f t="shared" si="88"/>
        <v>-270</v>
      </c>
      <c r="Q121" s="35">
        <f t="shared" si="72"/>
        <v>0</v>
      </c>
      <c r="R121" s="35">
        <f t="shared" si="72"/>
        <v>0</v>
      </c>
      <c r="S121" s="35">
        <f t="shared" si="72"/>
        <v>0</v>
      </c>
      <c r="T121" s="4">
        <f t="shared" si="89"/>
        <v>840</v>
      </c>
      <c r="U121" s="83">
        <f t="shared" si="40"/>
        <v>1580</v>
      </c>
      <c r="V121" s="83">
        <f t="shared" si="41"/>
        <v>1580</v>
      </c>
      <c r="W121" s="83">
        <f t="shared" si="42"/>
        <v>1580</v>
      </c>
      <c r="X121" s="4"/>
      <c r="Y121" s="18"/>
      <c r="Z121" s="18"/>
      <c r="AA121" s="18"/>
      <c r="AB121" s="50"/>
    </row>
    <row r="122" spans="1:28" ht="15" customHeight="1">
      <c r="A122" s="3">
        <f t="shared" si="78"/>
        <v>108</v>
      </c>
      <c r="B122" s="34">
        <f t="shared" si="31"/>
        <v>45540</v>
      </c>
      <c r="C122" s="2">
        <f t="shared" si="32"/>
        <v>884</v>
      </c>
      <c r="D122" s="5">
        <f t="shared" si="33"/>
        <v>1534</v>
      </c>
      <c r="E122" s="35">
        <f t="shared" si="79"/>
        <v>668</v>
      </c>
      <c r="F122" s="35">
        <f t="shared" si="80"/>
        <v>688</v>
      </c>
      <c r="G122" s="35">
        <f t="shared" si="81"/>
        <v>688</v>
      </c>
      <c r="H122" s="18">
        <f t="shared" si="82"/>
        <v>1750</v>
      </c>
      <c r="I122" s="18">
        <f t="shared" si="83"/>
        <v>1730</v>
      </c>
      <c r="J122" s="18">
        <f t="shared" si="84"/>
        <v>1730</v>
      </c>
      <c r="K122" s="18">
        <f t="shared" ref="K122:M122" si="93">K121</f>
        <v>2000</v>
      </c>
      <c r="L122" s="18">
        <f t="shared" si="93"/>
        <v>2000</v>
      </c>
      <c r="M122" s="18">
        <f t="shared" si="93"/>
        <v>2000</v>
      </c>
      <c r="N122" s="18">
        <f t="shared" si="86"/>
        <v>-250</v>
      </c>
      <c r="O122" s="18">
        <f t="shared" si="87"/>
        <v>-270</v>
      </c>
      <c r="P122" s="18">
        <f t="shared" si="88"/>
        <v>-270</v>
      </c>
      <c r="Q122" s="35">
        <f t="shared" si="72"/>
        <v>0</v>
      </c>
      <c r="R122" s="35">
        <f t="shared" si="72"/>
        <v>0</v>
      </c>
      <c r="S122" s="35">
        <f t="shared" si="72"/>
        <v>0</v>
      </c>
      <c r="T122" s="4">
        <f t="shared" si="89"/>
        <v>838</v>
      </c>
      <c r="U122" s="83">
        <f t="shared" si="40"/>
        <v>1580</v>
      </c>
      <c r="V122" s="83">
        <f t="shared" si="41"/>
        <v>1580</v>
      </c>
      <c r="W122" s="83">
        <f t="shared" si="42"/>
        <v>1580</v>
      </c>
      <c r="X122" s="4"/>
      <c r="Y122" s="18"/>
      <c r="Z122" s="18"/>
      <c r="AA122" s="18"/>
      <c r="AB122" s="50"/>
    </row>
    <row r="123" spans="1:28" ht="15" customHeight="1">
      <c r="A123" s="3">
        <f t="shared" si="78"/>
        <v>109</v>
      </c>
      <c r="B123" s="34">
        <f t="shared" si="31"/>
        <v>45541</v>
      </c>
      <c r="C123" s="2">
        <f t="shared" si="32"/>
        <v>884</v>
      </c>
      <c r="D123" s="5">
        <f t="shared" si="33"/>
        <v>1532</v>
      </c>
      <c r="E123" s="35">
        <f t="shared" si="79"/>
        <v>666</v>
      </c>
      <c r="F123" s="35">
        <f t="shared" si="80"/>
        <v>686</v>
      </c>
      <c r="G123" s="35">
        <f t="shared" si="81"/>
        <v>686</v>
      </c>
      <c r="H123" s="18">
        <f t="shared" si="82"/>
        <v>1750</v>
      </c>
      <c r="I123" s="18">
        <f t="shared" si="83"/>
        <v>1730</v>
      </c>
      <c r="J123" s="18">
        <f t="shared" si="84"/>
        <v>1730</v>
      </c>
      <c r="K123" s="18">
        <f t="shared" ref="K123:M123" si="94">K122</f>
        <v>2000</v>
      </c>
      <c r="L123" s="18">
        <f t="shared" si="94"/>
        <v>2000</v>
      </c>
      <c r="M123" s="18">
        <f t="shared" si="94"/>
        <v>2000</v>
      </c>
      <c r="N123" s="18">
        <f t="shared" si="86"/>
        <v>-250</v>
      </c>
      <c r="O123" s="18">
        <f t="shared" si="87"/>
        <v>-270</v>
      </c>
      <c r="P123" s="18">
        <f t="shared" si="88"/>
        <v>-270</v>
      </c>
      <c r="Q123" s="35">
        <f t="shared" si="72"/>
        <v>0</v>
      </c>
      <c r="R123" s="35">
        <f t="shared" si="72"/>
        <v>0</v>
      </c>
      <c r="S123" s="35">
        <f t="shared" si="72"/>
        <v>0</v>
      </c>
      <c r="T123" s="4">
        <f t="shared" si="89"/>
        <v>836</v>
      </c>
      <c r="U123" s="83">
        <f t="shared" si="40"/>
        <v>1580</v>
      </c>
      <c r="V123" s="83">
        <f t="shared" si="41"/>
        <v>1580</v>
      </c>
      <c r="W123" s="83">
        <f t="shared" si="42"/>
        <v>1580</v>
      </c>
      <c r="X123" s="4"/>
      <c r="Y123" s="18"/>
      <c r="Z123" s="18"/>
      <c r="AA123" s="18"/>
      <c r="AB123" s="50"/>
    </row>
    <row r="124" spans="1:28" ht="15" customHeight="1">
      <c r="A124" s="3">
        <f t="shared" si="78"/>
        <v>110</v>
      </c>
      <c r="B124" s="34">
        <f t="shared" si="31"/>
        <v>45542</v>
      </c>
      <c r="C124" s="2">
        <f t="shared" si="32"/>
        <v>884</v>
      </c>
      <c r="D124" s="5">
        <f t="shared" si="33"/>
        <v>1530</v>
      </c>
      <c r="E124" s="35">
        <f t="shared" si="79"/>
        <v>664</v>
      </c>
      <c r="F124" s="35">
        <f t="shared" si="80"/>
        <v>684</v>
      </c>
      <c r="G124" s="35">
        <f t="shared" si="81"/>
        <v>684</v>
      </c>
      <c r="H124" s="18">
        <f t="shared" si="82"/>
        <v>1750</v>
      </c>
      <c r="I124" s="18">
        <f t="shared" si="83"/>
        <v>1730</v>
      </c>
      <c r="J124" s="18">
        <f t="shared" si="84"/>
        <v>1730</v>
      </c>
      <c r="K124" s="18">
        <f t="shared" ref="K124:M124" si="95">K123</f>
        <v>2000</v>
      </c>
      <c r="L124" s="18">
        <f t="shared" si="95"/>
        <v>2000</v>
      </c>
      <c r="M124" s="18">
        <f t="shared" si="95"/>
        <v>2000</v>
      </c>
      <c r="N124" s="18">
        <f t="shared" si="86"/>
        <v>-250</v>
      </c>
      <c r="O124" s="18">
        <f t="shared" si="87"/>
        <v>-270</v>
      </c>
      <c r="P124" s="18">
        <f t="shared" si="88"/>
        <v>-270</v>
      </c>
      <c r="Q124" s="35">
        <f t="shared" si="72"/>
        <v>0</v>
      </c>
      <c r="R124" s="35">
        <f t="shared" si="72"/>
        <v>0</v>
      </c>
      <c r="S124" s="35">
        <f t="shared" si="72"/>
        <v>0</v>
      </c>
      <c r="T124" s="4">
        <f t="shared" si="89"/>
        <v>834</v>
      </c>
      <c r="U124" s="83">
        <f t="shared" si="40"/>
        <v>1580</v>
      </c>
      <c r="V124" s="83">
        <f t="shared" si="41"/>
        <v>1580</v>
      </c>
      <c r="W124" s="83">
        <f t="shared" si="42"/>
        <v>1580</v>
      </c>
      <c r="X124" s="4"/>
      <c r="Y124" s="18"/>
      <c r="Z124" s="18"/>
      <c r="AA124" s="18"/>
      <c r="AB124" s="50"/>
    </row>
    <row r="125" spans="1:28" ht="15" customHeight="1">
      <c r="A125" s="3">
        <f t="shared" si="78"/>
        <v>111</v>
      </c>
      <c r="B125" s="34">
        <f t="shared" si="31"/>
        <v>45543</v>
      </c>
      <c r="C125" s="2">
        <f t="shared" si="32"/>
        <v>884</v>
      </c>
      <c r="D125" s="5">
        <f t="shared" si="33"/>
        <v>1528</v>
      </c>
      <c r="E125" s="35">
        <f t="shared" si="79"/>
        <v>662</v>
      </c>
      <c r="F125" s="35">
        <f t="shared" si="80"/>
        <v>682</v>
      </c>
      <c r="G125" s="35">
        <f t="shared" si="81"/>
        <v>682</v>
      </c>
      <c r="H125" s="18">
        <f t="shared" si="82"/>
        <v>1750</v>
      </c>
      <c r="I125" s="18">
        <f t="shared" si="83"/>
        <v>1730</v>
      </c>
      <c r="J125" s="18">
        <f t="shared" si="84"/>
        <v>1730</v>
      </c>
      <c r="K125" s="18">
        <f t="shared" ref="K125:M125" si="96">K124</f>
        <v>2000</v>
      </c>
      <c r="L125" s="18">
        <f t="shared" si="96"/>
        <v>2000</v>
      </c>
      <c r="M125" s="18">
        <f t="shared" si="96"/>
        <v>2000</v>
      </c>
      <c r="N125" s="18">
        <f t="shared" si="86"/>
        <v>-250</v>
      </c>
      <c r="O125" s="18">
        <f t="shared" si="87"/>
        <v>-270</v>
      </c>
      <c r="P125" s="18">
        <f t="shared" si="88"/>
        <v>-270</v>
      </c>
      <c r="Q125" s="35">
        <f t="shared" si="72"/>
        <v>0</v>
      </c>
      <c r="R125" s="35">
        <f t="shared" si="72"/>
        <v>0</v>
      </c>
      <c r="S125" s="35">
        <f t="shared" si="72"/>
        <v>0</v>
      </c>
      <c r="T125" s="4">
        <f t="shared" si="89"/>
        <v>832</v>
      </c>
      <c r="U125" s="83">
        <f t="shared" si="40"/>
        <v>1580</v>
      </c>
      <c r="V125" s="83">
        <f t="shared" si="41"/>
        <v>1580</v>
      </c>
      <c r="W125" s="83">
        <f t="shared" si="42"/>
        <v>1580</v>
      </c>
      <c r="X125" s="4"/>
      <c r="Y125" s="18"/>
      <c r="Z125" s="18"/>
      <c r="AA125" s="18"/>
      <c r="AB125" s="50"/>
    </row>
    <row r="126" spans="1:28" ht="15" customHeight="1">
      <c r="A126" s="3">
        <f t="shared" si="78"/>
        <v>112</v>
      </c>
      <c r="B126" s="34">
        <f t="shared" si="31"/>
        <v>45544</v>
      </c>
      <c r="C126" s="2">
        <f t="shared" si="32"/>
        <v>884</v>
      </c>
      <c r="D126" s="5">
        <f t="shared" si="33"/>
        <v>1526</v>
      </c>
      <c r="E126" s="35">
        <f t="shared" si="79"/>
        <v>660</v>
      </c>
      <c r="F126" s="35">
        <f t="shared" si="80"/>
        <v>680</v>
      </c>
      <c r="G126" s="35">
        <f t="shared" si="81"/>
        <v>680</v>
      </c>
      <c r="H126" s="18">
        <f t="shared" si="82"/>
        <v>1750</v>
      </c>
      <c r="I126" s="18">
        <f t="shared" si="83"/>
        <v>1730</v>
      </c>
      <c r="J126" s="18">
        <f t="shared" si="84"/>
        <v>1730</v>
      </c>
      <c r="K126" s="18">
        <f t="shared" ref="K126:M126" si="97">K125</f>
        <v>2000</v>
      </c>
      <c r="L126" s="18">
        <f t="shared" si="97"/>
        <v>2000</v>
      </c>
      <c r="M126" s="18">
        <f t="shared" si="97"/>
        <v>2000</v>
      </c>
      <c r="N126" s="18">
        <f t="shared" si="86"/>
        <v>-250</v>
      </c>
      <c r="O126" s="18">
        <f t="shared" si="87"/>
        <v>-270</v>
      </c>
      <c r="P126" s="18">
        <f t="shared" si="88"/>
        <v>-270</v>
      </c>
      <c r="Q126" s="35">
        <f t="shared" si="72"/>
        <v>0</v>
      </c>
      <c r="R126" s="35">
        <f t="shared" si="72"/>
        <v>0</v>
      </c>
      <c r="S126" s="35">
        <f t="shared" si="72"/>
        <v>0</v>
      </c>
      <c r="T126" s="4">
        <f t="shared" si="89"/>
        <v>830</v>
      </c>
      <c r="U126" s="83">
        <f t="shared" si="40"/>
        <v>1580</v>
      </c>
      <c r="V126" s="83">
        <f t="shared" si="41"/>
        <v>1580</v>
      </c>
      <c r="W126" s="83">
        <f t="shared" si="42"/>
        <v>1580</v>
      </c>
      <c r="X126" s="4"/>
      <c r="Y126" s="18"/>
      <c r="Z126" s="18"/>
      <c r="AA126" s="18"/>
      <c r="AB126" s="50"/>
    </row>
    <row r="127" spans="1:28" ht="15" customHeight="1">
      <c r="A127" s="3">
        <f t="shared" si="78"/>
        <v>113</v>
      </c>
      <c r="B127" s="34">
        <f t="shared" si="31"/>
        <v>45545</v>
      </c>
      <c r="C127" s="2">
        <f t="shared" si="32"/>
        <v>884</v>
      </c>
      <c r="D127" s="5">
        <f t="shared" si="33"/>
        <v>1524</v>
      </c>
      <c r="E127" s="35">
        <f t="shared" si="79"/>
        <v>658</v>
      </c>
      <c r="F127" s="35">
        <f t="shared" si="80"/>
        <v>678</v>
      </c>
      <c r="G127" s="35">
        <f t="shared" si="81"/>
        <v>678</v>
      </c>
      <c r="H127" s="18">
        <f t="shared" si="82"/>
        <v>1750</v>
      </c>
      <c r="I127" s="18">
        <f t="shared" si="83"/>
        <v>1730</v>
      </c>
      <c r="J127" s="18">
        <f t="shared" si="84"/>
        <v>1730</v>
      </c>
      <c r="K127" s="18">
        <f t="shared" ref="K127:M127" si="98">K126</f>
        <v>2000</v>
      </c>
      <c r="L127" s="18">
        <f t="shared" si="98"/>
        <v>2000</v>
      </c>
      <c r="M127" s="18">
        <f t="shared" si="98"/>
        <v>2000</v>
      </c>
      <c r="N127" s="18">
        <f t="shared" si="86"/>
        <v>-250</v>
      </c>
      <c r="O127" s="18">
        <f t="shared" si="87"/>
        <v>-270</v>
      </c>
      <c r="P127" s="18">
        <f t="shared" si="88"/>
        <v>-270</v>
      </c>
      <c r="Q127" s="35">
        <f t="shared" si="72"/>
        <v>0</v>
      </c>
      <c r="R127" s="35">
        <f t="shared" si="72"/>
        <v>0</v>
      </c>
      <c r="S127" s="35">
        <f t="shared" si="72"/>
        <v>0</v>
      </c>
      <c r="T127" s="4">
        <f t="shared" si="89"/>
        <v>828</v>
      </c>
      <c r="U127" s="83">
        <f t="shared" si="40"/>
        <v>1580</v>
      </c>
      <c r="V127" s="83">
        <f t="shared" si="41"/>
        <v>1580</v>
      </c>
      <c r="W127" s="83">
        <f t="shared" si="42"/>
        <v>1580</v>
      </c>
      <c r="X127" s="4"/>
      <c r="Y127" s="18"/>
      <c r="Z127" s="18"/>
      <c r="AA127" s="18"/>
      <c r="AB127" s="50"/>
    </row>
    <row r="128" spans="1:28" ht="15" customHeight="1">
      <c r="A128" s="3">
        <f t="shared" si="78"/>
        <v>114</v>
      </c>
      <c r="B128" s="34">
        <f t="shared" si="31"/>
        <v>45546</v>
      </c>
      <c r="C128" s="2">
        <f t="shared" si="32"/>
        <v>884</v>
      </c>
      <c r="D128" s="5">
        <f t="shared" si="33"/>
        <v>1522</v>
      </c>
      <c r="E128" s="35">
        <f t="shared" si="79"/>
        <v>656</v>
      </c>
      <c r="F128" s="35">
        <f t="shared" si="80"/>
        <v>676</v>
      </c>
      <c r="G128" s="35">
        <f t="shared" si="81"/>
        <v>676</v>
      </c>
      <c r="H128" s="18">
        <f t="shared" si="82"/>
        <v>1750</v>
      </c>
      <c r="I128" s="18">
        <f t="shared" si="83"/>
        <v>1730</v>
      </c>
      <c r="J128" s="18">
        <f t="shared" si="84"/>
        <v>1730</v>
      </c>
      <c r="K128" s="18">
        <f t="shared" ref="K128:M128" si="99">K127</f>
        <v>2000</v>
      </c>
      <c r="L128" s="18">
        <f t="shared" si="99"/>
        <v>2000</v>
      </c>
      <c r="M128" s="18">
        <f t="shared" si="99"/>
        <v>2000</v>
      </c>
      <c r="N128" s="18">
        <f t="shared" si="86"/>
        <v>-250</v>
      </c>
      <c r="O128" s="18">
        <f t="shared" si="87"/>
        <v>-270</v>
      </c>
      <c r="P128" s="18">
        <f t="shared" si="88"/>
        <v>-270</v>
      </c>
      <c r="Q128" s="35">
        <f t="shared" si="72"/>
        <v>0</v>
      </c>
      <c r="R128" s="35">
        <f t="shared" si="72"/>
        <v>0</v>
      </c>
      <c r="S128" s="35">
        <f t="shared" si="72"/>
        <v>0</v>
      </c>
      <c r="T128" s="4">
        <f t="shared" si="89"/>
        <v>826</v>
      </c>
      <c r="U128" s="83">
        <f t="shared" si="40"/>
        <v>1580</v>
      </c>
      <c r="V128" s="83">
        <f t="shared" si="41"/>
        <v>1580</v>
      </c>
      <c r="W128" s="83">
        <f t="shared" si="42"/>
        <v>1580</v>
      </c>
      <c r="X128" s="4"/>
      <c r="Y128" s="18"/>
      <c r="Z128" s="18"/>
      <c r="AA128" s="18"/>
      <c r="AB128" s="50"/>
    </row>
    <row r="129" spans="1:28" ht="15" customHeight="1">
      <c r="A129" s="3">
        <f t="shared" si="78"/>
        <v>115</v>
      </c>
      <c r="B129" s="34">
        <f t="shared" si="31"/>
        <v>45547</v>
      </c>
      <c r="C129" s="2">
        <f t="shared" si="32"/>
        <v>884</v>
      </c>
      <c r="D129" s="5">
        <f t="shared" si="33"/>
        <v>1520</v>
      </c>
      <c r="E129" s="35">
        <f t="shared" si="79"/>
        <v>654</v>
      </c>
      <c r="F129" s="35">
        <f t="shared" si="80"/>
        <v>674</v>
      </c>
      <c r="G129" s="35">
        <f t="shared" si="81"/>
        <v>674</v>
      </c>
      <c r="H129" s="18">
        <f t="shared" si="82"/>
        <v>1750</v>
      </c>
      <c r="I129" s="18">
        <f t="shared" si="83"/>
        <v>1730</v>
      </c>
      <c r="J129" s="18">
        <f t="shared" si="84"/>
        <v>1730</v>
      </c>
      <c r="K129" s="18">
        <f t="shared" ref="K129:M129" si="100">K128</f>
        <v>2000</v>
      </c>
      <c r="L129" s="18">
        <f t="shared" si="100"/>
        <v>2000</v>
      </c>
      <c r="M129" s="18">
        <f t="shared" si="100"/>
        <v>2000</v>
      </c>
      <c r="N129" s="18">
        <f t="shared" si="86"/>
        <v>-250</v>
      </c>
      <c r="O129" s="18">
        <f t="shared" si="87"/>
        <v>-270</v>
      </c>
      <c r="P129" s="18">
        <f t="shared" si="88"/>
        <v>-270</v>
      </c>
      <c r="Q129" s="35">
        <f t="shared" si="72"/>
        <v>0</v>
      </c>
      <c r="R129" s="35">
        <f t="shared" si="72"/>
        <v>0</v>
      </c>
      <c r="S129" s="35">
        <f t="shared" si="72"/>
        <v>0</v>
      </c>
      <c r="T129" s="4">
        <f t="shared" si="89"/>
        <v>824</v>
      </c>
      <c r="U129" s="83">
        <f t="shared" si="40"/>
        <v>1580</v>
      </c>
      <c r="V129" s="83">
        <f t="shared" si="41"/>
        <v>1580</v>
      </c>
      <c r="W129" s="83">
        <f t="shared" si="42"/>
        <v>1580</v>
      </c>
      <c r="X129" s="4"/>
      <c r="Y129" s="18"/>
      <c r="Z129" s="18"/>
      <c r="AA129" s="18"/>
      <c r="AB129" s="50"/>
    </row>
    <row r="130" spans="1:28" ht="15" customHeight="1">
      <c r="A130" s="3">
        <f t="shared" si="78"/>
        <v>116</v>
      </c>
      <c r="B130" s="34">
        <f t="shared" si="31"/>
        <v>45548</v>
      </c>
      <c r="C130" s="2">
        <f t="shared" si="32"/>
        <v>884</v>
      </c>
      <c r="D130" s="5">
        <f t="shared" si="33"/>
        <v>1518</v>
      </c>
      <c r="E130" s="35">
        <f t="shared" si="79"/>
        <v>652</v>
      </c>
      <c r="F130" s="35">
        <f t="shared" si="80"/>
        <v>672</v>
      </c>
      <c r="G130" s="35">
        <f t="shared" si="81"/>
        <v>672</v>
      </c>
      <c r="H130" s="18">
        <f t="shared" si="82"/>
        <v>1750</v>
      </c>
      <c r="I130" s="18">
        <f t="shared" si="83"/>
        <v>1730</v>
      </c>
      <c r="J130" s="18">
        <f t="shared" si="84"/>
        <v>1730</v>
      </c>
      <c r="K130" s="18">
        <f t="shared" ref="K130:M130" si="101">K129</f>
        <v>2000</v>
      </c>
      <c r="L130" s="18">
        <f t="shared" si="101"/>
        <v>2000</v>
      </c>
      <c r="M130" s="18">
        <f t="shared" si="101"/>
        <v>2000</v>
      </c>
      <c r="N130" s="18">
        <f t="shared" si="86"/>
        <v>-250</v>
      </c>
      <c r="O130" s="18">
        <f t="shared" si="87"/>
        <v>-270</v>
      </c>
      <c r="P130" s="18">
        <f t="shared" si="88"/>
        <v>-270</v>
      </c>
      <c r="Q130" s="35">
        <f t="shared" si="72"/>
        <v>0</v>
      </c>
      <c r="R130" s="35">
        <f t="shared" si="72"/>
        <v>0</v>
      </c>
      <c r="S130" s="35">
        <f t="shared" si="72"/>
        <v>0</v>
      </c>
      <c r="T130" s="4">
        <f t="shared" si="89"/>
        <v>822</v>
      </c>
      <c r="U130" s="83">
        <f t="shared" si="40"/>
        <v>1580</v>
      </c>
      <c r="V130" s="83">
        <f t="shared" si="41"/>
        <v>1580</v>
      </c>
      <c r="W130" s="83">
        <f t="shared" si="42"/>
        <v>1580</v>
      </c>
      <c r="X130" s="4"/>
      <c r="Y130" s="18"/>
      <c r="Z130" s="18"/>
      <c r="AA130" s="18"/>
      <c r="AB130" s="50"/>
    </row>
    <row r="131" spans="1:28" ht="15" customHeight="1">
      <c r="A131" s="3">
        <f t="shared" si="78"/>
        <v>117</v>
      </c>
      <c r="B131" s="34">
        <f t="shared" si="31"/>
        <v>45549</v>
      </c>
      <c r="C131" s="2">
        <f t="shared" si="32"/>
        <v>884</v>
      </c>
      <c r="D131" s="5">
        <f t="shared" si="33"/>
        <v>1516</v>
      </c>
      <c r="E131" s="35">
        <f t="shared" si="79"/>
        <v>650</v>
      </c>
      <c r="F131" s="35">
        <f t="shared" si="80"/>
        <v>670</v>
      </c>
      <c r="G131" s="35">
        <f t="shared" si="81"/>
        <v>670</v>
      </c>
      <c r="H131" s="18">
        <f t="shared" si="82"/>
        <v>1750</v>
      </c>
      <c r="I131" s="18">
        <f t="shared" si="83"/>
        <v>1730</v>
      </c>
      <c r="J131" s="18">
        <f t="shared" si="84"/>
        <v>1730</v>
      </c>
      <c r="K131" s="18">
        <f t="shared" ref="K131:M131" si="102">K130</f>
        <v>2000</v>
      </c>
      <c r="L131" s="18">
        <f t="shared" si="102"/>
        <v>2000</v>
      </c>
      <c r="M131" s="18">
        <f t="shared" si="102"/>
        <v>2000</v>
      </c>
      <c r="N131" s="18">
        <f t="shared" si="86"/>
        <v>-250</v>
      </c>
      <c r="O131" s="18">
        <f t="shared" si="87"/>
        <v>-270</v>
      </c>
      <c r="P131" s="18">
        <f t="shared" si="88"/>
        <v>-270</v>
      </c>
      <c r="Q131" s="35">
        <f t="shared" si="72"/>
        <v>0</v>
      </c>
      <c r="R131" s="35">
        <f t="shared" si="72"/>
        <v>0</v>
      </c>
      <c r="S131" s="35">
        <f t="shared" si="72"/>
        <v>0</v>
      </c>
      <c r="T131" s="4">
        <f t="shared" si="89"/>
        <v>820</v>
      </c>
      <c r="U131" s="83">
        <f t="shared" si="40"/>
        <v>1580</v>
      </c>
      <c r="V131" s="83">
        <f t="shared" si="41"/>
        <v>1580</v>
      </c>
      <c r="W131" s="83">
        <f t="shared" si="42"/>
        <v>1580</v>
      </c>
      <c r="X131" s="4"/>
      <c r="Y131" s="18"/>
      <c r="Z131" s="18"/>
      <c r="AA131" s="18"/>
      <c r="AB131" s="50"/>
    </row>
    <row r="132" spans="1:28" ht="15" customHeight="1">
      <c r="A132" s="3">
        <f t="shared" si="78"/>
        <v>118</v>
      </c>
      <c r="B132" s="34">
        <f t="shared" si="31"/>
        <v>45550</v>
      </c>
      <c r="C132" s="2">
        <f t="shared" si="32"/>
        <v>884</v>
      </c>
      <c r="D132" s="5">
        <f t="shared" si="33"/>
        <v>1514</v>
      </c>
      <c r="E132" s="35">
        <f t="shared" si="79"/>
        <v>648</v>
      </c>
      <c r="F132" s="35">
        <f t="shared" si="80"/>
        <v>668</v>
      </c>
      <c r="G132" s="35">
        <f t="shared" si="81"/>
        <v>668</v>
      </c>
      <c r="H132" s="18">
        <f t="shared" si="82"/>
        <v>1750</v>
      </c>
      <c r="I132" s="18">
        <f t="shared" si="83"/>
        <v>1730</v>
      </c>
      <c r="J132" s="18">
        <f t="shared" si="84"/>
        <v>1730</v>
      </c>
      <c r="K132" s="18">
        <f t="shared" ref="K132:M132" si="103">K131</f>
        <v>2000</v>
      </c>
      <c r="L132" s="18">
        <f t="shared" si="103"/>
        <v>2000</v>
      </c>
      <c r="M132" s="18">
        <f t="shared" si="103"/>
        <v>2000</v>
      </c>
      <c r="N132" s="18">
        <f t="shared" si="86"/>
        <v>-250</v>
      </c>
      <c r="O132" s="18">
        <f t="shared" si="87"/>
        <v>-270</v>
      </c>
      <c r="P132" s="18">
        <f t="shared" si="88"/>
        <v>-270</v>
      </c>
      <c r="Q132" s="35">
        <f t="shared" si="72"/>
        <v>0</v>
      </c>
      <c r="R132" s="35">
        <f t="shared" si="72"/>
        <v>0</v>
      </c>
      <c r="S132" s="35">
        <f t="shared" si="72"/>
        <v>0</v>
      </c>
      <c r="T132" s="4">
        <f t="shared" si="89"/>
        <v>818</v>
      </c>
      <c r="U132" s="83">
        <f t="shared" si="40"/>
        <v>1580</v>
      </c>
      <c r="V132" s="83">
        <f t="shared" si="41"/>
        <v>1580</v>
      </c>
      <c r="W132" s="83">
        <f t="shared" si="42"/>
        <v>1580</v>
      </c>
      <c r="X132" s="4"/>
      <c r="Y132" s="18"/>
      <c r="Z132" s="18"/>
      <c r="AA132" s="18"/>
      <c r="AB132" s="50"/>
    </row>
    <row r="133" spans="1:28" ht="15" customHeight="1">
      <c r="A133" s="3">
        <f t="shared" si="78"/>
        <v>119</v>
      </c>
      <c r="B133" s="34">
        <f t="shared" si="31"/>
        <v>45551</v>
      </c>
      <c r="C133" s="2">
        <f t="shared" si="32"/>
        <v>884</v>
      </c>
      <c r="D133" s="5">
        <f t="shared" si="33"/>
        <v>1512</v>
      </c>
      <c r="E133" s="35">
        <f t="shared" si="79"/>
        <v>646</v>
      </c>
      <c r="F133" s="35">
        <f t="shared" si="80"/>
        <v>666</v>
      </c>
      <c r="G133" s="35">
        <f t="shared" si="81"/>
        <v>666</v>
      </c>
      <c r="H133" s="18">
        <f t="shared" si="82"/>
        <v>1750</v>
      </c>
      <c r="I133" s="18">
        <f t="shared" si="83"/>
        <v>1730</v>
      </c>
      <c r="J133" s="18">
        <f t="shared" si="84"/>
        <v>1730</v>
      </c>
      <c r="K133" s="18">
        <f t="shared" ref="K133:M133" si="104">K132</f>
        <v>2000</v>
      </c>
      <c r="L133" s="18">
        <f t="shared" si="104"/>
        <v>2000</v>
      </c>
      <c r="M133" s="18">
        <f t="shared" si="104"/>
        <v>2000</v>
      </c>
      <c r="N133" s="18">
        <f t="shared" si="86"/>
        <v>-250</v>
      </c>
      <c r="O133" s="18">
        <f t="shared" si="87"/>
        <v>-270</v>
      </c>
      <c r="P133" s="18">
        <f t="shared" si="88"/>
        <v>-270</v>
      </c>
      <c r="Q133" s="35">
        <f t="shared" si="72"/>
        <v>0</v>
      </c>
      <c r="R133" s="35">
        <f t="shared" si="72"/>
        <v>0</v>
      </c>
      <c r="S133" s="35">
        <f t="shared" si="72"/>
        <v>0</v>
      </c>
      <c r="T133" s="4">
        <f t="shared" si="89"/>
        <v>816</v>
      </c>
      <c r="U133" s="83">
        <f t="shared" si="40"/>
        <v>1580</v>
      </c>
      <c r="V133" s="83">
        <f t="shared" si="41"/>
        <v>1580</v>
      </c>
      <c r="W133" s="83">
        <f t="shared" si="42"/>
        <v>1580</v>
      </c>
      <c r="X133" s="4"/>
      <c r="Y133" s="18"/>
      <c r="Z133" s="18"/>
      <c r="AA133" s="18"/>
      <c r="AB133" s="50"/>
    </row>
    <row r="134" spans="1:28" ht="15" customHeight="1">
      <c r="A134" s="3">
        <f t="shared" si="78"/>
        <v>120</v>
      </c>
      <c r="B134" s="34">
        <f t="shared" si="31"/>
        <v>45552</v>
      </c>
      <c r="C134" s="2">
        <f t="shared" si="32"/>
        <v>884</v>
      </c>
      <c r="D134" s="5">
        <f t="shared" si="33"/>
        <v>1510</v>
      </c>
      <c r="E134" s="35">
        <f t="shared" si="79"/>
        <v>644</v>
      </c>
      <c r="F134" s="35">
        <f t="shared" si="80"/>
        <v>664</v>
      </c>
      <c r="G134" s="35">
        <f t="shared" si="81"/>
        <v>664</v>
      </c>
      <c r="H134" s="18">
        <f t="shared" si="82"/>
        <v>1750</v>
      </c>
      <c r="I134" s="18">
        <f t="shared" si="83"/>
        <v>1730</v>
      </c>
      <c r="J134" s="18">
        <f t="shared" si="84"/>
        <v>1730</v>
      </c>
      <c r="K134" s="18">
        <f t="shared" ref="K134:M134" si="105">K133</f>
        <v>2000</v>
      </c>
      <c r="L134" s="18">
        <f t="shared" si="105"/>
        <v>2000</v>
      </c>
      <c r="M134" s="18">
        <f t="shared" si="105"/>
        <v>2000</v>
      </c>
      <c r="N134" s="18">
        <f t="shared" si="86"/>
        <v>-250</v>
      </c>
      <c r="O134" s="18">
        <f t="shared" si="87"/>
        <v>-270</v>
      </c>
      <c r="P134" s="18">
        <f t="shared" si="88"/>
        <v>-270</v>
      </c>
      <c r="Q134" s="35">
        <f t="shared" si="72"/>
        <v>0</v>
      </c>
      <c r="R134" s="35">
        <f t="shared" si="72"/>
        <v>0</v>
      </c>
      <c r="S134" s="35">
        <f t="shared" si="72"/>
        <v>0</v>
      </c>
      <c r="T134" s="4">
        <f t="shared" si="89"/>
        <v>814</v>
      </c>
      <c r="U134" s="83">
        <f t="shared" si="40"/>
        <v>1580</v>
      </c>
      <c r="V134" s="83">
        <f t="shared" si="41"/>
        <v>1580</v>
      </c>
      <c r="W134" s="83">
        <f t="shared" si="42"/>
        <v>1580</v>
      </c>
      <c r="X134" s="4"/>
      <c r="Y134" s="18"/>
      <c r="Z134" s="18"/>
      <c r="AA134" s="18"/>
      <c r="AB134" s="50"/>
    </row>
    <row r="135" spans="1:28" ht="15" customHeight="1">
      <c r="A135" s="3">
        <f t="shared" si="78"/>
        <v>121</v>
      </c>
      <c r="B135" s="34">
        <f t="shared" si="31"/>
        <v>45553</v>
      </c>
      <c r="C135" s="2">
        <f t="shared" si="32"/>
        <v>884</v>
      </c>
      <c r="D135" s="5">
        <f t="shared" si="33"/>
        <v>1508</v>
      </c>
      <c r="E135" s="35">
        <f t="shared" si="79"/>
        <v>642</v>
      </c>
      <c r="F135" s="35">
        <f t="shared" si="80"/>
        <v>662</v>
      </c>
      <c r="G135" s="35">
        <f t="shared" si="81"/>
        <v>662</v>
      </c>
      <c r="H135" s="18">
        <f t="shared" si="82"/>
        <v>1750</v>
      </c>
      <c r="I135" s="18">
        <f t="shared" si="83"/>
        <v>1730</v>
      </c>
      <c r="J135" s="18">
        <f t="shared" si="84"/>
        <v>1730</v>
      </c>
      <c r="K135" s="18">
        <f t="shared" ref="K135:M135" si="106">K134</f>
        <v>2000</v>
      </c>
      <c r="L135" s="18">
        <f t="shared" si="106"/>
        <v>2000</v>
      </c>
      <c r="M135" s="18">
        <f t="shared" si="106"/>
        <v>2000</v>
      </c>
      <c r="N135" s="18">
        <f t="shared" si="86"/>
        <v>-250</v>
      </c>
      <c r="O135" s="18">
        <f t="shared" si="87"/>
        <v>-270</v>
      </c>
      <c r="P135" s="18">
        <f t="shared" si="88"/>
        <v>-270</v>
      </c>
      <c r="Q135" s="35">
        <f t="shared" si="72"/>
        <v>0</v>
      </c>
      <c r="R135" s="35">
        <f t="shared" si="72"/>
        <v>0</v>
      </c>
      <c r="S135" s="35">
        <f t="shared" si="72"/>
        <v>0</v>
      </c>
      <c r="T135" s="4">
        <f t="shared" si="89"/>
        <v>812</v>
      </c>
      <c r="U135" s="83">
        <f t="shared" si="40"/>
        <v>1580</v>
      </c>
      <c r="V135" s="83">
        <f t="shared" si="41"/>
        <v>1580</v>
      </c>
      <c r="W135" s="83">
        <f t="shared" si="42"/>
        <v>1580</v>
      </c>
      <c r="X135" s="4"/>
      <c r="Y135" s="18"/>
      <c r="Z135" s="18"/>
      <c r="AA135" s="18"/>
      <c r="AB135" s="50"/>
    </row>
    <row r="136" spans="1:28" ht="15" customHeight="1">
      <c r="A136" s="3">
        <f t="shared" si="78"/>
        <v>122</v>
      </c>
      <c r="B136" s="34">
        <f t="shared" si="31"/>
        <v>45554</v>
      </c>
      <c r="C136" s="2">
        <f t="shared" si="32"/>
        <v>884</v>
      </c>
      <c r="D136" s="5">
        <f t="shared" si="33"/>
        <v>1506</v>
      </c>
      <c r="E136" s="35">
        <f t="shared" si="79"/>
        <v>640</v>
      </c>
      <c r="F136" s="35">
        <f t="shared" si="80"/>
        <v>660</v>
      </c>
      <c r="G136" s="35">
        <f t="shared" si="81"/>
        <v>660</v>
      </c>
      <c r="H136" s="18">
        <f t="shared" si="82"/>
        <v>1750</v>
      </c>
      <c r="I136" s="18">
        <f t="shared" si="83"/>
        <v>1730</v>
      </c>
      <c r="J136" s="18">
        <f t="shared" si="84"/>
        <v>1730</v>
      </c>
      <c r="K136" s="18">
        <f t="shared" ref="K136:M136" si="107">K135</f>
        <v>2000</v>
      </c>
      <c r="L136" s="18">
        <f t="shared" si="107"/>
        <v>2000</v>
      </c>
      <c r="M136" s="18">
        <f t="shared" si="107"/>
        <v>2000</v>
      </c>
      <c r="N136" s="18">
        <f t="shared" si="86"/>
        <v>-250</v>
      </c>
      <c r="O136" s="18">
        <f t="shared" si="87"/>
        <v>-270</v>
      </c>
      <c r="P136" s="18">
        <f t="shared" si="88"/>
        <v>-270</v>
      </c>
      <c r="Q136" s="35">
        <f t="shared" si="72"/>
        <v>0</v>
      </c>
      <c r="R136" s="35">
        <f t="shared" si="72"/>
        <v>0</v>
      </c>
      <c r="S136" s="35">
        <f t="shared" si="72"/>
        <v>0</v>
      </c>
      <c r="T136" s="4">
        <f t="shared" si="89"/>
        <v>810</v>
      </c>
      <c r="U136" s="83">
        <f t="shared" si="40"/>
        <v>1580</v>
      </c>
      <c r="V136" s="83">
        <f t="shared" si="41"/>
        <v>1580</v>
      </c>
      <c r="W136" s="83">
        <f t="shared" si="42"/>
        <v>1580</v>
      </c>
      <c r="X136" s="4"/>
      <c r="Y136" s="18"/>
      <c r="Z136" s="18"/>
      <c r="AA136" s="18"/>
      <c r="AB136" s="50"/>
    </row>
    <row r="137" spans="1:28" ht="15" customHeight="1">
      <c r="A137" s="3">
        <f t="shared" si="78"/>
        <v>123</v>
      </c>
      <c r="B137" s="34">
        <f t="shared" si="31"/>
        <v>45555</v>
      </c>
      <c r="C137" s="2">
        <f t="shared" si="32"/>
        <v>884</v>
      </c>
      <c r="D137" s="5">
        <f t="shared" si="33"/>
        <v>1504</v>
      </c>
      <c r="E137" s="35">
        <f t="shared" si="79"/>
        <v>638</v>
      </c>
      <c r="F137" s="35">
        <f t="shared" si="80"/>
        <v>658</v>
      </c>
      <c r="G137" s="35">
        <f t="shared" si="81"/>
        <v>658</v>
      </c>
      <c r="H137" s="18">
        <f t="shared" si="82"/>
        <v>1750</v>
      </c>
      <c r="I137" s="18">
        <f t="shared" si="83"/>
        <v>1730</v>
      </c>
      <c r="J137" s="18">
        <f t="shared" si="84"/>
        <v>1730</v>
      </c>
      <c r="K137" s="18">
        <f t="shared" ref="K137:M137" si="108">K136</f>
        <v>2000</v>
      </c>
      <c r="L137" s="18">
        <f t="shared" si="108"/>
        <v>2000</v>
      </c>
      <c r="M137" s="18">
        <f t="shared" si="108"/>
        <v>2000</v>
      </c>
      <c r="N137" s="18">
        <f t="shared" si="86"/>
        <v>-250</v>
      </c>
      <c r="O137" s="18">
        <f t="shared" si="87"/>
        <v>-270</v>
      </c>
      <c r="P137" s="18">
        <f t="shared" si="88"/>
        <v>-270</v>
      </c>
      <c r="Q137" s="35">
        <f t="shared" si="72"/>
        <v>0</v>
      </c>
      <c r="R137" s="35">
        <f t="shared" si="72"/>
        <v>0</v>
      </c>
      <c r="S137" s="35">
        <f t="shared" si="72"/>
        <v>0</v>
      </c>
      <c r="T137" s="4">
        <f t="shared" si="89"/>
        <v>808</v>
      </c>
      <c r="U137" s="83">
        <f t="shared" si="40"/>
        <v>1580</v>
      </c>
      <c r="V137" s="83">
        <f t="shared" si="41"/>
        <v>1580</v>
      </c>
      <c r="W137" s="83">
        <f t="shared" si="42"/>
        <v>1580</v>
      </c>
      <c r="X137" s="4"/>
      <c r="Y137" s="18"/>
      <c r="Z137" s="18"/>
      <c r="AA137" s="18"/>
      <c r="AB137" s="50"/>
    </row>
    <row r="138" spans="1:28" ht="15" customHeight="1">
      <c r="A138" s="3">
        <f t="shared" si="78"/>
        <v>124</v>
      </c>
      <c r="B138" s="34">
        <f t="shared" si="31"/>
        <v>45556</v>
      </c>
      <c r="C138" s="2">
        <f t="shared" si="32"/>
        <v>884</v>
      </c>
      <c r="D138" s="5">
        <f t="shared" si="33"/>
        <v>1502</v>
      </c>
      <c r="E138" s="35">
        <f t="shared" si="79"/>
        <v>636</v>
      </c>
      <c r="F138" s="35">
        <f t="shared" si="80"/>
        <v>656</v>
      </c>
      <c r="G138" s="35">
        <f t="shared" si="81"/>
        <v>656</v>
      </c>
      <c r="H138" s="18">
        <f t="shared" si="82"/>
        <v>1750</v>
      </c>
      <c r="I138" s="18">
        <f t="shared" si="83"/>
        <v>1730</v>
      </c>
      <c r="J138" s="18">
        <f t="shared" si="84"/>
        <v>1730</v>
      </c>
      <c r="K138" s="18">
        <f t="shared" ref="K138:M138" si="109">K137</f>
        <v>2000</v>
      </c>
      <c r="L138" s="18">
        <f t="shared" si="109"/>
        <v>2000</v>
      </c>
      <c r="M138" s="18">
        <f t="shared" si="109"/>
        <v>2000</v>
      </c>
      <c r="N138" s="18">
        <f t="shared" si="86"/>
        <v>-250</v>
      </c>
      <c r="O138" s="18">
        <f t="shared" si="87"/>
        <v>-270</v>
      </c>
      <c r="P138" s="18">
        <f t="shared" si="88"/>
        <v>-270</v>
      </c>
      <c r="Q138" s="35">
        <f t="shared" si="72"/>
        <v>0</v>
      </c>
      <c r="R138" s="35">
        <f t="shared" si="72"/>
        <v>0</v>
      </c>
      <c r="S138" s="35">
        <f t="shared" si="72"/>
        <v>0</v>
      </c>
      <c r="T138" s="4">
        <f t="shared" si="89"/>
        <v>806</v>
      </c>
      <c r="U138" s="83">
        <f t="shared" si="40"/>
        <v>1580</v>
      </c>
      <c r="V138" s="83">
        <f t="shared" si="41"/>
        <v>1580</v>
      </c>
      <c r="W138" s="83">
        <f t="shared" si="42"/>
        <v>1580</v>
      </c>
      <c r="X138" s="4"/>
      <c r="Y138" s="18"/>
      <c r="Z138" s="18"/>
      <c r="AA138" s="18"/>
      <c r="AB138" s="50"/>
    </row>
    <row r="139" spans="1:28" ht="15" customHeight="1">
      <c r="A139" s="3">
        <f t="shared" si="78"/>
        <v>125</v>
      </c>
      <c r="B139" s="34">
        <f t="shared" si="31"/>
        <v>45557</v>
      </c>
      <c r="C139" s="2">
        <f t="shared" si="32"/>
        <v>884</v>
      </c>
      <c r="D139" s="5">
        <f t="shared" si="33"/>
        <v>1500</v>
      </c>
      <c r="E139" s="35">
        <f t="shared" si="79"/>
        <v>634</v>
      </c>
      <c r="F139" s="35">
        <f t="shared" si="80"/>
        <v>654</v>
      </c>
      <c r="G139" s="35">
        <f t="shared" si="81"/>
        <v>654</v>
      </c>
      <c r="H139" s="18">
        <f t="shared" si="82"/>
        <v>1750</v>
      </c>
      <c r="I139" s="18">
        <f t="shared" si="83"/>
        <v>1730</v>
      </c>
      <c r="J139" s="18">
        <f t="shared" si="84"/>
        <v>1730</v>
      </c>
      <c r="K139" s="18">
        <f t="shared" ref="K139:M139" si="110">K138</f>
        <v>2000</v>
      </c>
      <c r="L139" s="18">
        <f t="shared" si="110"/>
        <v>2000</v>
      </c>
      <c r="M139" s="18">
        <f t="shared" si="110"/>
        <v>2000</v>
      </c>
      <c r="N139" s="18">
        <f t="shared" si="86"/>
        <v>-250</v>
      </c>
      <c r="O139" s="18">
        <f t="shared" si="87"/>
        <v>-270</v>
      </c>
      <c r="P139" s="18">
        <f t="shared" si="88"/>
        <v>-270</v>
      </c>
      <c r="Q139" s="35">
        <f t="shared" si="72"/>
        <v>0</v>
      </c>
      <c r="R139" s="35">
        <f t="shared" si="72"/>
        <v>0</v>
      </c>
      <c r="S139" s="35">
        <f t="shared" si="72"/>
        <v>0</v>
      </c>
      <c r="T139" s="4">
        <f t="shared" si="89"/>
        <v>804</v>
      </c>
      <c r="U139" s="83">
        <f t="shared" si="40"/>
        <v>1580</v>
      </c>
      <c r="V139" s="83">
        <f t="shared" si="41"/>
        <v>1580</v>
      </c>
      <c r="W139" s="83">
        <f t="shared" si="42"/>
        <v>1580</v>
      </c>
      <c r="X139" s="4"/>
      <c r="Y139" s="18"/>
      <c r="Z139" s="18"/>
      <c r="AA139" s="18"/>
      <c r="AB139" s="50"/>
    </row>
    <row r="140" spans="1:28" ht="15" customHeight="1">
      <c r="A140" s="3">
        <f t="shared" si="78"/>
        <v>126</v>
      </c>
      <c r="B140" s="34">
        <f t="shared" si="31"/>
        <v>45558</v>
      </c>
      <c r="C140" s="2">
        <f t="shared" si="32"/>
        <v>884</v>
      </c>
      <c r="D140" s="5">
        <f t="shared" si="33"/>
        <v>1498</v>
      </c>
      <c r="E140" s="35">
        <f t="shared" si="79"/>
        <v>632</v>
      </c>
      <c r="F140" s="35">
        <f t="shared" si="80"/>
        <v>652</v>
      </c>
      <c r="G140" s="35">
        <f t="shared" si="81"/>
        <v>652</v>
      </c>
      <c r="H140" s="18">
        <f t="shared" si="82"/>
        <v>1750</v>
      </c>
      <c r="I140" s="18">
        <f t="shared" si="83"/>
        <v>1730</v>
      </c>
      <c r="J140" s="18">
        <f t="shared" si="84"/>
        <v>1730</v>
      </c>
      <c r="K140" s="18">
        <f t="shared" ref="K140:M140" si="111">K139</f>
        <v>2000</v>
      </c>
      <c r="L140" s="18">
        <f t="shared" si="111"/>
        <v>2000</v>
      </c>
      <c r="M140" s="18">
        <f t="shared" si="111"/>
        <v>2000</v>
      </c>
      <c r="N140" s="18">
        <f t="shared" si="86"/>
        <v>-250</v>
      </c>
      <c r="O140" s="18">
        <f t="shared" si="87"/>
        <v>-270</v>
      </c>
      <c r="P140" s="18">
        <f t="shared" si="88"/>
        <v>-270</v>
      </c>
      <c r="Q140" s="35">
        <f t="shared" si="72"/>
        <v>0</v>
      </c>
      <c r="R140" s="35">
        <f t="shared" si="72"/>
        <v>0</v>
      </c>
      <c r="S140" s="35">
        <f t="shared" si="72"/>
        <v>0</v>
      </c>
      <c r="T140" s="4">
        <f t="shared" si="89"/>
        <v>802</v>
      </c>
      <c r="U140" s="83">
        <f t="shared" si="40"/>
        <v>1580</v>
      </c>
      <c r="V140" s="83">
        <f t="shared" si="41"/>
        <v>1580</v>
      </c>
      <c r="W140" s="83">
        <f t="shared" si="42"/>
        <v>1580</v>
      </c>
      <c r="X140" s="4"/>
      <c r="Y140" s="18"/>
      <c r="Z140" s="18"/>
      <c r="AA140" s="18"/>
      <c r="AB140" s="50"/>
    </row>
    <row r="141" spans="1:28" ht="15" customHeight="1">
      <c r="A141" s="3">
        <f t="shared" si="78"/>
        <v>127</v>
      </c>
      <c r="B141" s="34">
        <f t="shared" si="31"/>
        <v>45559</v>
      </c>
      <c r="C141" s="2">
        <f t="shared" si="32"/>
        <v>884</v>
      </c>
      <c r="D141" s="5">
        <f t="shared" si="33"/>
        <v>1496</v>
      </c>
      <c r="E141" s="35">
        <f t="shared" si="79"/>
        <v>630</v>
      </c>
      <c r="F141" s="35">
        <f t="shared" si="80"/>
        <v>650</v>
      </c>
      <c r="G141" s="35">
        <f t="shared" si="81"/>
        <v>650</v>
      </c>
      <c r="H141" s="18">
        <f t="shared" si="82"/>
        <v>1750</v>
      </c>
      <c r="I141" s="18">
        <f t="shared" si="83"/>
        <v>1730</v>
      </c>
      <c r="J141" s="18">
        <f t="shared" si="84"/>
        <v>1730</v>
      </c>
      <c r="K141" s="18">
        <f t="shared" ref="K141:M141" si="112">K140</f>
        <v>2000</v>
      </c>
      <c r="L141" s="18">
        <f t="shared" si="112"/>
        <v>2000</v>
      </c>
      <c r="M141" s="18">
        <f t="shared" si="112"/>
        <v>2000</v>
      </c>
      <c r="N141" s="18">
        <f t="shared" si="86"/>
        <v>-250</v>
      </c>
      <c r="O141" s="18">
        <f t="shared" si="87"/>
        <v>-270</v>
      </c>
      <c r="P141" s="18">
        <f t="shared" si="88"/>
        <v>-270</v>
      </c>
      <c r="Q141" s="35">
        <f t="shared" si="72"/>
        <v>0</v>
      </c>
      <c r="R141" s="35">
        <f t="shared" si="72"/>
        <v>0</v>
      </c>
      <c r="S141" s="35">
        <f t="shared" si="72"/>
        <v>0</v>
      </c>
      <c r="T141" s="4">
        <f t="shared" si="89"/>
        <v>800</v>
      </c>
      <c r="U141" s="83">
        <f t="shared" si="40"/>
        <v>1580</v>
      </c>
      <c r="V141" s="83">
        <f t="shared" si="41"/>
        <v>1580</v>
      </c>
      <c r="W141" s="83">
        <f t="shared" si="42"/>
        <v>1580</v>
      </c>
      <c r="X141" s="4"/>
      <c r="Y141" s="18"/>
      <c r="Z141" s="18"/>
      <c r="AA141" s="18"/>
      <c r="AB141" s="50"/>
    </row>
    <row r="142" spans="1:28" ht="15" customHeight="1">
      <c r="A142" s="3">
        <f t="shared" si="78"/>
        <v>128</v>
      </c>
      <c r="B142" s="34">
        <f t="shared" si="31"/>
        <v>45560</v>
      </c>
      <c r="C142" s="2">
        <f t="shared" si="32"/>
        <v>884</v>
      </c>
      <c r="D142" s="5">
        <f t="shared" si="33"/>
        <v>1494</v>
      </c>
      <c r="E142" s="35">
        <f t="shared" si="79"/>
        <v>628</v>
      </c>
      <c r="F142" s="35">
        <f t="shared" si="80"/>
        <v>648</v>
      </c>
      <c r="G142" s="35">
        <f t="shared" si="81"/>
        <v>648</v>
      </c>
      <c r="H142" s="18">
        <f t="shared" si="82"/>
        <v>1750</v>
      </c>
      <c r="I142" s="18">
        <f t="shared" si="83"/>
        <v>1730</v>
      </c>
      <c r="J142" s="18">
        <f t="shared" si="84"/>
        <v>1730</v>
      </c>
      <c r="K142" s="18">
        <f t="shared" ref="K142:M142" si="113">K141</f>
        <v>2000</v>
      </c>
      <c r="L142" s="18">
        <f t="shared" si="113"/>
        <v>2000</v>
      </c>
      <c r="M142" s="18">
        <f t="shared" si="113"/>
        <v>2000</v>
      </c>
      <c r="N142" s="18">
        <f t="shared" si="86"/>
        <v>-250</v>
      </c>
      <c r="O142" s="18">
        <f t="shared" si="87"/>
        <v>-270</v>
      </c>
      <c r="P142" s="18">
        <f t="shared" si="88"/>
        <v>-270</v>
      </c>
      <c r="Q142" s="35">
        <f t="shared" si="72"/>
        <v>0</v>
      </c>
      <c r="R142" s="35">
        <f t="shared" si="72"/>
        <v>0</v>
      </c>
      <c r="S142" s="35">
        <f t="shared" si="72"/>
        <v>0</v>
      </c>
      <c r="T142" s="4">
        <f t="shared" si="89"/>
        <v>798</v>
      </c>
      <c r="U142" s="83">
        <f t="shared" si="40"/>
        <v>1580</v>
      </c>
      <c r="V142" s="83">
        <f t="shared" si="41"/>
        <v>1580</v>
      </c>
      <c r="W142" s="83">
        <f t="shared" si="42"/>
        <v>1580</v>
      </c>
      <c r="X142" s="4"/>
      <c r="Y142" s="18"/>
      <c r="Z142" s="18"/>
      <c r="AA142" s="18"/>
      <c r="AB142" s="50"/>
    </row>
    <row r="143" spans="1:28" ht="15" customHeight="1">
      <c r="A143" s="3">
        <f t="shared" si="78"/>
        <v>129</v>
      </c>
      <c r="B143" s="34">
        <f t="shared" si="31"/>
        <v>45561</v>
      </c>
      <c r="C143" s="2">
        <f t="shared" si="32"/>
        <v>884</v>
      </c>
      <c r="D143" s="5">
        <f t="shared" si="33"/>
        <v>1492</v>
      </c>
      <c r="E143" s="35">
        <f t="shared" si="79"/>
        <v>626</v>
      </c>
      <c r="F143" s="35">
        <f t="shared" si="80"/>
        <v>646</v>
      </c>
      <c r="G143" s="35">
        <f t="shared" si="81"/>
        <v>646</v>
      </c>
      <c r="H143" s="18">
        <f t="shared" si="82"/>
        <v>1750</v>
      </c>
      <c r="I143" s="18">
        <f t="shared" si="83"/>
        <v>1730</v>
      </c>
      <c r="J143" s="18">
        <f t="shared" si="84"/>
        <v>1730</v>
      </c>
      <c r="K143" s="18">
        <f t="shared" ref="K143:M143" si="114">K142</f>
        <v>2000</v>
      </c>
      <c r="L143" s="18">
        <f t="shared" si="114"/>
        <v>2000</v>
      </c>
      <c r="M143" s="18">
        <f t="shared" si="114"/>
        <v>2000</v>
      </c>
      <c r="N143" s="18">
        <f t="shared" si="86"/>
        <v>-250</v>
      </c>
      <c r="O143" s="18">
        <f t="shared" si="87"/>
        <v>-270</v>
      </c>
      <c r="P143" s="18">
        <f t="shared" si="88"/>
        <v>-270</v>
      </c>
      <c r="Q143" s="35">
        <f t="shared" si="72"/>
        <v>0</v>
      </c>
      <c r="R143" s="35">
        <f t="shared" si="72"/>
        <v>0</v>
      </c>
      <c r="S143" s="35">
        <f t="shared" si="72"/>
        <v>0</v>
      </c>
      <c r="T143" s="4">
        <f t="shared" si="89"/>
        <v>796</v>
      </c>
      <c r="U143" s="83">
        <f t="shared" si="40"/>
        <v>1580</v>
      </c>
      <c r="V143" s="83">
        <f t="shared" si="41"/>
        <v>1580</v>
      </c>
      <c r="W143" s="83">
        <f t="shared" si="42"/>
        <v>1580</v>
      </c>
      <c r="X143" s="4"/>
      <c r="Y143" s="18"/>
      <c r="Z143" s="18"/>
      <c r="AA143" s="18"/>
      <c r="AB143" s="50"/>
    </row>
    <row r="144" spans="1:28" ht="15" customHeight="1">
      <c r="A144" s="3">
        <f t="shared" si="78"/>
        <v>130</v>
      </c>
      <c r="B144" s="34">
        <f t="shared" ref="B144:B207" si="115">B143+1</f>
        <v>45562</v>
      </c>
      <c r="C144" s="2">
        <f t="shared" ref="C144:C207" si="116">C143</f>
        <v>884</v>
      </c>
      <c r="D144" s="5">
        <f t="shared" ref="D144:D207" si="117">D143-2</f>
        <v>1490</v>
      </c>
      <c r="E144" s="35">
        <f t="shared" si="79"/>
        <v>624</v>
      </c>
      <c r="F144" s="35">
        <f t="shared" si="80"/>
        <v>644</v>
      </c>
      <c r="G144" s="35">
        <f t="shared" si="81"/>
        <v>644</v>
      </c>
      <c r="H144" s="18">
        <f t="shared" si="82"/>
        <v>1750</v>
      </c>
      <c r="I144" s="18">
        <f t="shared" si="83"/>
        <v>1730</v>
      </c>
      <c r="J144" s="18">
        <f t="shared" si="84"/>
        <v>1730</v>
      </c>
      <c r="K144" s="18">
        <f t="shared" ref="K144:M144" si="118">K143</f>
        <v>2000</v>
      </c>
      <c r="L144" s="18">
        <f t="shared" si="118"/>
        <v>2000</v>
      </c>
      <c r="M144" s="18">
        <f t="shared" si="118"/>
        <v>2000</v>
      </c>
      <c r="N144" s="18">
        <f t="shared" si="86"/>
        <v>-250</v>
      </c>
      <c r="O144" s="18">
        <f t="shared" si="87"/>
        <v>-270</v>
      </c>
      <c r="P144" s="18">
        <f t="shared" si="88"/>
        <v>-270</v>
      </c>
      <c r="Q144" s="35">
        <f t="shared" ref="Q144:S175" si="119">Q143</f>
        <v>0</v>
      </c>
      <c r="R144" s="35">
        <f t="shared" si="119"/>
        <v>0</v>
      </c>
      <c r="S144" s="35">
        <f t="shared" si="119"/>
        <v>0</v>
      </c>
      <c r="T144" s="4">
        <f t="shared" si="89"/>
        <v>794</v>
      </c>
      <c r="U144" s="83">
        <f t="shared" si="40"/>
        <v>1580</v>
      </c>
      <c r="V144" s="83">
        <f t="shared" si="41"/>
        <v>1580</v>
      </c>
      <c r="W144" s="83">
        <f t="shared" si="42"/>
        <v>1580</v>
      </c>
      <c r="X144" s="4"/>
      <c r="Y144" s="18"/>
      <c r="Z144" s="18"/>
      <c r="AA144" s="18"/>
      <c r="AB144" s="50"/>
    </row>
    <row r="145" spans="1:28" ht="15" customHeight="1">
      <c r="A145" s="3">
        <f t="shared" si="78"/>
        <v>131</v>
      </c>
      <c r="B145" s="34">
        <f t="shared" si="115"/>
        <v>45563</v>
      </c>
      <c r="C145" s="2">
        <f t="shared" si="116"/>
        <v>884</v>
      </c>
      <c r="D145" s="5">
        <f t="shared" si="117"/>
        <v>1488</v>
      </c>
      <c r="E145" s="35">
        <f t="shared" si="79"/>
        <v>622</v>
      </c>
      <c r="F145" s="35">
        <f t="shared" si="80"/>
        <v>642</v>
      </c>
      <c r="G145" s="35">
        <f t="shared" si="81"/>
        <v>642</v>
      </c>
      <c r="H145" s="18">
        <f t="shared" si="82"/>
        <v>1750</v>
      </c>
      <c r="I145" s="18">
        <f t="shared" si="83"/>
        <v>1730</v>
      </c>
      <c r="J145" s="18">
        <f t="shared" si="84"/>
        <v>1730</v>
      </c>
      <c r="K145" s="18">
        <f t="shared" ref="K145:M145" si="120">K144</f>
        <v>2000</v>
      </c>
      <c r="L145" s="18">
        <f t="shared" si="120"/>
        <v>2000</v>
      </c>
      <c r="M145" s="18">
        <f t="shared" si="120"/>
        <v>2000</v>
      </c>
      <c r="N145" s="18">
        <f t="shared" si="86"/>
        <v>-250</v>
      </c>
      <c r="O145" s="18">
        <f t="shared" si="87"/>
        <v>-270</v>
      </c>
      <c r="P145" s="18">
        <f t="shared" si="88"/>
        <v>-270</v>
      </c>
      <c r="Q145" s="35">
        <f t="shared" si="119"/>
        <v>0</v>
      </c>
      <c r="R145" s="35">
        <f t="shared" si="119"/>
        <v>0</v>
      </c>
      <c r="S145" s="35">
        <f t="shared" si="119"/>
        <v>0</v>
      </c>
      <c r="T145" s="4">
        <f t="shared" si="89"/>
        <v>792</v>
      </c>
      <c r="U145" s="83">
        <f t="shared" si="40"/>
        <v>1580</v>
      </c>
      <c r="V145" s="83">
        <f t="shared" si="41"/>
        <v>1580</v>
      </c>
      <c r="W145" s="83">
        <f t="shared" si="42"/>
        <v>1580</v>
      </c>
      <c r="X145" s="4"/>
      <c r="Y145" s="18"/>
      <c r="Z145" s="18"/>
      <c r="AA145" s="18"/>
      <c r="AB145" s="50"/>
    </row>
    <row r="146" spans="1:28" ht="15" customHeight="1">
      <c r="A146" s="3">
        <f t="shared" si="78"/>
        <v>132</v>
      </c>
      <c r="B146" s="34">
        <f t="shared" si="115"/>
        <v>45564</v>
      </c>
      <c r="C146" s="2">
        <f t="shared" si="116"/>
        <v>884</v>
      </c>
      <c r="D146" s="5">
        <f t="shared" si="117"/>
        <v>1486</v>
      </c>
      <c r="E146" s="35">
        <f t="shared" si="79"/>
        <v>620</v>
      </c>
      <c r="F146" s="35">
        <f t="shared" si="80"/>
        <v>640</v>
      </c>
      <c r="G146" s="35">
        <f t="shared" si="81"/>
        <v>640</v>
      </c>
      <c r="H146" s="18">
        <f t="shared" si="82"/>
        <v>1750</v>
      </c>
      <c r="I146" s="18">
        <f t="shared" si="83"/>
        <v>1730</v>
      </c>
      <c r="J146" s="18">
        <f t="shared" si="84"/>
        <v>1730</v>
      </c>
      <c r="K146" s="18">
        <f t="shared" ref="K146:M146" si="121">K145</f>
        <v>2000</v>
      </c>
      <c r="L146" s="18">
        <f t="shared" si="121"/>
        <v>2000</v>
      </c>
      <c r="M146" s="18">
        <f t="shared" si="121"/>
        <v>2000</v>
      </c>
      <c r="N146" s="18">
        <f t="shared" si="86"/>
        <v>-250</v>
      </c>
      <c r="O146" s="18">
        <f t="shared" si="87"/>
        <v>-270</v>
      </c>
      <c r="P146" s="18">
        <f t="shared" si="88"/>
        <v>-270</v>
      </c>
      <c r="Q146" s="35">
        <f t="shared" si="119"/>
        <v>0</v>
      </c>
      <c r="R146" s="35">
        <f t="shared" si="119"/>
        <v>0</v>
      </c>
      <c r="S146" s="35">
        <f t="shared" si="119"/>
        <v>0</v>
      </c>
      <c r="T146" s="4">
        <f t="shared" si="89"/>
        <v>790</v>
      </c>
      <c r="U146" s="83">
        <f t="shared" si="40"/>
        <v>1580</v>
      </c>
      <c r="V146" s="83">
        <f t="shared" si="41"/>
        <v>1580</v>
      </c>
      <c r="W146" s="83">
        <f t="shared" si="42"/>
        <v>1580</v>
      </c>
      <c r="X146" s="4"/>
      <c r="Y146" s="18"/>
      <c r="Z146" s="18"/>
      <c r="AA146" s="18"/>
      <c r="AB146" s="50"/>
    </row>
    <row r="147" spans="1:28" ht="15" customHeight="1">
      <c r="A147" s="3">
        <f t="shared" si="78"/>
        <v>133</v>
      </c>
      <c r="B147" s="34">
        <f t="shared" si="115"/>
        <v>45565</v>
      </c>
      <c r="C147" s="2">
        <f t="shared" si="116"/>
        <v>884</v>
      </c>
      <c r="D147" s="5">
        <f t="shared" si="117"/>
        <v>1484</v>
      </c>
      <c r="E147" s="35">
        <f t="shared" si="79"/>
        <v>618</v>
      </c>
      <c r="F147" s="35">
        <f t="shared" si="80"/>
        <v>638</v>
      </c>
      <c r="G147" s="35">
        <f t="shared" si="81"/>
        <v>638</v>
      </c>
      <c r="H147" s="18">
        <f t="shared" si="82"/>
        <v>1750</v>
      </c>
      <c r="I147" s="18">
        <f t="shared" si="83"/>
        <v>1730</v>
      </c>
      <c r="J147" s="18">
        <f t="shared" si="84"/>
        <v>1730</v>
      </c>
      <c r="K147" s="18">
        <f t="shared" ref="K147:M147" si="122">K146</f>
        <v>2000</v>
      </c>
      <c r="L147" s="18">
        <f t="shared" si="122"/>
        <v>2000</v>
      </c>
      <c r="M147" s="18">
        <f t="shared" si="122"/>
        <v>2000</v>
      </c>
      <c r="N147" s="18">
        <f t="shared" si="86"/>
        <v>-250</v>
      </c>
      <c r="O147" s="18">
        <f t="shared" si="87"/>
        <v>-270</v>
      </c>
      <c r="P147" s="18">
        <f t="shared" si="88"/>
        <v>-270</v>
      </c>
      <c r="Q147" s="35">
        <f t="shared" si="119"/>
        <v>0</v>
      </c>
      <c r="R147" s="35">
        <f t="shared" si="119"/>
        <v>0</v>
      </c>
      <c r="S147" s="35">
        <f t="shared" si="119"/>
        <v>0</v>
      </c>
      <c r="T147" s="4">
        <f t="shared" si="89"/>
        <v>788</v>
      </c>
      <c r="U147" s="83">
        <f t="shared" si="40"/>
        <v>1580</v>
      </c>
      <c r="V147" s="83">
        <f t="shared" si="41"/>
        <v>1580</v>
      </c>
      <c r="W147" s="83">
        <f t="shared" si="42"/>
        <v>1580</v>
      </c>
      <c r="X147" s="4"/>
      <c r="Y147" s="18"/>
      <c r="Z147" s="18"/>
      <c r="AA147" s="18"/>
      <c r="AB147" s="50"/>
    </row>
    <row r="148" spans="1:28" ht="15" customHeight="1">
      <c r="A148" s="3">
        <f t="shared" si="78"/>
        <v>134</v>
      </c>
      <c r="B148" s="34">
        <f t="shared" si="115"/>
        <v>45566</v>
      </c>
      <c r="C148" s="2">
        <f t="shared" si="116"/>
        <v>884</v>
      </c>
      <c r="D148" s="5">
        <f t="shared" si="117"/>
        <v>1482</v>
      </c>
      <c r="E148" s="35">
        <f t="shared" ref="E148:E178" si="123">C148+D148-H148</f>
        <v>616</v>
      </c>
      <c r="F148" s="35">
        <f t="shared" ref="F148:F178" si="124">C148+D148-I148</f>
        <v>636</v>
      </c>
      <c r="G148" s="35">
        <f t="shared" ref="G148:G178" si="125">D148+C148-J148</f>
        <v>636</v>
      </c>
      <c r="H148" s="18">
        <f t="shared" ref="H148:H178" si="126">K148+N148</f>
        <v>1750</v>
      </c>
      <c r="I148" s="18">
        <f t="shared" ref="I148:I178" si="127">L148+O148</f>
        <v>1730</v>
      </c>
      <c r="J148" s="18">
        <f t="shared" ref="J148:J178" si="128">M148+P148</f>
        <v>1730</v>
      </c>
      <c r="K148" s="18">
        <f t="shared" ref="K148:M148" si="129">K147</f>
        <v>2000</v>
      </c>
      <c r="L148" s="18">
        <f t="shared" si="129"/>
        <v>2000</v>
      </c>
      <c r="M148" s="18">
        <f t="shared" si="129"/>
        <v>2000</v>
      </c>
      <c r="N148" s="18">
        <f t="shared" ref="N148:N178" si="130">N147-Q148</f>
        <v>-250</v>
      </c>
      <c r="O148" s="18">
        <f t="shared" ref="O148:O178" si="131">O147-R148</f>
        <v>-270</v>
      </c>
      <c r="P148" s="18">
        <f t="shared" ref="P148:P178" si="132">P147-S148</f>
        <v>-270</v>
      </c>
      <c r="Q148" s="35">
        <f t="shared" si="119"/>
        <v>0</v>
      </c>
      <c r="R148" s="35">
        <f t="shared" si="119"/>
        <v>0</v>
      </c>
      <c r="S148" s="35">
        <f t="shared" si="119"/>
        <v>0</v>
      </c>
      <c r="T148" s="4">
        <f t="shared" ref="T148:T178" si="133">D148+C148-V148</f>
        <v>786</v>
      </c>
      <c r="U148" s="83">
        <f t="shared" si="40"/>
        <v>1580</v>
      </c>
      <c r="V148" s="83">
        <f t="shared" si="41"/>
        <v>1580</v>
      </c>
      <c r="W148" s="83">
        <f t="shared" si="42"/>
        <v>1580</v>
      </c>
      <c r="X148" s="4"/>
      <c r="Y148" s="18"/>
      <c r="Z148" s="18"/>
      <c r="AA148" s="18"/>
      <c r="AB148" s="50"/>
    </row>
    <row r="149" spans="1:28" ht="15" customHeight="1">
      <c r="A149" s="3">
        <f t="shared" si="78"/>
        <v>135</v>
      </c>
      <c r="B149" s="34">
        <f t="shared" si="115"/>
        <v>45567</v>
      </c>
      <c r="C149" s="2">
        <f t="shared" si="116"/>
        <v>884</v>
      </c>
      <c r="D149" s="5">
        <f t="shared" si="117"/>
        <v>1480</v>
      </c>
      <c r="E149" s="35">
        <f t="shared" si="123"/>
        <v>614</v>
      </c>
      <c r="F149" s="35">
        <f t="shared" si="124"/>
        <v>634</v>
      </c>
      <c r="G149" s="35">
        <f t="shared" si="125"/>
        <v>634</v>
      </c>
      <c r="H149" s="18">
        <f t="shared" si="126"/>
        <v>1750</v>
      </c>
      <c r="I149" s="18">
        <f t="shared" si="127"/>
        <v>1730</v>
      </c>
      <c r="J149" s="18">
        <f t="shared" si="128"/>
        <v>1730</v>
      </c>
      <c r="K149" s="18">
        <f t="shared" ref="K149:M149" si="134">K148</f>
        <v>2000</v>
      </c>
      <c r="L149" s="18">
        <f t="shared" si="134"/>
        <v>2000</v>
      </c>
      <c r="M149" s="18">
        <f t="shared" si="134"/>
        <v>2000</v>
      </c>
      <c r="N149" s="18">
        <f t="shared" si="130"/>
        <v>-250</v>
      </c>
      <c r="O149" s="18">
        <f t="shared" si="131"/>
        <v>-270</v>
      </c>
      <c r="P149" s="18">
        <f t="shared" si="132"/>
        <v>-270</v>
      </c>
      <c r="Q149" s="35">
        <f t="shared" si="119"/>
        <v>0</v>
      </c>
      <c r="R149" s="35">
        <f t="shared" si="119"/>
        <v>0</v>
      </c>
      <c r="S149" s="35">
        <f t="shared" si="119"/>
        <v>0</v>
      </c>
      <c r="T149" s="4">
        <f t="shared" si="133"/>
        <v>784</v>
      </c>
      <c r="U149" s="83">
        <f t="shared" si="40"/>
        <v>1580</v>
      </c>
      <c r="V149" s="83">
        <f t="shared" si="41"/>
        <v>1580</v>
      </c>
      <c r="W149" s="83">
        <f t="shared" si="42"/>
        <v>1580</v>
      </c>
      <c r="X149" s="4"/>
      <c r="Y149" s="18"/>
      <c r="Z149" s="18"/>
      <c r="AA149" s="18"/>
      <c r="AB149" s="50"/>
    </row>
    <row r="150" spans="1:28" ht="15" customHeight="1">
      <c r="A150" s="3">
        <f t="shared" si="78"/>
        <v>136</v>
      </c>
      <c r="B150" s="34">
        <f t="shared" si="115"/>
        <v>45568</v>
      </c>
      <c r="C150" s="2">
        <f t="shared" si="116"/>
        <v>884</v>
      </c>
      <c r="D150" s="5">
        <f t="shared" si="117"/>
        <v>1478</v>
      </c>
      <c r="E150" s="35">
        <f t="shared" si="123"/>
        <v>612</v>
      </c>
      <c r="F150" s="35">
        <f t="shared" si="124"/>
        <v>632</v>
      </c>
      <c r="G150" s="35">
        <f t="shared" si="125"/>
        <v>632</v>
      </c>
      <c r="H150" s="18">
        <f t="shared" si="126"/>
        <v>1750</v>
      </c>
      <c r="I150" s="18">
        <f t="shared" si="127"/>
        <v>1730</v>
      </c>
      <c r="J150" s="18">
        <f t="shared" si="128"/>
        <v>1730</v>
      </c>
      <c r="K150" s="18">
        <f t="shared" ref="K150:M150" si="135">K149</f>
        <v>2000</v>
      </c>
      <c r="L150" s="18">
        <f t="shared" si="135"/>
        <v>2000</v>
      </c>
      <c r="M150" s="18">
        <f t="shared" si="135"/>
        <v>2000</v>
      </c>
      <c r="N150" s="18">
        <f t="shared" si="130"/>
        <v>-250</v>
      </c>
      <c r="O150" s="18">
        <f t="shared" si="131"/>
        <v>-270</v>
      </c>
      <c r="P150" s="18">
        <f t="shared" si="132"/>
        <v>-270</v>
      </c>
      <c r="Q150" s="35">
        <f t="shared" si="119"/>
        <v>0</v>
      </c>
      <c r="R150" s="35">
        <f t="shared" si="119"/>
        <v>0</v>
      </c>
      <c r="S150" s="35">
        <f t="shared" si="119"/>
        <v>0</v>
      </c>
      <c r="T150" s="4">
        <f t="shared" si="133"/>
        <v>782</v>
      </c>
      <c r="U150" s="83">
        <f t="shared" si="40"/>
        <v>1580</v>
      </c>
      <c r="V150" s="83">
        <f t="shared" si="41"/>
        <v>1580</v>
      </c>
      <c r="W150" s="83">
        <f t="shared" si="42"/>
        <v>1580</v>
      </c>
      <c r="X150" s="4"/>
      <c r="Y150" s="18"/>
      <c r="Z150" s="18"/>
      <c r="AA150" s="18"/>
      <c r="AB150" s="50"/>
    </row>
    <row r="151" spans="1:28" ht="15" customHeight="1">
      <c r="A151" s="3">
        <f t="shared" si="78"/>
        <v>137</v>
      </c>
      <c r="B151" s="34">
        <f t="shared" si="115"/>
        <v>45569</v>
      </c>
      <c r="C151" s="2">
        <f t="shared" si="116"/>
        <v>884</v>
      </c>
      <c r="D151" s="5">
        <f t="shared" si="117"/>
        <v>1476</v>
      </c>
      <c r="E151" s="35">
        <f t="shared" si="123"/>
        <v>610</v>
      </c>
      <c r="F151" s="35">
        <f t="shared" si="124"/>
        <v>630</v>
      </c>
      <c r="G151" s="35">
        <f t="shared" si="125"/>
        <v>630</v>
      </c>
      <c r="H151" s="18">
        <f t="shared" si="126"/>
        <v>1750</v>
      </c>
      <c r="I151" s="18">
        <f t="shared" si="127"/>
        <v>1730</v>
      </c>
      <c r="J151" s="18">
        <f t="shared" si="128"/>
        <v>1730</v>
      </c>
      <c r="K151" s="18">
        <f t="shared" ref="K151:M151" si="136">K150</f>
        <v>2000</v>
      </c>
      <c r="L151" s="18">
        <f t="shared" si="136"/>
        <v>2000</v>
      </c>
      <c r="M151" s="18">
        <f t="shared" si="136"/>
        <v>2000</v>
      </c>
      <c r="N151" s="18">
        <f t="shared" si="130"/>
        <v>-250</v>
      </c>
      <c r="O151" s="18">
        <f t="shared" si="131"/>
        <v>-270</v>
      </c>
      <c r="P151" s="18">
        <f t="shared" si="132"/>
        <v>-270</v>
      </c>
      <c r="Q151" s="35">
        <f t="shared" si="119"/>
        <v>0</v>
      </c>
      <c r="R151" s="35">
        <f t="shared" si="119"/>
        <v>0</v>
      </c>
      <c r="S151" s="35">
        <f t="shared" si="119"/>
        <v>0</v>
      </c>
      <c r="T151" s="4">
        <f t="shared" si="133"/>
        <v>780</v>
      </c>
      <c r="U151" s="83">
        <f t="shared" si="40"/>
        <v>1580</v>
      </c>
      <c r="V151" s="83">
        <f t="shared" si="41"/>
        <v>1580</v>
      </c>
      <c r="W151" s="83">
        <f t="shared" si="42"/>
        <v>1580</v>
      </c>
      <c r="X151" s="4"/>
      <c r="Y151" s="18"/>
      <c r="Z151" s="18"/>
      <c r="AA151" s="18"/>
      <c r="AB151" s="50"/>
    </row>
    <row r="152" spans="1:28" ht="15" customHeight="1">
      <c r="A152" s="3">
        <f t="shared" si="78"/>
        <v>138</v>
      </c>
      <c r="B152" s="34">
        <f t="shared" si="115"/>
        <v>45570</v>
      </c>
      <c r="C152" s="2">
        <f t="shared" si="116"/>
        <v>884</v>
      </c>
      <c r="D152" s="5">
        <f t="shared" si="117"/>
        <v>1474</v>
      </c>
      <c r="E152" s="35">
        <f t="shared" si="123"/>
        <v>608</v>
      </c>
      <c r="F152" s="35">
        <f t="shared" si="124"/>
        <v>628</v>
      </c>
      <c r="G152" s="35">
        <f t="shared" si="125"/>
        <v>628</v>
      </c>
      <c r="H152" s="18">
        <f t="shared" si="126"/>
        <v>1750</v>
      </c>
      <c r="I152" s="18">
        <f t="shared" si="127"/>
        <v>1730</v>
      </c>
      <c r="J152" s="18">
        <f t="shared" si="128"/>
        <v>1730</v>
      </c>
      <c r="K152" s="18">
        <f t="shared" ref="K152:M152" si="137">K151</f>
        <v>2000</v>
      </c>
      <c r="L152" s="18">
        <f t="shared" si="137"/>
        <v>2000</v>
      </c>
      <c r="M152" s="18">
        <f t="shared" si="137"/>
        <v>2000</v>
      </c>
      <c r="N152" s="18">
        <f t="shared" si="130"/>
        <v>-250</v>
      </c>
      <c r="O152" s="18">
        <f t="shared" si="131"/>
        <v>-270</v>
      </c>
      <c r="P152" s="18">
        <f t="shared" si="132"/>
        <v>-270</v>
      </c>
      <c r="Q152" s="35">
        <f t="shared" si="119"/>
        <v>0</v>
      </c>
      <c r="R152" s="35">
        <f t="shared" si="119"/>
        <v>0</v>
      </c>
      <c r="S152" s="35">
        <f t="shared" si="119"/>
        <v>0</v>
      </c>
      <c r="T152" s="4">
        <f t="shared" si="133"/>
        <v>778</v>
      </c>
      <c r="U152" s="83">
        <f t="shared" si="40"/>
        <v>1580</v>
      </c>
      <c r="V152" s="83">
        <f t="shared" si="41"/>
        <v>1580</v>
      </c>
      <c r="W152" s="83">
        <f t="shared" si="42"/>
        <v>1580</v>
      </c>
      <c r="X152" s="4"/>
      <c r="Y152" s="18"/>
      <c r="Z152" s="18"/>
      <c r="AA152" s="18"/>
      <c r="AB152" s="50"/>
    </row>
    <row r="153" spans="1:28" ht="15" customHeight="1">
      <c r="A153" s="3">
        <f t="shared" si="78"/>
        <v>139</v>
      </c>
      <c r="B153" s="34">
        <f t="shared" si="115"/>
        <v>45571</v>
      </c>
      <c r="C153" s="2">
        <f t="shared" si="116"/>
        <v>884</v>
      </c>
      <c r="D153" s="5">
        <f t="shared" si="117"/>
        <v>1472</v>
      </c>
      <c r="E153" s="35">
        <f t="shared" si="123"/>
        <v>606</v>
      </c>
      <c r="F153" s="35">
        <f t="shared" si="124"/>
        <v>626</v>
      </c>
      <c r="G153" s="35">
        <f t="shared" si="125"/>
        <v>626</v>
      </c>
      <c r="H153" s="18">
        <f t="shared" si="126"/>
        <v>1750</v>
      </c>
      <c r="I153" s="18">
        <f t="shared" si="127"/>
        <v>1730</v>
      </c>
      <c r="J153" s="18">
        <f t="shared" si="128"/>
        <v>1730</v>
      </c>
      <c r="K153" s="18">
        <f t="shared" ref="K153:M153" si="138">K152</f>
        <v>2000</v>
      </c>
      <c r="L153" s="18">
        <f t="shared" si="138"/>
        <v>2000</v>
      </c>
      <c r="M153" s="18">
        <f t="shared" si="138"/>
        <v>2000</v>
      </c>
      <c r="N153" s="18">
        <f t="shared" si="130"/>
        <v>-250</v>
      </c>
      <c r="O153" s="18">
        <f t="shared" si="131"/>
        <v>-270</v>
      </c>
      <c r="P153" s="18">
        <f t="shared" si="132"/>
        <v>-270</v>
      </c>
      <c r="Q153" s="35">
        <f t="shared" si="119"/>
        <v>0</v>
      </c>
      <c r="R153" s="35">
        <f t="shared" si="119"/>
        <v>0</v>
      </c>
      <c r="S153" s="35">
        <f t="shared" si="119"/>
        <v>0</v>
      </c>
      <c r="T153" s="4">
        <f t="shared" si="133"/>
        <v>776</v>
      </c>
      <c r="U153" s="83">
        <f t="shared" ref="U153:U216" si="139">U152+$X153*1000-Q153</f>
        <v>1580</v>
      </c>
      <c r="V153" s="83">
        <f t="shared" ref="V153:V216" si="140">V152+$X153*1000-R153</f>
        <v>1580</v>
      </c>
      <c r="W153" s="83">
        <f t="shared" ref="W153:W216" si="141">W152+$X153*1000-S153</f>
        <v>1580</v>
      </c>
      <c r="X153" s="4"/>
      <c r="Y153" s="18"/>
      <c r="Z153" s="18"/>
      <c r="AA153" s="18"/>
      <c r="AB153" s="50"/>
    </row>
    <row r="154" spans="1:28" ht="15" customHeight="1">
      <c r="A154" s="3">
        <f t="shared" si="78"/>
        <v>140</v>
      </c>
      <c r="B154" s="34">
        <f t="shared" si="115"/>
        <v>45572</v>
      </c>
      <c r="C154" s="2">
        <f t="shared" si="116"/>
        <v>884</v>
      </c>
      <c r="D154" s="5">
        <f t="shared" si="117"/>
        <v>1470</v>
      </c>
      <c r="E154" s="35">
        <f t="shared" si="123"/>
        <v>604</v>
      </c>
      <c r="F154" s="35">
        <f t="shared" si="124"/>
        <v>624</v>
      </c>
      <c r="G154" s="35">
        <f t="shared" si="125"/>
        <v>624</v>
      </c>
      <c r="H154" s="18">
        <f t="shared" si="126"/>
        <v>1750</v>
      </c>
      <c r="I154" s="18">
        <f t="shared" si="127"/>
        <v>1730</v>
      </c>
      <c r="J154" s="18">
        <f t="shared" si="128"/>
        <v>1730</v>
      </c>
      <c r="K154" s="18">
        <f t="shared" ref="K154:M154" si="142">K153</f>
        <v>2000</v>
      </c>
      <c r="L154" s="18">
        <f t="shared" si="142"/>
        <v>2000</v>
      </c>
      <c r="M154" s="18">
        <f t="shared" si="142"/>
        <v>2000</v>
      </c>
      <c r="N154" s="18">
        <f t="shared" si="130"/>
        <v>-250</v>
      </c>
      <c r="O154" s="18">
        <f t="shared" si="131"/>
        <v>-270</v>
      </c>
      <c r="P154" s="18">
        <f t="shared" si="132"/>
        <v>-270</v>
      </c>
      <c r="Q154" s="35">
        <f t="shared" si="119"/>
        <v>0</v>
      </c>
      <c r="R154" s="35">
        <f t="shared" si="119"/>
        <v>0</v>
      </c>
      <c r="S154" s="35">
        <f t="shared" si="119"/>
        <v>0</v>
      </c>
      <c r="T154" s="4">
        <f t="shared" si="133"/>
        <v>774</v>
      </c>
      <c r="U154" s="83">
        <f t="shared" si="139"/>
        <v>1580</v>
      </c>
      <c r="V154" s="83">
        <f t="shared" si="140"/>
        <v>1580</v>
      </c>
      <c r="W154" s="83">
        <f t="shared" si="141"/>
        <v>1580</v>
      </c>
      <c r="X154" s="4"/>
      <c r="Y154" s="18"/>
      <c r="Z154" s="18"/>
      <c r="AA154" s="18"/>
      <c r="AB154" s="50"/>
    </row>
    <row r="155" spans="1:28" ht="15" customHeight="1">
      <c r="A155" s="3">
        <f t="shared" si="78"/>
        <v>141</v>
      </c>
      <c r="B155" s="34">
        <f t="shared" si="115"/>
        <v>45573</v>
      </c>
      <c r="C155" s="2">
        <f t="shared" si="116"/>
        <v>884</v>
      </c>
      <c r="D155" s="5">
        <f t="shared" si="117"/>
        <v>1468</v>
      </c>
      <c r="E155" s="35">
        <f t="shared" si="123"/>
        <v>602</v>
      </c>
      <c r="F155" s="35">
        <f t="shared" si="124"/>
        <v>622</v>
      </c>
      <c r="G155" s="35">
        <f t="shared" si="125"/>
        <v>622</v>
      </c>
      <c r="H155" s="18">
        <f t="shared" si="126"/>
        <v>1750</v>
      </c>
      <c r="I155" s="18">
        <f t="shared" si="127"/>
        <v>1730</v>
      </c>
      <c r="J155" s="18">
        <f t="shared" si="128"/>
        <v>1730</v>
      </c>
      <c r="K155" s="18">
        <f t="shared" ref="K155:M155" si="143">K154</f>
        <v>2000</v>
      </c>
      <c r="L155" s="18">
        <f t="shared" si="143"/>
        <v>2000</v>
      </c>
      <c r="M155" s="18">
        <f t="shared" si="143"/>
        <v>2000</v>
      </c>
      <c r="N155" s="18">
        <f t="shared" si="130"/>
        <v>-250</v>
      </c>
      <c r="O155" s="18">
        <f t="shared" si="131"/>
        <v>-270</v>
      </c>
      <c r="P155" s="18">
        <f t="shared" si="132"/>
        <v>-270</v>
      </c>
      <c r="Q155" s="35">
        <f t="shared" si="119"/>
        <v>0</v>
      </c>
      <c r="R155" s="35">
        <f t="shared" si="119"/>
        <v>0</v>
      </c>
      <c r="S155" s="35">
        <f t="shared" si="119"/>
        <v>0</v>
      </c>
      <c r="T155" s="4">
        <f t="shared" si="133"/>
        <v>772</v>
      </c>
      <c r="U155" s="83">
        <f t="shared" si="139"/>
        <v>1580</v>
      </c>
      <c r="V155" s="83">
        <f t="shared" si="140"/>
        <v>1580</v>
      </c>
      <c r="W155" s="83">
        <f t="shared" si="141"/>
        <v>1580</v>
      </c>
      <c r="X155" s="4"/>
      <c r="Y155" s="18"/>
      <c r="Z155" s="18"/>
      <c r="AA155" s="18"/>
      <c r="AB155" s="50"/>
    </row>
    <row r="156" spans="1:28" ht="15" customHeight="1">
      <c r="A156" s="3">
        <f t="shared" si="78"/>
        <v>142</v>
      </c>
      <c r="B156" s="34">
        <f t="shared" si="115"/>
        <v>45574</v>
      </c>
      <c r="C156" s="2">
        <f t="shared" si="116"/>
        <v>884</v>
      </c>
      <c r="D156" s="5">
        <f t="shared" si="117"/>
        <v>1466</v>
      </c>
      <c r="E156" s="35">
        <f t="shared" si="123"/>
        <v>600</v>
      </c>
      <c r="F156" s="35">
        <f t="shared" si="124"/>
        <v>620</v>
      </c>
      <c r="G156" s="35">
        <f t="shared" si="125"/>
        <v>620</v>
      </c>
      <c r="H156" s="18">
        <f t="shared" si="126"/>
        <v>1750</v>
      </c>
      <c r="I156" s="18">
        <f t="shared" si="127"/>
        <v>1730</v>
      </c>
      <c r="J156" s="18">
        <f t="shared" si="128"/>
        <v>1730</v>
      </c>
      <c r="K156" s="18">
        <f t="shared" ref="K156:M156" si="144">K155</f>
        <v>2000</v>
      </c>
      <c r="L156" s="18">
        <f t="shared" si="144"/>
        <v>2000</v>
      </c>
      <c r="M156" s="18">
        <f t="shared" si="144"/>
        <v>2000</v>
      </c>
      <c r="N156" s="18">
        <f t="shared" si="130"/>
        <v>-250</v>
      </c>
      <c r="O156" s="18">
        <f t="shared" si="131"/>
        <v>-270</v>
      </c>
      <c r="P156" s="18">
        <f t="shared" si="132"/>
        <v>-270</v>
      </c>
      <c r="Q156" s="35">
        <f t="shared" si="119"/>
        <v>0</v>
      </c>
      <c r="R156" s="35">
        <f t="shared" si="119"/>
        <v>0</v>
      </c>
      <c r="S156" s="35">
        <f t="shared" si="119"/>
        <v>0</v>
      </c>
      <c r="T156" s="4">
        <f t="shared" si="133"/>
        <v>770</v>
      </c>
      <c r="U156" s="83">
        <f t="shared" si="139"/>
        <v>1580</v>
      </c>
      <c r="V156" s="83">
        <f t="shared" si="140"/>
        <v>1580</v>
      </c>
      <c r="W156" s="83">
        <f t="shared" si="141"/>
        <v>1580</v>
      </c>
      <c r="X156" s="4"/>
      <c r="Y156" s="18"/>
      <c r="Z156" s="18"/>
      <c r="AA156" s="18"/>
      <c r="AB156" s="50"/>
    </row>
    <row r="157" spans="1:28" ht="15" customHeight="1">
      <c r="A157" s="3">
        <f t="shared" si="78"/>
        <v>143</v>
      </c>
      <c r="B157" s="34">
        <f t="shared" si="115"/>
        <v>45575</v>
      </c>
      <c r="C157" s="2">
        <f t="shared" si="116"/>
        <v>884</v>
      </c>
      <c r="D157" s="5">
        <f t="shared" si="117"/>
        <v>1464</v>
      </c>
      <c r="E157" s="35">
        <f t="shared" si="123"/>
        <v>598</v>
      </c>
      <c r="F157" s="35">
        <f t="shared" si="124"/>
        <v>618</v>
      </c>
      <c r="G157" s="35">
        <f t="shared" si="125"/>
        <v>618</v>
      </c>
      <c r="H157" s="18">
        <f t="shared" si="126"/>
        <v>1750</v>
      </c>
      <c r="I157" s="18">
        <f t="shared" si="127"/>
        <v>1730</v>
      </c>
      <c r="J157" s="18">
        <f t="shared" si="128"/>
        <v>1730</v>
      </c>
      <c r="K157" s="18">
        <f t="shared" ref="K157:M157" si="145">K156</f>
        <v>2000</v>
      </c>
      <c r="L157" s="18">
        <f t="shared" si="145"/>
        <v>2000</v>
      </c>
      <c r="M157" s="18">
        <f t="shared" si="145"/>
        <v>2000</v>
      </c>
      <c r="N157" s="18">
        <f t="shared" si="130"/>
        <v>-250</v>
      </c>
      <c r="O157" s="18">
        <f t="shared" si="131"/>
        <v>-270</v>
      </c>
      <c r="P157" s="18">
        <f t="shared" si="132"/>
        <v>-270</v>
      </c>
      <c r="Q157" s="35">
        <f t="shared" si="119"/>
        <v>0</v>
      </c>
      <c r="R157" s="35">
        <f t="shared" si="119"/>
        <v>0</v>
      </c>
      <c r="S157" s="35">
        <f t="shared" si="119"/>
        <v>0</v>
      </c>
      <c r="T157" s="4">
        <f t="shared" si="133"/>
        <v>768</v>
      </c>
      <c r="U157" s="83">
        <f t="shared" si="139"/>
        <v>1580</v>
      </c>
      <c r="V157" s="83">
        <f t="shared" si="140"/>
        <v>1580</v>
      </c>
      <c r="W157" s="83">
        <f t="shared" si="141"/>
        <v>1580</v>
      </c>
      <c r="X157" s="4"/>
      <c r="Y157" s="18"/>
      <c r="Z157" s="18"/>
      <c r="AA157" s="18"/>
      <c r="AB157" s="50"/>
    </row>
    <row r="158" spans="1:28" ht="15" customHeight="1">
      <c r="A158" s="3">
        <f t="shared" si="78"/>
        <v>144</v>
      </c>
      <c r="B158" s="34">
        <f t="shared" si="115"/>
        <v>45576</v>
      </c>
      <c r="C158" s="2">
        <f t="shared" si="116"/>
        <v>884</v>
      </c>
      <c r="D158" s="5">
        <f t="shared" si="117"/>
        <v>1462</v>
      </c>
      <c r="E158" s="35">
        <f t="shared" si="123"/>
        <v>596</v>
      </c>
      <c r="F158" s="35">
        <f t="shared" si="124"/>
        <v>616</v>
      </c>
      <c r="G158" s="35">
        <f t="shared" si="125"/>
        <v>616</v>
      </c>
      <c r="H158" s="18">
        <f t="shared" si="126"/>
        <v>1750</v>
      </c>
      <c r="I158" s="18">
        <f t="shared" si="127"/>
        <v>1730</v>
      </c>
      <c r="J158" s="18">
        <f t="shared" si="128"/>
        <v>1730</v>
      </c>
      <c r="K158" s="18">
        <f t="shared" ref="K158:M158" si="146">K157</f>
        <v>2000</v>
      </c>
      <c r="L158" s="18">
        <f t="shared" si="146"/>
        <v>2000</v>
      </c>
      <c r="M158" s="18">
        <f t="shared" si="146"/>
        <v>2000</v>
      </c>
      <c r="N158" s="18">
        <f t="shared" si="130"/>
        <v>-250</v>
      </c>
      <c r="O158" s="18">
        <f t="shared" si="131"/>
        <v>-270</v>
      </c>
      <c r="P158" s="18">
        <f t="shared" si="132"/>
        <v>-270</v>
      </c>
      <c r="Q158" s="35">
        <f t="shared" si="119"/>
        <v>0</v>
      </c>
      <c r="R158" s="35">
        <f t="shared" si="119"/>
        <v>0</v>
      </c>
      <c r="S158" s="35">
        <f t="shared" si="119"/>
        <v>0</v>
      </c>
      <c r="T158" s="4">
        <f t="shared" si="133"/>
        <v>766</v>
      </c>
      <c r="U158" s="83">
        <f t="shared" si="139"/>
        <v>1580</v>
      </c>
      <c r="V158" s="83">
        <f t="shared" si="140"/>
        <v>1580</v>
      </c>
      <c r="W158" s="83">
        <f t="shared" si="141"/>
        <v>1580</v>
      </c>
      <c r="X158" s="4"/>
      <c r="Y158" s="18"/>
      <c r="Z158" s="18"/>
      <c r="AA158" s="18"/>
      <c r="AB158" s="50"/>
    </row>
    <row r="159" spans="1:28" ht="15" customHeight="1">
      <c r="A159" s="3">
        <f t="shared" si="78"/>
        <v>145</v>
      </c>
      <c r="B159" s="34">
        <f t="shared" si="115"/>
        <v>45577</v>
      </c>
      <c r="C159" s="2">
        <f t="shared" si="116"/>
        <v>884</v>
      </c>
      <c r="D159" s="5">
        <f t="shared" si="117"/>
        <v>1460</v>
      </c>
      <c r="E159" s="35">
        <f t="shared" si="123"/>
        <v>594</v>
      </c>
      <c r="F159" s="35">
        <f t="shared" si="124"/>
        <v>614</v>
      </c>
      <c r="G159" s="35">
        <f t="shared" si="125"/>
        <v>614</v>
      </c>
      <c r="H159" s="18">
        <f t="shared" si="126"/>
        <v>1750</v>
      </c>
      <c r="I159" s="18">
        <f t="shared" si="127"/>
        <v>1730</v>
      </c>
      <c r="J159" s="18">
        <f t="shared" si="128"/>
        <v>1730</v>
      </c>
      <c r="K159" s="18">
        <f t="shared" ref="K159:M159" si="147">K158</f>
        <v>2000</v>
      </c>
      <c r="L159" s="18">
        <f t="shared" si="147"/>
        <v>2000</v>
      </c>
      <c r="M159" s="18">
        <f t="shared" si="147"/>
        <v>2000</v>
      </c>
      <c r="N159" s="18">
        <f t="shared" si="130"/>
        <v>-250</v>
      </c>
      <c r="O159" s="18">
        <f t="shared" si="131"/>
        <v>-270</v>
      </c>
      <c r="P159" s="18">
        <f t="shared" si="132"/>
        <v>-270</v>
      </c>
      <c r="Q159" s="35">
        <f t="shared" si="119"/>
        <v>0</v>
      </c>
      <c r="R159" s="35">
        <f t="shared" si="119"/>
        <v>0</v>
      </c>
      <c r="S159" s="35">
        <f t="shared" si="119"/>
        <v>0</v>
      </c>
      <c r="T159" s="4">
        <f t="shared" si="133"/>
        <v>764</v>
      </c>
      <c r="U159" s="83">
        <f t="shared" si="139"/>
        <v>1580</v>
      </c>
      <c r="V159" s="83">
        <f t="shared" si="140"/>
        <v>1580</v>
      </c>
      <c r="W159" s="83">
        <f t="shared" si="141"/>
        <v>1580</v>
      </c>
      <c r="X159" s="4"/>
      <c r="Y159" s="18"/>
      <c r="Z159" s="18"/>
      <c r="AA159" s="18"/>
      <c r="AB159" s="50"/>
    </row>
    <row r="160" spans="1:28" ht="15" customHeight="1">
      <c r="A160" s="3">
        <f t="shared" si="78"/>
        <v>146</v>
      </c>
      <c r="B160" s="34">
        <f t="shared" si="115"/>
        <v>45578</v>
      </c>
      <c r="C160" s="2">
        <f t="shared" si="116"/>
        <v>884</v>
      </c>
      <c r="D160" s="5">
        <f t="shared" si="117"/>
        <v>1458</v>
      </c>
      <c r="E160" s="35">
        <f t="shared" si="123"/>
        <v>592</v>
      </c>
      <c r="F160" s="35">
        <f t="shared" si="124"/>
        <v>612</v>
      </c>
      <c r="G160" s="35">
        <f t="shared" si="125"/>
        <v>612</v>
      </c>
      <c r="H160" s="18">
        <f t="shared" si="126"/>
        <v>1750</v>
      </c>
      <c r="I160" s="18">
        <f t="shared" si="127"/>
        <v>1730</v>
      </c>
      <c r="J160" s="18">
        <f t="shared" si="128"/>
        <v>1730</v>
      </c>
      <c r="K160" s="18">
        <f t="shared" ref="K160:M160" si="148">K159</f>
        <v>2000</v>
      </c>
      <c r="L160" s="18">
        <f t="shared" si="148"/>
        <v>2000</v>
      </c>
      <c r="M160" s="18">
        <f t="shared" si="148"/>
        <v>2000</v>
      </c>
      <c r="N160" s="18">
        <f t="shared" si="130"/>
        <v>-250</v>
      </c>
      <c r="O160" s="18">
        <f t="shared" si="131"/>
        <v>-270</v>
      </c>
      <c r="P160" s="18">
        <f t="shared" si="132"/>
        <v>-270</v>
      </c>
      <c r="Q160" s="35">
        <f t="shared" si="119"/>
        <v>0</v>
      </c>
      <c r="R160" s="35">
        <f t="shared" si="119"/>
        <v>0</v>
      </c>
      <c r="S160" s="35">
        <f t="shared" si="119"/>
        <v>0</v>
      </c>
      <c r="T160" s="4">
        <f t="shared" si="133"/>
        <v>762</v>
      </c>
      <c r="U160" s="83">
        <f t="shared" si="139"/>
        <v>1580</v>
      </c>
      <c r="V160" s="83">
        <f t="shared" si="140"/>
        <v>1580</v>
      </c>
      <c r="W160" s="83">
        <f t="shared" si="141"/>
        <v>1580</v>
      </c>
      <c r="X160" s="4"/>
      <c r="Y160" s="18"/>
      <c r="Z160" s="18"/>
      <c r="AA160" s="18"/>
      <c r="AB160" s="50"/>
    </row>
    <row r="161" spans="1:28" ht="15" customHeight="1">
      <c r="A161" s="3">
        <f t="shared" si="78"/>
        <v>147</v>
      </c>
      <c r="B161" s="34">
        <f t="shared" si="115"/>
        <v>45579</v>
      </c>
      <c r="C161" s="2">
        <f t="shared" si="116"/>
        <v>884</v>
      </c>
      <c r="D161" s="5">
        <f t="shared" si="117"/>
        <v>1456</v>
      </c>
      <c r="E161" s="35">
        <f t="shared" si="123"/>
        <v>590</v>
      </c>
      <c r="F161" s="35">
        <f t="shared" si="124"/>
        <v>610</v>
      </c>
      <c r="G161" s="35">
        <f t="shared" si="125"/>
        <v>610</v>
      </c>
      <c r="H161" s="18">
        <f t="shared" si="126"/>
        <v>1750</v>
      </c>
      <c r="I161" s="18">
        <f t="shared" si="127"/>
        <v>1730</v>
      </c>
      <c r="J161" s="18">
        <f t="shared" si="128"/>
        <v>1730</v>
      </c>
      <c r="K161" s="18">
        <f t="shared" ref="K161:M161" si="149">K160</f>
        <v>2000</v>
      </c>
      <c r="L161" s="18">
        <f t="shared" si="149"/>
        <v>2000</v>
      </c>
      <c r="M161" s="18">
        <f t="shared" si="149"/>
        <v>2000</v>
      </c>
      <c r="N161" s="18">
        <f t="shared" si="130"/>
        <v>-250</v>
      </c>
      <c r="O161" s="18">
        <f t="shared" si="131"/>
        <v>-270</v>
      </c>
      <c r="P161" s="18">
        <f t="shared" si="132"/>
        <v>-270</v>
      </c>
      <c r="Q161" s="35">
        <f t="shared" si="119"/>
        <v>0</v>
      </c>
      <c r="R161" s="35">
        <f t="shared" si="119"/>
        <v>0</v>
      </c>
      <c r="S161" s="35">
        <f t="shared" si="119"/>
        <v>0</v>
      </c>
      <c r="T161" s="4">
        <f t="shared" si="133"/>
        <v>760</v>
      </c>
      <c r="U161" s="83">
        <f t="shared" si="139"/>
        <v>1580</v>
      </c>
      <c r="V161" s="83">
        <f t="shared" si="140"/>
        <v>1580</v>
      </c>
      <c r="W161" s="83">
        <f t="shared" si="141"/>
        <v>1580</v>
      </c>
      <c r="X161" s="4"/>
      <c r="Y161" s="18"/>
      <c r="Z161" s="18"/>
      <c r="AA161" s="18"/>
      <c r="AB161" s="50"/>
    </row>
    <row r="162" spans="1:28" ht="15" customHeight="1">
      <c r="A162" s="3">
        <f t="shared" si="78"/>
        <v>148</v>
      </c>
      <c r="B162" s="34">
        <f t="shared" si="115"/>
        <v>45580</v>
      </c>
      <c r="C162" s="2">
        <f t="shared" si="116"/>
        <v>884</v>
      </c>
      <c r="D162" s="5">
        <f t="shared" si="117"/>
        <v>1454</v>
      </c>
      <c r="E162" s="35">
        <f t="shared" si="123"/>
        <v>588</v>
      </c>
      <c r="F162" s="35">
        <f t="shared" si="124"/>
        <v>608</v>
      </c>
      <c r="G162" s="35">
        <f t="shared" si="125"/>
        <v>608</v>
      </c>
      <c r="H162" s="18">
        <f t="shared" si="126"/>
        <v>1750</v>
      </c>
      <c r="I162" s="18">
        <f t="shared" si="127"/>
        <v>1730</v>
      </c>
      <c r="J162" s="18">
        <f t="shared" si="128"/>
        <v>1730</v>
      </c>
      <c r="K162" s="18">
        <f t="shared" ref="K162:M162" si="150">K161</f>
        <v>2000</v>
      </c>
      <c r="L162" s="18">
        <f t="shared" si="150"/>
        <v>2000</v>
      </c>
      <c r="M162" s="18">
        <f t="shared" si="150"/>
        <v>2000</v>
      </c>
      <c r="N162" s="18">
        <f t="shared" si="130"/>
        <v>-250</v>
      </c>
      <c r="O162" s="18">
        <f t="shared" si="131"/>
        <v>-270</v>
      </c>
      <c r="P162" s="18">
        <f t="shared" si="132"/>
        <v>-270</v>
      </c>
      <c r="Q162" s="35">
        <f t="shared" si="119"/>
        <v>0</v>
      </c>
      <c r="R162" s="35">
        <f t="shared" si="119"/>
        <v>0</v>
      </c>
      <c r="S162" s="35">
        <f t="shared" si="119"/>
        <v>0</v>
      </c>
      <c r="T162" s="4">
        <f t="shared" si="133"/>
        <v>758</v>
      </c>
      <c r="U162" s="83">
        <f t="shared" si="139"/>
        <v>1580</v>
      </c>
      <c r="V162" s="83">
        <f t="shared" si="140"/>
        <v>1580</v>
      </c>
      <c r="W162" s="83">
        <f t="shared" si="141"/>
        <v>1580</v>
      </c>
      <c r="X162" s="4"/>
      <c r="Y162" s="18"/>
      <c r="Z162" s="18"/>
      <c r="AA162" s="18"/>
      <c r="AB162" s="50"/>
    </row>
    <row r="163" spans="1:28" ht="15" customHeight="1">
      <c r="A163" s="3">
        <f t="shared" si="78"/>
        <v>149</v>
      </c>
      <c r="B163" s="34">
        <f t="shared" si="115"/>
        <v>45581</v>
      </c>
      <c r="C163" s="2">
        <f t="shared" si="116"/>
        <v>884</v>
      </c>
      <c r="D163" s="5">
        <f t="shared" si="117"/>
        <v>1452</v>
      </c>
      <c r="E163" s="35">
        <f t="shared" si="123"/>
        <v>586</v>
      </c>
      <c r="F163" s="35">
        <f t="shared" si="124"/>
        <v>606</v>
      </c>
      <c r="G163" s="35">
        <f t="shared" si="125"/>
        <v>606</v>
      </c>
      <c r="H163" s="18">
        <f t="shared" si="126"/>
        <v>1750</v>
      </c>
      <c r="I163" s="18">
        <f t="shared" si="127"/>
        <v>1730</v>
      </c>
      <c r="J163" s="18">
        <f t="shared" si="128"/>
        <v>1730</v>
      </c>
      <c r="K163" s="18">
        <f t="shared" ref="K163:M163" si="151">K162</f>
        <v>2000</v>
      </c>
      <c r="L163" s="18">
        <f t="shared" si="151"/>
        <v>2000</v>
      </c>
      <c r="M163" s="18">
        <f t="shared" si="151"/>
        <v>2000</v>
      </c>
      <c r="N163" s="18">
        <f t="shared" si="130"/>
        <v>-250</v>
      </c>
      <c r="O163" s="18">
        <f t="shared" si="131"/>
        <v>-270</v>
      </c>
      <c r="P163" s="18">
        <f t="shared" si="132"/>
        <v>-270</v>
      </c>
      <c r="Q163" s="35">
        <f t="shared" si="119"/>
        <v>0</v>
      </c>
      <c r="R163" s="35">
        <f t="shared" si="119"/>
        <v>0</v>
      </c>
      <c r="S163" s="35">
        <f t="shared" si="119"/>
        <v>0</v>
      </c>
      <c r="T163" s="4">
        <f t="shared" si="133"/>
        <v>756</v>
      </c>
      <c r="U163" s="83">
        <f t="shared" si="139"/>
        <v>1580</v>
      </c>
      <c r="V163" s="83">
        <f t="shared" si="140"/>
        <v>1580</v>
      </c>
      <c r="W163" s="83">
        <f t="shared" si="141"/>
        <v>1580</v>
      </c>
      <c r="X163" s="4"/>
      <c r="Y163" s="18"/>
      <c r="Z163" s="18"/>
      <c r="AA163" s="18"/>
      <c r="AB163" s="50"/>
    </row>
    <row r="164" spans="1:28" ht="15" customHeight="1">
      <c r="A164" s="3">
        <f t="shared" si="78"/>
        <v>150</v>
      </c>
      <c r="B164" s="34">
        <f t="shared" si="115"/>
        <v>45582</v>
      </c>
      <c r="C164" s="2">
        <f t="shared" si="116"/>
        <v>884</v>
      </c>
      <c r="D164" s="5">
        <f t="shared" si="117"/>
        <v>1450</v>
      </c>
      <c r="E164" s="35">
        <f t="shared" si="123"/>
        <v>584</v>
      </c>
      <c r="F164" s="35">
        <f t="shared" si="124"/>
        <v>604</v>
      </c>
      <c r="G164" s="35">
        <f t="shared" si="125"/>
        <v>604</v>
      </c>
      <c r="H164" s="18">
        <f t="shared" si="126"/>
        <v>1750</v>
      </c>
      <c r="I164" s="18">
        <f t="shared" si="127"/>
        <v>1730</v>
      </c>
      <c r="J164" s="18">
        <f t="shared" si="128"/>
        <v>1730</v>
      </c>
      <c r="K164" s="18">
        <f t="shared" ref="K164:M164" si="152">K163</f>
        <v>2000</v>
      </c>
      <c r="L164" s="18">
        <f t="shared" si="152"/>
        <v>2000</v>
      </c>
      <c r="M164" s="18">
        <f t="shared" si="152"/>
        <v>2000</v>
      </c>
      <c r="N164" s="18">
        <f t="shared" si="130"/>
        <v>-250</v>
      </c>
      <c r="O164" s="18">
        <f t="shared" si="131"/>
        <v>-270</v>
      </c>
      <c r="P164" s="18">
        <f t="shared" si="132"/>
        <v>-270</v>
      </c>
      <c r="Q164" s="35">
        <f t="shared" si="119"/>
        <v>0</v>
      </c>
      <c r="R164" s="35">
        <f t="shared" si="119"/>
        <v>0</v>
      </c>
      <c r="S164" s="35">
        <f t="shared" si="119"/>
        <v>0</v>
      </c>
      <c r="T164" s="4">
        <f t="shared" si="133"/>
        <v>754</v>
      </c>
      <c r="U164" s="83">
        <f t="shared" si="139"/>
        <v>1580</v>
      </c>
      <c r="V164" s="83">
        <f t="shared" si="140"/>
        <v>1580</v>
      </c>
      <c r="W164" s="83">
        <f t="shared" si="141"/>
        <v>1580</v>
      </c>
      <c r="X164" s="4"/>
      <c r="Y164" s="18"/>
      <c r="Z164" s="18"/>
      <c r="AA164" s="18"/>
      <c r="AB164" s="50"/>
    </row>
    <row r="165" spans="1:28" ht="15" customHeight="1">
      <c r="A165" s="3">
        <f t="shared" si="78"/>
        <v>151</v>
      </c>
      <c r="B165" s="34">
        <f t="shared" si="115"/>
        <v>45583</v>
      </c>
      <c r="C165" s="2">
        <f t="shared" si="116"/>
        <v>884</v>
      </c>
      <c r="D165" s="5">
        <f t="shared" si="117"/>
        <v>1448</v>
      </c>
      <c r="E165" s="35">
        <f t="shared" si="123"/>
        <v>582</v>
      </c>
      <c r="F165" s="35">
        <f t="shared" si="124"/>
        <v>602</v>
      </c>
      <c r="G165" s="35">
        <f t="shared" si="125"/>
        <v>602</v>
      </c>
      <c r="H165" s="18">
        <f t="shared" si="126"/>
        <v>1750</v>
      </c>
      <c r="I165" s="18">
        <f t="shared" si="127"/>
        <v>1730</v>
      </c>
      <c r="J165" s="18">
        <f t="shared" si="128"/>
        <v>1730</v>
      </c>
      <c r="K165" s="18">
        <f t="shared" ref="K165:M165" si="153">K164</f>
        <v>2000</v>
      </c>
      <c r="L165" s="18">
        <f t="shared" si="153"/>
        <v>2000</v>
      </c>
      <c r="M165" s="18">
        <f t="shared" si="153"/>
        <v>2000</v>
      </c>
      <c r="N165" s="18">
        <f t="shared" si="130"/>
        <v>-250</v>
      </c>
      <c r="O165" s="18">
        <f t="shared" si="131"/>
        <v>-270</v>
      </c>
      <c r="P165" s="18">
        <f t="shared" si="132"/>
        <v>-270</v>
      </c>
      <c r="Q165" s="35">
        <f t="shared" si="119"/>
        <v>0</v>
      </c>
      <c r="R165" s="35">
        <f t="shared" si="119"/>
        <v>0</v>
      </c>
      <c r="S165" s="35">
        <f t="shared" si="119"/>
        <v>0</v>
      </c>
      <c r="T165" s="4">
        <f t="shared" si="133"/>
        <v>752</v>
      </c>
      <c r="U165" s="83">
        <f t="shared" si="139"/>
        <v>1580</v>
      </c>
      <c r="V165" s="83">
        <f t="shared" si="140"/>
        <v>1580</v>
      </c>
      <c r="W165" s="83">
        <f t="shared" si="141"/>
        <v>1580</v>
      </c>
      <c r="X165" s="4"/>
      <c r="Y165" s="18"/>
      <c r="Z165" s="18"/>
      <c r="AA165" s="18"/>
      <c r="AB165" s="50"/>
    </row>
    <row r="166" spans="1:28" ht="15" customHeight="1">
      <c r="A166" s="3">
        <f t="shared" si="78"/>
        <v>152</v>
      </c>
      <c r="B166" s="34">
        <f t="shared" si="115"/>
        <v>45584</v>
      </c>
      <c r="C166" s="2">
        <f t="shared" si="116"/>
        <v>884</v>
      </c>
      <c r="D166" s="5">
        <f t="shared" si="117"/>
        <v>1446</v>
      </c>
      <c r="E166" s="35">
        <f t="shared" si="123"/>
        <v>580</v>
      </c>
      <c r="F166" s="35">
        <f t="shared" si="124"/>
        <v>600</v>
      </c>
      <c r="G166" s="35">
        <f t="shared" si="125"/>
        <v>600</v>
      </c>
      <c r="H166" s="18">
        <f t="shared" si="126"/>
        <v>1750</v>
      </c>
      <c r="I166" s="18">
        <f t="shared" si="127"/>
        <v>1730</v>
      </c>
      <c r="J166" s="18">
        <f t="shared" si="128"/>
        <v>1730</v>
      </c>
      <c r="K166" s="18">
        <f t="shared" ref="K166:M166" si="154">K165</f>
        <v>2000</v>
      </c>
      <c r="L166" s="18">
        <f t="shared" si="154"/>
        <v>2000</v>
      </c>
      <c r="M166" s="18">
        <f t="shared" si="154"/>
        <v>2000</v>
      </c>
      <c r="N166" s="18">
        <f t="shared" si="130"/>
        <v>-250</v>
      </c>
      <c r="O166" s="18">
        <f t="shared" si="131"/>
        <v>-270</v>
      </c>
      <c r="P166" s="18">
        <f t="shared" si="132"/>
        <v>-270</v>
      </c>
      <c r="Q166" s="35">
        <f t="shared" si="119"/>
        <v>0</v>
      </c>
      <c r="R166" s="35">
        <f t="shared" si="119"/>
        <v>0</v>
      </c>
      <c r="S166" s="35">
        <f t="shared" si="119"/>
        <v>0</v>
      </c>
      <c r="T166" s="4">
        <f t="shared" si="133"/>
        <v>750</v>
      </c>
      <c r="U166" s="83">
        <f t="shared" si="139"/>
        <v>1580</v>
      </c>
      <c r="V166" s="83">
        <f t="shared" si="140"/>
        <v>1580</v>
      </c>
      <c r="W166" s="83">
        <f t="shared" si="141"/>
        <v>1580</v>
      </c>
      <c r="X166" s="4"/>
      <c r="Y166" s="18"/>
      <c r="Z166" s="18"/>
      <c r="AA166" s="18"/>
      <c r="AB166" s="50"/>
    </row>
    <row r="167" spans="1:28" ht="15" customHeight="1">
      <c r="A167" s="3">
        <f t="shared" si="78"/>
        <v>153</v>
      </c>
      <c r="B167" s="34">
        <f t="shared" si="115"/>
        <v>45585</v>
      </c>
      <c r="C167" s="2">
        <f t="shared" si="116"/>
        <v>884</v>
      </c>
      <c r="D167" s="5">
        <f t="shared" si="117"/>
        <v>1444</v>
      </c>
      <c r="E167" s="35">
        <f t="shared" si="123"/>
        <v>578</v>
      </c>
      <c r="F167" s="35">
        <f t="shared" si="124"/>
        <v>598</v>
      </c>
      <c r="G167" s="35">
        <f t="shared" si="125"/>
        <v>598</v>
      </c>
      <c r="H167" s="18">
        <f t="shared" si="126"/>
        <v>1750</v>
      </c>
      <c r="I167" s="18">
        <f t="shared" si="127"/>
        <v>1730</v>
      </c>
      <c r="J167" s="18">
        <f t="shared" si="128"/>
        <v>1730</v>
      </c>
      <c r="K167" s="18">
        <f t="shared" ref="K167:M167" si="155">K166</f>
        <v>2000</v>
      </c>
      <c r="L167" s="18">
        <f t="shared" si="155"/>
        <v>2000</v>
      </c>
      <c r="M167" s="18">
        <f t="shared" si="155"/>
        <v>2000</v>
      </c>
      <c r="N167" s="18">
        <f t="shared" si="130"/>
        <v>-250</v>
      </c>
      <c r="O167" s="18">
        <f t="shared" si="131"/>
        <v>-270</v>
      </c>
      <c r="P167" s="18">
        <f t="shared" si="132"/>
        <v>-270</v>
      </c>
      <c r="Q167" s="35">
        <f t="shared" si="119"/>
        <v>0</v>
      </c>
      <c r="R167" s="35">
        <f t="shared" si="119"/>
        <v>0</v>
      </c>
      <c r="S167" s="35">
        <f t="shared" si="119"/>
        <v>0</v>
      </c>
      <c r="T167" s="4">
        <f t="shared" si="133"/>
        <v>748</v>
      </c>
      <c r="U167" s="83">
        <f t="shared" si="139"/>
        <v>1580</v>
      </c>
      <c r="V167" s="83">
        <f t="shared" si="140"/>
        <v>1580</v>
      </c>
      <c r="W167" s="83">
        <f t="shared" si="141"/>
        <v>1580</v>
      </c>
      <c r="X167" s="4"/>
      <c r="Y167" s="18"/>
      <c r="Z167" s="18"/>
      <c r="AA167" s="18"/>
      <c r="AB167" s="50"/>
    </row>
    <row r="168" spans="1:28" ht="15" customHeight="1">
      <c r="A168" s="3">
        <f t="shared" si="78"/>
        <v>154</v>
      </c>
      <c r="B168" s="34">
        <f t="shared" si="115"/>
        <v>45586</v>
      </c>
      <c r="C168" s="2">
        <f t="shared" si="116"/>
        <v>884</v>
      </c>
      <c r="D168" s="5">
        <f t="shared" si="117"/>
        <v>1442</v>
      </c>
      <c r="E168" s="35">
        <f t="shared" si="123"/>
        <v>576</v>
      </c>
      <c r="F168" s="35">
        <f t="shared" si="124"/>
        <v>596</v>
      </c>
      <c r="G168" s="35">
        <f t="shared" si="125"/>
        <v>596</v>
      </c>
      <c r="H168" s="18">
        <f t="shared" si="126"/>
        <v>1750</v>
      </c>
      <c r="I168" s="18">
        <f t="shared" si="127"/>
        <v>1730</v>
      </c>
      <c r="J168" s="18">
        <f t="shared" si="128"/>
        <v>1730</v>
      </c>
      <c r="K168" s="18">
        <f t="shared" ref="K168:M168" si="156">K167</f>
        <v>2000</v>
      </c>
      <c r="L168" s="18">
        <f t="shared" si="156"/>
        <v>2000</v>
      </c>
      <c r="M168" s="18">
        <f t="shared" si="156"/>
        <v>2000</v>
      </c>
      <c r="N168" s="18">
        <f t="shared" si="130"/>
        <v>-250</v>
      </c>
      <c r="O168" s="18">
        <f t="shared" si="131"/>
        <v>-270</v>
      </c>
      <c r="P168" s="18">
        <f t="shared" si="132"/>
        <v>-270</v>
      </c>
      <c r="Q168" s="35">
        <f t="shared" si="119"/>
        <v>0</v>
      </c>
      <c r="R168" s="35">
        <f t="shared" si="119"/>
        <v>0</v>
      </c>
      <c r="S168" s="35">
        <f t="shared" si="119"/>
        <v>0</v>
      </c>
      <c r="T168" s="4">
        <f t="shared" si="133"/>
        <v>746</v>
      </c>
      <c r="U168" s="83">
        <f t="shared" si="139"/>
        <v>1580</v>
      </c>
      <c r="V168" s="83">
        <f t="shared" si="140"/>
        <v>1580</v>
      </c>
      <c r="W168" s="83">
        <f t="shared" si="141"/>
        <v>1580</v>
      </c>
      <c r="X168" s="4"/>
      <c r="Y168" s="18"/>
      <c r="Z168" s="18"/>
      <c r="AA168" s="18"/>
      <c r="AB168" s="50"/>
    </row>
    <row r="169" spans="1:28" ht="15" customHeight="1">
      <c r="A169" s="3">
        <f t="shared" si="78"/>
        <v>155</v>
      </c>
      <c r="B169" s="34">
        <f t="shared" si="115"/>
        <v>45587</v>
      </c>
      <c r="C169" s="2">
        <f t="shared" si="116"/>
        <v>884</v>
      </c>
      <c r="D169" s="5">
        <f t="shared" si="117"/>
        <v>1440</v>
      </c>
      <c r="E169" s="35">
        <f t="shared" si="123"/>
        <v>574</v>
      </c>
      <c r="F169" s="35">
        <f t="shared" si="124"/>
        <v>594</v>
      </c>
      <c r="G169" s="35">
        <f t="shared" si="125"/>
        <v>594</v>
      </c>
      <c r="H169" s="18">
        <f t="shared" si="126"/>
        <v>1750</v>
      </c>
      <c r="I169" s="18">
        <f t="shared" si="127"/>
        <v>1730</v>
      </c>
      <c r="J169" s="18">
        <f t="shared" si="128"/>
        <v>1730</v>
      </c>
      <c r="K169" s="18">
        <f t="shared" ref="K169:M169" si="157">K168</f>
        <v>2000</v>
      </c>
      <c r="L169" s="18">
        <f t="shared" si="157"/>
        <v>2000</v>
      </c>
      <c r="M169" s="18">
        <f t="shared" si="157"/>
        <v>2000</v>
      </c>
      <c r="N169" s="18">
        <f t="shared" si="130"/>
        <v>-250</v>
      </c>
      <c r="O169" s="18">
        <f t="shared" si="131"/>
        <v>-270</v>
      </c>
      <c r="P169" s="18">
        <f t="shared" si="132"/>
        <v>-270</v>
      </c>
      <c r="Q169" s="35">
        <f t="shared" si="119"/>
        <v>0</v>
      </c>
      <c r="R169" s="35">
        <f t="shared" si="119"/>
        <v>0</v>
      </c>
      <c r="S169" s="35">
        <f t="shared" si="119"/>
        <v>0</v>
      </c>
      <c r="T169" s="4">
        <f t="shared" si="133"/>
        <v>744</v>
      </c>
      <c r="U169" s="83">
        <f t="shared" si="139"/>
        <v>1580</v>
      </c>
      <c r="V169" s="83">
        <f t="shared" si="140"/>
        <v>1580</v>
      </c>
      <c r="W169" s="83">
        <f t="shared" si="141"/>
        <v>1580</v>
      </c>
      <c r="X169" s="4"/>
      <c r="Y169" s="18"/>
      <c r="Z169" s="18"/>
      <c r="AA169" s="18"/>
      <c r="AB169" s="50"/>
    </row>
    <row r="170" spans="1:28" ht="15" customHeight="1">
      <c r="A170" s="3">
        <f t="shared" si="78"/>
        <v>156</v>
      </c>
      <c r="B170" s="34">
        <f t="shared" si="115"/>
        <v>45588</v>
      </c>
      <c r="C170" s="2">
        <f t="shared" si="116"/>
        <v>884</v>
      </c>
      <c r="D170" s="5">
        <f t="shared" si="117"/>
        <v>1438</v>
      </c>
      <c r="E170" s="35">
        <f t="shared" si="123"/>
        <v>572</v>
      </c>
      <c r="F170" s="35">
        <f t="shared" si="124"/>
        <v>592</v>
      </c>
      <c r="G170" s="35">
        <f t="shared" si="125"/>
        <v>592</v>
      </c>
      <c r="H170" s="18">
        <f t="shared" si="126"/>
        <v>1750</v>
      </c>
      <c r="I170" s="18">
        <f t="shared" si="127"/>
        <v>1730</v>
      </c>
      <c r="J170" s="18">
        <f t="shared" si="128"/>
        <v>1730</v>
      </c>
      <c r="K170" s="18">
        <f t="shared" ref="K170:M170" si="158">K169</f>
        <v>2000</v>
      </c>
      <c r="L170" s="18">
        <f t="shared" si="158"/>
        <v>2000</v>
      </c>
      <c r="M170" s="18">
        <f t="shared" si="158"/>
        <v>2000</v>
      </c>
      <c r="N170" s="18">
        <f t="shared" si="130"/>
        <v>-250</v>
      </c>
      <c r="O170" s="18">
        <f t="shared" si="131"/>
        <v>-270</v>
      </c>
      <c r="P170" s="18">
        <f t="shared" si="132"/>
        <v>-270</v>
      </c>
      <c r="Q170" s="35">
        <f t="shared" si="119"/>
        <v>0</v>
      </c>
      <c r="R170" s="35">
        <f t="shared" si="119"/>
        <v>0</v>
      </c>
      <c r="S170" s="35">
        <f t="shared" si="119"/>
        <v>0</v>
      </c>
      <c r="T170" s="4">
        <f t="shared" si="133"/>
        <v>742</v>
      </c>
      <c r="U170" s="83">
        <f t="shared" si="139"/>
        <v>1580</v>
      </c>
      <c r="V170" s="83">
        <f t="shared" si="140"/>
        <v>1580</v>
      </c>
      <c r="W170" s="83">
        <f t="shared" si="141"/>
        <v>1580</v>
      </c>
      <c r="X170" s="4"/>
      <c r="Y170" s="18"/>
      <c r="Z170" s="18"/>
      <c r="AA170" s="18"/>
      <c r="AB170" s="50"/>
    </row>
    <row r="171" spans="1:28" ht="15" customHeight="1">
      <c r="A171" s="3">
        <f t="shared" si="78"/>
        <v>157</v>
      </c>
      <c r="B171" s="34">
        <f t="shared" si="115"/>
        <v>45589</v>
      </c>
      <c r="C171" s="2">
        <f t="shared" si="116"/>
        <v>884</v>
      </c>
      <c r="D171" s="5">
        <f t="shared" si="117"/>
        <v>1436</v>
      </c>
      <c r="E171" s="35">
        <f t="shared" si="123"/>
        <v>570</v>
      </c>
      <c r="F171" s="35">
        <f t="shared" si="124"/>
        <v>590</v>
      </c>
      <c r="G171" s="35">
        <f t="shared" si="125"/>
        <v>590</v>
      </c>
      <c r="H171" s="18">
        <f t="shared" si="126"/>
        <v>1750</v>
      </c>
      <c r="I171" s="18">
        <f t="shared" si="127"/>
        <v>1730</v>
      </c>
      <c r="J171" s="18">
        <f t="shared" si="128"/>
        <v>1730</v>
      </c>
      <c r="K171" s="18">
        <f t="shared" ref="K171:M171" si="159">K170</f>
        <v>2000</v>
      </c>
      <c r="L171" s="18">
        <f t="shared" si="159"/>
        <v>2000</v>
      </c>
      <c r="M171" s="18">
        <f t="shared" si="159"/>
        <v>2000</v>
      </c>
      <c r="N171" s="18">
        <f t="shared" si="130"/>
        <v>-250</v>
      </c>
      <c r="O171" s="18">
        <f t="shared" si="131"/>
        <v>-270</v>
      </c>
      <c r="P171" s="18">
        <f t="shared" si="132"/>
        <v>-270</v>
      </c>
      <c r="Q171" s="35">
        <f t="shared" si="119"/>
        <v>0</v>
      </c>
      <c r="R171" s="35">
        <f t="shared" si="119"/>
        <v>0</v>
      </c>
      <c r="S171" s="35">
        <f t="shared" si="119"/>
        <v>0</v>
      </c>
      <c r="T171" s="4">
        <f t="shared" si="133"/>
        <v>740</v>
      </c>
      <c r="U171" s="83">
        <f t="shared" si="139"/>
        <v>1580</v>
      </c>
      <c r="V171" s="83">
        <f t="shared" si="140"/>
        <v>1580</v>
      </c>
      <c r="W171" s="83">
        <f t="shared" si="141"/>
        <v>1580</v>
      </c>
      <c r="X171" s="4"/>
      <c r="Y171" s="18"/>
      <c r="Z171" s="18"/>
      <c r="AA171" s="18"/>
      <c r="AB171" s="50"/>
    </row>
    <row r="172" spans="1:28" ht="15" customHeight="1">
      <c r="A172" s="3">
        <f t="shared" si="78"/>
        <v>158</v>
      </c>
      <c r="B172" s="34">
        <f t="shared" si="115"/>
        <v>45590</v>
      </c>
      <c r="C172" s="2">
        <f t="shared" si="116"/>
        <v>884</v>
      </c>
      <c r="D172" s="5">
        <f t="shared" si="117"/>
        <v>1434</v>
      </c>
      <c r="E172" s="35">
        <f t="shared" si="123"/>
        <v>568</v>
      </c>
      <c r="F172" s="35">
        <f t="shared" si="124"/>
        <v>588</v>
      </c>
      <c r="G172" s="35">
        <f t="shared" si="125"/>
        <v>588</v>
      </c>
      <c r="H172" s="18">
        <f t="shared" si="126"/>
        <v>1750</v>
      </c>
      <c r="I172" s="18">
        <f t="shared" si="127"/>
        <v>1730</v>
      </c>
      <c r="J172" s="18">
        <f t="shared" si="128"/>
        <v>1730</v>
      </c>
      <c r="K172" s="18">
        <f t="shared" ref="K172:M172" si="160">K171</f>
        <v>2000</v>
      </c>
      <c r="L172" s="18">
        <f t="shared" si="160"/>
        <v>2000</v>
      </c>
      <c r="M172" s="18">
        <f t="shared" si="160"/>
        <v>2000</v>
      </c>
      <c r="N172" s="18">
        <f t="shared" si="130"/>
        <v>-250</v>
      </c>
      <c r="O172" s="18">
        <f t="shared" si="131"/>
        <v>-270</v>
      </c>
      <c r="P172" s="18">
        <f t="shared" si="132"/>
        <v>-270</v>
      </c>
      <c r="Q172" s="35">
        <f t="shared" si="119"/>
        <v>0</v>
      </c>
      <c r="R172" s="35">
        <f t="shared" si="119"/>
        <v>0</v>
      </c>
      <c r="S172" s="35">
        <f t="shared" si="119"/>
        <v>0</v>
      </c>
      <c r="T172" s="4">
        <f t="shared" si="133"/>
        <v>738</v>
      </c>
      <c r="U172" s="83">
        <f t="shared" si="139"/>
        <v>1580</v>
      </c>
      <c r="V172" s="83">
        <f t="shared" si="140"/>
        <v>1580</v>
      </c>
      <c r="W172" s="83">
        <f t="shared" si="141"/>
        <v>1580</v>
      </c>
      <c r="X172" s="4"/>
      <c r="Y172" s="18"/>
      <c r="Z172" s="18"/>
      <c r="AA172" s="18"/>
      <c r="AB172" s="50"/>
    </row>
    <row r="173" spans="1:28" ht="15" customHeight="1">
      <c r="A173" s="3">
        <f t="shared" si="78"/>
        <v>159</v>
      </c>
      <c r="B173" s="34">
        <f t="shared" si="115"/>
        <v>45591</v>
      </c>
      <c r="C173" s="2">
        <f t="shared" si="116"/>
        <v>884</v>
      </c>
      <c r="D173" s="5">
        <f t="shared" si="117"/>
        <v>1432</v>
      </c>
      <c r="E173" s="35">
        <f t="shared" si="123"/>
        <v>566</v>
      </c>
      <c r="F173" s="35">
        <f t="shared" si="124"/>
        <v>586</v>
      </c>
      <c r="G173" s="35">
        <f t="shared" si="125"/>
        <v>586</v>
      </c>
      <c r="H173" s="18">
        <f t="shared" si="126"/>
        <v>1750</v>
      </c>
      <c r="I173" s="18">
        <f t="shared" si="127"/>
        <v>1730</v>
      </c>
      <c r="J173" s="18">
        <f t="shared" si="128"/>
        <v>1730</v>
      </c>
      <c r="K173" s="18">
        <f t="shared" ref="K173:M173" si="161">K172</f>
        <v>2000</v>
      </c>
      <c r="L173" s="18">
        <f t="shared" si="161"/>
        <v>2000</v>
      </c>
      <c r="M173" s="18">
        <f t="shared" si="161"/>
        <v>2000</v>
      </c>
      <c r="N173" s="18">
        <f t="shared" si="130"/>
        <v>-250</v>
      </c>
      <c r="O173" s="18">
        <f t="shared" si="131"/>
        <v>-270</v>
      </c>
      <c r="P173" s="18">
        <f t="shared" si="132"/>
        <v>-270</v>
      </c>
      <c r="Q173" s="35">
        <f t="shared" si="119"/>
        <v>0</v>
      </c>
      <c r="R173" s="35">
        <f t="shared" si="119"/>
        <v>0</v>
      </c>
      <c r="S173" s="35">
        <f t="shared" si="119"/>
        <v>0</v>
      </c>
      <c r="T173" s="4">
        <f t="shared" si="133"/>
        <v>736</v>
      </c>
      <c r="U173" s="83">
        <f t="shared" si="139"/>
        <v>1580</v>
      </c>
      <c r="V173" s="83">
        <f t="shared" si="140"/>
        <v>1580</v>
      </c>
      <c r="W173" s="83">
        <f t="shared" si="141"/>
        <v>1580</v>
      </c>
      <c r="X173" s="4"/>
      <c r="Y173" s="18"/>
      <c r="Z173" s="18"/>
      <c r="AA173" s="18"/>
      <c r="AB173" s="50"/>
    </row>
    <row r="174" spans="1:28" ht="15" customHeight="1">
      <c r="A174" s="3">
        <f t="shared" si="78"/>
        <v>160</v>
      </c>
      <c r="B174" s="34">
        <f t="shared" si="115"/>
        <v>45592</v>
      </c>
      <c r="C174" s="2">
        <f t="shared" si="116"/>
        <v>884</v>
      </c>
      <c r="D174" s="5">
        <f t="shared" si="117"/>
        <v>1430</v>
      </c>
      <c r="E174" s="35">
        <f t="shared" si="123"/>
        <v>564</v>
      </c>
      <c r="F174" s="35">
        <f t="shared" si="124"/>
        <v>584</v>
      </c>
      <c r="G174" s="35">
        <f t="shared" si="125"/>
        <v>584</v>
      </c>
      <c r="H174" s="18">
        <f t="shared" si="126"/>
        <v>1750</v>
      </c>
      <c r="I174" s="18">
        <f t="shared" si="127"/>
        <v>1730</v>
      </c>
      <c r="J174" s="18">
        <f t="shared" si="128"/>
        <v>1730</v>
      </c>
      <c r="K174" s="18">
        <f t="shared" ref="K174:M174" si="162">K173</f>
        <v>2000</v>
      </c>
      <c r="L174" s="18">
        <f t="shared" si="162"/>
        <v>2000</v>
      </c>
      <c r="M174" s="18">
        <f t="shared" si="162"/>
        <v>2000</v>
      </c>
      <c r="N174" s="18">
        <f t="shared" si="130"/>
        <v>-250</v>
      </c>
      <c r="O174" s="18">
        <f t="shared" si="131"/>
        <v>-270</v>
      </c>
      <c r="P174" s="18">
        <f t="shared" si="132"/>
        <v>-270</v>
      </c>
      <c r="Q174" s="35">
        <f t="shared" si="119"/>
        <v>0</v>
      </c>
      <c r="R174" s="35">
        <f t="shared" si="119"/>
        <v>0</v>
      </c>
      <c r="S174" s="35">
        <f t="shared" si="119"/>
        <v>0</v>
      </c>
      <c r="T174" s="4">
        <f t="shared" si="133"/>
        <v>734</v>
      </c>
      <c r="U174" s="83">
        <f t="shared" si="139"/>
        <v>1580</v>
      </c>
      <c r="V174" s="83">
        <f t="shared" si="140"/>
        <v>1580</v>
      </c>
      <c r="W174" s="83">
        <f t="shared" si="141"/>
        <v>1580</v>
      </c>
      <c r="X174" s="4"/>
      <c r="Y174" s="18"/>
      <c r="Z174" s="18"/>
      <c r="AA174" s="18"/>
      <c r="AB174" s="50"/>
    </row>
    <row r="175" spans="1:28" ht="15" customHeight="1">
      <c r="A175" s="3">
        <f t="shared" si="78"/>
        <v>161</v>
      </c>
      <c r="B175" s="34">
        <f t="shared" si="115"/>
        <v>45593</v>
      </c>
      <c r="C175" s="2">
        <f t="shared" si="116"/>
        <v>884</v>
      </c>
      <c r="D175" s="5">
        <f t="shared" si="117"/>
        <v>1428</v>
      </c>
      <c r="E175" s="35">
        <f t="shared" si="123"/>
        <v>562</v>
      </c>
      <c r="F175" s="35">
        <f t="shared" si="124"/>
        <v>582</v>
      </c>
      <c r="G175" s="35">
        <f t="shared" si="125"/>
        <v>582</v>
      </c>
      <c r="H175" s="18">
        <f t="shared" si="126"/>
        <v>1750</v>
      </c>
      <c r="I175" s="18">
        <f t="shared" si="127"/>
        <v>1730</v>
      </c>
      <c r="J175" s="18">
        <f t="shared" si="128"/>
        <v>1730</v>
      </c>
      <c r="K175" s="18">
        <f t="shared" ref="K175:M175" si="163">K174</f>
        <v>2000</v>
      </c>
      <c r="L175" s="18">
        <f t="shared" si="163"/>
        <v>2000</v>
      </c>
      <c r="M175" s="18">
        <f t="shared" si="163"/>
        <v>2000</v>
      </c>
      <c r="N175" s="18">
        <f t="shared" si="130"/>
        <v>-250</v>
      </c>
      <c r="O175" s="18">
        <f t="shared" si="131"/>
        <v>-270</v>
      </c>
      <c r="P175" s="18">
        <f t="shared" si="132"/>
        <v>-270</v>
      </c>
      <c r="Q175" s="35">
        <f t="shared" si="119"/>
        <v>0</v>
      </c>
      <c r="R175" s="35">
        <f t="shared" si="119"/>
        <v>0</v>
      </c>
      <c r="S175" s="35">
        <f t="shared" si="119"/>
        <v>0</v>
      </c>
      <c r="T175" s="4">
        <f t="shared" si="133"/>
        <v>732</v>
      </c>
      <c r="U175" s="83">
        <f t="shared" si="139"/>
        <v>1580</v>
      </c>
      <c r="V175" s="83">
        <f t="shared" si="140"/>
        <v>1580</v>
      </c>
      <c r="W175" s="83">
        <f t="shared" si="141"/>
        <v>1580</v>
      </c>
      <c r="X175" s="4"/>
      <c r="Y175" s="18"/>
      <c r="Z175" s="18"/>
      <c r="AA175" s="18"/>
      <c r="AB175" s="50"/>
    </row>
    <row r="176" spans="1:28" ht="15" customHeight="1">
      <c r="A176" s="3">
        <f t="shared" si="78"/>
        <v>162</v>
      </c>
      <c r="B176" s="34">
        <f t="shared" si="115"/>
        <v>45594</v>
      </c>
      <c r="C176" s="2">
        <f t="shared" si="116"/>
        <v>884</v>
      </c>
      <c r="D176" s="5">
        <f t="shared" si="117"/>
        <v>1426</v>
      </c>
      <c r="E176" s="35">
        <f t="shared" si="123"/>
        <v>560</v>
      </c>
      <c r="F176" s="35">
        <f t="shared" si="124"/>
        <v>580</v>
      </c>
      <c r="G176" s="35">
        <f t="shared" si="125"/>
        <v>580</v>
      </c>
      <c r="H176" s="18">
        <f t="shared" si="126"/>
        <v>1750</v>
      </c>
      <c r="I176" s="18">
        <f t="shared" si="127"/>
        <v>1730</v>
      </c>
      <c r="J176" s="18">
        <f t="shared" si="128"/>
        <v>1730</v>
      </c>
      <c r="K176" s="18">
        <f t="shared" ref="K176:M176" si="164">K175</f>
        <v>2000</v>
      </c>
      <c r="L176" s="18">
        <f t="shared" si="164"/>
        <v>2000</v>
      </c>
      <c r="M176" s="18">
        <f t="shared" si="164"/>
        <v>2000</v>
      </c>
      <c r="N176" s="18">
        <f t="shared" si="130"/>
        <v>-250</v>
      </c>
      <c r="O176" s="18">
        <f t="shared" si="131"/>
        <v>-270</v>
      </c>
      <c r="P176" s="18">
        <f t="shared" si="132"/>
        <v>-270</v>
      </c>
      <c r="Q176" s="35">
        <f t="shared" ref="Q176:S207" si="165">Q175</f>
        <v>0</v>
      </c>
      <c r="R176" s="35">
        <f t="shared" si="165"/>
        <v>0</v>
      </c>
      <c r="S176" s="35">
        <f t="shared" si="165"/>
        <v>0</v>
      </c>
      <c r="T176" s="4">
        <f t="shared" si="133"/>
        <v>730</v>
      </c>
      <c r="U176" s="83">
        <f t="shared" si="139"/>
        <v>1580</v>
      </c>
      <c r="V176" s="83">
        <f t="shared" si="140"/>
        <v>1580</v>
      </c>
      <c r="W176" s="83">
        <f t="shared" si="141"/>
        <v>1580</v>
      </c>
      <c r="X176" s="4"/>
      <c r="Y176" s="18"/>
      <c r="Z176" s="18"/>
      <c r="AA176" s="18"/>
      <c r="AB176" s="50"/>
    </row>
    <row r="177" spans="1:28" ht="15" customHeight="1">
      <c r="A177" s="3">
        <f t="shared" si="78"/>
        <v>163</v>
      </c>
      <c r="B177" s="34">
        <f t="shared" si="115"/>
        <v>45595</v>
      </c>
      <c r="C177" s="2">
        <f t="shared" si="116"/>
        <v>884</v>
      </c>
      <c r="D177" s="5">
        <f t="shared" si="117"/>
        <v>1424</v>
      </c>
      <c r="E177" s="35">
        <f t="shared" si="123"/>
        <v>558</v>
      </c>
      <c r="F177" s="35">
        <f t="shared" si="124"/>
        <v>578</v>
      </c>
      <c r="G177" s="35">
        <f t="shared" si="125"/>
        <v>578</v>
      </c>
      <c r="H177" s="18">
        <f t="shared" si="126"/>
        <v>1750</v>
      </c>
      <c r="I177" s="18">
        <f t="shared" si="127"/>
        <v>1730</v>
      </c>
      <c r="J177" s="18">
        <f t="shared" si="128"/>
        <v>1730</v>
      </c>
      <c r="K177" s="18">
        <f t="shared" ref="K177:M177" si="166">K176</f>
        <v>2000</v>
      </c>
      <c r="L177" s="18">
        <f t="shared" si="166"/>
        <v>2000</v>
      </c>
      <c r="M177" s="18">
        <f t="shared" si="166"/>
        <v>2000</v>
      </c>
      <c r="N177" s="18">
        <f t="shared" si="130"/>
        <v>-250</v>
      </c>
      <c r="O177" s="18">
        <f t="shared" si="131"/>
        <v>-270</v>
      </c>
      <c r="P177" s="18">
        <f t="shared" si="132"/>
        <v>-270</v>
      </c>
      <c r="Q177" s="35">
        <f t="shared" si="165"/>
        <v>0</v>
      </c>
      <c r="R177" s="35">
        <f t="shared" si="165"/>
        <v>0</v>
      </c>
      <c r="S177" s="35">
        <f t="shared" si="165"/>
        <v>0</v>
      </c>
      <c r="T177" s="4">
        <f t="shared" si="133"/>
        <v>728</v>
      </c>
      <c r="U177" s="83">
        <f t="shared" si="139"/>
        <v>1580</v>
      </c>
      <c r="V177" s="83">
        <f t="shared" si="140"/>
        <v>1580</v>
      </c>
      <c r="W177" s="83">
        <f t="shared" si="141"/>
        <v>1580</v>
      </c>
      <c r="X177" s="4"/>
      <c r="Y177" s="18"/>
      <c r="Z177" s="18"/>
      <c r="AA177" s="18"/>
      <c r="AB177" s="50"/>
    </row>
    <row r="178" spans="1:28" ht="15" customHeight="1">
      <c r="A178" s="3">
        <f t="shared" si="78"/>
        <v>164</v>
      </c>
      <c r="B178" s="34">
        <f t="shared" si="115"/>
        <v>45596</v>
      </c>
      <c r="C178" s="2">
        <f t="shared" si="116"/>
        <v>884</v>
      </c>
      <c r="D178" s="5">
        <f t="shared" si="117"/>
        <v>1422</v>
      </c>
      <c r="E178" s="35">
        <f t="shared" si="123"/>
        <v>556</v>
      </c>
      <c r="F178" s="35">
        <f t="shared" si="124"/>
        <v>576</v>
      </c>
      <c r="G178" s="35">
        <f t="shared" si="125"/>
        <v>576</v>
      </c>
      <c r="H178" s="18">
        <f t="shared" si="126"/>
        <v>1750</v>
      </c>
      <c r="I178" s="18">
        <f t="shared" si="127"/>
        <v>1730</v>
      </c>
      <c r="J178" s="18">
        <f t="shared" si="128"/>
        <v>1730</v>
      </c>
      <c r="K178" s="18">
        <f t="shared" ref="K178:M178" si="167">K177</f>
        <v>2000</v>
      </c>
      <c r="L178" s="18">
        <f t="shared" si="167"/>
        <v>2000</v>
      </c>
      <c r="M178" s="18">
        <f t="shared" si="167"/>
        <v>2000</v>
      </c>
      <c r="N178" s="18">
        <f t="shared" si="130"/>
        <v>-250</v>
      </c>
      <c r="O178" s="18">
        <f t="shared" si="131"/>
        <v>-270</v>
      </c>
      <c r="P178" s="18">
        <f t="shared" si="132"/>
        <v>-270</v>
      </c>
      <c r="Q178" s="35">
        <f t="shared" si="165"/>
        <v>0</v>
      </c>
      <c r="R178" s="35">
        <f t="shared" si="165"/>
        <v>0</v>
      </c>
      <c r="S178" s="35">
        <f t="shared" si="165"/>
        <v>0</v>
      </c>
      <c r="T178" s="4">
        <f t="shared" si="133"/>
        <v>726</v>
      </c>
      <c r="U178" s="83">
        <f t="shared" si="139"/>
        <v>1580</v>
      </c>
      <c r="V178" s="83">
        <f t="shared" si="140"/>
        <v>1580</v>
      </c>
      <c r="W178" s="83">
        <f t="shared" si="141"/>
        <v>1580</v>
      </c>
      <c r="X178" s="4"/>
      <c r="Y178" s="18"/>
      <c r="Z178" s="18"/>
      <c r="AA178" s="18"/>
      <c r="AB178" s="50"/>
    </row>
    <row r="179" spans="1:28" ht="15" customHeight="1">
      <c r="A179" s="3">
        <f t="shared" si="78"/>
        <v>165</v>
      </c>
      <c r="B179" s="34">
        <f t="shared" si="115"/>
        <v>45597</v>
      </c>
      <c r="C179" s="2">
        <f t="shared" si="116"/>
        <v>884</v>
      </c>
      <c r="D179" s="5">
        <f t="shared" si="117"/>
        <v>1420</v>
      </c>
      <c r="E179" s="35">
        <f t="shared" ref="E179:E239" si="168">C179+D179-H179</f>
        <v>554</v>
      </c>
      <c r="F179" s="35">
        <f t="shared" ref="F179:F239" si="169">C179+D179-I179</f>
        <v>574</v>
      </c>
      <c r="G179" s="35">
        <f t="shared" ref="G179:G239" si="170">D179+C179-J179</f>
        <v>574</v>
      </c>
      <c r="H179" s="18">
        <f t="shared" ref="H179:H239" si="171">K179+N179</f>
        <v>1750</v>
      </c>
      <c r="I179" s="18">
        <f t="shared" ref="I179:I239" si="172">L179+O179</f>
        <v>1730</v>
      </c>
      <c r="J179" s="18">
        <f t="shared" ref="J179:J239" si="173">M179+P179</f>
        <v>1730</v>
      </c>
      <c r="K179" s="18">
        <f t="shared" ref="K179:M179" si="174">K178</f>
        <v>2000</v>
      </c>
      <c r="L179" s="18">
        <f t="shared" si="174"/>
        <v>2000</v>
      </c>
      <c r="M179" s="18">
        <f t="shared" si="174"/>
        <v>2000</v>
      </c>
      <c r="N179" s="18">
        <f t="shared" ref="N179:N239" si="175">N178-Q179</f>
        <v>-250</v>
      </c>
      <c r="O179" s="18">
        <f t="shared" ref="O179:O239" si="176">O178-R179</f>
        <v>-270</v>
      </c>
      <c r="P179" s="18">
        <f t="shared" ref="P179:P239" si="177">P178-S179</f>
        <v>-270</v>
      </c>
      <c r="Q179" s="35">
        <f t="shared" si="165"/>
        <v>0</v>
      </c>
      <c r="R179" s="35">
        <f t="shared" si="165"/>
        <v>0</v>
      </c>
      <c r="S179" s="35">
        <f t="shared" si="165"/>
        <v>0</v>
      </c>
      <c r="T179" s="4">
        <f t="shared" ref="T179:T239" si="178">D179+C179-V179</f>
        <v>724</v>
      </c>
      <c r="U179" s="83">
        <f t="shared" si="139"/>
        <v>1580</v>
      </c>
      <c r="V179" s="83">
        <f t="shared" si="140"/>
        <v>1580</v>
      </c>
      <c r="W179" s="83">
        <f t="shared" si="141"/>
        <v>1580</v>
      </c>
      <c r="X179" s="4"/>
      <c r="Y179" s="18"/>
      <c r="Z179" s="18"/>
      <c r="AA179" s="18"/>
      <c r="AB179" s="50"/>
    </row>
    <row r="180" spans="1:28" ht="15" customHeight="1">
      <c r="A180" s="3">
        <f t="shared" si="78"/>
        <v>166</v>
      </c>
      <c r="B180" s="34">
        <f t="shared" si="115"/>
        <v>45598</v>
      </c>
      <c r="C180" s="2">
        <f t="shared" si="116"/>
        <v>884</v>
      </c>
      <c r="D180" s="5">
        <f t="shared" si="117"/>
        <v>1418</v>
      </c>
      <c r="E180" s="35">
        <f t="shared" si="168"/>
        <v>552</v>
      </c>
      <c r="F180" s="35">
        <f t="shared" si="169"/>
        <v>572</v>
      </c>
      <c r="G180" s="35">
        <f t="shared" si="170"/>
        <v>572</v>
      </c>
      <c r="H180" s="18">
        <f t="shared" si="171"/>
        <v>1750</v>
      </c>
      <c r="I180" s="18">
        <f t="shared" si="172"/>
        <v>1730</v>
      </c>
      <c r="J180" s="18">
        <f t="shared" si="173"/>
        <v>1730</v>
      </c>
      <c r="K180" s="18">
        <f t="shared" ref="K180:M180" si="179">K179</f>
        <v>2000</v>
      </c>
      <c r="L180" s="18">
        <f t="shared" si="179"/>
        <v>2000</v>
      </c>
      <c r="M180" s="18">
        <f t="shared" si="179"/>
        <v>2000</v>
      </c>
      <c r="N180" s="18">
        <f t="shared" si="175"/>
        <v>-250</v>
      </c>
      <c r="O180" s="18">
        <f t="shared" si="176"/>
        <v>-270</v>
      </c>
      <c r="P180" s="18">
        <f t="shared" si="177"/>
        <v>-270</v>
      </c>
      <c r="Q180" s="35">
        <f t="shared" si="165"/>
        <v>0</v>
      </c>
      <c r="R180" s="35">
        <f t="shared" si="165"/>
        <v>0</v>
      </c>
      <c r="S180" s="35">
        <f t="shared" si="165"/>
        <v>0</v>
      </c>
      <c r="T180" s="4">
        <f t="shared" si="178"/>
        <v>722</v>
      </c>
      <c r="U180" s="83">
        <f t="shared" si="139"/>
        <v>1580</v>
      </c>
      <c r="V180" s="83">
        <f t="shared" si="140"/>
        <v>1580</v>
      </c>
      <c r="W180" s="83">
        <f t="shared" si="141"/>
        <v>1580</v>
      </c>
      <c r="X180" s="4"/>
      <c r="Y180" s="18"/>
      <c r="Z180" s="18"/>
      <c r="AA180" s="18"/>
      <c r="AB180" s="50"/>
    </row>
    <row r="181" spans="1:28" ht="15" customHeight="1">
      <c r="A181" s="3">
        <f t="shared" si="78"/>
        <v>167</v>
      </c>
      <c r="B181" s="34">
        <f t="shared" si="115"/>
        <v>45599</v>
      </c>
      <c r="C181" s="2">
        <f t="shared" si="116"/>
        <v>884</v>
      </c>
      <c r="D181" s="5">
        <f t="shared" si="117"/>
        <v>1416</v>
      </c>
      <c r="E181" s="35">
        <f t="shared" si="168"/>
        <v>550</v>
      </c>
      <c r="F181" s="35">
        <f t="shared" si="169"/>
        <v>570</v>
      </c>
      <c r="G181" s="35">
        <f t="shared" si="170"/>
        <v>570</v>
      </c>
      <c r="H181" s="18">
        <f t="shared" si="171"/>
        <v>1750</v>
      </c>
      <c r="I181" s="18">
        <f t="shared" si="172"/>
        <v>1730</v>
      </c>
      <c r="J181" s="18">
        <f t="shared" si="173"/>
        <v>1730</v>
      </c>
      <c r="K181" s="18">
        <f t="shared" ref="K181:M181" si="180">K180</f>
        <v>2000</v>
      </c>
      <c r="L181" s="18">
        <f t="shared" si="180"/>
        <v>2000</v>
      </c>
      <c r="M181" s="18">
        <f t="shared" si="180"/>
        <v>2000</v>
      </c>
      <c r="N181" s="18">
        <f t="shared" si="175"/>
        <v>-250</v>
      </c>
      <c r="O181" s="18">
        <f t="shared" si="176"/>
        <v>-270</v>
      </c>
      <c r="P181" s="18">
        <f t="shared" si="177"/>
        <v>-270</v>
      </c>
      <c r="Q181" s="35">
        <f t="shared" si="165"/>
        <v>0</v>
      </c>
      <c r="R181" s="35">
        <f t="shared" si="165"/>
        <v>0</v>
      </c>
      <c r="S181" s="35">
        <f t="shared" si="165"/>
        <v>0</v>
      </c>
      <c r="T181" s="4">
        <f t="shared" si="178"/>
        <v>720</v>
      </c>
      <c r="U181" s="83">
        <f t="shared" si="139"/>
        <v>1580</v>
      </c>
      <c r="V181" s="83">
        <f t="shared" si="140"/>
        <v>1580</v>
      </c>
      <c r="W181" s="83">
        <f t="shared" si="141"/>
        <v>1580</v>
      </c>
      <c r="X181" s="4"/>
      <c r="Y181" s="18"/>
      <c r="Z181" s="18"/>
      <c r="AA181" s="18"/>
      <c r="AB181" s="50"/>
    </row>
    <row r="182" spans="1:28" ht="15" customHeight="1">
      <c r="A182" s="3">
        <f t="shared" ref="A182:A239" si="181">+A181+1</f>
        <v>168</v>
      </c>
      <c r="B182" s="34">
        <f t="shared" si="115"/>
        <v>45600</v>
      </c>
      <c r="C182" s="2">
        <f t="shared" si="116"/>
        <v>884</v>
      </c>
      <c r="D182" s="5">
        <f t="shared" si="117"/>
        <v>1414</v>
      </c>
      <c r="E182" s="35">
        <f t="shared" si="168"/>
        <v>548</v>
      </c>
      <c r="F182" s="35">
        <f t="shared" si="169"/>
        <v>568</v>
      </c>
      <c r="G182" s="35">
        <f t="shared" si="170"/>
        <v>568</v>
      </c>
      <c r="H182" s="18">
        <f t="shared" si="171"/>
        <v>1750</v>
      </c>
      <c r="I182" s="18">
        <f t="shared" si="172"/>
        <v>1730</v>
      </c>
      <c r="J182" s="18">
        <f t="shared" si="173"/>
        <v>1730</v>
      </c>
      <c r="K182" s="18">
        <f t="shared" ref="K182:M182" si="182">K181</f>
        <v>2000</v>
      </c>
      <c r="L182" s="18">
        <f t="shared" si="182"/>
        <v>2000</v>
      </c>
      <c r="M182" s="18">
        <f t="shared" si="182"/>
        <v>2000</v>
      </c>
      <c r="N182" s="18">
        <f t="shared" si="175"/>
        <v>-250</v>
      </c>
      <c r="O182" s="18">
        <f t="shared" si="176"/>
        <v>-270</v>
      </c>
      <c r="P182" s="18">
        <f t="shared" si="177"/>
        <v>-270</v>
      </c>
      <c r="Q182" s="35">
        <f t="shared" si="165"/>
        <v>0</v>
      </c>
      <c r="R182" s="35">
        <f t="shared" si="165"/>
        <v>0</v>
      </c>
      <c r="S182" s="35">
        <f t="shared" si="165"/>
        <v>0</v>
      </c>
      <c r="T182" s="4">
        <f t="shared" si="178"/>
        <v>718</v>
      </c>
      <c r="U182" s="83">
        <f t="shared" si="139"/>
        <v>1580</v>
      </c>
      <c r="V182" s="83">
        <f t="shared" si="140"/>
        <v>1580</v>
      </c>
      <c r="W182" s="83">
        <f t="shared" si="141"/>
        <v>1580</v>
      </c>
      <c r="X182" s="4"/>
      <c r="Y182" s="18"/>
      <c r="Z182" s="18"/>
      <c r="AA182" s="18"/>
      <c r="AB182" s="50"/>
    </row>
    <row r="183" spans="1:28" ht="15" customHeight="1">
      <c r="A183" s="3">
        <f t="shared" si="181"/>
        <v>169</v>
      </c>
      <c r="B183" s="34">
        <f t="shared" si="115"/>
        <v>45601</v>
      </c>
      <c r="C183" s="2">
        <f t="shared" si="116"/>
        <v>884</v>
      </c>
      <c r="D183" s="5">
        <f t="shared" si="117"/>
        <v>1412</v>
      </c>
      <c r="E183" s="35">
        <f t="shared" si="168"/>
        <v>546</v>
      </c>
      <c r="F183" s="35">
        <f t="shared" si="169"/>
        <v>566</v>
      </c>
      <c r="G183" s="35">
        <f t="shared" si="170"/>
        <v>566</v>
      </c>
      <c r="H183" s="18">
        <f t="shared" si="171"/>
        <v>1750</v>
      </c>
      <c r="I183" s="18">
        <f t="shared" si="172"/>
        <v>1730</v>
      </c>
      <c r="J183" s="18">
        <f t="shared" si="173"/>
        <v>1730</v>
      </c>
      <c r="K183" s="18">
        <f t="shared" ref="K183:M183" si="183">K182</f>
        <v>2000</v>
      </c>
      <c r="L183" s="18">
        <f t="shared" si="183"/>
        <v>2000</v>
      </c>
      <c r="M183" s="18">
        <f t="shared" si="183"/>
        <v>2000</v>
      </c>
      <c r="N183" s="18">
        <f t="shared" si="175"/>
        <v>-250</v>
      </c>
      <c r="O183" s="18">
        <f t="shared" si="176"/>
        <v>-270</v>
      </c>
      <c r="P183" s="18">
        <f t="shared" si="177"/>
        <v>-270</v>
      </c>
      <c r="Q183" s="35">
        <f t="shared" si="165"/>
        <v>0</v>
      </c>
      <c r="R183" s="35">
        <f t="shared" si="165"/>
        <v>0</v>
      </c>
      <c r="S183" s="35">
        <f t="shared" si="165"/>
        <v>0</v>
      </c>
      <c r="T183" s="4">
        <f t="shared" si="178"/>
        <v>716</v>
      </c>
      <c r="U183" s="83">
        <f t="shared" si="139"/>
        <v>1580</v>
      </c>
      <c r="V183" s="83">
        <f t="shared" si="140"/>
        <v>1580</v>
      </c>
      <c r="W183" s="83">
        <f t="shared" si="141"/>
        <v>1580</v>
      </c>
      <c r="X183" s="4"/>
      <c r="Y183" s="18"/>
      <c r="Z183" s="18"/>
      <c r="AA183" s="18"/>
      <c r="AB183" s="50"/>
    </row>
    <row r="184" spans="1:28" ht="15" customHeight="1">
      <c r="A184" s="3">
        <f t="shared" si="181"/>
        <v>170</v>
      </c>
      <c r="B184" s="34">
        <f t="shared" si="115"/>
        <v>45602</v>
      </c>
      <c r="C184" s="2">
        <f t="shared" si="116"/>
        <v>884</v>
      </c>
      <c r="D184" s="5">
        <f t="shared" si="117"/>
        <v>1410</v>
      </c>
      <c r="E184" s="35">
        <f t="shared" si="168"/>
        <v>544</v>
      </c>
      <c r="F184" s="35">
        <f t="shared" si="169"/>
        <v>564</v>
      </c>
      <c r="G184" s="35">
        <f t="shared" si="170"/>
        <v>564</v>
      </c>
      <c r="H184" s="18">
        <f t="shared" si="171"/>
        <v>1750</v>
      </c>
      <c r="I184" s="18">
        <f t="shared" si="172"/>
        <v>1730</v>
      </c>
      <c r="J184" s="18">
        <f t="shared" si="173"/>
        <v>1730</v>
      </c>
      <c r="K184" s="18">
        <f t="shared" ref="K184:M184" si="184">K183</f>
        <v>2000</v>
      </c>
      <c r="L184" s="18">
        <f t="shared" si="184"/>
        <v>2000</v>
      </c>
      <c r="M184" s="18">
        <f t="shared" si="184"/>
        <v>2000</v>
      </c>
      <c r="N184" s="18">
        <f t="shared" si="175"/>
        <v>-250</v>
      </c>
      <c r="O184" s="18">
        <f t="shared" si="176"/>
        <v>-270</v>
      </c>
      <c r="P184" s="18">
        <f t="shared" si="177"/>
        <v>-270</v>
      </c>
      <c r="Q184" s="35">
        <f t="shared" si="165"/>
        <v>0</v>
      </c>
      <c r="R184" s="35">
        <f t="shared" si="165"/>
        <v>0</v>
      </c>
      <c r="S184" s="35">
        <f t="shared" si="165"/>
        <v>0</v>
      </c>
      <c r="T184" s="4">
        <f t="shared" si="178"/>
        <v>714</v>
      </c>
      <c r="U184" s="83">
        <f t="shared" si="139"/>
        <v>1580</v>
      </c>
      <c r="V184" s="83">
        <f t="shared" si="140"/>
        <v>1580</v>
      </c>
      <c r="W184" s="83">
        <f t="shared" si="141"/>
        <v>1580</v>
      </c>
      <c r="X184" s="4"/>
      <c r="Y184" s="18"/>
      <c r="Z184" s="18"/>
      <c r="AA184" s="18"/>
      <c r="AB184" s="50"/>
    </row>
    <row r="185" spans="1:28" ht="15" customHeight="1">
      <c r="A185" s="3">
        <f t="shared" si="181"/>
        <v>171</v>
      </c>
      <c r="B185" s="34">
        <f t="shared" si="115"/>
        <v>45603</v>
      </c>
      <c r="C185" s="2">
        <f t="shared" si="116"/>
        <v>884</v>
      </c>
      <c r="D185" s="5">
        <f t="shared" si="117"/>
        <v>1408</v>
      </c>
      <c r="E185" s="35">
        <f t="shared" si="168"/>
        <v>542</v>
      </c>
      <c r="F185" s="35">
        <f t="shared" si="169"/>
        <v>562</v>
      </c>
      <c r="G185" s="35">
        <f t="shared" si="170"/>
        <v>562</v>
      </c>
      <c r="H185" s="18">
        <f t="shared" si="171"/>
        <v>1750</v>
      </c>
      <c r="I185" s="18">
        <f t="shared" si="172"/>
        <v>1730</v>
      </c>
      <c r="J185" s="18">
        <f t="shared" si="173"/>
        <v>1730</v>
      </c>
      <c r="K185" s="18">
        <f t="shared" ref="K185:M185" si="185">K184</f>
        <v>2000</v>
      </c>
      <c r="L185" s="18">
        <f t="shared" si="185"/>
        <v>2000</v>
      </c>
      <c r="M185" s="18">
        <f t="shared" si="185"/>
        <v>2000</v>
      </c>
      <c r="N185" s="18">
        <f t="shared" si="175"/>
        <v>-250</v>
      </c>
      <c r="O185" s="18">
        <f t="shared" si="176"/>
        <v>-270</v>
      </c>
      <c r="P185" s="18">
        <f t="shared" si="177"/>
        <v>-270</v>
      </c>
      <c r="Q185" s="35">
        <f t="shared" si="165"/>
        <v>0</v>
      </c>
      <c r="R185" s="35">
        <f t="shared" si="165"/>
        <v>0</v>
      </c>
      <c r="S185" s="35">
        <f t="shared" si="165"/>
        <v>0</v>
      </c>
      <c r="T185" s="4">
        <f t="shared" si="178"/>
        <v>712</v>
      </c>
      <c r="U185" s="83">
        <f t="shared" si="139"/>
        <v>1580</v>
      </c>
      <c r="V185" s="83">
        <f t="shared" si="140"/>
        <v>1580</v>
      </c>
      <c r="W185" s="83">
        <f t="shared" si="141"/>
        <v>1580</v>
      </c>
      <c r="X185" s="4"/>
      <c r="Y185" s="18"/>
      <c r="Z185" s="18"/>
      <c r="AA185" s="18"/>
      <c r="AB185" s="50"/>
    </row>
    <row r="186" spans="1:28" ht="15" customHeight="1">
      <c r="A186" s="3">
        <f t="shared" si="181"/>
        <v>172</v>
      </c>
      <c r="B186" s="34">
        <f t="shared" si="115"/>
        <v>45604</v>
      </c>
      <c r="C186" s="2">
        <f t="shared" si="116"/>
        <v>884</v>
      </c>
      <c r="D186" s="5">
        <f t="shared" si="117"/>
        <v>1406</v>
      </c>
      <c r="E186" s="35">
        <f t="shared" si="168"/>
        <v>540</v>
      </c>
      <c r="F186" s="35">
        <f t="shared" si="169"/>
        <v>560</v>
      </c>
      <c r="G186" s="35">
        <f t="shared" si="170"/>
        <v>560</v>
      </c>
      <c r="H186" s="18">
        <f t="shared" si="171"/>
        <v>1750</v>
      </c>
      <c r="I186" s="18">
        <f t="shared" si="172"/>
        <v>1730</v>
      </c>
      <c r="J186" s="18">
        <f t="shared" si="173"/>
        <v>1730</v>
      </c>
      <c r="K186" s="18">
        <f t="shared" ref="K186:M186" si="186">K185</f>
        <v>2000</v>
      </c>
      <c r="L186" s="18">
        <f t="shared" si="186"/>
        <v>2000</v>
      </c>
      <c r="M186" s="18">
        <f t="shared" si="186"/>
        <v>2000</v>
      </c>
      <c r="N186" s="18">
        <f t="shared" si="175"/>
        <v>-250</v>
      </c>
      <c r="O186" s="18">
        <f t="shared" si="176"/>
        <v>-270</v>
      </c>
      <c r="P186" s="18">
        <f t="shared" si="177"/>
        <v>-270</v>
      </c>
      <c r="Q186" s="35">
        <f t="shared" si="165"/>
        <v>0</v>
      </c>
      <c r="R186" s="35">
        <f t="shared" si="165"/>
        <v>0</v>
      </c>
      <c r="S186" s="35">
        <f t="shared" si="165"/>
        <v>0</v>
      </c>
      <c r="T186" s="4">
        <f t="shared" si="178"/>
        <v>710</v>
      </c>
      <c r="U186" s="83">
        <f t="shared" si="139"/>
        <v>1580</v>
      </c>
      <c r="V186" s="83">
        <f t="shared" si="140"/>
        <v>1580</v>
      </c>
      <c r="W186" s="83">
        <f t="shared" si="141"/>
        <v>1580</v>
      </c>
      <c r="X186" s="4"/>
      <c r="Y186" s="18"/>
      <c r="Z186" s="18"/>
      <c r="AA186" s="18"/>
      <c r="AB186" s="50"/>
    </row>
    <row r="187" spans="1:28" ht="15" customHeight="1">
      <c r="A187" s="3">
        <f t="shared" si="181"/>
        <v>173</v>
      </c>
      <c r="B187" s="34">
        <f t="shared" si="115"/>
        <v>45605</v>
      </c>
      <c r="C187" s="2">
        <f t="shared" si="116"/>
        <v>884</v>
      </c>
      <c r="D187" s="5">
        <f t="shared" si="117"/>
        <v>1404</v>
      </c>
      <c r="E187" s="35">
        <f t="shared" si="168"/>
        <v>538</v>
      </c>
      <c r="F187" s="35">
        <f t="shared" si="169"/>
        <v>558</v>
      </c>
      <c r="G187" s="35">
        <f t="shared" si="170"/>
        <v>558</v>
      </c>
      <c r="H187" s="18">
        <f t="shared" si="171"/>
        <v>1750</v>
      </c>
      <c r="I187" s="18">
        <f t="shared" si="172"/>
        <v>1730</v>
      </c>
      <c r="J187" s="18">
        <f t="shared" si="173"/>
        <v>1730</v>
      </c>
      <c r="K187" s="18">
        <f t="shared" ref="K187:M187" si="187">K186</f>
        <v>2000</v>
      </c>
      <c r="L187" s="18">
        <f t="shared" si="187"/>
        <v>2000</v>
      </c>
      <c r="M187" s="18">
        <f t="shared" si="187"/>
        <v>2000</v>
      </c>
      <c r="N187" s="18">
        <f t="shared" si="175"/>
        <v>-250</v>
      </c>
      <c r="O187" s="18">
        <f t="shared" si="176"/>
        <v>-270</v>
      </c>
      <c r="P187" s="18">
        <f t="shared" si="177"/>
        <v>-270</v>
      </c>
      <c r="Q187" s="35">
        <f t="shared" si="165"/>
        <v>0</v>
      </c>
      <c r="R187" s="35">
        <f t="shared" si="165"/>
        <v>0</v>
      </c>
      <c r="S187" s="35">
        <f t="shared" si="165"/>
        <v>0</v>
      </c>
      <c r="T187" s="4">
        <f t="shared" si="178"/>
        <v>708</v>
      </c>
      <c r="U187" s="83">
        <f t="shared" si="139"/>
        <v>1580</v>
      </c>
      <c r="V187" s="83">
        <f t="shared" si="140"/>
        <v>1580</v>
      </c>
      <c r="W187" s="83">
        <f t="shared" si="141"/>
        <v>1580</v>
      </c>
      <c r="X187" s="4"/>
      <c r="Y187" s="18"/>
      <c r="Z187" s="18"/>
      <c r="AA187" s="18"/>
      <c r="AB187" s="50"/>
    </row>
    <row r="188" spans="1:28" ht="15" customHeight="1">
      <c r="A188" s="3">
        <f t="shared" si="181"/>
        <v>174</v>
      </c>
      <c r="B188" s="34">
        <f t="shared" si="115"/>
        <v>45606</v>
      </c>
      <c r="C188" s="2">
        <f t="shared" si="116"/>
        <v>884</v>
      </c>
      <c r="D188" s="5">
        <f t="shared" si="117"/>
        <v>1402</v>
      </c>
      <c r="E188" s="35">
        <f t="shared" si="168"/>
        <v>536</v>
      </c>
      <c r="F188" s="35">
        <f t="shared" si="169"/>
        <v>556</v>
      </c>
      <c r="G188" s="35">
        <f t="shared" si="170"/>
        <v>556</v>
      </c>
      <c r="H188" s="18">
        <f t="shared" si="171"/>
        <v>1750</v>
      </c>
      <c r="I188" s="18">
        <f t="shared" si="172"/>
        <v>1730</v>
      </c>
      <c r="J188" s="18">
        <f t="shared" si="173"/>
        <v>1730</v>
      </c>
      <c r="K188" s="18">
        <f t="shared" ref="K188:M188" si="188">K187</f>
        <v>2000</v>
      </c>
      <c r="L188" s="18">
        <f t="shared" si="188"/>
        <v>2000</v>
      </c>
      <c r="M188" s="18">
        <f t="shared" si="188"/>
        <v>2000</v>
      </c>
      <c r="N188" s="18">
        <f t="shared" si="175"/>
        <v>-250</v>
      </c>
      <c r="O188" s="18">
        <f t="shared" si="176"/>
        <v>-270</v>
      </c>
      <c r="P188" s="18">
        <f t="shared" si="177"/>
        <v>-270</v>
      </c>
      <c r="Q188" s="35">
        <f t="shared" si="165"/>
        <v>0</v>
      </c>
      <c r="R188" s="35">
        <f t="shared" si="165"/>
        <v>0</v>
      </c>
      <c r="S188" s="35">
        <f t="shared" si="165"/>
        <v>0</v>
      </c>
      <c r="T188" s="4">
        <f t="shared" si="178"/>
        <v>706</v>
      </c>
      <c r="U188" s="83">
        <f t="shared" si="139"/>
        <v>1580</v>
      </c>
      <c r="V188" s="83">
        <f t="shared" si="140"/>
        <v>1580</v>
      </c>
      <c r="W188" s="83">
        <f t="shared" si="141"/>
        <v>1580</v>
      </c>
      <c r="X188" s="4"/>
      <c r="Y188" s="18"/>
      <c r="Z188" s="18"/>
      <c r="AA188" s="18"/>
      <c r="AB188" s="50"/>
    </row>
    <row r="189" spans="1:28" ht="15" customHeight="1">
      <c r="A189" s="3">
        <f t="shared" si="181"/>
        <v>175</v>
      </c>
      <c r="B189" s="34">
        <f t="shared" si="115"/>
        <v>45607</v>
      </c>
      <c r="C189" s="2">
        <f t="shared" si="116"/>
        <v>884</v>
      </c>
      <c r="D189" s="5">
        <f t="shared" si="117"/>
        <v>1400</v>
      </c>
      <c r="E189" s="35">
        <f t="shared" si="168"/>
        <v>534</v>
      </c>
      <c r="F189" s="35">
        <f t="shared" si="169"/>
        <v>554</v>
      </c>
      <c r="G189" s="35">
        <f t="shared" si="170"/>
        <v>554</v>
      </c>
      <c r="H189" s="18">
        <f t="shared" si="171"/>
        <v>1750</v>
      </c>
      <c r="I189" s="18">
        <f t="shared" si="172"/>
        <v>1730</v>
      </c>
      <c r="J189" s="18">
        <f t="shared" si="173"/>
        <v>1730</v>
      </c>
      <c r="K189" s="18">
        <f t="shared" ref="K189:M189" si="189">K188</f>
        <v>2000</v>
      </c>
      <c r="L189" s="18">
        <f t="shared" si="189"/>
        <v>2000</v>
      </c>
      <c r="M189" s="18">
        <f t="shared" si="189"/>
        <v>2000</v>
      </c>
      <c r="N189" s="18">
        <f t="shared" si="175"/>
        <v>-250</v>
      </c>
      <c r="O189" s="18">
        <f t="shared" si="176"/>
        <v>-270</v>
      </c>
      <c r="P189" s="18">
        <f t="shared" si="177"/>
        <v>-270</v>
      </c>
      <c r="Q189" s="35">
        <f t="shared" si="165"/>
        <v>0</v>
      </c>
      <c r="R189" s="35">
        <f t="shared" si="165"/>
        <v>0</v>
      </c>
      <c r="S189" s="35">
        <f t="shared" si="165"/>
        <v>0</v>
      </c>
      <c r="T189" s="4">
        <f t="shared" si="178"/>
        <v>704</v>
      </c>
      <c r="U189" s="83">
        <f t="shared" si="139"/>
        <v>1580</v>
      </c>
      <c r="V189" s="83">
        <f t="shared" si="140"/>
        <v>1580</v>
      </c>
      <c r="W189" s="83">
        <f t="shared" si="141"/>
        <v>1580</v>
      </c>
      <c r="X189" s="4"/>
      <c r="Y189" s="18"/>
      <c r="Z189" s="18"/>
      <c r="AA189" s="18"/>
      <c r="AB189" s="50"/>
    </row>
    <row r="190" spans="1:28" ht="15" customHeight="1">
      <c r="A190" s="3">
        <f t="shared" si="181"/>
        <v>176</v>
      </c>
      <c r="B190" s="34">
        <f t="shared" si="115"/>
        <v>45608</v>
      </c>
      <c r="C190" s="2">
        <f t="shared" si="116"/>
        <v>884</v>
      </c>
      <c r="D190" s="5">
        <f t="shared" si="117"/>
        <v>1398</v>
      </c>
      <c r="E190" s="35">
        <f t="shared" si="168"/>
        <v>532</v>
      </c>
      <c r="F190" s="35">
        <f t="shared" si="169"/>
        <v>552</v>
      </c>
      <c r="G190" s="35">
        <f t="shared" si="170"/>
        <v>552</v>
      </c>
      <c r="H190" s="18">
        <f t="shared" si="171"/>
        <v>1750</v>
      </c>
      <c r="I190" s="18">
        <f t="shared" si="172"/>
        <v>1730</v>
      </c>
      <c r="J190" s="18">
        <f t="shared" si="173"/>
        <v>1730</v>
      </c>
      <c r="K190" s="18">
        <f t="shared" ref="K190:M190" si="190">K189</f>
        <v>2000</v>
      </c>
      <c r="L190" s="18">
        <f t="shared" si="190"/>
        <v>2000</v>
      </c>
      <c r="M190" s="18">
        <f t="shared" si="190"/>
        <v>2000</v>
      </c>
      <c r="N190" s="18">
        <f t="shared" si="175"/>
        <v>-250</v>
      </c>
      <c r="O190" s="18">
        <f t="shared" si="176"/>
        <v>-270</v>
      </c>
      <c r="P190" s="18">
        <f t="shared" si="177"/>
        <v>-270</v>
      </c>
      <c r="Q190" s="35">
        <f t="shared" si="165"/>
        <v>0</v>
      </c>
      <c r="R190" s="35">
        <f t="shared" si="165"/>
        <v>0</v>
      </c>
      <c r="S190" s="35">
        <f t="shared" si="165"/>
        <v>0</v>
      </c>
      <c r="T190" s="4">
        <f t="shared" si="178"/>
        <v>702</v>
      </c>
      <c r="U190" s="83">
        <f t="shared" si="139"/>
        <v>1580</v>
      </c>
      <c r="V190" s="83">
        <f t="shared" si="140"/>
        <v>1580</v>
      </c>
      <c r="W190" s="83">
        <f t="shared" si="141"/>
        <v>1580</v>
      </c>
      <c r="X190" s="4"/>
      <c r="Y190" s="18"/>
      <c r="Z190" s="18"/>
      <c r="AA190" s="18"/>
      <c r="AB190" s="50"/>
    </row>
    <row r="191" spans="1:28" ht="15" customHeight="1">
      <c r="A191" s="3">
        <f t="shared" si="181"/>
        <v>177</v>
      </c>
      <c r="B191" s="34">
        <f t="shared" si="115"/>
        <v>45609</v>
      </c>
      <c r="C191" s="2">
        <f t="shared" si="116"/>
        <v>884</v>
      </c>
      <c r="D191" s="5">
        <f t="shared" si="117"/>
        <v>1396</v>
      </c>
      <c r="E191" s="35">
        <f t="shared" si="168"/>
        <v>530</v>
      </c>
      <c r="F191" s="35">
        <f t="shared" si="169"/>
        <v>550</v>
      </c>
      <c r="G191" s="35">
        <f t="shared" si="170"/>
        <v>550</v>
      </c>
      <c r="H191" s="18">
        <f t="shared" si="171"/>
        <v>1750</v>
      </c>
      <c r="I191" s="18">
        <f t="shared" si="172"/>
        <v>1730</v>
      </c>
      <c r="J191" s="18">
        <f t="shared" si="173"/>
        <v>1730</v>
      </c>
      <c r="K191" s="18">
        <f t="shared" ref="K191:M191" si="191">K190</f>
        <v>2000</v>
      </c>
      <c r="L191" s="18">
        <f t="shared" si="191"/>
        <v>2000</v>
      </c>
      <c r="M191" s="18">
        <f t="shared" si="191"/>
        <v>2000</v>
      </c>
      <c r="N191" s="18">
        <f t="shared" si="175"/>
        <v>-250</v>
      </c>
      <c r="O191" s="18">
        <f t="shared" si="176"/>
        <v>-270</v>
      </c>
      <c r="P191" s="18">
        <f t="shared" si="177"/>
        <v>-270</v>
      </c>
      <c r="Q191" s="35">
        <f t="shared" si="165"/>
        <v>0</v>
      </c>
      <c r="R191" s="35">
        <f t="shared" si="165"/>
        <v>0</v>
      </c>
      <c r="S191" s="35">
        <f t="shared" si="165"/>
        <v>0</v>
      </c>
      <c r="T191" s="4">
        <f t="shared" si="178"/>
        <v>700</v>
      </c>
      <c r="U191" s="83">
        <f t="shared" si="139"/>
        <v>1580</v>
      </c>
      <c r="V191" s="83">
        <f t="shared" si="140"/>
        <v>1580</v>
      </c>
      <c r="W191" s="83">
        <f t="shared" si="141"/>
        <v>1580</v>
      </c>
      <c r="X191" s="4"/>
      <c r="Y191" s="18"/>
      <c r="Z191" s="18"/>
      <c r="AA191" s="18"/>
      <c r="AB191" s="50"/>
    </row>
    <row r="192" spans="1:28" ht="15" customHeight="1">
      <c r="A192" s="3">
        <f t="shared" si="181"/>
        <v>178</v>
      </c>
      <c r="B192" s="34">
        <f t="shared" si="115"/>
        <v>45610</v>
      </c>
      <c r="C192" s="2">
        <f t="shared" si="116"/>
        <v>884</v>
      </c>
      <c r="D192" s="5">
        <f t="shared" si="117"/>
        <v>1394</v>
      </c>
      <c r="E192" s="35">
        <f t="shared" si="168"/>
        <v>528</v>
      </c>
      <c r="F192" s="35">
        <f t="shared" si="169"/>
        <v>548</v>
      </c>
      <c r="G192" s="35">
        <f t="shared" si="170"/>
        <v>548</v>
      </c>
      <c r="H192" s="18">
        <f t="shared" si="171"/>
        <v>1750</v>
      </c>
      <c r="I192" s="18">
        <f t="shared" si="172"/>
        <v>1730</v>
      </c>
      <c r="J192" s="18">
        <f t="shared" si="173"/>
        <v>1730</v>
      </c>
      <c r="K192" s="18">
        <f t="shared" ref="K192:M192" si="192">K191</f>
        <v>2000</v>
      </c>
      <c r="L192" s="18">
        <f t="shared" si="192"/>
        <v>2000</v>
      </c>
      <c r="M192" s="18">
        <f t="shared" si="192"/>
        <v>2000</v>
      </c>
      <c r="N192" s="18">
        <f t="shared" si="175"/>
        <v>-250</v>
      </c>
      <c r="O192" s="18">
        <f t="shared" si="176"/>
        <v>-270</v>
      </c>
      <c r="P192" s="18">
        <f t="shared" si="177"/>
        <v>-270</v>
      </c>
      <c r="Q192" s="35">
        <f t="shared" si="165"/>
        <v>0</v>
      </c>
      <c r="R192" s="35">
        <f t="shared" si="165"/>
        <v>0</v>
      </c>
      <c r="S192" s="35">
        <f t="shared" si="165"/>
        <v>0</v>
      </c>
      <c r="T192" s="4">
        <f t="shared" si="178"/>
        <v>698</v>
      </c>
      <c r="U192" s="83">
        <f t="shared" si="139"/>
        <v>1580</v>
      </c>
      <c r="V192" s="83">
        <f t="shared" si="140"/>
        <v>1580</v>
      </c>
      <c r="W192" s="83">
        <f t="shared" si="141"/>
        <v>1580</v>
      </c>
      <c r="X192" s="4"/>
      <c r="Y192" s="18"/>
      <c r="Z192" s="18"/>
      <c r="AA192" s="18"/>
      <c r="AB192" s="50"/>
    </row>
    <row r="193" spans="1:28" ht="15" customHeight="1">
      <c r="A193" s="3">
        <f t="shared" si="181"/>
        <v>179</v>
      </c>
      <c r="B193" s="34">
        <f t="shared" si="115"/>
        <v>45611</v>
      </c>
      <c r="C193" s="2">
        <f t="shared" si="116"/>
        <v>884</v>
      </c>
      <c r="D193" s="5">
        <f t="shared" si="117"/>
        <v>1392</v>
      </c>
      <c r="E193" s="35">
        <f t="shared" si="168"/>
        <v>526</v>
      </c>
      <c r="F193" s="35">
        <f t="shared" si="169"/>
        <v>546</v>
      </c>
      <c r="G193" s="35">
        <f t="shared" si="170"/>
        <v>546</v>
      </c>
      <c r="H193" s="18">
        <f t="shared" si="171"/>
        <v>1750</v>
      </c>
      <c r="I193" s="18">
        <f t="shared" si="172"/>
        <v>1730</v>
      </c>
      <c r="J193" s="18">
        <f t="shared" si="173"/>
        <v>1730</v>
      </c>
      <c r="K193" s="18">
        <f t="shared" ref="K193:M193" si="193">K192</f>
        <v>2000</v>
      </c>
      <c r="L193" s="18">
        <f t="shared" si="193"/>
        <v>2000</v>
      </c>
      <c r="M193" s="18">
        <f t="shared" si="193"/>
        <v>2000</v>
      </c>
      <c r="N193" s="18">
        <f t="shared" si="175"/>
        <v>-250</v>
      </c>
      <c r="O193" s="18">
        <f t="shared" si="176"/>
        <v>-270</v>
      </c>
      <c r="P193" s="18">
        <f t="shared" si="177"/>
        <v>-270</v>
      </c>
      <c r="Q193" s="35">
        <f t="shared" si="165"/>
        <v>0</v>
      </c>
      <c r="R193" s="35">
        <f t="shared" si="165"/>
        <v>0</v>
      </c>
      <c r="S193" s="35">
        <f t="shared" si="165"/>
        <v>0</v>
      </c>
      <c r="T193" s="4">
        <f t="shared" si="178"/>
        <v>696</v>
      </c>
      <c r="U193" s="83">
        <f t="shared" si="139"/>
        <v>1580</v>
      </c>
      <c r="V193" s="83">
        <f t="shared" si="140"/>
        <v>1580</v>
      </c>
      <c r="W193" s="83">
        <f t="shared" si="141"/>
        <v>1580</v>
      </c>
      <c r="X193" s="4"/>
      <c r="Y193" s="18"/>
      <c r="Z193" s="18"/>
      <c r="AA193" s="18"/>
      <c r="AB193" s="50"/>
    </row>
    <row r="194" spans="1:28" ht="15" customHeight="1">
      <c r="A194" s="3">
        <f t="shared" si="181"/>
        <v>180</v>
      </c>
      <c r="B194" s="34">
        <f t="shared" si="115"/>
        <v>45612</v>
      </c>
      <c r="C194" s="2">
        <f t="shared" si="116"/>
        <v>884</v>
      </c>
      <c r="D194" s="5">
        <f t="shared" si="117"/>
        <v>1390</v>
      </c>
      <c r="E194" s="35">
        <f t="shared" si="168"/>
        <v>524</v>
      </c>
      <c r="F194" s="35">
        <f t="shared" si="169"/>
        <v>544</v>
      </c>
      <c r="G194" s="35">
        <f t="shared" si="170"/>
        <v>544</v>
      </c>
      <c r="H194" s="18">
        <f t="shared" si="171"/>
        <v>1750</v>
      </c>
      <c r="I194" s="18">
        <f t="shared" si="172"/>
        <v>1730</v>
      </c>
      <c r="J194" s="18">
        <f t="shared" si="173"/>
        <v>1730</v>
      </c>
      <c r="K194" s="18">
        <f t="shared" ref="K194:M194" si="194">K193</f>
        <v>2000</v>
      </c>
      <c r="L194" s="18">
        <f t="shared" si="194"/>
        <v>2000</v>
      </c>
      <c r="M194" s="18">
        <f t="shared" si="194"/>
        <v>2000</v>
      </c>
      <c r="N194" s="18">
        <f t="shared" si="175"/>
        <v>-250</v>
      </c>
      <c r="O194" s="18">
        <f t="shared" si="176"/>
        <v>-270</v>
      </c>
      <c r="P194" s="18">
        <f t="shared" si="177"/>
        <v>-270</v>
      </c>
      <c r="Q194" s="35">
        <f t="shared" si="165"/>
        <v>0</v>
      </c>
      <c r="R194" s="35">
        <f t="shared" si="165"/>
        <v>0</v>
      </c>
      <c r="S194" s="35">
        <f t="shared" si="165"/>
        <v>0</v>
      </c>
      <c r="T194" s="4">
        <f t="shared" si="178"/>
        <v>694</v>
      </c>
      <c r="U194" s="83">
        <f t="shared" si="139"/>
        <v>1580</v>
      </c>
      <c r="V194" s="83">
        <f t="shared" si="140"/>
        <v>1580</v>
      </c>
      <c r="W194" s="83">
        <f t="shared" si="141"/>
        <v>1580</v>
      </c>
      <c r="X194" s="4"/>
      <c r="Y194" s="18"/>
      <c r="Z194" s="18"/>
      <c r="AA194" s="18"/>
      <c r="AB194" s="50"/>
    </row>
    <row r="195" spans="1:28" ht="15" customHeight="1">
      <c r="A195" s="3">
        <f t="shared" si="181"/>
        <v>181</v>
      </c>
      <c r="B195" s="34">
        <f t="shared" si="115"/>
        <v>45613</v>
      </c>
      <c r="C195" s="2">
        <f t="shared" si="116"/>
        <v>884</v>
      </c>
      <c r="D195" s="5">
        <f t="shared" si="117"/>
        <v>1388</v>
      </c>
      <c r="E195" s="35">
        <f t="shared" si="168"/>
        <v>522</v>
      </c>
      <c r="F195" s="35">
        <f t="shared" si="169"/>
        <v>542</v>
      </c>
      <c r="G195" s="35">
        <f t="shared" si="170"/>
        <v>542</v>
      </c>
      <c r="H195" s="18">
        <f t="shared" si="171"/>
        <v>1750</v>
      </c>
      <c r="I195" s="18">
        <f t="shared" si="172"/>
        <v>1730</v>
      </c>
      <c r="J195" s="18">
        <f t="shared" si="173"/>
        <v>1730</v>
      </c>
      <c r="K195" s="18">
        <f t="shared" ref="K195:M195" si="195">K194</f>
        <v>2000</v>
      </c>
      <c r="L195" s="18">
        <f t="shared" si="195"/>
        <v>2000</v>
      </c>
      <c r="M195" s="18">
        <f t="shared" si="195"/>
        <v>2000</v>
      </c>
      <c r="N195" s="18">
        <f t="shared" si="175"/>
        <v>-250</v>
      </c>
      <c r="O195" s="18">
        <f t="shared" si="176"/>
        <v>-270</v>
      </c>
      <c r="P195" s="18">
        <f t="shared" si="177"/>
        <v>-270</v>
      </c>
      <c r="Q195" s="35">
        <f t="shared" si="165"/>
        <v>0</v>
      </c>
      <c r="R195" s="35">
        <f t="shared" si="165"/>
        <v>0</v>
      </c>
      <c r="S195" s="35">
        <f t="shared" si="165"/>
        <v>0</v>
      </c>
      <c r="T195" s="4">
        <f t="shared" si="178"/>
        <v>692</v>
      </c>
      <c r="U195" s="83">
        <f t="shared" si="139"/>
        <v>1580</v>
      </c>
      <c r="V195" s="83">
        <f t="shared" si="140"/>
        <v>1580</v>
      </c>
      <c r="W195" s="83">
        <f t="shared" si="141"/>
        <v>1580</v>
      </c>
      <c r="X195" s="4"/>
      <c r="Y195" s="18"/>
      <c r="Z195" s="18"/>
      <c r="AA195" s="18"/>
      <c r="AB195" s="50"/>
    </row>
    <row r="196" spans="1:28" ht="15" customHeight="1">
      <c r="A196" s="3">
        <f t="shared" si="181"/>
        <v>182</v>
      </c>
      <c r="B196" s="34">
        <f t="shared" si="115"/>
        <v>45614</v>
      </c>
      <c r="C196" s="2">
        <f t="shared" si="116"/>
        <v>884</v>
      </c>
      <c r="D196" s="5">
        <f t="shared" si="117"/>
        <v>1386</v>
      </c>
      <c r="E196" s="35">
        <f t="shared" si="168"/>
        <v>520</v>
      </c>
      <c r="F196" s="35">
        <f t="shared" si="169"/>
        <v>540</v>
      </c>
      <c r="G196" s="35">
        <f t="shared" si="170"/>
        <v>540</v>
      </c>
      <c r="H196" s="18">
        <f t="shared" si="171"/>
        <v>1750</v>
      </c>
      <c r="I196" s="18">
        <f t="shared" si="172"/>
        <v>1730</v>
      </c>
      <c r="J196" s="18">
        <f t="shared" si="173"/>
        <v>1730</v>
      </c>
      <c r="K196" s="18">
        <f t="shared" ref="K196:M196" si="196">K195</f>
        <v>2000</v>
      </c>
      <c r="L196" s="18">
        <f t="shared" si="196"/>
        <v>2000</v>
      </c>
      <c r="M196" s="18">
        <f t="shared" si="196"/>
        <v>2000</v>
      </c>
      <c r="N196" s="18">
        <f t="shared" si="175"/>
        <v>-250</v>
      </c>
      <c r="O196" s="18">
        <f t="shared" si="176"/>
        <v>-270</v>
      </c>
      <c r="P196" s="18">
        <f t="shared" si="177"/>
        <v>-270</v>
      </c>
      <c r="Q196" s="35">
        <f t="shared" si="165"/>
        <v>0</v>
      </c>
      <c r="R196" s="35">
        <f t="shared" si="165"/>
        <v>0</v>
      </c>
      <c r="S196" s="35">
        <f t="shared" si="165"/>
        <v>0</v>
      </c>
      <c r="T196" s="4">
        <f t="shared" si="178"/>
        <v>690</v>
      </c>
      <c r="U196" s="83">
        <f t="shared" si="139"/>
        <v>1580</v>
      </c>
      <c r="V196" s="83">
        <f t="shared" si="140"/>
        <v>1580</v>
      </c>
      <c r="W196" s="83">
        <f t="shared" si="141"/>
        <v>1580</v>
      </c>
      <c r="X196" s="4"/>
      <c r="Y196" s="18"/>
      <c r="Z196" s="18"/>
      <c r="AA196" s="18"/>
      <c r="AB196" s="50"/>
    </row>
    <row r="197" spans="1:28" ht="15" customHeight="1">
      <c r="A197" s="3">
        <f t="shared" si="181"/>
        <v>183</v>
      </c>
      <c r="B197" s="34">
        <f t="shared" si="115"/>
        <v>45615</v>
      </c>
      <c r="C197" s="2">
        <f t="shared" si="116"/>
        <v>884</v>
      </c>
      <c r="D197" s="5">
        <f t="shared" si="117"/>
        <v>1384</v>
      </c>
      <c r="E197" s="35">
        <f t="shared" si="168"/>
        <v>518</v>
      </c>
      <c r="F197" s="35">
        <f t="shared" si="169"/>
        <v>538</v>
      </c>
      <c r="G197" s="35">
        <f t="shared" si="170"/>
        <v>538</v>
      </c>
      <c r="H197" s="18">
        <f t="shared" si="171"/>
        <v>1750</v>
      </c>
      <c r="I197" s="18">
        <f t="shared" si="172"/>
        <v>1730</v>
      </c>
      <c r="J197" s="18">
        <f t="shared" si="173"/>
        <v>1730</v>
      </c>
      <c r="K197" s="18">
        <f t="shared" ref="K197:M197" si="197">K196</f>
        <v>2000</v>
      </c>
      <c r="L197" s="18">
        <f t="shared" si="197"/>
        <v>2000</v>
      </c>
      <c r="M197" s="18">
        <f t="shared" si="197"/>
        <v>2000</v>
      </c>
      <c r="N197" s="18">
        <f t="shared" si="175"/>
        <v>-250</v>
      </c>
      <c r="O197" s="18">
        <f t="shared" si="176"/>
        <v>-270</v>
      </c>
      <c r="P197" s="18">
        <f t="shared" si="177"/>
        <v>-270</v>
      </c>
      <c r="Q197" s="35">
        <f t="shared" si="165"/>
        <v>0</v>
      </c>
      <c r="R197" s="35">
        <f t="shared" si="165"/>
        <v>0</v>
      </c>
      <c r="S197" s="35">
        <f t="shared" si="165"/>
        <v>0</v>
      </c>
      <c r="T197" s="4">
        <f t="shared" si="178"/>
        <v>688</v>
      </c>
      <c r="U197" s="83">
        <f t="shared" si="139"/>
        <v>1580</v>
      </c>
      <c r="V197" s="83">
        <f t="shared" si="140"/>
        <v>1580</v>
      </c>
      <c r="W197" s="83">
        <f t="shared" si="141"/>
        <v>1580</v>
      </c>
      <c r="X197" s="4"/>
      <c r="Y197" s="18"/>
      <c r="Z197" s="18"/>
      <c r="AA197" s="18"/>
      <c r="AB197" s="50"/>
    </row>
    <row r="198" spans="1:28" ht="15" customHeight="1">
      <c r="A198" s="3">
        <f t="shared" si="181"/>
        <v>184</v>
      </c>
      <c r="B198" s="34">
        <f t="shared" si="115"/>
        <v>45616</v>
      </c>
      <c r="C198" s="2">
        <f t="shared" si="116"/>
        <v>884</v>
      </c>
      <c r="D198" s="5">
        <f t="shared" si="117"/>
        <v>1382</v>
      </c>
      <c r="E198" s="35">
        <f t="shared" si="168"/>
        <v>516</v>
      </c>
      <c r="F198" s="35">
        <f t="shared" si="169"/>
        <v>536</v>
      </c>
      <c r="G198" s="35">
        <f t="shared" si="170"/>
        <v>536</v>
      </c>
      <c r="H198" s="18">
        <f t="shared" si="171"/>
        <v>1750</v>
      </c>
      <c r="I198" s="18">
        <f t="shared" si="172"/>
        <v>1730</v>
      </c>
      <c r="J198" s="18">
        <f t="shared" si="173"/>
        <v>1730</v>
      </c>
      <c r="K198" s="18">
        <f t="shared" ref="K198:M198" si="198">K197</f>
        <v>2000</v>
      </c>
      <c r="L198" s="18">
        <f t="shared" si="198"/>
        <v>2000</v>
      </c>
      <c r="M198" s="18">
        <f t="shared" si="198"/>
        <v>2000</v>
      </c>
      <c r="N198" s="18">
        <f t="shared" si="175"/>
        <v>-250</v>
      </c>
      <c r="O198" s="18">
        <f t="shared" si="176"/>
        <v>-270</v>
      </c>
      <c r="P198" s="18">
        <f t="shared" si="177"/>
        <v>-270</v>
      </c>
      <c r="Q198" s="35">
        <f t="shared" si="165"/>
        <v>0</v>
      </c>
      <c r="R198" s="35">
        <f t="shared" si="165"/>
        <v>0</v>
      </c>
      <c r="S198" s="35">
        <f t="shared" si="165"/>
        <v>0</v>
      </c>
      <c r="T198" s="4">
        <f t="shared" si="178"/>
        <v>686</v>
      </c>
      <c r="U198" s="83">
        <f t="shared" si="139"/>
        <v>1580</v>
      </c>
      <c r="V198" s="83">
        <f t="shared" si="140"/>
        <v>1580</v>
      </c>
      <c r="W198" s="83">
        <f t="shared" si="141"/>
        <v>1580</v>
      </c>
      <c r="X198" s="4"/>
      <c r="Y198" s="18"/>
      <c r="Z198" s="18"/>
      <c r="AA198" s="18"/>
      <c r="AB198" s="50"/>
    </row>
    <row r="199" spans="1:28" ht="15" customHeight="1">
      <c r="A199" s="3">
        <f t="shared" si="181"/>
        <v>185</v>
      </c>
      <c r="B199" s="34">
        <f t="shared" si="115"/>
        <v>45617</v>
      </c>
      <c r="C199" s="2">
        <f t="shared" si="116"/>
        <v>884</v>
      </c>
      <c r="D199" s="5">
        <f t="shared" si="117"/>
        <v>1380</v>
      </c>
      <c r="E199" s="35">
        <f t="shared" si="168"/>
        <v>514</v>
      </c>
      <c r="F199" s="35">
        <f t="shared" si="169"/>
        <v>534</v>
      </c>
      <c r="G199" s="35">
        <f t="shared" si="170"/>
        <v>534</v>
      </c>
      <c r="H199" s="18">
        <f t="shared" si="171"/>
        <v>1750</v>
      </c>
      <c r="I199" s="18">
        <f t="shared" si="172"/>
        <v>1730</v>
      </c>
      <c r="J199" s="18">
        <f t="shared" si="173"/>
        <v>1730</v>
      </c>
      <c r="K199" s="18">
        <f t="shared" ref="K199:M199" si="199">K198</f>
        <v>2000</v>
      </c>
      <c r="L199" s="18">
        <f t="shared" si="199"/>
        <v>2000</v>
      </c>
      <c r="M199" s="18">
        <f t="shared" si="199"/>
        <v>2000</v>
      </c>
      <c r="N199" s="18">
        <f t="shared" si="175"/>
        <v>-250</v>
      </c>
      <c r="O199" s="18">
        <f t="shared" si="176"/>
        <v>-270</v>
      </c>
      <c r="P199" s="18">
        <f t="shared" si="177"/>
        <v>-270</v>
      </c>
      <c r="Q199" s="35">
        <f t="shared" si="165"/>
        <v>0</v>
      </c>
      <c r="R199" s="35">
        <f t="shared" si="165"/>
        <v>0</v>
      </c>
      <c r="S199" s="35">
        <f t="shared" si="165"/>
        <v>0</v>
      </c>
      <c r="T199" s="4">
        <f t="shared" si="178"/>
        <v>684</v>
      </c>
      <c r="U199" s="83">
        <f t="shared" si="139"/>
        <v>1580</v>
      </c>
      <c r="V199" s="83">
        <f t="shared" si="140"/>
        <v>1580</v>
      </c>
      <c r="W199" s="83">
        <f t="shared" si="141"/>
        <v>1580</v>
      </c>
      <c r="X199" s="4"/>
      <c r="Y199" s="18"/>
      <c r="Z199" s="18"/>
      <c r="AA199" s="18"/>
      <c r="AB199" s="50"/>
    </row>
    <row r="200" spans="1:28" ht="15" customHeight="1">
      <c r="A200" s="3">
        <f t="shared" si="181"/>
        <v>186</v>
      </c>
      <c r="B200" s="34">
        <f t="shared" si="115"/>
        <v>45618</v>
      </c>
      <c r="C200" s="2">
        <f t="shared" si="116"/>
        <v>884</v>
      </c>
      <c r="D200" s="5">
        <f t="shared" si="117"/>
        <v>1378</v>
      </c>
      <c r="E200" s="35">
        <f t="shared" si="168"/>
        <v>512</v>
      </c>
      <c r="F200" s="35">
        <f t="shared" si="169"/>
        <v>532</v>
      </c>
      <c r="G200" s="35">
        <f t="shared" si="170"/>
        <v>532</v>
      </c>
      <c r="H200" s="18">
        <f t="shared" si="171"/>
        <v>1750</v>
      </c>
      <c r="I200" s="18">
        <f t="shared" si="172"/>
        <v>1730</v>
      </c>
      <c r="J200" s="18">
        <f t="shared" si="173"/>
        <v>1730</v>
      </c>
      <c r="K200" s="18">
        <f t="shared" ref="K200:M200" si="200">K199</f>
        <v>2000</v>
      </c>
      <c r="L200" s="18">
        <f t="shared" si="200"/>
        <v>2000</v>
      </c>
      <c r="M200" s="18">
        <f t="shared" si="200"/>
        <v>2000</v>
      </c>
      <c r="N200" s="18">
        <f t="shared" si="175"/>
        <v>-250</v>
      </c>
      <c r="O200" s="18">
        <f t="shared" si="176"/>
        <v>-270</v>
      </c>
      <c r="P200" s="18">
        <f t="shared" si="177"/>
        <v>-270</v>
      </c>
      <c r="Q200" s="35">
        <f t="shared" si="165"/>
        <v>0</v>
      </c>
      <c r="R200" s="35">
        <f t="shared" si="165"/>
        <v>0</v>
      </c>
      <c r="S200" s="35">
        <f t="shared" si="165"/>
        <v>0</v>
      </c>
      <c r="T200" s="4">
        <f t="shared" si="178"/>
        <v>682</v>
      </c>
      <c r="U200" s="83">
        <f t="shared" si="139"/>
        <v>1580</v>
      </c>
      <c r="V200" s="83">
        <f t="shared" si="140"/>
        <v>1580</v>
      </c>
      <c r="W200" s="83">
        <f t="shared" si="141"/>
        <v>1580</v>
      </c>
      <c r="X200" s="4"/>
      <c r="Y200" s="18"/>
      <c r="Z200" s="18"/>
      <c r="AA200" s="18"/>
      <c r="AB200" s="50"/>
    </row>
    <row r="201" spans="1:28" ht="15" customHeight="1">
      <c r="A201" s="3">
        <f t="shared" si="181"/>
        <v>187</v>
      </c>
      <c r="B201" s="34">
        <f t="shared" si="115"/>
        <v>45619</v>
      </c>
      <c r="C201" s="2">
        <f t="shared" si="116"/>
        <v>884</v>
      </c>
      <c r="D201" s="5">
        <f t="shared" si="117"/>
        <v>1376</v>
      </c>
      <c r="E201" s="35">
        <f t="shared" si="168"/>
        <v>510</v>
      </c>
      <c r="F201" s="35">
        <f t="shared" si="169"/>
        <v>530</v>
      </c>
      <c r="G201" s="35">
        <f t="shared" si="170"/>
        <v>530</v>
      </c>
      <c r="H201" s="18">
        <f t="shared" si="171"/>
        <v>1750</v>
      </c>
      <c r="I201" s="18">
        <f t="shared" si="172"/>
        <v>1730</v>
      </c>
      <c r="J201" s="18">
        <f t="shared" si="173"/>
        <v>1730</v>
      </c>
      <c r="K201" s="18">
        <f t="shared" ref="K201:M201" si="201">K200</f>
        <v>2000</v>
      </c>
      <c r="L201" s="18">
        <f t="shared" si="201"/>
        <v>2000</v>
      </c>
      <c r="M201" s="18">
        <f t="shared" si="201"/>
        <v>2000</v>
      </c>
      <c r="N201" s="18">
        <f t="shared" si="175"/>
        <v>-250</v>
      </c>
      <c r="O201" s="18">
        <f t="shared" si="176"/>
        <v>-270</v>
      </c>
      <c r="P201" s="18">
        <f t="shared" si="177"/>
        <v>-270</v>
      </c>
      <c r="Q201" s="35">
        <f t="shared" si="165"/>
        <v>0</v>
      </c>
      <c r="R201" s="35">
        <f t="shared" si="165"/>
        <v>0</v>
      </c>
      <c r="S201" s="35">
        <f t="shared" si="165"/>
        <v>0</v>
      </c>
      <c r="T201" s="4">
        <f t="shared" si="178"/>
        <v>680</v>
      </c>
      <c r="U201" s="83">
        <f t="shared" si="139"/>
        <v>1580</v>
      </c>
      <c r="V201" s="83">
        <f t="shared" si="140"/>
        <v>1580</v>
      </c>
      <c r="W201" s="83">
        <f t="shared" si="141"/>
        <v>1580</v>
      </c>
      <c r="X201" s="4"/>
      <c r="Y201" s="18"/>
      <c r="Z201" s="18"/>
      <c r="AA201" s="18"/>
      <c r="AB201" s="50"/>
    </row>
    <row r="202" spans="1:28" ht="15" customHeight="1">
      <c r="A202" s="3">
        <f t="shared" si="181"/>
        <v>188</v>
      </c>
      <c r="B202" s="34">
        <f t="shared" si="115"/>
        <v>45620</v>
      </c>
      <c r="C202" s="2">
        <f t="shared" si="116"/>
        <v>884</v>
      </c>
      <c r="D202" s="5">
        <f t="shared" si="117"/>
        <v>1374</v>
      </c>
      <c r="E202" s="35">
        <f t="shared" si="168"/>
        <v>508</v>
      </c>
      <c r="F202" s="35">
        <f t="shared" si="169"/>
        <v>528</v>
      </c>
      <c r="G202" s="35">
        <f t="shared" si="170"/>
        <v>528</v>
      </c>
      <c r="H202" s="18">
        <f t="shared" si="171"/>
        <v>1750</v>
      </c>
      <c r="I202" s="18">
        <f t="shared" si="172"/>
        <v>1730</v>
      </c>
      <c r="J202" s="18">
        <f t="shared" si="173"/>
        <v>1730</v>
      </c>
      <c r="K202" s="18">
        <f t="shared" ref="K202:M202" si="202">K201</f>
        <v>2000</v>
      </c>
      <c r="L202" s="18">
        <f t="shared" si="202"/>
        <v>2000</v>
      </c>
      <c r="M202" s="18">
        <f t="shared" si="202"/>
        <v>2000</v>
      </c>
      <c r="N202" s="18">
        <f t="shared" si="175"/>
        <v>-250</v>
      </c>
      <c r="O202" s="18">
        <f t="shared" si="176"/>
        <v>-270</v>
      </c>
      <c r="P202" s="18">
        <f t="shared" si="177"/>
        <v>-270</v>
      </c>
      <c r="Q202" s="35">
        <f t="shared" si="165"/>
        <v>0</v>
      </c>
      <c r="R202" s="35">
        <f t="shared" si="165"/>
        <v>0</v>
      </c>
      <c r="S202" s="35">
        <f t="shared" si="165"/>
        <v>0</v>
      </c>
      <c r="T202" s="4">
        <f t="shared" si="178"/>
        <v>678</v>
      </c>
      <c r="U202" s="83">
        <f t="shared" si="139"/>
        <v>1580</v>
      </c>
      <c r="V202" s="83">
        <f t="shared" si="140"/>
        <v>1580</v>
      </c>
      <c r="W202" s="83">
        <f t="shared" si="141"/>
        <v>1580</v>
      </c>
      <c r="X202" s="4"/>
      <c r="Y202" s="18"/>
      <c r="Z202" s="18"/>
      <c r="AA202" s="18"/>
      <c r="AB202" s="50"/>
    </row>
    <row r="203" spans="1:28" ht="15" customHeight="1">
      <c r="A203" s="3">
        <f t="shared" si="181"/>
        <v>189</v>
      </c>
      <c r="B203" s="34">
        <f t="shared" si="115"/>
        <v>45621</v>
      </c>
      <c r="C203" s="2">
        <f t="shared" si="116"/>
        <v>884</v>
      </c>
      <c r="D203" s="5">
        <f t="shared" si="117"/>
        <v>1372</v>
      </c>
      <c r="E203" s="35">
        <f t="shared" si="168"/>
        <v>506</v>
      </c>
      <c r="F203" s="35">
        <f t="shared" si="169"/>
        <v>526</v>
      </c>
      <c r="G203" s="35">
        <f t="shared" si="170"/>
        <v>526</v>
      </c>
      <c r="H203" s="18">
        <f t="shared" si="171"/>
        <v>1750</v>
      </c>
      <c r="I203" s="18">
        <f t="shared" si="172"/>
        <v>1730</v>
      </c>
      <c r="J203" s="18">
        <f t="shared" si="173"/>
        <v>1730</v>
      </c>
      <c r="K203" s="18">
        <f t="shared" ref="K203:M203" si="203">K202</f>
        <v>2000</v>
      </c>
      <c r="L203" s="18">
        <f t="shared" si="203"/>
        <v>2000</v>
      </c>
      <c r="M203" s="18">
        <f t="shared" si="203"/>
        <v>2000</v>
      </c>
      <c r="N203" s="18">
        <f t="shared" si="175"/>
        <v>-250</v>
      </c>
      <c r="O203" s="18">
        <f t="shared" si="176"/>
        <v>-270</v>
      </c>
      <c r="P203" s="18">
        <f t="shared" si="177"/>
        <v>-270</v>
      </c>
      <c r="Q203" s="35">
        <f t="shared" si="165"/>
        <v>0</v>
      </c>
      <c r="R203" s="35">
        <f t="shared" si="165"/>
        <v>0</v>
      </c>
      <c r="S203" s="35">
        <f t="shared" si="165"/>
        <v>0</v>
      </c>
      <c r="T203" s="4">
        <f t="shared" si="178"/>
        <v>676</v>
      </c>
      <c r="U203" s="83">
        <f t="shared" si="139"/>
        <v>1580</v>
      </c>
      <c r="V203" s="83">
        <f t="shared" si="140"/>
        <v>1580</v>
      </c>
      <c r="W203" s="83">
        <f t="shared" si="141"/>
        <v>1580</v>
      </c>
      <c r="X203" s="4"/>
      <c r="Y203" s="18"/>
      <c r="Z203" s="18"/>
      <c r="AA203" s="18"/>
      <c r="AB203" s="50"/>
    </row>
    <row r="204" spans="1:28" ht="15" customHeight="1">
      <c r="A204" s="3">
        <f t="shared" si="181"/>
        <v>190</v>
      </c>
      <c r="B204" s="34">
        <f t="shared" si="115"/>
        <v>45622</v>
      </c>
      <c r="C204" s="2">
        <f t="shared" si="116"/>
        <v>884</v>
      </c>
      <c r="D204" s="5">
        <f t="shared" si="117"/>
        <v>1370</v>
      </c>
      <c r="E204" s="35">
        <f t="shared" si="168"/>
        <v>504</v>
      </c>
      <c r="F204" s="35">
        <f t="shared" si="169"/>
        <v>524</v>
      </c>
      <c r="G204" s="35">
        <f t="shared" si="170"/>
        <v>524</v>
      </c>
      <c r="H204" s="18">
        <f t="shared" si="171"/>
        <v>1750</v>
      </c>
      <c r="I204" s="18">
        <f t="shared" si="172"/>
        <v>1730</v>
      </c>
      <c r="J204" s="18">
        <f t="shared" si="173"/>
        <v>1730</v>
      </c>
      <c r="K204" s="18">
        <f t="shared" ref="K204:M204" si="204">K203</f>
        <v>2000</v>
      </c>
      <c r="L204" s="18">
        <f t="shared" si="204"/>
        <v>2000</v>
      </c>
      <c r="M204" s="18">
        <f t="shared" si="204"/>
        <v>2000</v>
      </c>
      <c r="N204" s="18">
        <f t="shared" si="175"/>
        <v>-250</v>
      </c>
      <c r="O204" s="18">
        <f t="shared" si="176"/>
        <v>-270</v>
      </c>
      <c r="P204" s="18">
        <f t="shared" si="177"/>
        <v>-270</v>
      </c>
      <c r="Q204" s="35">
        <f t="shared" si="165"/>
        <v>0</v>
      </c>
      <c r="R204" s="35">
        <f t="shared" si="165"/>
        <v>0</v>
      </c>
      <c r="S204" s="35">
        <f t="shared" si="165"/>
        <v>0</v>
      </c>
      <c r="T204" s="4">
        <f t="shared" si="178"/>
        <v>674</v>
      </c>
      <c r="U204" s="83">
        <f t="shared" si="139"/>
        <v>1580</v>
      </c>
      <c r="V204" s="83">
        <f t="shared" si="140"/>
        <v>1580</v>
      </c>
      <c r="W204" s="83">
        <f t="shared" si="141"/>
        <v>1580</v>
      </c>
      <c r="X204" s="4"/>
      <c r="Y204" s="18"/>
      <c r="Z204" s="18"/>
      <c r="AA204" s="18"/>
      <c r="AB204" s="50"/>
    </row>
    <row r="205" spans="1:28" ht="15" customHeight="1">
      <c r="A205" s="3">
        <f t="shared" si="181"/>
        <v>191</v>
      </c>
      <c r="B205" s="34">
        <f t="shared" si="115"/>
        <v>45623</v>
      </c>
      <c r="C205" s="2">
        <f t="shared" si="116"/>
        <v>884</v>
      </c>
      <c r="D205" s="5">
        <f t="shared" si="117"/>
        <v>1368</v>
      </c>
      <c r="E205" s="35">
        <f t="shared" si="168"/>
        <v>502</v>
      </c>
      <c r="F205" s="35">
        <f t="shared" si="169"/>
        <v>522</v>
      </c>
      <c r="G205" s="35">
        <f t="shared" si="170"/>
        <v>522</v>
      </c>
      <c r="H205" s="18">
        <f t="shared" si="171"/>
        <v>1750</v>
      </c>
      <c r="I205" s="18">
        <f t="shared" si="172"/>
        <v>1730</v>
      </c>
      <c r="J205" s="18">
        <f t="shared" si="173"/>
        <v>1730</v>
      </c>
      <c r="K205" s="18">
        <f t="shared" ref="K205:M205" si="205">K204</f>
        <v>2000</v>
      </c>
      <c r="L205" s="18">
        <f t="shared" si="205"/>
        <v>2000</v>
      </c>
      <c r="M205" s="18">
        <f t="shared" si="205"/>
        <v>2000</v>
      </c>
      <c r="N205" s="18">
        <f t="shared" si="175"/>
        <v>-250</v>
      </c>
      <c r="O205" s="18">
        <f t="shared" si="176"/>
        <v>-270</v>
      </c>
      <c r="P205" s="18">
        <f t="shared" si="177"/>
        <v>-270</v>
      </c>
      <c r="Q205" s="35">
        <f t="shared" si="165"/>
        <v>0</v>
      </c>
      <c r="R205" s="35">
        <f t="shared" si="165"/>
        <v>0</v>
      </c>
      <c r="S205" s="35">
        <f t="shared" si="165"/>
        <v>0</v>
      </c>
      <c r="T205" s="4">
        <f t="shared" si="178"/>
        <v>672</v>
      </c>
      <c r="U205" s="83">
        <f t="shared" si="139"/>
        <v>1580</v>
      </c>
      <c r="V205" s="83">
        <f t="shared" si="140"/>
        <v>1580</v>
      </c>
      <c r="W205" s="83">
        <f t="shared" si="141"/>
        <v>1580</v>
      </c>
      <c r="X205" s="4"/>
      <c r="Y205" s="18"/>
      <c r="Z205" s="18"/>
      <c r="AA205" s="18"/>
      <c r="AB205" s="50"/>
    </row>
    <row r="206" spans="1:28" ht="15" customHeight="1">
      <c r="A206" s="3">
        <f t="shared" si="181"/>
        <v>192</v>
      </c>
      <c r="B206" s="34">
        <f t="shared" si="115"/>
        <v>45624</v>
      </c>
      <c r="C206" s="2">
        <f t="shared" si="116"/>
        <v>884</v>
      </c>
      <c r="D206" s="5">
        <f t="shared" si="117"/>
        <v>1366</v>
      </c>
      <c r="E206" s="35">
        <f t="shared" si="168"/>
        <v>500</v>
      </c>
      <c r="F206" s="35">
        <f t="shared" si="169"/>
        <v>520</v>
      </c>
      <c r="G206" s="35">
        <f t="shared" si="170"/>
        <v>520</v>
      </c>
      <c r="H206" s="18">
        <f t="shared" si="171"/>
        <v>1750</v>
      </c>
      <c r="I206" s="18">
        <f t="shared" si="172"/>
        <v>1730</v>
      </c>
      <c r="J206" s="18">
        <f t="shared" si="173"/>
        <v>1730</v>
      </c>
      <c r="K206" s="18">
        <f t="shared" ref="K206:M206" si="206">K205</f>
        <v>2000</v>
      </c>
      <c r="L206" s="18">
        <f t="shared" si="206"/>
        <v>2000</v>
      </c>
      <c r="M206" s="18">
        <f t="shared" si="206"/>
        <v>2000</v>
      </c>
      <c r="N206" s="18">
        <f t="shared" si="175"/>
        <v>-250</v>
      </c>
      <c r="O206" s="18">
        <f t="shared" si="176"/>
        <v>-270</v>
      </c>
      <c r="P206" s="18">
        <f t="shared" si="177"/>
        <v>-270</v>
      </c>
      <c r="Q206" s="35">
        <f t="shared" si="165"/>
        <v>0</v>
      </c>
      <c r="R206" s="35">
        <f t="shared" si="165"/>
        <v>0</v>
      </c>
      <c r="S206" s="35">
        <f t="shared" si="165"/>
        <v>0</v>
      </c>
      <c r="T206" s="4">
        <f t="shared" si="178"/>
        <v>670</v>
      </c>
      <c r="U206" s="83">
        <f t="shared" si="139"/>
        <v>1580</v>
      </c>
      <c r="V206" s="83">
        <f t="shared" si="140"/>
        <v>1580</v>
      </c>
      <c r="W206" s="83">
        <f t="shared" si="141"/>
        <v>1580</v>
      </c>
      <c r="X206" s="4"/>
      <c r="Y206" s="18"/>
      <c r="Z206" s="18"/>
      <c r="AA206" s="18"/>
      <c r="AB206" s="50"/>
    </row>
    <row r="207" spans="1:28" ht="15" customHeight="1">
      <c r="A207" s="3">
        <f t="shared" si="181"/>
        <v>193</v>
      </c>
      <c r="B207" s="34">
        <f t="shared" si="115"/>
        <v>45625</v>
      </c>
      <c r="C207" s="2">
        <f t="shared" si="116"/>
        <v>884</v>
      </c>
      <c r="D207" s="5">
        <f t="shared" si="117"/>
        <v>1364</v>
      </c>
      <c r="E207" s="35">
        <f t="shared" si="168"/>
        <v>498</v>
      </c>
      <c r="F207" s="35">
        <f t="shared" si="169"/>
        <v>518</v>
      </c>
      <c r="G207" s="35">
        <f t="shared" si="170"/>
        <v>518</v>
      </c>
      <c r="H207" s="18">
        <f t="shared" si="171"/>
        <v>1750</v>
      </c>
      <c r="I207" s="18">
        <f t="shared" si="172"/>
        <v>1730</v>
      </c>
      <c r="J207" s="18">
        <f t="shared" si="173"/>
        <v>1730</v>
      </c>
      <c r="K207" s="18">
        <f t="shared" ref="K207:M207" si="207">K206</f>
        <v>2000</v>
      </c>
      <c r="L207" s="18">
        <f t="shared" si="207"/>
        <v>2000</v>
      </c>
      <c r="M207" s="18">
        <f t="shared" si="207"/>
        <v>2000</v>
      </c>
      <c r="N207" s="18">
        <f t="shared" si="175"/>
        <v>-250</v>
      </c>
      <c r="O207" s="18">
        <f t="shared" si="176"/>
        <v>-270</v>
      </c>
      <c r="P207" s="18">
        <f t="shared" si="177"/>
        <v>-270</v>
      </c>
      <c r="Q207" s="35">
        <f t="shared" si="165"/>
        <v>0</v>
      </c>
      <c r="R207" s="35">
        <f t="shared" si="165"/>
        <v>0</v>
      </c>
      <c r="S207" s="35">
        <f t="shared" si="165"/>
        <v>0</v>
      </c>
      <c r="T207" s="4">
        <f t="shared" si="178"/>
        <v>668</v>
      </c>
      <c r="U207" s="83">
        <f t="shared" si="139"/>
        <v>1580</v>
      </c>
      <c r="V207" s="83">
        <f t="shared" si="140"/>
        <v>1580</v>
      </c>
      <c r="W207" s="83">
        <f t="shared" si="141"/>
        <v>1580</v>
      </c>
      <c r="X207" s="4"/>
      <c r="Y207" s="18"/>
      <c r="Z207" s="18"/>
      <c r="AA207" s="18"/>
      <c r="AB207" s="50"/>
    </row>
    <row r="208" spans="1:28" ht="15" customHeight="1">
      <c r="A208" s="3">
        <f t="shared" si="181"/>
        <v>194</v>
      </c>
      <c r="B208" s="34">
        <f t="shared" ref="B208:B239" si="208">B207+1</f>
        <v>45626</v>
      </c>
      <c r="C208" s="2">
        <f t="shared" ref="C208:C239" si="209">C207</f>
        <v>884</v>
      </c>
      <c r="D208" s="5">
        <f t="shared" ref="D208:D239" si="210">D207-2</f>
        <v>1362</v>
      </c>
      <c r="E208" s="35">
        <f t="shared" si="168"/>
        <v>496</v>
      </c>
      <c r="F208" s="35">
        <f t="shared" si="169"/>
        <v>516</v>
      </c>
      <c r="G208" s="35">
        <f t="shared" si="170"/>
        <v>516</v>
      </c>
      <c r="H208" s="18">
        <f t="shared" si="171"/>
        <v>1750</v>
      </c>
      <c r="I208" s="18">
        <f t="shared" si="172"/>
        <v>1730</v>
      </c>
      <c r="J208" s="18">
        <f t="shared" si="173"/>
        <v>1730</v>
      </c>
      <c r="K208" s="18">
        <f t="shared" ref="K208:M208" si="211">K207</f>
        <v>2000</v>
      </c>
      <c r="L208" s="18">
        <f t="shared" si="211"/>
        <v>2000</v>
      </c>
      <c r="M208" s="18">
        <f t="shared" si="211"/>
        <v>2000</v>
      </c>
      <c r="N208" s="18">
        <f t="shared" si="175"/>
        <v>-250</v>
      </c>
      <c r="O208" s="18">
        <f t="shared" si="176"/>
        <v>-270</v>
      </c>
      <c r="P208" s="18">
        <f t="shared" si="177"/>
        <v>-270</v>
      </c>
      <c r="Q208" s="35">
        <f t="shared" ref="Q208:S241" si="212">Q207</f>
        <v>0</v>
      </c>
      <c r="R208" s="35">
        <f t="shared" si="212"/>
        <v>0</v>
      </c>
      <c r="S208" s="35">
        <f t="shared" si="212"/>
        <v>0</v>
      </c>
      <c r="T208" s="4">
        <f t="shared" si="178"/>
        <v>666</v>
      </c>
      <c r="U208" s="83">
        <f t="shared" si="139"/>
        <v>1580</v>
      </c>
      <c r="V208" s="83">
        <f t="shared" si="140"/>
        <v>1580</v>
      </c>
      <c r="W208" s="83">
        <f t="shared" si="141"/>
        <v>1580</v>
      </c>
      <c r="X208" s="4"/>
      <c r="Y208" s="18"/>
      <c r="Z208" s="18"/>
      <c r="AA208" s="18"/>
      <c r="AB208" s="50"/>
    </row>
    <row r="209" spans="1:28" ht="15" customHeight="1">
      <c r="A209" s="3">
        <f t="shared" si="181"/>
        <v>195</v>
      </c>
      <c r="B209" s="34">
        <f t="shared" si="208"/>
        <v>45627</v>
      </c>
      <c r="C209" s="2">
        <f t="shared" si="209"/>
        <v>884</v>
      </c>
      <c r="D209" s="5">
        <f t="shared" si="210"/>
        <v>1360</v>
      </c>
      <c r="E209" s="35">
        <f t="shared" si="168"/>
        <v>494</v>
      </c>
      <c r="F209" s="35">
        <f t="shared" si="169"/>
        <v>514</v>
      </c>
      <c r="G209" s="35">
        <f t="shared" si="170"/>
        <v>514</v>
      </c>
      <c r="H209" s="18">
        <f t="shared" si="171"/>
        <v>1750</v>
      </c>
      <c r="I209" s="18">
        <f t="shared" si="172"/>
        <v>1730</v>
      </c>
      <c r="J209" s="18">
        <f t="shared" si="173"/>
        <v>1730</v>
      </c>
      <c r="K209" s="18">
        <f t="shared" ref="K209:M209" si="213">K208</f>
        <v>2000</v>
      </c>
      <c r="L209" s="18">
        <f t="shared" si="213"/>
        <v>2000</v>
      </c>
      <c r="M209" s="18">
        <f t="shared" si="213"/>
        <v>2000</v>
      </c>
      <c r="N209" s="18">
        <f t="shared" si="175"/>
        <v>-250</v>
      </c>
      <c r="O209" s="18">
        <f t="shared" si="176"/>
        <v>-270</v>
      </c>
      <c r="P209" s="18">
        <f t="shared" si="177"/>
        <v>-270</v>
      </c>
      <c r="Q209" s="35">
        <f t="shared" si="212"/>
        <v>0</v>
      </c>
      <c r="R209" s="35">
        <f t="shared" si="212"/>
        <v>0</v>
      </c>
      <c r="S209" s="35">
        <f t="shared" si="212"/>
        <v>0</v>
      </c>
      <c r="T209" s="4">
        <f t="shared" si="178"/>
        <v>664</v>
      </c>
      <c r="U209" s="83">
        <f t="shared" si="139"/>
        <v>1580</v>
      </c>
      <c r="V209" s="83">
        <f t="shared" si="140"/>
        <v>1580</v>
      </c>
      <c r="W209" s="83">
        <f t="shared" si="141"/>
        <v>1580</v>
      </c>
      <c r="X209" s="4"/>
      <c r="Y209" s="18"/>
      <c r="Z209" s="18"/>
      <c r="AA209" s="18"/>
      <c r="AB209" s="50"/>
    </row>
    <row r="210" spans="1:28" ht="15" customHeight="1">
      <c r="A210" s="3">
        <f t="shared" si="181"/>
        <v>196</v>
      </c>
      <c r="B210" s="34">
        <f t="shared" si="208"/>
        <v>45628</v>
      </c>
      <c r="C210" s="2">
        <f t="shared" si="209"/>
        <v>884</v>
      </c>
      <c r="D210" s="5">
        <f t="shared" si="210"/>
        <v>1358</v>
      </c>
      <c r="E210" s="35">
        <f t="shared" si="168"/>
        <v>492</v>
      </c>
      <c r="F210" s="35">
        <f t="shared" si="169"/>
        <v>512</v>
      </c>
      <c r="G210" s="35">
        <f t="shared" si="170"/>
        <v>512</v>
      </c>
      <c r="H210" s="18">
        <f t="shared" si="171"/>
        <v>1750</v>
      </c>
      <c r="I210" s="18">
        <f t="shared" si="172"/>
        <v>1730</v>
      </c>
      <c r="J210" s="18">
        <f t="shared" si="173"/>
        <v>1730</v>
      </c>
      <c r="K210" s="18">
        <f t="shared" ref="K210:M210" si="214">K209</f>
        <v>2000</v>
      </c>
      <c r="L210" s="18">
        <f t="shared" si="214"/>
        <v>2000</v>
      </c>
      <c r="M210" s="18">
        <f t="shared" si="214"/>
        <v>2000</v>
      </c>
      <c r="N210" s="18">
        <f t="shared" si="175"/>
        <v>-250</v>
      </c>
      <c r="O210" s="18">
        <f t="shared" si="176"/>
        <v>-270</v>
      </c>
      <c r="P210" s="18">
        <f t="shared" si="177"/>
        <v>-270</v>
      </c>
      <c r="Q210" s="35">
        <f t="shared" si="212"/>
        <v>0</v>
      </c>
      <c r="R210" s="35">
        <f t="shared" si="212"/>
        <v>0</v>
      </c>
      <c r="S210" s="35">
        <f t="shared" si="212"/>
        <v>0</v>
      </c>
      <c r="T210" s="4">
        <f t="shared" si="178"/>
        <v>662</v>
      </c>
      <c r="U210" s="83">
        <f t="shared" si="139"/>
        <v>1580</v>
      </c>
      <c r="V210" s="83">
        <f t="shared" si="140"/>
        <v>1580</v>
      </c>
      <c r="W210" s="83">
        <f t="shared" si="141"/>
        <v>1580</v>
      </c>
      <c r="X210" s="4"/>
      <c r="Y210" s="18"/>
      <c r="Z210" s="18"/>
      <c r="AA210" s="18"/>
      <c r="AB210" s="50"/>
    </row>
    <row r="211" spans="1:28" ht="15" customHeight="1">
      <c r="A211" s="3">
        <f t="shared" si="181"/>
        <v>197</v>
      </c>
      <c r="B211" s="34">
        <f t="shared" si="208"/>
        <v>45629</v>
      </c>
      <c r="C211" s="2">
        <f t="shared" si="209"/>
        <v>884</v>
      </c>
      <c r="D211" s="5">
        <f t="shared" si="210"/>
        <v>1356</v>
      </c>
      <c r="E211" s="35">
        <f t="shared" si="168"/>
        <v>490</v>
      </c>
      <c r="F211" s="35">
        <f t="shared" si="169"/>
        <v>510</v>
      </c>
      <c r="G211" s="35">
        <f t="shared" si="170"/>
        <v>510</v>
      </c>
      <c r="H211" s="18">
        <f t="shared" si="171"/>
        <v>1750</v>
      </c>
      <c r="I211" s="18">
        <f t="shared" si="172"/>
        <v>1730</v>
      </c>
      <c r="J211" s="18">
        <f t="shared" si="173"/>
        <v>1730</v>
      </c>
      <c r="K211" s="18">
        <f t="shared" ref="K211:M211" si="215">K210</f>
        <v>2000</v>
      </c>
      <c r="L211" s="18">
        <f t="shared" si="215"/>
        <v>2000</v>
      </c>
      <c r="M211" s="18">
        <f t="shared" si="215"/>
        <v>2000</v>
      </c>
      <c r="N211" s="18">
        <f t="shared" si="175"/>
        <v>-250</v>
      </c>
      <c r="O211" s="18">
        <f t="shared" si="176"/>
        <v>-270</v>
      </c>
      <c r="P211" s="18">
        <f t="shared" si="177"/>
        <v>-270</v>
      </c>
      <c r="Q211" s="35">
        <f t="shared" si="212"/>
        <v>0</v>
      </c>
      <c r="R211" s="35">
        <f t="shared" si="212"/>
        <v>0</v>
      </c>
      <c r="S211" s="35">
        <f t="shared" si="212"/>
        <v>0</v>
      </c>
      <c r="T211" s="4">
        <f t="shared" si="178"/>
        <v>660</v>
      </c>
      <c r="U211" s="83">
        <f t="shared" si="139"/>
        <v>1580</v>
      </c>
      <c r="V211" s="83">
        <f t="shared" si="140"/>
        <v>1580</v>
      </c>
      <c r="W211" s="83">
        <f t="shared" si="141"/>
        <v>1580</v>
      </c>
      <c r="X211" s="4"/>
      <c r="Y211" s="18"/>
      <c r="Z211" s="18"/>
      <c r="AA211" s="18"/>
      <c r="AB211" s="50"/>
    </row>
    <row r="212" spans="1:28" ht="15" customHeight="1">
      <c r="A212" s="3">
        <f t="shared" si="181"/>
        <v>198</v>
      </c>
      <c r="B212" s="34">
        <f t="shared" si="208"/>
        <v>45630</v>
      </c>
      <c r="C212" s="2">
        <f t="shared" si="209"/>
        <v>884</v>
      </c>
      <c r="D212" s="5">
        <f t="shared" si="210"/>
        <v>1354</v>
      </c>
      <c r="E212" s="35">
        <f t="shared" si="168"/>
        <v>488</v>
      </c>
      <c r="F212" s="35">
        <f t="shared" si="169"/>
        <v>508</v>
      </c>
      <c r="G212" s="35">
        <f t="shared" si="170"/>
        <v>508</v>
      </c>
      <c r="H212" s="18">
        <f t="shared" si="171"/>
        <v>1750</v>
      </c>
      <c r="I212" s="18">
        <f t="shared" si="172"/>
        <v>1730</v>
      </c>
      <c r="J212" s="18">
        <f t="shared" si="173"/>
        <v>1730</v>
      </c>
      <c r="K212" s="18">
        <f t="shared" ref="K212:M212" si="216">K211</f>
        <v>2000</v>
      </c>
      <c r="L212" s="18">
        <f t="shared" si="216"/>
        <v>2000</v>
      </c>
      <c r="M212" s="18">
        <f t="shared" si="216"/>
        <v>2000</v>
      </c>
      <c r="N212" s="18">
        <f t="shared" si="175"/>
        <v>-250</v>
      </c>
      <c r="O212" s="18">
        <f t="shared" si="176"/>
        <v>-270</v>
      </c>
      <c r="P212" s="18">
        <f t="shared" si="177"/>
        <v>-270</v>
      </c>
      <c r="Q212" s="35">
        <f t="shared" si="212"/>
        <v>0</v>
      </c>
      <c r="R212" s="35">
        <f t="shared" si="212"/>
        <v>0</v>
      </c>
      <c r="S212" s="35">
        <f t="shared" si="212"/>
        <v>0</v>
      </c>
      <c r="T212" s="4">
        <f t="shared" si="178"/>
        <v>658</v>
      </c>
      <c r="U212" s="83">
        <f t="shared" si="139"/>
        <v>1580</v>
      </c>
      <c r="V212" s="83">
        <f t="shared" si="140"/>
        <v>1580</v>
      </c>
      <c r="W212" s="83">
        <f t="shared" si="141"/>
        <v>1580</v>
      </c>
      <c r="X212" s="4"/>
      <c r="Y212" s="18"/>
      <c r="Z212" s="18"/>
      <c r="AA212" s="18"/>
      <c r="AB212" s="50"/>
    </row>
    <row r="213" spans="1:28" ht="15" customHeight="1">
      <c r="A213" s="3">
        <f t="shared" si="181"/>
        <v>199</v>
      </c>
      <c r="B213" s="34">
        <f t="shared" si="208"/>
        <v>45631</v>
      </c>
      <c r="C213" s="2">
        <f t="shared" si="209"/>
        <v>884</v>
      </c>
      <c r="D213" s="5">
        <f t="shared" si="210"/>
        <v>1352</v>
      </c>
      <c r="E213" s="35">
        <f t="shared" si="168"/>
        <v>486</v>
      </c>
      <c r="F213" s="35">
        <f t="shared" si="169"/>
        <v>506</v>
      </c>
      <c r="G213" s="35">
        <f t="shared" si="170"/>
        <v>506</v>
      </c>
      <c r="H213" s="18">
        <f t="shared" si="171"/>
        <v>1750</v>
      </c>
      <c r="I213" s="18">
        <f t="shared" si="172"/>
        <v>1730</v>
      </c>
      <c r="J213" s="18">
        <f t="shared" si="173"/>
        <v>1730</v>
      </c>
      <c r="K213" s="18">
        <f t="shared" ref="K213:M213" si="217">K212</f>
        <v>2000</v>
      </c>
      <c r="L213" s="18">
        <f t="shared" si="217"/>
        <v>2000</v>
      </c>
      <c r="M213" s="18">
        <f t="shared" si="217"/>
        <v>2000</v>
      </c>
      <c r="N213" s="18">
        <f t="shared" si="175"/>
        <v>-250</v>
      </c>
      <c r="O213" s="18">
        <f t="shared" si="176"/>
        <v>-270</v>
      </c>
      <c r="P213" s="18">
        <f t="shared" si="177"/>
        <v>-270</v>
      </c>
      <c r="Q213" s="35">
        <f t="shared" si="212"/>
        <v>0</v>
      </c>
      <c r="R213" s="35">
        <f t="shared" si="212"/>
        <v>0</v>
      </c>
      <c r="S213" s="35">
        <f t="shared" si="212"/>
        <v>0</v>
      </c>
      <c r="T213" s="4">
        <f t="shared" si="178"/>
        <v>656</v>
      </c>
      <c r="U213" s="83">
        <f t="shared" si="139"/>
        <v>1580</v>
      </c>
      <c r="V213" s="83">
        <f t="shared" si="140"/>
        <v>1580</v>
      </c>
      <c r="W213" s="83">
        <f t="shared" si="141"/>
        <v>1580</v>
      </c>
      <c r="X213" s="4"/>
      <c r="Y213" s="18"/>
      <c r="Z213" s="18"/>
      <c r="AA213" s="18"/>
      <c r="AB213" s="50"/>
    </row>
    <row r="214" spans="1:28" ht="15" customHeight="1">
      <c r="A214" s="3">
        <f t="shared" si="181"/>
        <v>200</v>
      </c>
      <c r="B214" s="34">
        <f t="shared" si="208"/>
        <v>45632</v>
      </c>
      <c r="C214" s="2">
        <f t="shared" si="209"/>
        <v>884</v>
      </c>
      <c r="D214" s="5">
        <f t="shared" si="210"/>
        <v>1350</v>
      </c>
      <c r="E214" s="35">
        <f t="shared" si="168"/>
        <v>484</v>
      </c>
      <c r="F214" s="35">
        <f t="shared" si="169"/>
        <v>504</v>
      </c>
      <c r="G214" s="35">
        <f t="shared" si="170"/>
        <v>504</v>
      </c>
      <c r="H214" s="18">
        <f t="shared" si="171"/>
        <v>1750</v>
      </c>
      <c r="I214" s="18">
        <f t="shared" si="172"/>
        <v>1730</v>
      </c>
      <c r="J214" s="18">
        <f t="shared" si="173"/>
        <v>1730</v>
      </c>
      <c r="K214" s="18">
        <f t="shared" ref="K214:M214" si="218">K213</f>
        <v>2000</v>
      </c>
      <c r="L214" s="18">
        <f t="shared" si="218"/>
        <v>2000</v>
      </c>
      <c r="M214" s="18">
        <f t="shared" si="218"/>
        <v>2000</v>
      </c>
      <c r="N214" s="18">
        <f t="shared" si="175"/>
        <v>-250</v>
      </c>
      <c r="O214" s="18">
        <f t="shared" si="176"/>
        <v>-270</v>
      </c>
      <c r="P214" s="18">
        <f t="shared" si="177"/>
        <v>-270</v>
      </c>
      <c r="Q214" s="35">
        <f t="shared" si="212"/>
        <v>0</v>
      </c>
      <c r="R214" s="35">
        <f t="shared" si="212"/>
        <v>0</v>
      </c>
      <c r="S214" s="35">
        <f t="shared" si="212"/>
        <v>0</v>
      </c>
      <c r="T214" s="4">
        <f t="shared" si="178"/>
        <v>654</v>
      </c>
      <c r="U214" s="83">
        <f t="shared" si="139"/>
        <v>1580</v>
      </c>
      <c r="V214" s="83">
        <f t="shared" si="140"/>
        <v>1580</v>
      </c>
      <c r="W214" s="83">
        <f t="shared" si="141"/>
        <v>1580</v>
      </c>
      <c r="X214" s="4"/>
      <c r="Y214" s="18"/>
      <c r="Z214" s="18"/>
      <c r="AA214" s="18"/>
      <c r="AB214" s="50"/>
    </row>
    <row r="215" spans="1:28" ht="15" customHeight="1">
      <c r="A215" s="3">
        <f t="shared" si="181"/>
        <v>201</v>
      </c>
      <c r="B215" s="34">
        <f t="shared" si="208"/>
        <v>45633</v>
      </c>
      <c r="C215" s="2">
        <f t="shared" si="209"/>
        <v>884</v>
      </c>
      <c r="D215" s="5">
        <f t="shared" si="210"/>
        <v>1348</v>
      </c>
      <c r="E215" s="35">
        <f t="shared" si="168"/>
        <v>482</v>
      </c>
      <c r="F215" s="35">
        <f t="shared" si="169"/>
        <v>502</v>
      </c>
      <c r="G215" s="35">
        <f t="shared" si="170"/>
        <v>502</v>
      </c>
      <c r="H215" s="18">
        <f t="shared" si="171"/>
        <v>1750</v>
      </c>
      <c r="I215" s="18">
        <f t="shared" si="172"/>
        <v>1730</v>
      </c>
      <c r="J215" s="18">
        <f t="shared" si="173"/>
        <v>1730</v>
      </c>
      <c r="K215" s="18">
        <f t="shared" ref="K215:M215" si="219">K214</f>
        <v>2000</v>
      </c>
      <c r="L215" s="18">
        <f t="shared" si="219"/>
        <v>2000</v>
      </c>
      <c r="M215" s="18">
        <f t="shared" si="219"/>
        <v>2000</v>
      </c>
      <c r="N215" s="18">
        <f t="shared" si="175"/>
        <v>-250</v>
      </c>
      <c r="O215" s="18">
        <f t="shared" si="176"/>
        <v>-270</v>
      </c>
      <c r="P215" s="18">
        <f t="shared" si="177"/>
        <v>-270</v>
      </c>
      <c r="Q215" s="35">
        <f t="shared" si="212"/>
        <v>0</v>
      </c>
      <c r="R215" s="35">
        <f t="shared" si="212"/>
        <v>0</v>
      </c>
      <c r="S215" s="35">
        <f t="shared" si="212"/>
        <v>0</v>
      </c>
      <c r="T215" s="4">
        <f t="shared" si="178"/>
        <v>652</v>
      </c>
      <c r="U215" s="83">
        <f t="shared" si="139"/>
        <v>1580</v>
      </c>
      <c r="V215" s="83">
        <f t="shared" si="140"/>
        <v>1580</v>
      </c>
      <c r="W215" s="83">
        <f t="shared" si="141"/>
        <v>1580</v>
      </c>
      <c r="X215" s="4"/>
      <c r="Y215" s="18"/>
      <c r="Z215" s="18"/>
      <c r="AA215" s="18"/>
      <c r="AB215" s="50"/>
    </row>
    <row r="216" spans="1:28" ht="15" customHeight="1">
      <c r="A216" s="3">
        <f t="shared" si="181"/>
        <v>202</v>
      </c>
      <c r="B216" s="34">
        <f t="shared" si="208"/>
        <v>45634</v>
      </c>
      <c r="C216" s="2">
        <f t="shared" si="209"/>
        <v>884</v>
      </c>
      <c r="D216" s="5">
        <f t="shared" si="210"/>
        <v>1346</v>
      </c>
      <c r="E216" s="35">
        <f t="shared" si="168"/>
        <v>480</v>
      </c>
      <c r="F216" s="35">
        <f t="shared" si="169"/>
        <v>500</v>
      </c>
      <c r="G216" s="35">
        <f t="shared" si="170"/>
        <v>500</v>
      </c>
      <c r="H216" s="18">
        <f t="shared" si="171"/>
        <v>1750</v>
      </c>
      <c r="I216" s="18">
        <f t="shared" si="172"/>
        <v>1730</v>
      </c>
      <c r="J216" s="18">
        <f t="shared" si="173"/>
        <v>1730</v>
      </c>
      <c r="K216" s="18">
        <f t="shared" ref="K216:M216" si="220">K215</f>
        <v>2000</v>
      </c>
      <c r="L216" s="18">
        <f t="shared" si="220"/>
        <v>2000</v>
      </c>
      <c r="M216" s="18">
        <f t="shared" si="220"/>
        <v>2000</v>
      </c>
      <c r="N216" s="18">
        <f t="shared" si="175"/>
        <v>-250</v>
      </c>
      <c r="O216" s="18">
        <f t="shared" si="176"/>
        <v>-270</v>
      </c>
      <c r="P216" s="18">
        <f t="shared" si="177"/>
        <v>-270</v>
      </c>
      <c r="Q216" s="35">
        <f t="shared" si="212"/>
        <v>0</v>
      </c>
      <c r="R216" s="35">
        <f t="shared" si="212"/>
        <v>0</v>
      </c>
      <c r="S216" s="35">
        <f t="shared" si="212"/>
        <v>0</v>
      </c>
      <c r="T216" s="4">
        <f t="shared" si="178"/>
        <v>650</v>
      </c>
      <c r="U216" s="83">
        <f t="shared" si="139"/>
        <v>1580</v>
      </c>
      <c r="V216" s="83">
        <f t="shared" si="140"/>
        <v>1580</v>
      </c>
      <c r="W216" s="83">
        <f t="shared" si="141"/>
        <v>1580</v>
      </c>
      <c r="X216" s="4"/>
      <c r="Y216" s="18"/>
      <c r="Z216" s="18"/>
      <c r="AA216" s="18"/>
      <c r="AB216" s="50"/>
    </row>
    <row r="217" spans="1:28" ht="15" customHeight="1">
      <c r="A217" s="3">
        <f t="shared" si="181"/>
        <v>203</v>
      </c>
      <c r="B217" s="34">
        <f t="shared" si="208"/>
        <v>45635</v>
      </c>
      <c r="C217" s="2">
        <f t="shared" si="209"/>
        <v>884</v>
      </c>
      <c r="D217" s="5">
        <f t="shared" si="210"/>
        <v>1344</v>
      </c>
      <c r="E217" s="35">
        <f t="shared" si="168"/>
        <v>478</v>
      </c>
      <c r="F217" s="35">
        <f t="shared" si="169"/>
        <v>498</v>
      </c>
      <c r="G217" s="35">
        <f t="shared" si="170"/>
        <v>498</v>
      </c>
      <c r="H217" s="18">
        <f t="shared" si="171"/>
        <v>1750</v>
      </c>
      <c r="I217" s="18">
        <f t="shared" si="172"/>
        <v>1730</v>
      </c>
      <c r="J217" s="18">
        <f t="shared" si="173"/>
        <v>1730</v>
      </c>
      <c r="K217" s="18">
        <f t="shared" ref="K217:M217" si="221">K216</f>
        <v>2000</v>
      </c>
      <c r="L217" s="18">
        <f t="shared" si="221"/>
        <v>2000</v>
      </c>
      <c r="M217" s="18">
        <f t="shared" si="221"/>
        <v>2000</v>
      </c>
      <c r="N217" s="18">
        <f t="shared" si="175"/>
        <v>-250</v>
      </c>
      <c r="O217" s="18">
        <f t="shared" si="176"/>
        <v>-270</v>
      </c>
      <c r="P217" s="18">
        <f t="shared" si="177"/>
        <v>-270</v>
      </c>
      <c r="Q217" s="35">
        <f t="shared" si="212"/>
        <v>0</v>
      </c>
      <c r="R217" s="35">
        <f t="shared" si="212"/>
        <v>0</v>
      </c>
      <c r="S217" s="35">
        <f t="shared" si="212"/>
        <v>0</v>
      </c>
      <c r="T217" s="4">
        <f t="shared" si="178"/>
        <v>648</v>
      </c>
      <c r="U217" s="83">
        <f t="shared" ref="U217:U239" si="222">U216+$X217*1000-Q217</f>
        <v>1580</v>
      </c>
      <c r="V217" s="83">
        <f t="shared" ref="V217:V239" si="223">V216+$X217*1000-R217</f>
        <v>1580</v>
      </c>
      <c r="W217" s="83">
        <f t="shared" ref="W217:W239" si="224">W216+$X217*1000-S217</f>
        <v>1580</v>
      </c>
      <c r="X217" s="4"/>
      <c r="Y217" s="18"/>
      <c r="Z217" s="18"/>
      <c r="AA217" s="18"/>
      <c r="AB217" s="50"/>
    </row>
    <row r="218" spans="1:28" ht="15" customHeight="1">
      <c r="A218" s="3">
        <f t="shared" si="181"/>
        <v>204</v>
      </c>
      <c r="B218" s="34">
        <f t="shared" si="208"/>
        <v>45636</v>
      </c>
      <c r="C218" s="2">
        <f t="shared" si="209"/>
        <v>884</v>
      </c>
      <c r="D218" s="5">
        <f t="shared" si="210"/>
        <v>1342</v>
      </c>
      <c r="E218" s="35">
        <f t="shared" si="168"/>
        <v>476</v>
      </c>
      <c r="F218" s="35">
        <f t="shared" si="169"/>
        <v>496</v>
      </c>
      <c r="G218" s="35">
        <f t="shared" si="170"/>
        <v>496</v>
      </c>
      <c r="H218" s="18">
        <f t="shared" si="171"/>
        <v>1750</v>
      </c>
      <c r="I218" s="18">
        <f t="shared" si="172"/>
        <v>1730</v>
      </c>
      <c r="J218" s="18">
        <f t="shared" si="173"/>
        <v>1730</v>
      </c>
      <c r="K218" s="18">
        <f t="shared" ref="K218:M218" si="225">K217</f>
        <v>2000</v>
      </c>
      <c r="L218" s="18">
        <f t="shared" si="225"/>
        <v>2000</v>
      </c>
      <c r="M218" s="18">
        <f t="shared" si="225"/>
        <v>2000</v>
      </c>
      <c r="N218" s="18">
        <f t="shared" si="175"/>
        <v>-250</v>
      </c>
      <c r="O218" s="18">
        <f t="shared" si="176"/>
        <v>-270</v>
      </c>
      <c r="P218" s="18">
        <f t="shared" si="177"/>
        <v>-270</v>
      </c>
      <c r="Q218" s="35">
        <f t="shared" si="212"/>
        <v>0</v>
      </c>
      <c r="R218" s="35">
        <f t="shared" si="212"/>
        <v>0</v>
      </c>
      <c r="S218" s="35">
        <f t="shared" si="212"/>
        <v>0</v>
      </c>
      <c r="T218" s="4">
        <f t="shared" si="178"/>
        <v>646</v>
      </c>
      <c r="U218" s="83">
        <f t="shared" si="222"/>
        <v>1580</v>
      </c>
      <c r="V218" s="83">
        <f t="shared" si="223"/>
        <v>1580</v>
      </c>
      <c r="W218" s="83">
        <f t="shared" si="224"/>
        <v>1580</v>
      </c>
      <c r="X218" s="4"/>
      <c r="Y218" s="18"/>
      <c r="Z218" s="18"/>
      <c r="AA218" s="18"/>
      <c r="AB218" s="50"/>
    </row>
    <row r="219" spans="1:28" ht="15" customHeight="1">
      <c r="A219" s="3">
        <f t="shared" si="181"/>
        <v>205</v>
      </c>
      <c r="B219" s="34">
        <f t="shared" si="208"/>
        <v>45637</v>
      </c>
      <c r="C219" s="2">
        <f t="shared" si="209"/>
        <v>884</v>
      </c>
      <c r="D219" s="5">
        <f t="shared" si="210"/>
        <v>1340</v>
      </c>
      <c r="E219" s="35">
        <f t="shared" si="168"/>
        <v>474</v>
      </c>
      <c r="F219" s="35">
        <f t="shared" si="169"/>
        <v>494</v>
      </c>
      <c r="G219" s="35">
        <f t="shared" si="170"/>
        <v>494</v>
      </c>
      <c r="H219" s="18">
        <f t="shared" si="171"/>
        <v>1750</v>
      </c>
      <c r="I219" s="18">
        <f t="shared" si="172"/>
        <v>1730</v>
      </c>
      <c r="J219" s="18">
        <f t="shared" si="173"/>
        <v>1730</v>
      </c>
      <c r="K219" s="18">
        <f t="shared" ref="K219:M219" si="226">K218</f>
        <v>2000</v>
      </c>
      <c r="L219" s="18">
        <f t="shared" si="226"/>
        <v>2000</v>
      </c>
      <c r="M219" s="18">
        <f t="shared" si="226"/>
        <v>2000</v>
      </c>
      <c r="N219" s="18">
        <f t="shared" si="175"/>
        <v>-250</v>
      </c>
      <c r="O219" s="18">
        <f t="shared" si="176"/>
        <v>-270</v>
      </c>
      <c r="P219" s="18">
        <f t="shared" si="177"/>
        <v>-270</v>
      </c>
      <c r="Q219" s="35">
        <f t="shared" si="212"/>
        <v>0</v>
      </c>
      <c r="R219" s="35">
        <f t="shared" si="212"/>
        <v>0</v>
      </c>
      <c r="S219" s="35">
        <f t="shared" si="212"/>
        <v>0</v>
      </c>
      <c r="T219" s="4">
        <f t="shared" si="178"/>
        <v>644</v>
      </c>
      <c r="U219" s="83">
        <f t="shared" si="222"/>
        <v>1580</v>
      </c>
      <c r="V219" s="83">
        <f t="shared" si="223"/>
        <v>1580</v>
      </c>
      <c r="W219" s="83">
        <f t="shared" si="224"/>
        <v>1580</v>
      </c>
      <c r="X219" s="4"/>
      <c r="Y219" s="18"/>
      <c r="Z219" s="18"/>
      <c r="AA219" s="18"/>
      <c r="AB219" s="50"/>
    </row>
    <row r="220" spans="1:28" ht="15" customHeight="1">
      <c r="A220" s="3">
        <f t="shared" si="181"/>
        <v>206</v>
      </c>
      <c r="B220" s="34">
        <f t="shared" si="208"/>
        <v>45638</v>
      </c>
      <c r="C220" s="2">
        <f t="shared" si="209"/>
        <v>884</v>
      </c>
      <c r="D220" s="5">
        <f t="shared" si="210"/>
        <v>1338</v>
      </c>
      <c r="E220" s="35">
        <f t="shared" si="168"/>
        <v>472</v>
      </c>
      <c r="F220" s="35">
        <f t="shared" si="169"/>
        <v>492</v>
      </c>
      <c r="G220" s="35">
        <f t="shared" si="170"/>
        <v>492</v>
      </c>
      <c r="H220" s="18">
        <f t="shared" si="171"/>
        <v>1750</v>
      </c>
      <c r="I220" s="18">
        <f t="shared" si="172"/>
        <v>1730</v>
      </c>
      <c r="J220" s="18">
        <f t="shared" si="173"/>
        <v>1730</v>
      </c>
      <c r="K220" s="18">
        <f t="shared" ref="K220:M220" si="227">K219</f>
        <v>2000</v>
      </c>
      <c r="L220" s="18">
        <f t="shared" si="227"/>
        <v>2000</v>
      </c>
      <c r="M220" s="18">
        <f t="shared" si="227"/>
        <v>2000</v>
      </c>
      <c r="N220" s="18">
        <f t="shared" si="175"/>
        <v>-250</v>
      </c>
      <c r="O220" s="18">
        <f t="shared" si="176"/>
        <v>-270</v>
      </c>
      <c r="P220" s="18">
        <f t="shared" si="177"/>
        <v>-270</v>
      </c>
      <c r="Q220" s="35">
        <f t="shared" si="212"/>
        <v>0</v>
      </c>
      <c r="R220" s="35">
        <f t="shared" si="212"/>
        <v>0</v>
      </c>
      <c r="S220" s="35">
        <f t="shared" si="212"/>
        <v>0</v>
      </c>
      <c r="T220" s="4">
        <f t="shared" si="178"/>
        <v>642</v>
      </c>
      <c r="U220" s="83">
        <f t="shared" si="222"/>
        <v>1580</v>
      </c>
      <c r="V220" s="83">
        <f t="shared" si="223"/>
        <v>1580</v>
      </c>
      <c r="W220" s="83">
        <f t="shared" si="224"/>
        <v>1580</v>
      </c>
      <c r="X220" s="4"/>
      <c r="Y220" s="18"/>
      <c r="Z220" s="18"/>
      <c r="AA220" s="18"/>
      <c r="AB220" s="50"/>
    </row>
    <row r="221" spans="1:28" ht="15" customHeight="1">
      <c r="A221" s="3">
        <f t="shared" si="181"/>
        <v>207</v>
      </c>
      <c r="B221" s="34">
        <f t="shared" si="208"/>
        <v>45639</v>
      </c>
      <c r="C221" s="2">
        <f t="shared" si="209"/>
        <v>884</v>
      </c>
      <c r="D221" s="5">
        <f t="shared" si="210"/>
        <v>1336</v>
      </c>
      <c r="E221" s="35">
        <f t="shared" si="168"/>
        <v>470</v>
      </c>
      <c r="F221" s="35">
        <f t="shared" si="169"/>
        <v>490</v>
      </c>
      <c r="G221" s="35">
        <f t="shared" si="170"/>
        <v>490</v>
      </c>
      <c r="H221" s="18">
        <f t="shared" si="171"/>
        <v>1750</v>
      </c>
      <c r="I221" s="18">
        <f t="shared" si="172"/>
        <v>1730</v>
      </c>
      <c r="J221" s="18">
        <f t="shared" si="173"/>
        <v>1730</v>
      </c>
      <c r="K221" s="18">
        <f t="shared" ref="K221:M221" si="228">K220</f>
        <v>2000</v>
      </c>
      <c r="L221" s="18">
        <f t="shared" si="228"/>
        <v>2000</v>
      </c>
      <c r="M221" s="18">
        <f t="shared" si="228"/>
        <v>2000</v>
      </c>
      <c r="N221" s="18">
        <f t="shared" si="175"/>
        <v>-250</v>
      </c>
      <c r="O221" s="18">
        <f t="shared" si="176"/>
        <v>-270</v>
      </c>
      <c r="P221" s="18">
        <f t="shared" si="177"/>
        <v>-270</v>
      </c>
      <c r="Q221" s="35">
        <f t="shared" si="212"/>
        <v>0</v>
      </c>
      <c r="R221" s="35">
        <f t="shared" si="212"/>
        <v>0</v>
      </c>
      <c r="S221" s="35">
        <f t="shared" si="212"/>
        <v>0</v>
      </c>
      <c r="T221" s="4">
        <f t="shared" si="178"/>
        <v>640</v>
      </c>
      <c r="U221" s="83">
        <f t="shared" si="222"/>
        <v>1580</v>
      </c>
      <c r="V221" s="83">
        <f t="shared" si="223"/>
        <v>1580</v>
      </c>
      <c r="W221" s="83">
        <f t="shared" si="224"/>
        <v>1580</v>
      </c>
      <c r="X221" s="4"/>
      <c r="Y221" s="18"/>
      <c r="Z221" s="18"/>
      <c r="AA221" s="18"/>
      <c r="AB221" s="50"/>
    </row>
    <row r="222" spans="1:28" ht="15" customHeight="1">
      <c r="A222" s="3">
        <f t="shared" si="181"/>
        <v>208</v>
      </c>
      <c r="B222" s="34">
        <f t="shared" si="208"/>
        <v>45640</v>
      </c>
      <c r="C222" s="2">
        <f t="shared" si="209"/>
        <v>884</v>
      </c>
      <c r="D222" s="5">
        <f t="shared" si="210"/>
        <v>1334</v>
      </c>
      <c r="E222" s="35">
        <f t="shared" si="168"/>
        <v>468</v>
      </c>
      <c r="F222" s="35">
        <f t="shared" si="169"/>
        <v>488</v>
      </c>
      <c r="G222" s="35">
        <f t="shared" si="170"/>
        <v>488</v>
      </c>
      <c r="H222" s="18">
        <f t="shared" si="171"/>
        <v>1750</v>
      </c>
      <c r="I222" s="18">
        <f t="shared" si="172"/>
        <v>1730</v>
      </c>
      <c r="J222" s="18">
        <f t="shared" si="173"/>
        <v>1730</v>
      </c>
      <c r="K222" s="18">
        <f t="shared" ref="K222:M222" si="229">K221</f>
        <v>2000</v>
      </c>
      <c r="L222" s="18">
        <f t="shared" si="229"/>
        <v>2000</v>
      </c>
      <c r="M222" s="18">
        <f t="shared" si="229"/>
        <v>2000</v>
      </c>
      <c r="N222" s="18">
        <f t="shared" si="175"/>
        <v>-250</v>
      </c>
      <c r="O222" s="18">
        <f t="shared" si="176"/>
        <v>-270</v>
      </c>
      <c r="P222" s="18">
        <f t="shared" si="177"/>
        <v>-270</v>
      </c>
      <c r="Q222" s="35">
        <f t="shared" si="212"/>
        <v>0</v>
      </c>
      <c r="R222" s="35">
        <f t="shared" si="212"/>
        <v>0</v>
      </c>
      <c r="S222" s="35">
        <f t="shared" si="212"/>
        <v>0</v>
      </c>
      <c r="T222" s="4">
        <f t="shared" si="178"/>
        <v>638</v>
      </c>
      <c r="U222" s="83">
        <f t="shared" si="222"/>
        <v>1580</v>
      </c>
      <c r="V222" s="83">
        <f t="shared" si="223"/>
        <v>1580</v>
      </c>
      <c r="W222" s="83">
        <f t="shared" si="224"/>
        <v>1580</v>
      </c>
      <c r="X222" s="4"/>
      <c r="Y222" s="18"/>
      <c r="Z222" s="18"/>
      <c r="AA222" s="18"/>
      <c r="AB222" s="50"/>
    </row>
    <row r="223" spans="1:28" ht="15" customHeight="1">
      <c r="A223" s="3">
        <f t="shared" si="181"/>
        <v>209</v>
      </c>
      <c r="B223" s="34">
        <f t="shared" si="208"/>
        <v>45641</v>
      </c>
      <c r="C223" s="2">
        <f t="shared" si="209"/>
        <v>884</v>
      </c>
      <c r="D223" s="5">
        <f t="shared" si="210"/>
        <v>1332</v>
      </c>
      <c r="E223" s="35">
        <f t="shared" si="168"/>
        <v>466</v>
      </c>
      <c r="F223" s="35">
        <f t="shared" si="169"/>
        <v>486</v>
      </c>
      <c r="G223" s="35">
        <f t="shared" si="170"/>
        <v>486</v>
      </c>
      <c r="H223" s="18">
        <f t="shared" si="171"/>
        <v>1750</v>
      </c>
      <c r="I223" s="18">
        <f t="shared" si="172"/>
        <v>1730</v>
      </c>
      <c r="J223" s="18">
        <f t="shared" si="173"/>
        <v>1730</v>
      </c>
      <c r="K223" s="18">
        <f t="shared" ref="K223:M223" si="230">K222</f>
        <v>2000</v>
      </c>
      <c r="L223" s="18">
        <f t="shared" si="230"/>
        <v>2000</v>
      </c>
      <c r="M223" s="18">
        <f t="shared" si="230"/>
        <v>2000</v>
      </c>
      <c r="N223" s="18">
        <f t="shared" si="175"/>
        <v>-250</v>
      </c>
      <c r="O223" s="18">
        <f t="shared" si="176"/>
        <v>-270</v>
      </c>
      <c r="P223" s="18">
        <f t="shared" si="177"/>
        <v>-270</v>
      </c>
      <c r="Q223" s="35">
        <f t="shared" si="212"/>
        <v>0</v>
      </c>
      <c r="R223" s="35">
        <f t="shared" si="212"/>
        <v>0</v>
      </c>
      <c r="S223" s="35">
        <f t="shared" si="212"/>
        <v>0</v>
      </c>
      <c r="T223" s="4">
        <f t="shared" si="178"/>
        <v>636</v>
      </c>
      <c r="U223" s="83">
        <f t="shared" si="222"/>
        <v>1580</v>
      </c>
      <c r="V223" s="83">
        <f t="shared" si="223"/>
        <v>1580</v>
      </c>
      <c r="W223" s="83">
        <f t="shared" si="224"/>
        <v>1580</v>
      </c>
      <c r="X223" s="4"/>
      <c r="Y223" s="18"/>
      <c r="Z223" s="18"/>
      <c r="AA223" s="18"/>
      <c r="AB223" s="50"/>
    </row>
    <row r="224" spans="1:28" ht="15" customHeight="1">
      <c r="A224" s="3">
        <f t="shared" si="181"/>
        <v>210</v>
      </c>
      <c r="B224" s="34">
        <f t="shared" si="208"/>
        <v>45642</v>
      </c>
      <c r="C224" s="2">
        <f t="shared" si="209"/>
        <v>884</v>
      </c>
      <c r="D224" s="5">
        <f t="shared" si="210"/>
        <v>1330</v>
      </c>
      <c r="E224" s="35">
        <f t="shared" si="168"/>
        <v>464</v>
      </c>
      <c r="F224" s="35">
        <f t="shared" si="169"/>
        <v>484</v>
      </c>
      <c r="G224" s="35">
        <f t="shared" si="170"/>
        <v>484</v>
      </c>
      <c r="H224" s="18">
        <f t="shared" si="171"/>
        <v>1750</v>
      </c>
      <c r="I224" s="18">
        <f t="shared" si="172"/>
        <v>1730</v>
      </c>
      <c r="J224" s="18">
        <f t="shared" si="173"/>
        <v>1730</v>
      </c>
      <c r="K224" s="18">
        <f t="shared" ref="K224:M224" si="231">K223</f>
        <v>2000</v>
      </c>
      <c r="L224" s="18">
        <f t="shared" si="231"/>
        <v>2000</v>
      </c>
      <c r="M224" s="18">
        <f t="shared" si="231"/>
        <v>2000</v>
      </c>
      <c r="N224" s="18">
        <f t="shared" si="175"/>
        <v>-250</v>
      </c>
      <c r="O224" s="18">
        <f t="shared" si="176"/>
        <v>-270</v>
      </c>
      <c r="P224" s="18">
        <f t="shared" si="177"/>
        <v>-270</v>
      </c>
      <c r="Q224" s="35">
        <f t="shared" si="212"/>
        <v>0</v>
      </c>
      <c r="R224" s="35">
        <f t="shared" si="212"/>
        <v>0</v>
      </c>
      <c r="S224" s="35">
        <f t="shared" si="212"/>
        <v>0</v>
      </c>
      <c r="T224" s="4">
        <f t="shared" si="178"/>
        <v>634</v>
      </c>
      <c r="U224" s="83">
        <f t="shared" si="222"/>
        <v>1580</v>
      </c>
      <c r="V224" s="83">
        <f t="shared" si="223"/>
        <v>1580</v>
      </c>
      <c r="W224" s="83">
        <f t="shared" si="224"/>
        <v>1580</v>
      </c>
      <c r="X224" s="4"/>
      <c r="Y224" s="18"/>
      <c r="Z224" s="18"/>
      <c r="AA224" s="18"/>
      <c r="AB224" s="50"/>
    </row>
    <row r="225" spans="1:28" ht="15" customHeight="1">
      <c r="A225" s="3">
        <f t="shared" si="181"/>
        <v>211</v>
      </c>
      <c r="B225" s="34">
        <f t="shared" si="208"/>
        <v>45643</v>
      </c>
      <c r="C225" s="2">
        <f t="shared" si="209"/>
        <v>884</v>
      </c>
      <c r="D225" s="5">
        <f t="shared" si="210"/>
        <v>1328</v>
      </c>
      <c r="E225" s="35">
        <f t="shared" si="168"/>
        <v>462</v>
      </c>
      <c r="F225" s="35">
        <f t="shared" si="169"/>
        <v>482</v>
      </c>
      <c r="G225" s="35">
        <f t="shared" si="170"/>
        <v>482</v>
      </c>
      <c r="H225" s="18">
        <f t="shared" si="171"/>
        <v>1750</v>
      </c>
      <c r="I225" s="18">
        <f t="shared" si="172"/>
        <v>1730</v>
      </c>
      <c r="J225" s="18">
        <f t="shared" si="173"/>
        <v>1730</v>
      </c>
      <c r="K225" s="18">
        <f t="shared" ref="K225:M225" si="232">K224</f>
        <v>2000</v>
      </c>
      <c r="L225" s="18">
        <f t="shared" si="232"/>
        <v>2000</v>
      </c>
      <c r="M225" s="18">
        <f t="shared" si="232"/>
        <v>2000</v>
      </c>
      <c r="N225" s="18">
        <f t="shared" si="175"/>
        <v>-250</v>
      </c>
      <c r="O225" s="18">
        <f t="shared" si="176"/>
        <v>-270</v>
      </c>
      <c r="P225" s="18">
        <f t="shared" si="177"/>
        <v>-270</v>
      </c>
      <c r="Q225" s="35">
        <f t="shared" si="212"/>
        <v>0</v>
      </c>
      <c r="R225" s="35">
        <f t="shared" si="212"/>
        <v>0</v>
      </c>
      <c r="S225" s="35">
        <f t="shared" si="212"/>
        <v>0</v>
      </c>
      <c r="T225" s="4">
        <f t="shared" si="178"/>
        <v>632</v>
      </c>
      <c r="U225" s="83">
        <f t="shared" si="222"/>
        <v>1580</v>
      </c>
      <c r="V225" s="83">
        <f t="shared" si="223"/>
        <v>1580</v>
      </c>
      <c r="W225" s="83">
        <f t="shared" si="224"/>
        <v>1580</v>
      </c>
      <c r="X225" s="4"/>
      <c r="Y225" s="18"/>
      <c r="Z225" s="18"/>
      <c r="AA225" s="18"/>
      <c r="AB225" s="50"/>
    </row>
    <row r="226" spans="1:28" ht="15" customHeight="1">
      <c r="A226" s="3">
        <f t="shared" si="181"/>
        <v>212</v>
      </c>
      <c r="B226" s="34">
        <f t="shared" si="208"/>
        <v>45644</v>
      </c>
      <c r="C226" s="2">
        <f t="shared" si="209"/>
        <v>884</v>
      </c>
      <c r="D226" s="5">
        <f t="shared" si="210"/>
        <v>1326</v>
      </c>
      <c r="E226" s="35">
        <f t="shared" si="168"/>
        <v>460</v>
      </c>
      <c r="F226" s="35">
        <f t="shared" si="169"/>
        <v>480</v>
      </c>
      <c r="G226" s="35">
        <f t="shared" si="170"/>
        <v>480</v>
      </c>
      <c r="H226" s="18">
        <f t="shared" si="171"/>
        <v>1750</v>
      </c>
      <c r="I226" s="18">
        <f t="shared" si="172"/>
        <v>1730</v>
      </c>
      <c r="J226" s="18">
        <f t="shared" si="173"/>
        <v>1730</v>
      </c>
      <c r="K226" s="18">
        <f t="shared" ref="K226:M226" si="233">K225</f>
        <v>2000</v>
      </c>
      <c r="L226" s="18">
        <f t="shared" si="233"/>
        <v>2000</v>
      </c>
      <c r="M226" s="18">
        <f t="shared" si="233"/>
        <v>2000</v>
      </c>
      <c r="N226" s="18">
        <f t="shared" si="175"/>
        <v>-250</v>
      </c>
      <c r="O226" s="18">
        <f t="shared" si="176"/>
        <v>-270</v>
      </c>
      <c r="P226" s="18">
        <f t="shared" si="177"/>
        <v>-270</v>
      </c>
      <c r="Q226" s="35">
        <f t="shared" si="212"/>
        <v>0</v>
      </c>
      <c r="R226" s="35">
        <f t="shared" si="212"/>
        <v>0</v>
      </c>
      <c r="S226" s="35">
        <f t="shared" si="212"/>
        <v>0</v>
      </c>
      <c r="T226" s="4">
        <f t="shared" si="178"/>
        <v>630</v>
      </c>
      <c r="U226" s="83">
        <f t="shared" si="222"/>
        <v>1580</v>
      </c>
      <c r="V226" s="83">
        <f t="shared" si="223"/>
        <v>1580</v>
      </c>
      <c r="W226" s="83">
        <f t="shared" si="224"/>
        <v>1580</v>
      </c>
      <c r="X226" s="4"/>
      <c r="Y226" s="18"/>
      <c r="Z226" s="18"/>
      <c r="AA226" s="18"/>
      <c r="AB226" s="50"/>
    </row>
    <row r="227" spans="1:28" ht="15" customHeight="1">
      <c r="A227" s="3">
        <f t="shared" si="181"/>
        <v>213</v>
      </c>
      <c r="B227" s="34">
        <f t="shared" si="208"/>
        <v>45645</v>
      </c>
      <c r="C227" s="2">
        <f t="shared" si="209"/>
        <v>884</v>
      </c>
      <c r="D227" s="5">
        <f t="shared" si="210"/>
        <v>1324</v>
      </c>
      <c r="E227" s="35">
        <f t="shared" si="168"/>
        <v>458</v>
      </c>
      <c r="F227" s="35">
        <f t="shared" si="169"/>
        <v>478</v>
      </c>
      <c r="G227" s="35">
        <f t="shared" si="170"/>
        <v>478</v>
      </c>
      <c r="H227" s="18">
        <f t="shared" si="171"/>
        <v>1750</v>
      </c>
      <c r="I227" s="18">
        <f t="shared" si="172"/>
        <v>1730</v>
      </c>
      <c r="J227" s="18">
        <f t="shared" si="173"/>
        <v>1730</v>
      </c>
      <c r="K227" s="18">
        <f t="shared" ref="K227:M227" si="234">K226</f>
        <v>2000</v>
      </c>
      <c r="L227" s="18">
        <f t="shared" si="234"/>
        <v>2000</v>
      </c>
      <c r="M227" s="18">
        <f t="shared" si="234"/>
        <v>2000</v>
      </c>
      <c r="N227" s="18">
        <f t="shared" si="175"/>
        <v>-250</v>
      </c>
      <c r="O227" s="18">
        <f t="shared" si="176"/>
        <v>-270</v>
      </c>
      <c r="P227" s="18">
        <f t="shared" si="177"/>
        <v>-270</v>
      </c>
      <c r="Q227" s="35">
        <f t="shared" si="212"/>
        <v>0</v>
      </c>
      <c r="R227" s="35">
        <f t="shared" si="212"/>
        <v>0</v>
      </c>
      <c r="S227" s="35">
        <f t="shared" si="212"/>
        <v>0</v>
      </c>
      <c r="T227" s="4">
        <f t="shared" si="178"/>
        <v>628</v>
      </c>
      <c r="U227" s="83">
        <f t="shared" si="222"/>
        <v>1580</v>
      </c>
      <c r="V227" s="83">
        <f t="shared" si="223"/>
        <v>1580</v>
      </c>
      <c r="W227" s="83">
        <f t="shared" si="224"/>
        <v>1580</v>
      </c>
      <c r="X227" s="4"/>
      <c r="Y227" s="18"/>
      <c r="Z227" s="18"/>
      <c r="AA227" s="18"/>
      <c r="AB227" s="50"/>
    </row>
    <row r="228" spans="1:28" ht="15" customHeight="1">
      <c r="A228" s="3">
        <f t="shared" si="181"/>
        <v>214</v>
      </c>
      <c r="B228" s="34">
        <f t="shared" si="208"/>
        <v>45646</v>
      </c>
      <c r="C228" s="2">
        <f t="shared" si="209"/>
        <v>884</v>
      </c>
      <c r="D228" s="5">
        <f t="shared" si="210"/>
        <v>1322</v>
      </c>
      <c r="E228" s="35">
        <f t="shared" si="168"/>
        <v>456</v>
      </c>
      <c r="F228" s="35">
        <f t="shared" si="169"/>
        <v>476</v>
      </c>
      <c r="G228" s="35">
        <f t="shared" si="170"/>
        <v>476</v>
      </c>
      <c r="H228" s="18">
        <f t="shared" si="171"/>
        <v>1750</v>
      </c>
      <c r="I228" s="18">
        <f t="shared" si="172"/>
        <v>1730</v>
      </c>
      <c r="J228" s="18">
        <f t="shared" si="173"/>
        <v>1730</v>
      </c>
      <c r="K228" s="18">
        <f t="shared" ref="K228:M228" si="235">K227</f>
        <v>2000</v>
      </c>
      <c r="L228" s="18">
        <f t="shared" si="235"/>
        <v>2000</v>
      </c>
      <c r="M228" s="18">
        <f t="shared" si="235"/>
        <v>2000</v>
      </c>
      <c r="N228" s="18">
        <f t="shared" si="175"/>
        <v>-250</v>
      </c>
      <c r="O228" s="18">
        <f t="shared" si="176"/>
        <v>-270</v>
      </c>
      <c r="P228" s="18">
        <f t="shared" si="177"/>
        <v>-270</v>
      </c>
      <c r="Q228" s="35">
        <f t="shared" si="212"/>
        <v>0</v>
      </c>
      <c r="R228" s="35">
        <f t="shared" si="212"/>
        <v>0</v>
      </c>
      <c r="S228" s="35">
        <f t="shared" si="212"/>
        <v>0</v>
      </c>
      <c r="T228" s="4">
        <f t="shared" si="178"/>
        <v>626</v>
      </c>
      <c r="U228" s="83">
        <f t="shared" si="222"/>
        <v>1580</v>
      </c>
      <c r="V228" s="83">
        <f t="shared" si="223"/>
        <v>1580</v>
      </c>
      <c r="W228" s="83">
        <f t="shared" si="224"/>
        <v>1580</v>
      </c>
      <c r="X228" s="4"/>
      <c r="Y228" s="18"/>
      <c r="Z228" s="18"/>
      <c r="AA228" s="18"/>
      <c r="AB228" s="50"/>
    </row>
    <row r="229" spans="1:28" ht="15" customHeight="1">
      <c r="A229" s="3">
        <f t="shared" si="181"/>
        <v>215</v>
      </c>
      <c r="B229" s="34">
        <f t="shared" si="208"/>
        <v>45647</v>
      </c>
      <c r="C229" s="2">
        <f t="shared" si="209"/>
        <v>884</v>
      </c>
      <c r="D229" s="5">
        <f t="shared" si="210"/>
        <v>1320</v>
      </c>
      <c r="E229" s="35">
        <f t="shared" si="168"/>
        <v>454</v>
      </c>
      <c r="F229" s="35">
        <f t="shared" si="169"/>
        <v>474</v>
      </c>
      <c r="G229" s="35">
        <f t="shared" si="170"/>
        <v>474</v>
      </c>
      <c r="H229" s="18">
        <f t="shared" si="171"/>
        <v>1750</v>
      </c>
      <c r="I229" s="18">
        <f t="shared" si="172"/>
        <v>1730</v>
      </c>
      <c r="J229" s="18">
        <f t="shared" si="173"/>
        <v>1730</v>
      </c>
      <c r="K229" s="18">
        <f t="shared" ref="K229:M229" si="236">K228</f>
        <v>2000</v>
      </c>
      <c r="L229" s="18">
        <f t="shared" si="236"/>
        <v>2000</v>
      </c>
      <c r="M229" s="18">
        <f t="shared" si="236"/>
        <v>2000</v>
      </c>
      <c r="N229" s="18">
        <f t="shared" si="175"/>
        <v>-250</v>
      </c>
      <c r="O229" s="18">
        <f t="shared" si="176"/>
        <v>-270</v>
      </c>
      <c r="P229" s="18">
        <f t="shared" si="177"/>
        <v>-270</v>
      </c>
      <c r="Q229" s="35">
        <f t="shared" si="212"/>
        <v>0</v>
      </c>
      <c r="R229" s="35">
        <f t="shared" si="212"/>
        <v>0</v>
      </c>
      <c r="S229" s="35">
        <f t="shared" si="212"/>
        <v>0</v>
      </c>
      <c r="T229" s="4">
        <f t="shared" si="178"/>
        <v>624</v>
      </c>
      <c r="U229" s="83">
        <f t="shared" si="222"/>
        <v>1580</v>
      </c>
      <c r="V229" s="83">
        <f t="shared" si="223"/>
        <v>1580</v>
      </c>
      <c r="W229" s="83">
        <f t="shared" si="224"/>
        <v>1580</v>
      </c>
      <c r="X229" s="4"/>
      <c r="Y229" s="18"/>
      <c r="Z229" s="18"/>
      <c r="AA229" s="18"/>
      <c r="AB229" s="50"/>
    </row>
    <row r="230" spans="1:28" ht="15" customHeight="1">
      <c r="A230" s="3">
        <f t="shared" si="181"/>
        <v>216</v>
      </c>
      <c r="B230" s="34">
        <f t="shared" si="208"/>
        <v>45648</v>
      </c>
      <c r="C230" s="2">
        <f t="shared" si="209"/>
        <v>884</v>
      </c>
      <c r="D230" s="5">
        <f t="shared" si="210"/>
        <v>1318</v>
      </c>
      <c r="E230" s="35">
        <f t="shared" si="168"/>
        <v>452</v>
      </c>
      <c r="F230" s="35">
        <f t="shared" si="169"/>
        <v>472</v>
      </c>
      <c r="G230" s="35">
        <f t="shared" si="170"/>
        <v>472</v>
      </c>
      <c r="H230" s="18">
        <f t="shared" si="171"/>
        <v>1750</v>
      </c>
      <c r="I230" s="18">
        <f t="shared" si="172"/>
        <v>1730</v>
      </c>
      <c r="J230" s="18">
        <f t="shared" si="173"/>
        <v>1730</v>
      </c>
      <c r="K230" s="18">
        <f t="shared" ref="K230:M230" si="237">K229</f>
        <v>2000</v>
      </c>
      <c r="L230" s="18">
        <f t="shared" si="237"/>
        <v>2000</v>
      </c>
      <c r="M230" s="18">
        <f t="shared" si="237"/>
        <v>2000</v>
      </c>
      <c r="N230" s="18">
        <f t="shared" si="175"/>
        <v>-250</v>
      </c>
      <c r="O230" s="18">
        <f t="shared" si="176"/>
        <v>-270</v>
      </c>
      <c r="P230" s="18">
        <f t="shared" si="177"/>
        <v>-270</v>
      </c>
      <c r="Q230" s="35">
        <f t="shared" si="212"/>
        <v>0</v>
      </c>
      <c r="R230" s="35">
        <f t="shared" si="212"/>
        <v>0</v>
      </c>
      <c r="S230" s="35">
        <f t="shared" si="212"/>
        <v>0</v>
      </c>
      <c r="T230" s="4">
        <f t="shared" si="178"/>
        <v>622</v>
      </c>
      <c r="U230" s="83">
        <f t="shared" si="222"/>
        <v>1580</v>
      </c>
      <c r="V230" s="83">
        <f t="shared" si="223"/>
        <v>1580</v>
      </c>
      <c r="W230" s="83">
        <f t="shared" si="224"/>
        <v>1580</v>
      </c>
      <c r="X230" s="4"/>
      <c r="Y230" s="18"/>
      <c r="Z230" s="18"/>
      <c r="AA230" s="18"/>
      <c r="AB230" s="50"/>
    </row>
    <row r="231" spans="1:28" ht="15" customHeight="1">
      <c r="A231" s="3">
        <f t="shared" si="181"/>
        <v>217</v>
      </c>
      <c r="B231" s="34">
        <f t="shared" si="208"/>
        <v>45649</v>
      </c>
      <c r="C231" s="2">
        <f t="shared" si="209"/>
        <v>884</v>
      </c>
      <c r="D231" s="5">
        <f t="shared" si="210"/>
        <v>1316</v>
      </c>
      <c r="E231" s="35">
        <f t="shared" si="168"/>
        <v>450</v>
      </c>
      <c r="F231" s="35">
        <f t="shared" si="169"/>
        <v>470</v>
      </c>
      <c r="G231" s="35">
        <f t="shared" si="170"/>
        <v>470</v>
      </c>
      <c r="H231" s="18">
        <f t="shared" si="171"/>
        <v>1750</v>
      </c>
      <c r="I231" s="18">
        <f t="shared" si="172"/>
        <v>1730</v>
      </c>
      <c r="J231" s="18">
        <f t="shared" si="173"/>
        <v>1730</v>
      </c>
      <c r="K231" s="18">
        <f t="shared" ref="K231:M231" si="238">K230</f>
        <v>2000</v>
      </c>
      <c r="L231" s="18">
        <f t="shared" si="238"/>
        <v>2000</v>
      </c>
      <c r="M231" s="18">
        <f t="shared" si="238"/>
        <v>2000</v>
      </c>
      <c r="N231" s="18">
        <f t="shared" si="175"/>
        <v>-250</v>
      </c>
      <c r="O231" s="18">
        <f t="shared" si="176"/>
        <v>-270</v>
      </c>
      <c r="P231" s="18">
        <f t="shared" si="177"/>
        <v>-270</v>
      </c>
      <c r="Q231" s="35">
        <f t="shared" si="212"/>
        <v>0</v>
      </c>
      <c r="R231" s="35">
        <f t="shared" si="212"/>
        <v>0</v>
      </c>
      <c r="S231" s="35">
        <f t="shared" si="212"/>
        <v>0</v>
      </c>
      <c r="T231" s="4">
        <f t="shared" si="178"/>
        <v>620</v>
      </c>
      <c r="U231" s="83">
        <f t="shared" si="222"/>
        <v>1580</v>
      </c>
      <c r="V231" s="83">
        <f t="shared" si="223"/>
        <v>1580</v>
      </c>
      <c r="W231" s="83">
        <f t="shared" si="224"/>
        <v>1580</v>
      </c>
      <c r="X231" s="4"/>
      <c r="Y231" s="18"/>
      <c r="Z231" s="18"/>
      <c r="AA231" s="18"/>
      <c r="AB231" s="50"/>
    </row>
    <row r="232" spans="1:28" ht="15" customHeight="1">
      <c r="A232" s="3">
        <f t="shared" si="181"/>
        <v>218</v>
      </c>
      <c r="B232" s="34">
        <f t="shared" si="208"/>
        <v>45650</v>
      </c>
      <c r="C232" s="2">
        <f t="shared" si="209"/>
        <v>884</v>
      </c>
      <c r="D232" s="5">
        <f t="shared" si="210"/>
        <v>1314</v>
      </c>
      <c r="E232" s="35">
        <f t="shared" si="168"/>
        <v>448</v>
      </c>
      <c r="F232" s="35">
        <f t="shared" si="169"/>
        <v>468</v>
      </c>
      <c r="G232" s="35">
        <f t="shared" si="170"/>
        <v>468</v>
      </c>
      <c r="H232" s="18">
        <f t="shared" si="171"/>
        <v>1750</v>
      </c>
      <c r="I232" s="18">
        <f t="shared" si="172"/>
        <v>1730</v>
      </c>
      <c r="J232" s="18">
        <f t="shared" si="173"/>
        <v>1730</v>
      </c>
      <c r="K232" s="18">
        <f t="shared" ref="K232:M232" si="239">K231</f>
        <v>2000</v>
      </c>
      <c r="L232" s="18">
        <f t="shared" si="239"/>
        <v>2000</v>
      </c>
      <c r="M232" s="18">
        <f t="shared" si="239"/>
        <v>2000</v>
      </c>
      <c r="N232" s="18">
        <f t="shared" si="175"/>
        <v>-250</v>
      </c>
      <c r="O232" s="18">
        <f t="shared" si="176"/>
        <v>-270</v>
      </c>
      <c r="P232" s="18">
        <f t="shared" si="177"/>
        <v>-270</v>
      </c>
      <c r="Q232" s="35">
        <f t="shared" si="212"/>
        <v>0</v>
      </c>
      <c r="R232" s="35">
        <f t="shared" si="212"/>
        <v>0</v>
      </c>
      <c r="S232" s="35">
        <f t="shared" si="212"/>
        <v>0</v>
      </c>
      <c r="T232" s="4">
        <f t="shared" si="178"/>
        <v>618</v>
      </c>
      <c r="U232" s="83">
        <f t="shared" si="222"/>
        <v>1580</v>
      </c>
      <c r="V232" s="83">
        <f t="shared" si="223"/>
        <v>1580</v>
      </c>
      <c r="W232" s="83">
        <f t="shared" si="224"/>
        <v>1580</v>
      </c>
      <c r="X232" s="4"/>
      <c r="Y232" s="18"/>
      <c r="Z232" s="18"/>
      <c r="AA232" s="18"/>
      <c r="AB232" s="50"/>
    </row>
    <row r="233" spans="1:28" ht="15" customHeight="1">
      <c r="A233" s="3">
        <f t="shared" si="181"/>
        <v>219</v>
      </c>
      <c r="B233" s="34">
        <f t="shared" si="208"/>
        <v>45651</v>
      </c>
      <c r="C233" s="2">
        <f t="shared" si="209"/>
        <v>884</v>
      </c>
      <c r="D233" s="5">
        <f t="shared" si="210"/>
        <v>1312</v>
      </c>
      <c r="E233" s="35">
        <f t="shared" si="168"/>
        <v>446</v>
      </c>
      <c r="F233" s="35">
        <f t="shared" si="169"/>
        <v>466</v>
      </c>
      <c r="G233" s="35">
        <f t="shared" si="170"/>
        <v>466</v>
      </c>
      <c r="H233" s="18">
        <f t="shared" si="171"/>
        <v>1750</v>
      </c>
      <c r="I233" s="18">
        <f t="shared" si="172"/>
        <v>1730</v>
      </c>
      <c r="J233" s="18">
        <f t="shared" si="173"/>
        <v>1730</v>
      </c>
      <c r="K233" s="18">
        <f t="shared" ref="K233:M233" si="240">K232</f>
        <v>2000</v>
      </c>
      <c r="L233" s="18">
        <f t="shared" si="240"/>
        <v>2000</v>
      </c>
      <c r="M233" s="18">
        <f t="shared" si="240"/>
        <v>2000</v>
      </c>
      <c r="N233" s="18">
        <f t="shared" si="175"/>
        <v>-250</v>
      </c>
      <c r="O233" s="18">
        <f t="shared" si="176"/>
        <v>-270</v>
      </c>
      <c r="P233" s="18">
        <f t="shared" si="177"/>
        <v>-270</v>
      </c>
      <c r="Q233" s="35">
        <f t="shared" si="212"/>
        <v>0</v>
      </c>
      <c r="R233" s="35">
        <f t="shared" si="212"/>
        <v>0</v>
      </c>
      <c r="S233" s="35">
        <f t="shared" si="212"/>
        <v>0</v>
      </c>
      <c r="T233" s="4">
        <f t="shared" si="178"/>
        <v>616</v>
      </c>
      <c r="U233" s="83">
        <f t="shared" si="222"/>
        <v>1580</v>
      </c>
      <c r="V233" s="83">
        <f t="shared" si="223"/>
        <v>1580</v>
      </c>
      <c r="W233" s="83">
        <f t="shared" si="224"/>
        <v>1580</v>
      </c>
      <c r="X233" s="4"/>
      <c r="Y233" s="18"/>
      <c r="Z233" s="18"/>
      <c r="AA233" s="18"/>
      <c r="AB233" s="50"/>
    </row>
    <row r="234" spans="1:28" ht="15" customHeight="1">
      <c r="A234" s="3">
        <f t="shared" si="181"/>
        <v>220</v>
      </c>
      <c r="B234" s="34">
        <f t="shared" si="208"/>
        <v>45652</v>
      </c>
      <c r="C234" s="2">
        <f t="shared" si="209"/>
        <v>884</v>
      </c>
      <c r="D234" s="5">
        <f t="shared" si="210"/>
        <v>1310</v>
      </c>
      <c r="E234" s="35">
        <f t="shared" si="168"/>
        <v>444</v>
      </c>
      <c r="F234" s="35">
        <f t="shared" si="169"/>
        <v>464</v>
      </c>
      <c r="G234" s="35">
        <f t="shared" si="170"/>
        <v>464</v>
      </c>
      <c r="H234" s="18">
        <f t="shared" si="171"/>
        <v>1750</v>
      </c>
      <c r="I234" s="18">
        <f t="shared" si="172"/>
        <v>1730</v>
      </c>
      <c r="J234" s="18">
        <f t="shared" si="173"/>
        <v>1730</v>
      </c>
      <c r="K234" s="18">
        <f t="shared" ref="K234:M234" si="241">K233</f>
        <v>2000</v>
      </c>
      <c r="L234" s="18">
        <f t="shared" si="241"/>
        <v>2000</v>
      </c>
      <c r="M234" s="18">
        <f t="shared" si="241"/>
        <v>2000</v>
      </c>
      <c r="N234" s="18">
        <f t="shared" si="175"/>
        <v>-250</v>
      </c>
      <c r="O234" s="18">
        <f t="shared" si="176"/>
        <v>-270</v>
      </c>
      <c r="P234" s="18">
        <f t="shared" si="177"/>
        <v>-270</v>
      </c>
      <c r="Q234" s="35">
        <f t="shared" si="212"/>
        <v>0</v>
      </c>
      <c r="R234" s="35">
        <f t="shared" si="212"/>
        <v>0</v>
      </c>
      <c r="S234" s="35">
        <f t="shared" si="212"/>
        <v>0</v>
      </c>
      <c r="T234" s="4">
        <f t="shared" si="178"/>
        <v>614</v>
      </c>
      <c r="U234" s="83">
        <f t="shared" si="222"/>
        <v>1580</v>
      </c>
      <c r="V234" s="83">
        <f t="shared" si="223"/>
        <v>1580</v>
      </c>
      <c r="W234" s="83">
        <f t="shared" si="224"/>
        <v>1580</v>
      </c>
      <c r="X234" s="4"/>
      <c r="Y234" s="18"/>
      <c r="Z234" s="18"/>
      <c r="AA234" s="18"/>
      <c r="AB234" s="50"/>
    </row>
    <row r="235" spans="1:28" ht="15" customHeight="1">
      <c r="A235" s="3">
        <f t="shared" si="181"/>
        <v>221</v>
      </c>
      <c r="B235" s="34">
        <f t="shared" si="208"/>
        <v>45653</v>
      </c>
      <c r="C235" s="2">
        <f t="shared" si="209"/>
        <v>884</v>
      </c>
      <c r="D235" s="5">
        <f t="shared" si="210"/>
        <v>1308</v>
      </c>
      <c r="E235" s="35">
        <f t="shared" si="168"/>
        <v>442</v>
      </c>
      <c r="F235" s="35">
        <f t="shared" si="169"/>
        <v>462</v>
      </c>
      <c r="G235" s="35">
        <f t="shared" si="170"/>
        <v>462</v>
      </c>
      <c r="H235" s="18">
        <f t="shared" si="171"/>
        <v>1750</v>
      </c>
      <c r="I235" s="18">
        <f t="shared" si="172"/>
        <v>1730</v>
      </c>
      <c r="J235" s="18">
        <f t="shared" si="173"/>
        <v>1730</v>
      </c>
      <c r="K235" s="18">
        <f t="shared" ref="K235:M235" si="242">K234</f>
        <v>2000</v>
      </c>
      <c r="L235" s="18">
        <f t="shared" si="242"/>
        <v>2000</v>
      </c>
      <c r="M235" s="18">
        <f t="shared" si="242"/>
        <v>2000</v>
      </c>
      <c r="N235" s="18">
        <f t="shared" si="175"/>
        <v>-250</v>
      </c>
      <c r="O235" s="18">
        <f t="shared" si="176"/>
        <v>-270</v>
      </c>
      <c r="P235" s="18">
        <f t="shared" si="177"/>
        <v>-270</v>
      </c>
      <c r="Q235" s="35">
        <f t="shared" si="212"/>
        <v>0</v>
      </c>
      <c r="R235" s="35">
        <f t="shared" si="212"/>
        <v>0</v>
      </c>
      <c r="S235" s="35">
        <f t="shared" si="212"/>
        <v>0</v>
      </c>
      <c r="T235" s="4">
        <f t="shared" si="178"/>
        <v>612</v>
      </c>
      <c r="U235" s="83">
        <f t="shared" si="222"/>
        <v>1580</v>
      </c>
      <c r="V235" s="83">
        <f t="shared" si="223"/>
        <v>1580</v>
      </c>
      <c r="W235" s="83">
        <f t="shared" si="224"/>
        <v>1580</v>
      </c>
      <c r="X235" s="4"/>
      <c r="Y235" s="18"/>
      <c r="Z235" s="18"/>
      <c r="AA235" s="18"/>
      <c r="AB235" s="50"/>
    </row>
    <row r="236" spans="1:28" ht="15" customHeight="1">
      <c r="A236" s="3">
        <f t="shared" si="181"/>
        <v>222</v>
      </c>
      <c r="B236" s="34">
        <f t="shared" si="208"/>
        <v>45654</v>
      </c>
      <c r="C236" s="2">
        <f t="shared" si="209"/>
        <v>884</v>
      </c>
      <c r="D236" s="5">
        <f t="shared" si="210"/>
        <v>1306</v>
      </c>
      <c r="E236" s="35">
        <f t="shared" si="168"/>
        <v>440</v>
      </c>
      <c r="F236" s="35">
        <f t="shared" si="169"/>
        <v>460</v>
      </c>
      <c r="G236" s="35">
        <f t="shared" si="170"/>
        <v>460</v>
      </c>
      <c r="H236" s="18">
        <f t="shared" si="171"/>
        <v>1750</v>
      </c>
      <c r="I236" s="18">
        <f t="shared" si="172"/>
        <v>1730</v>
      </c>
      <c r="J236" s="18">
        <f t="shared" si="173"/>
        <v>1730</v>
      </c>
      <c r="K236" s="18">
        <f t="shared" ref="K236:M236" si="243">K235</f>
        <v>2000</v>
      </c>
      <c r="L236" s="18">
        <f t="shared" si="243"/>
        <v>2000</v>
      </c>
      <c r="M236" s="18">
        <f t="shared" si="243"/>
        <v>2000</v>
      </c>
      <c r="N236" s="18">
        <f t="shared" si="175"/>
        <v>-250</v>
      </c>
      <c r="O236" s="18">
        <f t="shared" si="176"/>
        <v>-270</v>
      </c>
      <c r="P236" s="18">
        <f t="shared" si="177"/>
        <v>-270</v>
      </c>
      <c r="Q236" s="35">
        <f t="shared" si="212"/>
        <v>0</v>
      </c>
      <c r="R236" s="35">
        <f t="shared" si="212"/>
        <v>0</v>
      </c>
      <c r="S236" s="35">
        <f t="shared" si="212"/>
        <v>0</v>
      </c>
      <c r="T236" s="4">
        <f t="shared" si="178"/>
        <v>610</v>
      </c>
      <c r="U236" s="83">
        <f t="shared" si="222"/>
        <v>1580</v>
      </c>
      <c r="V236" s="83">
        <f t="shared" si="223"/>
        <v>1580</v>
      </c>
      <c r="W236" s="83">
        <f t="shared" si="224"/>
        <v>1580</v>
      </c>
      <c r="X236" s="4"/>
      <c r="Y236" s="18"/>
      <c r="Z236" s="18"/>
      <c r="AA236" s="18"/>
      <c r="AB236" s="50"/>
    </row>
    <row r="237" spans="1:28" ht="15" customHeight="1">
      <c r="A237" s="3">
        <f t="shared" si="181"/>
        <v>223</v>
      </c>
      <c r="B237" s="34">
        <f t="shared" si="208"/>
        <v>45655</v>
      </c>
      <c r="C237" s="2">
        <f t="shared" si="209"/>
        <v>884</v>
      </c>
      <c r="D237" s="5">
        <f t="shared" si="210"/>
        <v>1304</v>
      </c>
      <c r="E237" s="35">
        <f t="shared" si="168"/>
        <v>438</v>
      </c>
      <c r="F237" s="35">
        <f t="shared" si="169"/>
        <v>458</v>
      </c>
      <c r="G237" s="35">
        <f t="shared" si="170"/>
        <v>458</v>
      </c>
      <c r="H237" s="18">
        <f t="shared" si="171"/>
        <v>1750</v>
      </c>
      <c r="I237" s="18">
        <f t="shared" si="172"/>
        <v>1730</v>
      </c>
      <c r="J237" s="18">
        <f t="shared" si="173"/>
        <v>1730</v>
      </c>
      <c r="K237" s="18">
        <f t="shared" ref="K237:M237" si="244">K236</f>
        <v>2000</v>
      </c>
      <c r="L237" s="18">
        <f t="shared" si="244"/>
        <v>2000</v>
      </c>
      <c r="M237" s="18">
        <f t="shared" si="244"/>
        <v>2000</v>
      </c>
      <c r="N237" s="18">
        <f t="shared" si="175"/>
        <v>-250</v>
      </c>
      <c r="O237" s="18">
        <f t="shared" si="176"/>
        <v>-270</v>
      </c>
      <c r="P237" s="18">
        <f t="shared" si="177"/>
        <v>-270</v>
      </c>
      <c r="Q237" s="35">
        <f t="shared" si="212"/>
        <v>0</v>
      </c>
      <c r="R237" s="35">
        <f t="shared" si="212"/>
        <v>0</v>
      </c>
      <c r="S237" s="35">
        <f t="shared" si="212"/>
        <v>0</v>
      </c>
      <c r="T237" s="4">
        <f t="shared" si="178"/>
        <v>608</v>
      </c>
      <c r="U237" s="83">
        <f t="shared" si="222"/>
        <v>1580</v>
      </c>
      <c r="V237" s="83">
        <f t="shared" si="223"/>
        <v>1580</v>
      </c>
      <c r="W237" s="83">
        <f t="shared" si="224"/>
        <v>1580</v>
      </c>
      <c r="X237" s="4"/>
      <c r="Y237" s="18"/>
      <c r="Z237" s="18"/>
      <c r="AA237" s="18"/>
      <c r="AB237" s="50"/>
    </row>
    <row r="238" spans="1:28" ht="15" customHeight="1">
      <c r="A238" s="3">
        <f t="shared" si="181"/>
        <v>224</v>
      </c>
      <c r="B238" s="34">
        <f t="shared" si="208"/>
        <v>45656</v>
      </c>
      <c r="C238" s="2">
        <f t="shared" si="209"/>
        <v>884</v>
      </c>
      <c r="D238" s="5">
        <f t="shared" si="210"/>
        <v>1302</v>
      </c>
      <c r="E238" s="35">
        <f t="shared" si="168"/>
        <v>436</v>
      </c>
      <c r="F238" s="35">
        <f t="shared" si="169"/>
        <v>456</v>
      </c>
      <c r="G238" s="35">
        <f t="shared" si="170"/>
        <v>456</v>
      </c>
      <c r="H238" s="18">
        <f t="shared" si="171"/>
        <v>1750</v>
      </c>
      <c r="I238" s="18">
        <f t="shared" si="172"/>
        <v>1730</v>
      </c>
      <c r="J238" s="18">
        <f t="shared" si="173"/>
        <v>1730</v>
      </c>
      <c r="K238" s="18">
        <f t="shared" ref="K238:M238" si="245">K237</f>
        <v>2000</v>
      </c>
      <c r="L238" s="18">
        <f t="shared" si="245"/>
        <v>2000</v>
      </c>
      <c r="M238" s="18">
        <f t="shared" si="245"/>
        <v>2000</v>
      </c>
      <c r="N238" s="18">
        <f t="shared" si="175"/>
        <v>-250</v>
      </c>
      <c r="O238" s="18">
        <f t="shared" si="176"/>
        <v>-270</v>
      </c>
      <c r="P238" s="18">
        <f t="shared" si="177"/>
        <v>-270</v>
      </c>
      <c r="Q238" s="35">
        <f t="shared" si="212"/>
        <v>0</v>
      </c>
      <c r="R238" s="35">
        <f t="shared" si="212"/>
        <v>0</v>
      </c>
      <c r="S238" s="35">
        <f t="shared" si="212"/>
        <v>0</v>
      </c>
      <c r="T238" s="4">
        <f t="shared" si="178"/>
        <v>606</v>
      </c>
      <c r="U238" s="83">
        <f t="shared" si="222"/>
        <v>1580</v>
      </c>
      <c r="V238" s="83">
        <f t="shared" si="223"/>
        <v>1580</v>
      </c>
      <c r="W238" s="83">
        <f t="shared" si="224"/>
        <v>1580</v>
      </c>
      <c r="X238" s="4"/>
      <c r="Y238" s="18"/>
      <c r="Z238" s="18"/>
      <c r="AA238" s="18"/>
      <c r="AB238" s="50"/>
    </row>
    <row r="239" spans="1:28" ht="15" customHeight="1">
      <c r="A239" s="3">
        <f t="shared" si="181"/>
        <v>225</v>
      </c>
      <c r="B239" s="34">
        <f t="shared" si="208"/>
        <v>45657</v>
      </c>
      <c r="C239" s="2">
        <f t="shared" si="209"/>
        <v>884</v>
      </c>
      <c r="D239" s="5">
        <f t="shared" si="210"/>
        <v>1300</v>
      </c>
      <c r="E239" s="35">
        <f t="shared" si="168"/>
        <v>434</v>
      </c>
      <c r="F239" s="35">
        <f t="shared" si="169"/>
        <v>454</v>
      </c>
      <c r="G239" s="35">
        <f t="shared" si="170"/>
        <v>454</v>
      </c>
      <c r="H239" s="18">
        <f t="shared" si="171"/>
        <v>1750</v>
      </c>
      <c r="I239" s="18">
        <f t="shared" si="172"/>
        <v>1730</v>
      </c>
      <c r="J239" s="18">
        <f t="shared" si="173"/>
        <v>1730</v>
      </c>
      <c r="K239" s="18">
        <f t="shared" ref="K239:M239" si="246">K238</f>
        <v>2000</v>
      </c>
      <c r="L239" s="18">
        <f t="shared" si="246"/>
        <v>2000</v>
      </c>
      <c r="M239" s="18">
        <f t="shared" si="246"/>
        <v>2000</v>
      </c>
      <c r="N239" s="18">
        <f t="shared" si="175"/>
        <v>-250</v>
      </c>
      <c r="O239" s="18">
        <f t="shared" si="176"/>
        <v>-270</v>
      </c>
      <c r="P239" s="18">
        <f t="shared" si="177"/>
        <v>-270</v>
      </c>
      <c r="Q239" s="35">
        <f t="shared" si="212"/>
        <v>0</v>
      </c>
      <c r="R239" s="35">
        <f t="shared" si="212"/>
        <v>0</v>
      </c>
      <c r="S239" s="35">
        <f t="shared" si="212"/>
        <v>0</v>
      </c>
      <c r="T239" s="4">
        <f t="shared" si="178"/>
        <v>604</v>
      </c>
      <c r="U239" s="83">
        <f t="shared" si="222"/>
        <v>1580</v>
      </c>
      <c r="V239" s="83">
        <f t="shared" si="223"/>
        <v>1580</v>
      </c>
      <c r="W239" s="83">
        <f t="shared" si="224"/>
        <v>1580</v>
      </c>
      <c r="X239" s="4"/>
      <c r="Y239" s="18"/>
      <c r="Z239" s="18"/>
      <c r="AA239" s="18"/>
      <c r="AB239" s="50"/>
    </row>
    <row r="240" spans="1:28" ht="13.15" customHeight="1">
      <c r="Q240" s="35">
        <f t="shared" si="212"/>
        <v>0</v>
      </c>
      <c r="R240" s="35">
        <f t="shared" si="212"/>
        <v>0</v>
      </c>
      <c r="S240" s="35">
        <f t="shared" si="212"/>
        <v>0</v>
      </c>
    </row>
    <row r="241" spans="17:19" ht="13.15" customHeight="1">
      <c r="Q241" s="35">
        <f t="shared" si="212"/>
        <v>0</v>
      </c>
      <c r="R241" s="35">
        <f t="shared" si="212"/>
        <v>0</v>
      </c>
      <c r="S241" s="35">
        <f t="shared" si="212"/>
        <v>0</v>
      </c>
    </row>
  </sheetData>
  <mergeCells count="27"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  <mergeCell ref="A6:H6"/>
    <mergeCell ref="I6:R6"/>
    <mergeCell ref="S6:AB6"/>
    <mergeCell ref="A7:AB7"/>
    <mergeCell ref="M10:N10"/>
    <mergeCell ref="A12:A13"/>
    <mergeCell ref="B12:B13"/>
    <mergeCell ref="C12:C13"/>
    <mergeCell ref="D12:D13"/>
    <mergeCell ref="E12:G12"/>
    <mergeCell ref="A2:AB2"/>
    <mergeCell ref="A3:AB3"/>
    <mergeCell ref="A4:AB4"/>
    <mergeCell ref="A5:H5"/>
    <mergeCell ref="I5:R5"/>
    <mergeCell ref="S5:AB5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889D-B406-4E54-B41C-9C346B0CAEE3}">
  <sheetPr codeName="Sheet37">
    <tabColor rgb="FF00B0F0"/>
    <pageSetUpPr fitToPage="1"/>
  </sheetPr>
  <dimension ref="A1:AF241"/>
  <sheetViews>
    <sheetView view="pageBreakPreview" zoomScale="80" zoomScaleNormal="83" zoomScaleSheetLayoutView="80" workbookViewId="0">
      <pane ySplit="13" topLeftCell="A72" activePane="bottomLeft" state="frozen"/>
      <selection activeCell="Q391" sqref="Q391:S391"/>
      <selection pane="bottomLeft" activeCell="U75" sqref="U75:W75"/>
    </sheetView>
  </sheetViews>
  <sheetFormatPr defaultColWidth="9.28515625" defaultRowHeight="13.15" customHeight="1"/>
  <cols>
    <col min="1" max="1" width="4.28515625" style="8" customWidth="1"/>
    <col min="2" max="2" width="11" style="8" customWidth="1"/>
    <col min="3" max="3" width="8.85546875" style="37" customWidth="1"/>
    <col min="4" max="4" width="11.28515625" style="8" bestFit="1" customWidth="1"/>
    <col min="5" max="16" width="8.42578125" style="8" customWidth="1"/>
    <col min="17" max="19" width="7.42578125" style="38" customWidth="1"/>
    <col min="20" max="20" width="10.28515625" style="8" customWidth="1"/>
    <col min="21" max="24" width="9.28515625" style="8" customWidth="1"/>
    <col min="25" max="27" width="10.7109375" style="8" customWidth="1"/>
    <col min="28" max="28" width="11.85546875" style="8" customWidth="1"/>
    <col min="29" max="29" width="8.28515625" style="8" customWidth="1"/>
    <col min="30" max="30" width="12.85546875" style="8" customWidth="1"/>
    <col min="31" max="31" width="8.7109375" style="8" customWidth="1"/>
    <col min="32" max="32" width="11.7109375" style="8" customWidth="1"/>
    <col min="33" max="33" width="8.28515625" style="8" bestFit="1" customWidth="1"/>
    <col min="34" max="34" width="9.28515625" style="8" customWidth="1"/>
    <col min="35" max="16384" width="9.28515625" style="8"/>
  </cols>
  <sheetData>
    <row r="1" spans="1:32" ht="19.5" customHeight="1">
      <c r="B1" s="8">
        <v>1</v>
      </c>
      <c r="C1" s="37">
        <f>+B1+1</f>
        <v>2</v>
      </c>
      <c r="D1" s="37">
        <f t="shared" ref="D1:AB1" si="0">+C1+1</f>
        <v>3</v>
      </c>
      <c r="E1" s="37">
        <f t="shared" si="0"/>
        <v>4</v>
      </c>
      <c r="F1" s="37">
        <f t="shared" si="0"/>
        <v>5</v>
      </c>
      <c r="G1" s="37">
        <f t="shared" si="0"/>
        <v>6</v>
      </c>
      <c r="H1" s="37">
        <f t="shared" si="0"/>
        <v>7</v>
      </c>
      <c r="I1" s="37">
        <f t="shared" si="0"/>
        <v>8</v>
      </c>
      <c r="J1" s="37">
        <f t="shared" si="0"/>
        <v>9</v>
      </c>
      <c r="K1" s="37">
        <f t="shared" si="0"/>
        <v>10</v>
      </c>
      <c r="L1" s="37">
        <f t="shared" si="0"/>
        <v>11</v>
      </c>
      <c r="M1" s="37">
        <f t="shared" si="0"/>
        <v>12</v>
      </c>
      <c r="N1" s="37">
        <f t="shared" si="0"/>
        <v>13</v>
      </c>
      <c r="O1" s="37">
        <f t="shared" si="0"/>
        <v>14</v>
      </c>
      <c r="P1" s="37">
        <f t="shared" si="0"/>
        <v>15</v>
      </c>
      <c r="Q1" s="37">
        <f t="shared" si="0"/>
        <v>16</v>
      </c>
      <c r="R1" s="37">
        <f t="shared" si="0"/>
        <v>17</v>
      </c>
      <c r="S1" s="37">
        <f t="shared" si="0"/>
        <v>18</v>
      </c>
      <c r="T1" s="37">
        <f t="shared" si="0"/>
        <v>19</v>
      </c>
      <c r="U1" s="37">
        <f t="shared" si="0"/>
        <v>20</v>
      </c>
      <c r="V1" s="37">
        <f t="shared" si="0"/>
        <v>21</v>
      </c>
      <c r="W1" s="37">
        <f t="shared" si="0"/>
        <v>22</v>
      </c>
      <c r="X1" s="37">
        <f t="shared" ref="X1" si="1">+W1+1</f>
        <v>23</v>
      </c>
      <c r="Y1" s="37">
        <f t="shared" ref="Y1" si="2">+X1+1</f>
        <v>24</v>
      </c>
      <c r="Z1" s="37">
        <f t="shared" si="0"/>
        <v>25</v>
      </c>
      <c r="AA1" s="37">
        <f t="shared" si="0"/>
        <v>26</v>
      </c>
      <c r="AB1" s="37">
        <f t="shared" si="0"/>
        <v>27</v>
      </c>
    </row>
    <row r="2" spans="1:32" ht="19.5" customHeight="1">
      <c r="A2" s="122" t="s">
        <v>13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</row>
    <row r="3" spans="1:32" ht="19.5" customHeight="1">
      <c r="A3" s="122" t="s">
        <v>14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</row>
    <row r="4" spans="1:32" ht="19.5" customHeight="1">
      <c r="A4" s="122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</row>
    <row r="5" spans="1:32" ht="18.75" customHeight="1">
      <c r="A5" s="123" t="s">
        <v>22</v>
      </c>
      <c r="B5" s="124"/>
      <c r="C5" s="124"/>
      <c r="D5" s="124"/>
      <c r="E5" s="124"/>
      <c r="F5" s="124"/>
      <c r="G5" s="124"/>
      <c r="H5" s="125"/>
      <c r="I5" s="126" t="s">
        <v>24</v>
      </c>
      <c r="J5" s="127"/>
      <c r="K5" s="127"/>
      <c r="L5" s="127"/>
      <c r="M5" s="127"/>
      <c r="N5" s="127"/>
      <c r="O5" s="127"/>
      <c r="P5" s="127"/>
      <c r="Q5" s="127"/>
      <c r="R5" s="128"/>
      <c r="S5" s="126" t="s">
        <v>25</v>
      </c>
      <c r="T5" s="127"/>
      <c r="U5" s="127"/>
      <c r="V5" s="127"/>
      <c r="W5" s="127"/>
      <c r="X5" s="127"/>
      <c r="Y5" s="127"/>
      <c r="Z5" s="127"/>
      <c r="AA5" s="127"/>
      <c r="AB5" s="128"/>
    </row>
    <row r="6" spans="1:32" ht="17.25" customHeight="1">
      <c r="A6" s="129" t="s">
        <v>23</v>
      </c>
      <c r="B6" s="130"/>
      <c r="C6" s="130"/>
      <c r="D6" s="130"/>
      <c r="E6" s="130"/>
      <c r="F6" s="130"/>
      <c r="G6" s="130"/>
      <c r="H6" s="131"/>
      <c r="I6" s="132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33"/>
      <c r="K6" s="133"/>
      <c r="L6" s="133"/>
      <c r="M6" s="133"/>
      <c r="N6" s="133"/>
      <c r="O6" s="133"/>
      <c r="P6" s="133"/>
      <c r="Q6" s="133"/>
      <c r="R6" s="134"/>
      <c r="S6" s="135" t="s">
        <v>34</v>
      </c>
      <c r="T6" s="136"/>
      <c r="U6" s="136"/>
      <c r="V6" s="136"/>
      <c r="W6" s="136"/>
      <c r="X6" s="136"/>
      <c r="Y6" s="136"/>
      <c r="Z6" s="136"/>
      <c r="AA6" s="136"/>
      <c r="AB6" s="137"/>
    </row>
    <row r="7" spans="1:32" ht="21" customHeight="1">
      <c r="A7" s="138" t="s">
        <v>15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40"/>
    </row>
    <row r="8" spans="1:32" ht="15">
      <c r="A8" s="19" t="s">
        <v>16</v>
      </c>
      <c r="B8" s="20"/>
      <c r="C8" s="20"/>
      <c r="D8" s="20"/>
      <c r="E8" s="20"/>
      <c r="F8" s="20"/>
      <c r="G8" s="20"/>
      <c r="H8" s="20"/>
      <c r="I8" s="20"/>
      <c r="J8" s="21"/>
      <c r="K8" s="21" t="s">
        <v>17</v>
      </c>
      <c r="L8" s="21"/>
      <c r="M8" s="21"/>
      <c r="N8" s="21"/>
      <c r="O8" s="20"/>
      <c r="P8" s="20"/>
      <c r="Q8" s="20"/>
      <c r="R8" s="20"/>
      <c r="S8" s="20"/>
      <c r="T8" s="20"/>
      <c r="U8" s="20"/>
      <c r="V8" s="20"/>
      <c r="W8" s="22"/>
      <c r="X8" s="22"/>
      <c r="Y8" s="22"/>
      <c r="Z8" s="22"/>
      <c r="AA8" s="22"/>
      <c r="AB8" s="23"/>
    </row>
    <row r="9" spans="1:32" ht="15">
      <c r="A9" s="24" t="s">
        <v>18</v>
      </c>
      <c r="B9" s="25"/>
      <c r="C9" s="25" t="s">
        <v>35</v>
      </c>
      <c r="D9" s="25"/>
      <c r="E9" s="25"/>
      <c r="F9" s="25"/>
      <c r="G9" s="25"/>
      <c r="H9" s="25"/>
      <c r="I9" s="25"/>
      <c r="J9" s="26"/>
      <c r="K9" s="26" t="s">
        <v>19</v>
      </c>
      <c r="L9" s="26"/>
      <c r="M9" s="41">
        <f>C14</f>
        <v>884</v>
      </c>
      <c r="N9" s="26"/>
      <c r="O9" s="25"/>
      <c r="P9" s="25"/>
      <c r="Q9" s="25"/>
      <c r="R9" s="25"/>
      <c r="S9" s="25"/>
      <c r="T9" s="25"/>
      <c r="U9" s="25"/>
      <c r="V9" s="25"/>
      <c r="W9" s="27"/>
      <c r="X9" s="27"/>
      <c r="Y9" s="27"/>
      <c r="Z9" s="27"/>
      <c r="AA9" s="27"/>
      <c r="AB9" s="28"/>
    </row>
    <row r="10" spans="1:32" ht="15">
      <c r="A10" s="24" t="s">
        <v>20</v>
      </c>
      <c r="B10" s="25"/>
      <c r="C10" s="25" t="s">
        <v>49</v>
      </c>
      <c r="D10" s="25"/>
      <c r="E10" s="25"/>
      <c r="F10" s="25"/>
      <c r="G10" s="25"/>
      <c r="H10" s="25"/>
      <c r="I10" s="25"/>
      <c r="J10" s="26"/>
      <c r="K10" s="26" t="s">
        <v>21</v>
      </c>
      <c r="L10" s="26"/>
      <c r="M10" s="141">
        <f>B14</f>
        <v>45432</v>
      </c>
      <c r="N10" s="141"/>
      <c r="O10" s="25"/>
      <c r="P10" s="25"/>
      <c r="Q10" s="25"/>
      <c r="R10" s="25"/>
      <c r="S10" s="25"/>
      <c r="T10" s="25"/>
      <c r="U10" s="25"/>
      <c r="V10" s="25"/>
      <c r="W10" s="27"/>
      <c r="X10" s="27"/>
      <c r="Y10" s="27"/>
      <c r="Z10" s="27"/>
      <c r="AA10" s="27"/>
      <c r="AB10" s="28"/>
    </row>
    <row r="11" spans="1:32" ht="11.25" customHeight="1">
      <c r="A11" s="29"/>
      <c r="B11" s="30"/>
      <c r="C11" s="31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2"/>
      <c r="R11" s="32"/>
      <c r="S11" s="32"/>
      <c r="T11" s="30"/>
      <c r="U11" s="30"/>
      <c r="V11" s="30"/>
      <c r="W11" s="30"/>
      <c r="X11" s="30"/>
      <c r="Y11" s="30"/>
      <c r="Z11" s="30"/>
      <c r="AA11" s="30"/>
      <c r="AB11" s="33"/>
    </row>
    <row r="12" spans="1:32" ht="47.25" customHeight="1">
      <c r="A12" s="98" t="s">
        <v>10</v>
      </c>
      <c r="B12" s="98" t="s">
        <v>9</v>
      </c>
      <c r="C12" s="98" t="s">
        <v>8</v>
      </c>
      <c r="D12" s="98" t="s">
        <v>31</v>
      </c>
      <c r="E12" s="100" t="s">
        <v>30</v>
      </c>
      <c r="F12" s="101"/>
      <c r="G12" s="102"/>
      <c r="H12" s="100" t="s">
        <v>29</v>
      </c>
      <c r="I12" s="101"/>
      <c r="J12" s="102"/>
      <c r="K12" s="100" t="s">
        <v>28</v>
      </c>
      <c r="L12" s="101"/>
      <c r="M12" s="102"/>
      <c r="N12" s="100" t="s">
        <v>27</v>
      </c>
      <c r="O12" s="101"/>
      <c r="P12" s="102"/>
      <c r="Q12" s="116" t="s">
        <v>32</v>
      </c>
      <c r="R12" s="117"/>
      <c r="S12" s="118"/>
      <c r="T12" s="98" t="s">
        <v>7</v>
      </c>
      <c r="U12" s="119" t="s">
        <v>26</v>
      </c>
      <c r="V12" s="120"/>
      <c r="W12" s="121"/>
      <c r="X12" s="98" t="s">
        <v>12</v>
      </c>
      <c r="Y12" s="98" t="s">
        <v>6</v>
      </c>
      <c r="Z12" s="98" t="s">
        <v>5</v>
      </c>
      <c r="AA12" s="98" t="s">
        <v>4</v>
      </c>
      <c r="AB12" s="98" t="s">
        <v>3</v>
      </c>
    </row>
    <row r="13" spans="1:32" ht="33" customHeight="1">
      <c r="A13" s="99"/>
      <c r="B13" s="99"/>
      <c r="C13" s="99"/>
      <c r="D13" s="99"/>
      <c r="E13" s="43" t="s">
        <v>2</v>
      </c>
      <c r="F13" s="43" t="s">
        <v>1</v>
      </c>
      <c r="G13" s="43" t="s">
        <v>0</v>
      </c>
      <c r="H13" s="43" t="s">
        <v>2</v>
      </c>
      <c r="I13" s="43" t="s">
        <v>1</v>
      </c>
      <c r="J13" s="43" t="s">
        <v>0</v>
      </c>
      <c r="K13" s="43" t="s">
        <v>2</v>
      </c>
      <c r="L13" s="43" t="s">
        <v>1</v>
      </c>
      <c r="M13" s="43" t="s">
        <v>0</v>
      </c>
      <c r="N13" s="43" t="s">
        <v>2</v>
      </c>
      <c r="O13" s="43" t="s">
        <v>1</v>
      </c>
      <c r="P13" s="43" t="s">
        <v>0</v>
      </c>
      <c r="Q13" s="43" t="s">
        <v>2</v>
      </c>
      <c r="R13" s="43" t="s">
        <v>1</v>
      </c>
      <c r="S13" s="43" t="s">
        <v>0</v>
      </c>
      <c r="T13" s="99"/>
      <c r="U13" s="43" t="s">
        <v>2</v>
      </c>
      <c r="V13" s="43" t="s">
        <v>1</v>
      </c>
      <c r="W13" s="43" t="s">
        <v>0</v>
      </c>
      <c r="X13" s="99"/>
      <c r="Y13" s="99"/>
      <c r="Z13" s="99"/>
      <c r="AA13" s="99"/>
      <c r="AB13" s="99"/>
    </row>
    <row r="14" spans="1:32" s="54" customFormat="1" ht="24">
      <c r="A14" s="39">
        <v>0</v>
      </c>
      <c r="B14" s="51">
        <v>45432</v>
      </c>
      <c r="C14" s="44">
        <v>884</v>
      </c>
      <c r="D14" s="45">
        <v>1750</v>
      </c>
      <c r="E14" s="40">
        <f>C14+D14-H14</f>
        <v>914</v>
      </c>
      <c r="F14" s="40">
        <f>C14+D14-I14</f>
        <v>974</v>
      </c>
      <c r="G14" s="40">
        <f>D14+C14-J14</f>
        <v>1534</v>
      </c>
      <c r="H14" s="6">
        <f t="shared" ref="H14:J29" si="3">K14+N14</f>
        <v>1720</v>
      </c>
      <c r="I14" s="6">
        <f t="shared" si="3"/>
        <v>1660</v>
      </c>
      <c r="J14" s="6">
        <f t="shared" si="3"/>
        <v>1100</v>
      </c>
      <c r="K14" s="1">
        <v>2000</v>
      </c>
      <c r="L14" s="1">
        <v>2000</v>
      </c>
      <c r="M14" s="1">
        <v>2000</v>
      </c>
      <c r="N14" s="1">
        <v>-280</v>
      </c>
      <c r="O14" s="1">
        <v>-340</v>
      </c>
      <c r="P14" s="1">
        <v>-900</v>
      </c>
      <c r="Q14" s="40">
        <v>0</v>
      </c>
      <c r="R14" s="40">
        <v>0</v>
      </c>
      <c r="S14" s="40">
        <v>0</v>
      </c>
      <c r="T14" s="7">
        <f>D14+C14-V14</f>
        <v>2974</v>
      </c>
      <c r="U14" s="7">
        <f>N14</f>
        <v>-280</v>
      </c>
      <c r="V14" s="7">
        <f t="shared" ref="V14:W14" si="4">O14</f>
        <v>-340</v>
      </c>
      <c r="W14" s="7">
        <f t="shared" si="4"/>
        <v>-900</v>
      </c>
      <c r="X14" s="7"/>
      <c r="Y14" s="52"/>
      <c r="Z14" s="6"/>
      <c r="AA14" s="6"/>
      <c r="AB14" s="53" t="s">
        <v>11</v>
      </c>
      <c r="AF14" s="55"/>
    </row>
    <row r="15" spans="1:32" ht="15">
      <c r="A15" s="3">
        <v>1</v>
      </c>
      <c r="B15" s="34">
        <f>B14+1</f>
        <v>45433</v>
      </c>
      <c r="C15" s="2">
        <f>C14</f>
        <v>884</v>
      </c>
      <c r="D15" s="5">
        <f>D14-2</f>
        <v>1748</v>
      </c>
      <c r="E15" s="35">
        <f>C15+D15-H15</f>
        <v>912</v>
      </c>
      <c r="F15" s="35">
        <f>C15+D15-I15</f>
        <v>972</v>
      </c>
      <c r="G15" s="35">
        <f>D15+C15-J15</f>
        <v>1532</v>
      </c>
      <c r="H15" s="18">
        <f t="shared" si="3"/>
        <v>1720</v>
      </c>
      <c r="I15" s="18">
        <f t="shared" si="3"/>
        <v>1660</v>
      </c>
      <c r="J15" s="18">
        <f t="shared" si="3"/>
        <v>1100</v>
      </c>
      <c r="K15" s="18">
        <f>K14</f>
        <v>2000</v>
      </c>
      <c r="L15" s="18">
        <f>L14</f>
        <v>2000</v>
      </c>
      <c r="M15" s="18">
        <f>M14</f>
        <v>2000</v>
      </c>
      <c r="N15" s="18">
        <f>N14-Q15</f>
        <v>-280</v>
      </c>
      <c r="O15" s="18">
        <f t="shared" ref="O15:P30" si="5">O14-R15</f>
        <v>-340</v>
      </c>
      <c r="P15" s="18">
        <f t="shared" si="5"/>
        <v>-900</v>
      </c>
      <c r="Q15" s="35">
        <f>Q14</f>
        <v>0</v>
      </c>
      <c r="R15" s="35">
        <f t="shared" ref="R15:S15" si="6">R14</f>
        <v>0</v>
      </c>
      <c r="S15" s="35">
        <f t="shared" si="6"/>
        <v>0</v>
      </c>
      <c r="T15" s="4">
        <f t="shared" ref="T15:T78" si="7">D15+C15-V15</f>
        <v>2972</v>
      </c>
      <c r="U15" s="4">
        <f t="shared" ref="U15:W20" si="8">U14-Q15</f>
        <v>-280</v>
      </c>
      <c r="V15" s="4">
        <f t="shared" si="8"/>
        <v>-340</v>
      </c>
      <c r="W15" s="4">
        <f t="shared" si="8"/>
        <v>-900</v>
      </c>
      <c r="X15" s="4"/>
      <c r="Y15" s="36"/>
      <c r="Z15" s="18"/>
      <c r="AA15" s="18"/>
      <c r="AB15" s="49"/>
    </row>
    <row r="16" spans="1:32" ht="15">
      <c r="A16" s="3">
        <v>2</v>
      </c>
      <c r="B16" s="34">
        <f t="shared" ref="B16:B79" si="9">B15+1</f>
        <v>45434</v>
      </c>
      <c r="C16" s="2">
        <f t="shared" ref="C16:C79" si="10">C15</f>
        <v>884</v>
      </c>
      <c r="D16" s="5">
        <f t="shared" ref="D16:D79" si="11">D15-2</f>
        <v>1746</v>
      </c>
      <c r="E16" s="35">
        <f>C16+D16-H16</f>
        <v>910</v>
      </c>
      <c r="F16" s="35">
        <f>C16+D16-I16</f>
        <v>970</v>
      </c>
      <c r="G16" s="35">
        <f>D16+C16-J16</f>
        <v>1530</v>
      </c>
      <c r="H16" s="18">
        <f t="shared" si="3"/>
        <v>1720</v>
      </c>
      <c r="I16" s="18">
        <f t="shared" si="3"/>
        <v>1660</v>
      </c>
      <c r="J16" s="18">
        <f t="shared" si="3"/>
        <v>1100</v>
      </c>
      <c r="K16" s="18">
        <f t="shared" ref="K16:M31" si="12">K15</f>
        <v>2000</v>
      </c>
      <c r="L16" s="18">
        <f t="shared" si="12"/>
        <v>2000</v>
      </c>
      <c r="M16" s="18">
        <f t="shared" si="12"/>
        <v>2000</v>
      </c>
      <c r="N16" s="18">
        <f>N15-Q16</f>
        <v>-280</v>
      </c>
      <c r="O16" s="18">
        <f t="shared" si="5"/>
        <v>-340</v>
      </c>
      <c r="P16" s="18">
        <f t="shared" si="5"/>
        <v>-900</v>
      </c>
      <c r="Q16" s="35">
        <f t="shared" ref="Q16:S79" si="13">Q15</f>
        <v>0</v>
      </c>
      <c r="R16" s="35">
        <f t="shared" si="13"/>
        <v>0</v>
      </c>
      <c r="S16" s="65">
        <f t="shared" si="13"/>
        <v>0</v>
      </c>
      <c r="T16" s="4">
        <f t="shared" si="7"/>
        <v>2970</v>
      </c>
      <c r="U16" s="4">
        <f t="shared" si="8"/>
        <v>-280</v>
      </c>
      <c r="V16" s="4">
        <f t="shared" si="8"/>
        <v>-340</v>
      </c>
      <c r="W16" s="4">
        <f t="shared" si="8"/>
        <v>-900</v>
      </c>
      <c r="X16" s="4"/>
      <c r="Y16" s="36"/>
      <c r="Z16" s="18"/>
      <c r="AA16" s="18"/>
      <c r="AB16" s="50"/>
      <c r="AD16" s="47"/>
    </row>
    <row r="17" spans="1:30" ht="15.75">
      <c r="A17" s="3">
        <v>3</v>
      </c>
      <c r="B17" s="34">
        <f t="shared" si="9"/>
        <v>45435</v>
      </c>
      <c r="C17" s="2">
        <f t="shared" si="10"/>
        <v>884</v>
      </c>
      <c r="D17" s="5">
        <f t="shared" si="11"/>
        <v>1744</v>
      </c>
      <c r="E17" s="35">
        <f t="shared" ref="E17:E80" si="14">C17+D17-H17</f>
        <v>908</v>
      </c>
      <c r="F17" s="35">
        <f t="shared" ref="F17:F80" si="15">C17+D17-I17</f>
        <v>968</v>
      </c>
      <c r="G17" s="35">
        <f t="shared" ref="G17:G80" si="16">D17+C17-J17</f>
        <v>1528</v>
      </c>
      <c r="H17" s="18">
        <f t="shared" si="3"/>
        <v>1720</v>
      </c>
      <c r="I17" s="18">
        <f t="shared" si="3"/>
        <v>1660</v>
      </c>
      <c r="J17" s="18">
        <f t="shared" si="3"/>
        <v>1100</v>
      </c>
      <c r="K17" s="18">
        <f t="shared" si="12"/>
        <v>2000</v>
      </c>
      <c r="L17" s="18">
        <f t="shared" si="12"/>
        <v>2000</v>
      </c>
      <c r="M17" s="18">
        <f t="shared" si="12"/>
        <v>2000</v>
      </c>
      <c r="N17" s="18">
        <f t="shared" ref="N17:P32" si="17">N16-Q17</f>
        <v>-280</v>
      </c>
      <c r="O17" s="18">
        <f t="shared" si="5"/>
        <v>-340</v>
      </c>
      <c r="P17" s="18">
        <f t="shared" si="5"/>
        <v>-900</v>
      </c>
      <c r="Q17" s="35">
        <f t="shared" si="13"/>
        <v>0</v>
      </c>
      <c r="R17" s="35">
        <f t="shared" si="13"/>
        <v>0</v>
      </c>
      <c r="S17" s="35">
        <f t="shared" si="13"/>
        <v>0</v>
      </c>
      <c r="T17" s="4">
        <f t="shared" si="7"/>
        <v>2968</v>
      </c>
      <c r="U17" s="83">
        <f t="shared" ref="U17:V17" si="18">U16+$X17*1000-Q17</f>
        <v>-280</v>
      </c>
      <c r="V17" s="83">
        <f t="shared" si="18"/>
        <v>-340</v>
      </c>
      <c r="W17" s="84">
        <f>W16+0.1*1000-S17</f>
        <v>-800</v>
      </c>
      <c r="X17" s="4"/>
      <c r="Y17" s="18"/>
      <c r="Z17" s="18"/>
      <c r="AA17" s="18"/>
      <c r="AB17" s="56">
        <v>9</v>
      </c>
      <c r="AD17" s="57">
        <v>45435</v>
      </c>
    </row>
    <row r="18" spans="1:30" ht="16.5" customHeight="1">
      <c r="A18" s="3">
        <v>4</v>
      </c>
      <c r="B18" s="34">
        <f t="shared" si="9"/>
        <v>45436</v>
      </c>
      <c r="C18" s="2">
        <f t="shared" si="10"/>
        <v>884</v>
      </c>
      <c r="D18" s="5">
        <f t="shared" si="11"/>
        <v>1742</v>
      </c>
      <c r="E18" s="35">
        <f t="shared" si="14"/>
        <v>906</v>
      </c>
      <c r="F18" s="35">
        <f t="shared" si="15"/>
        <v>966</v>
      </c>
      <c r="G18" s="35">
        <f t="shared" si="16"/>
        <v>1526</v>
      </c>
      <c r="H18" s="18">
        <f t="shared" si="3"/>
        <v>1720</v>
      </c>
      <c r="I18" s="18">
        <f t="shared" si="3"/>
        <v>1660</v>
      </c>
      <c r="J18" s="18">
        <f t="shared" si="3"/>
        <v>1100</v>
      </c>
      <c r="K18" s="18">
        <f t="shared" si="12"/>
        <v>2000</v>
      </c>
      <c r="L18" s="18">
        <f t="shared" si="12"/>
        <v>2000</v>
      </c>
      <c r="M18" s="18">
        <f t="shared" si="12"/>
        <v>2000</v>
      </c>
      <c r="N18" s="18">
        <f t="shared" si="17"/>
        <v>-280</v>
      </c>
      <c r="O18" s="18">
        <f t="shared" si="5"/>
        <v>-340</v>
      </c>
      <c r="P18" s="18">
        <f t="shared" si="5"/>
        <v>-900</v>
      </c>
      <c r="Q18" s="35">
        <f t="shared" si="13"/>
        <v>0</v>
      </c>
      <c r="R18" s="35">
        <f t="shared" si="13"/>
        <v>0</v>
      </c>
      <c r="S18" s="35">
        <f t="shared" si="13"/>
        <v>0</v>
      </c>
      <c r="T18" s="4">
        <f t="shared" si="7"/>
        <v>2966</v>
      </c>
      <c r="U18" s="83">
        <f t="shared" ref="U18:U81" si="19">U17+$X18*1000-Q18</f>
        <v>-280</v>
      </c>
      <c r="V18" s="83">
        <f t="shared" ref="V18:V21" si="20">V17+$X18*1000-R18</f>
        <v>-340</v>
      </c>
      <c r="W18" s="4">
        <f t="shared" si="8"/>
        <v>-800</v>
      </c>
      <c r="X18" s="4"/>
      <c r="Y18" s="18"/>
      <c r="Z18" s="18"/>
      <c r="AA18" s="18"/>
      <c r="AB18" s="50"/>
      <c r="AD18" s="57">
        <v>45439</v>
      </c>
    </row>
    <row r="19" spans="1:30" ht="16.5" customHeight="1">
      <c r="A19" s="3">
        <v>5</v>
      </c>
      <c r="B19" s="34">
        <f t="shared" si="9"/>
        <v>45437</v>
      </c>
      <c r="C19" s="2">
        <f t="shared" si="10"/>
        <v>884</v>
      </c>
      <c r="D19" s="5">
        <f t="shared" si="11"/>
        <v>1740</v>
      </c>
      <c r="E19" s="35">
        <f t="shared" si="14"/>
        <v>904</v>
      </c>
      <c r="F19" s="35">
        <f t="shared" si="15"/>
        <v>964</v>
      </c>
      <c r="G19" s="35">
        <f t="shared" si="16"/>
        <v>1524</v>
      </c>
      <c r="H19" s="18">
        <f t="shared" si="3"/>
        <v>1720</v>
      </c>
      <c r="I19" s="18">
        <f t="shared" si="3"/>
        <v>1660</v>
      </c>
      <c r="J19" s="18">
        <f t="shared" si="3"/>
        <v>1100</v>
      </c>
      <c r="K19" s="18">
        <f t="shared" si="12"/>
        <v>2000</v>
      </c>
      <c r="L19" s="18">
        <f t="shared" si="12"/>
        <v>2000</v>
      </c>
      <c r="M19" s="18">
        <f t="shared" si="12"/>
        <v>2000</v>
      </c>
      <c r="N19" s="18">
        <f t="shared" si="17"/>
        <v>-280</v>
      </c>
      <c r="O19" s="18">
        <f t="shared" si="5"/>
        <v>-340</v>
      </c>
      <c r="P19" s="18">
        <f t="shared" si="5"/>
        <v>-900</v>
      </c>
      <c r="Q19" s="35">
        <f t="shared" si="13"/>
        <v>0</v>
      </c>
      <c r="R19" s="35">
        <f t="shared" si="13"/>
        <v>0</v>
      </c>
      <c r="S19" s="35">
        <f t="shared" si="13"/>
        <v>0</v>
      </c>
      <c r="T19" s="4">
        <f t="shared" si="7"/>
        <v>2964</v>
      </c>
      <c r="U19" s="83">
        <f t="shared" si="19"/>
        <v>-280</v>
      </c>
      <c r="V19" s="83">
        <f t="shared" si="20"/>
        <v>-340</v>
      </c>
      <c r="W19" s="4">
        <f t="shared" si="8"/>
        <v>-800</v>
      </c>
      <c r="X19" s="4"/>
      <c r="Y19" s="18"/>
      <c r="Z19" s="18"/>
      <c r="AA19" s="18"/>
      <c r="AB19" s="50"/>
      <c r="AD19" s="57">
        <v>45444</v>
      </c>
    </row>
    <row r="20" spans="1:30" ht="16.5" customHeight="1">
      <c r="A20" s="3">
        <v>6</v>
      </c>
      <c r="B20" s="34">
        <f t="shared" si="9"/>
        <v>45438</v>
      </c>
      <c r="C20" s="2">
        <f t="shared" si="10"/>
        <v>884</v>
      </c>
      <c r="D20" s="5">
        <f t="shared" si="11"/>
        <v>1738</v>
      </c>
      <c r="E20" s="35">
        <f t="shared" si="14"/>
        <v>902</v>
      </c>
      <c r="F20" s="35">
        <f t="shared" si="15"/>
        <v>962</v>
      </c>
      <c r="G20" s="35">
        <f t="shared" si="16"/>
        <v>1522</v>
      </c>
      <c r="H20" s="18">
        <f t="shared" si="3"/>
        <v>1720</v>
      </c>
      <c r="I20" s="18">
        <f t="shared" si="3"/>
        <v>1660</v>
      </c>
      <c r="J20" s="18">
        <f t="shared" si="3"/>
        <v>1100</v>
      </c>
      <c r="K20" s="18">
        <f t="shared" si="12"/>
        <v>2000</v>
      </c>
      <c r="L20" s="18">
        <f t="shared" si="12"/>
        <v>2000</v>
      </c>
      <c r="M20" s="18">
        <f t="shared" si="12"/>
        <v>2000</v>
      </c>
      <c r="N20" s="18">
        <f t="shared" si="17"/>
        <v>-280</v>
      </c>
      <c r="O20" s="18">
        <f t="shared" si="5"/>
        <v>-340</v>
      </c>
      <c r="P20" s="18">
        <f t="shared" si="5"/>
        <v>-900</v>
      </c>
      <c r="Q20" s="35">
        <f t="shared" si="13"/>
        <v>0</v>
      </c>
      <c r="R20" s="35">
        <f t="shared" si="13"/>
        <v>0</v>
      </c>
      <c r="S20" s="35">
        <f t="shared" si="13"/>
        <v>0</v>
      </c>
      <c r="T20" s="4">
        <f t="shared" si="7"/>
        <v>2962</v>
      </c>
      <c r="U20" s="83">
        <f t="shared" si="19"/>
        <v>-280</v>
      </c>
      <c r="V20" s="83">
        <f t="shared" si="20"/>
        <v>-340</v>
      </c>
      <c r="W20" s="4">
        <f t="shared" si="8"/>
        <v>-800</v>
      </c>
      <c r="X20" s="4"/>
      <c r="Y20" s="18"/>
      <c r="Z20" s="18"/>
      <c r="AA20" s="18"/>
      <c r="AB20" s="50"/>
      <c r="AD20" s="57">
        <v>45448</v>
      </c>
    </row>
    <row r="21" spans="1:30" ht="16.5" customHeight="1">
      <c r="A21" s="3">
        <v>7</v>
      </c>
      <c r="B21" s="34">
        <f t="shared" si="9"/>
        <v>45439</v>
      </c>
      <c r="C21" s="2">
        <f t="shared" si="10"/>
        <v>884</v>
      </c>
      <c r="D21" s="5">
        <f t="shared" si="11"/>
        <v>1736</v>
      </c>
      <c r="E21" s="35">
        <f t="shared" si="14"/>
        <v>900</v>
      </c>
      <c r="F21" s="35">
        <f t="shared" si="15"/>
        <v>960</v>
      </c>
      <c r="G21" s="35">
        <f t="shared" si="16"/>
        <v>1520</v>
      </c>
      <c r="H21" s="18">
        <f t="shared" si="3"/>
        <v>1720</v>
      </c>
      <c r="I21" s="18">
        <f t="shared" si="3"/>
        <v>1660</v>
      </c>
      <c r="J21" s="18">
        <f t="shared" si="3"/>
        <v>1100</v>
      </c>
      <c r="K21" s="18">
        <f t="shared" si="12"/>
        <v>2000</v>
      </c>
      <c r="L21" s="18">
        <f t="shared" si="12"/>
        <v>2000</v>
      </c>
      <c r="M21" s="18">
        <f t="shared" si="12"/>
        <v>2000</v>
      </c>
      <c r="N21" s="18">
        <f t="shared" si="17"/>
        <v>-280</v>
      </c>
      <c r="O21" s="18">
        <f t="shared" si="5"/>
        <v>-340</v>
      </c>
      <c r="P21" s="18">
        <f t="shared" si="5"/>
        <v>-900</v>
      </c>
      <c r="Q21" s="35">
        <f t="shared" si="13"/>
        <v>0</v>
      </c>
      <c r="R21" s="35">
        <f t="shared" si="13"/>
        <v>0</v>
      </c>
      <c r="S21" s="35">
        <f t="shared" si="13"/>
        <v>0</v>
      </c>
      <c r="T21" s="4">
        <f t="shared" si="7"/>
        <v>2960</v>
      </c>
      <c r="U21" s="83">
        <f t="shared" si="19"/>
        <v>-280</v>
      </c>
      <c r="V21" s="83">
        <f t="shared" si="20"/>
        <v>-340</v>
      </c>
      <c r="W21" s="83">
        <f>W20+0.3*1000-S21</f>
        <v>-500</v>
      </c>
      <c r="X21" s="46"/>
      <c r="Y21" s="18"/>
      <c r="Z21" s="18"/>
      <c r="AA21" s="18"/>
      <c r="AB21" s="50">
        <v>8</v>
      </c>
      <c r="AD21" s="57">
        <v>45452</v>
      </c>
    </row>
    <row r="22" spans="1:30" ht="16.5" customHeight="1">
      <c r="A22" s="3">
        <v>8</v>
      </c>
      <c r="B22" s="34">
        <f t="shared" si="9"/>
        <v>45440</v>
      </c>
      <c r="C22" s="2">
        <f t="shared" si="10"/>
        <v>884</v>
      </c>
      <c r="D22" s="5">
        <f t="shared" si="11"/>
        <v>1734</v>
      </c>
      <c r="E22" s="35">
        <f t="shared" si="14"/>
        <v>898</v>
      </c>
      <c r="F22" s="35">
        <f t="shared" si="15"/>
        <v>958</v>
      </c>
      <c r="G22" s="35">
        <f t="shared" si="16"/>
        <v>1518</v>
      </c>
      <c r="H22" s="18">
        <f t="shared" si="3"/>
        <v>1720</v>
      </c>
      <c r="I22" s="18">
        <f t="shared" si="3"/>
        <v>1660</v>
      </c>
      <c r="J22" s="18">
        <f t="shared" si="3"/>
        <v>1100</v>
      </c>
      <c r="K22" s="18">
        <f t="shared" si="12"/>
        <v>2000</v>
      </c>
      <c r="L22" s="18">
        <f t="shared" si="12"/>
        <v>2000</v>
      </c>
      <c r="M22" s="18">
        <f t="shared" si="12"/>
        <v>2000</v>
      </c>
      <c r="N22" s="18">
        <f t="shared" si="17"/>
        <v>-280</v>
      </c>
      <c r="O22" s="18">
        <f t="shared" si="5"/>
        <v>-340</v>
      </c>
      <c r="P22" s="18">
        <f t="shared" si="5"/>
        <v>-900</v>
      </c>
      <c r="Q22" s="35">
        <f t="shared" si="13"/>
        <v>0</v>
      </c>
      <c r="R22" s="35">
        <f t="shared" si="13"/>
        <v>0</v>
      </c>
      <c r="S22" s="35">
        <f t="shared" si="13"/>
        <v>0</v>
      </c>
      <c r="T22" s="4">
        <f t="shared" si="7"/>
        <v>2958</v>
      </c>
      <c r="U22" s="83">
        <f t="shared" si="19"/>
        <v>-280</v>
      </c>
      <c r="V22" s="83">
        <f t="shared" ref="V22:V85" si="21">V21+$X22*1000-R22</f>
        <v>-340</v>
      </c>
      <c r="W22" s="83">
        <f t="shared" ref="W22:W85" si="22">W21+$X22*1000-S22</f>
        <v>-500</v>
      </c>
      <c r="X22" s="4"/>
      <c r="Y22" s="18"/>
      <c r="Z22" s="18"/>
      <c r="AA22" s="18"/>
      <c r="AB22" s="50"/>
      <c r="AD22" s="57">
        <v>45456</v>
      </c>
    </row>
    <row r="23" spans="1:30" ht="16.5" customHeight="1">
      <c r="A23" s="3">
        <v>9</v>
      </c>
      <c r="B23" s="34">
        <f t="shared" si="9"/>
        <v>45441</v>
      </c>
      <c r="C23" s="2">
        <f t="shared" si="10"/>
        <v>884</v>
      </c>
      <c r="D23" s="5">
        <f t="shared" si="11"/>
        <v>1732</v>
      </c>
      <c r="E23" s="35">
        <f t="shared" si="14"/>
        <v>896</v>
      </c>
      <c r="F23" s="35">
        <f t="shared" si="15"/>
        <v>956</v>
      </c>
      <c r="G23" s="35">
        <f t="shared" si="16"/>
        <v>1516</v>
      </c>
      <c r="H23" s="18">
        <f t="shared" si="3"/>
        <v>1720</v>
      </c>
      <c r="I23" s="18">
        <f t="shared" si="3"/>
        <v>1660</v>
      </c>
      <c r="J23" s="18">
        <f t="shared" si="3"/>
        <v>1100</v>
      </c>
      <c r="K23" s="18">
        <f t="shared" si="12"/>
        <v>2000</v>
      </c>
      <c r="L23" s="18">
        <f t="shared" si="12"/>
        <v>2000</v>
      </c>
      <c r="M23" s="18">
        <f t="shared" si="12"/>
        <v>2000</v>
      </c>
      <c r="N23" s="18">
        <f t="shared" si="17"/>
        <v>-280</v>
      </c>
      <c r="O23" s="18">
        <f t="shared" si="5"/>
        <v>-340</v>
      </c>
      <c r="P23" s="18">
        <f t="shared" si="5"/>
        <v>-900</v>
      </c>
      <c r="Q23" s="35">
        <f t="shared" si="13"/>
        <v>0</v>
      </c>
      <c r="R23" s="35">
        <f t="shared" si="13"/>
        <v>0</v>
      </c>
      <c r="S23" s="35">
        <f t="shared" si="13"/>
        <v>0</v>
      </c>
      <c r="T23" s="4">
        <f t="shared" si="7"/>
        <v>2956</v>
      </c>
      <c r="U23" s="83">
        <f t="shared" si="19"/>
        <v>-280</v>
      </c>
      <c r="V23" s="83">
        <f t="shared" si="21"/>
        <v>-340</v>
      </c>
      <c r="W23" s="83">
        <f t="shared" si="22"/>
        <v>-500</v>
      </c>
      <c r="X23" s="4"/>
      <c r="Y23" s="18"/>
      <c r="Z23" s="18"/>
      <c r="AA23" s="18"/>
      <c r="AB23" s="50"/>
      <c r="AD23" s="57">
        <v>45460</v>
      </c>
    </row>
    <row r="24" spans="1:30" ht="16.5" customHeight="1">
      <c r="A24" s="3">
        <v>10</v>
      </c>
      <c r="B24" s="34">
        <f t="shared" si="9"/>
        <v>45442</v>
      </c>
      <c r="C24" s="2">
        <f t="shared" si="10"/>
        <v>884</v>
      </c>
      <c r="D24" s="5">
        <f t="shared" si="11"/>
        <v>1730</v>
      </c>
      <c r="E24" s="35">
        <f t="shared" si="14"/>
        <v>894</v>
      </c>
      <c r="F24" s="35">
        <f t="shared" si="15"/>
        <v>954</v>
      </c>
      <c r="G24" s="35">
        <f t="shared" si="16"/>
        <v>1514</v>
      </c>
      <c r="H24" s="18">
        <f t="shared" si="3"/>
        <v>1720</v>
      </c>
      <c r="I24" s="18">
        <f t="shared" si="3"/>
        <v>1660</v>
      </c>
      <c r="J24" s="18">
        <f t="shared" si="3"/>
        <v>1100</v>
      </c>
      <c r="K24" s="18">
        <f t="shared" si="12"/>
        <v>2000</v>
      </c>
      <c r="L24" s="18">
        <f t="shared" si="12"/>
        <v>2000</v>
      </c>
      <c r="M24" s="18">
        <f t="shared" si="12"/>
        <v>2000</v>
      </c>
      <c r="N24" s="18">
        <f t="shared" si="17"/>
        <v>-280</v>
      </c>
      <c r="O24" s="18">
        <f t="shared" si="5"/>
        <v>-340</v>
      </c>
      <c r="P24" s="18">
        <f t="shared" si="5"/>
        <v>-900</v>
      </c>
      <c r="Q24" s="35">
        <f t="shared" si="13"/>
        <v>0</v>
      </c>
      <c r="R24" s="35">
        <f t="shared" si="13"/>
        <v>0</v>
      </c>
      <c r="S24" s="35">
        <f t="shared" si="13"/>
        <v>0</v>
      </c>
      <c r="T24" s="4">
        <f t="shared" si="7"/>
        <v>2954</v>
      </c>
      <c r="U24" s="83">
        <f t="shared" si="19"/>
        <v>-280</v>
      </c>
      <c r="V24" s="83">
        <f t="shared" si="21"/>
        <v>-340</v>
      </c>
      <c r="W24" s="83">
        <f t="shared" si="22"/>
        <v>-500</v>
      </c>
      <c r="X24" s="4"/>
      <c r="Y24" s="18"/>
      <c r="Z24" s="18"/>
      <c r="AA24" s="18"/>
      <c r="AB24" s="50"/>
      <c r="AD24" s="57"/>
    </row>
    <row r="25" spans="1:30" ht="16.5" customHeight="1">
      <c r="A25" s="3">
        <v>11</v>
      </c>
      <c r="B25" s="34">
        <f t="shared" si="9"/>
        <v>45443</v>
      </c>
      <c r="C25" s="2">
        <f t="shared" si="10"/>
        <v>884</v>
      </c>
      <c r="D25" s="5">
        <f t="shared" si="11"/>
        <v>1728</v>
      </c>
      <c r="E25" s="35">
        <f t="shared" si="14"/>
        <v>892</v>
      </c>
      <c r="F25" s="35">
        <f t="shared" si="15"/>
        <v>952</v>
      </c>
      <c r="G25" s="35">
        <f t="shared" si="16"/>
        <v>1512</v>
      </c>
      <c r="H25" s="18">
        <f t="shared" si="3"/>
        <v>1720</v>
      </c>
      <c r="I25" s="18">
        <f t="shared" si="3"/>
        <v>1660</v>
      </c>
      <c r="J25" s="18">
        <f t="shared" si="3"/>
        <v>1100</v>
      </c>
      <c r="K25" s="18">
        <f t="shared" si="12"/>
        <v>2000</v>
      </c>
      <c r="L25" s="18">
        <f t="shared" si="12"/>
        <v>2000</v>
      </c>
      <c r="M25" s="18">
        <f t="shared" si="12"/>
        <v>2000</v>
      </c>
      <c r="N25" s="18">
        <f t="shared" si="17"/>
        <v>-280</v>
      </c>
      <c r="O25" s="18">
        <f t="shared" si="5"/>
        <v>-340</v>
      </c>
      <c r="P25" s="18">
        <f t="shared" si="5"/>
        <v>-900</v>
      </c>
      <c r="Q25" s="65">
        <f t="shared" si="13"/>
        <v>0</v>
      </c>
      <c r="R25" s="65">
        <f t="shared" si="13"/>
        <v>0</v>
      </c>
      <c r="S25" s="35">
        <f t="shared" si="13"/>
        <v>0</v>
      </c>
      <c r="T25" s="4">
        <f t="shared" si="7"/>
        <v>2952</v>
      </c>
      <c r="U25" s="83">
        <f t="shared" si="19"/>
        <v>-280</v>
      </c>
      <c r="V25" s="83">
        <f t="shared" si="21"/>
        <v>-340</v>
      </c>
      <c r="W25" s="83">
        <f t="shared" si="22"/>
        <v>-500</v>
      </c>
      <c r="X25" s="4"/>
      <c r="Y25" s="18"/>
      <c r="Z25" s="18"/>
      <c r="AA25" s="18"/>
      <c r="AB25" s="50"/>
      <c r="AD25" s="57"/>
    </row>
    <row r="26" spans="1:30" ht="16.5" customHeight="1">
      <c r="A26" s="3">
        <v>12</v>
      </c>
      <c r="B26" s="34">
        <f t="shared" si="9"/>
        <v>45444</v>
      </c>
      <c r="C26" s="2">
        <f t="shared" si="10"/>
        <v>884</v>
      </c>
      <c r="D26" s="5">
        <f t="shared" si="11"/>
        <v>1726</v>
      </c>
      <c r="E26" s="35">
        <f t="shared" si="14"/>
        <v>890</v>
      </c>
      <c r="F26" s="35">
        <f t="shared" si="15"/>
        <v>950</v>
      </c>
      <c r="G26" s="35">
        <f t="shared" si="16"/>
        <v>1510</v>
      </c>
      <c r="H26" s="18">
        <f t="shared" si="3"/>
        <v>1720</v>
      </c>
      <c r="I26" s="18">
        <f t="shared" si="3"/>
        <v>1660</v>
      </c>
      <c r="J26" s="18">
        <f t="shared" si="3"/>
        <v>1100</v>
      </c>
      <c r="K26" s="18">
        <f t="shared" si="12"/>
        <v>2000</v>
      </c>
      <c r="L26" s="18">
        <f t="shared" si="12"/>
        <v>2000</v>
      </c>
      <c r="M26" s="18">
        <f t="shared" si="12"/>
        <v>2000</v>
      </c>
      <c r="N26" s="18">
        <f t="shared" si="17"/>
        <v>-280</v>
      </c>
      <c r="O26" s="18">
        <f t="shared" si="5"/>
        <v>-340</v>
      </c>
      <c r="P26" s="18">
        <f t="shared" si="5"/>
        <v>-900</v>
      </c>
      <c r="Q26" s="35">
        <f t="shared" si="13"/>
        <v>0</v>
      </c>
      <c r="R26" s="35">
        <f t="shared" si="13"/>
        <v>0</v>
      </c>
      <c r="S26" s="35">
        <f t="shared" si="13"/>
        <v>0</v>
      </c>
      <c r="T26" s="4">
        <f t="shared" si="7"/>
        <v>2810</v>
      </c>
      <c r="U26" s="83">
        <f>U25+0.08*1000-Q26</f>
        <v>-200</v>
      </c>
      <c r="V26" s="83">
        <f>V25+0.14*1000-R26</f>
        <v>-200</v>
      </c>
      <c r="W26" s="83">
        <f t="shared" si="22"/>
        <v>-200</v>
      </c>
      <c r="X26" s="89">
        <v>0.3</v>
      </c>
      <c r="Y26" s="18"/>
      <c r="Z26" s="18"/>
      <c r="AA26" s="18"/>
      <c r="AB26" s="56">
        <v>7</v>
      </c>
      <c r="AD26" s="57"/>
    </row>
    <row r="27" spans="1:30" ht="16.5" customHeight="1">
      <c r="A27" s="3">
        <v>13</v>
      </c>
      <c r="B27" s="34">
        <f t="shared" si="9"/>
        <v>45445</v>
      </c>
      <c r="C27" s="2">
        <f t="shared" si="10"/>
        <v>884</v>
      </c>
      <c r="D27" s="5">
        <f t="shared" si="11"/>
        <v>1724</v>
      </c>
      <c r="E27" s="35">
        <f t="shared" si="14"/>
        <v>888</v>
      </c>
      <c r="F27" s="35">
        <f t="shared" si="15"/>
        <v>948</v>
      </c>
      <c r="G27" s="35">
        <f t="shared" si="16"/>
        <v>1508</v>
      </c>
      <c r="H27" s="18">
        <f t="shared" si="3"/>
        <v>1720</v>
      </c>
      <c r="I27" s="18">
        <f t="shared" si="3"/>
        <v>1660</v>
      </c>
      <c r="J27" s="18">
        <f t="shared" si="3"/>
        <v>1100</v>
      </c>
      <c r="K27" s="18">
        <f t="shared" si="12"/>
        <v>2000</v>
      </c>
      <c r="L27" s="18">
        <f t="shared" si="12"/>
        <v>2000</v>
      </c>
      <c r="M27" s="18">
        <f t="shared" si="12"/>
        <v>2000</v>
      </c>
      <c r="N27" s="18">
        <f t="shared" si="17"/>
        <v>-280</v>
      </c>
      <c r="O27" s="18">
        <f t="shared" si="5"/>
        <v>-340</v>
      </c>
      <c r="P27" s="18">
        <f t="shared" si="5"/>
        <v>-900</v>
      </c>
      <c r="Q27" s="35">
        <f t="shared" si="13"/>
        <v>0</v>
      </c>
      <c r="R27" s="35">
        <f t="shared" si="13"/>
        <v>0</v>
      </c>
      <c r="S27" s="35">
        <f t="shared" si="13"/>
        <v>0</v>
      </c>
      <c r="T27" s="4">
        <f t="shared" si="7"/>
        <v>2808</v>
      </c>
      <c r="U27" s="83">
        <f t="shared" si="19"/>
        <v>-200</v>
      </c>
      <c r="V27" s="83">
        <f t="shared" si="21"/>
        <v>-200</v>
      </c>
      <c r="W27" s="83">
        <f t="shared" si="22"/>
        <v>-200</v>
      </c>
      <c r="X27" s="4"/>
      <c r="Y27" s="18"/>
      <c r="Z27" s="18"/>
      <c r="AA27" s="18"/>
      <c r="AB27" s="50"/>
      <c r="AD27" s="57"/>
    </row>
    <row r="28" spans="1:30" ht="16.5" customHeight="1">
      <c r="A28" s="3">
        <v>14</v>
      </c>
      <c r="B28" s="34">
        <f t="shared" si="9"/>
        <v>45446</v>
      </c>
      <c r="C28" s="2">
        <f t="shared" si="10"/>
        <v>884</v>
      </c>
      <c r="D28" s="5">
        <f t="shared" si="11"/>
        <v>1722</v>
      </c>
      <c r="E28" s="35">
        <f t="shared" si="14"/>
        <v>886</v>
      </c>
      <c r="F28" s="35">
        <f t="shared" si="15"/>
        <v>946</v>
      </c>
      <c r="G28" s="35">
        <f t="shared" si="16"/>
        <v>1506</v>
      </c>
      <c r="H28" s="18">
        <f t="shared" si="3"/>
        <v>1720</v>
      </c>
      <c r="I28" s="18">
        <f t="shared" si="3"/>
        <v>1660</v>
      </c>
      <c r="J28" s="18">
        <f t="shared" si="3"/>
        <v>1100</v>
      </c>
      <c r="K28" s="18">
        <f t="shared" si="12"/>
        <v>2000</v>
      </c>
      <c r="L28" s="18">
        <f t="shared" si="12"/>
        <v>2000</v>
      </c>
      <c r="M28" s="18">
        <f t="shared" si="12"/>
        <v>2000</v>
      </c>
      <c r="N28" s="18">
        <f t="shared" si="17"/>
        <v>-280</v>
      </c>
      <c r="O28" s="18">
        <f t="shared" si="5"/>
        <v>-340</v>
      </c>
      <c r="P28" s="18">
        <f t="shared" si="5"/>
        <v>-900</v>
      </c>
      <c r="Q28" s="35">
        <f t="shared" si="13"/>
        <v>0</v>
      </c>
      <c r="R28" s="35">
        <f t="shared" si="13"/>
        <v>0</v>
      </c>
      <c r="S28" s="35">
        <f t="shared" si="13"/>
        <v>0</v>
      </c>
      <c r="T28" s="4">
        <f t="shared" si="7"/>
        <v>2806</v>
      </c>
      <c r="U28" s="83">
        <f t="shared" si="19"/>
        <v>-200</v>
      </c>
      <c r="V28" s="83">
        <f t="shared" si="21"/>
        <v>-200</v>
      </c>
      <c r="W28" s="83">
        <f t="shared" si="22"/>
        <v>-200</v>
      </c>
      <c r="X28" s="4"/>
      <c r="Y28" s="18"/>
      <c r="Z28" s="18"/>
      <c r="AA28" s="18"/>
      <c r="AB28" s="50"/>
      <c r="AD28" s="47"/>
    </row>
    <row r="29" spans="1:30" ht="16.5" customHeight="1">
      <c r="A29" s="3">
        <v>15</v>
      </c>
      <c r="B29" s="34">
        <f t="shared" si="9"/>
        <v>45447</v>
      </c>
      <c r="C29" s="2">
        <f t="shared" si="10"/>
        <v>884</v>
      </c>
      <c r="D29" s="5">
        <f t="shared" si="11"/>
        <v>1720</v>
      </c>
      <c r="E29" s="35">
        <f t="shared" si="14"/>
        <v>884</v>
      </c>
      <c r="F29" s="35">
        <f t="shared" si="15"/>
        <v>944</v>
      </c>
      <c r="G29" s="35">
        <f t="shared" si="16"/>
        <v>1504</v>
      </c>
      <c r="H29" s="18">
        <f t="shared" si="3"/>
        <v>1720</v>
      </c>
      <c r="I29" s="18">
        <f t="shared" si="3"/>
        <v>1660</v>
      </c>
      <c r="J29" s="18">
        <f t="shared" si="3"/>
        <v>1100</v>
      </c>
      <c r="K29" s="18">
        <f t="shared" si="12"/>
        <v>2000</v>
      </c>
      <c r="L29" s="18">
        <f t="shared" si="12"/>
        <v>2000</v>
      </c>
      <c r="M29" s="18">
        <f t="shared" si="12"/>
        <v>2000</v>
      </c>
      <c r="N29" s="18">
        <f t="shared" si="17"/>
        <v>-280</v>
      </c>
      <c r="O29" s="18">
        <f t="shared" si="5"/>
        <v>-340</v>
      </c>
      <c r="P29" s="18">
        <f t="shared" si="5"/>
        <v>-900</v>
      </c>
      <c r="Q29" s="35">
        <f t="shared" si="13"/>
        <v>0</v>
      </c>
      <c r="R29" s="35">
        <f t="shared" si="13"/>
        <v>0</v>
      </c>
      <c r="S29" s="35">
        <f t="shared" si="13"/>
        <v>0</v>
      </c>
      <c r="T29" s="4">
        <f t="shared" si="7"/>
        <v>2804</v>
      </c>
      <c r="U29" s="83">
        <f t="shared" si="19"/>
        <v>-200</v>
      </c>
      <c r="V29" s="83">
        <f t="shared" si="21"/>
        <v>-200</v>
      </c>
      <c r="W29" s="83">
        <f t="shared" si="22"/>
        <v>-200</v>
      </c>
      <c r="X29" s="4"/>
      <c r="Y29" s="18"/>
      <c r="Z29" s="18"/>
      <c r="AA29" s="18"/>
      <c r="AB29" s="50"/>
    </row>
    <row r="30" spans="1:30" ht="16.5" customHeight="1">
      <c r="A30" s="3">
        <v>16</v>
      </c>
      <c r="B30" s="34">
        <f t="shared" si="9"/>
        <v>45448</v>
      </c>
      <c r="C30" s="2">
        <f t="shared" si="10"/>
        <v>884</v>
      </c>
      <c r="D30" s="5">
        <f t="shared" si="11"/>
        <v>1718</v>
      </c>
      <c r="E30" s="35">
        <f t="shared" si="14"/>
        <v>882</v>
      </c>
      <c r="F30" s="35">
        <f t="shared" si="15"/>
        <v>942</v>
      </c>
      <c r="G30" s="35">
        <f t="shared" si="16"/>
        <v>1502</v>
      </c>
      <c r="H30" s="18">
        <f t="shared" ref="H30:J93" si="23">K30+N30</f>
        <v>1720</v>
      </c>
      <c r="I30" s="18">
        <f t="shared" si="23"/>
        <v>1660</v>
      </c>
      <c r="J30" s="18">
        <f t="shared" si="23"/>
        <v>1100</v>
      </c>
      <c r="K30" s="18">
        <f t="shared" si="12"/>
        <v>2000</v>
      </c>
      <c r="L30" s="18">
        <f t="shared" si="12"/>
        <v>2000</v>
      </c>
      <c r="M30" s="18">
        <f t="shared" si="12"/>
        <v>2000</v>
      </c>
      <c r="N30" s="18">
        <f t="shared" si="17"/>
        <v>-280</v>
      </c>
      <c r="O30" s="18">
        <f t="shared" si="5"/>
        <v>-340</v>
      </c>
      <c r="P30" s="18">
        <f t="shared" si="5"/>
        <v>-900</v>
      </c>
      <c r="Q30" s="35">
        <f t="shared" si="13"/>
        <v>0</v>
      </c>
      <c r="R30" s="35">
        <f t="shared" si="13"/>
        <v>0</v>
      </c>
      <c r="S30" s="35">
        <f t="shared" si="13"/>
        <v>0</v>
      </c>
      <c r="T30" s="4">
        <f t="shared" si="7"/>
        <v>2502</v>
      </c>
      <c r="U30" s="83">
        <f t="shared" si="19"/>
        <v>100</v>
      </c>
      <c r="V30" s="83">
        <f t="shared" si="21"/>
        <v>100</v>
      </c>
      <c r="W30" s="83">
        <f t="shared" si="22"/>
        <v>100</v>
      </c>
      <c r="X30" s="89">
        <v>0.3</v>
      </c>
      <c r="Y30" s="18"/>
      <c r="Z30" s="18"/>
      <c r="AA30" s="18"/>
      <c r="AB30" s="56">
        <v>6</v>
      </c>
    </row>
    <row r="31" spans="1:30" ht="16.5" customHeight="1">
      <c r="A31" s="3">
        <v>17</v>
      </c>
      <c r="B31" s="34">
        <f t="shared" si="9"/>
        <v>45449</v>
      </c>
      <c r="C31" s="2">
        <f t="shared" si="10"/>
        <v>884</v>
      </c>
      <c r="D31" s="5">
        <f t="shared" si="11"/>
        <v>1716</v>
      </c>
      <c r="E31" s="35">
        <f t="shared" si="14"/>
        <v>880</v>
      </c>
      <c r="F31" s="35">
        <f t="shared" si="15"/>
        <v>940</v>
      </c>
      <c r="G31" s="35">
        <f t="shared" si="16"/>
        <v>1500</v>
      </c>
      <c r="H31" s="18">
        <f t="shared" si="23"/>
        <v>1720</v>
      </c>
      <c r="I31" s="18">
        <f t="shared" si="23"/>
        <v>1660</v>
      </c>
      <c r="J31" s="18">
        <f t="shared" si="23"/>
        <v>1100</v>
      </c>
      <c r="K31" s="18">
        <f t="shared" si="12"/>
        <v>2000</v>
      </c>
      <c r="L31" s="18">
        <f t="shared" si="12"/>
        <v>2000</v>
      </c>
      <c r="M31" s="18">
        <f t="shared" si="12"/>
        <v>2000</v>
      </c>
      <c r="N31" s="18">
        <f t="shared" si="17"/>
        <v>-280</v>
      </c>
      <c r="O31" s="18">
        <f t="shared" si="17"/>
        <v>-340</v>
      </c>
      <c r="P31" s="18">
        <f t="shared" si="17"/>
        <v>-900</v>
      </c>
      <c r="Q31" s="35">
        <f t="shared" si="13"/>
        <v>0</v>
      </c>
      <c r="R31" s="35">
        <f t="shared" si="13"/>
        <v>0</v>
      </c>
      <c r="S31" s="35">
        <f t="shared" si="13"/>
        <v>0</v>
      </c>
      <c r="T31" s="4">
        <f t="shared" si="7"/>
        <v>2500</v>
      </c>
      <c r="U31" s="83">
        <f t="shared" si="19"/>
        <v>100</v>
      </c>
      <c r="V31" s="83">
        <f t="shared" si="21"/>
        <v>100</v>
      </c>
      <c r="W31" s="83">
        <f t="shared" si="22"/>
        <v>100</v>
      </c>
      <c r="X31" s="4"/>
      <c r="Y31" s="18"/>
      <c r="Z31" s="18"/>
      <c r="AA31" s="18"/>
      <c r="AB31" s="50"/>
    </row>
    <row r="32" spans="1:30" ht="16.5" customHeight="1">
      <c r="A32" s="3">
        <v>18</v>
      </c>
      <c r="B32" s="34">
        <f t="shared" si="9"/>
        <v>45450</v>
      </c>
      <c r="C32" s="2">
        <f t="shared" si="10"/>
        <v>884</v>
      </c>
      <c r="D32" s="5">
        <f t="shared" si="11"/>
        <v>1714</v>
      </c>
      <c r="E32" s="35">
        <f t="shared" si="14"/>
        <v>878</v>
      </c>
      <c r="F32" s="35">
        <f t="shared" si="15"/>
        <v>938</v>
      </c>
      <c r="G32" s="35">
        <f t="shared" si="16"/>
        <v>1498</v>
      </c>
      <c r="H32" s="18">
        <f t="shared" si="23"/>
        <v>1720</v>
      </c>
      <c r="I32" s="18">
        <f t="shared" si="23"/>
        <v>1660</v>
      </c>
      <c r="J32" s="18">
        <f t="shared" si="23"/>
        <v>1100</v>
      </c>
      <c r="K32" s="18">
        <f t="shared" ref="K32:M47" si="24">K31</f>
        <v>2000</v>
      </c>
      <c r="L32" s="18">
        <f t="shared" si="24"/>
        <v>2000</v>
      </c>
      <c r="M32" s="18">
        <f t="shared" si="24"/>
        <v>2000</v>
      </c>
      <c r="N32" s="18">
        <f t="shared" si="17"/>
        <v>-280</v>
      </c>
      <c r="O32" s="18">
        <f t="shared" si="17"/>
        <v>-340</v>
      </c>
      <c r="P32" s="18">
        <f t="shared" si="17"/>
        <v>-900</v>
      </c>
      <c r="Q32" s="35">
        <f t="shared" si="13"/>
        <v>0</v>
      </c>
      <c r="R32" s="35">
        <f t="shared" si="13"/>
        <v>0</v>
      </c>
      <c r="S32" s="35">
        <f t="shared" si="13"/>
        <v>0</v>
      </c>
      <c r="T32" s="4">
        <f t="shared" si="7"/>
        <v>2498</v>
      </c>
      <c r="U32" s="83">
        <f t="shared" si="19"/>
        <v>100</v>
      </c>
      <c r="V32" s="83">
        <f t="shared" si="21"/>
        <v>100</v>
      </c>
      <c r="W32" s="83">
        <f t="shared" si="22"/>
        <v>100</v>
      </c>
      <c r="X32" s="4"/>
      <c r="Y32" s="18"/>
      <c r="Z32" s="18"/>
      <c r="AA32" s="18"/>
      <c r="AB32" s="50"/>
    </row>
    <row r="33" spans="1:28" ht="16.5" customHeight="1">
      <c r="A33" s="3">
        <v>19</v>
      </c>
      <c r="B33" s="34">
        <f t="shared" si="9"/>
        <v>45451</v>
      </c>
      <c r="C33" s="2">
        <f t="shared" si="10"/>
        <v>884</v>
      </c>
      <c r="D33" s="5">
        <f t="shared" si="11"/>
        <v>1712</v>
      </c>
      <c r="E33" s="35">
        <f t="shared" si="14"/>
        <v>876</v>
      </c>
      <c r="F33" s="35">
        <f t="shared" si="15"/>
        <v>936</v>
      </c>
      <c r="G33" s="35">
        <f t="shared" si="16"/>
        <v>1496</v>
      </c>
      <c r="H33" s="18">
        <f t="shared" si="23"/>
        <v>1720</v>
      </c>
      <c r="I33" s="18">
        <f t="shared" si="23"/>
        <v>1660</v>
      </c>
      <c r="J33" s="18">
        <f t="shared" si="23"/>
        <v>1100</v>
      </c>
      <c r="K33" s="18">
        <f t="shared" si="24"/>
        <v>2000</v>
      </c>
      <c r="L33" s="18">
        <f t="shared" si="24"/>
        <v>2000</v>
      </c>
      <c r="M33" s="18">
        <f t="shared" si="24"/>
        <v>2000</v>
      </c>
      <c r="N33" s="18">
        <f t="shared" ref="N33:P48" si="25">N32-Q33</f>
        <v>-280</v>
      </c>
      <c r="O33" s="18">
        <f t="shared" si="25"/>
        <v>-340</v>
      </c>
      <c r="P33" s="18">
        <f t="shared" si="25"/>
        <v>-900</v>
      </c>
      <c r="Q33" s="35">
        <f t="shared" si="13"/>
        <v>0</v>
      </c>
      <c r="R33" s="35">
        <f t="shared" si="13"/>
        <v>0</v>
      </c>
      <c r="S33" s="35">
        <f t="shared" si="13"/>
        <v>0</v>
      </c>
      <c r="T33" s="4">
        <f t="shared" si="7"/>
        <v>2496</v>
      </c>
      <c r="U33" s="83">
        <f t="shared" si="19"/>
        <v>100</v>
      </c>
      <c r="V33" s="83">
        <f t="shared" si="21"/>
        <v>100</v>
      </c>
      <c r="W33" s="83">
        <f t="shared" si="22"/>
        <v>100</v>
      </c>
      <c r="X33" s="4"/>
      <c r="Y33" s="18"/>
      <c r="Z33" s="18"/>
      <c r="AA33" s="18"/>
      <c r="AB33" s="50"/>
    </row>
    <row r="34" spans="1:28" ht="16.5" customHeight="1">
      <c r="A34" s="3">
        <v>20</v>
      </c>
      <c r="B34" s="34">
        <f t="shared" si="9"/>
        <v>45452</v>
      </c>
      <c r="C34" s="2">
        <f t="shared" si="10"/>
        <v>884</v>
      </c>
      <c r="D34" s="5">
        <f t="shared" si="11"/>
        <v>1710</v>
      </c>
      <c r="E34" s="35">
        <f t="shared" si="14"/>
        <v>874</v>
      </c>
      <c r="F34" s="35">
        <f t="shared" si="15"/>
        <v>934</v>
      </c>
      <c r="G34" s="35">
        <f t="shared" si="16"/>
        <v>1494</v>
      </c>
      <c r="H34" s="18">
        <f t="shared" si="23"/>
        <v>1720</v>
      </c>
      <c r="I34" s="18">
        <f t="shared" si="23"/>
        <v>1660</v>
      </c>
      <c r="J34" s="18">
        <f t="shared" si="23"/>
        <v>1100</v>
      </c>
      <c r="K34" s="18">
        <f t="shared" si="24"/>
        <v>2000</v>
      </c>
      <c r="L34" s="18">
        <f t="shared" si="24"/>
        <v>2000</v>
      </c>
      <c r="M34" s="18">
        <f t="shared" si="24"/>
        <v>2000</v>
      </c>
      <c r="N34" s="18">
        <f t="shared" si="25"/>
        <v>-280</v>
      </c>
      <c r="O34" s="18">
        <f t="shared" si="25"/>
        <v>-340</v>
      </c>
      <c r="P34" s="18">
        <f t="shared" si="25"/>
        <v>-900</v>
      </c>
      <c r="Q34" s="35">
        <f t="shared" si="13"/>
        <v>0</v>
      </c>
      <c r="R34" s="35">
        <f t="shared" si="13"/>
        <v>0</v>
      </c>
      <c r="S34" s="35">
        <f t="shared" si="13"/>
        <v>0</v>
      </c>
      <c r="T34" s="4">
        <f t="shared" si="7"/>
        <v>2194</v>
      </c>
      <c r="U34" s="83">
        <f t="shared" si="19"/>
        <v>400</v>
      </c>
      <c r="V34" s="83">
        <f t="shared" si="21"/>
        <v>400</v>
      </c>
      <c r="W34" s="83">
        <f t="shared" si="22"/>
        <v>400</v>
      </c>
      <c r="X34" s="89">
        <v>0.3</v>
      </c>
      <c r="Y34" s="18"/>
      <c r="Z34" s="18"/>
      <c r="AA34" s="18"/>
      <c r="AB34" s="50">
        <v>5</v>
      </c>
    </row>
    <row r="35" spans="1:28" ht="16.5" customHeight="1">
      <c r="A35" s="3">
        <v>21</v>
      </c>
      <c r="B35" s="34">
        <f t="shared" si="9"/>
        <v>45453</v>
      </c>
      <c r="C35" s="2">
        <f t="shared" si="10"/>
        <v>884</v>
      </c>
      <c r="D35" s="5">
        <f t="shared" si="11"/>
        <v>1708</v>
      </c>
      <c r="E35" s="35">
        <f t="shared" si="14"/>
        <v>872</v>
      </c>
      <c r="F35" s="35">
        <f t="shared" si="15"/>
        <v>932</v>
      </c>
      <c r="G35" s="35">
        <f t="shared" si="16"/>
        <v>1492</v>
      </c>
      <c r="H35" s="18">
        <f t="shared" si="23"/>
        <v>1720</v>
      </c>
      <c r="I35" s="18">
        <f t="shared" si="23"/>
        <v>1660</v>
      </c>
      <c r="J35" s="18">
        <f t="shared" si="23"/>
        <v>1100</v>
      </c>
      <c r="K35" s="18">
        <f t="shared" si="24"/>
        <v>2000</v>
      </c>
      <c r="L35" s="18">
        <f t="shared" si="24"/>
        <v>2000</v>
      </c>
      <c r="M35" s="18">
        <f t="shared" si="24"/>
        <v>2000</v>
      </c>
      <c r="N35" s="18">
        <f t="shared" si="25"/>
        <v>-280</v>
      </c>
      <c r="O35" s="18">
        <f t="shared" si="25"/>
        <v>-340</v>
      </c>
      <c r="P35" s="18">
        <f t="shared" si="25"/>
        <v>-900</v>
      </c>
      <c r="Q35" s="35">
        <f t="shared" si="13"/>
        <v>0</v>
      </c>
      <c r="R35" s="35">
        <f t="shared" si="13"/>
        <v>0</v>
      </c>
      <c r="S35" s="35">
        <f t="shared" si="13"/>
        <v>0</v>
      </c>
      <c r="T35" s="4">
        <f t="shared" si="7"/>
        <v>2192</v>
      </c>
      <c r="U35" s="83">
        <f t="shared" si="19"/>
        <v>400</v>
      </c>
      <c r="V35" s="83">
        <f t="shared" si="21"/>
        <v>400</v>
      </c>
      <c r="W35" s="83">
        <f t="shared" si="22"/>
        <v>400</v>
      </c>
      <c r="X35" s="4"/>
      <c r="Y35" s="18"/>
      <c r="Z35" s="18"/>
      <c r="AA35" s="18"/>
      <c r="AB35" s="50"/>
    </row>
    <row r="36" spans="1:28" ht="16.5" customHeight="1">
      <c r="A36" s="3">
        <v>22</v>
      </c>
      <c r="B36" s="34">
        <f t="shared" si="9"/>
        <v>45454</v>
      </c>
      <c r="C36" s="2">
        <f t="shared" si="10"/>
        <v>884</v>
      </c>
      <c r="D36" s="5">
        <f t="shared" si="11"/>
        <v>1706</v>
      </c>
      <c r="E36" s="35">
        <f t="shared" si="14"/>
        <v>870</v>
      </c>
      <c r="F36" s="35">
        <f t="shared" si="15"/>
        <v>930</v>
      </c>
      <c r="G36" s="35">
        <f t="shared" si="16"/>
        <v>1490</v>
      </c>
      <c r="H36" s="18">
        <f t="shared" si="23"/>
        <v>1720</v>
      </c>
      <c r="I36" s="18">
        <f t="shared" si="23"/>
        <v>1660</v>
      </c>
      <c r="J36" s="18">
        <f t="shared" si="23"/>
        <v>1100</v>
      </c>
      <c r="K36" s="18">
        <f t="shared" si="24"/>
        <v>2000</v>
      </c>
      <c r="L36" s="18">
        <f t="shared" si="24"/>
        <v>2000</v>
      </c>
      <c r="M36" s="18">
        <f t="shared" si="24"/>
        <v>2000</v>
      </c>
      <c r="N36" s="18">
        <f t="shared" si="25"/>
        <v>-280</v>
      </c>
      <c r="O36" s="18">
        <f t="shared" si="25"/>
        <v>-340</v>
      </c>
      <c r="P36" s="18">
        <f t="shared" si="25"/>
        <v>-900</v>
      </c>
      <c r="Q36" s="35">
        <f t="shared" si="13"/>
        <v>0</v>
      </c>
      <c r="R36" s="35">
        <f t="shared" si="13"/>
        <v>0</v>
      </c>
      <c r="S36" s="35">
        <f t="shared" si="13"/>
        <v>0</v>
      </c>
      <c r="T36" s="4">
        <f t="shared" si="7"/>
        <v>2190</v>
      </c>
      <c r="U36" s="83">
        <f t="shared" si="19"/>
        <v>400</v>
      </c>
      <c r="V36" s="83">
        <f t="shared" si="21"/>
        <v>400</v>
      </c>
      <c r="W36" s="83">
        <f t="shared" si="22"/>
        <v>400</v>
      </c>
      <c r="X36" s="4"/>
      <c r="Y36" s="18"/>
      <c r="Z36" s="18"/>
      <c r="AA36" s="18"/>
      <c r="AB36" s="50"/>
    </row>
    <row r="37" spans="1:28" ht="16.5" customHeight="1">
      <c r="A37" s="3">
        <v>23</v>
      </c>
      <c r="B37" s="34">
        <f t="shared" si="9"/>
        <v>45455</v>
      </c>
      <c r="C37" s="2">
        <f t="shared" si="10"/>
        <v>884</v>
      </c>
      <c r="D37" s="5">
        <f t="shared" si="11"/>
        <v>1704</v>
      </c>
      <c r="E37" s="35">
        <f t="shared" si="14"/>
        <v>868</v>
      </c>
      <c r="F37" s="35">
        <f t="shared" si="15"/>
        <v>928</v>
      </c>
      <c r="G37" s="35">
        <f t="shared" si="16"/>
        <v>1488</v>
      </c>
      <c r="H37" s="18">
        <f t="shared" si="23"/>
        <v>1720</v>
      </c>
      <c r="I37" s="18">
        <f t="shared" si="23"/>
        <v>1660</v>
      </c>
      <c r="J37" s="18">
        <f t="shared" si="23"/>
        <v>1100</v>
      </c>
      <c r="K37" s="18">
        <f t="shared" si="24"/>
        <v>2000</v>
      </c>
      <c r="L37" s="18">
        <f t="shared" si="24"/>
        <v>2000</v>
      </c>
      <c r="M37" s="18">
        <f t="shared" si="24"/>
        <v>2000</v>
      </c>
      <c r="N37" s="18">
        <f t="shared" si="25"/>
        <v>-280</v>
      </c>
      <c r="O37" s="18">
        <f t="shared" si="25"/>
        <v>-340</v>
      </c>
      <c r="P37" s="18">
        <f t="shared" si="25"/>
        <v>-900</v>
      </c>
      <c r="Q37" s="35">
        <f t="shared" si="13"/>
        <v>0</v>
      </c>
      <c r="R37" s="35">
        <f t="shared" si="13"/>
        <v>0</v>
      </c>
      <c r="S37" s="35">
        <f t="shared" si="13"/>
        <v>0</v>
      </c>
      <c r="T37" s="4">
        <f t="shared" si="7"/>
        <v>2188</v>
      </c>
      <c r="U37" s="83">
        <f t="shared" si="19"/>
        <v>400</v>
      </c>
      <c r="V37" s="83">
        <f t="shared" si="21"/>
        <v>400</v>
      </c>
      <c r="W37" s="83">
        <f t="shared" si="22"/>
        <v>400</v>
      </c>
      <c r="X37" s="4"/>
      <c r="Y37" s="18"/>
      <c r="Z37" s="18"/>
      <c r="AA37" s="18"/>
      <c r="AB37" s="50"/>
    </row>
    <row r="38" spans="1:28" ht="16.5" customHeight="1">
      <c r="A38" s="3">
        <v>24</v>
      </c>
      <c r="B38" s="34">
        <f t="shared" si="9"/>
        <v>45456</v>
      </c>
      <c r="C38" s="2">
        <f t="shared" si="10"/>
        <v>884</v>
      </c>
      <c r="D38" s="5">
        <f t="shared" si="11"/>
        <v>1702</v>
      </c>
      <c r="E38" s="35">
        <f t="shared" si="14"/>
        <v>866</v>
      </c>
      <c r="F38" s="35">
        <f t="shared" si="15"/>
        <v>926</v>
      </c>
      <c r="G38" s="35">
        <f t="shared" si="16"/>
        <v>1486</v>
      </c>
      <c r="H38" s="18">
        <f t="shared" si="23"/>
        <v>1720</v>
      </c>
      <c r="I38" s="18">
        <f t="shared" si="23"/>
        <v>1660</v>
      </c>
      <c r="J38" s="18">
        <f t="shared" si="23"/>
        <v>1100</v>
      </c>
      <c r="K38" s="18">
        <f t="shared" si="24"/>
        <v>2000</v>
      </c>
      <c r="L38" s="18">
        <f t="shared" si="24"/>
        <v>2000</v>
      </c>
      <c r="M38" s="18">
        <f t="shared" si="24"/>
        <v>2000</v>
      </c>
      <c r="N38" s="18">
        <f t="shared" si="25"/>
        <v>-280</v>
      </c>
      <c r="O38" s="18">
        <f t="shared" si="25"/>
        <v>-340</v>
      </c>
      <c r="P38" s="18">
        <f t="shared" si="25"/>
        <v>-900</v>
      </c>
      <c r="Q38" s="35">
        <f t="shared" si="13"/>
        <v>0</v>
      </c>
      <c r="R38" s="35">
        <f t="shared" si="13"/>
        <v>0</v>
      </c>
      <c r="S38" s="35">
        <f t="shared" si="13"/>
        <v>0</v>
      </c>
      <c r="T38" s="4">
        <f t="shared" si="7"/>
        <v>1886</v>
      </c>
      <c r="U38" s="83">
        <f t="shared" si="19"/>
        <v>700</v>
      </c>
      <c r="V38" s="83">
        <f t="shared" si="21"/>
        <v>700</v>
      </c>
      <c r="W38" s="83">
        <f t="shared" si="22"/>
        <v>700</v>
      </c>
      <c r="X38" s="89">
        <v>0.3</v>
      </c>
      <c r="Y38" s="18"/>
      <c r="Z38" s="18"/>
      <c r="AA38" s="18"/>
      <c r="AB38" s="50">
        <v>4</v>
      </c>
    </row>
    <row r="39" spans="1:28" ht="16.5" customHeight="1">
      <c r="A39" s="3">
        <v>25</v>
      </c>
      <c r="B39" s="34">
        <f t="shared" si="9"/>
        <v>45457</v>
      </c>
      <c r="C39" s="2">
        <f t="shared" si="10"/>
        <v>884</v>
      </c>
      <c r="D39" s="5">
        <f t="shared" si="11"/>
        <v>1700</v>
      </c>
      <c r="E39" s="35">
        <f t="shared" si="14"/>
        <v>864</v>
      </c>
      <c r="F39" s="35">
        <f t="shared" si="15"/>
        <v>924</v>
      </c>
      <c r="G39" s="35">
        <f t="shared" si="16"/>
        <v>1484</v>
      </c>
      <c r="H39" s="18">
        <f t="shared" si="23"/>
        <v>1720</v>
      </c>
      <c r="I39" s="18">
        <f t="shared" si="23"/>
        <v>1660</v>
      </c>
      <c r="J39" s="18">
        <f t="shared" si="23"/>
        <v>1100</v>
      </c>
      <c r="K39" s="18">
        <f t="shared" si="24"/>
        <v>2000</v>
      </c>
      <c r="L39" s="18">
        <f t="shared" si="24"/>
        <v>2000</v>
      </c>
      <c r="M39" s="18">
        <f t="shared" si="24"/>
        <v>2000</v>
      </c>
      <c r="N39" s="18">
        <f t="shared" si="25"/>
        <v>-280</v>
      </c>
      <c r="O39" s="18">
        <f t="shared" si="25"/>
        <v>-340</v>
      </c>
      <c r="P39" s="18">
        <f t="shared" si="25"/>
        <v>-900</v>
      </c>
      <c r="Q39" s="35">
        <f t="shared" si="13"/>
        <v>0</v>
      </c>
      <c r="R39" s="35">
        <f t="shared" si="13"/>
        <v>0</v>
      </c>
      <c r="S39" s="35">
        <f t="shared" si="13"/>
        <v>0</v>
      </c>
      <c r="T39" s="4">
        <f t="shared" si="7"/>
        <v>1884</v>
      </c>
      <c r="U39" s="83">
        <f t="shared" si="19"/>
        <v>700</v>
      </c>
      <c r="V39" s="83">
        <f t="shared" si="21"/>
        <v>700</v>
      </c>
      <c r="W39" s="83">
        <f t="shared" si="22"/>
        <v>700</v>
      </c>
      <c r="X39" s="4"/>
      <c r="Y39" s="18"/>
      <c r="Z39" s="18"/>
      <c r="AA39" s="18"/>
      <c r="AB39" s="56"/>
    </row>
    <row r="40" spans="1:28" ht="16.5" customHeight="1">
      <c r="A40" s="3">
        <v>26</v>
      </c>
      <c r="B40" s="34">
        <f t="shared" si="9"/>
        <v>45458</v>
      </c>
      <c r="C40" s="2">
        <f t="shared" si="10"/>
        <v>884</v>
      </c>
      <c r="D40" s="5">
        <f t="shared" si="11"/>
        <v>1698</v>
      </c>
      <c r="E40" s="35">
        <f t="shared" si="14"/>
        <v>862</v>
      </c>
      <c r="F40" s="35">
        <f t="shared" si="15"/>
        <v>922</v>
      </c>
      <c r="G40" s="35">
        <f t="shared" si="16"/>
        <v>1482</v>
      </c>
      <c r="H40" s="18">
        <f t="shared" si="23"/>
        <v>1720</v>
      </c>
      <c r="I40" s="18">
        <f t="shared" si="23"/>
        <v>1660</v>
      </c>
      <c r="J40" s="18">
        <f t="shared" si="23"/>
        <v>1100</v>
      </c>
      <c r="K40" s="18">
        <f t="shared" si="24"/>
        <v>2000</v>
      </c>
      <c r="L40" s="18">
        <f t="shared" si="24"/>
        <v>2000</v>
      </c>
      <c r="M40" s="18">
        <f t="shared" si="24"/>
        <v>2000</v>
      </c>
      <c r="N40" s="18">
        <f t="shared" si="25"/>
        <v>-280</v>
      </c>
      <c r="O40" s="18">
        <f t="shared" si="25"/>
        <v>-340</v>
      </c>
      <c r="P40" s="18">
        <f t="shared" si="25"/>
        <v>-900</v>
      </c>
      <c r="Q40" s="35">
        <f t="shared" si="13"/>
        <v>0</v>
      </c>
      <c r="R40" s="35">
        <f t="shared" si="13"/>
        <v>0</v>
      </c>
      <c r="S40" s="35">
        <f t="shared" si="13"/>
        <v>0</v>
      </c>
      <c r="T40" s="4">
        <f t="shared" si="7"/>
        <v>1882</v>
      </c>
      <c r="U40" s="83">
        <f t="shared" si="19"/>
        <v>700</v>
      </c>
      <c r="V40" s="83">
        <f t="shared" si="21"/>
        <v>700</v>
      </c>
      <c r="W40" s="83">
        <f t="shared" si="22"/>
        <v>700</v>
      </c>
      <c r="X40" s="4"/>
      <c r="Y40" s="18"/>
      <c r="Z40" s="18"/>
      <c r="AA40" s="18"/>
      <c r="AB40" s="50"/>
    </row>
    <row r="41" spans="1:28" ht="16.5" customHeight="1">
      <c r="A41" s="3">
        <v>27</v>
      </c>
      <c r="B41" s="34">
        <f t="shared" si="9"/>
        <v>45459</v>
      </c>
      <c r="C41" s="2">
        <f t="shared" si="10"/>
        <v>884</v>
      </c>
      <c r="D41" s="5">
        <f t="shared" si="11"/>
        <v>1696</v>
      </c>
      <c r="E41" s="35">
        <f t="shared" si="14"/>
        <v>860</v>
      </c>
      <c r="F41" s="35">
        <f t="shared" si="15"/>
        <v>920</v>
      </c>
      <c r="G41" s="35">
        <f t="shared" si="16"/>
        <v>1480</v>
      </c>
      <c r="H41" s="18">
        <f t="shared" si="23"/>
        <v>1720</v>
      </c>
      <c r="I41" s="18">
        <f t="shared" si="23"/>
        <v>1660</v>
      </c>
      <c r="J41" s="18">
        <f t="shared" si="23"/>
        <v>1100</v>
      </c>
      <c r="K41" s="18">
        <f t="shared" si="24"/>
        <v>2000</v>
      </c>
      <c r="L41" s="18">
        <f t="shared" si="24"/>
        <v>2000</v>
      </c>
      <c r="M41" s="18">
        <f t="shared" si="24"/>
        <v>2000</v>
      </c>
      <c r="N41" s="18">
        <f t="shared" si="25"/>
        <v>-280</v>
      </c>
      <c r="O41" s="18">
        <f t="shared" si="25"/>
        <v>-340</v>
      </c>
      <c r="P41" s="18">
        <f t="shared" si="25"/>
        <v>-900</v>
      </c>
      <c r="Q41" s="35">
        <f t="shared" si="13"/>
        <v>0</v>
      </c>
      <c r="R41" s="35">
        <f t="shared" si="13"/>
        <v>0</v>
      </c>
      <c r="S41" s="35">
        <f t="shared" si="13"/>
        <v>0</v>
      </c>
      <c r="T41" s="4">
        <f t="shared" si="7"/>
        <v>1880</v>
      </c>
      <c r="U41" s="83">
        <f t="shared" si="19"/>
        <v>700</v>
      </c>
      <c r="V41" s="83">
        <f t="shared" si="21"/>
        <v>700</v>
      </c>
      <c r="W41" s="83">
        <f t="shared" si="22"/>
        <v>700</v>
      </c>
      <c r="X41" s="4"/>
      <c r="Y41" s="18"/>
      <c r="Z41" s="18"/>
      <c r="AA41" s="18"/>
      <c r="AB41" s="50"/>
    </row>
    <row r="42" spans="1:28" ht="16.5" customHeight="1">
      <c r="A42" s="3">
        <v>28</v>
      </c>
      <c r="B42" s="34">
        <f t="shared" si="9"/>
        <v>45460</v>
      </c>
      <c r="C42" s="2">
        <f t="shared" si="10"/>
        <v>884</v>
      </c>
      <c r="D42" s="5">
        <f t="shared" si="11"/>
        <v>1694</v>
      </c>
      <c r="E42" s="35">
        <f t="shared" si="14"/>
        <v>858</v>
      </c>
      <c r="F42" s="35">
        <f t="shared" si="15"/>
        <v>918</v>
      </c>
      <c r="G42" s="35">
        <f t="shared" si="16"/>
        <v>1478</v>
      </c>
      <c r="H42" s="18">
        <f t="shared" si="23"/>
        <v>1720</v>
      </c>
      <c r="I42" s="18">
        <f t="shared" si="23"/>
        <v>1660</v>
      </c>
      <c r="J42" s="18">
        <f t="shared" si="23"/>
        <v>1100</v>
      </c>
      <c r="K42" s="18">
        <f t="shared" si="24"/>
        <v>2000</v>
      </c>
      <c r="L42" s="18">
        <f t="shared" si="24"/>
        <v>2000</v>
      </c>
      <c r="M42" s="18">
        <f t="shared" si="24"/>
        <v>2000</v>
      </c>
      <c r="N42" s="18">
        <f t="shared" si="25"/>
        <v>-280</v>
      </c>
      <c r="O42" s="18">
        <f t="shared" si="25"/>
        <v>-340</v>
      </c>
      <c r="P42" s="18">
        <f t="shared" si="25"/>
        <v>-900</v>
      </c>
      <c r="Q42" s="35">
        <f t="shared" si="13"/>
        <v>0</v>
      </c>
      <c r="R42" s="35">
        <f t="shared" si="13"/>
        <v>0</v>
      </c>
      <c r="S42" s="35">
        <f t="shared" si="13"/>
        <v>0</v>
      </c>
      <c r="T42" s="4">
        <f t="shared" si="7"/>
        <v>1578</v>
      </c>
      <c r="U42" s="83">
        <f t="shared" si="19"/>
        <v>1000</v>
      </c>
      <c r="V42" s="83">
        <f t="shared" si="21"/>
        <v>1000</v>
      </c>
      <c r="W42" s="83">
        <f t="shared" si="22"/>
        <v>1000</v>
      </c>
      <c r="X42" s="89">
        <v>0.3</v>
      </c>
      <c r="Y42" s="18"/>
      <c r="Z42" s="18"/>
      <c r="AA42" s="18"/>
      <c r="AB42" s="50">
        <v>3</v>
      </c>
    </row>
    <row r="43" spans="1:28" ht="16.5" customHeight="1">
      <c r="A43" s="3">
        <v>29</v>
      </c>
      <c r="B43" s="34">
        <f t="shared" si="9"/>
        <v>45461</v>
      </c>
      <c r="C43" s="2">
        <f t="shared" si="10"/>
        <v>884</v>
      </c>
      <c r="D43" s="5">
        <f t="shared" si="11"/>
        <v>1692</v>
      </c>
      <c r="E43" s="35">
        <f t="shared" si="14"/>
        <v>856</v>
      </c>
      <c r="F43" s="35">
        <f t="shared" si="15"/>
        <v>916</v>
      </c>
      <c r="G43" s="35">
        <f t="shared" si="16"/>
        <v>1476</v>
      </c>
      <c r="H43" s="18">
        <f t="shared" si="23"/>
        <v>1720</v>
      </c>
      <c r="I43" s="18">
        <f t="shared" si="23"/>
        <v>1660</v>
      </c>
      <c r="J43" s="18">
        <f t="shared" si="23"/>
        <v>1100</v>
      </c>
      <c r="K43" s="18">
        <f t="shared" si="24"/>
        <v>2000</v>
      </c>
      <c r="L43" s="18">
        <f t="shared" si="24"/>
        <v>2000</v>
      </c>
      <c r="M43" s="18">
        <f t="shared" si="24"/>
        <v>2000</v>
      </c>
      <c r="N43" s="18">
        <f t="shared" si="25"/>
        <v>-280</v>
      </c>
      <c r="O43" s="18">
        <f t="shared" si="25"/>
        <v>-340</v>
      </c>
      <c r="P43" s="18">
        <f t="shared" si="25"/>
        <v>-900</v>
      </c>
      <c r="Q43" s="35">
        <f t="shared" si="13"/>
        <v>0</v>
      </c>
      <c r="R43" s="35">
        <f t="shared" si="13"/>
        <v>0</v>
      </c>
      <c r="S43" s="35">
        <f t="shared" si="13"/>
        <v>0</v>
      </c>
      <c r="T43" s="4">
        <f t="shared" si="7"/>
        <v>1576</v>
      </c>
      <c r="U43" s="83">
        <f t="shared" si="19"/>
        <v>1000</v>
      </c>
      <c r="V43" s="83">
        <f t="shared" si="21"/>
        <v>1000</v>
      </c>
      <c r="W43" s="83">
        <f t="shared" si="22"/>
        <v>1000</v>
      </c>
      <c r="X43" s="4"/>
      <c r="Y43" s="18"/>
      <c r="Z43" s="18"/>
      <c r="AA43" s="18"/>
      <c r="AB43" s="50"/>
    </row>
    <row r="44" spans="1:28" ht="16.5" customHeight="1">
      <c r="A44" s="3">
        <v>30</v>
      </c>
      <c r="B44" s="34">
        <f t="shared" si="9"/>
        <v>45462</v>
      </c>
      <c r="C44" s="2">
        <f t="shared" si="10"/>
        <v>884</v>
      </c>
      <c r="D44" s="5">
        <f t="shared" si="11"/>
        <v>1690</v>
      </c>
      <c r="E44" s="35">
        <f t="shared" si="14"/>
        <v>854</v>
      </c>
      <c r="F44" s="35">
        <f t="shared" si="15"/>
        <v>914</v>
      </c>
      <c r="G44" s="35">
        <f t="shared" si="16"/>
        <v>1474</v>
      </c>
      <c r="H44" s="18">
        <f t="shared" si="23"/>
        <v>1720</v>
      </c>
      <c r="I44" s="18">
        <f t="shared" si="23"/>
        <v>1660</v>
      </c>
      <c r="J44" s="18">
        <f t="shared" si="23"/>
        <v>1100</v>
      </c>
      <c r="K44" s="18">
        <f t="shared" si="24"/>
        <v>2000</v>
      </c>
      <c r="L44" s="18">
        <f t="shared" si="24"/>
        <v>2000</v>
      </c>
      <c r="M44" s="18">
        <f t="shared" si="24"/>
        <v>2000</v>
      </c>
      <c r="N44" s="18">
        <f t="shared" si="25"/>
        <v>-280</v>
      </c>
      <c r="O44" s="18">
        <f t="shared" si="25"/>
        <v>-340</v>
      </c>
      <c r="P44" s="18">
        <f t="shared" si="25"/>
        <v>-900</v>
      </c>
      <c r="Q44" s="35">
        <f t="shared" si="13"/>
        <v>0</v>
      </c>
      <c r="R44" s="35">
        <f t="shared" si="13"/>
        <v>0</v>
      </c>
      <c r="S44" s="35">
        <f t="shared" si="13"/>
        <v>0</v>
      </c>
      <c r="T44" s="4">
        <f t="shared" si="7"/>
        <v>1574</v>
      </c>
      <c r="U44" s="83">
        <f t="shared" si="19"/>
        <v>1000</v>
      </c>
      <c r="V44" s="83">
        <f t="shared" si="21"/>
        <v>1000</v>
      </c>
      <c r="W44" s="83">
        <f t="shared" si="22"/>
        <v>1000</v>
      </c>
      <c r="X44" s="4"/>
      <c r="Y44" s="18"/>
      <c r="Z44" s="18"/>
      <c r="AA44" s="18"/>
      <c r="AB44" s="50"/>
    </row>
    <row r="45" spans="1:28" ht="15">
      <c r="A45" s="3">
        <v>31</v>
      </c>
      <c r="B45" s="34">
        <f t="shared" si="9"/>
        <v>45463</v>
      </c>
      <c r="C45" s="2">
        <f t="shared" si="10"/>
        <v>884</v>
      </c>
      <c r="D45" s="5">
        <f t="shared" si="11"/>
        <v>1688</v>
      </c>
      <c r="E45" s="35">
        <f t="shared" si="14"/>
        <v>852</v>
      </c>
      <c r="F45" s="35">
        <f t="shared" si="15"/>
        <v>912</v>
      </c>
      <c r="G45" s="35">
        <f t="shared" si="16"/>
        <v>1472</v>
      </c>
      <c r="H45" s="18">
        <f t="shared" si="23"/>
        <v>1720</v>
      </c>
      <c r="I45" s="18">
        <f t="shared" si="23"/>
        <v>1660</v>
      </c>
      <c r="J45" s="18">
        <f t="shared" si="23"/>
        <v>1100</v>
      </c>
      <c r="K45" s="18">
        <f t="shared" si="24"/>
        <v>2000</v>
      </c>
      <c r="L45" s="18">
        <f t="shared" si="24"/>
        <v>2000</v>
      </c>
      <c r="M45" s="18">
        <f t="shared" si="24"/>
        <v>2000</v>
      </c>
      <c r="N45" s="18">
        <f t="shared" si="25"/>
        <v>-280</v>
      </c>
      <c r="O45" s="18">
        <f t="shared" si="25"/>
        <v>-340</v>
      </c>
      <c r="P45" s="18">
        <f t="shared" si="25"/>
        <v>-900</v>
      </c>
      <c r="Q45" s="35">
        <f t="shared" si="13"/>
        <v>0</v>
      </c>
      <c r="R45" s="35">
        <f t="shared" si="13"/>
        <v>0</v>
      </c>
      <c r="S45" s="35">
        <f t="shared" si="13"/>
        <v>0</v>
      </c>
      <c r="T45" s="4">
        <f t="shared" si="7"/>
        <v>1572</v>
      </c>
      <c r="U45" s="83">
        <f t="shared" si="19"/>
        <v>1000</v>
      </c>
      <c r="V45" s="83">
        <f t="shared" si="21"/>
        <v>1000</v>
      </c>
      <c r="W45" s="83">
        <f t="shared" si="22"/>
        <v>1000</v>
      </c>
      <c r="X45" s="4"/>
      <c r="Y45" s="18"/>
      <c r="Z45" s="18"/>
      <c r="AA45" s="18"/>
      <c r="AB45" s="50"/>
    </row>
    <row r="46" spans="1:28" ht="15" customHeight="1">
      <c r="A46" s="3">
        <v>32</v>
      </c>
      <c r="B46" s="34">
        <f t="shared" si="9"/>
        <v>45464</v>
      </c>
      <c r="C46" s="2">
        <f t="shared" si="10"/>
        <v>884</v>
      </c>
      <c r="D46" s="5">
        <f t="shared" si="11"/>
        <v>1686</v>
      </c>
      <c r="E46" s="35">
        <f t="shared" si="14"/>
        <v>850</v>
      </c>
      <c r="F46" s="35">
        <f t="shared" si="15"/>
        <v>910</v>
      </c>
      <c r="G46" s="35">
        <f t="shared" si="16"/>
        <v>1470</v>
      </c>
      <c r="H46" s="18">
        <f t="shared" si="23"/>
        <v>1720</v>
      </c>
      <c r="I46" s="18">
        <f t="shared" si="23"/>
        <v>1660</v>
      </c>
      <c r="J46" s="18">
        <f t="shared" si="23"/>
        <v>1100</v>
      </c>
      <c r="K46" s="18">
        <f t="shared" si="24"/>
        <v>2000</v>
      </c>
      <c r="L46" s="18">
        <f t="shared" si="24"/>
        <v>2000</v>
      </c>
      <c r="M46" s="18">
        <f t="shared" si="24"/>
        <v>2000</v>
      </c>
      <c r="N46" s="18">
        <f t="shared" si="25"/>
        <v>-280</v>
      </c>
      <c r="O46" s="18">
        <f t="shared" si="25"/>
        <v>-340</v>
      </c>
      <c r="P46" s="18">
        <f t="shared" si="25"/>
        <v>-900</v>
      </c>
      <c r="Q46" s="35">
        <f t="shared" si="13"/>
        <v>0</v>
      </c>
      <c r="R46" s="35">
        <f t="shared" si="13"/>
        <v>0</v>
      </c>
      <c r="S46" s="35">
        <f t="shared" si="13"/>
        <v>0</v>
      </c>
      <c r="T46" s="4">
        <f t="shared" si="7"/>
        <v>1570</v>
      </c>
      <c r="U46" s="83">
        <f t="shared" si="19"/>
        <v>1000</v>
      </c>
      <c r="V46" s="83">
        <f t="shared" si="21"/>
        <v>1000</v>
      </c>
      <c r="W46" s="83">
        <f t="shared" si="22"/>
        <v>1000</v>
      </c>
      <c r="X46" s="4"/>
      <c r="Y46" s="18"/>
      <c r="Z46" s="18"/>
      <c r="AA46" s="18"/>
      <c r="AB46" s="50"/>
    </row>
    <row r="47" spans="1:28" ht="15" customHeight="1">
      <c r="A47" s="3">
        <v>33</v>
      </c>
      <c r="B47" s="34">
        <f t="shared" si="9"/>
        <v>45465</v>
      </c>
      <c r="C47" s="2">
        <f t="shared" si="10"/>
        <v>884</v>
      </c>
      <c r="D47" s="5">
        <f t="shared" si="11"/>
        <v>1684</v>
      </c>
      <c r="E47" s="35">
        <f t="shared" si="14"/>
        <v>848</v>
      </c>
      <c r="F47" s="35">
        <f t="shared" si="15"/>
        <v>908</v>
      </c>
      <c r="G47" s="35">
        <f t="shared" si="16"/>
        <v>1468</v>
      </c>
      <c r="H47" s="18">
        <f t="shared" si="23"/>
        <v>1720</v>
      </c>
      <c r="I47" s="18">
        <f t="shared" si="23"/>
        <v>1660</v>
      </c>
      <c r="J47" s="18">
        <f t="shared" si="23"/>
        <v>1100</v>
      </c>
      <c r="K47" s="18">
        <f t="shared" si="24"/>
        <v>2000</v>
      </c>
      <c r="L47" s="18">
        <f t="shared" si="24"/>
        <v>2000</v>
      </c>
      <c r="M47" s="18">
        <f t="shared" si="24"/>
        <v>2000</v>
      </c>
      <c r="N47" s="18">
        <f t="shared" si="25"/>
        <v>-280</v>
      </c>
      <c r="O47" s="18">
        <f t="shared" si="25"/>
        <v>-340</v>
      </c>
      <c r="P47" s="18">
        <f t="shared" si="25"/>
        <v>-900</v>
      </c>
      <c r="Q47" s="35">
        <f t="shared" si="13"/>
        <v>0</v>
      </c>
      <c r="R47" s="35">
        <f t="shared" si="13"/>
        <v>0</v>
      </c>
      <c r="S47" s="35">
        <f t="shared" si="13"/>
        <v>0</v>
      </c>
      <c r="T47" s="4">
        <f t="shared" si="7"/>
        <v>1568</v>
      </c>
      <c r="U47" s="83">
        <f t="shared" si="19"/>
        <v>1000</v>
      </c>
      <c r="V47" s="83">
        <f t="shared" si="21"/>
        <v>1000</v>
      </c>
      <c r="W47" s="83">
        <f t="shared" si="22"/>
        <v>1000</v>
      </c>
      <c r="X47" s="4"/>
      <c r="Y47" s="18"/>
      <c r="Z47" s="18"/>
      <c r="AA47" s="18"/>
      <c r="AB47" s="50"/>
    </row>
    <row r="48" spans="1:28" ht="15" customHeight="1">
      <c r="A48" s="3">
        <v>34</v>
      </c>
      <c r="B48" s="34">
        <f t="shared" si="9"/>
        <v>45466</v>
      </c>
      <c r="C48" s="2">
        <f t="shared" si="10"/>
        <v>884</v>
      </c>
      <c r="D48" s="5">
        <f t="shared" si="11"/>
        <v>1682</v>
      </c>
      <c r="E48" s="35">
        <f t="shared" si="14"/>
        <v>846</v>
      </c>
      <c r="F48" s="35">
        <f t="shared" si="15"/>
        <v>906</v>
      </c>
      <c r="G48" s="35">
        <f t="shared" si="16"/>
        <v>1466</v>
      </c>
      <c r="H48" s="18">
        <f t="shared" si="23"/>
        <v>1720</v>
      </c>
      <c r="I48" s="18">
        <f t="shared" si="23"/>
        <v>1660</v>
      </c>
      <c r="J48" s="18">
        <f t="shared" si="23"/>
        <v>1100</v>
      </c>
      <c r="K48" s="18">
        <f t="shared" ref="K48:M63" si="26">K47</f>
        <v>2000</v>
      </c>
      <c r="L48" s="18">
        <f t="shared" si="26"/>
        <v>2000</v>
      </c>
      <c r="M48" s="18">
        <f t="shared" si="26"/>
        <v>2000</v>
      </c>
      <c r="N48" s="18">
        <f t="shared" si="25"/>
        <v>-280</v>
      </c>
      <c r="O48" s="18">
        <f t="shared" si="25"/>
        <v>-340</v>
      </c>
      <c r="P48" s="18">
        <f t="shared" si="25"/>
        <v>-900</v>
      </c>
      <c r="Q48" s="35">
        <f t="shared" si="13"/>
        <v>0</v>
      </c>
      <c r="R48" s="35">
        <f t="shared" si="13"/>
        <v>0</v>
      </c>
      <c r="S48" s="35">
        <f t="shared" si="13"/>
        <v>0</v>
      </c>
      <c r="T48" s="4">
        <f t="shared" si="7"/>
        <v>1566</v>
      </c>
      <c r="U48" s="83">
        <f t="shared" si="19"/>
        <v>1000</v>
      </c>
      <c r="V48" s="83">
        <f t="shared" si="21"/>
        <v>1000</v>
      </c>
      <c r="W48" s="83">
        <f t="shared" si="22"/>
        <v>1000</v>
      </c>
      <c r="X48" s="4"/>
      <c r="Y48" s="18"/>
      <c r="Z48" s="18"/>
      <c r="AA48" s="18"/>
      <c r="AB48" s="50"/>
    </row>
    <row r="49" spans="1:28" ht="15" customHeight="1">
      <c r="A49" s="3">
        <v>35</v>
      </c>
      <c r="B49" s="34">
        <f t="shared" si="9"/>
        <v>45467</v>
      </c>
      <c r="C49" s="2">
        <f t="shared" si="10"/>
        <v>884</v>
      </c>
      <c r="D49" s="5">
        <f t="shared" si="11"/>
        <v>1680</v>
      </c>
      <c r="E49" s="35">
        <f t="shared" si="14"/>
        <v>844</v>
      </c>
      <c r="F49" s="35">
        <f t="shared" si="15"/>
        <v>904</v>
      </c>
      <c r="G49" s="35">
        <f t="shared" si="16"/>
        <v>1464</v>
      </c>
      <c r="H49" s="18">
        <f t="shared" si="23"/>
        <v>1720</v>
      </c>
      <c r="I49" s="18">
        <f t="shared" si="23"/>
        <v>1660</v>
      </c>
      <c r="J49" s="18">
        <f t="shared" si="23"/>
        <v>1100</v>
      </c>
      <c r="K49" s="18">
        <f t="shared" si="26"/>
        <v>2000</v>
      </c>
      <c r="L49" s="18">
        <f t="shared" si="26"/>
        <v>2000</v>
      </c>
      <c r="M49" s="18">
        <f t="shared" si="26"/>
        <v>2000</v>
      </c>
      <c r="N49" s="18">
        <f t="shared" ref="N49:P64" si="27">N48-Q49</f>
        <v>-280</v>
      </c>
      <c r="O49" s="18">
        <f t="shared" si="27"/>
        <v>-340</v>
      </c>
      <c r="P49" s="18">
        <f t="shared" si="27"/>
        <v>-900</v>
      </c>
      <c r="Q49" s="35">
        <f t="shared" si="13"/>
        <v>0</v>
      </c>
      <c r="R49" s="35">
        <f t="shared" si="13"/>
        <v>0</v>
      </c>
      <c r="S49" s="35">
        <f t="shared" si="13"/>
        <v>0</v>
      </c>
      <c r="T49" s="4">
        <f t="shared" si="7"/>
        <v>1564</v>
      </c>
      <c r="U49" s="83">
        <f t="shared" si="19"/>
        <v>1000</v>
      </c>
      <c r="V49" s="83">
        <f t="shared" si="21"/>
        <v>1000</v>
      </c>
      <c r="W49" s="83">
        <f t="shared" si="22"/>
        <v>1000</v>
      </c>
      <c r="X49" s="4"/>
      <c r="Y49" s="18"/>
      <c r="Z49" s="18"/>
      <c r="AA49" s="18"/>
      <c r="AB49" s="50"/>
    </row>
    <row r="50" spans="1:28" ht="15" customHeight="1">
      <c r="A50" s="3">
        <v>36</v>
      </c>
      <c r="B50" s="34">
        <f t="shared" si="9"/>
        <v>45468</v>
      </c>
      <c r="C50" s="2">
        <f t="shared" si="10"/>
        <v>884</v>
      </c>
      <c r="D50" s="5">
        <f t="shared" si="11"/>
        <v>1678</v>
      </c>
      <c r="E50" s="35">
        <f t="shared" si="14"/>
        <v>842</v>
      </c>
      <c r="F50" s="35">
        <f t="shared" si="15"/>
        <v>902</v>
      </c>
      <c r="G50" s="35">
        <f t="shared" si="16"/>
        <v>1462</v>
      </c>
      <c r="H50" s="18">
        <f t="shared" si="23"/>
        <v>1720</v>
      </c>
      <c r="I50" s="18">
        <f t="shared" si="23"/>
        <v>1660</v>
      </c>
      <c r="J50" s="18">
        <f t="shared" si="23"/>
        <v>1100</v>
      </c>
      <c r="K50" s="18">
        <f t="shared" si="26"/>
        <v>2000</v>
      </c>
      <c r="L50" s="18">
        <f t="shared" si="26"/>
        <v>2000</v>
      </c>
      <c r="M50" s="18">
        <f t="shared" si="26"/>
        <v>2000</v>
      </c>
      <c r="N50" s="18">
        <f t="shared" si="27"/>
        <v>-280</v>
      </c>
      <c r="O50" s="18">
        <f t="shared" si="27"/>
        <v>-340</v>
      </c>
      <c r="P50" s="18">
        <f t="shared" si="27"/>
        <v>-900</v>
      </c>
      <c r="Q50" s="35">
        <f t="shared" si="13"/>
        <v>0</v>
      </c>
      <c r="R50" s="35">
        <f t="shared" si="13"/>
        <v>0</v>
      </c>
      <c r="S50" s="35">
        <f t="shared" si="13"/>
        <v>0</v>
      </c>
      <c r="T50" s="4">
        <f t="shared" si="7"/>
        <v>1562</v>
      </c>
      <c r="U50" s="83">
        <f t="shared" si="19"/>
        <v>1000</v>
      </c>
      <c r="V50" s="83">
        <f t="shared" si="21"/>
        <v>1000</v>
      </c>
      <c r="W50" s="83">
        <f t="shared" si="22"/>
        <v>1000</v>
      </c>
      <c r="X50" s="4"/>
      <c r="Y50" s="18"/>
      <c r="Z50" s="18"/>
      <c r="AA50" s="18"/>
      <c r="AB50" s="50"/>
    </row>
    <row r="51" spans="1:28" ht="15" customHeight="1">
      <c r="A51" s="3">
        <v>37</v>
      </c>
      <c r="B51" s="34">
        <f t="shared" si="9"/>
        <v>45469</v>
      </c>
      <c r="C51" s="2">
        <f t="shared" si="10"/>
        <v>884</v>
      </c>
      <c r="D51" s="5">
        <f t="shared" si="11"/>
        <v>1676</v>
      </c>
      <c r="E51" s="35">
        <f t="shared" si="14"/>
        <v>840</v>
      </c>
      <c r="F51" s="35">
        <f t="shared" si="15"/>
        <v>900</v>
      </c>
      <c r="G51" s="35">
        <f t="shared" si="16"/>
        <v>1460</v>
      </c>
      <c r="H51" s="18">
        <f t="shared" si="23"/>
        <v>1720</v>
      </c>
      <c r="I51" s="18">
        <f t="shared" si="23"/>
        <v>1660</v>
      </c>
      <c r="J51" s="18">
        <f t="shared" si="23"/>
        <v>1100</v>
      </c>
      <c r="K51" s="18">
        <f t="shared" si="26"/>
        <v>2000</v>
      </c>
      <c r="L51" s="18">
        <f t="shared" si="26"/>
        <v>2000</v>
      </c>
      <c r="M51" s="18">
        <f t="shared" si="26"/>
        <v>2000</v>
      </c>
      <c r="N51" s="18">
        <f t="shared" si="27"/>
        <v>-280</v>
      </c>
      <c r="O51" s="18">
        <f t="shared" si="27"/>
        <v>-340</v>
      </c>
      <c r="P51" s="18">
        <f t="shared" si="27"/>
        <v>-900</v>
      </c>
      <c r="Q51" s="35">
        <f t="shared" si="13"/>
        <v>0</v>
      </c>
      <c r="R51" s="35">
        <f t="shared" si="13"/>
        <v>0</v>
      </c>
      <c r="S51" s="35">
        <f t="shared" si="13"/>
        <v>0</v>
      </c>
      <c r="T51" s="4">
        <f t="shared" si="7"/>
        <v>1560</v>
      </c>
      <c r="U51" s="83">
        <f t="shared" si="19"/>
        <v>1000</v>
      </c>
      <c r="V51" s="83">
        <f t="shared" si="21"/>
        <v>1000</v>
      </c>
      <c r="W51" s="83">
        <f t="shared" si="22"/>
        <v>1000</v>
      </c>
      <c r="X51" s="4"/>
      <c r="Y51" s="18"/>
      <c r="Z51" s="18"/>
      <c r="AA51" s="18"/>
      <c r="AB51" s="50"/>
    </row>
    <row r="52" spans="1:28" ht="15" customHeight="1">
      <c r="A52" s="3">
        <v>38</v>
      </c>
      <c r="B52" s="34">
        <f t="shared" si="9"/>
        <v>45470</v>
      </c>
      <c r="C52" s="2">
        <f t="shared" si="10"/>
        <v>884</v>
      </c>
      <c r="D52" s="5">
        <f t="shared" si="11"/>
        <v>1674</v>
      </c>
      <c r="E52" s="35">
        <f t="shared" si="14"/>
        <v>838</v>
      </c>
      <c r="F52" s="35">
        <f t="shared" si="15"/>
        <v>898</v>
      </c>
      <c r="G52" s="35">
        <f t="shared" si="16"/>
        <v>1458</v>
      </c>
      <c r="H52" s="18">
        <f t="shared" si="23"/>
        <v>1720</v>
      </c>
      <c r="I52" s="18">
        <f t="shared" si="23"/>
        <v>1660</v>
      </c>
      <c r="J52" s="18">
        <f t="shared" si="23"/>
        <v>1100</v>
      </c>
      <c r="K52" s="18">
        <f t="shared" si="26"/>
        <v>2000</v>
      </c>
      <c r="L52" s="18">
        <f t="shared" si="26"/>
        <v>2000</v>
      </c>
      <c r="M52" s="18">
        <f t="shared" si="26"/>
        <v>2000</v>
      </c>
      <c r="N52" s="18">
        <f t="shared" si="27"/>
        <v>-280</v>
      </c>
      <c r="O52" s="18">
        <f t="shared" si="27"/>
        <v>-340</v>
      </c>
      <c r="P52" s="18">
        <f t="shared" si="27"/>
        <v>-900</v>
      </c>
      <c r="Q52" s="35">
        <f t="shared" si="13"/>
        <v>0</v>
      </c>
      <c r="R52" s="35">
        <f t="shared" si="13"/>
        <v>0</v>
      </c>
      <c r="S52" s="35">
        <f t="shared" si="13"/>
        <v>0</v>
      </c>
      <c r="T52" s="4">
        <f t="shared" si="7"/>
        <v>1558</v>
      </c>
      <c r="U52" s="83">
        <f t="shared" si="19"/>
        <v>1000</v>
      </c>
      <c r="V52" s="83">
        <f t="shared" si="21"/>
        <v>1000</v>
      </c>
      <c r="W52" s="83">
        <f t="shared" si="22"/>
        <v>1000</v>
      </c>
      <c r="X52" s="4"/>
      <c r="Y52" s="18"/>
      <c r="Z52" s="18"/>
      <c r="AA52" s="18"/>
      <c r="AB52" s="50"/>
    </row>
    <row r="53" spans="1:28" ht="15" customHeight="1">
      <c r="A53" s="3">
        <v>39</v>
      </c>
      <c r="B53" s="34">
        <f t="shared" si="9"/>
        <v>45471</v>
      </c>
      <c r="C53" s="2">
        <f t="shared" si="10"/>
        <v>884</v>
      </c>
      <c r="D53" s="5">
        <f t="shared" si="11"/>
        <v>1672</v>
      </c>
      <c r="E53" s="35">
        <f t="shared" si="14"/>
        <v>836</v>
      </c>
      <c r="F53" s="35">
        <f t="shared" si="15"/>
        <v>896</v>
      </c>
      <c r="G53" s="35">
        <f t="shared" si="16"/>
        <v>1456</v>
      </c>
      <c r="H53" s="18">
        <f t="shared" si="23"/>
        <v>1720</v>
      </c>
      <c r="I53" s="18">
        <f t="shared" si="23"/>
        <v>1660</v>
      </c>
      <c r="J53" s="18">
        <f t="shared" si="23"/>
        <v>1100</v>
      </c>
      <c r="K53" s="18">
        <f t="shared" si="26"/>
        <v>2000</v>
      </c>
      <c r="L53" s="18">
        <f t="shared" si="26"/>
        <v>2000</v>
      </c>
      <c r="M53" s="18">
        <f t="shared" si="26"/>
        <v>2000</v>
      </c>
      <c r="N53" s="18">
        <f t="shared" si="27"/>
        <v>-280</v>
      </c>
      <c r="O53" s="18">
        <f t="shared" si="27"/>
        <v>-340</v>
      </c>
      <c r="P53" s="18">
        <f t="shared" si="27"/>
        <v>-900</v>
      </c>
      <c r="Q53" s="35">
        <f t="shared" si="13"/>
        <v>0</v>
      </c>
      <c r="R53" s="35">
        <f t="shared" si="13"/>
        <v>0</v>
      </c>
      <c r="S53" s="35">
        <f t="shared" si="13"/>
        <v>0</v>
      </c>
      <c r="T53" s="4">
        <f t="shared" si="7"/>
        <v>1556</v>
      </c>
      <c r="U53" s="83">
        <f t="shared" si="19"/>
        <v>1000</v>
      </c>
      <c r="V53" s="83">
        <f t="shared" si="21"/>
        <v>1000</v>
      </c>
      <c r="W53" s="83">
        <f t="shared" si="22"/>
        <v>1000</v>
      </c>
      <c r="X53" s="4"/>
      <c r="Y53" s="18"/>
      <c r="Z53" s="18"/>
      <c r="AA53" s="18"/>
      <c r="AB53" s="50"/>
    </row>
    <row r="54" spans="1:28" ht="15" customHeight="1">
      <c r="A54" s="3">
        <v>40</v>
      </c>
      <c r="B54" s="34">
        <f t="shared" si="9"/>
        <v>45472</v>
      </c>
      <c r="C54" s="2">
        <f t="shared" si="10"/>
        <v>884</v>
      </c>
      <c r="D54" s="5">
        <f t="shared" si="11"/>
        <v>1670</v>
      </c>
      <c r="E54" s="35">
        <f t="shared" si="14"/>
        <v>834</v>
      </c>
      <c r="F54" s="35">
        <f t="shared" si="15"/>
        <v>894</v>
      </c>
      <c r="G54" s="35">
        <f t="shared" si="16"/>
        <v>1454</v>
      </c>
      <c r="H54" s="18">
        <f t="shared" si="23"/>
        <v>1720</v>
      </c>
      <c r="I54" s="18">
        <f t="shared" si="23"/>
        <v>1660</v>
      </c>
      <c r="J54" s="18">
        <f t="shared" si="23"/>
        <v>1100</v>
      </c>
      <c r="K54" s="18">
        <f t="shared" si="26"/>
        <v>2000</v>
      </c>
      <c r="L54" s="18">
        <f t="shared" si="26"/>
        <v>2000</v>
      </c>
      <c r="M54" s="18">
        <f t="shared" si="26"/>
        <v>2000</v>
      </c>
      <c r="N54" s="18">
        <f t="shared" si="27"/>
        <v>-280</v>
      </c>
      <c r="O54" s="18">
        <f t="shared" si="27"/>
        <v>-340</v>
      </c>
      <c r="P54" s="18">
        <f t="shared" si="27"/>
        <v>-900</v>
      </c>
      <c r="Q54" s="35">
        <f t="shared" si="13"/>
        <v>0</v>
      </c>
      <c r="R54" s="35">
        <f t="shared" si="13"/>
        <v>0</v>
      </c>
      <c r="S54" s="35">
        <f t="shared" si="13"/>
        <v>0</v>
      </c>
      <c r="T54" s="4">
        <f t="shared" si="7"/>
        <v>1554</v>
      </c>
      <c r="U54" s="83">
        <f t="shared" si="19"/>
        <v>1000</v>
      </c>
      <c r="V54" s="83">
        <f t="shared" si="21"/>
        <v>1000</v>
      </c>
      <c r="W54" s="83">
        <f t="shared" si="22"/>
        <v>1000</v>
      </c>
      <c r="X54" s="4"/>
      <c r="Y54" s="18"/>
      <c r="Z54" s="18"/>
      <c r="AA54" s="18"/>
      <c r="AB54" s="50"/>
    </row>
    <row r="55" spans="1:28" ht="15" customHeight="1">
      <c r="A55" s="3">
        <v>41</v>
      </c>
      <c r="B55" s="34">
        <f t="shared" si="9"/>
        <v>45473</v>
      </c>
      <c r="C55" s="2">
        <f t="shared" si="10"/>
        <v>884</v>
      </c>
      <c r="D55" s="5">
        <f t="shared" si="11"/>
        <v>1668</v>
      </c>
      <c r="E55" s="35">
        <f t="shared" si="14"/>
        <v>832</v>
      </c>
      <c r="F55" s="35">
        <f t="shared" si="15"/>
        <v>892</v>
      </c>
      <c r="G55" s="35">
        <f t="shared" si="16"/>
        <v>1452</v>
      </c>
      <c r="H55" s="18">
        <f t="shared" si="23"/>
        <v>1720</v>
      </c>
      <c r="I55" s="18">
        <f t="shared" si="23"/>
        <v>1660</v>
      </c>
      <c r="J55" s="18">
        <f t="shared" si="23"/>
        <v>1100</v>
      </c>
      <c r="K55" s="18">
        <f t="shared" si="26"/>
        <v>2000</v>
      </c>
      <c r="L55" s="18">
        <f t="shared" si="26"/>
        <v>2000</v>
      </c>
      <c r="M55" s="18">
        <f t="shared" si="26"/>
        <v>2000</v>
      </c>
      <c r="N55" s="18">
        <f t="shared" si="27"/>
        <v>-280</v>
      </c>
      <c r="O55" s="18">
        <f t="shared" si="27"/>
        <v>-340</v>
      </c>
      <c r="P55" s="18">
        <f t="shared" si="27"/>
        <v>-900</v>
      </c>
      <c r="Q55" s="35">
        <f t="shared" si="13"/>
        <v>0</v>
      </c>
      <c r="R55" s="35">
        <f t="shared" si="13"/>
        <v>0</v>
      </c>
      <c r="S55" s="35">
        <f t="shared" si="13"/>
        <v>0</v>
      </c>
      <c r="T55" s="4">
        <f t="shared" si="7"/>
        <v>1552</v>
      </c>
      <c r="U55" s="83">
        <f t="shared" si="19"/>
        <v>1000</v>
      </c>
      <c r="V55" s="83">
        <f t="shared" si="21"/>
        <v>1000</v>
      </c>
      <c r="W55" s="83">
        <f t="shared" si="22"/>
        <v>1000</v>
      </c>
      <c r="X55" s="4"/>
      <c r="Y55" s="18"/>
      <c r="Z55" s="18"/>
      <c r="AA55" s="18"/>
      <c r="AB55" s="50"/>
    </row>
    <row r="56" spans="1:28" ht="15" customHeight="1">
      <c r="A56" s="3">
        <v>42</v>
      </c>
      <c r="B56" s="34">
        <f t="shared" si="9"/>
        <v>45474</v>
      </c>
      <c r="C56" s="2">
        <f t="shared" si="10"/>
        <v>884</v>
      </c>
      <c r="D56" s="5">
        <f t="shared" si="11"/>
        <v>1666</v>
      </c>
      <c r="E56" s="35">
        <f t="shared" si="14"/>
        <v>830</v>
      </c>
      <c r="F56" s="35">
        <f t="shared" si="15"/>
        <v>890</v>
      </c>
      <c r="G56" s="35">
        <f t="shared" si="16"/>
        <v>1450</v>
      </c>
      <c r="H56" s="18">
        <f t="shared" si="23"/>
        <v>1720</v>
      </c>
      <c r="I56" s="18">
        <f t="shared" si="23"/>
        <v>1660</v>
      </c>
      <c r="J56" s="18">
        <f t="shared" si="23"/>
        <v>1100</v>
      </c>
      <c r="K56" s="18">
        <f t="shared" si="26"/>
        <v>2000</v>
      </c>
      <c r="L56" s="18">
        <f t="shared" si="26"/>
        <v>2000</v>
      </c>
      <c r="M56" s="18">
        <f t="shared" si="26"/>
        <v>2000</v>
      </c>
      <c r="N56" s="18">
        <f t="shared" si="27"/>
        <v>-280</v>
      </c>
      <c r="O56" s="18">
        <f t="shared" si="27"/>
        <v>-340</v>
      </c>
      <c r="P56" s="18">
        <f t="shared" si="27"/>
        <v>-900</v>
      </c>
      <c r="Q56" s="35">
        <f t="shared" si="13"/>
        <v>0</v>
      </c>
      <c r="R56" s="35">
        <f t="shared" si="13"/>
        <v>0</v>
      </c>
      <c r="S56" s="35">
        <f t="shared" si="13"/>
        <v>0</v>
      </c>
      <c r="T56" s="4">
        <f t="shared" si="7"/>
        <v>1550</v>
      </c>
      <c r="U56" s="83">
        <f t="shared" si="19"/>
        <v>1000</v>
      </c>
      <c r="V56" s="83">
        <f t="shared" si="21"/>
        <v>1000</v>
      </c>
      <c r="W56" s="83">
        <f t="shared" si="22"/>
        <v>1000</v>
      </c>
      <c r="X56" s="4"/>
      <c r="Y56" s="18"/>
      <c r="Z56" s="18"/>
      <c r="AA56" s="18"/>
      <c r="AB56" s="50"/>
    </row>
    <row r="57" spans="1:28" ht="15" customHeight="1">
      <c r="A57" s="3">
        <v>43</v>
      </c>
      <c r="B57" s="34">
        <f t="shared" si="9"/>
        <v>45475</v>
      </c>
      <c r="C57" s="2">
        <f t="shared" si="10"/>
        <v>884</v>
      </c>
      <c r="D57" s="5">
        <f t="shared" si="11"/>
        <v>1664</v>
      </c>
      <c r="E57" s="35">
        <f t="shared" si="14"/>
        <v>828</v>
      </c>
      <c r="F57" s="35">
        <f t="shared" si="15"/>
        <v>888</v>
      </c>
      <c r="G57" s="35">
        <f t="shared" si="16"/>
        <v>1448</v>
      </c>
      <c r="H57" s="18">
        <f t="shared" si="23"/>
        <v>1720</v>
      </c>
      <c r="I57" s="18">
        <f t="shared" si="23"/>
        <v>1660</v>
      </c>
      <c r="J57" s="18">
        <f t="shared" si="23"/>
        <v>1100</v>
      </c>
      <c r="K57" s="18">
        <f t="shared" si="26"/>
        <v>2000</v>
      </c>
      <c r="L57" s="18">
        <f t="shared" si="26"/>
        <v>2000</v>
      </c>
      <c r="M57" s="18">
        <f t="shared" si="26"/>
        <v>2000</v>
      </c>
      <c r="N57" s="18">
        <f t="shared" si="27"/>
        <v>-280</v>
      </c>
      <c r="O57" s="18">
        <f t="shared" si="27"/>
        <v>-340</v>
      </c>
      <c r="P57" s="18">
        <f t="shared" si="27"/>
        <v>-900</v>
      </c>
      <c r="Q57" s="35">
        <f t="shared" si="13"/>
        <v>0</v>
      </c>
      <c r="R57" s="35">
        <f t="shared" si="13"/>
        <v>0</v>
      </c>
      <c r="S57" s="35">
        <f t="shared" si="13"/>
        <v>0</v>
      </c>
      <c r="T57" s="4">
        <f t="shared" si="7"/>
        <v>1548</v>
      </c>
      <c r="U57" s="83">
        <f t="shared" si="19"/>
        <v>1000</v>
      </c>
      <c r="V57" s="83">
        <f t="shared" si="21"/>
        <v>1000</v>
      </c>
      <c r="W57" s="83">
        <f t="shared" si="22"/>
        <v>1000</v>
      </c>
      <c r="X57" s="4"/>
      <c r="Y57" s="18"/>
      <c r="Z57" s="18"/>
      <c r="AA57" s="18"/>
      <c r="AB57" s="50"/>
    </row>
    <row r="58" spans="1:28" ht="15" customHeight="1">
      <c r="A58" s="3">
        <v>44</v>
      </c>
      <c r="B58" s="34">
        <f t="shared" si="9"/>
        <v>45476</v>
      </c>
      <c r="C58" s="2">
        <f t="shared" si="10"/>
        <v>884</v>
      </c>
      <c r="D58" s="5">
        <f t="shared" si="11"/>
        <v>1662</v>
      </c>
      <c r="E58" s="35">
        <f t="shared" si="14"/>
        <v>826</v>
      </c>
      <c r="F58" s="35">
        <f t="shared" si="15"/>
        <v>886</v>
      </c>
      <c r="G58" s="35">
        <f t="shared" si="16"/>
        <v>1446</v>
      </c>
      <c r="H58" s="18">
        <f t="shared" si="23"/>
        <v>1720</v>
      </c>
      <c r="I58" s="18">
        <f t="shared" si="23"/>
        <v>1660</v>
      </c>
      <c r="J58" s="18">
        <f t="shared" si="23"/>
        <v>1100</v>
      </c>
      <c r="K58" s="18">
        <f t="shared" si="26"/>
        <v>2000</v>
      </c>
      <c r="L58" s="18">
        <f t="shared" si="26"/>
        <v>2000</v>
      </c>
      <c r="M58" s="18">
        <f t="shared" si="26"/>
        <v>2000</v>
      </c>
      <c r="N58" s="18">
        <f t="shared" si="27"/>
        <v>-280</v>
      </c>
      <c r="O58" s="18">
        <f t="shared" si="27"/>
        <v>-340</v>
      </c>
      <c r="P58" s="18">
        <f t="shared" si="27"/>
        <v>-900</v>
      </c>
      <c r="Q58" s="35">
        <f t="shared" si="13"/>
        <v>0</v>
      </c>
      <c r="R58" s="35">
        <f t="shared" si="13"/>
        <v>0</v>
      </c>
      <c r="S58" s="35">
        <f t="shared" si="13"/>
        <v>0</v>
      </c>
      <c r="T58" s="4">
        <f t="shared" si="7"/>
        <v>1546</v>
      </c>
      <c r="U58" s="83">
        <f t="shared" si="19"/>
        <v>1000</v>
      </c>
      <c r="V58" s="83">
        <f t="shared" si="21"/>
        <v>1000</v>
      </c>
      <c r="W58" s="83">
        <f t="shared" si="22"/>
        <v>1000</v>
      </c>
      <c r="X58" s="4"/>
      <c r="Y58" s="18"/>
      <c r="Z58" s="18"/>
      <c r="AA58" s="18"/>
      <c r="AB58" s="50"/>
    </row>
    <row r="59" spans="1:28" ht="15" customHeight="1">
      <c r="A59" s="3">
        <v>45</v>
      </c>
      <c r="B59" s="34">
        <f t="shared" si="9"/>
        <v>45477</v>
      </c>
      <c r="C59" s="2">
        <f t="shared" si="10"/>
        <v>884</v>
      </c>
      <c r="D59" s="5">
        <f t="shared" si="11"/>
        <v>1660</v>
      </c>
      <c r="E59" s="35">
        <f t="shared" si="14"/>
        <v>824</v>
      </c>
      <c r="F59" s="35">
        <f t="shared" si="15"/>
        <v>884</v>
      </c>
      <c r="G59" s="35">
        <f t="shared" si="16"/>
        <v>1444</v>
      </c>
      <c r="H59" s="18">
        <f t="shared" si="23"/>
        <v>1720</v>
      </c>
      <c r="I59" s="18">
        <f t="shared" si="23"/>
        <v>1660</v>
      </c>
      <c r="J59" s="18">
        <f t="shared" si="23"/>
        <v>1100</v>
      </c>
      <c r="K59" s="18">
        <f t="shared" si="26"/>
        <v>2000</v>
      </c>
      <c r="L59" s="18">
        <f t="shared" si="26"/>
        <v>2000</v>
      </c>
      <c r="M59" s="18">
        <f t="shared" si="26"/>
        <v>2000</v>
      </c>
      <c r="N59" s="18">
        <f t="shared" si="27"/>
        <v>-280</v>
      </c>
      <c r="O59" s="18">
        <f t="shared" si="27"/>
        <v>-340</v>
      </c>
      <c r="P59" s="18">
        <f t="shared" si="27"/>
        <v>-900</v>
      </c>
      <c r="Q59" s="35">
        <f t="shared" si="13"/>
        <v>0</v>
      </c>
      <c r="R59" s="35">
        <f t="shared" si="13"/>
        <v>0</v>
      </c>
      <c r="S59" s="35">
        <f t="shared" si="13"/>
        <v>0</v>
      </c>
      <c r="T59" s="4">
        <f t="shared" si="7"/>
        <v>1544</v>
      </c>
      <c r="U59" s="83">
        <f t="shared" si="19"/>
        <v>1000</v>
      </c>
      <c r="V59" s="83">
        <f t="shared" si="21"/>
        <v>1000</v>
      </c>
      <c r="W59" s="83">
        <f t="shared" si="22"/>
        <v>1000</v>
      </c>
      <c r="X59" s="4"/>
      <c r="Y59" s="18"/>
      <c r="Z59" s="18"/>
      <c r="AA59" s="18"/>
      <c r="AB59" s="50"/>
    </row>
    <row r="60" spans="1:28" ht="15" customHeight="1">
      <c r="A60" s="3">
        <v>46</v>
      </c>
      <c r="B60" s="34">
        <f t="shared" si="9"/>
        <v>45478</v>
      </c>
      <c r="C60" s="2">
        <f t="shared" si="10"/>
        <v>884</v>
      </c>
      <c r="D60" s="5">
        <f t="shared" si="11"/>
        <v>1658</v>
      </c>
      <c r="E60" s="35">
        <f t="shared" si="14"/>
        <v>822</v>
      </c>
      <c r="F60" s="35">
        <f t="shared" si="15"/>
        <v>882</v>
      </c>
      <c r="G60" s="35">
        <f t="shared" si="16"/>
        <v>1442</v>
      </c>
      <c r="H60" s="18">
        <f t="shared" si="23"/>
        <v>1720</v>
      </c>
      <c r="I60" s="18">
        <f t="shared" si="23"/>
        <v>1660</v>
      </c>
      <c r="J60" s="18">
        <f t="shared" si="23"/>
        <v>1100</v>
      </c>
      <c r="K60" s="18">
        <f t="shared" si="26"/>
        <v>2000</v>
      </c>
      <c r="L60" s="18">
        <f t="shared" si="26"/>
        <v>2000</v>
      </c>
      <c r="M60" s="18">
        <f t="shared" si="26"/>
        <v>2000</v>
      </c>
      <c r="N60" s="18">
        <f t="shared" si="27"/>
        <v>-280</v>
      </c>
      <c r="O60" s="18">
        <f t="shared" si="27"/>
        <v>-340</v>
      </c>
      <c r="P60" s="18">
        <f t="shared" si="27"/>
        <v>-900</v>
      </c>
      <c r="Q60" s="35">
        <f t="shared" si="13"/>
        <v>0</v>
      </c>
      <c r="R60" s="35">
        <f t="shared" si="13"/>
        <v>0</v>
      </c>
      <c r="S60" s="35">
        <f t="shared" si="13"/>
        <v>0</v>
      </c>
      <c r="T60" s="4">
        <f t="shared" si="7"/>
        <v>1542</v>
      </c>
      <c r="U60" s="83">
        <f t="shared" si="19"/>
        <v>1000</v>
      </c>
      <c r="V60" s="83">
        <f t="shared" si="21"/>
        <v>1000</v>
      </c>
      <c r="W60" s="83">
        <f t="shared" si="22"/>
        <v>1000</v>
      </c>
      <c r="X60" s="4"/>
      <c r="Y60" s="18"/>
      <c r="Z60" s="18"/>
      <c r="AA60" s="18"/>
      <c r="AB60" s="50"/>
    </row>
    <row r="61" spans="1:28" ht="15" customHeight="1">
      <c r="A61" s="3">
        <v>47</v>
      </c>
      <c r="B61" s="34">
        <f t="shared" si="9"/>
        <v>45479</v>
      </c>
      <c r="C61" s="2">
        <f t="shared" si="10"/>
        <v>884</v>
      </c>
      <c r="D61" s="5">
        <f t="shared" si="11"/>
        <v>1656</v>
      </c>
      <c r="E61" s="35">
        <f t="shared" si="14"/>
        <v>820</v>
      </c>
      <c r="F61" s="35">
        <f t="shared" si="15"/>
        <v>880</v>
      </c>
      <c r="G61" s="35">
        <f t="shared" si="16"/>
        <v>1440</v>
      </c>
      <c r="H61" s="18">
        <f t="shared" si="23"/>
        <v>1720</v>
      </c>
      <c r="I61" s="18">
        <f t="shared" si="23"/>
        <v>1660</v>
      </c>
      <c r="J61" s="18">
        <f t="shared" si="23"/>
        <v>1100</v>
      </c>
      <c r="K61" s="18">
        <f t="shared" si="26"/>
        <v>2000</v>
      </c>
      <c r="L61" s="18">
        <f t="shared" si="26"/>
        <v>2000</v>
      </c>
      <c r="M61" s="18">
        <f t="shared" si="26"/>
        <v>2000</v>
      </c>
      <c r="N61" s="18">
        <f t="shared" si="27"/>
        <v>-280</v>
      </c>
      <c r="O61" s="18">
        <f t="shared" si="27"/>
        <v>-340</v>
      </c>
      <c r="P61" s="18">
        <f t="shared" si="27"/>
        <v>-900</v>
      </c>
      <c r="Q61" s="35">
        <f t="shared" si="13"/>
        <v>0</v>
      </c>
      <c r="R61" s="35">
        <f t="shared" si="13"/>
        <v>0</v>
      </c>
      <c r="S61" s="35">
        <f t="shared" si="13"/>
        <v>0</v>
      </c>
      <c r="T61" s="4">
        <f t="shared" si="7"/>
        <v>1540</v>
      </c>
      <c r="U61" s="83">
        <f t="shared" si="19"/>
        <v>1000</v>
      </c>
      <c r="V61" s="83">
        <f t="shared" si="21"/>
        <v>1000</v>
      </c>
      <c r="W61" s="83">
        <f t="shared" si="22"/>
        <v>1000</v>
      </c>
      <c r="X61" s="4"/>
      <c r="Y61" s="18"/>
      <c r="Z61" s="18"/>
      <c r="AA61" s="18"/>
      <c r="AB61" s="50"/>
    </row>
    <row r="62" spans="1:28" ht="15" customHeight="1">
      <c r="A62" s="3">
        <v>48</v>
      </c>
      <c r="B62" s="34">
        <f t="shared" si="9"/>
        <v>45480</v>
      </c>
      <c r="C62" s="2">
        <f t="shared" si="10"/>
        <v>884</v>
      </c>
      <c r="D62" s="5">
        <f t="shared" si="11"/>
        <v>1654</v>
      </c>
      <c r="E62" s="35">
        <f t="shared" si="14"/>
        <v>818</v>
      </c>
      <c r="F62" s="35">
        <f t="shared" si="15"/>
        <v>878</v>
      </c>
      <c r="G62" s="35">
        <f t="shared" si="16"/>
        <v>1438</v>
      </c>
      <c r="H62" s="18">
        <f t="shared" si="23"/>
        <v>1720</v>
      </c>
      <c r="I62" s="18">
        <f t="shared" si="23"/>
        <v>1660</v>
      </c>
      <c r="J62" s="18">
        <f t="shared" si="23"/>
        <v>1100</v>
      </c>
      <c r="K62" s="18">
        <f t="shared" si="26"/>
        <v>2000</v>
      </c>
      <c r="L62" s="18">
        <f t="shared" si="26"/>
        <v>2000</v>
      </c>
      <c r="M62" s="18">
        <f t="shared" si="26"/>
        <v>2000</v>
      </c>
      <c r="N62" s="18">
        <f t="shared" si="27"/>
        <v>-280</v>
      </c>
      <c r="O62" s="18">
        <f t="shared" si="27"/>
        <v>-340</v>
      </c>
      <c r="P62" s="18">
        <f t="shared" si="27"/>
        <v>-900</v>
      </c>
      <c r="Q62" s="35">
        <f t="shared" si="13"/>
        <v>0</v>
      </c>
      <c r="R62" s="35">
        <f t="shared" si="13"/>
        <v>0</v>
      </c>
      <c r="S62" s="35">
        <f t="shared" si="13"/>
        <v>0</v>
      </c>
      <c r="T62" s="4">
        <f t="shared" si="7"/>
        <v>1538</v>
      </c>
      <c r="U62" s="83">
        <f t="shared" si="19"/>
        <v>1000</v>
      </c>
      <c r="V62" s="83">
        <f t="shared" si="21"/>
        <v>1000</v>
      </c>
      <c r="W62" s="83">
        <f t="shared" si="22"/>
        <v>1000</v>
      </c>
      <c r="X62" s="4"/>
      <c r="Y62" s="18"/>
      <c r="Z62" s="18"/>
      <c r="AA62" s="18"/>
      <c r="AB62" s="50"/>
    </row>
    <row r="63" spans="1:28" ht="15" customHeight="1">
      <c r="A63" s="3">
        <v>49</v>
      </c>
      <c r="B63" s="34">
        <f t="shared" si="9"/>
        <v>45481</v>
      </c>
      <c r="C63" s="2">
        <f t="shared" si="10"/>
        <v>884</v>
      </c>
      <c r="D63" s="5">
        <f t="shared" si="11"/>
        <v>1652</v>
      </c>
      <c r="E63" s="35">
        <f t="shared" si="14"/>
        <v>816</v>
      </c>
      <c r="F63" s="35">
        <f t="shared" si="15"/>
        <v>876</v>
      </c>
      <c r="G63" s="35">
        <f t="shared" si="16"/>
        <v>1436</v>
      </c>
      <c r="H63" s="18">
        <f t="shared" si="23"/>
        <v>1720</v>
      </c>
      <c r="I63" s="18">
        <f t="shared" si="23"/>
        <v>1660</v>
      </c>
      <c r="J63" s="18">
        <f t="shared" si="23"/>
        <v>1100</v>
      </c>
      <c r="K63" s="18">
        <f t="shared" si="26"/>
        <v>2000</v>
      </c>
      <c r="L63" s="18">
        <f t="shared" si="26"/>
        <v>2000</v>
      </c>
      <c r="M63" s="18">
        <f t="shared" si="26"/>
        <v>2000</v>
      </c>
      <c r="N63" s="18">
        <f t="shared" si="27"/>
        <v>-280</v>
      </c>
      <c r="O63" s="18">
        <f t="shared" si="27"/>
        <v>-340</v>
      </c>
      <c r="P63" s="18">
        <f t="shared" si="27"/>
        <v>-900</v>
      </c>
      <c r="Q63" s="35">
        <f t="shared" si="13"/>
        <v>0</v>
      </c>
      <c r="R63" s="35">
        <f t="shared" si="13"/>
        <v>0</v>
      </c>
      <c r="S63" s="35">
        <f t="shared" si="13"/>
        <v>0</v>
      </c>
      <c r="T63" s="4">
        <f t="shared" si="7"/>
        <v>1536</v>
      </c>
      <c r="U63" s="83">
        <f t="shared" si="19"/>
        <v>1000</v>
      </c>
      <c r="V63" s="83">
        <f t="shared" si="21"/>
        <v>1000</v>
      </c>
      <c r="W63" s="83">
        <f t="shared" si="22"/>
        <v>1000</v>
      </c>
      <c r="X63" s="4"/>
      <c r="Y63" s="18"/>
      <c r="Z63" s="18"/>
      <c r="AA63" s="18"/>
      <c r="AB63" s="50"/>
    </row>
    <row r="64" spans="1:28" ht="15" customHeight="1">
      <c r="A64" s="3">
        <v>50</v>
      </c>
      <c r="B64" s="34">
        <f t="shared" si="9"/>
        <v>45482</v>
      </c>
      <c r="C64" s="2">
        <f t="shared" si="10"/>
        <v>884</v>
      </c>
      <c r="D64" s="5">
        <f t="shared" si="11"/>
        <v>1650</v>
      </c>
      <c r="E64" s="35">
        <f t="shared" si="14"/>
        <v>814</v>
      </c>
      <c r="F64" s="35">
        <f t="shared" si="15"/>
        <v>874</v>
      </c>
      <c r="G64" s="35">
        <f t="shared" si="16"/>
        <v>1434</v>
      </c>
      <c r="H64" s="18">
        <f t="shared" si="23"/>
        <v>1720</v>
      </c>
      <c r="I64" s="18">
        <f t="shared" si="23"/>
        <v>1660</v>
      </c>
      <c r="J64" s="18">
        <f t="shared" si="23"/>
        <v>1100</v>
      </c>
      <c r="K64" s="18">
        <f t="shared" ref="K64:M79" si="28">K63</f>
        <v>2000</v>
      </c>
      <c r="L64" s="18">
        <f t="shared" si="28"/>
        <v>2000</v>
      </c>
      <c r="M64" s="18">
        <f t="shared" si="28"/>
        <v>2000</v>
      </c>
      <c r="N64" s="18">
        <f t="shared" si="27"/>
        <v>-280</v>
      </c>
      <c r="O64" s="18">
        <f t="shared" si="27"/>
        <v>-340</v>
      </c>
      <c r="P64" s="18">
        <f t="shared" si="27"/>
        <v>-900</v>
      </c>
      <c r="Q64" s="35">
        <f t="shared" si="13"/>
        <v>0</v>
      </c>
      <c r="R64" s="35">
        <f t="shared" si="13"/>
        <v>0</v>
      </c>
      <c r="S64" s="35">
        <f t="shared" si="13"/>
        <v>0</v>
      </c>
      <c r="T64" s="4">
        <f t="shared" si="7"/>
        <v>1534</v>
      </c>
      <c r="U64" s="83">
        <f t="shared" si="19"/>
        <v>1000</v>
      </c>
      <c r="V64" s="83">
        <f t="shared" si="21"/>
        <v>1000</v>
      </c>
      <c r="W64" s="83">
        <f t="shared" si="22"/>
        <v>1000</v>
      </c>
      <c r="X64" s="4"/>
      <c r="Y64" s="18"/>
      <c r="Z64" s="18"/>
      <c r="AA64" s="18"/>
      <c r="AB64" s="50"/>
    </row>
    <row r="65" spans="1:28" ht="15" customHeight="1">
      <c r="A65" s="3">
        <v>51</v>
      </c>
      <c r="B65" s="34">
        <f t="shared" si="9"/>
        <v>45483</v>
      </c>
      <c r="C65" s="2">
        <f t="shared" si="10"/>
        <v>884</v>
      </c>
      <c r="D65" s="5">
        <f t="shared" si="11"/>
        <v>1648</v>
      </c>
      <c r="E65" s="35">
        <f t="shared" si="14"/>
        <v>812</v>
      </c>
      <c r="F65" s="35">
        <f t="shared" si="15"/>
        <v>872</v>
      </c>
      <c r="G65" s="35">
        <f t="shared" si="16"/>
        <v>1432</v>
      </c>
      <c r="H65" s="18">
        <f t="shared" si="23"/>
        <v>1720</v>
      </c>
      <c r="I65" s="18">
        <f t="shared" si="23"/>
        <v>1660</v>
      </c>
      <c r="J65" s="18">
        <f t="shared" si="23"/>
        <v>1100</v>
      </c>
      <c r="K65" s="18">
        <f t="shared" si="28"/>
        <v>2000</v>
      </c>
      <c r="L65" s="18">
        <f t="shared" si="28"/>
        <v>2000</v>
      </c>
      <c r="M65" s="18">
        <f t="shared" si="28"/>
        <v>2000</v>
      </c>
      <c r="N65" s="18">
        <f t="shared" ref="N65:P80" si="29">N64-Q65</f>
        <v>-280</v>
      </c>
      <c r="O65" s="18">
        <f t="shared" si="29"/>
        <v>-340</v>
      </c>
      <c r="P65" s="18">
        <f t="shared" si="29"/>
        <v>-900</v>
      </c>
      <c r="Q65" s="35">
        <f t="shared" si="13"/>
        <v>0</v>
      </c>
      <c r="R65" s="35">
        <f t="shared" si="13"/>
        <v>0</v>
      </c>
      <c r="S65" s="35">
        <f t="shared" si="13"/>
        <v>0</v>
      </c>
      <c r="T65" s="4">
        <f t="shared" si="7"/>
        <v>1532</v>
      </c>
      <c r="U65" s="83">
        <f t="shared" si="19"/>
        <v>1000</v>
      </c>
      <c r="V65" s="83">
        <f t="shared" si="21"/>
        <v>1000</v>
      </c>
      <c r="W65" s="83">
        <f t="shared" si="22"/>
        <v>1000</v>
      </c>
      <c r="X65" s="4"/>
      <c r="Y65" s="18"/>
      <c r="Z65" s="18"/>
      <c r="AA65" s="18"/>
      <c r="AB65" s="50"/>
    </row>
    <row r="66" spans="1:28" ht="15" customHeight="1">
      <c r="A66" s="3">
        <v>52</v>
      </c>
      <c r="B66" s="34">
        <f t="shared" si="9"/>
        <v>45484</v>
      </c>
      <c r="C66" s="2">
        <f t="shared" si="10"/>
        <v>884</v>
      </c>
      <c r="D66" s="5">
        <f t="shared" si="11"/>
        <v>1646</v>
      </c>
      <c r="E66" s="35">
        <f t="shared" si="14"/>
        <v>810</v>
      </c>
      <c r="F66" s="35">
        <f t="shared" si="15"/>
        <v>870</v>
      </c>
      <c r="G66" s="35">
        <f t="shared" si="16"/>
        <v>1430</v>
      </c>
      <c r="H66" s="18">
        <f t="shared" si="23"/>
        <v>1720</v>
      </c>
      <c r="I66" s="18">
        <f t="shared" si="23"/>
        <v>1660</v>
      </c>
      <c r="J66" s="18">
        <f t="shared" si="23"/>
        <v>1100</v>
      </c>
      <c r="K66" s="18">
        <f t="shared" si="28"/>
        <v>2000</v>
      </c>
      <c r="L66" s="18">
        <f t="shared" si="28"/>
        <v>2000</v>
      </c>
      <c r="M66" s="18">
        <f t="shared" si="28"/>
        <v>2000</v>
      </c>
      <c r="N66" s="18">
        <f t="shared" si="29"/>
        <v>-280</v>
      </c>
      <c r="O66" s="18">
        <f t="shared" si="29"/>
        <v>-340</v>
      </c>
      <c r="P66" s="18">
        <f t="shared" si="29"/>
        <v>-900</v>
      </c>
      <c r="Q66" s="35">
        <f t="shared" si="13"/>
        <v>0</v>
      </c>
      <c r="R66" s="35">
        <f t="shared" si="13"/>
        <v>0</v>
      </c>
      <c r="S66" s="35">
        <f t="shared" si="13"/>
        <v>0</v>
      </c>
      <c r="T66" s="4">
        <f t="shared" si="7"/>
        <v>1530</v>
      </c>
      <c r="U66" s="83">
        <f t="shared" si="19"/>
        <v>1000</v>
      </c>
      <c r="V66" s="83">
        <f t="shared" si="21"/>
        <v>1000</v>
      </c>
      <c r="W66" s="83">
        <f t="shared" si="22"/>
        <v>1000</v>
      </c>
      <c r="X66" s="4"/>
      <c r="Y66" s="18"/>
      <c r="Z66" s="18"/>
      <c r="AA66" s="18"/>
      <c r="AB66" s="50"/>
    </row>
    <row r="67" spans="1:28" ht="15" customHeight="1">
      <c r="A67" s="3">
        <v>53</v>
      </c>
      <c r="B67" s="34">
        <f t="shared" si="9"/>
        <v>45485</v>
      </c>
      <c r="C67" s="2">
        <f t="shared" si="10"/>
        <v>884</v>
      </c>
      <c r="D67" s="5">
        <f t="shared" si="11"/>
        <v>1644</v>
      </c>
      <c r="E67" s="35">
        <f t="shared" si="14"/>
        <v>808</v>
      </c>
      <c r="F67" s="35">
        <f t="shared" si="15"/>
        <v>868</v>
      </c>
      <c r="G67" s="35">
        <f t="shared" si="16"/>
        <v>1428</v>
      </c>
      <c r="H67" s="18">
        <f t="shared" si="23"/>
        <v>1720</v>
      </c>
      <c r="I67" s="18">
        <f t="shared" si="23"/>
        <v>1660</v>
      </c>
      <c r="J67" s="18">
        <f t="shared" si="23"/>
        <v>1100</v>
      </c>
      <c r="K67" s="18">
        <f t="shared" si="28"/>
        <v>2000</v>
      </c>
      <c r="L67" s="18">
        <f t="shared" si="28"/>
        <v>2000</v>
      </c>
      <c r="M67" s="18">
        <f t="shared" si="28"/>
        <v>2000</v>
      </c>
      <c r="N67" s="18">
        <f t="shared" si="29"/>
        <v>-280</v>
      </c>
      <c r="O67" s="18">
        <f t="shared" si="29"/>
        <v>-340</v>
      </c>
      <c r="P67" s="18">
        <f t="shared" si="29"/>
        <v>-900</v>
      </c>
      <c r="Q67" s="35">
        <f t="shared" si="13"/>
        <v>0</v>
      </c>
      <c r="R67" s="35">
        <f t="shared" si="13"/>
        <v>0</v>
      </c>
      <c r="S67" s="35">
        <f t="shared" si="13"/>
        <v>0</v>
      </c>
      <c r="T67" s="4">
        <f t="shared" si="7"/>
        <v>1528</v>
      </c>
      <c r="U67" s="83">
        <f t="shared" si="19"/>
        <v>1000</v>
      </c>
      <c r="V67" s="83">
        <f t="shared" si="21"/>
        <v>1000</v>
      </c>
      <c r="W67" s="83">
        <f t="shared" si="22"/>
        <v>1000</v>
      </c>
      <c r="X67" s="4"/>
      <c r="Y67" s="18"/>
      <c r="Z67" s="18"/>
      <c r="AA67" s="18"/>
      <c r="AB67" s="50"/>
    </row>
    <row r="68" spans="1:28" ht="15" customHeight="1">
      <c r="A68" s="3">
        <v>54</v>
      </c>
      <c r="B68" s="34">
        <f t="shared" si="9"/>
        <v>45486</v>
      </c>
      <c r="C68" s="2">
        <f t="shared" si="10"/>
        <v>884</v>
      </c>
      <c r="D68" s="5">
        <f t="shared" si="11"/>
        <v>1642</v>
      </c>
      <c r="E68" s="35">
        <f t="shared" si="14"/>
        <v>806</v>
      </c>
      <c r="F68" s="35">
        <f t="shared" si="15"/>
        <v>866</v>
      </c>
      <c r="G68" s="35">
        <f t="shared" si="16"/>
        <v>1426</v>
      </c>
      <c r="H68" s="18">
        <f t="shared" si="23"/>
        <v>1720</v>
      </c>
      <c r="I68" s="18">
        <f t="shared" si="23"/>
        <v>1660</v>
      </c>
      <c r="J68" s="18">
        <f t="shared" si="23"/>
        <v>1100</v>
      </c>
      <c r="K68" s="18">
        <f t="shared" si="28"/>
        <v>2000</v>
      </c>
      <c r="L68" s="18">
        <f t="shared" si="28"/>
        <v>2000</v>
      </c>
      <c r="M68" s="18">
        <f t="shared" si="28"/>
        <v>2000</v>
      </c>
      <c r="N68" s="18">
        <f t="shared" si="29"/>
        <v>-280</v>
      </c>
      <c r="O68" s="18">
        <f t="shared" si="29"/>
        <v>-340</v>
      </c>
      <c r="P68" s="18">
        <f t="shared" si="29"/>
        <v>-900</v>
      </c>
      <c r="Q68" s="35">
        <f t="shared" si="13"/>
        <v>0</v>
      </c>
      <c r="R68" s="35">
        <f t="shared" si="13"/>
        <v>0</v>
      </c>
      <c r="S68" s="35">
        <f t="shared" si="13"/>
        <v>0</v>
      </c>
      <c r="T68" s="4">
        <f t="shared" si="7"/>
        <v>1526</v>
      </c>
      <c r="U68" s="83">
        <f t="shared" si="19"/>
        <v>1000</v>
      </c>
      <c r="V68" s="83">
        <f t="shared" si="21"/>
        <v>1000</v>
      </c>
      <c r="W68" s="83">
        <f t="shared" si="22"/>
        <v>1000</v>
      </c>
      <c r="X68" s="4"/>
      <c r="Y68" s="18"/>
      <c r="Z68" s="18"/>
      <c r="AA68" s="18"/>
      <c r="AB68" s="50"/>
    </row>
    <row r="69" spans="1:28" ht="15" customHeight="1">
      <c r="A69" s="3">
        <v>55</v>
      </c>
      <c r="B69" s="34">
        <f t="shared" si="9"/>
        <v>45487</v>
      </c>
      <c r="C69" s="2">
        <f t="shared" si="10"/>
        <v>884</v>
      </c>
      <c r="D69" s="5">
        <f t="shared" si="11"/>
        <v>1640</v>
      </c>
      <c r="E69" s="35">
        <f t="shared" si="14"/>
        <v>804</v>
      </c>
      <c r="F69" s="35">
        <f t="shared" si="15"/>
        <v>864</v>
      </c>
      <c r="G69" s="35">
        <f t="shared" si="16"/>
        <v>1424</v>
      </c>
      <c r="H69" s="18">
        <f t="shared" si="23"/>
        <v>1720</v>
      </c>
      <c r="I69" s="18">
        <f t="shared" si="23"/>
        <v>1660</v>
      </c>
      <c r="J69" s="18">
        <f t="shared" si="23"/>
        <v>1100</v>
      </c>
      <c r="K69" s="18">
        <f t="shared" si="28"/>
        <v>2000</v>
      </c>
      <c r="L69" s="18">
        <f t="shared" si="28"/>
        <v>2000</v>
      </c>
      <c r="M69" s="18">
        <f t="shared" si="28"/>
        <v>2000</v>
      </c>
      <c r="N69" s="18">
        <f t="shared" si="29"/>
        <v>-280</v>
      </c>
      <c r="O69" s="18">
        <f t="shared" si="29"/>
        <v>-340</v>
      </c>
      <c r="P69" s="18">
        <f t="shared" si="29"/>
        <v>-900</v>
      </c>
      <c r="Q69" s="35">
        <f t="shared" si="13"/>
        <v>0</v>
      </c>
      <c r="R69" s="35">
        <f t="shared" si="13"/>
        <v>0</v>
      </c>
      <c r="S69" s="35">
        <f t="shared" si="13"/>
        <v>0</v>
      </c>
      <c r="T69" s="4">
        <f t="shared" si="7"/>
        <v>1524</v>
      </c>
      <c r="U69" s="83">
        <f t="shared" si="19"/>
        <v>1000</v>
      </c>
      <c r="V69" s="83">
        <f t="shared" si="21"/>
        <v>1000</v>
      </c>
      <c r="W69" s="83">
        <f t="shared" si="22"/>
        <v>1000</v>
      </c>
      <c r="X69" s="4"/>
      <c r="Y69" s="18"/>
      <c r="Z69" s="18"/>
      <c r="AA69" s="18"/>
      <c r="AB69" s="50"/>
    </row>
    <row r="70" spans="1:28" ht="15" customHeight="1">
      <c r="A70" s="3">
        <v>56</v>
      </c>
      <c r="B70" s="34">
        <f t="shared" si="9"/>
        <v>45488</v>
      </c>
      <c r="C70" s="2">
        <f t="shared" si="10"/>
        <v>884</v>
      </c>
      <c r="D70" s="5">
        <f t="shared" si="11"/>
        <v>1638</v>
      </c>
      <c r="E70" s="35">
        <f t="shared" si="14"/>
        <v>802</v>
      </c>
      <c r="F70" s="35">
        <f t="shared" si="15"/>
        <v>862</v>
      </c>
      <c r="G70" s="35">
        <f t="shared" si="16"/>
        <v>1422</v>
      </c>
      <c r="H70" s="18">
        <f t="shared" si="23"/>
        <v>1720</v>
      </c>
      <c r="I70" s="18">
        <f t="shared" si="23"/>
        <v>1660</v>
      </c>
      <c r="J70" s="18">
        <f t="shared" si="23"/>
        <v>1100</v>
      </c>
      <c r="K70" s="18">
        <f t="shared" si="28"/>
        <v>2000</v>
      </c>
      <c r="L70" s="18">
        <f t="shared" si="28"/>
        <v>2000</v>
      </c>
      <c r="M70" s="18">
        <f t="shared" si="28"/>
        <v>2000</v>
      </c>
      <c r="N70" s="18">
        <f t="shared" si="29"/>
        <v>-280</v>
      </c>
      <c r="O70" s="18">
        <f t="shared" si="29"/>
        <v>-340</v>
      </c>
      <c r="P70" s="18">
        <f t="shared" si="29"/>
        <v>-900</v>
      </c>
      <c r="Q70" s="35">
        <f t="shared" si="13"/>
        <v>0</v>
      </c>
      <c r="R70" s="35">
        <f t="shared" si="13"/>
        <v>0</v>
      </c>
      <c r="S70" s="35">
        <f t="shared" si="13"/>
        <v>0</v>
      </c>
      <c r="T70" s="4">
        <f t="shared" si="7"/>
        <v>1522</v>
      </c>
      <c r="U70" s="83">
        <f t="shared" si="19"/>
        <v>1000</v>
      </c>
      <c r="V70" s="83">
        <f t="shared" si="21"/>
        <v>1000</v>
      </c>
      <c r="W70" s="83">
        <f t="shared" si="22"/>
        <v>1000</v>
      </c>
      <c r="X70" s="4"/>
      <c r="Y70" s="18"/>
      <c r="Z70" s="18"/>
      <c r="AA70" s="18"/>
      <c r="AB70" s="50"/>
    </row>
    <row r="71" spans="1:28" ht="15" customHeight="1">
      <c r="A71" s="3">
        <v>57</v>
      </c>
      <c r="B71" s="34">
        <f t="shared" si="9"/>
        <v>45489</v>
      </c>
      <c r="C71" s="2">
        <f t="shared" si="10"/>
        <v>884</v>
      </c>
      <c r="D71" s="5">
        <f t="shared" si="11"/>
        <v>1636</v>
      </c>
      <c r="E71" s="35">
        <f t="shared" si="14"/>
        <v>800</v>
      </c>
      <c r="F71" s="35">
        <f t="shared" si="15"/>
        <v>860</v>
      </c>
      <c r="G71" s="35">
        <f t="shared" si="16"/>
        <v>1420</v>
      </c>
      <c r="H71" s="18">
        <f t="shared" si="23"/>
        <v>1720</v>
      </c>
      <c r="I71" s="18">
        <f t="shared" si="23"/>
        <v>1660</v>
      </c>
      <c r="J71" s="18">
        <f t="shared" si="23"/>
        <v>1100</v>
      </c>
      <c r="K71" s="18">
        <f t="shared" si="28"/>
        <v>2000</v>
      </c>
      <c r="L71" s="18">
        <f t="shared" si="28"/>
        <v>2000</v>
      </c>
      <c r="M71" s="18">
        <f t="shared" si="28"/>
        <v>2000</v>
      </c>
      <c r="N71" s="18">
        <f t="shared" si="29"/>
        <v>-280</v>
      </c>
      <c r="O71" s="18">
        <f t="shared" si="29"/>
        <v>-340</v>
      </c>
      <c r="P71" s="18">
        <f t="shared" si="29"/>
        <v>-900</v>
      </c>
      <c r="Q71" s="35">
        <f t="shared" si="13"/>
        <v>0</v>
      </c>
      <c r="R71" s="35">
        <f t="shared" si="13"/>
        <v>0</v>
      </c>
      <c r="S71" s="35">
        <f t="shared" si="13"/>
        <v>0</v>
      </c>
      <c r="T71" s="4">
        <f t="shared" si="7"/>
        <v>1520</v>
      </c>
      <c r="U71" s="83">
        <f t="shared" si="19"/>
        <v>1000</v>
      </c>
      <c r="V71" s="83">
        <f t="shared" si="21"/>
        <v>1000</v>
      </c>
      <c r="W71" s="83">
        <f t="shared" si="22"/>
        <v>1000</v>
      </c>
      <c r="X71" s="4"/>
      <c r="Y71" s="18"/>
      <c r="Z71" s="18"/>
      <c r="AA71" s="18"/>
      <c r="AB71" s="50"/>
    </row>
    <row r="72" spans="1:28" ht="15" customHeight="1">
      <c r="A72" s="3">
        <v>58</v>
      </c>
      <c r="B72" s="34">
        <f t="shared" si="9"/>
        <v>45490</v>
      </c>
      <c r="C72" s="2">
        <f t="shared" si="10"/>
        <v>884</v>
      </c>
      <c r="D72" s="5">
        <f t="shared" si="11"/>
        <v>1634</v>
      </c>
      <c r="E72" s="35">
        <f t="shared" si="14"/>
        <v>798</v>
      </c>
      <c r="F72" s="35">
        <f t="shared" si="15"/>
        <v>858</v>
      </c>
      <c r="G72" s="35">
        <f t="shared" si="16"/>
        <v>1418</v>
      </c>
      <c r="H72" s="18">
        <f t="shared" si="23"/>
        <v>1720</v>
      </c>
      <c r="I72" s="18">
        <f t="shared" si="23"/>
        <v>1660</v>
      </c>
      <c r="J72" s="18">
        <f t="shared" si="23"/>
        <v>1100</v>
      </c>
      <c r="K72" s="18">
        <f t="shared" si="28"/>
        <v>2000</v>
      </c>
      <c r="L72" s="18">
        <f t="shared" si="28"/>
        <v>2000</v>
      </c>
      <c r="M72" s="18">
        <f t="shared" si="28"/>
        <v>2000</v>
      </c>
      <c r="N72" s="18">
        <f t="shared" si="29"/>
        <v>-280</v>
      </c>
      <c r="O72" s="18">
        <f t="shared" si="29"/>
        <v>-340</v>
      </c>
      <c r="P72" s="18">
        <f t="shared" si="29"/>
        <v>-900</v>
      </c>
      <c r="Q72" s="35">
        <f t="shared" si="13"/>
        <v>0</v>
      </c>
      <c r="R72" s="35">
        <f t="shared" si="13"/>
        <v>0</v>
      </c>
      <c r="S72" s="35">
        <f t="shared" si="13"/>
        <v>0</v>
      </c>
      <c r="T72" s="4">
        <f t="shared" si="7"/>
        <v>1518</v>
      </c>
      <c r="U72" s="83">
        <f t="shared" si="19"/>
        <v>1000</v>
      </c>
      <c r="V72" s="83">
        <f t="shared" si="21"/>
        <v>1000</v>
      </c>
      <c r="W72" s="83">
        <f t="shared" si="22"/>
        <v>1000</v>
      </c>
      <c r="X72" s="4"/>
      <c r="Y72" s="18"/>
      <c r="Z72" s="18"/>
      <c r="AA72" s="18"/>
      <c r="AB72" s="50"/>
    </row>
    <row r="73" spans="1:28" ht="15" customHeight="1">
      <c r="A73" s="3">
        <v>59</v>
      </c>
      <c r="B73" s="34">
        <f t="shared" si="9"/>
        <v>45491</v>
      </c>
      <c r="C73" s="2">
        <f t="shared" si="10"/>
        <v>884</v>
      </c>
      <c r="D73" s="5">
        <f t="shared" si="11"/>
        <v>1632</v>
      </c>
      <c r="E73" s="35">
        <f t="shared" si="14"/>
        <v>796</v>
      </c>
      <c r="F73" s="35">
        <f t="shared" si="15"/>
        <v>856</v>
      </c>
      <c r="G73" s="35">
        <f t="shared" si="16"/>
        <v>1416</v>
      </c>
      <c r="H73" s="18">
        <f t="shared" si="23"/>
        <v>1720</v>
      </c>
      <c r="I73" s="18">
        <f t="shared" si="23"/>
        <v>1660</v>
      </c>
      <c r="J73" s="18">
        <f t="shared" si="23"/>
        <v>1100</v>
      </c>
      <c r="K73" s="18">
        <f t="shared" si="28"/>
        <v>2000</v>
      </c>
      <c r="L73" s="18">
        <f t="shared" si="28"/>
        <v>2000</v>
      </c>
      <c r="M73" s="18">
        <f t="shared" si="28"/>
        <v>2000</v>
      </c>
      <c r="N73" s="18">
        <f t="shared" si="29"/>
        <v>-280</v>
      </c>
      <c r="O73" s="18">
        <f t="shared" si="29"/>
        <v>-340</v>
      </c>
      <c r="P73" s="18">
        <f t="shared" si="29"/>
        <v>-900</v>
      </c>
      <c r="Q73" s="35">
        <f t="shared" si="13"/>
        <v>0</v>
      </c>
      <c r="R73" s="35">
        <f t="shared" si="13"/>
        <v>0</v>
      </c>
      <c r="S73" s="35">
        <f t="shared" si="13"/>
        <v>0</v>
      </c>
      <c r="T73" s="4">
        <f t="shared" si="7"/>
        <v>1516</v>
      </c>
      <c r="U73" s="83">
        <f t="shared" si="19"/>
        <v>1000</v>
      </c>
      <c r="V73" s="83">
        <f t="shared" si="21"/>
        <v>1000</v>
      </c>
      <c r="W73" s="83">
        <f t="shared" si="22"/>
        <v>1000</v>
      </c>
      <c r="X73" s="4"/>
      <c r="Y73" s="18"/>
      <c r="Z73" s="18"/>
      <c r="AA73" s="18"/>
      <c r="AB73" s="50"/>
    </row>
    <row r="74" spans="1:28" ht="15" customHeight="1">
      <c r="A74" s="3">
        <v>60</v>
      </c>
      <c r="B74" s="34">
        <f t="shared" si="9"/>
        <v>45492</v>
      </c>
      <c r="C74" s="2">
        <f t="shared" si="10"/>
        <v>884</v>
      </c>
      <c r="D74" s="5">
        <f t="shared" si="11"/>
        <v>1630</v>
      </c>
      <c r="E74" s="35">
        <f t="shared" si="14"/>
        <v>794</v>
      </c>
      <c r="F74" s="35">
        <f t="shared" si="15"/>
        <v>854</v>
      </c>
      <c r="G74" s="35">
        <f t="shared" si="16"/>
        <v>1414</v>
      </c>
      <c r="H74" s="18">
        <f t="shared" si="23"/>
        <v>1720</v>
      </c>
      <c r="I74" s="18">
        <f t="shared" si="23"/>
        <v>1660</v>
      </c>
      <c r="J74" s="18">
        <f t="shared" si="23"/>
        <v>1100</v>
      </c>
      <c r="K74" s="18">
        <f t="shared" si="28"/>
        <v>2000</v>
      </c>
      <c r="L74" s="18">
        <f t="shared" si="28"/>
        <v>2000</v>
      </c>
      <c r="M74" s="18">
        <f t="shared" si="28"/>
        <v>2000</v>
      </c>
      <c r="N74" s="18">
        <f t="shared" si="29"/>
        <v>-280</v>
      </c>
      <c r="O74" s="18">
        <f t="shared" si="29"/>
        <v>-340</v>
      </c>
      <c r="P74" s="18">
        <f t="shared" si="29"/>
        <v>-900</v>
      </c>
      <c r="Q74" s="35">
        <f t="shared" si="13"/>
        <v>0</v>
      </c>
      <c r="R74" s="35">
        <f t="shared" si="13"/>
        <v>0</v>
      </c>
      <c r="S74" s="35">
        <f t="shared" si="13"/>
        <v>0</v>
      </c>
      <c r="T74" s="4">
        <f t="shared" si="7"/>
        <v>1514</v>
      </c>
      <c r="U74" s="83">
        <f t="shared" si="19"/>
        <v>1000</v>
      </c>
      <c r="V74" s="83">
        <f t="shared" si="21"/>
        <v>1000</v>
      </c>
      <c r="W74" s="83">
        <f t="shared" si="22"/>
        <v>1000</v>
      </c>
      <c r="X74" s="4"/>
      <c r="Y74" s="18"/>
      <c r="Z74" s="18"/>
      <c r="AA74" s="18"/>
      <c r="AB74" s="50"/>
    </row>
    <row r="75" spans="1:28" ht="15" customHeight="1">
      <c r="A75" s="3">
        <v>61</v>
      </c>
      <c r="B75" s="34">
        <f t="shared" si="9"/>
        <v>45493</v>
      </c>
      <c r="C75" s="2">
        <f t="shared" si="10"/>
        <v>884</v>
      </c>
      <c r="D75" s="5">
        <f t="shared" si="11"/>
        <v>1628</v>
      </c>
      <c r="E75" s="35">
        <f t="shared" si="14"/>
        <v>792</v>
      </c>
      <c r="F75" s="35">
        <f t="shared" si="15"/>
        <v>852</v>
      </c>
      <c r="G75" s="35">
        <f t="shared" si="16"/>
        <v>1412</v>
      </c>
      <c r="H75" s="18">
        <f t="shared" si="23"/>
        <v>1720</v>
      </c>
      <c r="I75" s="18">
        <f t="shared" si="23"/>
        <v>1660</v>
      </c>
      <c r="J75" s="18">
        <f t="shared" si="23"/>
        <v>1100</v>
      </c>
      <c r="K75" s="18">
        <f t="shared" si="28"/>
        <v>2000</v>
      </c>
      <c r="L75" s="18">
        <f t="shared" si="28"/>
        <v>2000</v>
      </c>
      <c r="M75" s="18">
        <f t="shared" si="28"/>
        <v>2000</v>
      </c>
      <c r="N75" s="18">
        <f t="shared" si="29"/>
        <v>-280</v>
      </c>
      <c r="O75" s="18">
        <f t="shared" si="29"/>
        <v>-340</v>
      </c>
      <c r="P75" s="18">
        <f t="shared" si="29"/>
        <v>-900</v>
      </c>
      <c r="Q75" s="35">
        <f t="shared" si="13"/>
        <v>0</v>
      </c>
      <c r="R75" s="35">
        <f t="shared" si="13"/>
        <v>0</v>
      </c>
      <c r="S75" s="35">
        <f t="shared" si="13"/>
        <v>0</v>
      </c>
      <c r="T75" s="4">
        <f t="shared" si="7"/>
        <v>1212</v>
      </c>
      <c r="U75" s="83">
        <f t="shared" si="19"/>
        <v>1300</v>
      </c>
      <c r="V75" s="83">
        <f t="shared" si="21"/>
        <v>1300</v>
      </c>
      <c r="W75" s="83">
        <f t="shared" si="22"/>
        <v>1300</v>
      </c>
      <c r="X75" s="89">
        <v>0.3</v>
      </c>
      <c r="Y75" s="18"/>
      <c r="Z75" s="18"/>
      <c r="AA75" s="18"/>
      <c r="AB75" s="50">
        <v>2</v>
      </c>
    </row>
    <row r="76" spans="1:28" ht="15">
      <c r="A76" s="3">
        <v>62</v>
      </c>
      <c r="B76" s="34">
        <f t="shared" si="9"/>
        <v>45494</v>
      </c>
      <c r="C76" s="2">
        <f t="shared" si="10"/>
        <v>884</v>
      </c>
      <c r="D76" s="5">
        <f t="shared" si="11"/>
        <v>1626</v>
      </c>
      <c r="E76" s="35">
        <f t="shared" si="14"/>
        <v>790</v>
      </c>
      <c r="F76" s="35">
        <f t="shared" si="15"/>
        <v>850</v>
      </c>
      <c r="G76" s="35">
        <f t="shared" si="16"/>
        <v>1410</v>
      </c>
      <c r="H76" s="18">
        <f t="shared" si="23"/>
        <v>1720</v>
      </c>
      <c r="I76" s="18">
        <f t="shared" si="23"/>
        <v>1660</v>
      </c>
      <c r="J76" s="18">
        <f t="shared" si="23"/>
        <v>1100</v>
      </c>
      <c r="K76" s="18">
        <f t="shared" si="28"/>
        <v>2000</v>
      </c>
      <c r="L76" s="18">
        <f t="shared" si="28"/>
        <v>2000</v>
      </c>
      <c r="M76" s="18">
        <f t="shared" si="28"/>
        <v>2000</v>
      </c>
      <c r="N76" s="18">
        <f t="shared" si="29"/>
        <v>-280</v>
      </c>
      <c r="O76" s="18">
        <f t="shared" si="29"/>
        <v>-340</v>
      </c>
      <c r="P76" s="18">
        <f t="shared" si="29"/>
        <v>-900</v>
      </c>
      <c r="Q76" s="35">
        <f t="shared" si="13"/>
        <v>0</v>
      </c>
      <c r="R76" s="35">
        <f t="shared" si="13"/>
        <v>0</v>
      </c>
      <c r="S76" s="35">
        <f t="shared" si="13"/>
        <v>0</v>
      </c>
      <c r="T76" s="4">
        <f t="shared" si="7"/>
        <v>1210</v>
      </c>
      <c r="U76" s="83">
        <f t="shared" si="19"/>
        <v>1300</v>
      </c>
      <c r="V76" s="83">
        <f t="shared" si="21"/>
        <v>1300</v>
      </c>
      <c r="W76" s="83">
        <f t="shared" si="22"/>
        <v>1300</v>
      </c>
      <c r="X76" s="4"/>
      <c r="Y76" s="18"/>
      <c r="Z76" s="18"/>
      <c r="AA76" s="18"/>
      <c r="AB76" s="50"/>
    </row>
    <row r="77" spans="1:28" ht="15" customHeight="1">
      <c r="A77" s="3">
        <v>63</v>
      </c>
      <c r="B77" s="34">
        <f t="shared" si="9"/>
        <v>45495</v>
      </c>
      <c r="C77" s="2">
        <f t="shared" si="10"/>
        <v>884</v>
      </c>
      <c r="D77" s="5">
        <f t="shared" si="11"/>
        <v>1624</v>
      </c>
      <c r="E77" s="35">
        <f t="shared" si="14"/>
        <v>788</v>
      </c>
      <c r="F77" s="35">
        <f t="shared" si="15"/>
        <v>848</v>
      </c>
      <c r="G77" s="35">
        <f t="shared" si="16"/>
        <v>1408</v>
      </c>
      <c r="H77" s="18">
        <f t="shared" si="23"/>
        <v>1720</v>
      </c>
      <c r="I77" s="18">
        <f t="shared" si="23"/>
        <v>1660</v>
      </c>
      <c r="J77" s="18">
        <f t="shared" si="23"/>
        <v>1100</v>
      </c>
      <c r="K77" s="18">
        <f t="shared" si="28"/>
        <v>2000</v>
      </c>
      <c r="L77" s="18">
        <f t="shared" si="28"/>
        <v>2000</v>
      </c>
      <c r="M77" s="18">
        <f t="shared" si="28"/>
        <v>2000</v>
      </c>
      <c r="N77" s="18">
        <f t="shared" si="29"/>
        <v>-280</v>
      </c>
      <c r="O77" s="18">
        <f t="shared" si="29"/>
        <v>-340</v>
      </c>
      <c r="P77" s="18">
        <f t="shared" si="29"/>
        <v>-900</v>
      </c>
      <c r="Q77" s="35">
        <f t="shared" si="13"/>
        <v>0</v>
      </c>
      <c r="R77" s="35">
        <f t="shared" si="13"/>
        <v>0</v>
      </c>
      <c r="S77" s="35">
        <f t="shared" si="13"/>
        <v>0</v>
      </c>
      <c r="T77" s="4">
        <f t="shared" si="7"/>
        <v>1208</v>
      </c>
      <c r="U77" s="83">
        <f t="shared" si="19"/>
        <v>1300</v>
      </c>
      <c r="V77" s="83">
        <f t="shared" si="21"/>
        <v>1300</v>
      </c>
      <c r="W77" s="83">
        <f t="shared" si="22"/>
        <v>1300</v>
      </c>
      <c r="X77" s="4"/>
      <c r="Y77" s="18"/>
      <c r="Z77" s="18"/>
      <c r="AA77" s="18"/>
      <c r="AB77" s="50"/>
    </row>
    <row r="78" spans="1:28" ht="15" customHeight="1">
      <c r="A78" s="3">
        <v>64</v>
      </c>
      <c r="B78" s="34">
        <f t="shared" si="9"/>
        <v>45496</v>
      </c>
      <c r="C78" s="2">
        <f t="shared" si="10"/>
        <v>884</v>
      </c>
      <c r="D78" s="5">
        <f t="shared" si="11"/>
        <v>1622</v>
      </c>
      <c r="E78" s="35">
        <f t="shared" si="14"/>
        <v>786</v>
      </c>
      <c r="F78" s="35">
        <f t="shared" si="15"/>
        <v>846</v>
      </c>
      <c r="G78" s="35">
        <f t="shared" si="16"/>
        <v>1406</v>
      </c>
      <c r="H78" s="18">
        <f t="shared" si="23"/>
        <v>1720</v>
      </c>
      <c r="I78" s="18">
        <f t="shared" si="23"/>
        <v>1660</v>
      </c>
      <c r="J78" s="18">
        <f t="shared" si="23"/>
        <v>1100</v>
      </c>
      <c r="K78" s="18">
        <f t="shared" si="28"/>
        <v>2000</v>
      </c>
      <c r="L78" s="18">
        <f t="shared" si="28"/>
        <v>2000</v>
      </c>
      <c r="M78" s="18">
        <f t="shared" si="28"/>
        <v>2000</v>
      </c>
      <c r="N78" s="18">
        <f t="shared" si="29"/>
        <v>-280</v>
      </c>
      <c r="O78" s="18">
        <f t="shared" si="29"/>
        <v>-340</v>
      </c>
      <c r="P78" s="18">
        <f t="shared" si="29"/>
        <v>-900</v>
      </c>
      <c r="Q78" s="35">
        <f t="shared" si="13"/>
        <v>0</v>
      </c>
      <c r="R78" s="35">
        <f t="shared" si="13"/>
        <v>0</v>
      </c>
      <c r="S78" s="35">
        <f t="shared" si="13"/>
        <v>0</v>
      </c>
      <c r="T78" s="4">
        <f t="shared" si="7"/>
        <v>1206</v>
      </c>
      <c r="U78" s="83">
        <f t="shared" si="19"/>
        <v>1300</v>
      </c>
      <c r="V78" s="83">
        <f t="shared" si="21"/>
        <v>1300</v>
      </c>
      <c r="W78" s="83">
        <f t="shared" si="22"/>
        <v>1300</v>
      </c>
      <c r="X78" s="4"/>
      <c r="Y78" s="18"/>
      <c r="Z78" s="18"/>
      <c r="AA78" s="18"/>
      <c r="AB78" s="50"/>
    </row>
    <row r="79" spans="1:28" ht="15" customHeight="1">
      <c r="A79" s="3">
        <v>65</v>
      </c>
      <c r="B79" s="34">
        <f t="shared" si="9"/>
        <v>45497</v>
      </c>
      <c r="C79" s="2">
        <f t="shared" si="10"/>
        <v>884</v>
      </c>
      <c r="D79" s="5">
        <f t="shared" si="11"/>
        <v>1620</v>
      </c>
      <c r="E79" s="35">
        <f t="shared" si="14"/>
        <v>784</v>
      </c>
      <c r="F79" s="35">
        <f t="shared" si="15"/>
        <v>844</v>
      </c>
      <c r="G79" s="35">
        <f t="shared" si="16"/>
        <v>1404</v>
      </c>
      <c r="H79" s="18">
        <f t="shared" si="23"/>
        <v>1720</v>
      </c>
      <c r="I79" s="18">
        <f t="shared" si="23"/>
        <v>1660</v>
      </c>
      <c r="J79" s="18">
        <f t="shared" si="23"/>
        <v>1100</v>
      </c>
      <c r="K79" s="18">
        <f t="shared" si="28"/>
        <v>2000</v>
      </c>
      <c r="L79" s="18">
        <f t="shared" si="28"/>
        <v>2000</v>
      </c>
      <c r="M79" s="18">
        <f t="shared" si="28"/>
        <v>2000</v>
      </c>
      <c r="N79" s="18">
        <f t="shared" si="29"/>
        <v>-280</v>
      </c>
      <c r="O79" s="18">
        <f t="shared" si="29"/>
        <v>-340</v>
      </c>
      <c r="P79" s="18">
        <f t="shared" si="29"/>
        <v>-900</v>
      </c>
      <c r="Q79" s="35">
        <f t="shared" si="13"/>
        <v>0</v>
      </c>
      <c r="R79" s="35">
        <f t="shared" si="13"/>
        <v>0</v>
      </c>
      <c r="S79" s="35">
        <f t="shared" si="13"/>
        <v>0</v>
      </c>
      <c r="T79" s="4">
        <f t="shared" ref="T79:T93" si="30">D79+C79-V79</f>
        <v>1204</v>
      </c>
      <c r="U79" s="83">
        <f t="shared" si="19"/>
        <v>1300</v>
      </c>
      <c r="V79" s="83">
        <f t="shared" si="21"/>
        <v>1300</v>
      </c>
      <c r="W79" s="83">
        <f t="shared" si="22"/>
        <v>1300</v>
      </c>
      <c r="X79" s="4"/>
      <c r="Y79" s="18"/>
      <c r="Z79" s="18"/>
      <c r="AA79" s="18"/>
      <c r="AB79" s="50"/>
    </row>
    <row r="80" spans="1:28" ht="15" customHeight="1">
      <c r="A80" s="3">
        <v>66</v>
      </c>
      <c r="B80" s="34">
        <f t="shared" ref="B80:B143" si="31">B79+1</f>
        <v>45498</v>
      </c>
      <c r="C80" s="2">
        <f t="shared" ref="C80:C143" si="32">C79</f>
        <v>884</v>
      </c>
      <c r="D80" s="5">
        <f t="shared" ref="D80:D143" si="33">D79-2</f>
        <v>1618</v>
      </c>
      <c r="E80" s="35">
        <f t="shared" si="14"/>
        <v>782</v>
      </c>
      <c r="F80" s="35">
        <f t="shared" si="15"/>
        <v>842</v>
      </c>
      <c r="G80" s="35">
        <f t="shared" si="16"/>
        <v>1402</v>
      </c>
      <c r="H80" s="18">
        <f t="shared" si="23"/>
        <v>1720</v>
      </c>
      <c r="I80" s="18">
        <f t="shared" si="23"/>
        <v>1660</v>
      </c>
      <c r="J80" s="18">
        <f t="shared" si="23"/>
        <v>1100</v>
      </c>
      <c r="K80" s="18">
        <f t="shared" ref="K80:M93" si="34">K79</f>
        <v>2000</v>
      </c>
      <c r="L80" s="18">
        <f t="shared" si="34"/>
        <v>2000</v>
      </c>
      <c r="M80" s="18">
        <f t="shared" si="34"/>
        <v>2000</v>
      </c>
      <c r="N80" s="18">
        <f t="shared" si="29"/>
        <v>-280</v>
      </c>
      <c r="O80" s="18">
        <f t="shared" si="29"/>
        <v>-340</v>
      </c>
      <c r="P80" s="18">
        <f t="shared" si="29"/>
        <v>-900</v>
      </c>
      <c r="Q80" s="35">
        <f t="shared" ref="Q80:S111" si="35">Q79</f>
        <v>0</v>
      </c>
      <c r="R80" s="35">
        <f t="shared" si="35"/>
        <v>0</v>
      </c>
      <c r="S80" s="35">
        <f t="shared" si="35"/>
        <v>0</v>
      </c>
      <c r="T80" s="4">
        <f t="shared" si="30"/>
        <v>1202</v>
      </c>
      <c r="U80" s="83">
        <f t="shared" si="19"/>
        <v>1300</v>
      </c>
      <c r="V80" s="83">
        <f t="shared" si="21"/>
        <v>1300</v>
      </c>
      <c r="W80" s="83">
        <f t="shared" si="22"/>
        <v>1300</v>
      </c>
      <c r="X80" s="4"/>
      <c r="Y80" s="18"/>
      <c r="Z80" s="18"/>
      <c r="AA80" s="18"/>
      <c r="AB80" s="50"/>
    </row>
    <row r="81" spans="1:30" ht="15" customHeight="1">
      <c r="A81" s="3">
        <v>67</v>
      </c>
      <c r="B81" s="34">
        <f t="shared" si="31"/>
        <v>45499</v>
      </c>
      <c r="C81" s="2">
        <f t="shared" si="32"/>
        <v>884</v>
      </c>
      <c r="D81" s="5">
        <f t="shared" si="33"/>
        <v>1616</v>
      </c>
      <c r="E81" s="35">
        <f t="shared" ref="E81:E93" si="36">C81+D81-H81</f>
        <v>780</v>
      </c>
      <c r="F81" s="35">
        <f t="shared" ref="F81:F93" si="37">C81+D81-I81</f>
        <v>840</v>
      </c>
      <c r="G81" s="35">
        <f t="shared" ref="G81:G93" si="38">D81+C81-J81</f>
        <v>1400</v>
      </c>
      <c r="H81" s="18">
        <f t="shared" si="23"/>
        <v>1720</v>
      </c>
      <c r="I81" s="18">
        <f t="shared" si="23"/>
        <v>1660</v>
      </c>
      <c r="J81" s="18">
        <f t="shared" si="23"/>
        <v>1100</v>
      </c>
      <c r="K81" s="18">
        <f t="shared" si="34"/>
        <v>2000</v>
      </c>
      <c r="L81" s="18">
        <f t="shared" si="34"/>
        <v>2000</v>
      </c>
      <c r="M81" s="18">
        <f t="shared" si="34"/>
        <v>2000</v>
      </c>
      <c r="N81" s="18">
        <f t="shared" ref="N81:P93" si="39">N80-Q81</f>
        <v>-280</v>
      </c>
      <c r="O81" s="18">
        <f t="shared" si="39"/>
        <v>-340</v>
      </c>
      <c r="P81" s="18">
        <f t="shared" si="39"/>
        <v>-900</v>
      </c>
      <c r="Q81" s="35">
        <f t="shared" si="35"/>
        <v>0</v>
      </c>
      <c r="R81" s="35">
        <f t="shared" si="35"/>
        <v>0</v>
      </c>
      <c r="S81" s="35">
        <f t="shared" si="35"/>
        <v>0</v>
      </c>
      <c r="T81" s="4">
        <f t="shared" si="30"/>
        <v>900</v>
      </c>
      <c r="U81" s="83">
        <f t="shared" si="19"/>
        <v>1600</v>
      </c>
      <c r="V81" s="83">
        <f t="shared" si="21"/>
        <v>1600</v>
      </c>
      <c r="W81" s="83">
        <f t="shared" si="22"/>
        <v>1600</v>
      </c>
      <c r="X81" s="89">
        <v>0.3</v>
      </c>
      <c r="Y81" s="18"/>
      <c r="Z81" s="18"/>
      <c r="AA81" s="18"/>
      <c r="AB81" s="50">
        <v>1</v>
      </c>
    </row>
    <row r="82" spans="1:30" ht="15" customHeight="1">
      <c r="A82" s="3">
        <v>68</v>
      </c>
      <c r="B82" s="34">
        <f t="shared" si="31"/>
        <v>45500</v>
      </c>
      <c r="C82" s="2">
        <f t="shared" si="32"/>
        <v>884</v>
      </c>
      <c r="D82" s="5">
        <f t="shared" si="33"/>
        <v>1614</v>
      </c>
      <c r="E82" s="35">
        <f t="shared" si="36"/>
        <v>778</v>
      </c>
      <c r="F82" s="35">
        <f t="shared" si="37"/>
        <v>838</v>
      </c>
      <c r="G82" s="35">
        <f t="shared" si="38"/>
        <v>1398</v>
      </c>
      <c r="H82" s="18">
        <f t="shared" si="23"/>
        <v>1720</v>
      </c>
      <c r="I82" s="18">
        <f t="shared" si="23"/>
        <v>1660</v>
      </c>
      <c r="J82" s="18">
        <f t="shared" si="23"/>
        <v>1100</v>
      </c>
      <c r="K82" s="18">
        <f t="shared" si="34"/>
        <v>2000</v>
      </c>
      <c r="L82" s="18">
        <f t="shared" si="34"/>
        <v>2000</v>
      </c>
      <c r="M82" s="18">
        <f t="shared" si="34"/>
        <v>2000</v>
      </c>
      <c r="N82" s="18">
        <f t="shared" si="39"/>
        <v>-280</v>
      </c>
      <c r="O82" s="18">
        <f t="shared" si="39"/>
        <v>-340</v>
      </c>
      <c r="P82" s="18">
        <f t="shared" si="39"/>
        <v>-900</v>
      </c>
      <c r="Q82" s="35">
        <f t="shared" si="35"/>
        <v>0</v>
      </c>
      <c r="R82" s="35">
        <f t="shared" si="35"/>
        <v>0</v>
      </c>
      <c r="S82" s="35">
        <f t="shared" si="35"/>
        <v>0</v>
      </c>
      <c r="T82" s="4">
        <f t="shared" si="30"/>
        <v>898</v>
      </c>
      <c r="U82" s="83">
        <f t="shared" ref="U82:U145" si="40">U81+$X82*1000-Q82</f>
        <v>1600</v>
      </c>
      <c r="V82" s="83">
        <f t="shared" si="21"/>
        <v>1600</v>
      </c>
      <c r="W82" s="83">
        <f t="shared" si="22"/>
        <v>1600</v>
      </c>
      <c r="X82" s="4"/>
      <c r="Y82" s="18"/>
      <c r="Z82" s="18"/>
      <c r="AA82" s="18"/>
      <c r="AB82" s="50"/>
    </row>
    <row r="83" spans="1:30" ht="15" customHeight="1">
      <c r="A83" s="3">
        <v>69</v>
      </c>
      <c r="B83" s="34">
        <f t="shared" si="31"/>
        <v>45501</v>
      </c>
      <c r="C83" s="2">
        <f t="shared" si="32"/>
        <v>884</v>
      </c>
      <c r="D83" s="5">
        <f t="shared" si="33"/>
        <v>1612</v>
      </c>
      <c r="E83" s="35">
        <f t="shared" si="36"/>
        <v>776</v>
      </c>
      <c r="F83" s="35">
        <f t="shared" si="37"/>
        <v>836</v>
      </c>
      <c r="G83" s="35">
        <f t="shared" si="38"/>
        <v>1396</v>
      </c>
      <c r="H83" s="18">
        <f t="shared" si="23"/>
        <v>1720</v>
      </c>
      <c r="I83" s="18">
        <f t="shared" si="23"/>
        <v>1660</v>
      </c>
      <c r="J83" s="18">
        <f t="shared" si="23"/>
        <v>1100</v>
      </c>
      <c r="K83" s="18">
        <f t="shared" si="34"/>
        <v>2000</v>
      </c>
      <c r="L83" s="18">
        <f t="shared" si="34"/>
        <v>2000</v>
      </c>
      <c r="M83" s="18">
        <f t="shared" si="34"/>
        <v>2000</v>
      </c>
      <c r="N83" s="18">
        <f t="shared" si="39"/>
        <v>-280</v>
      </c>
      <c r="O83" s="18">
        <f t="shared" si="39"/>
        <v>-340</v>
      </c>
      <c r="P83" s="18">
        <f t="shared" si="39"/>
        <v>-900</v>
      </c>
      <c r="Q83" s="35">
        <f t="shared" si="35"/>
        <v>0</v>
      </c>
      <c r="R83" s="35">
        <f t="shared" si="35"/>
        <v>0</v>
      </c>
      <c r="S83" s="35">
        <f t="shared" si="35"/>
        <v>0</v>
      </c>
      <c r="T83" s="4">
        <f t="shared" si="30"/>
        <v>896</v>
      </c>
      <c r="U83" s="83">
        <f t="shared" si="40"/>
        <v>1600</v>
      </c>
      <c r="V83" s="83">
        <f t="shared" si="21"/>
        <v>1600</v>
      </c>
      <c r="W83" s="83">
        <f t="shared" si="22"/>
        <v>1600</v>
      </c>
      <c r="X83" s="4"/>
      <c r="Y83" s="18"/>
      <c r="Z83" s="18"/>
      <c r="AA83" s="18"/>
      <c r="AB83" s="50"/>
    </row>
    <row r="84" spans="1:30" ht="15" customHeight="1">
      <c r="A84" s="3">
        <v>70</v>
      </c>
      <c r="B84" s="34">
        <f t="shared" si="31"/>
        <v>45502</v>
      </c>
      <c r="C84" s="2">
        <f t="shared" si="32"/>
        <v>884</v>
      </c>
      <c r="D84" s="5">
        <f t="shared" si="33"/>
        <v>1610</v>
      </c>
      <c r="E84" s="35">
        <f t="shared" si="36"/>
        <v>774</v>
      </c>
      <c r="F84" s="35">
        <f t="shared" si="37"/>
        <v>834</v>
      </c>
      <c r="G84" s="35">
        <f t="shared" si="38"/>
        <v>1394</v>
      </c>
      <c r="H84" s="18">
        <f t="shared" si="23"/>
        <v>1720</v>
      </c>
      <c r="I84" s="18">
        <f t="shared" si="23"/>
        <v>1660</v>
      </c>
      <c r="J84" s="18">
        <f t="shared" si="23"/>
        <v>1100</v>
      </c>
      <c r="K84" s="18">
        <f t="shared" si="34"/>
        <v>2000</v>
      </c>
      <c r="L84" s="18">
        <f t="shared" si="34"/>
        <v>2000</v>
      </c>
      <c r="M84" s="18">
        <f t="shared" si="34"/>
        <v>2000</v>
      </c>
      <c r="N84" s="18">
        <f t="shared" si="39"/>
        <v>-280</v>
      </c>
      <c r="O84" s="18">
        <f t="shared" si="39"/>
        <v>-340</v>
      </c>
      <c r="P84" s="18">
        <f t="shared" si="39"/>
        <v>-900</v>
      </c>
      <c r="Q84" s="35">
        <f t="shared" si="35"/>
        <v>0</v>
      </c>
      <c r="R84" s="35">
        <f t="shared" si="35"/>
        <v>0</v>
      </c>
      <c r="S84" s="35">
        <f t="shared" si="35"/>
        <v>0</v>
      </c>
      <c r="T84" s="4">
        <f t="shared" si="30"/>
        <v>894</v>
      </c>
      <c r="U84" s="83">
        <f t="shared" si="40"/>
        <v>1600</v>
      </c>
      <c r="V84" s="83">
        <f t="shared" si="21"/>
        <v>1600</v>
      </c>
      <c r="W84" s="83">
        <f t="shared" si="22"/>
        <v>1600</v>
      </c>
      <c r="X84" s="4"/>
      <c r="Y84" s="18"/>
      <c r="Z84" s="18"/>
      <c r="AA84" s="18"/>
      <c r="AB84" s="50"/>
    </row>
    <row r="85" spans="1:30" ht="15" customHeight="1">
      <c r="A85" s="3">
        <v>71</v>
      </c>
      <c r="B85" s="34">
        <f t="shared" si="31"/>
        <v>45503</v>
      </c>
      <c r="C85" s="2">
        <f t="shared" si="32"/>
        <v>884</v>
      </c>
      <c r="D85" s="5">
        <f t="shared" si="33"/>
        <v>1608</v>
      </c>
      <c r="E85" s="35">
        <f t="shared" si="36"/>
        <v>772</v>
      </c>
      <c r="F85" s="35">
        <f t="shared" si="37"/>
        <v>832</v>
      </c>
      <c r="G85" s="35">
        <f t="shared" si="38"/>
        <v>1392</v>
      </c>
      <c r="H85" s="18">
        <f t="shared" si="23"/>
        <v>1720</v>
      </c>
      <c r="I85" s="18">
        <f t="shared" si="23"/>
        <v>1660</v>
      </c>
      <c r="J85" s="18">
        <f t="shared" si="23"/>
        <v>1100</v>
      </c>
      <c r="K85" s="18">
        <f t="shared" si="34"/>
        <v>2000</v>
      </c>
      <c r="L85" s="18">
        <f t="shared" si="34"/>
        <v>2000</v>
      </c>
      <c r="M85" s="18">
        <f t="shared" si="34"/>
        <v>2000</v>
      </c>
      <c r="N85" s="18">
        <f t="shared" si="39"/>
        <v>-280</v>
      </c>
      <c r="O85" s="18">
        <f t="shared" si="39"/>
        <v>-340</v>
      </c>
      <c r="P85" s="18">
        <f t="shared" si="39"/>
        <v>-900</v>
      </c>
      <c r="Q85" s="35">
        <f t="shared" si="35"/>
        <v>0</v>
      </c>
      <c r="R85" s="35">
        <f t="shared" si="35"/>
        <v>0</v>
      </c>
      <c r="S85" s="35">
        <f t="shared" si="35"/>
        <v>0</v>
      </c>
      <c r="T85" s="4">
        <f t="shared" si="30"/>
        <v>892</v>
      </c>
      <c r="U85" s="83">
        <f t="shared" si="40"/>
        <v>1600</v>
      </c>
      <c r="V85" s="83">
        <f t="shared" si="21"/>
        <v>1600</v>
      </c>
      <c r="W85" s="83">
        <f t="shared" si="22"/>
        <v>1600</v>
      </c>
      <c r="X85" s="4"/>
      <c r="Y85" s="18"/>
      <c r="Z85" s="18"/>
      <c r="AA85" s="18"/>
      <c r="AB85" s="50"/>
    </row>
    <row r="86" spans="1:30" ht="15" customHeight="1">
      <c r="A86" s="3">
        <v>72</v>
      </c>
      <c r="B86" s="34">
        <f t="shared" si="31"/>
        <v>45504</v>
      </c>
      <c r="C86" s="2">
        <f t="shared" si="32"/>
        <v>884</v>
      </c>
      <c r="D86" s="5">
        <f t="shared" si="33"/>
        <v>1606</v>
      </c>
      <c r="E86" s="35">
        <f t="shared" si="36"/>
        <v>770</v>
      </c>
      <c r="F86" s="35">
        <f t="shared" si="37"/>
        <v>830</v>
      </c>
      <c r="G86" s="35">
        <f t="shared" si="38"/>
        <v>1390</v>
      </c>
      <c r="H86" s="18">
        <f t="shared" si="23"/>
        <v>1720</v>
      </c>
      <c r="I86" s="18">
        <f t="shared" si="23"/>
        <v>1660</v>
      </c>
      <c r="J86" s="18">
        <f t="shared" si="23"/>
        <v>1100</v>
      </c>
      <c r="K86" s="18">
        <f t="shared" si="34"/>
        <v>2000</v>
      </c>
      <c r="L86" s="18">
        <f t="shared" si="34"/>
        <v>2000</v>
      </c>
      <c r="M86" s="18">
        <f t="shared" si="34"/>
        <v>2000</v>
      </c>
      <c r="N86" s="18">
        <f t="shared" si="39"/>
        <v>-280</v>
      </c>
      <c r="O86" s="18">
        <f t="shared" si="39"/>
        <v>-340</v>
      </c>
      <c r="P86" s="18">
        <f t="shared" si="39"/>
        <v>-900</v>
      </c>
      <c r="Q86" s="35">
        <f t="shared" si="35"/>
        <v>0</v>
      </c>
      <c r="R86" s="35">
        <f t="shared" si="35"/>
        <v>0</v>
      </c>
      <c r="S86" s="35">
        <f t="shared" si="35"/>
        <v>0</v>
      </c>
      <c r="T86" s="4">
        <f t="shared" si="30"/>
        <v>890</v>
      </c>
      <c r="U86" s="83">
        <f t="shared" si="40"/>
        <v>1600</v>
      </c>
      <c r="V86" s="83">
        <f t="shared" ref="V86:V149" si="41">V85+$X86*1000-R86</f>
        <v>1600</v>
      </c>
      <c r="W86" s="83">
        <f t="shared" ref="W86:W149" si="42">W85+$X86*1000-S86</f>
        <v>1600</v>
      </c>
      <c r="X86" s="4"/>
      <c r="Y86" s="18"/>
      <c r="Z86" s="18"/>
      <c r="AA86" s="18"/>
      <c r="AB86" s="50"/>
    </row>
    <row r="87" spans="1:30" ht="15" customHeight="1">
      <c r="A87" s="3">
        <v>73</v>
      </c>
      <c r="B87" s="34">
        <f t="shared" si="31"/>
        <v>45505</v>
      </c>
      <c r="C87" s="2">
        <f t="shared" si="32"/>
        <v>884</v>
      </c>
      <c r="D87" s="5">
        <f t="shared" si="33"/>
        <v>1604</v>
      </c>
      <c r="E87" s="35">
        <f t="shared" si="36"/>
        <v>768</v>
      </c>
      <c r="F87" s="35">
        <f t="shared" si="37"/>
        <v>828</v>
      </c>
      <c r="G87" s="35">
        <f t="shared" si="38"/>
        <v>1388</v>
      </c>
      <c r="H87" s="18">
        <f t="shared" si="23"/>
        <v>1720</v>
      </c>
      <c r="I87" s="18">
        <f t="shared" si="23"/>
        <v>1660</v>
      </c>
      <c r="J87" s="18">
        <f t="shared" si="23"/>
        <v>1100</v>
      </c>
      <c r="K87" s="18">
        <f t="shared" si="34"/>
        <v>2000</v>
      </c>
      <c r="L87" s="18">
        <f t="shared" si="34"/>
        <v>2000</v>
      </c>
      <c r="M87" s="18">
        <f t="shared" si="34"/>
        <v>2000</v>
      </c>
      <c r="N87" s="18">
        <f t="shared" si="39"/>
        <v>-280</v>
      </c>
      <c r="O87" s="18">
        <f t="shared" si="39"/>
        <v>-340</v>
      </c>
      <c r="P87" s="18">
        <f t="shared" si="39"/>
        <v>-900</v>
      </c>
      <c r="Q87" s="35">
        <f t="shared" si="35"/>
        <v>0</v>
      </c>
      <c r="R87" s="35">
        <f t="shared" si="35"/>
        <v>0</v>
      </c>
      <c r="S87" s="35">
        <f t="shared" si="35"/>
        <v>0</v>
      </c>
      <c r="T87" s="4">
        <f t="shared" si="30"/>
        <v>888</v>
      </c>
      <c r="U87" s="83">
        <f t="shared" si="40"/>
        <v>1600</v>
      </c>
      <c r="V87" s="83">
        <f t="shared" si="41"/>
        <v>1600</v>
      </c>
      <c r="W87" s="83">
        <f t="shared" si="42"/>
        <v>1600</v>
      </c>
      <c r="X87" s="4"/>
      <c r="Y87" s="18"/>
      <c r="Z87" s="18"/>
      <c r="AA87" s="18"/>
      <c r="AB87" s="50"/>
      <c r="AD87" s="57">
        <v>45355</v>
      </c>
    </row>
    <row r="88" spans="1:30" ht="15" customHeight="1">
      <c r="A88" s="3">
        <v>74</v>
      </c>
      <c r="B88" s="34">
        <f t="shared" si="31"/>
        <v>45506</v>
      </c>
      <c r="C88" s="2">
        <f t="shared" si="32"/>
        <v>884</v>
      </c>
      <c r="D88" s="5">
        <f t="shared" si="33"/>
        <v>1602</v>
      </c>
      <c r="E88" s="35">
        <f t="shared" si="36"/>
        <v>766</v>
      </c>
      <c r="F88" s="35">
        <f t="shared" si="37"/>
        <v>826</v>
      </c>
      <c r="G88" s="35">
        <f t="shared" si="38"/>
        <v>1386</v>
      </c>
      <c r="H88" s="18">
        <f t="shared" si="23"/>
        <v>1720</v>
      </c>
      <c r="I88" s="18">
        <f t="shared" si="23"/>
        <v>1660</v>
      </c>
      <c r="J88" s="18">
        <f t="shared" si="23"/>
        <v>1100</v>
      </c>
      <c r="K88" s="18">
        <f t="shared" si="34"/>
        <v>2000</v>
      </c>
      <c r="L88" s="18">
        <f t="shared" si="34"/>
        <v>2000</v>
      </c>
      <c r="M88" s="18">
        <f t="shared" si="34"/>
        <v>2000</v>
      </c>
      <c r="N88" s="18">
        <f t="shared" si="39"/>
        <v>-280</v>
      </c>
      <c r="O88" s="18">
        <f t="shared" si="39"/>
        <v>-340</v>
      </c>
      <c r="P88" s="18">
        <f t="shared" si="39"/>
        <v>-900</v>
      </c>
      <c r="Q88" s="35">
        <f t="shared" si="35"/>
        <v>0</v>
      </c>
      <c r="R88" s="35">
        <f t="shared" si="35"/>
        <v>0</v>
      </c>
      <c r="S88" s="35">
        <f t="shared" si="35"/>
        <v>0</v>
      </c>
      <c r="T88" s="4">
        <f t="shared" si="30"/>
        <v>886</v>
      </c>
      <c r="U88" s="83">
        <f t="shared" si="40"/>
        <v>1600</v>
      </c>
      <c r="V88" s="83">
        <f t="shared" si="41"/>
        <v>1600</v>
      </c>
      <c r="W88" s="83">
        <f t="shared" si="42"/>
        <v>1600</v>
      </c>
      <c r="X88" s="4"/>
      <c r="Y88" s="18"/>
      <c r="Z88" s="18"/>
      <c r="AA88" s="18"/>
      <c r="AB88" s="50"/>
      <c r="AD88" s="57">
        <v>45359</v>
      </c>
    </row>
    <row r="89" spans="1:30" ht="15" customHeight="1">
      <c r="A89" s="3">
        <v>75</v>
      </c>
      <c r="B89" s="34">
        <f t="shared" si="31"/>
        <v>45507</v>
      </c>
      <c r="C89" s="2">
        <f t="shared" si="32"/>
        <v>884</v>
      </c>
      <c r="D89" s="5">
        <f t="shared" si="33"/>
        <v>1600</v>
      </c>
      <c r="E89" s="35">
        <f t="shared" si="36"/>
        <v>764</v>
      </c>
      <c r="F89" s="35">
        <f t="shared" si="37"/>
        <v>824</v>
      </c>
      <c r="G89" s="35">
        <f t="shared" si="38"/>
        <v>1384</v>
      </c>
      <c r="H89" s="18">
        <f t="shared" si="23"/>
        <v>1720</v>
      </c>
      <c r="I89" s="18">
        <f t="shared" si="23"/>
        <v>1660</v>
      </c>
      <c r="J89" s="18">
        <f t="shared" si="23"/>
        <v>1100</v>
      </c>
      <c r="K89" s="18">
        <f t="shared" si="34"/>
        <v>2000</v>
      </c>
      <c r="L89" s="18">
        <f t="shared" si="34"/>
        <v>2000</v>
      </c>
      <c r="M89" s="18">
        <f t="shared" si="34"/>
        <v>2000</v>
      </c>
      <c r="N89" s="18">
        <f t="shared" si="39"/>
        <v>-280</v>
      </c>
      <c r="O89" s="18">
        <f t="shared" si="39"/>
        <v>-340</v>
      </c>
      <c r="P89" s="18">
        <f t="shared" si="39"/>
        <v>-900</v>
      </c>
      <c r="Q89" s="35">
        <f t="shared" si="35"/>
        <v>0</v>
      </c>
      <c r="R89" s="35">
        <f t="shared" si="35"/>
        <v>0</v>
      </c>
      <c r="S89" s="35">
        <f t="shared" si="35"/>
        <v>0</v>
      </c>
      <c r="T89" s="4">
        <f t="shared" si="30"/>
        <v>884</v>
      </c>
      <c r="U89" s="83">
        <f t="shared" si="40"/>
        <v>1600</v>
      </c>
      <c r="V89" s="83">
        <f t="shared" si="41"/>
        <v>1600</v>
      </c>
      <c r="W89" s="83">
        <f t="shared" si="42"/>
        <v>1600</v>
      </c>
      <c r="X89" s="4"/>
      <c r="Y89" s="18"/>
      <c r="Z89" s="18"/>
      <c r="AA89" s="18"/>
      <c r="AB89" s="50"/>
      <c r="AD89" s="57">
        <v>45364</v>
      </c>
    </row>
    <row r="90" spans="1:30" ht="15" customHeight="1">
      <c r="A90" s="3">
        <v>76</v>
      </c>
      <c r="B90" s="34">
        <f t="shared" si="31"/>
        <v>45508</v>
      </c>
      <c r="C90" s="2">
        <f t="shared" si="32"/>
        <v>884</v>
      </c>
      <c r="D90" s="5">
        <f t="shared" si="33"/>
        <v>1598</v>
      </c>
      <c r="E90" s="35">
        <f t="shared" si="36"/>
        <v>762</v>
      </c>
      <c r="F90" s="35">
        <f t="shared" si="37"/>
        <v>822</v>
      </c>
      <c r="G90" s="35">
        <f t="shared" si="38"/>
        <v>1382</v>
      </c>
      <c r="H90" s="18">
        <f t="shared" si="23"/>
        <v>1720</v>
      </c>
      <c r="I90" s="18">
        <f t="shared" si="23"/>
        <v>1660</v>
      </c>
      <c r="J90" s="18">
        <f t="shared" si="23"/>
        <v>1100</v>
      </c>
      <c r="K90" s="18">
        <f t="shared" si="34"/>
        <v>2000</v>
      </c>
      <c r="L90" s="18">
        <f t="shared" si="34"/>
        <v>2000</v>
      </c>
      <c r="M90" s="18">
        <f t="shared" si="34"/>
        <v>2000</v>
      </c>
      <c r="N90" s="18">
        <f t="shared" si="39"/>
        <v>-280</v>
      </c>
      <c r="O90" s="18">
        <f t="shared" si="39"/>
        <v>-340</v>
      </c>
      <c r="P90" s="18">
        <f t="shared" si="39"/>
        <v>-900</v>
      </c>
      <c r="Q90" s="35">
        <f t="shared" si="35"/>
        <v>0</v>
      </c>
      <c r="R90" s="35">
        <f t="shared" si="35"/>
        <v>0</v>
      </c>
      <c r="S90" s="35">
        <f t="shared" si="35"/>
        <v>0</v>
      </c>
      <c r="T90" s="4">
        <f t="shared" si="30"/>
        <v>882</v>
      </c>
      <c r="U90" s="83">
        <f t="shared" si="40"/>
        <v>1600</v>
      </c>
      <c r="V90" s="83">
        <f t="shared" si="41"/>
        <v>1600</v>
      </c>
      <c r="W90" s="83">
        <f t="shared" si="42"/>
        <v>1600</v>
      </c>
      <c r="X90" s="4"/>
      <c r="Y90" s="18"/>
      <c r="Z90" s="18"/>
      <c r="AA90" s="18"/>
      <c r="AB90" s="50"/>
    </row>
    <row r="91" spans="1:30" ht="15" customHeight="1">
      <c r="A91" s="3">
        <v>77</v>
      </c>
      <c r="B91" s="34">
        <f t="shared" si="31"/>
        <v>45509</v>
      </c>
      <c r="C91" s="2">
        <f t="shared" si="32"/>
        <v>884</v>
      </c>
      <c r="D91" s="5">
        <f t="shared" si="33"/>
        <v>1596</v>
      </c>
      <c r="E91" s="35">
        <f t="shared" si="36"/>
        <v>760</v>
      </c>
      <c r="F91" s="35">
        <f t="shared" si="37"/>
        <v>820</v>
      </c>
      <c r="G91" s="35">
        <f t="shared" si="38"/>
        <v>1380</v>
      </c>
      <c r="H91" s="18">
        <f t="shared" si="23"/>
        <v>1720</v>
      </c>
      <c r="I91" s="18">
        <f t="shared" si="23"/>
        <v>1660</v>
      </c>
      <c r="J91" s="18">
        <f t="shared" si="23"/>
        <v>1100</v>
      </c>
      <c r="K91" s="18">
        <f t="shared" si="34"/>
        <v>2000</v>
      </c>
      <c r="L91" s="18">
        <f t="shared" si="34"/>
        <v>2000</v>
      </c>
      <c r="M91" s="18">
        <f t="shared" si="34"/>
        <v>2000</v>
      </c>
      <c r="N91" s="18">
        <f t="shared" si="39"/>
        <v>-280</v>
      </c>
      <c r="O91" s="18">
        <f t="shared" si="39"/>
        <v>-340</v>
      </c>
      <c r="P91" s="18">
        <f t="shared" si="39"/>
        <v>-900</v>
      </c>
      <c r="Q91" s="35">
        <f t="shared" si="35"/>
        <v>0</v>
      </c>
      <c r="R91" s="35">
        <f t="shared" si="35"/>
        <v>0</v>
      </c>
      <c r="S91" s="35">
        <f t="shared" si="35"/>
        <v>0</v>
      </c>
      <c r="T91" s="4">
        <f t="shared" si="30"/>
        <v>880</v>
      </c>
      <c r="U91" s="83">
        <f t="shared" si="40"/>
        <v>1600</v>
      </c>
      <c r="V91" s="83">
        <f t="shared" si="41"/>
        <v>1600</v>
      </c>
      <c r="W91" s="83">
        <f t="shared" si="42"/>
        <v>1600</v>
      </c>
      <c r="X91" s="4"/>
      <c r="Y91" s="18"/>
      <c r="Z91" s="18"/>
      <c r="AA91" s="18"/>
      <c r="AB91" s="50"/>
    </row>
    <row r="92" spans="1:30" ht="15" customHeight="1">
      <c r="A92" s="3">
        <v>78</v>
      </c>
      <c r="B92" s="34">
        <f t="shared" si="31"/>
        <v>45510</v>
      </c>
      <c r="C92" s="2">
        <f t="shared" si="32"/>
        <v>884</v>
      </c>
      <c r="D92" s="5">
        <f t="shared" si="33"/>
        <v>1594</v>
      </c>
      <c r="E92" s="35">
        <f t="shared" si="36"/>
        <v>758</v>
      </c>
      <c r="F92" s="35">
        <f t="shared" si="37"/>
        <v>818</v>
      </c>
      <c r="G92" s="35">
        <f t="shared" si="38"/>
        <v>1378</v>
      </c>
      <c r="H92" s="18">
        <f t="shared" si="23"/>
        <v>1720</v>
      </c>
      <c r="I92" s="18">
        <f t="shared" si="23"/>
        <v>1660</v>
      </c>
      <c r="J92" s="18">
        <f t="shared" si="23"/>
        <v>1100</v>
      </c>
      <c r="K92" s="18">
        <f t="shared" si="34"/>
        <v>2000</v>
      </c>
      <c r="L92" s="18">
        <f t="shared" si="34"/>
        <v>2000</v>
      </c>
      <c r="M92" s="18">
        <f t="shared" si="34"/>
        <v>2000</v>
      </c>
      <c r="N92" s="18">
        <f t="shared" si="39"/>
        <v>-280</v>
      </c>
      <c r="O92" s="18">
        <f t="shared" si="39"/>
        <v>-340</v>
      </c>
      <c r="P92" s="18">
        <f t="shared" si="39"/>
        <v>-900</v>
      </c>
      <c r="Q92" s="35">
        <f t="shared" si="35"/>
        <v>0</v>
      </c>
      <c r="R92" s="35">
        <f t="shared" si="35"/>
        <v>0</v>
      </c>
      <c r="S92" s="35">
        <f t="shared" si="35"/>
        <v>0</v>
      </c>
      <c r="T92" s="4">
        <f t="shared" si="30"/>
        <v>878</v>
      </c>
      <c r="U92" s="83">
        <f t="shared" si="40"/>
        <v>1600</v>
      </c>
      <c r="V92" s="83">
        <f t="shared" si="41"/>
        <v>1600</v>
      </c>
      <c r="W92" s="83">
        <f t="shared" si="42"/>
        <v>1600</v>
      </c>
      <c r="X92" s="4"/>
      <c r="Y92" s="18"/>
      <c r="Z92" s="18"/>
      <c r="AA92" s="18"/>
      <c r="AB92" s="50"/>
    </row>
    <row r="93" spans="1:30" ht="15" customHeight="1">
      <c r="A93" s="3">
        <v>79</v>
      </c>
      <c r="B93" s="34">
        <f t="shared" si="31"/>
        <v>45511</v>
      </c>
      <c r="C93" s="2">
        <f t="shared" si="32"/>
        <v>884</v>
      </c>
      <c r="D93" s="5">
        <f t="shared" si="33"/>
        <v>1592</v>
      </c>
      <c r="E93" s="35">
        <f t="shared" si="36"/>
        <v>756</v>
      </c>
      <c r="F93" s="35">
        <f t="shared" si="37"/>
        <v>816</v>
      </c>
      <c r="G93" s="35">
        <f t="shared" si="38"/>
        <v>1376</v>
      </c>
      <c r="H93" s="18">
        <f t="shared" si="23"/>
        <v>1720</v>
      </c>
      <c r="I93" s="18">
        <f t="shared" si="23"/>
        <v>1660</v>
      </c>
      <c r="J93" s="18">
        <f t="shared" si="23"/>
        <v>1100</v>
      </c>
      <c r="K93" s="18">
        <f t="shared" si="34"/>
        <v>2000</v>
      </c>
      <c r="L93" s="18">
        <f t="shared" si="34"/>
        <v>2000</v>
      </c>
      <c r="M93" s="18">
        <f t="shared" si="34"/>
        <v>2000</v>
      </c>
      <c r="N93" s="18">
        <f t="shared" si="39"/>
        <v>-280</v>
      </c>
      <c r="O93" s="18">
        <f t="shared" si="39"/>
        <v>-340</v>
      </c>
      <c r="P93" s="18">
        <f t="shared" si="39"/>
        <v>-900</v>
      </c>
      <c r="Q93" s="35">
        <f t="shared" si="35"/>
        <v>0</v>
      </c>
      <c r="R93" s="35">
        <f t="shared" si="35"/>
        <v>0</v>
      </c>
      <c r="S93" s="35">
        <f t="shared" si="35"/>
        <v>0</v>
      </c>
      <c r="T93" s="4">
        <f t="shared" si="30"/>
        <v>876</v>
      </c>
      <c r="U93" s="83">
        <f t="shared" si="40"/>
        <v>1600</v>
      </c>
      <c r="V93" s="83">
        <f t="shared" si="41"/>
        <v>1600</v>
      </c>
      <c r="W93" s="83">
        <f t="shared" si="42"/>
        <v>1600</v>
      </c>
      <c r="X93" s="4"/>
      <c r="Y93" s="18"/>
      <c r="Z93" s="18"/>
      <c r="AA93" s="18"/>
      <c r="AB93" s="50"/>
    </row>
    <row r="94" spans="1:30" ht="15" customHeight="1">
      <c r="A94" s="3">
        <v>80</v>
      </c>
      <c r="B94" s="34">
        <f t="shared" si="31"/>
        <v>45512</v>
      </c>
      <c r="C94" s="2">
        <f t="shared" si="32"/>
        <v>884</v>
      </c>
      <c r="D94" s="5">
        <f t="shared" si="33"/>
        <v>1590</v>
      </c>
      <c r="E94" s="35">
        <f t="shared" ref="E94:E117" si="43">C94+D94-H94</f>
        <v>754</v>
      </c>
      <c r="F94" s="35">
        <f t="shared" ref="F94:F117" si="44">C94+D94-I94</f>
        <v>814</v>
      </c>
      <c r="G94" s="35">
        <f t="shared" ref="G94:G117" si="45">D94+C94-J94</f>
        <v>1374</v>
      </c>
      <c r="H94" s="18">
        <f t="shared" ref="H94:H117" si="46">K94+N94</f>
        <v>1720</v>
      </c>
      <c r="I94" s="18">
        <f t="shared" ref="I94:I117" si="47">L94+O94</f>
        <v>1660</v>
      </c>
      <c r="J94" s="18">
        <f t="shared" ref="J94:J117" si="48">M94+P94</f>
        <v>1100</v>
      </c>
      <c r="K94" s="18">
        <f t="shared" ref="K94:M94" si="49">K93</f>
        <v>2000</v>
      </c>
      <c r="L94" s="18">
        <f t="shared" si="49"/>
        <v>2000</v>
      </c>
      <c r="M94" s="18">
        <f t="shared" si="49"/>
        <v>2000</v>
      </c>
      <c r="N94" s="18">
        <f t="shared" ref="N94:N117" si="50">N93-Q94</f>
        <v>-280</v>
      </c>
      <c r="O94" s="18">
        <f t="shared" ref="O94:O117" si="51">O93-R94</f>
        <v>-340</v>
      </c>
      <c r="P94" s="18">
        <f t="shared" ref="P94:P117" si="52">P93-S94</f>
        <v>-900</v>
      </c>
      <c r="Q94" s="35">
        <f t="shared" si="35"/>
        <v>0</v>
      </c>
      <c r="R94" s="35">
        <f t="shared" si="35"/>
        <v>0</v>
      </c>
      <c r="S94" s="35">
        <f t="shared" si="35"/>
        <v>0</v>
      </c>
      <c r="T94" s="4">
        <f t="shared" ref="T94:T117" si="53">D94+C94-V94</f>
        <v>874</v>
      </c>
      <c r="U94" s="83">
        <f t="shared" si="40"/>
        <v>1600</v>
      </c>
      <c r="V94" s="83">
        <f t="shared" si="41"/>
        <v>1600</v>
      </c>
      <c r="W94" s="83">
        <f t="shared" si="42"/>
        <v>1600</v>
      </c>
      <c r="X94" s="4"/>
      <c r="Y94" s="18"/>
      <c r="Z94" s="18"/>
      <c r="AA94" s="18"/>
      <c r="AB94" s="50"/>
    </row>
    <row r="95" spans="1:30" ht="15" customHeight="1">
      <c r="A95" s="3">
        <v>81</v>
      </c>
      <c r="B95" s="34">
        <f t="shared" si="31"/>
        <v>45513</v>
      </c>
      <c r="C95" s="2">
        <f t="shared" si="32"/>
        <v>884</v>
      </c>
      <c r="D95" s="5">
        <f t="shared" si="33"/>
        <v>1588</v>
      </c>
      <c r="E95" s="35">
        <f t="shared" si="43"/>
        <v>752</v>
      </c>
      <c r="F95" s="35">
        <f t="shared" si="44"/>
        <v>812</v>
      </c>
      <c r="G95" s="35">
        <f t="shared" si="45"/>
        <v>1372</v>
      </c>
      <c r="H95" s="18">
        <f t="shared" si="46"/>
        <v>1720</v>
      </c>
      <c r="I95" s="18">
        <f t="shared" si="47"/>
        <v>1660</v>
      </c>
      <c r="J95" s="18">
        <f t="shared" si="48"/>
        <v>1100</v>
      </c>
      <c r="K95" s="18">
        <f t="shared" ref="K95:M95" si="54">K94</f>
        <v>2000</v>
      </c>
      <c r="L95" s="18">
        <f t="shared" si="54"/>
        <v>2000</v>
      </c>
      <c r="M95" s="18">
        <f t="shared" si="54"/>
        <v>2000</v>
      </c>
      <c r="N95" s="18">
        <f t="shared" si="50"/>
        <v>-280</v>
      </c>
      <c r="O95" s="18">
        <f t="shared" si="51"/>
        <v>-340</v>
      </c>
      <c r="P95" s="18">
        <f t="shared" si="52"/>
        <v>-900</v>
      </c>
      <c r="Q95" s="35">
        <f t="shared" si="35"/>
        <v>0</v>
      </c>
      <c r="R95" s="35">
        <f t="shared" si="35"/>
        <v>0</v>
      </c>
      <c r="S95" s="35">
        <f t="shared" si="35"/>
        <v>0</v>
      </c>
      <c r="T95" s="4">
        <f t="shared" si="53"/>
        <v>872</v>
      </c>
      <c r="U95" s="83">
        <f t="shared" si="40"/>
        <v>1600</v>
      </c>
      <c r="V95" s="83">
        <f t="shared" si="41"/>
        <v>1600</v>
      </c>
      <c r="W95" s="83">
        <f t="shared" si="42"/>
        <v>1600</v>
      </c>
      <c r="X95" s="4"/>
      <c r="Y95" s="18"/>
      <c r="Z95" s="18"/>
      <c r="AA95" s="18"/>
      <c r="AB95" s="50"/>
    </row>
    <row r="96" spans="1:30" ht="15" customHeight="1">
      <c r="A96" s="3">
        <v>82</v>
      </c>
      <c r="B96" s="34">
        <f t="shared" si="31"/>
        <v>45514</v>
      </c>
      <c r="C96" s="2">
        <f t="shared" si="32"/>
        <v>884</v>
      </c>
      <c r="D96" s="5">
        <f t="shared" si="33"/>
        <v>1586</v>
      </c>
      <c r="E96" s="35">
        <f t="shared" si="43"/>
        <v>750</v>
      </c>
      <c r="F96" s="35">
        <f t="shared" si="44"/>
        <v>810</v>
      </c>
      <c r="G96" s="35">
        <f t="shared" si="45"/>
        <v>1370</v>
      </c>
      <c r="H96" s="18">
        <f t="shared" si="46"/>
        <v>1720</v>
      </c>
      <c r="I96" s="18">
        <f t="shared" si="47"/>
        <v>1660</v>
      </c>
      <c r="J96" s="18">
        <f t="shared" si="48"/>
        <v>1100</v>
      </c>
      <c r="K96" s="18">
        <f t="shared" ref="K96:M96" si="55">K95</f>
        <v>2000</v>
      </c>
      <c r="L96" s="18">
        <f t="shared" si="55"/>
        <v>2000</v>
      </c>
      <c r="M96" s="18">
        <f t="shared" si="55"/>
        <v>2000</v>
      </c>
      <c r="N96" s="18">
        <f t="shared" si="50"/>
        <v>-280</v>
      </c>
      <c r="O96" s="18">
        <f t="shared" si="51"/>
        <v>-340</v>
      </c>
      <c r="P96" s="18">
        <f t="shared" si="52"/>
        <v>-900</v>
      </c>
      <c r="Q96" s="35">
        <f t="shared" si="35"/>
        <v>0</v>
      </c>
      <c r="R96" s="35">
        <f t="shared" si="35"/>
        <v>0</v>
      </c>
      <c r="S96" s="35">
        <f t="shared" si="35"/>
        <v>0</v>
      </c>
      <c r="T96" s="4">
        <f t="shared" si="53"/>
        <v>870</v>
      </c>
      <c r="U96" s="83">
        <f t="shared" si="40"/>
        <v>1600</v>
      </c>
      <c r="V96" s="83">
        <f t="shared" si="41"/>
        <v>1600</v>
      </c>
      <c r="W96" s="83">
        <f t="shared" si="42"/>
        <v>1600</v>
      </c>
      <c r="X96" s="4"/>
      <c r="Y96" s="18"/>
      <c r="Z96" s="18"/>
      <c r="AA96" s="18"/>
      <c r="AB96" s="50"/>
    </row>
    <row r="97" spans="1:28" ht="15" customHeight="1">
      <c r="A97" s="3">
        <v>83</v>
      </c>
      <c r="B97" s="34">
        <f t="shared" si="31"/>
        <v>45515</v>
      </c>
      <c r="C97" s="2">
        <f t="shared" si="32"/>
        <v>884</v>
      </c>
      <c r="D97" s="5">
        <f t="shared" si="33"/>
        <v>1584</v>
      </c>
      <c r="E97" s="35">
        <f t="shared" si="43"/>
        <v>748</v>
      </c>
      <c r="F97" s="35">
        <f t="shared" si="44"/>
        <v>808</v>
      </c>
      <c r="G97" s="35">
        <f t="shared" si="45"/>
        <v>1368</v>
      </c>
      <c r="H97" s="18">
        <f t="shared" si="46"/>
        <v>1720</v>
      </c>
      <c r="I97" s="18">
        <f t="shared" si="47"/>
        <v>1660</v>
      </c>
      <c r="J97" s="18">
        <f t="shared" si="48"/>
        <v>1100</v>
      </c>
      <c r="K97" s="18">
        <f t="shared" ref="K97:M97" si="56">K96</f>
        <v>2000</v>
      </c>
      <c r="L97" s="18">
        <f t="shared" si="56"/>
        <v>2000</v>
      </c>
      <c r="M97" s="18">
        <f t="shared" si="56"/>
        <v>2000</v>
      </c>
      <c r="N97" s="18">
        <f t="shared" si="50"/>
        <v>-280</v>
      </c>
      <c r="O97" s="18">
        <f t="shared" si="51"/>
        <v>-340</v>
      </c>
      <c r="P97" s="18">
        <f t="shared" si="52"/>
        <v>-900</v>
      </c>
      <c r="Q97" s="35">
        <f t="shared" si="35"/>
        <v>0</v>
      </c>
      <c r="R97" s="35">
        <f t="shared" si="35"/>
        <v>0</v>
      </c>
      <c r="S97" s="35">
        <f t="shared" si="35"/>
        <v>0</v>
      </c>
      <c r="T97" s="4">
        <f t="shared" si="53"/>
        <v>868</v>
      </c>
      <c r="U97" s="83">
        <f t="shared" si="40"/>
        <v>1600</v>
      </c>
      <c r="V97" s="83">
        <f t="shared" si="41"/>
        <v>1600</v>
      </c>
      <c r="W97" s="83">
        <f t="shared" si="42"/>
        <v>1600</v>
      </c>
      <c r="X97" s="4"/>
      <c r="Y97" s="18"/>
      <c r="Z97" s="18"/>
      <c r="AA97" s="18"/>
      <c r="AB97" s="50"/>
    </row>
    <row r="98" spans="1:28" ht="15" customHeight="1">
      <c r="A98" s="3">
        <v>84</v>
      </c>
      <c r="B98" s="34">
        <f t="shared" si="31"/>
        <v>45516</v>
      </c>
      <c r="C98" s="2">
        <f t="shared" si="32"/>
        <v>884</v>
      </c>
      <c r="D98" s="5">
        <f t="shared" si="33"/>
        <v>1582</v>
      </c>
      <c r="E98" s="35">
        <f t="shared" si="43"/>
        <v>746</v>
      </c>
      <c r="F98" s="35">
        <f t="shared" si="44"/>
        <v>806</v>
      </c>
      <c r="G98" s="35">
        <f t="shared" si="45"/>
        <v>1366</v>
      </c>
      <c r="H98" s="18">
        <f t="shared" si="46"/>
        <v>1720</v>
      </c>
      <c r="I98" s="18">
        <f t="shared" si="47"/>
        <v>1660</v>
      </c>
      <c r="J98" s="18">
        <f t="shared" si="48"/>
        <v>1100</v>
      </c>
      <c r="K98" s="18">
        <f t="shared" ref="K98:M98" si="57">K97</f>
        <v>2000</v>
      </c>
      <c r="L98" s="18">
        <f t="shared" si="57"/>
        <v>2000</v>
      </c>
      <c r="M98" s="18">
        <f t="shared" si="57"/>
        <v>2000</v>
      </c>
      <c r="N98" s="18">
        <f t="shared" si="50"/>
        <v>-280</v>
      </c>
      <c r="O98" s="18">
        <f t="shared" si="51"/>
        <v>-340</v>
      </c>
      <c r="P98" s="18">
        <f t="shared" si="52"/>
        <v>-900</v>
      </c>
      <c r="Q98" s="35">
        <f t="shared" si="35"/>
        <v>0</v>
      </c>
      <c r="R98" s="35">
        <f t="shared" si="35"/>
        <v>0</v>
      </c>
      <c r="S98" s="35">
        <f t="shared" si="35"/>
        <v>0</v>
      </c>
      <c r="T98" s="4">
        <f t="shared" si="53"/>
        <v>866</v>
      </c>
      <c r="U98" s="83">
        <f t="shared" si="40"/>
        <v>1600</v>
      </c>
      <c r="V98" s="83">
        <f t="shared" si="41"/>
        <v>1600</v>
      </c>
      <c r="W98" s="83">
        <f t="shared" si="42"/>
        <v>1600</v>
      </c>
      <c r="X98" s="4"/>
      <c r="Y98" s="18"/>
      <c r="Z98" s="18"/>
      <c r="AA98" s="18"/>
      <c r="AB98" s="50"/>
    </row>
    <row r="99" spans="1:28" ht="15" customHeight="1">
      <c r="A99" s="3">
        <v>85</v>
      </c>
      <c r="B99" s="34">
        <f t="shared" si="31"/>
        <v>45517</v>
      </c>
      <c r="C99" s="2">
        <f t="shared" si="32"/>
        <v>884</v>
      </c>
      <c r="D99" s="5">
        <f t="shared" si="33"/>
        <v>1580</v>
      </c>
      <c r="E99" s="35">
        <f t="shared" si="43"/>
        <v>744</v>
      </c>
      <c r="F99" s="35">
        <f t="shared" si="44"/>
        <v>804</v>
      </c>
      <c r="G99" s="35">
        <f t="shared" si="45"/>
        <v>1364</v>
      </c>
      <c r="H99" s="18">
        <f t="shared" si="46"/>
        <v>1720</v>
      </c>
      <c r="I99" s="18">
        <f t="shared" si="47"/>
        <v>1660</v>
      </c>
      <c r="J99" s="18">
        <f t="shared" si="48"/>
        <v>1100</v>
      </c>
      <c r="K99" s="18">
        <f t="shared" ref="K99:M99" si="58">K98</f>
        <v>2000</v>
      </c>
      <c r="L99" s="18">
        <f t="shared" si="58"/>
        <v>2000</v>
      </c>
      <c r="M99" s="18">
        <f t="shared" si="58"/>
        <v>2000</v>
      </c>
      <c r="N99" s="18">
        <f t="shared" si="50"/>
        <v>-280</v>
      </c>
      <c r="O99" s="18">
        <f t="shared" si="51"/>
        <v>-340</v>
      </c>
      <c r="P99" s="18">
        <f t="shared" si="52"/>
        <v>-900</v>
      </c>
      <c r="Q99" s="35">
        <f t="shared" si="35"/>
        <v>0</v>
      </c>
      <c r="R99" s="35">
        <f t="shared" si="35"/>
        <v>0</v>
      </c>
      <c r="S99" s="35">
        <f t="shared" si="35"/>
        <v>0</v>
      </c>
      <c r="T99" s="4">
        <f t="shared" si="53"/>
        <v>864</v>
      </c>
      <c r="U99" s="83">
        <f t="shared" si="40"/>
        <v>1600</v>
      </c>
      <c r="V99" s="83">
        <f t="shared" si="41"/>
        <v>1600</v>
      </c>
      <c r="W99" s="83">
        <f t="shared" si="42"/>
        <v>1600</v>
      </c>
      <c r="X99" s="4"/>
      <c r="Y99" s="18"/>
      <c r="Z99" s="18"/>
      <c r="AA99" s="18"/>
      <c r="AB99" s="50"/>
    </row>
    <row r="100" spans="1:28" ht="15" customHeight="1">
      <c r="A100" s="3">
        <v>86</v>
      </c>
      <c r="B100" s="34">
        <f t="shared" si="31"/>
        <v>45518</v>
      </c>
      <c r="C100" s="2">
        <f t="shared" si="32"/>
        <v>884</v>
      </c>
      <c r="D100" s="5">
        <f t="shared" si="33"/>
        <v>1578</v>
      </c>
      <c r="E100" s="35">
        <f t="shared" si="43"/>
        <v>742</v>
      </c>
      <c r="F100" s="35">
        <f t="shared" si="44"/>
        <v>802</v>
      </c>
      <c r="G100" s="35">
        <f t="shared" si="45"/>
        <v>1362</v>
      </c>
      <c r="H100" s="18">
        <f t="shared" si="46"/>
        <v>1720</v>
      </c>
      <c r="I100" s="18">
        <f t="shared" si="47"/>
        <v>1660</v>
      </c>
      <c r="J100" s="18">
        <f t="shared" si="48"/>
        <v>1100</v>
      </c>
      <c r="K100" s="18">
        <f t="shared" ref="K100:M100" si="59">K99</f>
        <v>2000</v>
      </c>
      <c r="L100" s="18">
        <f t="shared" si="59"/>
        <v>2000</v>
      </c>
      <c r="M100" s="18">
        <f t="shared" si="59"/>
        <v>2000</v>
      </c>
      <c r="N100" s="18">
        <f t="shared" si="50"/>
        <v>-280</v>
      </c>
      <c r="O100" s="18">
        <f t="shared" si="51"/>
        <v>-340</v>
      </c>
      <c r="P100" s="18">
        <f t="shared" si="52"/>
        <v>-900</v>
      </c>
      <c r="Q100" s="35">
        <f t="shared" si="35"/>
        <v>0</v>
      </c>
      <c r="R100" s="35">
        <f t="shared" si="35"/>
        <v>0</v>
      </c>
      <c r="S100" s="35">
        <f t="shared" si="35"/>
        <v>0</v>
      </c>
      <c r="T100" s="4">
        <f t="shared" si="53"/>
        <v>862</v>
      </c>
      <c r="U100" s="83">
        <f t="shared" si="40"/>
        <v>1600</v>
      </c>
      <c r="V100" s="83">
        <f t="shared" si="41"/>
        <v>1600</v>
      </c>
      <c r="W100" s="83">
        <f t="shared" si="42"/>
        <v>1600</v>
      </c>
      <c r="X100" s="4"/>
      <c r="Y100" s="18"/>
      <c r="Z100" s="18"/>
      <c r="AA100" s="18"/>
      <c r="AB100" s="50"/>
    </row>
    <row r="101" spans="1:28" ht="15" customHeight="1">
      <c r="A101" s="3">
        <v>87</v>
      </c>
      <c r="B101" s="34">
        <f t="shared" si="31"/>
        <v>45519</v>
      </c>
      <c r="C101" s="2">
        <f t="shared" si="32"/>
        <v>884</v>
      </c>
      <c r="D101" s="5">
        <f t="shared" si="33"/>
        <v>1576</v>
      </c>
      <c r="E101" s="35">
        <f t="shared" si="43"/>
        <v>740</v>
      </c>
      <c r="F101" s="35">
        <f t="shared" si="44"/>
        <v>800</v>
      </c>
      <c r="G101" s="35">
        <f t="shared" si="45"/>
        <v>1360</v>
      </c>
      <c r="H101" s="18">
        <f t="shared" si="46"/>
        <v>1720</v>
      </c>
      <c r="I101" s="18">
        <f t="shared" si="47"/>
        <v>1660</v>
      </c>
      <c r="J101" s="18">
        <f t="shared" si="48"/>
        <v>1100</v>
      </c>
      <c r="K101" s="18">
        <f t="shared" ref="K101:M101" si="60">K100</f>
        <v>2000</v>
      </c>
      <c r="L101" s="18">
        <f t="shared" si="60"/>
        <v>2000</v>
      </c>
      <c r="M101" s="18">
        <f t="shared" si="60"/>
        <v>2000</v>
      </c>
      <c r="N101" s="18">
        <f t="shared" si="50"/>
        <v>-280</v>
      </c>
      <c r="O101" s="18">
        <f t="shared" si="51"/>
        <v>-340</v>
      </c>
      <c r="P101" s="18">
        <f t="shared" si="52"/>
        <v>-900</v>
      </c>
      <c r="Q101" s="35">
        <f t="shared" si="35"/>
        <v>0</v>
      </c>
      <c r="R101" s="35">
        <f t="shared" si="35"/>
        <v>0</v>
      </c>
      <c r="S101" s="35">
        <f t="shared" si="35"/>
        <v>0</v>
      </c>
      <c r="T101" s="4">
        <f t="shared" si="53"/>
        <v>860</v>
      </c>
      <c r="U101" s="83">
        <f t="shared" si="40"/>
        <v>1600</v>
      </c>
      <c r="V101" s="83">
        <f t="shared" si="41"/>
        <v>1600</v>
      </c>
      <c r="W101" s="83">
        <f t="shared" si="42"/>
        <v>1600</v>
      </c>
      <c r="X101" s="4"/>
      <c r="Y101" s="18"/>
      <c r="Z101" s="18"/>
      <c r="AA101" s="18"/>
      <c r="AB101" s="50"/>
    </row>
    <row r="102" spans="1:28" ht="15" customHeight="1">
      <c r="A102" s="3">
        <v>88</v>
      </c>
      <c r="B102" s="34">
        <f t="shared" si="31"/>
        <v>45520</v>
      </c>
      <c r="C102" s="2">
        <f t="shared" si="32"/>
        <v>884</v>
      </c>
      <c r="D102" s="5">
        <f t="shared" si="33"/>
        <v>1574</v>
      </c>
      <c r="E102" s="35">
        <f t="shared" si="43"/>
        <v>738</v>
      </c>
      <c r="F102" s="35">
        <f t="shared" si="44"/>
        <v>798</v>
      </c>
      <c r="G102" s="35">
        <f t="shared" si="45"/>
        <v>1358</v>
      </c>
      <c r="H102" s="18">
        <f t="shared" si="46"/>
        <v>1720</v>
      </c>
      <c r="I102" s="18">
        <f t="shared" si="47"/>
        <v>1660</v>
      </c>
      <c r="J102" s="18">
        <f t="shared" si="48"/>
        <v>1100</v>
      </c>
      <c r="K102" s="18">
        <f t="shared" ref="K102:M102" si="61">K101</f>
        <v>2000</v>
      </c>
      <c r="L102" s="18">
        <f t="shared" si="61"/>
        <v>2000</v>
      </c>
      <c r="M102" s="18">
        <f t="shared" si="61"/>
        <v>2000</v>
      </c>
      <c r="N102" s="18">
        <f t="shared" si="50"/>
        <v>-280</v>
      </c>
      <c r="O102" s="18">
        <f t="shared" si="51"/>
        <v>-340</v>
      </c>
      <c r="P102" s="18">
        <f t="shared" si="52"/>
        <v>-900</v>
      </c>
      <c r="Q102" s="35">
        <f t="shared" si="35"/>
        <v>0</v>
      </c>
      <c r="R102" s="35">
        <f t="shared" si="35"/>
        <v>0</v>
      </c>
      <c r="S102" s="35">
        <f t="shared" si="35"/>
        <v>0</v>
      </c>
      <c r="T102" s="4">
        <f t="shared" si="53"/>
        <v>858</v>
      </c>
      <c r="U102" s="83">
        <f t="shared" si="40"/>
        <v>1600</v>
      </c>
      <c r="V102" s="83">
        <f t="shared" si="41"/>
        <v>1600</v>
      </c>
      <c r="W102" s="83">
        <f t="shared" si="42"/>
        <v>1600</v>
      </c>
      <c r="X102" s="4"/>
      <c r="Y102" s="18"/>
      <c r="Z102" s="18"/>
      <c r="AA102" s="18"/>
      <c r="AB102" s="50"/>
    </row>
    <row r="103" spans="1:28" ht="15" customHeight="1">
      <c r="A103" s="3">
        <v>89</v>
      </c>
      <c r="B103" s="34">
        <f t="shared" si="31"/>
        <v>45521</v>
      </c>
      <c r="C103" s="2">
        <f t="shared" si="32"/>
        <v>884</v>
      </c>
      <c r="D103" s="5">
        <f t="shared" si="33"/>
        <v>1572</v>
      </c>
      <c r="E103" s="35">
        <f t="shared" si="43"/>
        <v>736</v>
      </c>
      <c r="F103" s="35">
        <f t="shared" si="44"/>
        <v>796</v>
      </c>
      <c r="G103" s="35">
        <f t="shared" si="45"/>
        <v>1356</v>
      </c>
      <c r="H103" s="18">
        <f t="shared" si="46"/>
        <v>1720</v>
      </c>
      <c r="I103" s="18">
        <f t="shared" si="47"/>
        <v>1660</v>
      </c>
      <c r="J103" s="18">
        <f t="shared" si="48"/>
        <v>1100</v>
      </c>
      <c r="K103" s="18">
        <f t="shared" ref="K103:M103" si="62">K102</f>
        <v>2000</v>
      </c>
      <c r="L103" s="18">
        <f t="shared" si="62"/>
        <v>2000</v>
      </c>
      <c r="M103" s="18">
        <f t="shared" si="62"/>
        <v>2000</v>
      </c>
      <c r="N103" s="18">
        <f t="shared" si="50"/>
        <v>-280</v>
      </c>
      <c r="O103" s="18">
        <f t="shared" si="51"/>
        <v>-340</v>
      </c>
      <c r="P103" s="18">
        <f t="shared" si="52"/>
        <v>-900</v>
      </c>
      <c r="Q103" s="35">
        <f t="shared" si="35"/>
        <v>0</v>
      </c>
      <c r="R103" s="35">
        <f t="shared" si="35"/>
        <v>0</v>
      </c>
      <c r="S103" s="35">
        <f t="shared" si="35"/>
        <v>0</v>
      </c>
      <c r="T103" s="4">
        <f t="shared" si="53"/>
        <v>856</v>
      </c>
      <c r="U103" s="83">
        <f t="shared" si="40"/>
        <v>1600</v>
      </c>
      <c r="V103" s="83">
        <f t="shared" si="41"/>
        <v>1600</v>
      </c>
      <c r="W103" s="83">
        <f t="shared" si="42"/>
        <v>1600</v>
      </c>
      <c r="X103" s="4"/>
      <c r="Y103" s="18"/>
      <c r="Z103" s="18"/>
      <c r="AA103" s="18"/>
      <c r="AB103" s="50"/>
    </row>
    <row r="104" spans="1:28" ht="15" customHeight="1">
      <c r="A104" s="3">
        <v>90</v>
      </c>
      <c r="B104" s="34">
        <f t="shared" si="31"/>
        <v>45522</v>
      </c>
      <c r="C104" s="2">
        <f t="shared" si="32"/>
        <v>884</v>
      </c>
      <c r="D104" s="5">
        <f t="shared" si="33"/>
        <v>1570</v>
      </c>
      <c r="E104" s="35">
        <f t="shared" si="43"/>
        <v>734</v>
      </c>
      <c r="F104" s="35">
        <f t="shared" si="44"/>
        <v>794</v>
      </c>
      <c r="G104" s="35">
        <f t="shared" si="45"/>
        <v>1354</v>
      </c>
      <c r="H104" s="18">
        <f t="shared" si="46"/>
        <v>1720</v>
      </c>
      <c r="I104" s="18">
        <f t="shared" si="47"/>
        <v>1660</v>
      </c>
      <c r="J104" s="18">
        <f t="shared" si="48"/>
        <v>1100</v>
      </c>
      <c r="K104" s="18">
        <f t="shared" ref="K104:M104" si="63">K103</f>
        <v>2000</v>
      </c>
      <c r="L104" s="18">
        <f t="shared" si="63"/>
        <v>2000</v>
      </c>
      <c r="M104" s="18">
        <f t="shared" si="63"/>
        <v>2000</v>
      </c>
      <c r="N104" s="18">
        <f t="shared" si="50"/>
        <v>-280</v>
      </c>
      <c r="O104" s="18">
        <f t="shared" si="51"/>
        <v>-340</v>
      </c>
      <c r="P104" s="18">
        <f t="shared" si="52"/>
        <v>-900</v>
      </c>
      <c r="Q104" s="35">
        <f t="shared" si="35"/>
        <v>0</v>
      </c>
      <c r="R104" s="35">
        <f t="shared" si="35"/>
        <v>0</v>
      </c>
      <c r="S104" s="35">
        <f t="shared" si="35"/>
        <v>0</v>
      </c>
      <c r="T104" s="4">
        <f t="shared" si="53"/>
        <v>854</v>
      </c>
      <c r="U104" s="83">
        <f t="shared" si="40"/>
        <v>1600</v>
      </c>
      <c r="V104" s="83">
        <f t="shared" si="41"/>
        <v>1600</v>
      </c>
      <c r="W104" s="83">
        <f t="shared" si="42"/>
        <v>1600</v>
      </c>
      <c r="X104" s="4"/>
      <c r="Y104" s="18"/>
      <c r="Z104" s="18"/>
      <c r="AA104" s="18"/>
      <c r="AB104" s="50"/>
    </row>
    <row r="105" spans="1:28" ht="15" customHeight="1">
      <c r="A105" s="3">
        <v>91</v>
      </c>
      <c r="B105" s="34">
        <f t="shared" si="31"/>
        <v>45523</v>
      </c>
      <c r="C105" s="2">
        <f t="shared" si="32"/>
        <v>884</v>
      </c>
      <c r="D105" s="5">
        <f t="shared" si="33"/>
        <v>1568</v>
      </c>
      <c r="E105" s="35">
        <f t="shared" si="43"/>
        <v>732</v>
      </c>
      <c r="F105" s="35">
        <f t="shared" si="44"/>
        <v>792</v>
      </c>
      <c r="G105" s="35">
        <f t="shared" si="45"/>
        <v>1352</v>
      </c>
      <c r="H105" s="18">
        <f t="shared" si="46"/>
        <v>1720</v>
      </c>
      <c r="I105" s="18">
        <f t="shared" si="47"/>
        <v>1660</v>
      </c>
      <c r="J105" s="18">
        <f t="shared" si="48"/>
        <v>1100</v>
      </c>
      <c r="K105" s="18">
        <f t="shared" ref="K105:M105" si="64">K104</f>
        <v>2000</v>
      </c>
      <c r="L105" s="18">
        <f t="shared" si="64"/>
        <v>2000</v>
      </c>
      <c r="M105" s="18">
        <f t="shared" si="64"/>
        <v>2000</v>
      </c>
      <c r="N105" s="18">
        <f t="shared" si="50"/>
        <v>-280</v>
      </c>
      <c r="O105" s="18">
        <f t="shared" si="51"/>
        <v>-340</v>
      </c>
      <c r="P105" s="18">
        <f t="shared" si="52"/>
        <v>-900</v>
      </c>
      <c r="Q105" s="35">
        <f t="shared" si="35"/>
        <v>0</v>
      </c>
      <c r="R105" s="35">
        <f t="shared" si="35"/>
        <v>0</v>
      </c>
      <c r="S105" s="35">
        <f t="shared" si="35"/>
        <v>0</v>
      </c>
      <c r="T105" s="4">
        <f t="shared" si="53"/>
        <v>852</v>
      </c>
      <c r="U105" s="83">
        <f t="shared" si="40"/>
        <v>1600</v>
      </c>
      <c r="V105" s="83">
        <f t="shared" si="41"/>
        <v>1600</v>
      </c>
      <c r="W105" s="83">
        <f t="shared" si="42"/>
        <v>1600</v>
      </c>
      <c r="X105" s="4"/>
      <c r="Y105" s="18"/>
      <c r="Z105" s="18"/>
      <c r="AA105" s="18"/>
      <c r="AB105" s="50"/>
    </row>
    <row r="106" spans="1:28" ht="15" customHeight="1">
      <c r="A106" s="3">
        <v>92</v>
      </c>
      <c r="B106" s="34">
        <f t="shared" si="31"/>
        <v>45524</v>
      </c>
      <c r="C106" s="2">
        <f t="shared" si="32"/>
        <v>884</v>
      </c>
      <c r="D106" s="5">
        <f t="shared" si="33"/>
        <v>1566</v>
      </c>
      <c r="E106" s="35">
        <f t="shared" si="43"/>
        <v>730</v>
      </c>
      <c r="F106" s="35">
        <f t="shared" si="44"/>
        <v>790</v>
      </c>
      <c r="G106" s="35">
        <f t="shared" si="45"/>
        <v>1350</v>
      </c>
      <c r="H106" s="18">
        <f t="shared" si="46"/>
        <v>1720</v>
      </c>
      <c r="I106" s="18">
        <f t="shared" si="47"/>
        <v>1660</v>
      </c>
      <c r="J106" s="18">
        <f t="shared" si="48"/>
        <v>1100</v>
      </c>
      <c r="K106" s="18">
        <f t="shared" ref="K106:M106" si="65">K105</f>
        <v>2000</v>
      </c>
      <c r="L106" s="18">
        <f t="shared" si="65"/>
        <v>2000</v>
      </c>
      <c r="M106" s="18">
        <f t="shared" si="65"/>
        <v>2000</v>
      </c>
      <c r="N106" s="18">
        <f t="shared" si="50"/>
        <v>-280</v>
      </c>
      <c r="O106" s="18">
        <f t="shared" si="51"/>
        <v>-340</v>
      </c>
      <c r="P106" s="18">
        <f t="shared" si="52"/>
        <v>-900</v>
      </c>
      <c r="Q106" s="35">
        <f t="shared" si="35"/>
        <v>0</v>
      </c>
      <c r="R106" s="35">
        <f t="shared" si="35"/>
        <v>0</v>
      </c>
      <c r="S106" s="35">
        <f t="shared" si="35"/>
        <v>0</v>
      </c>
      <c r="T106" s="4">
        <f t="shared" si="53"/>
        <v>850</v>
      </c>
      <c r="U106" s="83">
        <f t="shared" si="40"/>
        <v>1600</v>
      </c>
      <c r="V106" s="83">
        <f t="shared" si="41"/>
        <v>1600</v>
      </c>
      <c r="W106" s="83">
        <f t="shared" si="42"/>
        <v>1600</v>
      </c>
      <c r="X106" s="4"/>
      <c r="Y106" s="18"/>
      <c r="Z106" s="18"/>
      <c r="AA106" s="18"/>
      <c r="AB106" s="50"/>
    </row>
    <row r="107" spans="1:28" ht="15" customHeight="1">
      <c r="A107" s="3">
        <v>93</v>
      </c>
      <c r="B107" s="34">
        <f t="shared" si="31"/>
        <v>45525</v>
      </c>
      <c r="C107" s="2">
        <f t="shared" si="32"/>
        <v>884</v>
      </c>
      <c r="D107" s="5">
        <f t="shared" si="33"/>
        <v>1564</v>
      </c>
      <c r="E107" s="35">
        <f t="shared" si="43"/>
        <v>728</v>
      </c>
      <c r="F107" s="35">
        <f t="shared" si="44"/>
        <v>788</v>
      </c>
      <c r="G107" s="35">
        <f t="shared" si="45"/>
        <v>1348</v>
      </c>
      <c r="H107" s="18">
        <f t="shared" si="46"/>
        <v>1720</v>
      </c>
      <c r="I107" s="18">
        <f t="shared" si="47"/>
        <v>1660</v>
      </c>
      <c r="J107" s="18">
        <f t="shared" si="48"/>
        <v>1100</v>
      </c>
      <c r="K107" s="18">
        <f t="shared" ref="K107:M107" si="66">K106</f>
        <v>2000</v>
      </c>
      <c r="L107" s="18">
        <f t="shared" si="66"/>
        <v>2000</v>
      </c>
      <c r="M107" s="18">
        <f t="shared" si="66"/>
        <v>2000</v>
      </c>
      <c r="N107" s="18">
        <f t="shared" si="50"/>
        <v>-280</v>
      </c>
      <c r="O107" s="18">
        <f t="shared" si="51"/>
        <v>-340</v>
      </c>
      <c r="P107" s="18">
        <f t="shared" si="52"/>
        <v>-900</v>
      </c>
      <c r="Q107" s="35">
        <f t="shared" si="35"/>
        <v>0</v>
      </c>
      <c r="R107" s="35">
        <f t="shared" si="35"/>
        <v>0</v>
      </c>
      <c r="S107" s="35">
        <f t="shared" si="35"/>
        <v>0</v>
      </c>
      <c r="T107" s="4">
        <f t="shared" si="53"/>
        <v>848</v>
      </c>
      <c r="U107" s="83">
        <f t="shared" si="40"/>
        <v>1600</v>
      </c>
      <c r="V107" s="83">
        <f t="shared" si="41"/>
        <v>1600</v>
      </c>
      <c r="W107" s="83">
        <f t="shared" si="42"/>
        <v>1600</v>
      </c>
      <c r="X107" s="4"/>
      <c r="Y107" s="18"/>
      <c r="Z107" s="18"/>
      <c r="AA107" s="18"/>
      <c r="AB107" s="50"/>
    </row>
    <row r="108" spans="1:28" ht="15" customHeight="1">
      <c r="A108" s="3">
        <v>94</v>
      </c>
      <c r="B108" s="34">
        <f t="shared" si="31"/>
        <v>45526</v>
      </c>
      <c r="C108" s="2">
        <f t="shared" si="32"/>
        <v>884</v>
      </c>
      <c r="D108" s="5">
        <f t="shared" si="33"/>
        <v>1562</v>
      </c>
      <c r="E108" s="35">
        <f t="shared" si="43"/>
        <v>726</v>
      </c>
      <c r="F108" s="35">
        <f t="shared" si="44"/>
        <v>786</v>
      </c>
      <c r="G108" s="35">
        <f t="shared" si="45"/>
        <v>1346</v>
      </c>
      <c r="H108" s="18">
        <f t="shared" si="46"/>
        <v>1720</v>
      </c>
      <c r="I108" s="18">
        <f t="shared" si="47"/>
        <v>1660</v>
      </c>
      <c r="J108" s="18">
        <f t="shared" si="48"/>
        <v>1100</v>
      </c>
      <c r="K108" s="18">
        <f t="shared" ref="K108:M108" si="67">K107</f>
        <v>2000</v>
      </c>
      <c r="L108" s="18">
        <f t="shared" si="67"/>
        <v>2000</v>
      </c>
      <c r="M108" s="18">
        <f t="shared" si="67"/>
        <v>2000</v>
      </c>
      <c r="N108" s="18">
        <f t="shared" si="50"/>
        <v>-280</v>
      </c>
      <c r="O108" s="18">
        <f t="shared" si="51"/>
        <v>-340</v>
      </c>
      <c r="P108" s="18">
        <f t="shared" si="52"/>
        <v>-900</v>
      </c>
      <c r="Q108" s="35">
        <f t="shared" si="35"/>
        <v>0</v>
      </c>
      <c r="R108" s="35">
        <f t="shared" si="35"/>
        <v>0</v>
      </c>
      <c r="S108" s="35">
        <f t="shared" si="35"/>
        <v>0</v>
      </c>
      <c r="T108" s="4">
        <f t="shared" si="53"/>
        <v>846</v>
      </c>
      <c r="U108" s="83">
        <f t="shared" si="40"/>
        <v>1600</v>
      </c>
      <c r="V108" s="83">
        <f t="shared" si="41"/>
        <v>1600</v>
      </c>
      <c r="W108" s="83">
        <f t="shared" si="42"/>
        <v>1600</v>
      </c>
      <c r="X108" s="4"/>
      <c r="Y108" s="18"/>
      <c r="Z108" s="18"/>
      <c r="AA108" s="18"/>
      <c r="AB108" s="50"/>
    </row>
    <row r="109" spans="1:28" ht="15" customHeight="1">
      <c r="A109" s="3">
        <v>95</v>
      </c>
      <c r="B109" s="34">
        <f t="shared" si="31"/>
        <v>45527</v>
      </c>
      <c r="C109" s="2">
        <f t="shared" si="32"/>
        <v>884</v>
      </c>
      <c r="D109" s="5">
        <f t="shared" si="33"/>
        <v>1560</v>
      </c>
      <c r="E109" s="35">
        <f t="shared" si="43"/>
        <v>724</v>
      </c>
      <c r="F109" s="35">
        <f t="shared" si="44"/>
        <v>784</v>
      </c>
      <c r="G109" s="35">
        <f t="shared" si="45"/>
        <v>1344</v>
      </c>
      <c r="H109" s="18">
        <f t="shared" si="46"/>
        <v>1720</v>
      </c>
      <c r="I109" s="18">
        <f t="shared" si="47"/>
        <v>1660</v>
      </c>
      <c r="J109" s="18">
        <f t="shared" si="48"/>
        <v>1100</v>
      </c>
      <c r="K109" s="18">
        <f t="shared" ref="K109:M109" si="68">K108</f>
        <v>2000</v>
      </c>
      <c r="L109" s="18">
        <f t="shared" si="68"/>
        <v>2000</v>
      </c>
      <c r="M109" s="18">
        <f t="shared" si="68"/>
        <v>2000</v>
      </c>
      <c r="N109" s="18">
        <f t="shared" si="50"/>
        <v>-280</v>
      </c>
      <c r="O109" s="18">
        <f t="shared" si="51"/>
        <v>-340</v>
      </c>
      <c r="P109" s="18">
        <f t="shared" si="52"/>
        <v>-900</v>
      </c>
      <c r="Q109" s="35">
        <f t="shared" si="35"/>
        <v>0</v>
      </c>
      <c r="R109" s="35">
        <f t="shared" si="35"/>
        <v>0</v>
      </c>
      <c r="S109" s="35">
        <f t="shared" si="35"/>
        <v>0</v>
      </c>
      <c r="T109" s="4">
        <f t="shared" si="53"/>
        <v>844</v>
      </c>
      <c r="U109" s="83">
        <f t="shared" si="40"/>
        <v>1600</v>
      </c>
      <c r="V109" s="83">
        <f t="shared" si="41"/>
        <v>1600</v>
      </c>
      <c r="W109" s="83">
        <f t="shared" si="42"/>
        <v>1600</v>
      </c>
      <c r="X109" s="4"/>
      <c r="Y109" s="18"/>
      <c r="Z109" s="18"/>
      <c r="AA109" s="18"/>
      <c r="AB109" s="50"/>
    </row>
    <row r="110" spans="1:28" ht="15" customHeight="1">
      <c r="A110" s="3">
        <v>96</v>
      </c>
      <c r="B110" s="34">
        <f t="shared" si="31"/>
        <v>45528</v>
      </c>
      <c r="C110" s="2">
        <f t="shared" si="32"/>
        <v>884</v>
      </c>
      <c r="D110" s="5">
        <f t="shared" si="33"/>
        <v>1558</v>
      </c>
      <c r="E110" s="35">
        <f t="shared" si="43"/>
        <v>722</v>
      </c>
      <c r="F110" s="35">
        <f t="shared" si="44"/>
        <v>782</v>
      </c>
      <c r="G110" s="35">
        <f t="shared" si="45"/>
        <v>1342</v>
      </c>
      <c r="H110" s="18">
        <f t="shared" si="46"/>
        <v>1720</v>
      </c>
      <c r="I110" s="18">
        <f t="shared" si="47"/>
        <v>1660</v>
      </c>
      <c r="J110" s="18">
        <f t="shared" si="48"/>
        <v>1100</v>
      </c>
      <c r="K110" s="18">
        <f t="shared" ref="K110:M110" si="69">K109</f>
        <v>2000</v>
      </c>
      <c r="L110" s="18">
        <f t="shared" si="69"/>
        <v>2000</v>
      </c>
      <c r="M110" s="18">
        <f t="shared" si="69"/>
        <v>2000</v>
      </c>
      <c r="N110" s="18">
        <f t="shared" si="50"/>
        <v>-280</v>
      </c>
      <c r="O110" s="18">
        <f t="shared" si="51"/>
        <v>-340</v>
      </c>
      <c r="P110" s="18">
        <f t="shared" si="52"/>
        <v>-900</v>
      </c>
      <c r="Q110" s="35">
        <f t="shared" si="35"/>
        <v>0</v>
      </c>
      <c r="R110" s="35">
        <f t="shared" si="35"/>
        <v>0</v>
      </c>
      <c r="S110" s="35">
        <f t="shared" si="35"/>
        <v>0</v>
      </c>
      <c r="T110" s="4">
        <f t="shared" si="53"/>
        <v>842</v>
      </c>
      <c r="U110" s="83">
        <f t="shared" si="40"/>
        <v>1600</v>
      </c>
      <c r="V110" s="83">
        <f t="shared" si="41"/>
        <v>1600</v>
      </c>
      <c r="W110" s="83">
        <f t="shared" si="42"/>
        <v>1600</v>
      </c>
      <c r="X110" s="4"/>
      <c r="Y110" s="18"/>
      <c r="Z110" s="18"/>
      <c r="AA110" s="18"/>
      <c r="AB110" s="50"/>
    </row>
    <row r="111" spans="1:28" ht="15" customHeight="1">
      <c r="A111" s="3">
        <v>97</v>
      </c>
      <c r="B111" s="34">
        <f t="shared" si="31"/>
        <v>45529</v>
      </c>
      <c r="C111" s="2">
        <f t="shared" si="32"/>
        <v>884</v>
      </c>
      <c r="D111" s="5">
        <f t="shared" si="33"/>
        <v>1556</v>
      </c>
      <c r="E111" s="35">
        <f t="shared" si="43"/>
        <v>720</v>
      </c>
      <c r="F111" s="35">
        <f t="shared" si="44"/>
        <v>780</v>
      </c>
      <c r="G111" s="35">
        <f t="shared" si="45"/>
        <v>1340</v>
      </c>
      <c r="H111" s="18">
        <f t="shared" si="46"/>
        <v>1720</v>
      </c>
      <c r="I111" s="18">
        <f t="shared" si="47"/>
        <v>1660</v>
      </c>
      <c r="J111" s="18">
        <f t="shared" si="48"/>
        <v>1100</v>
      </c>
      <c r="K111" s="18">
        <f t="shared" ref="K111:M111" si="70">K110</f>
        <v>2000</v>
      </c>
      <c r="L111" s="18">
        <f t="shared" si="70"/>
        <v>2000</v>
      </c>
      <c r="M111" s="18">
        <f t="shared" si="70"/>
        <v>2000</v>
      </c>
      <c r="N111" s="18">
        <f t="shared" si="50"/>
        <v>-280</v>
      </c>
      <c r="O111" s="18">
        <f t="shared" si="51"/>
        <v>-340</v>
      </c>
      <c r="P111" s="18">
        <f t="shared" si="52"/>
        <v>-900</v>
      </c>
      <c r="Q111" s="35">
        <f t="shared" si="35"/>
        <v>0</v>
      </c>
      <c r="R111" s="35">
        <f t="shared" si="35"/>
        <v>0</v>
      </c>
      <c r="S111" s="35">
        <f t="shared" si="35"/>
        <v>0</v>
      </c>
      <c r="T111" s="4">
        <f t="shared" si="53"/>
        <v>840</v>
      </c>
      <c r="U111" s="83">
        <f t="shared" si="40"/>
        <v>1600</v>
      </c>
      <c r="V111" s="83">
        <f t="shared" si="41"/>
        <v>1600</v>
      </c>
      <c r="W111" s="83">
        <f t="shared" si="42"/>
        <v>1600</v>
      </c>
      <c r="X111" s="4"/>
      <c r="Y111" s="18"/>
      <c r="Z111" s="18"/>
      <c r="AA111" s="18"/>
      <c r="AB111" s="50"/>
    </row>
    <row r="112" spans="1:28" ht="15" customHeight="1">
      <c r="A112" s="3">
        <v>98</v>
      </c>
      <c r="B112" s="34">
        <f t="shared" si="31"/>
        <v>45530</v>
      </c>
      <c r="C112" s="2">
        <f t="shared" si="32"/>
        <v>884</v>
      </c>
      <c r="D112" s="5">
        <f t="shared" si="33"/>
        <v>1554</v>
      </c>
      <c r="E112" s="35">
        <f t="shared" si="43"/>
        <v>718</v>
      </c>
      <c r="F112" s="35">
        <f t="shared" si="44"/>
        <v>778</v>
      </c>
      <c r="G112" s="35">
        <f t="shared" si="45"/>
        <v>1338</v>
      </c>
      <c r="H112" s="18">
        <f t="shared" si="46"/>
        <v>1720</v>
      </c>
      <c r="I112" s="18">
        <f t="shared" si="47"/>
        <v>1660</v>
      </c>
      <c r="J112" s="18">
        <f t="shared" si="48"/>
        <v>1100</v>
      </c>
      <c r="K112" s="18">
        <f t="shared" ref="K112:M112" si="71">K111</f>
        <v>2000</v>
      </c>
      <c r="L112" s="18">
        <f t="shared" si="71"/>
        <v>2000</v>
      </c>
      <c r="M112" s="18">
        <f t="shared" si="71"/>
        <v>2000</v>
      </c>
      <c r="N112" s="18">
        <f t="shared" si="50"/>
        <v>-280</v>
      </c>
      <c r="O112" s="18">
        <f t="shared" si="51"/>
        <v>-340</v>
      </c>
      <c r="P112" s="18">
        <f t="shared" si="52"/>
        <v>-900</v>
      </c>
      <c r="Q112" s="35">
        <f t="shared" ref="Q112:S143" si="72">Q111</f>
        <v>0</v>
      </c>
      <c r="R112" s="35">
        <f t="shared" si="72"/>
        <v>0</v>
      </c>
      <c r="S112" s="35">
        <f t="shared" si="72"/>
        <v>0</v>
      </c>
      <c r="T112" s="4">
        <f t="shared" si="53"/>
        <v>838</v>
      </c>
      <c r="U112" s="83">
        <f t="shared" si="40"/>
        <v>1600</v>
      </c>
      <c r="V112" s="83">
        <f t="shared" si="41"/>
        <v>1600</v>
      </c>
      <c r="W112" s="83">
        <f t="shared" si="42"/>
        <v>1600</v>
      </c>
      <c r="X112" s="4"/>
      <c r="Y112" s="18"/>
      <c r="Z112" s="18"/>
      <c r="AA112" s="18"/>
      <c r="AB112" s="50"/>
    </row>
    <row r="113" spans="1:28" ht="15" customHeight="1">
      <c r="A113" s="3">
        <v>99</v>
      </c>
      <c r="B113" s="34">
        <f t="shared" si="31"/>
        <v>45531</v>
      </c>
      <c r="C113" s="2">
        <f t="shared" si="32"/>
        <v>884</v>
      </c>
      <c r="D113" s="5">
        <f t="shared" si="33"/>
        <v>1552</v>
      </c>
      <c r="E113" s="35">
        <f t="shared" si="43"/>
        <v>716</v>
      </c>
      <c r="F113" s="35">
        <f t="shared" si="44"/>
        <v>776</v>
      </c>
      <c r="G113" s="35">
        <f t="shared" si="45"/>
        <v>1336</v>
      </c>
      <c r="H113" s="18">
        <f t="shared" si="46"/>
        <v>1720</v>
      </c>
      <c r="I113" s="18">
        <f t="shared" si="47"/>
        <v>1660</v>
      </c>
      <c r="J113" s="18">
        <f t="shared" si="48"/>
        <v>1100</v>
      </c>
      <c r="K113" s="18">
        <f t="shared" ref="K113:M113" si="73">K112</f>
        <v>2000</v>
      </c>
      <c r="L113" s="18">
        <f t="shared" si="73"/>
        <v>2000</v>
      </c>
      <c r="M113" s="18">
        <f t="shared" si="73"/>
        <v>2000</v>
      </c>
      <c r="N113" s="18">
        <f t="shared" si="50"/>
        <v>-280</v>
      </c>
      <c r="O113" s="18">
        <f t="shared" si="51"/>
        <v>-340</v>
      </c>
      <c r="P113" s="18">
        <f t="shared" si="52"/>
        <v>-900</v>
      </c>
      <c r="Q113" s="35">
        <f t="shared" si="72"/>
        <v>0</v>
      </c>
      <c r="R113" s="35">
        <f t="shared" si="72"/>
        <v>0</v>
      </c>
      <c r="S113" s="35">
        <f t="shared" si="72"/>
        <v>0</v>
      </c>
      <c r="T113" s="4">
        <f t="shared" si="53"/>
        <v>836</v>
      </c>
      <c r="U113" s="83">
        <f t="shared" si="40"/>
        <v>1600</v>
      </c>
      <c r="V113" s="83">
        <f t="shared" si="41"/>
        <v>1600</v>
      </c>
      <c r="W113" s="83">
        <f t="shared" si="42"/>
        <v>1600</v>
      </c>
      <c r="X113" s="4"/>
      <c r="Y113" s="18"/>
      <c r="Z113" s="18"/>
      <c r="AA113" s="18"/>
      <c r="AB113" s="50"/>
    </row>
    <row r="114" spans="1:28" ht="15" customHeight="1">
      <c r="A114" s="3">
        <v>100</v>
      </c>
      <c r="B114" s="34">
        <f t="shared" si="31"/>
        <v>45532</v>
      </c>
      <c r="C114" s="2">
        <f t="shared" si="32"/>
        <v>884</v>
      </c>
      <c r="D114" s="5">
        <f t="shared" si="33"/>
        <v>1550</v>
      </c>
      <c r="E114" s="35">
        <f t="shared" si="43"/>
        <v>714</v>
      </c>
      <c r="F114" s="35">
        <f t="shared" si="44"/>
        <v>774</v>
      </c>
      <c r="G114" s="35">
        <f t="shared" si="45"/>
        <v>1334</v>
      </c>
      <c r="H114" s="18">
        <f t="shared" si="46"/>
        <v>1720</v>
      </c>
      <c r="I114" s="18">
        <f t="shared" si="47"/>
        <v>1660</v>
      </c>
      <c r="J114" s="18">
        <f t="shared" si="48"/>
        <v>1100</v>
      </c>
      <c r="K114" s="18">
        <f t="shared" ref="K114:M114" si="74">K113</f>
        <v>2000</v>
      </c>
      <c r="L114" s="18">
        <f t="shared" si="74"/>
        <v>2000</v>
      </c>
      <c r="M114" s="18">
        <f t="shared" si="74"/>
        <v>2000</v>
      </c>
      <c r="N114" s="18">
        <f t="shared" si="50"/>
        <v>-280</v>
      </c>
      <c r="O114" s="18">
        <f t="shared" si="51"/>
        <v>-340</v>
      </c>
      <c r="P114" s="18">
        <f t="shared" si="52"/>
        <v>-900</v>
      </c>
      <c r="Q114" s="35">
        <f t="shared" si="72"/>
        <v>0</v>
      </c>
      <c r="R114" s="35">
        <f t="shared" si="72"/>
        <v>0</v>
      </c>
      <c r="S114" s="35">
        <f t="shared" si="72"/>
        <v>0</v>
      </c>
      <c r="T114" s="4">
        <f t="shared" si="53"/>
        <v>834</v>
      </c>
      <c r="U114" s="83">
        <f t="shared" si="40"/>
        <v>1600</v>
      </c>
      <c r="V114" s="83">
        <f t="shared" si="41"/>
        <v>1600</v>
      </c>
      <c r="W114" s="83">
        <f t="shared" si="42"/>
        <v>1600</v>
      </c>
      <c r="X114" s="4"/>
      <c r="Y114" s="18"/>
      <c r="Z114" s="18"/>
      <c r="AA114" s="18"/>
      <c r="AB114" s="50"/>
    </row>
    <row r="115" spans="1:28" ht="15" customHeight="1">
      <c r="A115" s="3">
        <v>101</v>
      </c>
      <c r="B115" s="34">
        <f t="shared" si="31"/>
        <v>45533</v>
      </c>
      <c r="C115" s="2">
        <f t="shared" si="32"/>
        <v>884</v>
      </c>
      <c r="D115" s="5">
        <f t="shared" si="33"/>
        <v>1548</v>
      </c>
      <c r="E115" s="35">
        <f t="shared" si="43"/>
        <v>712</v>
      </c>
      <c r="F115" s="35">
        <f t="shared" si="44"/>
        <v>772</v>
      </c>
      <c r="G115" s="35">
        <f t="shared" si="45"/>
        <v>1332</v>
      </c>
      <c r="H115" s="18">
        <f t="shared" si="46"/>
        <v>1720</v>
      </c>
      <c r="I115" s="18">
        <f t="shared" si="47"/>
        <v>1660</v>
      </c>
      <c r="J115" s="18">
        <f t="shared" si="48"/>
        <v>1100</v>
      </c>
      <c r="K115" s="18">
        <f t="shared" ref="K115:M115" si="75">K114</f>
        <v>2000</v>
      </c>
      <c r="L115" s="18">
        <f t="shared" si="75"/>
        <v>2000</v>
      </c>
      <c r="M115" s="18">
        <f t="shared" si="75"/>
        <v>2000</v>
      </c>
      <c r="N115" s="18">
        <f t="shared" si="50"/>
        <v>-280</v>
      </c>
      <c r="O115" s="18">
        <f t="shared" si="51"/>
        <v>-340</v>
      </c>
      <c r="P115" s="18">
        <f t="shared" si="52"/>
        <v>-900</v>
      </c>
      <c r="Q115" s="35">
        <f t="shared" si="72"/>
        <v>0</v>
      </c>
      <c r="R115" s="35">
        <f t="shared" si="72"/>
        <v>0</v>
      </c>
      <c r="S115" s="35">
        <f t="shared" si="72"/>
        <v>0</v>
      </c>
      <c r="T115" s="4">
        <f t="shared" si="53"/>
        <v>832</v>
      </c>
      <c r="U115" s="83">
        <f t="shared" si="40"/>
        <v>1600</v>
      </c>
      <c r="V115" s="83">
        <f t="shared" si="41"/>
        <v>1600</v>
      </c>
      <c r="W115" s="83">
        <f t="shared" si="42"/>
        <v>1600</v>
      </c>
      <c r="X115" s="4"/>
      <c r="Y115" s="18"/>
      <c r="Z115" s="18"/>
      <c r="AA115" s="18"/>
      <c r="AB115" s="50"/>
    </row>
    <row r="116" spans="1:28" ht="15" customHeight="1">
      <c r="A116" s="3">
        <v>102</v>
      </c>
      <c r="B116" s="34">
        <f t="shared" si="31"/>
        <v>45534</v>
      </c>
      <c r="C116" s="2">
        <f t="shared" si="32"/>
        <v>884</v>
      </c>
      <c r="D116" s="5">
        <f t="shared" si="33"/>
        <v>1546</v>
      </c>
      <c r="E116" s="35">
        <f t="shared" si="43"/>
        <v>710</v>
      </c>
      <c r="F116" s="35">
        <f t="shared" si="44"/>
        <v>770</v>
      </c>
      <c r="G116" s="35">
        <f t="shared" si="45"/>
        <v>1330</v>
      </c>
      <c r="H116" s="18">
        <f t="shared" si="46"/>
        <v>1720</v>
      </c>
      <c r="I116" s="18">
        <f t="shared" si="47"/>
        <v>1660</v>
      </c>
      <c r="J116" s="18">
        <f t="shared" si="48"/>
        <v>1100</v>
      </c>
      <c r="K116" s="18">
        <f t="shared" ref="K116:M116" si="76">K115</f>
        <v>2000</v>
      </c>
      <c r="L116" s="18">
        <f t="shared" si="76"/>
        <v>2000</v>
      </c>
      <c r="M116" s="18">
        <f t="shared" si="76"/>
        <v>2000</v>
      </c>
      <c r="N116" s="18">
        <f t="shared" si="50"/>
        <v>-280</v>
      </c>
      <c r="O116" s="18">
        <f t="shared" si="51"/>
        <v>-340</v>
      </c>
      <c r="P116" s="18">
        <f t="shared" si="52"/>
        <v>-900</v>
      </c>
      <c r="Q116" s="35">
        <f t="shared" si="72"/>
        <v>0</v>
      </c>
      <c r="R116" s="35">
        <f t="shared" si="72"/>
        <v>0</v>
      </c>
      <c r="S116" s="35">
        <f t="shared" si="72"/>
        <v>0</v>
      </c>
      <c r="T116" s="4">
        <f t="shared" si="53"/>
        <v>830</v>
      </c>
      <c r="U116" s="83">
        <f t="shared" si="40"/>
        <v>1600</v>
      </c>
      <c r="V116" s="83">
        <f t="shared" si="41"/>
        <v>1600</v>
      </c>
      <c r="W116" s="83">
        <f t="shared" si="42"/>
        <v>1600</v>
      </c>
      <c r="X116" s="4"/>
      <c r="Y116" s="18"/>
      <c r="Z116" s="18"/>
      <c r="AA116" s="18"/>
      <c r="AB116" s="50"/>
    </row>
    <row r="117" spans="1:28" ht="15" customHeight="1">
      <c r="A117" s="3">
        <f>+A116+1</f>
        <v>103</v>
      </c>
      <c r="B117" s="34">
        <f t="shared" si="31"/>
        <v>45535</v>
      </c>
      <c r="C117" s="2">
        <f t="shared" si="32"/>
        <v>884</v>
      </c>
      <c r="D117" s="5">
        <f t="shared" si="33"/>
        <v>1544</v>
      </c>
      <c r="E117" s="35">
        <f t="shared" si="43"/>
        <v>708</v>
      </c>
      <c r="F117" s="35">
        <f t="shared" si="44"/>
        <v>768</v>
      </c>
      <c r="G117" s="35">
        <f t="shared" si="45"/>
        <v>1328</v>
      </c>
      <c r="H117" s="18">
        <f t="shared" si="46"/>
        <v>1720</v>
      </c>
      <c r="I117" s="18">
        <f t="shared" si="47"/>
        <v>1660</v>
      </c>
      <c r="J117" s="18">
        <f t="shared" si="48"/>
        <v>1100</v>
      </c>
      <c r="K117" s="18">
        <f t="shared" ref="K117:M117" si="77">K116</f>
        <v>2000</v>
      </c>
      <c r="L117" s="18">
        <f t="shared" si="77"/>
        <v>2000</v>
      </c>
      <c r="M117" s="18">
        <f t="shared" si="77"/>
        <v>2000</v>
      </c>
      <c r="N117" s="18">
        <f t="shared" si="50"/>
        <v>-280</v>
      </c>
      <c r="O117" s="18">
        <f t="shared" si="51"/>
        <v>-340</v>
      </c>
      <c r="P117" s="18">
        <f t="shared" si="52"/>
        <v>-900</v>
      </c>
      <c r="Q117" s="35">
        <f t="shared" si="72"/>
        <v>0</v>
      </c>
      <c r="R117" s="35">
        <f t="shared" si="72"/>
        <v>0</v>
      </c>
      <c r="S117" s="35">
        <f t="shared" si="72"/>
        <v>0</v>
      </c>
      <c r="T117" s="4">
        <f t="shared" si="53"/>
        <v>828</v>
      </c>
      <c r="U117" s="83">
        <f t="shared" si="40"/>
        <v>1600</v>
      </c>
      <c r="V117" s="83">
        <f t="shared" si="41"/>
        <v>1600</v>
      </c>
      <c r="W117" s="83">
        <f t="shared" si="42"/>
        <v>1600</v>
      </c>
      <c r="X117" s="4"/>
      <c r="Y117" s="18"/>
      <c r="Z117" s="18"/>
      <c r="AA117" s="18"/>
      <c r="AB117" s="50"/>
    </row>
    <row r="118" spans="1:28" ht="15" customHeight="1">
      <c r="A118" s="3">
        <f t="shared" ref="A118:A181" si="78">+A117+1</f>
        <v>104</v>
      </c>
      <c r="B118" s="34">
        <f t="shared" si="31"/>
        <v>45536</v>
      </c>
      <c r="C118" s="2">
        <f t="shared" si="32"/>
        <v>884</v>
      </c>
      <c r="D118" s="5">
        <f t="shared" si="33"/>
        <v>1542</v>
      </c>
      <c r="E118" s="35">
        <f t="shared" ref="E118:E147" si="79">C118+D118-H118</f>
        <v>706</v>
      </c>
      <c r="F118" s="35">
        <f t="shared" ref="F118:F147" si="80">C118+D118-I118</f>
        <v>766</v>
      </c>
      <c r="G118" s="35">
        <f t="shared" ref="G118:G147" si="81">D118+C118-J118</f>
        <v>1326</v>
      </c>
      <c r="H118" s="18">
        <f t="shared" ref="H118:H147" si="82">K118+N118</f>
        <v>1720</v>
      </c>
      <c r="I118" s="18">
        <f t="shared" ref="I118:I147" si="83">L118+O118</f>
        <v>1660</v>
      </c>
      <c r="J118" s="18">
        <f t="shared" ref="J118:J147" si="84">M118+P118</f>
        <v>1100</v>
      </c>
      <c r="K118" s="18">
        <f t="shared" ref="K118:M118" si="85">K117</f>
        <v>2000</v>
      </c>
      <c r="L118" s="18">
        <f t="shared" si="85"/>
        <v>2000</v>
      </c>
      <c r="M118" s="18">
        <f t="shared" si="85"/>
        <v>2000</v>
      </c>
      <c r="N118" s="18">
        <f t="shared" ref="N118:N147" si="86">N117-Q118</f>
        <v>-280</v>
      </c>
      <c r="O118" s="18">
        <f t="shared" ref="O118:O147" si="87">O117-R118</f>
        <v>-340</v>
      </c>
      <c r="P118" s="18">
        <f t="shared" ref="P118:P147" si="88">P117-S118</f>
        <v>-900</v>
      </c>
      <c r="Q118" s="35">
        <f t="shared" si="72"/>
        <v>0</v>
      </c>
      <c r="R118" s="35">
        <f t="shared" si="72"/>
        <v>0</v>
      </c>
      <c r="S118" s="35">
        <f t="shared" si="72"/>
        <v>0</v>
      </c>
      <c r="T118" s="4">
        <f t="shared" ref="T118:T147" si="89">D118+C118-V118</f>
        <v>826</v>
      </c>
      <c r="U118" s="83">
        <f t="shared" si="40"/>
        <v>1600</v>
      </c>
      <c r="V118" s="83">
        <f t="shared" si="41"/>
        <v>1600</v>
      </c>
      <c r="W118" s="83">
        <f t="shared" si="42"/>
        <v>1600</v>
      </c>
      <c r="X118" s="4"/>
      <c r="Y118" s="18"/>
      <c r="Z118" s="18"/>
      <c r="AA118" s="18"/>
      <c r="AB118" s="50"/>
    </row>
    <row r="119" spans="1:28" ht="15" customHeight="1">
      <c r="A119" s="3">
        <f t="shared" si="78"/>
        <v>105</v>
      </c>
      <c r="B119" s="34">
        <f t="shared" si="31"/>
        <v>45537</v>
      </c>
      <c r="C119" s="2">
        <f t="shared" si="32"/>
        <v>884</v>
      </c>
      <c r="D119" s="5">
        <f t="shared" si="33"/>
        <v>1540</v>
      </c>
      <c r="E119" s="35">
        <f t="shared" si="79"/>
        <v>704</v>
      </c>
      <c r="F119" s="35">
        <f t="shared" si="80"/>
        <v>764</v>
      </c>
      <c r="G119" s="35">
        <f t="shared" si="81"/>
        <v>1324</v>
      </c>
      <c r="H119" s="18">
        <f t="shared" si="82"/>
        <v>1720</v>
      </c>
      <c r="I119" s="18">
        <f t="shared" si="83"/>
        <v>1660</v>
      </c>
      <c r="J119" s="18">
        <f t="shared" si="84"/>
        <v>1100</v>
      </c>
      <c r="K119" s="18">
        <f t="shared" ref="K119:M119" si="90">K118</f>
        <v>2000</v>
      </c>
      <c r="L119" s="18">
        <f t="shared" si="90"/>
        <v>2000</v>
      </c>
      <c r="M119" s="18">
        <f t="shared" si="90"/>
        <v>2000</v>
      </c>
      <c r="N119" s="18">
        <f t="shared" si="86"/>
        <v>-280</v>
      </c>
      <c r="O119" s="18">
        <f t="shared" si="87"/>
        <v>-340</v>
      </c>
      <c r="P119" s="18">
        <f t="shared" si="88"/>
        <v>-900</v>
      </c>
      <c r="Q119" s="35">
        <f t="shared" si="72"/>
        <v>0</v>
      </c>
      <c r="R119" s="35">
        <f t="shared" si="72"/>
        <v>0</v>
      </c>
      <c r="S119" s="35">
        <f t="shared" si="72"/>
        <v>0</v>
      </c>
      <c r="T119" s="4">
        <f t="shared" si="89"/>
        <v>824</v>
      </c>
      <c r="U119" s="83">
        <f t="shared" si="40"/>
        <v>1600</v>
      </c>
      <c r="V119" s="83">
        <f t="shared" si="41"/>
        <v>1600</v>
      </c>
      <c r="W119" s="83">
        <f t="shared" si="42"/>
        <v>1600</v>
      </c>
      <c r="X119" s="4"/>
      <c r="Y119" s="18"/>
      <c r="Z119" s="18"/>
      <c r="AA119" s="18"/>
      <c r="AB119" s="50"/>
    </row>
    <row r="120" spans="1:28" ht="15" customHeight="1">
      <c r="A120" s="3">
        <f t="shared" si="78"/>
        <v>106</v>
      </c>
      <c r="B120" s="34">
        <f t="shared" si="31"/>
        <v>45538</v>
      </c>
      <c r="C120" s="2">
        <f t="shared" si="32"/>
        <v>884</v>
      </c>
      <c r="D120" s="5">
        <f t="shared" si="33"/>
        <v>1538</v>
      </c>
      <c r="E120" s="35">
        <f t="shared" si="79"/>
        <v>702</v>
      </c>
      <c r="F120" s="35">
        <f t="shared" si="80"/>
        <v>762</v>
      </c>
      <c r="G120" s="35">
        <f t="shared" si="81"/>
        <v>1322</v>
      </c>
      <c r="H120" s="18">
        <f t="shared" si="82"/>
        <v>1720</v>
      </c>
      <c r="I120" s="18">
        <f t="shared" si="83"/>
        <v>1660</v>
      </c>
      <c r="J120" s="18">
        <f t="shared" si="84"/>
        <v>1100</v>
      </c>
      <c r="K120" s="18">
        <f t="shared" ref="K120:M120" si="91">K119</f>
        <v>2000</v>
      </c>
      <c r="L120" s="18">
        <f t="shared" si="91"/>
        <v>2000</v>
      </c>
      <c r="M120" s="18">
        <f t="shared" si="91"/>
        <v>2000</v>
      </c>
      <c r="N120" s="18">
        <f t="shared" si="86"/>
        <v>-280</v>
      </c>
      <c r="O120" s="18">
        <f t="shared" si="87"/>
        <v>-340</v>
      </c>
      <c r="P120" s="18">
        <f t="shared" si="88"/>
        <v>-900</v>
      </c>
      <c r="Q120" s="35">
        <f t="shared" si="72"/>
        <v>0</v>
      </c>
      <c r="R120" s="35">
        <f t="shared" si="72"/>
        <v>0</v>
      </c>
      <c r="S120" s="35">
        <f t="shared" si="72"/>
        <v>0</v>
      </c>
      <c r="T120" s="4">
        <f t="shared" si="89"/>
        <v>822</v>
      </c>
      <c r="U120" s="83">
        <f t="shared" si="40"/>
        <v>1600</v>
      </c>
      <c r="V120" s="83">
        <f t="shared" si="41"/>
        <v>1600</v>
      </c>
      <c r="W120" s="83">
        <f t="shared" si="42"/>
        <v>1600</v>
      </c>
      <c r="X120" s="4"/>
      <c r="Y120" s="18"/>
      <c r="Z120" s="18"/>
      <c r="AA120" s="18"/>
      <c r="AB120" s="50"/>
    </row>
    <row r="121" spans="1:28" ht="15" customHeight="1">
      <c r="A121" s="3">
        <f t="shared" si="78"/>
        <v>107</v>
      </c>
      <c r="B121" s="34">
        <f t="shared" si="31"/>
        <v>45539</v>
      </c>
      <c r="C121" s="2">
        <f t="shared" si="32"/>
        <v>884</v>
      </c>
      <c r="D121" s="5">
        <f t="shared" si="33"/>
        <v>1536</v>
      </c>
      <c r="E121" s="35">
        <f t="shared" si="79"/>
        <v>700</v>
      </c>
      <c r="F121" s="35">
        <f t="shared" si="80"/>
        <v>760</v>
      </c>
      <c r="G121" s="35">
        <f t="shared" si="81"/>
        <v>1320</v>
      </c>
      <c r="H121" s="18">
        <f t="shared" si="82"/>
        <v>1720</v>
      </c>
      <c r="I121" s="18">
        <f t="shared" si="83"/>
        <v>1660</v>
      </c>
      <c r="J121" s="18">
        <f t="shared" si="84"/>
        <v>1100</v>
      </c>
      <c r="K121" s="18">
        <f t="shared" ref="K121:M121" si="92">K120</f>
        <v>2000</v>
      </c>
      <c r="L121" s="18">
        <f t="shared" si="92"/>
        <v>2000</v>
      </c>
      <c r="M121" s="18">
        <f t="shared" si="92"/>
        <v>2000</v>
      </c>
      <c r="N121" s="18">
        <f t="shared" si="86"/>
        <v>-280</v>
      </c>
      <c r="O121" s="18">
        <f t="shared" si="87"/>
        <v>-340</v>
      </c>
      <c r="P121" s="18">
        <f t="shared" si="88"/>
        <v>-900</v>
      </c>
      <c r="Q121" s="35">
        <f t="shared" si="72"/>
        <v>0</v>
      </c>
      <c r="R121" s="35">
        <f t="shared" si="72"/>
        <v>0</v>
      </c>
      <c r="S121" s="35">
        <f t="shared" si="72"/>
        <v>0</v>
      </c>
      <c r="T121" s="4">
        <f t="shared" si="89"/>
        <v>820</v>
      </c>
      <c r="U121" s="83">
        <f t="shared" si="40"/>
        <v>1600</v>
      </c>
      <c r="V121" s="83">
        <f t="shared" si="41"/>
        <v>1600</v>
      </c>
      <c r="W121" s="83">
        <f t="shared" si="42"/>
        <v>1600</v>
      </c>
      <c r="X121" s="4"/>
      <c r="Y121" s="18"/>
      <c r="Z121" s="18"/>
      <c r="AA121" s="18"/>
      <c r="AB121" s="50"/>
    </row>
    <row r="122" spans="1:28" ht="15" customHeight="1">
      <c r="A122" s="3">
        <f t="shared" si="78"/>
        <v>108</v>
      </c>
      <c r="B122" s="34">
        <f t="shared" si="31"/>
        <v>45540</v>
      </c>
      <c r="C122" s="2">
        <f t="shared" si="32"/>
        <v>884</v>
      </c>
      <c r="D122" s="5">
        <f t="shared" si="33"/>
        <v>1534</v>
      </c>
      <c r="E122" s="35">
        <f t="shared" si="79"/>
        <v>698</v>
      </c>
      <c r="F122" s="35">
        <f t="shared" si="80"/>
        <v>758</v>
      </c>
      <c r="G122" s="35">
        <f t="shared" si="81"/>
        <v>1318</v>
      </c>
      <c r="H122" s="18">
        <f t="shared" si="82"/>
        <v>1720</v>
      </c>
      <c r="I122" s="18">
        <f t="shared" si="83"/>
        <v>1660</v>
      </c>
      <c r="J122" s="18">
        <f t="shared" si="84"/>
        <v>1100</v>
      </c>
      <c r="K122" s="18">
        <f t="shared" ref="K122:M122" si="93">K121</f>
        <v>2000</v>
      </c>
      <c r="L122" s="18">
        <f t="shared" si="93"/>
        <v>2000</v>
      </c>
      <c r="M122" s="18">
        <f t="shared" si="93"/>
        <v>2000</v>
      </c>
      <c r="N122" s="18">
        <f t="shared" si="86"/>
        <v>-280</v>
      </c>
      <c r="O122" s="18">
        <f t="shared" si="87"/>
        <v>-340</v>
      </c>
      <c r="P122" s="18">
        <f t="shared" si="88"/>
        <v>-900</v>
      </c>
      <c r="Q122" s="35">
        <f t="shared" si="72"/>
        <v>0</v>
      </c>
      <c r="R122" s="35">
        <f t="shared" si="72"/>
        <v>0</v>
      </c>
      <c r="S122" s="35">
        <f t="shared" si="72"/>
        <v>0</v>
      </c>
      <c r="T122" s="4">
        <f t="shared" si="89"/>
        <v>818</v>
      </c>
      <c r="U122" s="83">
        <f t="shared" si="40"/>
        <v>1600</v>
      </c>
      <c r="V122" s="83">
        <f t="shared" si="41"/>
        <v>1600</v>
      </c>
      <c r="W122" s="83">
        <f t="shared" si="42"/>
        <v>1600</v>
      </c>
      <c r="X122" s="4"/>
      <c r="Y122" s="18"/>
      <c r="Z122" s="18"/>
      <c r="AA122" s="18"/>
      <c r="AB122" s="50"/>
    </row>
    <row r="123" spans="1:28" ht="15" customHeight="1">
      <c r="A123" s="3">
        <f t="shared" si="78"/>
        <v>109</v>
      </c>
      <c r="B123" s="34">
        <f t="shared" si="31"/>
        <v>45541</v>
      </c>
      <c r="C123" s="2">
        <f t="shared" si="32"/>
        <v>884</v>
      </c>
      <c r="D123" s="5">
        <f t="shared" si="33"/>
        <v>1532</v>
      </c>
      <c r="E123" s="35">
        <f t="shared" si="79"/>
        <v>696</v>
      </c>
      <c r="F123" s="35">
        <f t="shared" si="80"/>
        <v>756</v>
      </c>
      <c r="G123" s="35">
        <f t="shared" si="81"/>
        <v>1316</v>
      </c>
      <c r="H123" s="18">
        <f t="shared" si="82"/>
        <v>1720</v>
      </c>
      <c r="I123" s="18">
        <f t="shared" si="83"/>
        <v>1660</v>
      </c>
      <c r="J123" s="18">
        <f t="shared" si="84"/>
        <v>1100</v>
      </c>
      <c r="K123" s="18">
        <f t="shared" ref="K123:M123" si="94">K122</f>
        <v>2000</v>
      </c>
      <c r="L123" s="18">
        <f t="shared" si="94"/>
        <v>2000</v>
      </c>
      <c r="M123" s="18">
        <f t="shared" si="94"/>
        <v>2000</v>
      </c>
      <c r="N123" s="18">
        <f t="shared" si="86"/>
        <v>-280</v>
      </c>
      <c r="O123" s="18">
        <f t="shared" si="87"/>
        <v>-340</v>
      </c>
      <c r="P123" s="18">
        <f t="shared" si="88"/>
        <v>-900</v>
      </c>
      <c r="Q123" s="35">
        <f t="shared" si="72"/>
        <v>0</v>
      </c>
      <c r="R123" s="35">
        <f t="shared" si="72"/>
        <v>0</v>
      </c>
      <c r="S123" s="35">
        <f t="shared" si="72"/>
        <v>0</v>
      </c>
      <c r="T123" s="4">
        <f t="shared" si="89"/>
        <v>816</v>
      </c>
      <c r="U123" s="83">
        <f t="shared" si="40"/>
        <v>1600</v>
      </c>
      <c r="V123" s="83">
        <f t="shared" si="41"/>
        <v>1600</v>
      </c>
      <c r="W123" s="83">
        <f t="shared" si="42"/>
        <v>1600</v>
      </c>
      <c r="X123" s="4"/>
      <c r="Y123" s="18"/>
      <c r="Z123" s="18"/>
      <c r="AA123" s="18"/>
      <c r="AB123" s="50"/>
    </row>
    <row r="124" spans="1:28" ht="15" customHeight="1">
      <c r="A124" s="3">
        <f t="shared" si="78"/>
        <v>110</v>
      </c>
      <c r="B124" s="34">
        <f t="shared" si="31"/>
        <v>45542</v>
      </c>
      <c r="C124" s="2">
        <f t="shared" si="32"/>
        <v>884</v>
      </c>
      <c r="D124" s="5">
        <f t="shared" si="33"/>
        <v>1530</v>
      </c>
      <c r="E124" s="35">
        <f t="shared" si="79"/>
        <v>694</v>
      </c>
      <c r="F124" s="35">
        <f t="shared" si="80"/>
        <v>754</v>
      </c>
      <c r="G124" s="35">
        <f t="shared" si="81"/>
        <v>1314</v>
      </c>
      <c r="H124" s="18">
        <f t="shared" si="82"/>
        <v>1720</v>
      </c>
      <c r="I124" s="18">
        <f t="shared" si="83"/>
        <v>1660</v>
      </c>
      <c r="J124" s="18">
        <f t="shared" si="84"/>
        <v>1100</v>
      </c>
      <c r="K124" s="18">
        <f t="shared" ref="K124:M124" si="95">K123</f>
        <v>2000</v>
      </c>
      <c r="L124" s="18">
        <f t="shared" si="95"/>
        <v>2000</v>
      </c>
      <c r="M124" s="18">
        <f t="shared" si="95"/>
        <v>2000</v>
      </c>
      <c r="N124" s="18">
        <f t="shared" si="86"/>
        <v>-280</v>
      </c>
      <c r="O124" s="18">
        <f t="shared" si="87"/>
        <v>-340</v>
      </c>
      <c r="P124" s="18">
        <f t="shared" si="88"/>
        <v>-900</v>
      </c>
      <c r="Q124" s="35">
        <f t="shared" si="72"/>
        <v>0</v>
      </c>
      <c r="R124" s="35">
        <f t="shared" si="72"/>
        <v>0</v>
      </c>
      <c r="S124" s="35">
        <f t="shared" si="72"/>
        <v>0</v>
      </c>
      <c r="T124" s="4">
        <f t="shared" si="89"/>
        <v>814</v>
      </c>
      <c r="U124" s="83">
        <f t="shared" si="40"/>
        <v>1600</v>
      </c>
      <c r="V124" s="83">
        <f t="shared" si="41"/>
        <v>1600</v>
      </c>
      <c r="W124" s="83">
        <f t="shared" si="42"/>
        <v>1600</v>
      </c>
      <c r="X124" s="4"/>
      <c r="Y124" s="18"/>
      <c r="Z124" s="18"/>
      <c r="AA124" s="18"/>
      <c r="AB124" s="50"/>
    </row>
    <row r="125" spans="1:28" ht="15" customHeight="1">
      <c r="A125" s="3">
        <f t="shared" si="78"/>
        <v>111</v>
      </c>
      <c r="B125" s="34">
        <f t="shared" si="31"/>
        <v>45543</v>
      </c>
      <c r="C125" s="2">
        <f t="shared" si="32"/>
        <v>884</v>
      </c>
      <c r="D125" s="5">
        <f t="shared" si="33"/>
        <v>1528</v>
      </c>
      <c r="E125" s="35">
        <f t="shared" si="79"/>
        <v>692</v>
      </c>
      <c r="F125" s="35">
        <f t="shared" si="80"/>
        <v>752</v>
      </c>
      <c r="G125" s="35">
        <f t="shared" si="81"/>
        <v>1312</v>
      </c>
      <c r="H125" s="18">
        <f t="shared" si="82"/>
        <v>1720</v>
      </c>
      <c r="I125" s="18">
        <f t="shared" si="83"/>
        <v>1660</v>
      </c>
      <c r="J125" s="18">
        <f t="shared" si="84"/>
        <v>1100</v>
      </c>
      <c r="K125" s="18">
        <f t="shared" ref="K125:M125" si="96">K124</f>
        <v>2000</v>
      </c>
      <c r="L125" s="18">
        <f t="shared" si="96"/>
        <v>2000</v>
      </c>
      <c r="M125" s="18">
        <f t="shared" si="96"/>
        <v>2000</v>
      </c>
      <c r="N125" s="18">
        <f t="shared" si="86"/>
        <v>-280</v>
      </c>
      <c r="O125" s="18">
        <f t="shared" si="87"/>
        <v>-340</v>
      </c>
      <c r="P125" s="18">
        <f t="shared" si="88"/>
        <v>-900</v>
      </c>
      <c r="Q125" s="35">
        <f t="shared" si="72"/>
        <v>0</v>
      </c>
      <c r="R125" s="35">
        <f t="shared" si="72"/>
        <v>0</v>
      </c>
      <c r="S125" s="35">
        <f t="shared" si="72"/>
        <v>0</v>
      </c>
      <c r="T125" s="4">
        <f t="shared" si="89"/>
        <v>812</v>
      </c>
      <c r="U125" s="83">
        <f t="shared" si="40"/>
        <v>1600</v>
      </c>
      <c r="V125" s="83">
        <f t="shared" si="41"/>
        <v>1600</v>
      </c>
      <c r="W125" s="83">
        <f t="shared" si="42"/>
        <v>1600</v>
      </c>
      <c r="X125" s="4"/>
      <c r="Y125" s="18"/>
      <c r="Z125" s="18"/>
      <c r="AA125" s="18"/>
      <c r="AB125" s="50"/>
    </row>
    <row r="126" spans="1:28" ht="15" customHeight="1">
      <c r="A126" s="3">
        <f t="shared" si="78"/>
        <v>112</v>
      </c>
      <c r="B126" s="34">
        <f t="shared" si="31"/>
        <v>45544</v>
      </c>
      <c r="C126" s="2">
        <f t="shared" si="32"/>
        <v>884</v>
      </c>
      <c r="D126" s="5">
        <f t="shared" si="33"/>
        <v>1526</v>
      </c>
      <c r="E126" s="35">
        <f t="shared" si="79"/>
        <v>690</v>
      </c>
      <c r="F126" s="35">
        <f t="shared" si="80"/>
        <v>750</v>
      </c>
      <c r="G126" s="35">
        <f t="shared" si="81"/>
        <v>1310</v>
      </c>
      <c r="H126" s="18">
        <f t="shared" si="82"/>
        <v>1720</v>
      </c>
      <c r="I126" s="18">
        <f t="shared" si="83"/>
        <v>1660</v>
      </c>
      <c r="J126" s="18">
        <f t="shared" si="84"/>
        <v>1100</v>
      </c>
      <c r="K126" s="18">
        <f t="shared" ref="K126:M126" si="97">K125</f>
        <v>2000</v>
      </c>
      <c r="L126" s="18">
        <f t="shared" si="97"/>
        <v>2000</v>
      </c>
      <c r="M126" s="18">
        <f t="shared" si="97"/>
        <v>2000</v>
      </c>
      <c r="N126" s="18">
        <f t="shared" si="86"/>
        <v>-280</v>
      </c>
      <c r="O126" s="18">
        <f t="shared" si="87"/>
        <v>-340</v>
      </c>
      <c r="P126" s="18">
        <f t="shared" si="88"/>
        <v>-900</v>
      </c>
      <c r="Q126" s="35">
        <f t="shared" si="72"/>
        <v>0</v>
      </c>
      <c r="R126" s="35">
        <f t="shared" si="72"/>
        <v>0</v>
      </c>
      <c r="S126" s="35">
        <f t="shared" si="72"/>
        <v>0</v>
      </c>
      <c r="T126" s="4">
        <f t="shared" si="89"/>
        <v>810</v>
      </c>
      <c r="U126" s="83">
        <f t="shared" si="40"/>
        <v>1600</v>
      </c>
      <c r="V126" s="83">
        <f t="shared" si="41"/>
        <v>1600</v>
      </c>
      <c r="W126" s="83">
        <f t="shared" si="42"/>
        <v>1600</v>
      </c>
      <c r="X126" s="4"/>
      <c r="Y126" s="18"/>
      <c r="Z126" s="18"/>
      <c r="AA126" s="18"/>
      <c r="AB126" s="50"/>
    </row>
    <row r="127" spans="1:28" ht="15" customHeight="1">
      <c r="A127" s="3">
        <f t="shared" si="78"/>
        <v>113</v>
      </c>
      <c r="B127" s="34">
        <f t="shared" si="31"/>
        <v>45545</v>
      </c>
      <c r="C127" s="2">
        <f t="shared" si="32"/>
        <v>884</v>
      </c>
      <c r="D127" s="5">
        <f t="shared" si="33"/>
        <v>1524</v>
      </c>
      <c r="E127" s="35">
        <f t="shared" si="79"/>
        <v>688</v>
      </c>
      <c r="F127" s="35">
        <f t="shared" si="80"/>
        <v>748</v>
      </c>
      <c r="G127" s="35">
        <f t="shared" si="81"/>
        <v>1308</v>
      </c>
      <c r="H127" s="18">
        <f t="shared" si="82"/>
        <v>1720</v>
      </c>
      <c r="I127" s="18">
        <f t="shared" si="83"/>
        <v>1660</v>
      </c>
      <c r="J127" s="18">
        <f t="shared" si="84"/>
        <v>1100</v>
      </c>
      <c r="K127" s="18">
        <f t="shared" ref="K127:M127" si="98">K126</f>
        <v>2000</v>
      </c>
      <c r="L127" s="18">
        <f t="shared" si="98"/>
        <v>2000</v>
      </c>
      <c r="M127" s="18">
        <f t="shared" si="98"/>
        <v>2000</v>
      </c>
      <c r="N127" s="18">
        <f t="shared" si="86"/>
        <v>-280</v>
      </c>
      <c r="O127" s="18">
        <f t="shared" si="87"/>
        <v>-340</v>
      </c>
      <c r="P127" s="18">
        <f t="shared" si="88"/>
        <v>-900</v>
      </c>
      <c r="Q127" s="35">
        <f t="shared" si="72"/>
        <v>0</v>
      </c>
      <c r="R127" s="35">
        <f t="shared" si="72"/>
        <v>0</v>
      </c>
      <c r="S127" s="35">
        <f t="shared" si="72"/>
        <v>0</v>
      </c>
      <c r="T127" s="4">
        <f t="shared" si="89"/>
        <v>808</v>
      </c>
      <c r="U127" s="83">
        <f t="shared" si="40"/>
        <v>1600</v>
      </c>
      <c r="V127" s="83">
        <f t="shared" si="41"/>
        <v>1600</v>
      </c>
      <c r="W127" s="83">
        <f t="shared" si="42"/>
        <v>1600</v>
      </c>
      <c r="X127" s="4"/>
      <c r="Y127" s="18"/>
      <c r="Z127" s="18"/>
      <c r="AA127" s="18"/>
      <c r="AB127" s="50"/>
    </row>
    <row r="128" spans="1:28" ht="15" customHeight="1">
      <c r="A128" s="3">
        <f t="shared" si="78"/>
        <v>114</v>
      </c>
      <c r="B128" s="34">
        <f t="shared" si="31"/>
        <v>45546</v>
      </c>
      <c r="C128" s="2">
        <f t="shared" si="32"/>
        <v>884</v>
      </c>
      <c r="D128" s="5">
        <f t="shared" si="33"/>
        <v>1522</v>
      </c>
      <c r="E128" s="35">
        <f t="shared" si="79"/>
        <v>686</v>
      </c>
      <c r="F128" s="35">
        <f t="shared" si="80"/>
        <v>746</v>
      </c>
      <c r="G128" s="35">
        <f t="shared" si="81"/>
        <v>1306</v>
      </c>
      <c r="H128" s="18">
        <f t="shared" si="82"/>
        <v>1720</v>
      </c>
      <c r="I128" s="18">
        <f t="shared" si="83"/>
        <v>1660</v>
      </c>
      <c r="J128" s="18">
        <f t="shared" si="84"/>
        <v>1100</v>
      </c>
      <c r="K128" s="18">
        <f t="shared" ref="K128:M128" si="99">K127</f>
        <v>2000</v>
      </c>
      <c r="L128" s="18">
        <f t="shared" si="99"/>
        <v>2000</v>
      </c>
      <c r="M128" s="18">
        <f t="shared" si="99"/>
        <v>2000</v>
      </c>
      <c r="N128" s="18">
        <f t="shared" si="86"/>
        <v>-280</v>
      </c>
      <c r="O128" s="18">
        <f t="shared" si="87"/>
        <v>-340</v>
      </c>
      <c r="P128" s="18">
        <f t="shared" si="88"/>
        <v>-900</v>
      </c>
      <c r="Q128" s="35">
        <f t="shared" si="72"/>
        <v>0</v>
      </c>
      <c r="R128" s="35">
        <f t="shared" si="72"/>
        <v>0</v>
      </c>
      <c r="S128" s="35">
        <f t="shared" si="72"/>
        <v>0</v>
      </c>
      <c r="T128" s="4">
        <f t="shared" si="89"/>
        <v>806</v>
      </c>
      <c r="U128" s="83">
        <f t="shared" si="40"/>
        <v>1600</v>
      </c>
      <c r="V128" s="83">
        <f t="shared" si="41"/>
        <v>1600</v>
      </c>
      <c r="W128" s="83">
        <f t="shared" si="42"/>
        <v>1600</v>
      </c>
      <c r="X128" s="4"/>
      <c r="Y128" s="18"/>
      <c r="Z128" s="18"/>
      <c r="AA128" s="18"/>
      <c r="AB128" s="50"/>
    </row>
    <row r="129" spans="1:28" ht="15" customHeight="1">
      <c r="A129" s="3">
        <f t="shared" si="78"/>
        <v>115</v>
      </c>
      <c r="B129" s="34">
        <f t="shared" si="31"/>
        <v>45547</v>
      </c>
      <c r="C129" s="2">
        <f t="shared" si="32"/>
        <v>884</v>
      </c>
      <c r="D129" s="5">
        <f t="shared" si="33"/>
        <v>1520</v>
      </c>
      <c r="E129" s="35">
        <f t="shared" si="79"/>
        <v>684</v>
      </c>
      <c r="F129" s="35">
        <f t="shared" si="80"/>
        <v>744</v>
      </c>
      <c r="G129" s="35">
        <f t="shared" si="81"/>
        <v>1304</v>
      </c>
      <c r="H129" s="18">
        <f t="shared" si="82"/>
        <v>1720</v>
      </c>
      <c r="I129" s="18">
        <f t="shared" si="83"/>
        <v>1660</v>
      </c>
      <c r="J129" s="18">
        <f t="shared" si="84"/>
        <v>1100</v>
      </c>
      <c r="K129" s="18">
        <f t="shared" ref="K129:M129" si="100">K128</f>
        <v>2000</v>
      </c>
      <c r="L129" s="18">
        <f t="shared" si="100"/>
        <v>2000</v>
      </c>
      <c r="M129" s="18">
        <f t="shared" si="100"/>
        <v>2000</v>
      </c>
      <c r="N129" s="18">
        <f t="shared" si="86"/>
        <v>-280</v>
      </c>
      <c r="O129" s="18">
        <f t="shared" si="87"/>
        <v>-340</v>
      </c>
      <c r="P129" s="18">
        <f t="shared" si="88"/>
        <v>-900</v>
      </c>
      <c r="Q129" s="35">
        <f t="shared" si="72"/>
        <v>0</v>
      </c>
      <c r="R129" s="35">
        <f t="shared" si="72"/>
        <v>0</v>
      </c>
      <c r="S129" s="35">
        <f t="shared" si="72"/>
        <v>0</v>
      </c>
      <c r="T129" s="4">
        <f t="shared" si="89"/>
        <v>804</v>
      </c>
      <c r="U129" s="83">
        <f t="shared" si="40"/>
        <v>1600</v>
      </c>
      <c r="V129" s="83">
        <f t="shared" si="41"/>
        <v>1600</v>
      </c>
      <c r="W129" s="83">
        <f t="shared" si="42"/>
        <v>1600</v>
      </c>
      <c r="X129" s="4"/>
      <c r="Y129" s="18"/>
      <c r="Z129" s="18"/>
      <c r="AA129" s="18"/>
      <c r="AB129" s="50"/>
    </row>
    <row r="130" spans="1:28" ht="15" customHeight="1">
      <c r="A130" s="3">
        <f t="shared" si="78"/>
        <v>116</v>
      </c>
      <c r="B130" s="34">
        <f t="shared" si="31"/>
        <v>45548</v>
      </c>
      <c r="C130" s="2">
        <f t="shared" si="32"/>
        <v>884</v>
      </c>
      <c r="D130" s="5">
        <f t="shared" si="33"/>
        <v>1518</v>
      </c>
      <c r="E130" s="35">
        <f t="shared" si="79"/>
        <v>682</v>
      </c>
      <c r="F130" s="35">
        <f t="shared" si="80"/>
        <v>742</v>
      </c>
      <c r="G130" s="35">
        <f t="shared" si="81"/>
        <v>1302</v>
      </c>
      <c r="H130" s="18">
        <f t="shared" si="82"/>
        <v>1720</v>
      </c>
      <c r="I130" s="18">
        <f t="shared" si="83"/>
        <v>1660</v>
      </c>
      <c r="J130" s="18">
        <f t="shared" si="84"/>
        <v>1100</v>
      </c>
      <c r="K130" s="18">
        <f t="shared" ref="K130:M130" si="101">K129</f>
        <v>2000</v>
      </c>
      <c r="L130" s="18">
        <f t="shared" si="101"/>
        <v>2000</v>
      </c>
      <c r="M130" s="18">
        <f t="shared" si="101"/>
        <v>2000</v>
      </c>
      <c r="N130" s="18">
        <f t="shared" si="86"/>
        <v>-280</v>
      </c>
      <c r="O130" s="18">
        <f t="shared" si="87"/>
        <v>-340</v>
      </c>
      <c r="P130" s="18">
        <f t="shared" si="88"/>
        <v>-900</v>
      </c>
      <c r="Q130" s="35">
        <f t="shared" si="72"/>
        <v>0</v>
      </c>
      <c r="R130" s="35">
        <f t="shared" si="72"/>
        <v>0</v>
      </c>
      <c r="S130" s="35">
        <f t="shared" si="72"/>
        <v>0</v>
      </c>
      <c r="T130" s="4">
        <f t="shared" si="89"/>
        <v>802</v>
      </c>
      <c r="U130" s="83">
        <f t="shared" si="40"/>
        <v>1600</v>
      </c>
      <c r="V130" s="83">
        <f t="shared" si="41"/>
        <v>1600</v>
      </c>
      <c r="W130" s="83">
        <f t="shared" si="42"/>
        <v>1600</v>
      </c>
      <c r="X130" s="4"/>
      <c r="Y130" s="18"/>
      <c r="Z130" s="18"/>
      <c r="AA130" s="18"/>
      <c r="AB130" s="50"/>
    </row>
    <row r="131" spans="1:28" ht="15" customHeight="1">
      <c r="A131" s="3">
        <f t="shared" si="78"/>
        <v>117</v>
      </c>
      <c r="B131" s="34">
        <f t="shared" si="31"/>
        <v>45549</v>
      </c>
      <c r="C131" s="2">
        <f t="shared" si="32"/>
        <v>884</v>
      </c>
      <c r="D131" s="5">
        <f t="shared" si="33"/>
        <v>1516</v>
      </c>
      <c r="E131" s="35">
        <f t="shared" si="79"/>
        <v>680</v>
      </c>
      <c r="F131" s="35">
        <f t="shared" si="80"/>
        <v>740</v>
      </c>
      <c r="G131" s="35">
        <f t="shared" si="81"/>
        <v>1300</v>
      </c>
      <c r="H131" s="18">
        <f t="shared" si="82"/>
        <v>1720</v>
      </c>
      <c r="I131" s="18">
        <f t="shared" si="83"/>
        <v>1660</v>
      </c>
      <c r="J131" s="18">
        <f t="shared" si="84"/>
        <v>1100</v>
      </c>
      <c r="K131" s="18">
        <f t="shared" ref="K131:M131" si="102">K130</f>
        <v>2000</v>
      </c>
      <c r="L131" s="18">
        <f t="shared" si="102"/>
        <v>2000</v>
      </c>
      <c r="M131" s="18">
        <f t="shared" si="102"/>
        <v>2000</v>
      </c>
      <c r="N131" s="18">
        <f t="shared" si="86"/>
        <v>-280</v>
      </c>
      <c r="O131" s="18">
        <f t="shared" si="87"/>
        <v>-340</v>
      </c>
      <c r="P131" s="18">
        <f t="shared" si="88"/>
        <v>-900</v>
      </c>
      <c r="Q131" s="35">
        <f t="shared" si="72"/>
        <v>0</v>
      </c>
      <c r="R131" s="35">
        <f t="shared" si="72"/>
        <v>0</v>
      </c>
      <c r="S131" s="35">
        <f t="shared" si="72"/>
        <v>0</v>
      </c>
      <c r="T131" s="4">
        <f t="shared" si="89"/>
        <v>800</v>
      </c>
      <c r="U131" s="83">
        <f t="shared" si="40"/>
        <v>1600</v>
      </c>
      <c r="V131" s="83">
        <f t="shared" si="41"/>
        <v>1600</v>
      </c>
      <c r="W131" s="83">
        <f t="shared" si="42"/>
        <v>1600</v>
      </c>
      <c r="X131" s="4"/>
      <c r="Y131" s="18"/>
      <c r="Z131" s="18"/>
      <c r="AA131" s="18"/>
      <c r="AB131" s="50"/>
    </row>
    <row r="132" spans="1:28" ht="15" customHeight="1">
      <c r="A132" s="3">
        <f t="shared" si="78"/>
        <v>118</v>
      </c>
      <c r="B132" s="34">
        <f t="shared" si="31"/>
        <v>45550</v>
      </c>
      <c r="C132" s="2">
        <f t="shared" si="32"/>
        <v>884</v>
      </c>
      <c r="D132" s="5">
        <f t="shared" si="33"/>
        <v>1514</v>
      </c>
      <c r="E132" s="35">
        <f t="shared" si="79"/>
        <v>678</v>
      </c>
      <c r="F132" s="35">
        <f t="shared" si="80"/>
        <v>738</v>
      </c>
      <c r="G132" s="35">
        <f t="shared" si="81"/>
        <v>1298</v>
      </c>
      <c r="H132" s="18">
        <f t="shared" si="82"/>
        <v>1720</v>
      </c>
      <c r="I132" s="18">
        <f t="shared" si="83"/>
        <v>1660</v>
      </c>
      <c r="J132" s="18">
        <f t="shared" si="84"/>
        <v>1100</v>
      </c>
      <c r="K132" s="18">
        <f t="shared" ref="K132:M132" si="103">K131</f>
        <v>2000</v>
      </c>
      <c r="L132" s="18">
        <f t="shared" si="103"/>
        <v>2000</v>
      </c>
      <c r="M132" s="18">
        <f t="shared" si="103"/>
        <v>2000</v>
      </c>
      <c r="N132" s="18">
        <f t="shared" si="86"/>
        <v>-280</v>
      </c>
      <c r="O132" s="18">
        <f t="shared" si="87"/>
        <v>-340</v>
      </c>
      <c r="P132" s="18">
        <f t="shared" si="88"/>
        <v>-900</v>
      </c>
      <c r="Q132" s="35">
        <f t="shared" si="72"/>
        <v>0</v>
      </c>
      <c r="R132" s="35">
        <f t="shared" si="72"/>
        <v>0</v>
      </c>
      <c r="S132" s="35">
        <f t="shared" si="72"/>
        <v>0</v>
      </c>
      <c r="T132" s="4">
        <f t="shared" si="89"/>
        <v>798</v>
      </c>
      <c r="U132" s="83">
        <f t="shared" si="40"/>
        <v>1600</v>
      </c>
      <c r="V132" s="83">
        <f t="shared" si="41"/>
        <v>1600</v>
      </c>
      <c r="W132" s="83">
        <f t="shared" si="42"/>
        <v>1600</v>
      </c>
      <c r="X132" s="4"/>
      <c r="Y132" s="18"/>
      <c r="Z132" s="18"/>
      <c r="AA132" s="18"/>
      <c r="AB132" s="50"/>
    </row>
    <row r="133" spans="1:28" ht="15" customHeight="1">
      <c r="A133" s="3">
        <f t="shared" si="78"/>
        <v>119</v>
      </c>
      <c r="B133" s="34">
        <f t="shared" si="31"/>
        <v>45551</v>
      </c>
      <c r="C133" s="2">
        <f t="shared" si="32"/>
        <v>884</v>
      </c>
      <c r="D133" s="5">
        <f t="shared" si="33"/>
        <v>1512</v>
      </c>
      <c r="E133" s="35">
        <f t="shared" si="79"/>
        <v>676</v>
      </c>
      <c r="F133" s="35">
        <f t="shared" si="80"/>
        <v>736</v>
      </c>
      <c r="G133" s="35">
        <f t="shared" si="81"/>
        <v>1296</v>
      </c>
      <c r="H133" s="18">
        <f t="shared" si="82"/>
        <v>1720</v>
      </c>
      <c r="I133" s="18">
        <f t="shared" si="83"/>
        <v>1660</v>
      </c>
      <c r="J133" s="18">
        <f t="shared" si="84"/>
        <v>1100</v>
      </c>
      <c r="K133" s="18">
        <f t="shared" ref="K133:M133" si="104">K132</f>
        <v>2000</v>
      </c>
      <c r="L133" s="18">
        <f t="shared" si="104"/>
        <v>2000</v>
      </c>
      <c r="M133" s="18">
        <f t="shared" si="104"/>
        <v>2000</v>
      </c>
      <c r="N133" s="18">
        <f t="shared" si="86"/>
        <v>-280</v>
      </c>
      <c r="O133" s="18">
        <f t="shared" si="87"/>
        <v>-340</v>
      </c>
      <c r="P133" s="18">
        <f t="shared" si="88"/>
        <v>-900</v>
      </c>
      <c r="Q133" s="35">
        <f t="shared" si="72"/>
        <v>0</v>
      </c>
      <c r="R133" s="35">
        <f t="shared" si="72"/>
        <v>0</v>
      </c>
      <c r="S133" s="35">
        <f t="shared" si="72"/>
        <v>0</v>
      </c>
      <c r="T133" s="4">
        <f t="shared" si="89"/>
        <v>796</v>
      </c>
      <c r="U133" s="83">
        <f t="shared" si="40"/>
        <v>1600</v>
      </c>
      <c r="V133" s="83">
        <f t="shared" si="41"/>
        <v>1600</v>
      </c>
      <c r="W133" s="83">
        <f t="shared" si="42"/>
        <v>1600</v>
      </c>
      <c r="X133" s="4"/>
      <c r="Y133" s="18"/>
      <c r="Z133" s="18"/>
      <c r="AA133" s="18"/>
      <c r="AB133" s="50"/>
    </row>
    <row r="134" spans="1:28" ht="15" customHeight="1">
      <c r="A134" s="3">
        <f t="shared" si="78"/>
        <v>120</v>
      </c>
      <c r="B134" s="34">
        <f t="shared" si="31"/>
        <v>45552</v>
      </c>
      <c r="C134" s="2">
        <f t="shared" si="32"/>
        <v>884</v>
      </c>
      <c r="D134" s="5">
        <f t="shared" si="33"/>
        <v>1510</v>
      </c>
      <c r="E134" s="35">
        <f t="shared" si="79"/>
        <v>674</v>
      </c>
      <c r="F134" s="35">
        <f t="shared" si="80"/>
        <v>734</v>
      </c>
      <c r="G134" s="35">
        <f t="shared" si="81"/>
        <v>1294</v>
      </c>
      <c r="H134" s="18">
        <f t="shared" si="82"/>
        <v>1720</v>
      </c>
      <c r="I134" s="18">
        <f t="shared" si="83"/>
        <v>1660</v>
      </c>
      <c r="J134" s="18">
        <f t="shared" si="84"/>
        <v>1100</v>
      </c>
      <c r="K134" s="18">
        <f t="shared" ref="K134:M134" si="105">K133</f>
        <v>2000</v>
      </c>
      <c r="L134" s="18">
        <f t="shared" si="105"/>
        <v>2000</v>
      </c>
      <c r="M134" s="18">
        <f t="shared" si="105"/>
        <v>2000</v>
      </c>
      <c r="N134" s="18">
        <f t="shared" si="86"/>
        <v>-280</v>
      </c>
      <c r="O134" s="18">
        <f t="shared" si="87"/>
        <v>-340</v>
      </c>
      <c r="P134" s="18">
        <f t="shared" si="88"/>
        <v>-900</v>
      </c>
      <c r="Q134" s="35">
        <f t="shared" si="72"/>
        <v>0</v>
      </c>
      <c r="R134" s="35">
        <f t="shared" si="72"/>
        <v>0</v>
      </c>
      <c r="S134" s="35">
        <f t="shared" si="72"/>
        <v>0</v>
      </c>
      <c r="T134" s="4">
        <f t="shared" si="89"/>
        <v>794</v>
      </c>
      <c r="U134" s="83">
        <f t="shared" si="40"/>
        <v>1600</v>
      </c>
      <c r="V134" s="83">
        <f t="shared" si="41"/>
        <v>1600</v>
      </c>
      <c r="W134" s="83">
        <f t="shared" si="42"/>
        <v>1600</v>
      </c>
      <c r="X134" s="4"/>
      <c r="Y134" s="18"/>
      <c r="Z134" s="18"/>
      <c r="AA134" s="18"/>
      <c r="AB134" s="50"/>
    </row>
    <row r="135" spans="1:28" ht="15" customHeight="1">
      <c r="A135" s="3">
        <f t="shared" si="78"/>
        <v>121</v>
      </c>
      <c r="B135" s="34">
        <f t="shared" si="31"/>
        <v>45553</v>
      </c>
      <c r="C135" s="2">
        <f t="shared" si="32"/>
        <v>884</v>
      </c>
      <c r="D135" s="5">
        <f t="shared" si="33"/>
        <v>1508</v>
      </c>
      <c r="E135" s="35">
        <f t="shared" si="79"/>
        <v>672</v>
      </c>
      <c r="F135" s="35">
        <f t="shared" si="80"/>
        <v>732</v>
      </c>
      <c r="G135" s="35">
        <f t="shared" si="81"/>
        <v>1292</v>
      </c>
      <c r="H135" s="18">
        <f t="shared" si="82"/>
        <v>1720</v>
      </c>
      <c r="I135" s="18">
        <f t="shared" si="83"/>
        <v>1660</v>
      </c>
      <c r="J135" s="18">
        <f t="shared" si="84"/>
        <v>1100</v>
      </c>
      <c r="K135" s="18">
        <f t="shared" ref="K135:M135" si="106">K134</f>
        <v>2000</v>
      </c>
      <c r="L135" s="18">
        <f t="shared" si="106"/>
        <v>2000</v>
      </c>
      <c r="M135" s="18">
        <f t="shared" si="106"/>
        <v>2000</v>
      </c>
      <c r="N135" s="18">
        <f t="shared" si="86"/>
        <v>-280</v>
      </c>
      <c r="O135" s="18">
        <f t="shared" si="87"/>
        <v>-340</v>
      </c>
      <c r="P135" s="18">
        <f t="shared" si="88"/>
        <v>-900</v>
      </c>
      <c r="Q135" s="35">
        <f t="shared" si="72"/>
        <v>0</v>
      </c>
      <c r="R135" s="35">
        <f t="shared" si="72"/>
        <v>0</v>
      </c>
      <c r="S135" s="35">
        <f t="shared" si="72"/>
        <v>0</v>
      </c>
      <c r="T135" s="4">
        <f t="shared" si="89"/>
        <v>792</v>
      </c>
      <c r="U135" s="83">
        <f t="shared" si="40"/>
        <v>1600</v>
      </c>
      <c r="V135" s="83">
        <f t="shared" si="41"/>
        <v>1600</v>
      </c>
      <c r="W135" s="83">
        <f t="shared" si="42"/>
        <v>1600</v>
      </c>
      <c r="X135" s="4"/>
      <c r="Y135" s="18"/>
      <c r="Z135" s="18"/>
      <c r="AA135" s="18"/>
      <c r="AB135" s="50"/>
    </row>
    <row r="136" spans="1:28" ht="15" customHeight="1">
      <c r="A136" s="3">
        <f t="shared" si="78"/>
        <v>122</v>
      </c>
      <c r="B136" s="34">
        <f t="shared" si="31"/>
        <v>45554</v>
      </c>
      <c r="C136" s="2">
        <f t="shared" si="32"/>
        <v>884</v>
      </c>
      <c r="D136" s="5">
        <f t="shared" si="33"/>
        <v>1506</v>
      </c>
      <c r="E136" s="35">
        <f t="shared" si="79"/>
        <v>670</v>
      </c>
      <c r="F136" s="35">
        <f t="shared" si="80"/>
        <v>730</v>
      </c>
      <c r="G136" s="35">
        <f t="shared" si="81"/>
        <v>1290</v>
      </c>
      <c r="H136" s="18">
        <f t="shared" si="82"/>
        <v>1720</v>
      </c>
      <c r="I136" s="18">
        <f t="shared" si="83"/>
        <v>1660</v>
      </c>
      <c r="J136" s="18">
        <f t="shared" si="84"/>
        <v>1100</v>
      </c>
      <c r="K136" s="18">
        <f t="shared" ref="K136:M136" si="107">K135</f>
        <v>2000</v>
      </c>
      <c r="L136" s="18">
        <f t="shared" si="107"/>
        <v>2000</v>
      </c>
      <c r="M136" s="18">
        <f t="shared" si="107"/>
        <v>2000</v>
      </c>
      <c r="N136" s="18">
        <f t="shared" si="86"/>
        <v>-280</v>
      </c>
      <c r="O136" s="18">
        <f t="shared" si="87"/>
        <v>-340</v>
      </c>
      <c r="P136" s="18">
        <f t="shared" si="88"/>
        <v>-900</v>
      </c>
      <c r="Q136" s="35">
        <f t="shared" si="72"/>
        <v>0</v>
      </c>
      <c r="R136" s="35">
        <f t="shared" si="72"/>
        <v>0</v>
      </c>
      <c r="S136" s="35">
        <f t="shared" si="72"/>
        <v>0</v>
      </c>
      <c r="T136" s="4">
        <f t="shared" si="89"/>
        <v>790</v>
      </c>
      <c r="U136" s="83">
        <f t="shared" si="40"/>
        <v>1600</v>
      </c>
      <c r="V136" s="83">
        <f t="shared" si="41"/>
        <v>1600</v>
      </c>
      <c r="W136" s="83">
        <f t="shared" si="42"/>
        <v>1600</v>
      </c>
      <c r="X136" s="4"/>
      <c r="Y136" s="18"/>
      <c r="Z136" s="18"/>
      <c r="AA136" s="18"/>
      <c r="AB136" s="50"/>
    </row>
    <row r="137" spans="1:28" ht="15" customHeight="1">
      <c r="A137" s="3">
        <f t="shared" si="78"/>
        <v>123</v>
      </c>
      <c r="B137" s="34">
        <f t="shared" si="31"/>
        <v>45555</v>
      </c>
      <c r="C137" s="2">
        <f t="shared" si="32"/>
        <v>884</v>
      </c>
      <c r="D137" s="5">
        <f t="shared" si="33"/>
        <v>1504</v>
      </c>
      <c r="E137" s="35">
        <f t="shared" si="79"/>
        <v>668</v>
      </c>
      <c r="F137" s="35">
        <f t="shared" si="80"/>
        <v>728</v>
      </c>
      <c r="G137" s="35">
        <f t="shared" si="81"/>
        <v>1288</v>
      </c>
      <c r="H137" s="18">
        <f t="shared" si="82"/>
        <v>1720</v>
      </c>
      <c r="I137" s="18">
        <f t="shared" si="83"/>
        <v>1660</v>
      </c>
      <c r="J137" s="18">
        <f t="shared" si="84"/>
        <v>1100</v>
      </c>
      <c r="K137" s="18">
        <f t="shared" ref="K137:M137" si="108">K136</f>
        <v>2000</v>
      </c>
      <c r="L137" s="18">
        <f t="shared" si="108"/>
        <v>2000</v>
      </c>
      <c r="M137" s="18">
        <f t="shared" si="108"/>
        <v>2000</v>
      </c>
      <c r="N137" s="18">
        <f t="shared" si="86"/>
        <v>-280</v>
      </c>
      <c r="O137" s="18">
        <f t="shared" si="87"/>
        <v>-340</v>
      </c>
      <c r="P137" s="18">
        <f t="shared" si="88"/>
        <v>-900</v>
      </c>
      <c r="Q137" s="35">
        <f t="shared" si="72"/>
        <v>0</v>
      </c>
      <c r="R137" s="35">
        <f t="shared" si="72"/>
        <v>0</v>
      </c>
      <c r="S137" s="35">
        <f t="shared" si="72"/>
        <v>0</v>
      </c>
      <c r="T137" s="4">
        <f t="shared" si="89"/>
        <v>788</v>
      </c>
      <c r="U137" s="83">
        <f t="shared" si="40"/>
        <v>1600</v>
      </c>
      <c r="V137" s="83">
        <f t="shared" si="41"/>
        <v>1600</v>
      </c>
      <c r="W137" s="83">
        <f t="shared" si="42"/>
        <v>1600</v>
      </c>
      <c r="X137" s="4"/>
      <c r="Y137" s="18"/>
      <c r="Z137" s="18"/>
      <c r="AA137" s="18"/>
      <c r="AB137" s="50"/>
    </row>
    <row r="138" spans="1:28" ht="15" customHeight="1">
      <c r="A138" s="3">
        <f t="shared" si="78"/>
        <v>124</v>
      </c>
      <c r="B138" s="34">
        <f t="shared" si="31"/>
        <v>45556</v>
      </c>
      <c r="C138" s="2">
        <f t="shared" si="32"/>
        <v>884</v>
      </c>
      <c r="D138" s="5">
        <f t="shared" si="33"/>
        <v>1502</v>
      </c>
      <c r="E138" s="35">
        <f t="shared" si="79"/>
        <v>666</v>
      </c>
      <c r="F138" s="35">
        <f t="shared" si="80"/>
        <v>726</v>
      </c>
      <c r="G138" s="35">
        <f t="shared" si="81"/>
        <v>1286</v>
      </c>
      <c r="H138" s="18">
        <f t="shared" si="82"/>
        <v>1720</v>
      </c>
      <c r="I138" s="18">
        <f t="shared" si="83"/>
        <v>1660</v>
      </c>
      <c r="J138" s="18">
        <f t="shared" si="84"/>
        <v>1100</v>
      </c>
      <c r="K138" s="18">
        <f t="shared" ref="K138:M138" si="109">K137</f>
        <v>2000</v>
      </c>
      <c r="L138" s="18">
        <f t="shared" si="109"/>
        <v>2000</v>
      </c>
      <c r="M138" s="18">
        <f t="shared" si="109"/>
        <v>2000</v>
      </c>
      <c r="N138" s="18">
        <f t="shared" si="86"/>
        <v>-280</v>
      </c>
      <c r="O138" s="18">
        <f t="shared" si="87"/>
        <v>-340</v>
      </c>
      <c r="P138" s="18">
        <f t="shared" si="88"/>
        <v>-900</v>
      </c>
      <c r="Q138" s="35">
        <f t="shared" si="72"/>
        <v>0</v>
      </c>
      <c r="R138" s="35">
        <f t="shared" si="72"/>
        <v>0</v>
      </c>
      <c r="S138" s="35">
        <f t="shared" si="72"/>
        <v>0</v>
      </c>
      <c r="T138" s="4">
        <f t="shared" si="89"/>
        <v>786</v>
      </c>
      <c r="U138" s="83">
        <f t="shared" si="40"/>
        <v>1600</v>
      </c>
      <c r="V138" s="83">
        <f t="shared" si="41"/>
        <v>1600</v>
      </c>
      <c r="W138" s="83">
        <f t="shared" si="42"/>
        <v>1600</v>
      </c>
      <c r="X138" s="4"/>
      <c r="Y138" s="18"/>
      <c r="Z138" s="18"/>
      <c r="AA138" s="18"/>
      <c r="AB138" s="50"/>
    </row>
    <row r="139" spans="1:28" ht="15" customHeight="1">
      <c r="A139" s="3">
        <f t="shared" si="78"/>
        <v>125</v>
      </c>
      <c r="B139" s="34">
        <f t="shared" si="31"/>
        <v>45557</v>
      </c>
      <c r="C139" s="2">
        <f t="shared" si="32"/>
        <v>884</v>
      </c>
      <c r="D139" s="5">
        <f t="shared" si="33"/>
        <v>1500</v>
      </c>
      <c r="E139" s="35">
        <f t="shared" si="79"/>
        <v>664</v>
      </c>
      <c r="F139" s="35">
        <f t="shared" si="80"/>
        <v>724</v>
      </c>
      <c r="G139" s="35">
        <f t="shared" si="81"/>
        <v>1284</v>
      </c>
      <c r="H139" s="18">
        <f t="shared" si="82"/>
        <v>1720</v>
      </c>
      <c r="I139" s="18">
        <f t="shared" si="83"/>
        <v>1660</v>
      </c>
      <c r="J139" s="18">
        <f t="shared" si="84"/>
        <v>1100</v>
      </c>
      <c r="K139" s="18">
        <f t="shared" ref="K139:M139" si="110">K138</f>
        <v>2000</v>
      </c>
      <c r="L139" s="18">
        <f t="shared" si="110"/>
        <v>2000</v>
      </c>
      <c r="M139" s="18">
        <f t="shared" si="110"/>
        <v>2000</v>
      </c>
      <c r="N139" s="18">
        <f t="shared" si="86"/>
        <v>-280</v>
      </c>
      <c r="O139" s="18">
        <f t="shared" si="87"/>
        <v>-340</v>
      </c>
      <c r="P139" s="18">
        <f t="shared" si="88"/>
        <v>-900</v>
      </c>
      <c r="Q139" s="35">
        <f t="shared" si="72"/>
        <v>0</v>
      </c>
      <c r="R139" s="35">
        <f t="shared" si="72"/>
        <v>0</v>
      </c>
      <c r="S139" s="35">
        <f t="shared" si="72"/>
        <v>0</v>
      </c>
      <c r="T139" s="4">
        <f t="shared" si="89"/>
        <v>784</v>
      </c>
      <c r="U139" s="83">
        <f t="shared" si="40"/>
        <v>1600</v>
      </c>
      <c r="V139" s="83">
        <f t="shared" si="41"/>
        <v>1600</v>
      </c>
      <c r="W139" s="83">
        <f t="shared" si="42"/>
        <v>1600</v>
      </c>
      <c r="X139" s="4"/>
      <c r="Y139" s="18"/>
      <c r="Z139" s="18"/>
      <c r="AA139" s="18"/>
      <c r="AB139" s="50"/>
    </row>
    <row r="140" spans="1:28" ht="15" customHeight="1">
      <c r="A140" s="3">
        <f t="shared" si="78"/>
        <v>126</v>
      </c>
      <c r="B140" s="34">
        <f t="shared" si="31"/>
        <v>45558</v>
      </c>
      <c r="C140" s="2">
        <f t="shared" si="32"/>
        <v>884</v>
      </c>
      <c r="D140" s="5">
        <f t="shared" si="33"/>
        <v>1498</v>
      </c>
      <c r="E140" s="35">
        <f t="shared" si="79"/>
        <v>662</v>
      </c>
      <c r="F140" s="35">
        <f t="shared" si="80"/>
        <v>722</v>
      </c>
      <c r="G140" s="35">
        <f t="shared" si="81"/>
        <v>1282</v>
      </c>
      <c r="H140" s="18">
        <f t="shared" si="82"/>
        <v>1720</v>
      </c>
      <c r="I140" s="18">
        <f t="shared" si="83"/>
        <v>1660</v>
      </c>
      <c r="J140" s="18">
        <f t="shared" si="84"/>
        <v>1100</v>
      </c>
      <c r="K140" s="18">
        <f t="shared" ref="K140:M140" si="111">K139</f>
        <v>2000</v>
      </c>
      <c r="L140" s="18">
        <f t="shared" si="111"/>
        <v>2000</v>
      </c>
      <c r="M140" s="18">
        <f t="shared" si="111"/>
        <v>2000</v>
      </c>
      <c r="N140" s="18">
        <f t="shared" si="86"/>
        <v>-280</v>
      </c>
      <c r="O140" s="18">
        <f t="shared" si="87"/>
        <v>-340</v>
      </c>
      <c r="P140" s="18">
        <f t="shared" si="88"/>
        <v>-900</v>
      </c>
      <c r="Q140" s="35">
        <f t="shared" si="72"/>
        <v>0</v>
      </c>
      <c r="R140" s="35">
        <f t="shared" si="72"/>
        <v>0</v>
      </c>
      <c r="S140" s="35">
        <f t="shared" si="72"/>
        <v>0</v>
      </c>
      <c r="T140" s="4">
        <f t="shared" si="89"/>
        <v>782</v>
      </c>
      <c r="U140" s="83">
        <f t="shared" si="40"/>
        <v>1600</v>
      </c>
      <c r="V140" s="83">
        <f t="shared" si="41"/>
        <v>1600</v>
      </c>
      <c r="W140" s="83">
        <f t="shared" si="42"/>
        <v>1600</v>
      </c>
      <c r="X140" s="4"/>
      <c r="Y140" s="18"/>
      <c r="Z140" s="18"/>
      <c r="AA140" s="18"/>
      <c r="AB140" s="50"/>
    </row>
    <row r="141" spans="1:28" ht="15" customHeight="1">
      <c r="A141" s="3">
        <f t="shared" si="78"/>
        <v>127</v>
      </c>
      <c r="B141" s="34">
        <f t="shared" si="31"/>
        <v>45559</v>
      </c>
      <c r="C141" s="2">
        <f t="shared" si="32"/>
        <v>884</v>
      </c>
      <c r="D141" s="5">
        <f t="shared" si="33"/>
        <v>1496</v>
      </c>
      <c r="E141" s="35">
        <f t="shared" si="79"/>
        <v>660</v>
      </c>
      <c r="F141" s="35">
        <f t="shared" si="80"/>
        <v>720</v>
      </c>
      <c r="G141" s="35">
        <f t="shared" si="81"/>
        <v>1280</v>
      </c>
      <c r="H141" s="18">
        <f t="shared" si="82"/>
        <v>1720</v>
      </c>
      <c r="I141" s="18">
        <f t="shared" si="83"/>
        <v>1660</v>
      </c>
      <c r="J141" s="18">
        <f t="shared" si="84"/>
        <v>1100</v>
      </c>
      <c r="K141" s="18">
        <f t="shared" ref="K141:M141" si="112">K140</f>
        <v>2000</v>
      </c>
      <c r="L141" s="18">
        <f t="shared" si="112"/>
        <v>2000</v>
      </c>
      <c r="M141" s="18">
        <f t="shared" si="112"/>
        <v>2000</v>
      </c>
      <c r="N141" s="18">
        <f t="shared" si="86"/>
        <v>-280</v>
      </c>
      <c r="O141" s="18">
        <f t="shared" si="87"/>
        <v>-340</v>
      </c>
      <c r="P141" s="18">
        <f t="shared" si="88"/>
        <v>-900</v>
      </c>
      <c r="Q141" s="35">
        <f t="shared" si="72"/>
        <v>0</v>
      </c>
      <c r="R141" s="35">
        <f t="shared" si="72"/>
        <v>0</v>
      </c>
      <c r="S141" s="35">
        <f t="shared" si="72"/>
        <v>0</v>
      </c>
      <c r="T141" s="4">
        <f t="shared" si="89"/>
        <v>780</v>
      </c>
      <c r="U141" s="83">
        <f t="shared" si="40"/>
        <v>1600</v>
      </c>
      <c r="V141" s="83">
        <f t="shared" si="41"/>
        <v>1600</v>
      </c>
      <c r="W141" s="83">
        <f t="shared" si="42"/>
        <v>1600</v>
      </c>
      <c r="X141" s="4"/>
      <c r="Y141" s="18"/>
      <c r="Z141" s="18"/>
      <c r="AA141" s="18"/>
      <c r="AB141" s="50"/>
    </row>
    <row r="142" spans="1:28" ht="15" customHeight="1">
      <c r="A142" s="3">
        <f t="shared" si="78"/>
        <v>128</v>
      </c>
      <c r="B142" s="34">
        <f t="shared" si="31"/>
        <v>45560</v>
      </c>
      <c r="C142" s="2">
        <f t="shared" si="32"/>
        <v>884</v>
      </c>
      <c r="D142" s="5">
        <f t="shared" si="33"/>
        <v>1494</v>
      </c>
      <c r="E142" s="35">
        <f t="shared" si="79"/>
        <v>658</v>
      </c>
      <c r="F142" s="35">
        <f t="shared" si="80"/>
        <v>718</v>
      </c>
      <c r="G142" s="35">
        <f t="shared" si="81"/>
        <v>1278</v>
      </c>
      <c r="H142" s="18">
        <f t="shared" si="82"/>
        <v>1720</v>
      </c>
      <c r="I142" s="18">
        <f t="shared" si="83"/>
        <v>1660</v>
      </c>
      <c r="J142" s="18">
        <f t="shared" si="84"/>
        <v>1100</v>
      </c>
      <c r="K142" s="18">
        <f t="shared" ref="K142:M142" si="113">K141</f>
        <v>2000</v>
      </c>
      <c r="L142" s="18">
        <f t="shared" si="113"/>
        <v>2000</v>
      </c>
      <c r="M142" s="18">
        <f t="shared" si="113"/>
        <v>2000</v>
      </c>
      <c r="N142" s="18">
        <f t="shared" si="86"/>
        <v>-280</v>
      </c>
      <c r="O142" s="18">
        <f t="shared" si="87"/>
        <v>-340</v>
      </c>
      <c r="P142" s="18">
        <f t="shared" si="88"/>
        <v>-900</v>
      </c>
      <c r="Q142" s="35">
        <f t="shared" si="72"/>
        <v>0</v>
      </c>
      <c r="R142" s="35">
        <f t="shared" si="72"/>
        <v>0</v>
      </c>
      <c r="S142" s="35">
        <f t="shared" si="72"/>
        <v>0</v>
      </c>
      <c r="T142" s="4">
        <f t="shared" si="89"/>
        <v>778</v>
      </c>
      <c r="U142" s="83">
        <f t="shared" si="40"/>
        <v>1600</v>
      </c>
      <c r="V142" s="83">
        <f t="shared" si="41"/>
        <v>1600</v>
      </c>
      <c r="W142" s="83">
        <f t="shared" si="42"/>
        <v>1600</v>
      </c>
      <c r="X142" s="4"/>
      <c r="Y142" s="18"/>
      <c r="Z142" s="18"/>
      <c r="AA142" s="18"/>
      <c r="AB142" s="50"/>
    </row>
    <row r="143" spans="1:28" ht="15" customHeight="1">
      <c r="A143" s="3">
        <f t="shared" si="78"/>
        <v>129</v>
      </c>
      <c r="B143" s="34">
        <f t="shared" si="31"/>
        <v>45561</v>
      </c>
      <c r="C143" s="2">
        <f t="shared" si="32"/>
        <v>884</v>
      </c>
      <c r="D143" s="5">
        <f t="shared" si="33"/>
        <v>1492</v>
      </c>
      <c r="E143" s="35">
        <f t="shared" si="79"/>
        <v>656</v>
      </c>
      <c r="F143" s="35">
        <f t="shared" si="80"/>
        <v>716</v>
      </c>
      <c r="G143" s="35">
        <f t="shared" si="81"/>
        <v>1276</v>
      </c>
      <c r="H143" s="18">
        <f t="shared" si="82"/>
        <v>1720</v>
      </c>
      <c r="I143" s="18">
        <f t="shared" si="83"/>
        <v>1660</v>
      </c>
      <c r="J143" s="18">
        <f t="shared" si="84"/>
        <v>1100</v>
      </c>
      <c r="K143" s="18">
        <f t="shared" ref="K143:M143" si="114">K142</f>
        <v>2000</v>
      </c>
      <c r="L143" s="18">
        <f t="shared" si="114"/>
        <v>2000</v>
      </c>
      <c r="M143" s="18">
        <f t="shared" si="114"/>
        <v>2000</v>
      </c>
      <c r="N143" s="18">
        <f t="shared" si="86"/>
        <v>-280</v>
      </c>
      <c r="O143" s="18">
        <f t="shared" si="87"/>
        <v>-340</v>
      </c>
      <c r="P143" s="18">
        <f t="shared" si="88"/>
        <v>-900</v>
      </c>
      <c r="Q143" s="35">
        <f t="shared" si="72"/>
        <v>0</v>
      </c>
      <c r="R143" s="35">
        <f t="shared" si="72"/>
        <v>0</v>
      </c>
      <c r="S143" s="35">
        <f t="shared" si="72"/>
        <v>0</v>
      </c>
      <c r="T143" s="4">
        <f t="shared" si="89"/>
        <v>776</v>
      </c>
      <c r="U143" s="83">
        <f t="shared" si="40"/>
        <v>1600</v>
      </c>
      <c r="V143" s="83">
        <f t="shared" si="41"/>
        <v>1600</v>
      </c>
      <c r="W143" s="83">
        <f t="shared" si="42"/>
        <v>1600</v>
      </c>
      <c r="X143" s="4"/>
      <c r="Y143" s="18"/>
      <c r="Z143" s="18"/>
      <c r="AA143" s="18"/>
      <c r="AB143" s="50"/>
    </row>
    <row r="144" spans="1:28" ht="15" customHeight="1">
      <c r="A144" s="3">
        <f t="shared" si="78"/>
        <v>130</v>
      </c>
      <c r="B144" s="34">
        <f t="shared" ref="B144:B207" si="115">B143+1</f>
        <v>45562</v>
      </c>
      <c r="C144" s="2">
        <f t="shared" ref="C144:C207" si="116">C143</f>
        <v>884</v>
      </c>
      <c r="D144" s="5">
        <f t="shared" ref="D144:D207" si="117">D143-2</f>
        <v>1490</v>
      </c>
      <c r="E144" s="35">
        <f t="shared" si="79"/>
        <v>654</v>
      </c>
      <c r="F144" s="35">
        <f t="shared" si="80"/>
        <v>714</v>
      </c>
      <c r="G144" s="35">
        <f t="shared" si="81"/>
        <v>1274</v>
      </c>
      <c r="H144" s="18">
        <f t="shared" si="82"/>
        <v>1720</v>
      </c>
      <c r="I144" s="18">
        <f t="shared" si="83"/>
        <v>1660</v>
      </c>
      <c r="J144" s="18">
        <f t="shared" si="84"/>
        <v>1100</v>
      </c>
      <c r="K144" s="18">
        <f t="shared" ref="K144:M144" si="118">K143</f>
        <v>2000</v>
      </c>
      <c r="L144" s="18">
        <f t="shared" si="118"/>
        <v>2000</v>
      </c>
      <c r="M144" s="18">
        <f t="shared" si="118"/>
        <v>2000</v>
      </c>
      <c r="N144" s="18">
        <f t="shared" si="86"/>
        <v>-280</v>
      </c>
      <c r="O144" s="18">
        <f t="shared" si="87"/>
        <v>-340</v>
      </c>
      <c r="P144" s="18">
        <f t="shared" si="88"/>
        <v>-900</v>
      </c>
      <c r="Q144" s="35">
        <f t="shared" ref="Q144:S175" si="119">Q143</f>
        <v>0</v>
      </c>
      <c r="R144" s="35">
        <f t="shared" si="119"/>
        <v>0</v>
      </c>
      <c r="S144" s="35">
        <f t="shared" si="119"/>
        <v>0</v>
      </c>
      <c r="T144" s="4">
        <f t="shared" si="89"/>
        <v>774</v>
      </c>
      <c r="U144" s="83">
        <f t="shared" si="40"/>
        <v>1600</v>
      </c>
      <c r="V144" s="83">
        <f t="shared" si="41"/>
        <v>1600</v>
      </c>
      <c r="W144" s="83">
        <f t="shared" si="42"/>
        <v>1600</v>
      </c>
      <c r="X144" s="4"/>
      <c r="Y144" s="18"/>
      <c r="Z144" s="18"/>
      <c r="AA144" s="18"/>
      <c r="AB144" s="50"/>
    </row>
    <row r="145" spans="1:28" ht="15" customHeight="1">
      <c r="A145" s="3">
        <f t="shared" si="78"/>
        <v>131</v>
      </c>
      <c r="B145" s="34">
        <f t="shared" si="115"/>
        <v>45563</v>
      </c>
      <c r="C145" s="2">
        <f t="shared" si="116"/>
        <v>884</v>
      </c>
      <c r="D145" s="5">
        <f t="shared" si="117"/>
        <v>1488</v>
      </c>
      <c r="E145" s="35">
        <f t="shared" si="79"/>
        <v>652</v>
      </c>
      <c r="F145" s="35">
        <f t="shared" si="80"/>
        <v>712</v>
      </c>
      <c r="G145" s="35">
        <f t="shared" si="81"/>
        <v>1272</v>
      </c>
      <c r="H145" s="18">
        <f t="shared" si="82"/>
        <v>1720</v>
      </c>
      <c r="I145" s="18">
        <f t="shared" si="83"/>
        <v>1660</v>
      </c>
      <c r="J145" s="18">
        <f t="shared" si="84"/>
        <v>1100</v>
      </c>
      <c r="K145" s="18">
        <f t="shared" ref="K145:M145" si="120">K144</f>
        <v>2000</v>
      </c>
      <c r="L145" s="18">
        <f t="shared" si="120"/>
        <v>2000</v>
      </c>
      <c r="M145" s="18">
        <f t="shared" si="120"/>
        <v>2000</v>
      </c>
      <c r="N145" s="18">
        <f t="shared" si="86"/>
        <v>-280</v>
      </c>
      <c r="O145" s="18">
        <f t="shared" si="87"/>
        <v>-340</v>
      </c>
      <c r="P145" s="18">
        <f t="shared" si="88"/>
        <v>-900</v>
      </c>
      <c r="Q145" s="35">
        <f t="shared" si="119"/>
        <v>0</v>
      </c>
      <c r="R145" s="35">
        <f t="shared" si="119"/>
        <v>0</v>
      </c>
      <c r="S145" s="35">
        <f t="shared" si="119"/>
        <v>0</v>
      </c>
      <c r="T145" s="4">
        <f t="shared" si="89"/>
        <v>772</v>
      </c>
      <c r="U145" s="83">
        <f t="shared" si="40"/>
        <v>1600</v>
      </c>
      <c r="V145" s="83">
        <f t="shared" si="41"/>
        <v>1600</v>
      </c>
      <c r="W145" s="83">
        <f t="shared" si="42"/>
        <v>1600</v>
      </c>
      <c r="X145" s="4"/>
      <c r="Y145" s="18"/>
      <c r="Z145" s="18"/>
      <c r="AA145" s="18"/>
      <c r="AB145" s="50"/>
    </row>
    <row r="146" spans="1:28" ht="15" customHeight="1">
      <c r="A146" s="3">
        <f t="shared" si="78"/>
        <v>132</v>
      </c>
      <c r="B146" s="34">
        <f t="shared" si="115"/>
        <v>45564</v>
      </c>
      <c r="C146" s="2">
        <f t="shared" si="116"/>
        <v>884</v>
      </c>
      <c r="D146" s="5">
        <f t="shared" si="117"/>
        <v>1486</v>
      </c>
      <c r="E146" s="35">
        <f t="shared" si="79"/>
        <v>650</v>
      </c>
      <c r="F146" s="35">
        <f t="shared" si="80"/>
        <v>710</v>
      </c>
      <c r="G146" s="35">
        <f t="shared" si="81"/>
        <v>1270</v>
      </c>
      <c r="H146" s="18">
        <f t="shared" si="82"/>
        <v>1720</v>
      </c>
      <c r="I146" s="18">
        <f t="shared" si="83"/>
        <v>1660</v>
      </c>
      <c r="J146" s="18">
        <f t="shared" si="84"/>
        <v>1100</v>
      </c>
      <c r="K146" s="18">
        <f t="shared" ref="K146:M146" si="121">K145</f>
        <v>2000</v>
      </c>
      <c r="L146" s="18">
        <f t="shared" si="121"/>
        <v>2000</v>
      </c>
      <c r="M146" s="18">
        <f t="shared" si="121"/>
        <v>2000</v>
      </c>
      <c r="N146" s="18">
        <f t="shared" si="86"/>
        <v>-280</v>
      </c>
      <c r="O146" s="18">
        <f t="shared" si="87"/>
        <v>-340</v>
      </c>
      <c r="P146" s="18">
        <f t="shared" si="88"/>
        <v>-900</v>
      </c>
      <c r="Q146" s="35">
        <f t="shared" si="119"/>
        <v>0</v>
      </c>
      <c r="R146" s="35">
        <f t="shared" si="119"/>
        <v>0</v>
      </c>
      <c r="S146" s="35">
        <f t="shared" si="119"/>
        <v>0</v>
      </c>
      <c r="T146" s="4">
        <f t="shared" si="89"/>
        <v>770</v>
      </c>
      <c r="U146" s="83">
        <f t="shared" ref="U146:U209" si="122">U145+$X146*1000-Q146</f>
        <v>1600</v>
      </c>
      <c r="V146" s="83">
        <f t="shared" si="41"/>
        <v>1600</v>
      </c>
      <c r="W146" s="83">
        <f t="shared" si="42"/>
        <v>1600</v>
      </c>
      <c r="X146" s="4"/>
      <c r="Y146" s="18"/>
      <c r="Z146" s="18"/>
      <c r="AA146" s="18"/>
      <c r="AB146" s="50"/>
    </row>
    <row r="147" spans="1:28" ht="15" customHeight="1">
      <c r="A147" s="2">
        <f t="shared" si="78"/>
        <v>133</v>
      </c>
      <c r="B147" s="64">
        <f t="shared" si="115"/>
        <v>45565</v>
      </c>
      <c r="C147" s="2">
        <f t="shared" si="116"/>
        <v>884</v>
      </c>
      <c r="D147" s="5">
        <f t="shared" si="117"/>
        <v>1484</v>
      </c>
      <c r="E147" s="35">
        <f t="shared" si="79"/>
        <v>648</v>
      </c>
      <c r="F147" s="35">
        <f t="shared" si="80"/>
        <v>708</v>
      </c>
      <c r="G147" s="35">
        <f t="shared" si="81"/>
        <v>1268</v>
      </c>
      <c r="H147" s="18">
        <f t="shared" si="82"/>
        <v>1720</v>
      </c>
      <c r="I147" s="18">
        <f t="shared" si="83"/>
        <v>1660</v>
      </c>
      <c r="J147" s="18">
        <f t="shared" si="84"/>
        <v>1100</v>
      </c>
      <c r="K147" s="18">
        <f t="shared" ref="K147:M147" si="123">K146</f>
        <v>2000</v>
      </c>
      <c r="L147" s="18">
        <f t="shared" si="123"/>
        <v>2000</v>
      </c>
      <c r="M147" s="18">
        <f t="shared" si="123"/>
        <v>2000</v>
      </c>
      <c r="N147" s="18">
        <f t="shared" si="86"/>
        <v>-280</v>
      </c>
      <c r="O147" s="18">
        <f t="shared" si="87"/>
        <v>-340</v>
      </c>
      <c r="P147" s="18">
        <f t="shared" si="88"/>
        <v>-900</v>
      </c>
      <c r="Q147" s="35">
        <f t="shared" si="119"/>
        <v>0</v>
      </c>
      <c r="R147" s="35">
        <f t="shared" si="119"/>
        <v>0</v>
      </c>
      <c r="S147" s="35">
        <f t="shared" si="119"/>
        <v>0</v>
      </c>
      <c r="T147" s="4">
        <f t="shared" si="89"/>
        <v>768</v>
      </c>
      <c r="U147" s="83">
        <f t="shared" si="122"/>
        <v>1600</v>
      </c>
      <c r="V147" s="83">
        <f t="shared" si="41"/>
        <v>1600</v>
      </c>
      <c r="W147" s="83">
        <f t="shared" si="42"/>
        <v>1600</v>
      </c>
      <c r="X147" s="4"/>
      <c r="Y147" s="18"/>
      <c r="Z147" s="18"/>
      <c r="AA147" s="18"/>
      <c r="AB147" s="50"/>
    </row>
    <row r="148" spans="1:28" ht="15" customHeight="1">
      <c r="A148" s="2">
        <f t="shared" si="78"/>
        <v>134</v>
      </c>
      <c r="B148" s="64">
        <f t="shared" si="115"/>
        <v>45566</v>
      </c>
      <c r="C148" s="2">
        <f t="shared" si="116"/>
        <v>884</v>
      </c>
      <c r="D148" s="5">
        <f t="shared" si="117"/>
        <v>1482</v>
      </c>
      <c r="E148" s="35">
        <f t="shared" ref="E148:E178" si="124">C148+D148-H148</f>
        <v>646</v>
      </c>
      <c r="F148" s="35">
        <f t="shared" ref="F148:F178" si="125">C148+D148-I148</f>
        <v>706</v>
      </c>
      <c r="G148" s="35">
        <f t="shared" ref="G148:G178" si="126">D148+C148-J148</f>
        <v>1266</v>
      </c>
      <c r="H148" s="18">
        <f t="shared" ref="H148:H178" si="127">K148+N148</f>
        <v>1720</v>
      </c>
      <c r="I148" s="18">
        <f t="shared" ref="I148:I178" si="128">L148+O148</f>
        <v>1660</v>
      </c>
      <c r="J148" s="18">
        <f t="shared" ref="J148:J178" si="129">M148+P148</f>
        <v>1100</v>
      </c>
      <c r="K148" s="18">
        <f t="shared" ref="K148:M148" si="130">K147</f>
        <v>2000</v>
      </c>
      <c r="L148" s="18">
        <f t="shared" si="130"/>
        <v>2000</v>
      </c>
      <c r="M148" s="18">
        <f t="shared" si="130"/>
        <v>2000</v>
      </c>
      <c r="N148" s="18">
        <f t="shared" ref="N148:N178" si="131">N147-Q148</f>
        <v>-280</v>
      </c>
      <c r="O148" s="18">
        <f t="shared" ref="O148:O178" si="132">O147-R148</f>
        <v>-340</v>
      </c>
      <c r="P148" s="18">
        <f t="shared" ref="P148:P178" si="133">P147-S148</f>
        <v>-900</v>
      </c>
      <c r="Q148" s="35">
        <f t="shared" si="119"/>
        <v>0</v>
      </c>
      <c r="R148" s="35">
        <f t="shared" si="119"/>
        <v>0</v>
      </c>
      <c r="S148" s="35">
        <f t="shared" si="119"/>
        <v>0</v>
      </c>
      <c r="T148" s="4">
        <f t="shared" ref="T148:T178" si="134">D148+C148-V148</f>
        <v>766</v>
      </c>
      <c r="U148" s="83">
        <f t="shared" si="122"/>
        <v>1600</v>
      </c>
      <c r="V148" s="83">
        <f t="shared" si="41"/>
        <v>1600</v>
      </c>
      <c r="W148" s="83">
        <f t="shared" si="42"/>
        <v>1600</v>
      </c>
      <c r="X148" s="4"/>
      <c r="Y148" s="18"/>
      <c r="Z148" s="18"/>
      <c r="AA148" s="18"/>
      <c r="AB148" s="50"/>
    </row>
    <row r="149" spans="1:28" ht="15" customHeight="1">
      <c r="A149" s="2">
        <f t="shared" si="78"/>
        <v>135</v>
      </c>
      <c r="B149" s="64">
        <f t="shared" si="115"/>
        <v>45567</v>
      </c>
      <c r="C149" s="2">
        <f t="shared" si="116"/>
        <v>884</v>
      </c>
      <c r="D149" s="5">
        <f t="shared" si="117"/>
        <v>1480</v>
      </c>
      <c r="E149" s="35">
        <f t="shared" si="124"/>
        <v>644</v>
      </c>
      <c r="F149" s="35">
        <f t="shared" si="125"/>
        <v>704</v>
      </c>
      <c r="G149" s="35">
        <f t="shared" si="126"/>
        <v>1264</v>
      </c>
      <c r="H149" s="18">
        <f t="shared" si="127"/>
        <v>1720</v>
      </c>
      <c r="I149" s="18">
        <f t="shared" si="128"/>
        <v>1660</v>
      </c>
      <c r="J149" s="18">
        <f t="shared" si="129"/>
        <v>1100</v>
      </c>
      <c r="K149" s="18">
        <f t="shared" ref="K149:M149" si="135">K148</f>
        <v>2000</v>
      </c>
      <c r="L149" s="18">
        <f t="shared" si="135"/>
        <v>2000</v>
      </c>
      <c r="M149" s="18">
        <f t="shared" si="135"/>
        <v>2000</v>
      </c>
      <c r="N149" s="18">
        <f t="shared" si="131"/>
        <v>-280</v>
      </c>
      <c r="O149" s="18">
        <f t="shared" si="132"/>
        <v>-340</v>
      </c>
      <c r="P149" s="18">
        <f t="shared" si="133"/>
        <v>-900</v>
      </c>
      <c r="Q149" s="35">
        <f t="shared" si="119"/>
        <v>0</v>
      </c>
      <c r="R149" s="35">
        <f t="shared" si="119"/>
        <v>0</v>
      </c>
      <c r="S149" s="35">
        <f t="shared" si="119"/>
        <v>0</v>
      </c>
      <c r="T149" s="4">
        <f t="shared" si="134"/>
        <v>764</v>
      </c>
      <c r="U149" s="83">
        <f t="shared" si="122"/>
        <v>1600</v>
      </c>
      <c r="V149" s="83">
        <f t="shared" si="41"/>
        <v>1600</v>
      </c>
      <c r="W149" s="83">
        <f t="shared" si="42"/>
        <v>1600</v>
      </c>
      <c r="X149" s="4"/>
      <c r="Y149" s="18"/>
      <c r="Z149" s="18"/>
      <c r="AA149" s="18"/>
      <c r="AB149" s="50"/>
    </row>
    <row r="150" spans="1:28" ht="15" customHeight="1">
      <c r="A150" s="2">
        <f t="shared" si="78"/>
        <v>136</v>
      </c>
      <c r="B150" s="64">
        <f t="shared" si="115"/>
        <v>45568</v>
      </c>
      <c r="C150" s="2">
        <f t="shared" si="116"/>
        <v>884</v>
      </c>
      <c r="D150" s="5">
        <f t="shared" si="117"/>
        <v>1478</v>
      </c>
      <c r="E150" s="35">
        <f t="shared" si="124"/>
        <v>642</v>
      </c>
      <c r="F150" s="35">
        <f t="shared" si="125"/>
        <v>702</v>
      </c>
      <c r="G150" s="35">
        <f t="shared" si="126"/>
        <v>1262</v>
      </c>
      <c r="H150" s="18">
        <f t="shared" si="127"/>
        <v>1720</v>
      </c>
      <c r="I150" s="18">
        <f t="shared" si="128"/>
        <v>1660</v>
      </c>
      <c r="J150" s="18">
        <f t="shared" si="129"/>
        <v>1100</v>
      </c>
      <c r="K150" s="18">
        <f t="shared" ref="K150:M150" si="136">K149</f>
        <v>2000</v>
      </c>
      <c r="L150" s="18">
        <f t="shared" si="136"/>
        <v>2000</v>
      </c>
      <c r="M150" s="18">
        <f t="shared" si="136"/>
        <v>2000</v>
      </c>
      <c r="N150" s="18">
        <f t="shared" si="131"/>
        <v>-280</v>
      </c>
      <c r="O150" s="18">
        <f t="shared" si="132"/>
        <v>-340</v>
      </c>
      <c r="P150" s="18">
        <f t="shared" si="133"/>
        <v>-900</v>
      </c>
      <c r="Q150" s="35">
        <f t="shared" si="119"/>
        <v>0</v>
      </c>
      <c r="R150" s="35">
        <f t="shared" si="119"/>
        <v>0</v>
      </c>
      <c r="S150" s="35">
        <f t="shared" si="119"/>
        <v>0</v>
      </c>
      <c r="T150" s="4">
        <f t="shared" si="134"/>
        <v>762</v>
      </c>
      <c r="U150" s="83">
        <f t="shared" si="122"/>
        <v>1600</v>
      </c>
      <c r="V150" s="83">
        <f t="shared" ref="V150:V213" si="137">V149+$X150*1000-R150</f>
        <v>1600</v>
      </c>
      <c r="W150" s="83">
        <f t="shared" ref="W150:W213" si="138">W149+$X150*1000-S150</f>
        <v>1600</v>
      </c>
      <c r="X150" s="4"/>
      <c r="Y150" s="18"/>
      <c r="Z150" s="18"/>
      <c r="AA150" s="18"/>
      <c r="AB150" s="50"/>
    </row>
    <row r="151" spans="1:28" ht="15" customHeight="1">
      <c r="A151" s="2">
        <f t="shared" si="78"/>
        <v>137</v>
      </c>
      <c r="B151" s="64">
        <f t="shared" si="115"/>
        <v>45569</v>
      </c>
      <c r="C151" s="2">
        <f t="shared" si="116"/>
        <v>884</v>
      </c>
      <c r="D151" s="5">
        <f t="shared" si="117"/>
        <v>1476</v>
      </c>
      <c r="E151" s="35">
        <f t="shared" si="124"/>
        <v>640</v>
      </c>
      <c r="F151" s="35">
        <f t="shared" si="125"/>
        <v>700</v>
      </c>
      <c r="G151" s="35">
        <f t="shared" si="126"/>
        <v>1260</v>
      </c>
      <c r="H151" s="18">
        <f t="shared" si="127"/>
        <v>1720</v>
      </c>
      <c r="I151" s="18">
        <f t="shared" si="128"/>
        <v>1660</v>
      </c>
      <c r="J151" s="18">
        <f t="shared" si="129"/>
        <v>1100</v>
      </c>
      <c r="K151" s="18">
        <f t="shared" ref="K151:M151" si="139">K150</f>
        <v>2000</v>
      </c>
      <c r="L151" s="18">
        <f t="shared" si="139"/>
        <v>2000</v>
      </c>
      <c r="M151" s="18">
        <f t="shared" si="139"/>
        <v>2000</v>
      </c>
      <c r="N151" s="18">
        <f t="shared" si="131"/>
        <v>-280</v>
      </c>
      <c r="O151" s="18">
        <f t="shared" si="132"/>
        <v>-340</v>
      </c>
      <c r="P151" s="18">
        <f t="shared" si="133"/>
        <v>-900</v>
      </c>
      <c r="Q151" s="35">
        <f t="shared" si="119"/>
        <v>0</v>
      </c>
      <c r="R151" s="35">
        <f t="shared" si="119"/>
        <v>0</v>
      </c>
      <c r="S151" s="35">
        <f t="shared" si="119"/>
        <v>0</v>
      </c>
      <c r="T151" s="4">
        <f t="shared" si="134"/>
        <v>760</v>
      </c>
      <c r="U151" s="83">
        <f t="shared" si="122"/>
        <v>1600</v>
      </c>
      <c r="V151" s="83">
        <f t="shared" si="137"/>
        <v>1600</v>
      </c>
      <c r="W151" s="83">
        <f t="shared" si="138"/>
        <v>1600</v>
      </c>
      <c r="X151" s="4"/>
      <c r="Y151" s="18"/>
      <c r="Z151" s="18"/>
      <c r="AA151" s="18"/>
      <c r="AB151" s="50"/>
    </row>
    <row r="152" spans="1:28" ht="15" customHeight="1">
      <c r="A152" s="2">
        <f t="shared" si="78"/>
        <v>138</v>
      </c>
      <c r="B152" s="64">
        <f t="shared" si="115"/>
        <v>45570</v>
      </c>
      <c r="C152" s="2">
        <f t="shared" si="116"/>
        <v>884</v>
      </c>
      <c r="D152" s="5">
        <f t="shared" si="117"/>
        <v>1474</v>
      </c>
      <c r="E152" s="35">
        <f t="shared" si="124"/>
        <v>638</v>
      </c>
      <c r="F152" s="35">
        <f t="shared" si="125"/>
        <v>698</v>
      </c>
      <c r="G152" s="35">
        <f t="shared" si="126"/>
        <v>1258</v>
      </c>
      <c r="H152" s="18">
        <f t="shared" si="127"/>
        <v>1720</v>
      </c>
      <c r="I152" s="18">
        <f t="shared" si="128"/>
        <v>1660</v>
      </c>
      <c r="J152" s="18">
        <f t="shared" si="129"/>
        <v>1100</v>
      </c>
      <c r="K152" s="18">
        <f t="shared" ref="K152:M152" si="140">K151</f>
        <v>2000</v>
      </c>
      <c r="L152" s="18">
        <f t="shared" si="140"/>
        <v>2000</v>
      </c>
      <c r="M152" s="18">
        <f t="shared" si="140"/>
        <v>2000</v>
      </c>
      <c r="N152" s="18">
        <f t="shared" si="131"/>
        <v>-280</v>
      </c>
      <c r="O152" s="18">
        <f t="shared" si="132"/>
        <v>-340</v>
      </c>
      <c r="P152" s="18">
        <f t="shared" si="133"/>
        <v>-900</v>
      </c>
      <c r="Q152" s="35">
        <f t="shared" si="119"/>
        <v>0</v>
      </c>
      <c r="R152" s="35">
        <f t="shared" si="119"/>
        <v>0</v>
      </c>
      <c r="S152" s="35">
        <f t="shared" si="119"/>
        <v>0</v>
      </c>
      <c r="T152" s="4">
        <f t="shared" si="134"/>
        <v>758</v>
      </c>
      <c r="U152" s="83">
        <f t="shared" si="122"/>
        <v>1600</v>
      </c>
      <c r="V152" s="83">
        <f t="shared" si="137"/>
        <v>1600</v>
      </c>
      <c r="W152" s="83">
        <f t="shared" si="138"/>
        <v>1600</v>
      </c>
      <c r="X152" s="4"/>
      <c r="Y152" s="18"/>
      <c r="Z152" s="18"/>
      <c r="AA152" s="18"/>
      <c r="AB152" s="50"/>
    </row>
    <row r="153" spans="1:28" ht="15" customHeight="1">
      <c r="A153" s="2">
        <f t="shared" si="78"/>
        <v>139</v>
      </c>
      <c r="B153" s="64">
        <f t="shared" si="115"/>
        <v>45571</v>
      </c>
      <c r="C153" s="2">
        <f t="shared" si="116"/>
        <v>884</v>
      </c>
      <c r="D153" s="5">
        <f t="shared" si="117"/>
        <v>1472</v>
      </c>
      <c r="E153" s="35">
        <f t="shared" si="124"/>
        <v>636</v>
      </c>
      <c r="F153" s="35">
        <f t="shared" si="125"/>
        <v>696</v>
      </c>
      <c r="G153" s="35">
        <f t="shared" si="126"/>
        <v>1256</v>
      </c>
      <c r="H153" s="18">
        <f t="shared" si="127"/>
        <v>1720</v>
      </c>
      <c r="I153" s="18">
        <f t="shared" si="128"/>
        <v>1660</v>
      </c>
      <c r="J153" s="18">
        <f t="shared" si="129"/>
        <v>1100</v>
      </c>
      <c r="K153" s="18">
        <f t="shared" ref="K153:M153" si="141">K152</f>
        <v>2000</v>
      </c>
      <c r="L153" s="18">
        <f t="shared" si="141"/>
        <v>2000</v>
      </c>
      <c r="M153" s="18">
        <f t="shared" si="141"/>
        <v>2000</v>
      </c>
      <c r="N153" s="18">
        <f t="shared" si="131"/>
        <v>-280</v>
      </c>
      <c r="O153" s="18">
        <f t="shared" si="132"/>
        <v>-340</v>
      </c>
      <c r="P153" s="18">
        <f t="shared" si="133"/>
        <v>-900</v>
      </c>
      <c r="Q153" s="35">
        <f t="shared" si="119"/>
        <v>0</v>
      </c>
      <c r="R153" s="35">
        <f t="shared" si="119"/>
        <v>0</v>
      </c>
      <c r="S153" s="35">
        <f t="shared" si="119"/>
        <v>0</v>
      </c>
      <c r="T153" s="4">
        <f t="shared" si="134"/>
        <v>756</v>
      </c>
      <c r="U153" s="83">
        <f t="shared" si="122"/>
        <v>1600</v>
      </c>
      <c r="V153" s="83">
        <f t="shared" si="137"/>
        <v>1600</v>
      </c>
      <c r="W153" s="83">
        <f t="shared" si="138"/>
        <v>1600</v>
      </c>
      <c r="X153" s="4"/>
      <c r="Y153" s="18"/>
      <c r="Z153" s="18"/>
      <c r="AA153" s="18"/>
      <c r="AB153" s="50"/>
    </row>
    <row r="154" spans="1:28" ht="15" customHeight="1">
      <c r="A154" s="2">
        <f t="shared" si="78"/>
        <v>140</v>
      </c>
      <c r="B154" s="64">
        <f t="shared" si="115"/>
        <v>45572</v>
      </c>
      <c r="C154" s="2">
        <f t="shared" si="116"/>
        <v>884</v>
      </c>
      <c r="D154" s="5">
        <f t="shared" si="117"/>
        <v>1470</v>
      </c>
      <c r="E154" s="35">
        <f t="shared" si="124"/>
        <v>634</v>
      </c>
      <c r="F154" s="35">
        <f t="shared" si="125"/>
        <v>694</v>
      </c>
      <c r="G154" s="35">
        <f t="shared" si="126"/>
        <v>1254</v>
      </c>
      <c r="H154" s="18">
        <f t="shared" si="127"/>
        <v>1720</v>
      </c>
      <c r="I154" s="18">
        <f t="shared" si="128"/>
        <v>1660</v>
      </c>
      <c r="J154" s="18">
        <f t="shared" si="129"/>
        <v>1100</v>
      </c>
      <c r="K154" s="18">
        <f t="shared" ref="K154:M154" si="142">K153</f>
        <v>2000</v>
      </c>
      <c r="L154" s="18">
        <f t="shared" si="142"/>
        <v>2000</v>
      </c>
      <c r="M154" s="18">
        <f t="shared" si="142"/>
        <v>2000</v>
      </c>
      <c r="N154" s="18">
        <f t="shared" si="131"/>
        <v>-280</v>
      </c>
      <c r="O154" s="18">
        <f t="shared" si="132"/>
        <v>-340</v>
      </c>
      <c r="P154" s="18">
        <f t="shared" si="133"/>
        <v>-900</v>
      </c>
      <c r="Q154" s="35">
        <f t="shared" si="119"/>
        <v>0</v>
      </c>
      <c r="R154" s="35">
        <f t="shared" si="119"/>
        <v>0</v>
      </c>
      <c r="S154" s="35">
        <f t="shared" si="119"/>
        <v>0</v>
      </c>
      <c r="T154" s="4">
        <f t="shared" si="134"/>
        <v>754</v>
      </c>
      <c r="U154" s="83">
        <f t="shared" si="122"/>
        <v>1600</v>
      </c>
      <c r="V154" s="83">
        <f t="shared" si="137"/>
        <v>1600</v>
      </c>
      <c r="W154" s="83">
        <f t="shared" si="138"/>
        <v>1600</v>
      </c>
      <c r="X154" s="4"/>
      <c r="Y154" s="18"/>
      <c r="Z154" s="18"/>
      <c r="AA154" s="18"/>
      <c r="AB154" s="50"/>
    </row>
    <row r="155" spans="1:28" ht="15" customHeight="1">
      <c r="A155" s="2">
        <f t="shared" si="78"/>
        <v>141</v>
      </c>
      <c r="B155" s="64">
        <f t="shared" si="115"/>
        <v>45573</v>
      </c>
      <c r="C155" s="2">
        <f t="shared" si="116"/>
        <v>884</v>
      </c>
      <c r="D155" s="5">
        <f t="shared" si="117"/>
        <v>1468</v>
      </c>
      <c r="E155" s="35">
        <f t="shared" si="124"/>
        <v>632</v>
      </c>
      <c r="F155" s="35">
        <f t="shared" si="125"/>
        <v>692</v>
      </c>
      <c r="G155" s="35">
        <f t="shared" si="126"/>
        <v>1252</v>
      </c>
      <c r="H155" s="18">
        <f t="shared" si="127"/>
        <v>1720</v>
      </c>
      <c r="I155" s="18">
        <f t="shared" si="128"/>
        <v>1660</v>
      </c>
      <c r="J155" s="18">
        <f t="shared" si="129"/>
        <v>1100</v>
      </c>
      <c r="K155" s="18">
        <f t="shared" ref="K155:M155" si="143">K154</f>
        <v>2000</v>
      </c>
      <c r="L155" s="18">
        <f t="shared" si="143"/>
        <v>2000</v>
      </c>
      <c r="M155" s="18">
        <f t="shared" si="143"/>
        <v>2000</v>
      </c>
      <c r="N155" s="18">
        <f t="shared" si="131"/>
        <v>-280</v>
      </c>
      <c r="O155" s="18">
        <f t="shared" si="132"/>
        <v>-340</v>
      </c>
      <c r="P155" s="18">
        <f t="shared" si="133"/>
        <v>-900</v>
      </c>
      <c r="Q155" s="35">
        <f t="shared" si="119"/>
        <v>0</v>
      </c>
      <c r="R155" s="35">
        <f t="shared" si="119"/>
        <v>0</v>
      </c>
      <c r="S155" s="35">
        <f t="shared" si="119"/>
        <v>0</v>
      </c>
      <c r="T155" s="4">
        <f t="shared" si="134"/>
        <v>752</v>
      </c>
      <c r="U155" s="83">
        <f t="shared" si="122"/>
        <v>1600</v>
      </c>
      <c r="V155" s="83">
        <f t="shared" si="137"/>
        <v>1600</v>
      </c>
      <c r="W155" s="83">
        <f t="shared" si="138"/>
        <v>1600</v>
      </c>
      <c r="X155" s="4"/>
      <c r="Y155" s="18"/>
      <c r="Z155" s="18"/>
      <c r="AA155" s="18"/>
      <c r="AB155" s="50"/>
    </row>
    <row r="156" spans="1:28" ht="15" customHeight="1">
      <c r="A156" s="2">
        <f t="shared" si="78"/>
        <v>142</v>
      </c>
      <c r="B156" s="64">
        <f t="shared" si="115"/>
        <v>45574</v>
      </c>
      <c r="C156" s="2">
        <f t="shared" si="116"/>
        <v>884</v>
      </c>
      <c r="D156" s="5">
        <f t="shared" si="117"/>
        <v>1466</v>
      </c>
      <c r="E156" s="35">
        <f t="shared" si="124"/>
        <v>630</v>
      </c>
      <c r="F156" s="35">
        <f t="shared" si="125"/>
        <v>690</v>
      </c>
      <c r="G156" s="35">
        <f t="shared" si="126"/>
        <v>1250</v>
      </c>
      <c r="H156" s="18">
        <f t="shared" si="127"/>
        <v>1720</v>
      </c>
      <c r="I156" s="18">
        <f t="shared" si="128"/>
        <v>1660</v>
      </c>
      <c r="J156" s="18">
        <f t="shared" si="129"/>
        <v>1100</v>
      </c>
      <c r="K156" s="18">
        <f t="shared" ref="K156:M156" si="144">K155</f>
        <v>2000</v>
      </c>
      <c r="L156" s="18">
        <f t="shared" si="144"/>
        <v>2000</v>
      </c>
      <c r="M156" s="18">
        <f t="shared" si="144"/>
        <v>2000</v>
      </c>
      <c r="N156" s="18">
        <f t="shared" si="131"/>
        <v>-280</v>
      </c>
      <c r="O156" s="18">
        <f t="shared" si="132"/>
        <v>-340</v>
      </c>
      <c r="P156" s="18">
        <f t="shared" si="133"/>
        <v>-900</v>
      </c>
      <c r="Q156" s="35">
        <f t="shared" si="119"/>
        <v>0</v>
      </c>
      <c r="R156" s="35">
        <f t="shared" si="119"/>
        <v>0</v>
      </c>
      <c r="S156" s="35">
        <f t="shared" si="119"/>
        <v>0</v>
      </c>
      <c r="T156" s="4">
        <f t="shared" si="134"/>
        <v>750</v>
      </c>
      <c r="U156" s="83">
        <f t="shared" si="122"/>
        <v>1600</v>
      </c>
      <c r="V156" s="83">
        <f t="shared" si="137"/>
        <v>1600</v>
      </c>
      <c r="W156" s="83">
        <f t="shared" si="138"/>
        <v>1600</v>
      </c>
      <c r="X156" s="4"/>
      <c r="Y156" s="18"/>
      <c r="Z156" s="18"/>
      <c r="AA156" s="18"/>
      <c r="AB156" s="50"/>
    </row>
    <row r="157" spans="1:28" ht="15" customHeight="1">
      <c r="A157" s="2">
        <f t="shared" si="78"/>
        <v>143</v>
      </c>
      <c r="B157" s="64">
        <f t="shared" si="115"/>
        <v>45575</v>
      </c>
      <c r="C157" s="2">
        <f t="shared" si="116"/>
        <v>884</v>
      </c>
      <c r="D157" s="5">
        <f t="shared" si="117"/>
        <v>1464</v>
      </c>
      <c r="E157" s="35">
        <f t="shared" si="124"/>
        <v>628</v>
      </c>
      <c r="F157" s="35">
        <f t="shared" si="125"/>
        <v>688</v>
      </c>
      <c r="G157" s="35">
        <f t="shared" si="126"/>
        <v>1248</v>
      </c>
      <c r="H157" s="18">
        <f t="shared" si="127"/>
        <v>1720</v>
      </c>
      <c r="I157" s="18">
        <f t="shared" si="128"/>
        <v>1660</v>
      </c>
      <c r="J157" s="18">
        <f t="shared" si="129"/>
        <v>1100</v>
      </c>
      <c r="K157" s="18">
        <f t="shared" ref="K157:M157" si="145">K156</f>
        <v>2000</v>
      </c>
      <c r="L157" s="18">
        <f t="shared" si="145"/>
        <v>2000</v>
      </c>
      <c r="M157" s="18">
        <f t="shared" si="145"/>
        <v>2000</v>
      </c>
      <c r="N157" s="18">
        <f t="shared" si="131"/>
        <v>-280</v>
      </c>
      <c r="O157" s="18">
        <f t="shared" si="132"/>
        <v>-340</v>
      </c>
      <c r="P157" s="18">
        <f t="shared" si="133"/>
        <v>-900</v>
      </c>
      <c r="Q157" s="35">
        <f t="shared" si="119"/>
        <v>0</v>
      </c>
      <c r="R157" s="35">
        <f t="shared" si="119"/>
        <v>0</v>
      </c>
      <c r="S157" s="35">
        <f t="shared" si="119"/>
        <v>0</v>
      </c>
      <c r="T157" s="4">
        <f t="shared" si="134"/>
        <v>748</v>
      </c>
      <c r="U157" s="83">
        <f t="shared" si="122"/>
        <v>1600</v>
      </c>
      <c r="V157" s="83">
        <f t="shared" si="137"/>
        <v>1600</v>
      </c>
      <c r="W157" s="83">
        <f t="shared" si="138"/>
        <v>1600</v>
      </c>
      <c r="X157" s="4"/>
      <c r="Y157" s="18"/>
      <c r="Z157" s="18"/>
      <c r="AA157" s="18"/>
      <c r="AB157" s="50"/>
    </row>
    <row r="158" spans="1:28" ht="15" customHeight="1">
      <c r="A158" s="2">
        <f t="shared" si="78"/>
        <v>144</v>
      </c>
      <c r="B158" s="64">
        <f t="shared" si="115"/>
        <v>45576</v>
      </c>
      <c r="C158" s="2">
        <f t="shared" si="116"/>
        <v>884</v>
      </c>
      <c r="D158" s="5">
        <f t="shared" si="117"/>
        <v>1462</v>
      </c>
      <c r="E158" s="35">
        <f t="shared" si="124"/>
        <v>626</v>
      </c>
      <c r="F158" s="35">
        <f t="shared" si="125"/>
        <v>686</v>
      </c>
      <c r="G158" s="35">
        <f t="shared" si="126"/>
        <v>1246</v>
      </c>
      <c r="H158" s="18">
        <f t="shared" si="127"/>
        <v>1720</v>
      </c>
      <c r="I158" s="18">
        <f t="shared" si="128"/>
        <v>1660</v>
      </c>
      <c r="J158" s="18">
        <f t="shared" si="129"/>
        <v>1100</v>
      </c>
      <c r="K158" s="18">
        <f t="shared" ref="K158:M158" si="146">K157</f>
        <v>2000</v>
      </c>
      <c r="L158" s="18">
        <f t="shared" si="146"/>
        <v>2000</v>
      </c>
      <c r="M158" s="18">
        <f t="shared" si="146"/>
        <v>2000</v>
      </c>
      <c r="N158" s="18">
        <f t="shared" si="131"/>
        <v>-280</v>
      </c>
      <c r="O158" s="18">
        <f t="shared" si="132"/>
        <v>-340</v>
      </c>
      <c r="P158" s="18">
        <f t="shared" si="133"/>
        <v>-900</v>
      </c>
      <c r="Q158" s="35">
        <f t="shared" si="119"/>
        <v>0</v>
      </c>
      <c r="R158" s="35">
        <f t="shared" si="119"/>
        <v>0</v>
      </c>
      <c r="S158" s="35">
        <f t="shared" si="119"/>
        <v>0</v>
      </c>
      <c r="T158" s="4">
        <f t="shared" si="134"/>
        <v>746</v>
      </c>
      <c r="U158" s="83">
        <f t="shared" si="122"/>
        <v>1600</v>
      </c>
      <c r="V158" s="83">
        <f t="shared" si="137"/>
        <v>1600</v>
      </c>
      <c r="W158" s="83">
        <f t="shared" si="138"/>
        <v>1600</v>
      </c>
      <c r="X158" s="4"/>
      <c r="Y158" s="18"/>
      <c r="Z158" s="18"/>
      <c r="AA158" s="18"/>
      <c r="AB158" s="50"/>
    </row>
    <row r="159" spans="1:28" ht="15" customHeight="1">
      <c r="A159" s="2">
        <f t="shared" si="78"/>
        <v>145</v>
      </c>
      <c r="B159" s="64">
        <f t="shared" si="115"/>
        <v>45577</v>
      </c>
      <c r="C159" s="2">
        <f t="shared" si="116"/>
        <v>884</v>
      </c>
      <c r="D159" s="5">
        <f t="shared" si="117"/>
        <v>1460</v>
      </c>
      <c r="E159" s="35">
        <f t="shared" si="124"/>
        <v>624</v>
      </c>
      <c r="F159" s="35">
        <f t="shared" si="125"/>
        <v>684</v>
      </c>
      <c r="G159" s="35">
        <f t="shared" si="126"/>
        <v>1244</v>
      </c>
      <c r="H159" s="18">
        <f t="shared" si="127"/>
        <v>1720</v>
      </c>
      <c r="I159" s="18">
        <f t="shared" si="128"/>
        <v>1660</v>
      </c>
      <c r="J159" s="18">
        <f t="shared" si="129"/>
        <v>1100</v>
      </c>
      <c r="K159" s="18">
        <f t="shared" ref="K159:M159" si="147">K158</f>
        <v>2000</v>
      </c>
      <c r="L159" s="18">
        <f t="shared" si="147"/>
        <v>2000</v>
      </c>
      <c r="M159" s="18">
        <f t="shared" si="147"/>
        <v>2000</v>
      </c>
      <c r="N159" s="18">
        <f t="shared" si="131"/>
        <v>-280</v>
      </c>
      <c r="O159" s="18">
        <f t="shared" si="132"/>
        <v>-340</v>
      </c>
      <c r="P159" s="18">
        <f t="shared" si="133"/>
        <v>-900</v>
      </c>
      <c r="Q159" s="35">
        <f t="shared" si="119"/>
        <v>0</v>
      </c>
      <c r="R159" s="35">
        <f t="shared" si="119"/>
        <v>0</v>
      </c>
      <c r="S159" s="35">
        <f t="shared" si="119"/>
        <v>0</v>
      </c>
      <c r="T159" s="4">
        <f t="shared" si="134"/>
        <v>744</v>
      </c>
      <c r="U159" s="83">
        <f t="shared" si="122"/>
        <v>1600</v>
      </c>
      <c r="V159" s="83">
        <f t="shared" si="137"/>
        <v>1600</v>
      </c>
      <c r="W159" s="83">
        <f t="shared" si="138"/>
        <v>1600</v>
      </c>
      <c r="X159" s="4"/>
      <c r="Y159" s="18"/>
      <c r="Z159" s="18"/>
      <c r="AA159" s="18"/>
      <c r="AB159" s="50"/>
    </row>
    <row r="160" spans="1:28" ht="15" customHeight="1">
      <c r="A160" s="2">
        <f t="shared" si="78"/>
        <v>146</v>
      </c>
      <c r="B160" s="64">
        <f t="shared" si="115"/>
        <v>45578</v>
      </c>
      <c r="C160" s="2">
        <f t="shared" si="116"/>
        <v>884</v>
      </c>
      <c r="D160" s="5">
        <f t="shared" si="117"/>
        <v>1458</v>
      </c>
      <c r="E160" s="35">
        <f t="shared" si="124"/>
        <v>622</v>
      </c>
      <c r="F160" s="35">
        <f t="shared" si="125"/>
        <v>682</v>
      </c>
      <c r="G160" s="35">
        <f t="shared" si="126"/>
        <v>1242</v>
      </c>
      <c r="H160" s="18">
        <f t="shared" si="127"/>
        <v>1720</v>
      </c>
      <c r="I160" s="18">
        <f t="shared" si="128"/>
        <v>1660</v>
      </c>
      <c r="J160" s="18">
        <f t="shared" si="129"/>
        <v>1100</v>
      </c>
      <c r="K160" s="18">
        <f t="shared" ref="K160:M160" si="148">K159</f>
        <v>2000</v>
      </c>
      <c r="L160" s="18">
        <f t="shared" si="148"/>
        <v>2000</v>
      </c>
      <c r="M160" s="18">
        <f t="shared" si="148"/>
        <v>2000</v>
      </c>
      <c r="N160" s="18">
        <f t="shared" si="131"/>
        <v>-280</v>
      </c>
      <c r="O160" s="18">
        <f t="shared" si="132"/>
        <v>-340</v>
      </c>
      <c r="P160" s="18">
        <f t="shared" si="133"/>
        <v>-900</v>
      </c>
      <c r="Q160" s="35">
        <f t="shared" si="119"/>
        <v>0</v>
      </c>
      <c r="R160" s="35">
        <f t="shared" si="119"/>
        <v>0</v>
      </c>
      <c r="S160" s="35">
        <f t="shared" si="119"/>
        <v>0</v>
      </c>
      <c r="T160" s="4">
        <f t="shared" si="134"/>
        <v>742</v>
      </c>
      <c r="U160" s="83">
        <f t="shared" si="122"/>
        <v>1600</v>
      </c>
      <c r="V160" s="83">
        <f t="shared" si="137"/>
        <v>1600</v>
      </c>
      <c r="W160" s="83">
        <f t="shared" si="138"/>
        <v>1600</v>
      </c>
      <c r="X160" s="4"/>
      <c r="Y160" s="18"/>
      <c r="Z160" s="18"/>
      <c r="AA160" s="18"/>
      <c r="AB160" s="50"/>
    </row>
    <row r="161" spans="1:28" ht="15" customHeight="1">
      <c r="A161" s="2">
        <f t="shared" si="78"/>
        <v>147</v>
      </c>
      <c r="B161" s="64">
        <f t="shared" si="115"/>
        <v>45579</v>
      </c>
      <c r="C161" s="2">
        <f t="shared" si="116"/>
        <v>884</v>
      </c>
      <c r="D161" s="5">
        <f t="shared" si="117"/>
        <v>1456</v>
      </c>
      <c r="E161" s="35">
        <f t="shared" si="124"/>
        <v>620</v>
      </c>
      <c r="F161" s="35">
        <f t="shared" si="125"/>
        <v>680</v>
      </c>
      <c r="G161" s="35">
        <f t="shared" si="126"/>
        <v>1240</v>
      </c>
      <c r="H161" s="18">
        <f t="shared" si="127"/>
        <v>1720</v>
      </c>
      <c r="I161" s="18">
        <f t="shared" si="128"/>
        <v>1660</v>
      </c>
      <c r="J161" s="18">
        <f t="shared" si="129"/>
        <v>1100</v>
      </c>
      <c r="K161" s="18">
        <f t="shared" ref="K161:M161" si="149">K160</f>
        <v>2000</v>
      </c>
      <c r="L161" s="18">
        <f t="shared" si="149"/>
        <v>2000</v>
      </c>
      <c r="M161" s="18">
        <f t="shared" si="149"/>
        <v>2000</v>
      </c>
      <c r="N161" s="18">
        <f t="shared" si="131"/>
        <v>-280</v>
      </c>
      <c r="O161" s="18">
        <f t="shared" si="132"/>
        <v>-340</v>
      </c>
      <c r="P161" s="18">
        <f t="shared" si="133"/>
        <v>-900</v>
      </c>
      <c r="Q161" s="35">
        <f t="shared" si="119"/>
        <v>0</v>
      </c>
      <c r="R161" s="35">
        <f t="shared" si="119"/>
        <v>0</v>
      </c>
      <c r="S161" s="35">
        <f t="shared" si="119"/>
        <v>0</v>
      </c>
      <c r="T161" s="4">
        <f t="shared" si="134"/>
        <v>740</v>
      </c>
      <c r="U161" s="83">
        <f t="shared" si="122"/>
        <v>1600</v>
      </c>
      <c r="V161" s="83">
        <f t="shared" si="137"/>
        <v>1600</v>
      </c>
      <c r="W161" s="83">
        <f t="shared" si="138"/>
        <v>1600</v>
      </c>
      <c r="X161" s="4"/>
      <c r="Y161" s="18"/>
      <c r="Z161" s="18"/>
      <c r="AA161" s="18"/>
      <c r="AB161" s="50"/>
    </row>
    <row r="162" spans="1:28" ht="15" customHeight="1">
      <c r="A162" s="2">
        <f t="shared" si="78"/>
        <v>148</v>
      </c>
      <c r="B162" s="64">
        <f t="shared" si="115"/>
        <v>45580</v>
      </c>
      <c r="C162" s="2">
        <f t="shared" si="116"/>
        <v>884</v>
      </c>
      <c r="D162" s="5">
        <f t="shared" si="117"/>
        <v>1454</v>
      </c>
      <c r="E162" s="35">
        <f t="shared" si="124"/>
        <v>618</v>
      </c>
      <c r="F162" s="35">
        <f t="shared" si="125"/>
        <v>678</v>
      </c>
      <c r="G162" s="35">
        <f t="shared" si="126"/>
        <v>1238</v>
      </c>
      <c r="H162" s="18">
        <f t="shared" si="127"/>
        <v>1720</v>
      </c>
      <c r="I162" s="18">
        <f t="shared" si="128"/>
        <v>1660</v>
      </c>
      <c r="J162" s="18">
        <f t="shared" si="129"/>
        <v>1100</v>
      </c>
      <c r="K162" s="18">
        <f t="shared" ref="K162:M162" si="150">K161</f>
        <v>2000</v>
      </c>
      <c r="L162" s="18">
        <f t="shared" si="150"/>
        <v>2000</v>
      </c>
      <c r="M162" s="18">
        <f t="shared" si="150"/>
        <v>2000</v>
      </c>
      <c r="N162" s="18">
        <f t="shared" si="131"/>
        <v>-280</v>
      </c>
      <c r="O162" s="18">
        <f t="shared" si="132"/>
        <v>-340</v>
      </c>
      <c r="P162" s="18">
        <f t="shared" si="133"/>
        <v>-900</v>
      </c>
      <c r="Q162" s="35">
        <f t="shared" si="119"/>
        <v>0</v>
      </c>
      <c r="R162" s="35">
        <f t="shared" si="119"/>
        <v>0</v>
      </c>
      <c r="S162" s="35">
        <f t="shared" si="119"/>
        <v>0</v>
      </c>
      <c r="T162" s="4">
        <f t="shared" si="134"/>
        <v>738</v>
      </c>
      <c r="U162" s="83">
        <f t="shared" si="122"/>
        <v>1600</v>
      </c>
      <c r="V162" s="83">
        <f t="shared" si="137"/>
        <v>1600</v>
      </c>
      <c r="W162" s="83">
        <f t="shared" si="138"/>
        <v>1600</v>
      </c>
      <c r="X162" s="4"/>
      <c r="Y162" s="18"/>
      <c r="Z162" s="18"/>
      <c r="AA162" s="18"/>
      <c r="AB162" s="50"/>
    </row>
    <row r="163" spans="1:28" ht="15" customHeight="1">
      <c r="A163" s="2">
        <f t="shared" si="78"/>
        <v>149</v>
      </c>
      <c r="B163" s="64">
        <f t="shared" si="115"/>
        <v>45581</v>
      </c>
      <c r="C163" s="2">
        <f t="shared" si="116"/>
        <v>884</v>
      </c>
      <c r="D163" s="5">
        <f t="shared" si="117"/>
        <v>1452</v>
      </c>
      <c r="E163" s="35">
        <f t="shared" si="124"/>
        <v>616</v>
      </c>
      <c r="F163" s="35">
        <f t="shared" si="125"/>
        <v>676</v>
      </c>
      <c r="G163" s="35">
        <f t="shared" si="126"/>
        <v>1236</v>
      </c>
      <c r="H163" s="18">
        <f t="shared" si="127"/>
        <v>1720</v>
      </c>
      <c r="I163" s="18">
        <f t="shared" si="128"/>
        <v>1660</v>
      </c>
      <c r="J163" s="18">
        <f t="shared" si="129"/>
        <v>1100</v>
      </c>
      <c r="K163" s="18">
        <f t="shared" ref="K163:M163" si="151">K162</f>
        <v>2000</v>
      </c>
      <c r="L163" s="18">
        <f t="shared" si="151"/>
        <v>2000</v>
      </c>
      <c r="M163" s="18">
        <f t="shared" si="151"/>
        <v>2000</v>
      </c>
      <c r="N163" s="18">
        <f t="shared" si="131"/>
        <v>-280</v>
      </c>
      <c r="O163" s="18">
        <f t="shared" si="132"/>
        <v>-340</v>
      </c>
      <c r="P163" s="18">
        <f t="shared" si="133"/>
        <v>-900</v>
      </c>
      <c r="Q163" s="35">
        <f t="shared" si="119"/>
        <v>0</v>
      </c>
      <c r="R163" s="35">
        <f t="shared" si="119"/>
        <v>0</v>
      </c>
      <c r="S163" s="35">
        <f t="shared" si="119"/>
        <v>0</v>
      </c>
      <c r="T163" s="4">
        <f t="shared" si="134"/>
        <v>736</v>
      </c>
      <c r="U163" s="83">
        <f t="shared" si="122"/>
        <v>1600</v>
      </c>
      <c r="V163" s="83">
        <f t="shared" si="137"/>
        <v>1600</v>
      </c>
      <c r="W163" s="83">
        <f t="shared" si="138"/>
        <v>1600</v>
      </c>
      <c r="X163" s="4"/>
      <c r="Y163" s="18"/>
      <c r="Z163" s="18"/>
      <c r="AA163" s="18"/>
      <c r="AB163" s="50"/>
    </row>
    <row r="164" spans="1:28" ht="15" customHeight="1">
      <c r="A164" s="2">
        <f t="shared" si="78"/>
        <v>150</v>
      </c>
      <c r="B164" s="64">
        <f t="shared" si="115"/>
        <v>45582</v>
      </c>
      <c r="C164" s="2">
        <f t="shared" si="116"/>
        <v>884</v>
      </c>
      <c r="D164" s="5">
        <f t="shared" si="117"/>
        <v>1450</v>
      </c>
      <c r="E164" s="35">
        <f t="shared" si="124"/>
        <v>614</v>
      </c>
      <c r="F164" s="35">
        <f t="shared" si="125"/>
        <v>674</v>
      </c>
      <c r="G164" s="35">
        <f t="shared" si="126"/>
        <v>1234</v>
      </c>
      <c r="H164" s="18">
        <f t="shared" si="127"/>
        <v>1720</v>
      </c>
      <c r="I164" s="18">
        <f t="shared" si="128"/>
        <v>1660</v>
      </c>
      <c r="J164" s="18">
        <f t="shared" si="129"/>
        <v>1100</v>
      </c>
      <c r="K164" s="18">
        <f t="shared" ref="K164:M164" si="152">K163</f>
        <v>2000</v>
      </c>
      <c r="L164" s="18">
        <f t="shared" si="152"/>
        <v>2000</v>
      </c>
      <c r="M164" s="18">
        <f t="shared" si="152"/>
        <v>2000</v>
      </c>
      <c r="N164" s="18">
        <f t="shared" si="131"/>
        <v>-280</v>
      </c>
      <c r="O164" s="18">
        <f t="shared" si="132"/>
        <v>-340</v>
      </c>
      <c r="P164" s="18">
        <f t="shared" si="133"/>
        <v>-900</v>
      </c>
      <c r="Q164" s="35">
        <f t="shared" si="119"/>
        <v>0</v>
      </c>
      <c r="R164" s="35">
        <f t="shared" si="119"/>
        <v>0</v>
      </c>
      <c r="S164" s="35">
        <f t="shared" si="119"/>
        <v>0</v>
      </c>
      <c r="T164" s="4">
        <f t="shared" si="134"/>
        <v>734</v>
      </c>
      <c r="U164" s="83">
        <f t="shared" si="122"/>
        <v>1600</v>
      </c>
      <c r="V164" s="83">
        <f t="shared" si="137"/>
        <v>1600</v>
      </c>
      <c r="W164" s="83">
        <f t="shared" si="138"/>
        <v>1600</v>
      </c>
      <c r="X164" s="4"/>
      <c r="Y164" s="18"/>
      <c r="Z164" s="18"/>
      <c r="AA164" s="18"/>
      <c r="AB164" s="50"/>
    </row>
    <row r="165" spans="1:28" ht="15" customHeight="1">
      <c r="A165" s="2">
        <f t="shared" si="78"/>
        <v>151</v>
      </c>
      <c r="B165" s="64">
        <f t="shared" si="115"/>
        <v>45583</v>
      </c>
      <c r="C165" s="2">
        <f t="shared" si="116"/>
        <v>884</v>
      </c>
      <c r="D165" s="5">
        <f t="shared" si="117"/>
        <v>1448</v>
      </c>
      <c r="E165" s="35">
        <f t="shared" si="124"/>
        <v>612</v>
      </c>
      <c r="F165" s="35">
        <f t="shared" si="125"/>
        <v>672</v>
      </c>
      <c r="G165" s="35">
        <f t="shared" si="126"/>
        <v>1232</v>
      </c>
      <c r="H165" s="18">
        <f t="shared" si="127"/>
        <v>1720</v>
      </c>
      <c r="I165" s="18">
        <f t="shared" si="128"/>
        <v>1660</v>
      </c>
      <c r="J165" s="18">
        <f t="shared" si="129"/>
        <v>1100</v>
      </c>
      <c r="K165" s="18">
        <f t="shared" ref="K165:M165" si="153">K164</f>
        <v>2000</v>
      </c>
      <c r="L165" s="18">
        <f t="shared" si="153"/>
        <v>2000</v>
      </c>
      <c r="M165" s="18">
        <f t="shared" si="153"/>
        <v>2000</v>
      </c>
      <c r="N165" s="18">
        <f t="shared" si="131"/>
        <v>-280</v>
      </c>
      <c r="O165" s="18">
        <f t="shared" si="132"/>
        <v>-340</v>
      </c>
      <c r="P165" s="18">
        <f t="shared" si="133"/>
        <v>-900</v>
      </c>
      <c r="Q165" s="35">
        <f t="shared" si="119"/>
        <v>0</v>
      </c>
      <c r="R165" s="35">
        <f t="shared" si="119"/>
        <v>0</v>
      </c>
      <c r="S165" s="35">
        <f t="shared" si="119"/>
        <v>0</v>
      </c>
      <c r="T165" s="4">
        <f t="shared" si="134"/>
        <v>732</v>
      </c>
      <c r="U165" s="83">
        <f t="shared" si="122"/>
        <v>1600</v>
      </c>
      <c r="V165" s="83">
        <f t="shared" si="137"/>
        <v>1600</v>
      </c>
      <c r="W165" s="83">
        <f t="shared" si="138"/>
        <v>1600</v>
      </c>
      <c r="X165" s="4"/>
      <c r="Y165" s="18"/>
      <c r="Z165" s="18"/>
      <c r="AA165" s="18"/>
      <c r="AB165" s="50"/>
    </row>
    <row r="166" spans="1:28" ht="15" customHeight="1">
      <c r="A166" s="2">
        <f t="shared" si="78"/>
        <v>152</v>
      </c>
      <c r="B166" s="64">
        <f t="shared" si="115"/>
        <v>45584</v>
      </c>
      <c r="C166" s="2">
        <f t="shared" si="116"/>
        <v>884</v>
      </c>
      <c r="D166" s="5">
        <f t="shared" si="117"/>
        <v>1446</v>
      </c>
      <c r="E166" s="35">
        <f t="shared" si="124"/>
        <v>610</v>
      </c>
      <c r="F166" s="35">
        <f t="shared" si="125"/>
        <v>670</v>
      </c>
      <c r="G166" s="35">
        <f t="shared" si="126"/>
        <v>1230</v>
      </c>
      <c r="H166" s="18">
        <f t="shared" si="127"/>
        <v>1720</v>
      </c>
      <c r="I166" s="18">
        <f t="shared" si="128"/>
        <v>1660</v>
      </c>
      <c r="J166" s="18">
        <f t="shared" si="129"/>
        <v>1100</v>
      </c>
      <c r="K166" s="18">
        <f t="shared" ref="K166:M166" si="154">K165</f>
        <v>2000</v>
      </c>
      <c r="L166" s="18">
        <f t="shared" si="154"/>
        <v>2000</v>
      </c>
      <c r="M166" s="18">
        <f t="shared" si="154"/>
        <v>2000</v>
      </c>
      <c r="N166" s="18">
        <f t="shared" si="131"/>
        <v>-280</v>
      </c>
      <c r="O166" s="18">
        <f t="shared" si="132"/>
        <v>-340</v>
      </c>
      <c r="P166" s="18">
        <f t="shared" si="133"/>
        <v>-900</v>
      </c>
      <c r="Q166" s="35">
        <f t="shared" si="119"/>
        <v>0</v>
      </c>
      <c r="R166" s="35">
        <f t="shared" si="119"/>
        <v>0</v>
      </c>
      <c r="S166" s="35">
        <f t="shared" si="119"/>
        <v>0</v>
      </c>
      <c r="T166" s="4">
        <f t="shared" si="134"/>
        <v>730</v>
      </c>
      <c r="U166" s="83">
        <f t="shared" si="122"/>
        <v>1600</v>
      </c>
      <c r="V166" s="83">
        <f t="shared" si="137"/>
        <v>1600</v>
      </c>
      <c r="W166" s="83">
        <f t="shared" si="138"/>
        <v>1600</v>
      </c>
      <c r="X166" s="4"/>
      <c r="Y166" s="18"/>
      <c r="Z166" s="18"/>
      <c r="AA166" s="18"/>
      <c r="AB166" s="50"/>
    </row>
    <row r="167" spans="1:28" ht="15" customHeight="1">
      <c r="A167" s="2">
        <f t="shared" si="78"/>
        <v>153</v>
      </c>
      <c r="B167" s="64">
        <f t="shared" si="115"/>
        <v>45585</v>
      </c>
      <c r="C167" s="2">
        <f t="shared" si="116"/>
        <v>884</v>
      </c>
      <c r="D167" s="5">
        <f t="shared" si="117"/>
        <v>1444</v>
      </c>
      <c r="E167" s="35">
        <f t="shared" si="124"/>
        <v>608</v>
      </c>
      <c r="F167" s="35">
        <f t="shared" si="125"/>
        <v>668</v>
      </c>
      <c r="G167" s="35">
        <f t="shared" si="126"/>
        <v>1228</v>
      </c>
      <c r="H167" s="18">
        <f t="shared" si="127"/>
        <v>1720</v>
      </c>
      <c r="I167" s="18">
        <f t="shared" si="128"/>
        <v>1660</v>
      </c>
      <c r="J167" s="18">
        <f t="shared" si="129"/>
        <v>1100</v>
      </c>
      <c r="K167" s="18">
        <f t="shared" ref="K167:M167" si="155">K166</f>
        <v>2000</v>
      </c>
      <c r="L167" s="18">
        <f t="shared" si="155"/>
        <v>2000</v>
      </c>
      <c r="M167" s="18">
        <f t="shared" si="155"/>
        <v>2000</v>
      </c>
      <c r="N167" s="18">
        <f t="shared" si="131"/>
        <v>-280</v>
      </c>
      <c r="O167" s="18">
        <f t="shared" si="132"/>
        <v>-340</v>
      </c>
      <c r="P167" s="18">
        <f t="shared" si="133"/>
        <v>-900</v>
      </c>
      <c r="Q167" s="35">
        <f t="shared" si="119"/>
        <v>0</v>
      </c>
      <c r="R167" s="35">
        <f t="shared" si="119"/>
        <v>0</v>
      </c>
      <c r="S167" s="35">
        <f t="shared" si="119"/>
        <v>0</v>
      </c>
      <c r="T167" s="4">
        <f t="shared" si="134"/>
        <v>728</v>
      </c>
      <c r="U167" s="83">
        <f t="shared" si="122"/>
        <v>1600</v>
      </c>
      <c r="V167" s="83">
        <f t="shared" si="137"/>
        <v>1600</v>
      </c>
      <c r="W167" s="83">
        <f t="shared" si="138"/>
        <v>1600</v>
      </c>
      <c r="X167" s="4"/>
      <c r="Y167" s="18"/>
      <c r="Z167" s="18"/>
      <c r="AA167" s="18"/>
      <c r="AB167" s="50"/>
    </row>
    <row r="168" spans="1:28" ht="15" customHeight="1">
      <c r="A168" s="2">
        <f t="shared" si="78"/>
        <v>154</v>
      </c>
      <c r="B168" s="64">
        <f t="shared" si="115"/>
        <v>45586</v>
      </c>
      <c r="C168" s="2">
        <f t="shared" si="116"/>
        <v>884</v>
      </c>
      <c r="D168" s="5">
        <f t="shared" si="117"/>
        <v>1442</v>
      </c>
      <c r="E168" s="35">
        <f t="shared" si="124"/>
        <v>606</v>
      </c>
      <c r="F168" s="35">
        <f t="shared" si="125"/>
        <v>666</v>
      </c>
      <c r="G168" s="35">
        <f t="shared" si="126"/>
        <v>1226</v>
      </c>
      <c r="H168" s="18">
        <f t="shared" si="127"/>
        <v>1720</v>
      </c>
      <c r="I168" s="18">
        <f t="shared" si="128"/>
        <v>1660</v>
      </c>
      <c r="J168" s="18">
        <f t="shared" si="129"/>
        <v>1100</v>
      </c>
      <c r="K168" s="18">
        <f t="shared" ref="K168:M168" si="156">K167</f>
        <v>2000</v>
      </c>
      <c r="L168" s="18">
        <f t="shared" si="156"/>
        <v>2000</v>
      </c>
      <c r="M168" s="18">
        <f t="shared" si="156"/>
        <v>2000</v>
      </c>
      <c r="N168" s="18">
        <f t="shared" si="131"/>
        <v>-280</v>
      </c>
      <c r="O168" s="18">
        <f t="shared" si="132"/>
        <v>-340</v>
      </c>
      <c r="P168" s="18">
        <f t="shared" si="133"/>
        <v>-900</v>
      </c>
      <c r="Q168" s="35">
        <f t="shared" si="119"/>
        <v>0</v>
      </c>
      <c r="R168" s="35">
        <f t="shared" si="119"/>
        <v>0</v>
      </c>
      <c r="S168" s="35">
        <f t="shared" si="119"/>
        <v>0</v>
      </c>
      <c r="T168" s="4">
        <f t="shared" si="134"/>
        <v>726</v>
      </c>
      <c r="U168" s="83">
        <f t="shared" si="122"/>
        <v>1600</v>
      </c>
      <c r="V168" s="83">
        <f t="shared" si="137"/>
        <v>1600</v>
      </c>
      <c r="W168" s="83">
        <f t="shared" si="138"/>
        <v>1600</v>
      </c>
      <c r="X168" s="4"/>
      <c r="Y168" s="18"/>
      <c r="Z168" s="18"/>
      <c r="AA168" s="18"/>
      <c r="AB168" s="50"/>
    </row>
    <row r="169" spans="1:28" ht="15" customHeight="1">
      <c r="A169" s="2">
        <f t="shared" si="78"/>
        <v>155</v>
      </c>
      <c r="B169" s="64">
        <f t="shared" si="115"/>
        <v>45587</v>
      </c>
      <c r="C169" s="2">
        <f t="shared" si="116"/>
        <v>884</v>
      </c>
      <c r="D169" s="5">
        <f t="shared" si="117"/>
        <v>1440</v>
      </c>
      <c r="E169" s="35">
        <f t="shared" si="124"/>
        <v>604</v>
      </c>
      <c r="F169" s="35">
        <f t="shared" si="125"/>
        <v>664</v>
      </c>
      <c r="G169" s="35">
        <f t="shared" si="126"/>
        <v>1224</v>
      </c>
      <c r="H169" s="18">
        <f t="shared" si="127"/>
        <v>1720</v>
      </c>
      <c r="I169" s="18">
        <f t="shared" si="128"/>
        <v>1660</v>
      </c>
      <c r="J169" s="18">
        <f t="shared" si="129"/>
        <v>1100</v>
      </c>
      <c r="K169" s="18">
        <f t="shared" ref="K169:M169" si="157">K168</f>
        <v>2000</v>
      </c>
      <c r="L169" s="18">
        <f t="shared" si="157"/>
        <v>2000</v>
      </c>
      <c r="M169" s="18">
        <f t="shared" si="157"/>
        <v>2000</v>
      </c>
      <c r="N169" s="18">
        <f t="shared" si="131"/>
        <v>-280</v>
      </c>
      <c r="O169" s="18">
        <f t="shared" si="132"/>
        <v>-340</v>
      </c>
      <c r="P169" s="18">
        <f t="shared" si="133"/>
        <v>-900</v>
      </c>
      <c r="Q169" s="35">
        <f t="shared" si="119"/>
        <v>0</v>
      </c>
      <c r="R169" s="35">
        <f t="shared" si="119"/>
        <v>0</v>
      </c>
      <c r="S169" s="35">
        <f t="shared" si="119"/>
        <v>0</v>
      </c>
      <c r="T169" s="4">
        <f t="shared" si="134"/>
        <v>724</v>
      </c>
      <c r="U169" s="83">
        <f t="shared" si="122"/>
        <v>1600</v>
      </c>
      <c r="V169" s="83">
        <f t="shared" si="137"/>
        <v>1600</v>
      </c>
      <c r="W169" s="83">
        <f t="shared" si="138"/>
        <v>1600</v>
      </c>
      <c r="X169" s="4"/>
      <c r="Y169" s="18"/>
      <c r="Z169" s="18"/>
      <c r="AA169" s="18"/>
      <c r="AB169" s="50"/>
    </row>
    <row r="170" spans="1:28" ht="15" customHeight="1">
      <c r="A170" s="2">
        <f t="shared" si="78"/>
        <v>156</v>
      </c>
      <c r="B170" s="64">
        <f t="shared" si="115"/>
        <v>45588</v>
      </c>
      <c r="C170" s="2">
        <f t="shared" si="116"/>
        <v>884</v>
      </c>
      <c r="D170" s="5">
        <f t="shared" si="117"/>
        <v>1438</v>
      </c>
      <c r="E170" s="35">
        <f t="shared" si="124"/>
        <v>602</v>
      </c>
      <c r="F170" s="35">
        <f t="shared" si="125"/>
        <v>662</v>
      </c>
      <c r="G170" s="35">
        <f t="shared" si="126"/>
        <v>1222</v>
      </c>
      <c r="H170" s="18">
        <f t="shared" si="127"/>
        <v>1720</v>
      </c>
      <c r="I170" s="18">
        <f t="shared" si="128"/>
        <v>1660</v>
      </c>
      <c r="J170" s="18">
        <f t="shared" si="129"/>
        <v>1100</v>
      </c>
      <c r="K170" s="18">
        <f t="shared" ref="K170:M170" si="158">K169</f>
        <v>2000</v>
      </c>
      <c r="L170" s="18">
        <f t="shared" si="158"/>
        <v>2000</v>
      </c>
      <c r="M170" s="18">
        <f t="shared" si="158"/>
        <v>2000</v>
      </c>
      <c r="N170" s="18">
        <f t="shared" si="131"/>
        <v>-280</v>
      </c>
      <c r="O170" s="18">
        <f t="shared" si="132"/>
        <v>-340</v>
      </c>
      <c r="P170" s="18">
        <f t="shared" si="133"/>
        <v>-900</v>
      </c>
      <c r="Q170" s="35">
        <f t="shared" si="119"/>
        <v>0</v>
      </c>
      <c r="R170" s="35">
        <f t="shared" si="119"/>
        <v>0</v>
      </c>
      <c r="S170" s="35">
        <f t="shared" si="119"/>
        <v>0</v>
      </c>
      <c r="T170" s="4">
        <f t="shared" si="134"/>
        <v>722</v>
      </c>
      <c r="U170" s="83">
        <f t="shared" si="122"/>
        <v>1600</v>
      </c>
      <c r="V170" s="83">
        <f t="shared" si="137"/>
        <v>1600</v>
      </c>
      <c r="W170" s="83">
        <f t="shared" si="138"/>
        <v>1600</v>
      </c>
      <c r="X170" s="4"/>
      <c r="Y170" s="18"/>
      <c r="Z170" s="18"/>
      <c r="AA170" s="18"/>
      <c r="AB170" s="50"/>
    </row>
    <row r="171" spans="1:28" ht="15" customHeight="1">
      <c r="A171" s="2">
        <f t="shared" si="78"/>
        <v>157</v>
      </c>
      <c r="B171" s="64">
        <f t="shared" si="115"/>
        <v>45589</v>
      </c>
      <c r="C171" s="2">
        <f t="shared" si="116"/>
        <v>884</v>
      </c>
      <c r="D171" s="5">
        <f t="shared" si="117"/>
        <v>1436</v>
      </c>
      <c r="E171" s="35">
        <f t="shared" si="124"/>
        <v>600</v>
      </c>
      <c r="F171" s="35">
        <f t="shared" si="125"/>
        <v>660</v>
      </c>
      <c r="G171" s="35">
        <f t="shared" si="126"/>
        <v>1220</v>
      </c>
      <c r="H171" s="18">
        <f t="shared" si="127"/>
        <v>1720</v>
      </c>
      <c r="I171" s="18">
        <f t="shared" si="128"/>
        <v>1660</v>
      </c>
      <c r="J171" s="18">
        <f t="shared" si="129"/>
        <v>1100</v>
      </c>
      <c r="K171" s="18">
        <f t="shared" ref="K171:M171" si="159">K170</f>
        <v>2000</v>
      </c>
      <c r="L171" s="18">
        <f t="shared" si="159"/>
        <v>2000</v>
      </c>
      <c r="M171" s="18">
        <f t="shared" si="159"/>
        <v>2000</v>
      </c>
      <c r="N171" s="18">
        <f t="shared" si="131"/>
        <v>-280</v>
      </c>
      <c r="O171" s="18">
        <f t="shared" si="132"/>
        <v>-340</v>
      </c>
      <c r="P171" s="18">
        <f t="shared" si="133"/>
        <v>-900</v>
      </c>
      <c r="Q171" s="35">
        <f t="shared" si="119"/>
        <v>0</v>
      </c>
      <c r="R171" s="35">
        <f t="shared" si="119"/>
        <v>0</v>
      </c>
      <c r="S171" s="35">
        <f t="shared" si="119"/>
        <v>0</v>
      </c>
      <c r="T171" s="4">
        <f t="shared" si="134"/>
        <v>720</v>
      </c>
      <c r="U171" s="83">
        <f t="shared" si="122"/>
        <v>1600</v>
      </c>
      <c r="V171" s="83">
        <f t="shared" si="137"/>
        <v>1600</v>
      </c>
      <c r="W171" s="83">
        <f t="shared" si="138"/>
        <v>1600</v>
      </c>
      <c r="X171" s="4"/>
      <c r="Y171" s="18"/>
      <c r="Z171" s="18"/>
      <c r="AA171" s="18"/>
      <c r="AB171" s="50"/>
    </row>
    <row r="172" spans="1:28" ht="15" customHeight="1">
      <c r="A172" s="2">
        <f t="shared" si="78"/>
        <v>158</v>
      </c>
      <c r="B172" s="64">
        <f t="shared" si="115"/>
        <v>45590</v>
      </c>
      <c r="C172" s="2">
        <f t="shared" si="116"/>
        <v>884</v>
      </c>
      <c r="D172" s="5">
        <f t="shared" si="117"/>
        <v>1434</v>
      </c>
      <c r="E172" s="35">
        <f t="shared" si="124"/>
        <v>598</v>
      </c>
      <c r="F172" s="35">
        <f t="shared" si="125"/>
        <v>658</v>
      </c>
      <c r="G172" s="35">
        <f t="shared" si="126"/>
        <v>1218</v>
      </c>
      <c r="H172" s="18">
        <f t="shared" si="127"/>
        <v>1720</v>
      </c>
      <c r="I172" s="18">
        <f t="shared" si="128"/>
        <v>1660</v>
      </c>
      <c r="J172" s="18">
        <f t="shared" si="129"/>
        <v>1100</v>
      </c>
      <c r="K172" s="18">
        <f t="shared" ref="K172:M172" si="160">K171</f>
        <v>2000</v>
      </c>
      <c r="L172" s="18">
        <f t="shared" si="160"/>
        <v>2000</v>
      </c>
      <c r="M172" s="18">
        <f t="shared" si="160"/>
        <v>2000</v>
      </c>
      <c r="N172" s="18">
        <f t="shared" si="131"/>
        <v>-280</v>
      </c>
      <c r="O172" s="18">
        <f t="shared" si="132"/>
        <v>-340</v>
      </c>
      <c r="P172" s="18">
        <f t="shared" si="133"/>
        <v>-900</v>
      </c>
      <c r="Q172" s="35">
        <f t="shared" si="119"/>
        <v>0</v>
      </c>
      <c r="R172" s="35">
        <f t="shared" si="119"/>
        <v>0</v>
      </c>
      <c r="S172" s="35">
        <f t="shared" si="119"/>
        <v>0</v>
      </c>
      <c r="T172" s="4">
        <f t="shared" si="134"/>
        <v>718</v>
      </c>
      <c r="U172" s="83">
        <f t="shared" si="122"/>
        <v>1600</v>
      </c>
      <c r="V172" s="83">
        <f t="shared" si="137"/>
        <v>1600</v>
      </c>
      <c r="W172" s="83">
        <f t="shared" si="138"/>
        <v>1600</v>
      </c>
      <c r="X172" s="4"/>
      <c r="Y172" s="18"/>
      <c r="Z172" s="18"/>
      <c r="AA172" s="18"/>
      <c r="AB172" s="50"/>
    </row>
    <row r="173" spans="1:28" ht="15" customHeight="1">
      <c r="A173" s="2">
        <f t="shared" si="78"/>
        <v>159</v>
      </c>
      <c r="B173" s="64">
        <f t="shared" si="115"/>
        <v>45591</v>
      </c>
      <c r="C173" s="2">
        <f t="shared" si="116"/>
        <v>884</v>
      </c>
      <c r="D173" s="5">
        <f t="shared" si="117"/>
        <v>1432</v>
      </c>
      <c r="E173" s="35">
        <f t="shared" si="124"/>
        <v>596</v>
      </c>
      <c r="F173" s="35">
        <f t="shared" si="125"/>
        <v>656</v>
      </c>
      <c r="G173" s="35">
        <f t="shared" si="126"/>
        <v>1216</v>
      </c>
      <c r="H173" s="18">
        <f t="shared" si="127"/>
        <v>1720</v>
      </c>
      <c r="I173" s="18">
        <f t="shared" si="128"/>
        <v>1660</v>
      </c>
      <c r="J173" s="18">
        <f t="shared" si="129"/>
        <v>1100</v>
      </c>
      <c r="K173" s="18">
        <f t="shared" ref="K173:M173" si="161">K172</f>
        <v>2000</v>
      </c>
      <c r="L173" s="18">
        <f t="shared" si="161"/>
        <v>2000</v>
      </c>
      <c r="M173" s="18">
        <f t="shared" si="161"/>
        <v>2000</v>
      </c>
      <c r="N173" s="18">
        <f t="shared" si="131"/>
        <v>-280</v>
      </c>
      <c r="O173" s="18">
        <f t="shared" si="132"/>
        <v>-340</v>
      </c>
      <c r="P173" s="18">
        <f t="shared" si="133"/>
        <v>-900</v>
      </c>
      <c r="Q173" s="35">
        <f t="shared" si="119"/>
        <v>0</v>
      </c>
      <c r="R173" s="35">
        <f t="shared" si="119"/>
        <v>0</v>
      </c>
      <c r="S173" s="35">
        <f t="shared" si="119"/>
        <v>0</v>
      </c>
      <c r="T173" s="4">
        <f t="shared" si="134"/>
        <v>716</v>
      </c>
      <c r="U173" s="83">
        <f t="shared" si="122"/>
        <v>1600</v>
      </c>
      <c r="V173" s="83">
        <f t="shared" si="137"/>
        <v>1600</v>
      </c>
      <c r="W173" s="83">
        <f t="shared" si="138"/>
        <v>1600</v>
      </c>
      <c r="X173" s="4"/>
      <c r="Y173" s="18"/>
      <c r="Z173" s="18"/>
      <c r="AA173" s="18"/>
      <c r="AB173" s="50"/>
    </row>
    <row r="174" spans="1:28" ht="15" customHeight="1">
      <c r="A174" s="2">
        <f t="shared" si="78"/>
        <v>160</v>
      </c>
      <c r="B174" s="64">
        <f t="shared" si="115"/>
        <v>45592</v>
      </c>
      <c r="C174" s="2">
        <f t="shared" si="116"/>
        <v>884</v>
      </c>
      <c r="D174" s="5">
        <f t="shared" si="117"/>
        <v>1430</v>
      </c>
      <c r="E174" s="35">
        <f t="shared" si="124"/>
        <v>594</v>
      </c>
      <c r="F174" s="35">
        <f t="shared" si="125"/>
        <v>654</v>
      </c>
      <c r="G174" s="35">
        <f t="shared" si="126"/>
        <v>1214</v>
      </c>
      <c r="H174" s="18">
        <f t="shared" si="127"/>
        <v>1720</v>
      </c>
      <c r="I174" s="18">
        <f t="shared" si="128"/>
        <v>1660</v>
      </c>
      <c r="J174" s="18">
        <f t="shared" si="129"/>
        <v>1100</v>
      </c>
      <c r="K174" s="18">
        <f t="shared" ref="K174:M174" si="162">K173</f>
        <v>2000</v>
      </c>
      <c r="L174" s="18">
        <f t="shared" si="162"/>
        <v>2000</v>
      </c>
      <c r="M174" s="18">
        <f t="shared" si="162"/>
        <v>2000</v>
      </c>
      <c r="N174" s="18">
        <f t="shared" si="131"/>
        <v>-280</v>
      </c>
      <c r="O174" s="18">
        <f t="shared" si="132"/>
        <v>-340</v>
      </c>
      <c r="P174" s="18">
        <f t="shared" si="133"/>
        <v>-900</v>
      </c>
      <c r="Q174" s="35">
        <f t="shared" si="119"/>
        <v>0</v>
      </c>
      <c r="R174" s="35">
        <f t="shared" si="119"/>
        <v>0</v>
      </c>
      <c r="S174" s="35">
        <f t="shared" si="119"/>
        <v>0</v>
      </c>
      <c r="T174" s="4">
        <f t="shared" si="134"/>
        <v>714</v>
      </c>
      <c r="U174" s="83">
        <f t="shared" si="122"/>
        <v>1600</v>
      </c>
      <c r="V174" s="83">
        <f t="shared" si="137"/>
        <v>1600</v>
      </c>
      <c r="W174" s="83">
        <f t="shared" si="138"/>
        <v>1600</v>
      </c>
      <c r="X174" s="4"/>
      <c r="Y174" s="18"/>
      <c r="Z174" s="18"/>
      <c r="AA174" s="18"/>
      <c r="AB174" s="50"/>
    </row>
    <row r="175" spans="1:28" ht="15" customHeight="1">
      <c r="A175" s="2">
        <f t="shared" si="78"/>
        <v>161</v>
      </c>
      <c r="B175" s="64">
        <f t="shared" si="115"/>
        <v>45593</v>
      </c>
      <c r="C175" s="2">
        <f t="shared" si="116"/>
        <v>884</v>
      </c>
      <c r="D175" s="5">
        <f t="shared" si="117"/>
        <v>1428</v>
      </c>
      <c r="E175" s="35">
        <f t="shared" si="124"/>
        <v>592</v>
      </c>
      <c r="F175" s="35">
        <f t="shared" si="125"/>
        <v>652</v>
      </c>
      <c r="G175" s="35">
        <f t="shared" si="126"/>
        <v>1212</v>
      </c>
      <c r="H175" s="18">
        <f t="shared" si="127"/>
        <v>1720</v>
      </c>
      <c r="I175" s="18">
        <f t="shared" si="128"/>
        <v>1660</v>
      </c>
      <c r="J175" s="18">
        <f t="shared" si="129"/>
        <v>1100</v>
      </c>
      <c r="K175" s="18">
        <f t="shared" ref="K175:M175" si="163">K174</f>
        <v>2000</v>
      </c>
      <c r="L175" s="18">
        <f t="shared" si="163"/>
        <v>2000</v>
      </c>
      <c r="M175" s="18">
        <f t="shared" si="163"/>
        <v>2000</v>
      </c>
      <c r="N175" s="18">
        <f t="shared" si="131"/>
        <v>-280</v>
      </c>
      <c r="O175" s="18">
        <f t="shared" si="132"/>
        <v>-340</v>
      </c>
      <c r="P175" s="18">
        <f t="shared" si="133"/>
        <v>-900</v>
      </c>
      <c r="Q175" s="35">
        <f t="shared" si="119"/>
        <v>0</v>
      </c>
      <c r="R175" s="35">
        <f t="shared" si="119"/>
        <v>0</v>
      </c>
      <c r="S175" s="35">
        <f t="shared" si="119"/>
        <v>0</v>
      </c>
      <c r="T175" s="4">
        <f t="shared" si="134"/>
        <v>712</v>
      </c>
      <c r="U175" s="83">
        <f t="shared" si="122"/>
        <v>1600</v>
      </c>
      <c r="V175" s="83">
        <f t="shared" si="137"/>
        <v>1600</v>
      </c>
      <c r="W175" s="83">
        <f t="shared" si="138"/>
        <v>1600</v>
      </c>
      <c r="X175" s="4"/>
      <c r="Y175" s="18"/>
      <c r="Z175" s="18"/>
      <c r="AA175" s="18"/>
      <c r="AB175" s="50"/>
    </row>
    <row r="176" spans="1:28" ht="15" customHeight="1">
      <c r="A176" s="2">
        <f t="shared" si="78"/>
        <v>162</v>
      </c>
      <c r="B176" s="64">
        <f t="shared" si="115"/>
        <v>45594</v>
      </c>
      <c r="C176" s="2">
        <f t="shared" si="116"/>
        <v>884</v>
      </c>
      <c r="D176" s="5">
        <f t="shared" si="117"/>
        <v>1426</v>
      </c>
      <c r="E176" s="35">
        <f t="shared" si="124"/>
        <v>590</v>
      </c>
      <c r="F176" s="35">
        <f t="shared" si="125"/>
        <v>650</v>
      </c>
      <c r="G176" s="35">
        <f t="shared" si="126"/>
        <v>1210</v>
      </c>
      <c r="H176" s="18">
        <f t="shared" si="127"/>
        <v>1720</v>
      </c>
      <c r="I176" s="18">
        <f t="shared" si="128"/>
        <v>1660</v>
      </c>
      <c r="J176" s="18">
        <f t="shared" si="129"/>
        <v>1100</v>
      </c>
      <c r="K176" s="18">
        <f t="shared" ref="K176:M176" si="164">K175</f>
        <v>2000</v>
      </c>
      <c r="L176" s="18">
        <f t="shared" si="164"/>
        <v>2000</v>
      </c>
      <c r="M176" s="18">
        <f t="shared" si="164"/>
        <v>2000</v>
      </c>
      <c r="N176" s="18">
        <f t="shared" si="131"/>
        <v>-280</v>
      </c>
      <c r="O176" s="18">
        <f t="shared" si="132"/>
        <v>-340</v>
      </c>
      <c r="P176" s="18">
        <f t="shared" si="133"/>
        <v>-900</v>
      </c>
      <c r="Q176" s="35">
        <f t="shared" ref="Q176:S207" si="165">Q175</f>
        <v>0</v>
      </c>
      <c r="R176" s="35">
        <f t="shared" si="165"/>
        <v>0</v>
      </c>
      <c r="S176" s="35">
        <f t="shared" si="165"/>
        <v>0</v>
      </c>
      <c r="T176" s="4">
        <f t="shared" si="134"/>
        <v>710</v>
      </c>
      <c r="U176" s="83">
        <f t="shared" si="122"/>
        <v>1600</v>
      </c>
      <c r="V176" s="83">
        <f t="shared" si="137"/>
        <v>1600</v>
      </c>
      <c r="W176" s="83">
        <f t="shared" si="138"/>
        <v>1600</v>
      </c>
      <c r="X176" s="4"/>
      <c r="Y176" s="18"/>
      <c r="Z176" s="18"/>
      <c r="AA176" s="18"/>
      <c r="AB176" s="50"/>
    </row>
    <row r="177" spans="1:28" ht="15" customHeight="1">
      <c r="A177" s="2">
        <f t="shared" si="78"/>
        <v>163</v>
      </c>
      <c r="B177" s="64">
        <f t="shared" si="115"/>
        <v>45595</v>
      </c>
      <c r="C177" s="2">
        <f t="shared" si="116"/>
        <v>884</v>
      </c>
      <c r="D177" s="5">
        <f t="shared" si="117"/>
        <v>1424</v>
      </c>
      <c r="E177" s="35">
        <f t="shared" si="124"/>
        <v>588</v>
      </c>
      <c r="F177" s="35">
        <f t="shared" si="125"/>
        <v>648</v>
      </c>
      <c r="G177" s="35">
        <f t="shared" si="126"/>
        <v>1208</v>
      </c>
      <c r="H177" s="18">
        <f t="shared" si="127"/>
        <v>1720</v>
      </c>
      <c r="I177" s="18">
        <f t="shared" si="128"/>
        <v>1660</v>
      </c>
      <c r="J177" s="18">
        <f t="shared" si="129"/>
        <v>1100</v>
      </c>
      <c r="K177" s="18">
        <f t="shared" ref="K177:M177" si="166">K176</f>
        <v>2000</v>
      </c>
      <c r="L177" s="18">
        <f t="shared" si="166"/>
        <v>2000</v>
      </c>
      <c r="M177" s="18">
        <f t="shared" si="166"/>
        <v>2000</v>
      </c>
      <c r="N177" s="18">
        <f t="shared" si="131"/>
        <v>-280</v>
      </c>
      <c r="O177" s="18">
        <f t="shared" si="132"/>
        <v>-340</v>
      </c>
      <c r="P177" s="18">
        <f t="shared" si="133"/>
        <v>-900</v>
      </c>
      <c r="Q177" s="35">
        <f t="shared" si="165"/>
        <v>0</v>
      </c>
      <c r="R177" s="35">
        <f t="shared" si="165"/>
        <v>0</v>
      </c>
      <c r="S177" s="35">
        <f t="shared" si="165"/>
        <v>0</v>
      </c>
      <c r="T177" s="4">
        <f t="shared" si="134"/>
        <v>708</v>
      </c>
      <c r="U177" s="83">
        <f t="shared" si="122"/>
        <v>1600</v>
      </c>
      <c r="V177" s="83">
        <f t="shared" si="137"/>
        <v>1600</v>
      </c>
      <c r="W177" s="83">
        <f t="shared" si="138"/>
        <v>1600</v>
      </c>
      <c r="X177" s="4"/>
      <c r="Y177" s="18"/>
      <c r="Z177" s="18"/>
      <c r="AA177" s="18"/>
      <c r="AB177" s="50"/>
    </row>
    <row r="178" spans="1:28" ht="15" customHeight="1">
      <c r="A178" s="2">
        <f t="shared" si="78"/>
        <v>164</v>
      </c>
      <c r="B178" s="64">
        <f t="shared" si="115"/>
        <v>45596</v>
      </c>
      <c r="C178" s="2">
        <f t="shared" si="116"/>
        <v>884</v>
      </c>
      <c r="D178" s="5">
        <f t="shared" si="117"/>
        <v>1422</v>
      </c>
      <c r="E178" s="35">
        <f t="shared" si="124"/>
        <v>586</v>
      </c>
      <c r="F178" s="35">
        <f t="shared" si="125"/>
        <v>646</v>
      </c>
      <c r="G178" s="35">
        <f t="shared" si="126"/>
        <v>1206</v>
      </c>
      <c r="H178" s="18">
        <f t="shared" si="127"/>
        <v>1720</v>
      </c>
      <c r="I178" s="18">
        <f t="shared" si="128"/>
        <v>1660</v>
      </c>
      <c r="J178" s="18">
        <f t="shared" si="129"/>
        <v>1100</v>
      </c>
      <c r="K178" s="18">
        <f t="shared" ref="K178:M178" si="167">K177</f>
        <v>2000</v>
      </c>
      <c r="L178" s="18">
        <f t="shared" si="167"/>
        <v>2000</v>
      </c>
      <c r="M178" s="18">
        <f t="shared" si="167"/>
        <v>2000</v>
      </c>
      <c r="N178" s="18">
        <f t="shared" si="131"/>
        <v>-280</v>
      </c>
      <c r="O178" s="18">
        <f t="shared" si="132"/>
        <v>-340</v>
      </c>
      <c r="P178" s="18">
        <f t="shared" si="133"/>
        <v>-900</v>
      </c>
      <c r="Q178" s="35">
        <f t="shared" si="165"/>
        <v>0</v>
      </c>
      <c r="R178" s="35">
        <f t="shared" si="165"/>
        <v>0</v>
      </c>
      <c r="S178" s="35">
        <f t="shared" si="165"/>
        <v>0</v>
      </c>
      <c r="T178" s="4">
        <f t="shared" si="134"/>
        <v>706</v>
      </c>
      <c r="U178" s="83">
        <f t="shared" si="122"/>
        <v>1600</v>
      </c>
      <c r="V178" s="83">
        <f t="shared" si="137"/>
        <v>1600</v>
      </c>
      <c r="W178" s="83">
        <f t="shared" si="138"/>
        <v>1600</v>
      </c>
      <c r="X178" s="4"/>
      <c r="Y178" s="18"/>
      <c r="Z178" s="18"/>
      <c r="AA178" s="18"/>
      <c r="AB178" s="50"/>
    </row>
    <row r="179" spans="1:28" ht="15" customHeight="1">
      <c r="A179" s="2">
        <f t="shared" si="78"/>
        <v>165</v>
      </c>
      <c r="B179" s="64">
        <f t="shared" si="115"/>
        <v>45597</v>
      </c>
      <c r="C179" s="2">
        <f t="shared" si="116"/>
        <v>884</v>
      </c>
      <c r="D179" s="5">
        <f t="shared" si="117"/>
        <v>1420</v>
      </c>
      <c r="E179" s="35">
        <f t="shared" ref="E179:E239" si="168">C179+D179-H179</f>
        <v>584</v>
      </c>
      <c r="F179" s="35">
        <f t="shared" ref="F179:F239" si="169">C179+D179-I179</f>
        <v>644</v>
      </c>
      <c r="G179" s="35">
        <f t="shared" ref="G179:G239" si="170">D179+C179-J179</f>
        <v>1204</v>
      </c>
      <c r="H179" s="18">
        <f t="shared" ref="H179:H239" si="171">K179+N179</f>
        <v>1720</v>
      </c>
      <c r="I179" s="18">
        <f t="shared" ref="I179:I239" si="172">L179+O179</f>
        <v>1660</v>
      </c>
      <c r="J179" s="18">
        <f t="shared" ref="J179:J239" si="173">M179+P179</f>
        <v>1100</v>
      </c>
      <c r="K179" s="18">
        <f t="shared" ref="K179:M179" si="174">K178</f>
        <v>2000</v>
      </c>
      <c r="L179" s="18">
        <f t="shared" si="174"/>
        <v>2000</v>
      </c>
      <c r="M179" s="18">
        <f t="shared" si="174"/>
        <v>2000</v>
      </c>
      <c r="N179" s="18">
        <f t="shared" ref="N179:N239" si="175">N178-Q179</f>
        <v>-280</v>
      </c>
      <c r="O179" s="18">
        <f t="shared" ref="O179:O239" si="176">O178-R179</f>
        <v>-340</v>
      </c>
      <c r="P179" s="18">
        <f t="shared" ref="P179:P239" si="177">P178-S179</f>
        <v>-900</v>
      </c>
      <c r="Q179" s="35">
        <f t="shared" si="165"/>
        <v>0</v>
      </c>
      <c r="R179" s="35">
        <f t="shared" si="165"/>
        <v>0</v>
      </c>
      <c r="S179" s="35">
        <f t="shared" si="165"/>
        <v>0</v>
      </c>
      <c r="T179" s="4">
        <f t="shared" ref="T179:T239" si="178">D179+C179-V179</f>
        <v>704</v>
      </c>
      <c r="U179" s="83">
        <f t="shared" si="122"/>
        <v>1600</v>
      </c>
      <c r="V179" s="83">
        <f t="shared" si="137"/>
        <v>1600</v>
      </c>
      <c r="W179" s="83">
        <f t="shared" si="138"/>
        <v>1600</v>
      </c>
      <c r="X179" s="4"/>
      <c r="Y179" s="18"/>
      <c r="Z179" s="18"/>
      <c r="AA179" s="18"/>
      <c r="AB179" s="50"/>
    </row>
    <row r="180" spans="1:28" ht="15" customHeight="1">
      <c r="A180" s="2">
        <f t="shared" si="78"/>
        <v>166</v>
      </c>
      <c r="B180" s="64">
        <f t="shared" si="115"/>
        <v>45598</v>
      </c>
      <c r="C180" s="2">
        <f t="shared" si="116"/>
        <v>884</v>
      </c>
      <c r="D180" s="5">
        <f t="shared" si="117"/>
        <v>1418</v>
      </c>
      <c r="E180" s="35">
        <f t="shared" si="168"/>
        <v>582</v>
      </c>
      <c r="F180" s="35">
        <f t="shared" si="169"/>
        <v>642</v>
      </c>
      <c r="G180" s="35">
        <f t="shared" si="170"/>
        <v>1202</v>
      </c>
      <c r="H180" s="18">
        <f t="shared" si="171"/>
        <v>1720</v>
      </c>
      <c r="I180" s="18">
        <f t="shared" si="172"/>
        <v>1660</v>
      </c>
      <c r="J180" s="18">
        <f t="shared" si="173"/>
        <v>1100</v>
      </c>
      <c r="K180" s="18">
        <f t="shared" ref="K180:M180" si="179">K179</f>
        <v>2000</v>
      </c>
      <c r="L180" s="18">
        <f t="shared" si="179"/>
        <v>2000</v>
      </c>
      <c r="M180" s="18">
        <f t="shared" si="179"/>
        <v>2000</v>
      </c>
      <c r="N180" s="18">
        <f t="shared" si="175"/>
        <v>-280</v>
      </c>
      <c r="O180" s="18">
        <f t="shared" si="176"/>
        <v>-340</v>
      </c>
      <c r="P180" s="18">
        <f t="shared" si="177"/>
        <v>-900</v>
      </c>
      <c r="Q180" s="35">
        <f t="shared" si="165"/>
        <v>0</v>
      </c>
      <c r="R180" s="35">
        <f t="shared" si="165"/>
        <v>0</v>
      </c>
      <c r="S180" s="35">
        <f t="shared" si="165"/>
        <v>0</v>
      </c>
      <c r="T180" s="4">
        <f t="shared" si="178"/>
        <v>702</v>
      </c>
      <c r="U180" s="83">
        <f t="shared" si="122"/>
        <v>1600</v>
      </c>
      <c r="V180" s="83">
        <f t="shared" si="137"/>
        <v>1600</v>
      </c>
      <c r="W180" s="83">
        <f t="shared" si="138"/>
        <v>1600</v>
      </c>
      <c r="X180" s="4"/>
      <c r="Y180" s="18"/>
      <c r="Z180" s="18"/>
      <c r="AA180" s="18"/>
      <c r="AB180" s="50"/>
    </row>
    <row r="181" spans="1:28" ht="15" customHeight="1">
      <c r="A181" s="2">
        <f t="shared" si="78"/>
        <v>167</v>
      </c>
      <c r="B181" s="64">
        <f t="shared" si="115"/>
        <v>45599</v>
      </c>
      <c r="C181" s="2">
        <f t="shared" si="116"/>
        <v>884</v>
      </c>
      <c r="D181" s="5">
        <f t="shared" si="117"/>
        <v>1416</v>
      </c>
      <c r="E181" s="35">
        <f t="shared" si="168"/>
        <v>580</v>
      </c>
      <c r="F181" s="35">
        <f t="shared" si="169"/>
        <v>640</v>
      </c>
      <c r="G181" s="35">
        <f t="shared" si="170"/>
        <v>1200</v>
      </c>
      <c r="H181" s="18">
        <f t="shared" si="171"/>
        <v>1720</v>
      </c>
      <c r="I181" s="18">
        <f t="shared" si="172"/>
        <v>1660</v>
      </c>
      <c r="J181" s="18">
        <f t="shared" si="173"/>
        <v>1100</v>
      </c>
      <c r="K181" s="18">
        <f t="shared" ref="K181:M181" si="180">K180</f>
        <v>2000</v>
      </c>
      <c r="L181" s="18">
        <f t="shared" si="180"/>
        <v>2000</v>
      </c>
      <c r="M181" s="18">
        <f t="shared" si="180"/>
        <v>2000</v>
      </c>
      <c r="N181" s="18">
        <f t="shared" si="175"/>
        <v>-280</v>
      </c>
      <c r="O181" s="18">
        <f t="shared" si="176"/>
        <v>-340</v>
      </c>
      <c r="P181" s="18">
        <f t="shared" si="177"/>
        <v>-900</v>
      </c>
      <c r="Q181" s="35">
        <f t="shared" si="165"/>
        <v>0</v>
      </c>
      <c r="R181" s="35">
        <f t="shared" si="165"/>
        <v>0</v>
      </c>
      <c r="S181" s="35">
        <f t="shared" si="165"/>
        <v>0</v>
      </c>
      <c r="T181" s="4">
        <f t="shared" si="178"/>
        <v>700</v>
      </c>
      <c r="U181" s="83">
        <f t="shared" si="122"/>
        <v>1600</v>
      </c>
      <c r="V181" s="83">
        <f t="shared" si="137"/>
        <v>1600</v>
      </c>
      <c r="W181" s="83">
        <f t="shared" si="138"/>
        <v>1600</v>
      </c>
      <c r="X181" s="4"/>
      <c r="Y181" s="18"/>
      <c r="Z181" s="18"/>
      <c r="AA181" s="18"/>
      <c r="AB181" s="50"/>
    </row>
    <row r="182" spans="1:28" ht="15" customHeight="1">
      <c r="A182" s="2">
        <f t="shared" ref="A182:A239" si="181">+A181+1</f>
        <v>168</v>
      </c>
      <c r="B182" s="64">
        <f t="shared" si="115"/>
        <v>45600</v>
      </c>
      <c r="C182" s="2">
        <f t="shared" si="116"/>
        <v>884</v>
      </c>
      <c r="D182" s="5">
        <f t="shared" si="117"/>
        <v>1414</v>
      </c>
      <c r="E182" s="35">
        <f t="shared" si="168"/>
        <v>578</v>
      </c>
      <c r="F182" s="35">
        <f t="shared" si="169"/>
        <v>638</v>
      </c>
      <c r="G182" s="35">
        <f t="shared" si="170"/>
        <v>1198</v>
      </c>
      <c r="H182" s="18">
        <f t="shared" si="171"/>
        <v>1720</v>
      </c>
      <c r="I182" s="18">
        <f t="shared" si="172"/>
        <v>1660</v>
      </c>
      <c r="J182" s="18">
        <f t="shared" si="173"/>
        <v>1100</v>
      </c>
      <c r="K182" s="18">
        <f t="shared" ref="K182:M182" si="182">K181</f>
        <v>2000</v>
      </c>
      <c r="L182" s="18">
        <f t="shared" si="182"/>
        <v>2000</v>
      </c>
      <c r="M182" s="18">
        <f t="shared" si="182"/>
        <v>2000</v>
      </c>
      <c r="N182" s="18">
        <f t="shared" si="175"/>
        <v>-280</v>
      </c>
      <c r="O182" s="18">
        <f t="shared" si="176"/>
        <v>-340</v>
      </c>
      <c r="P182" s="18">
        <f t="shared" si="177"/>
        <v>-900</v>
      </c>
      <c r="Q182" s="35">
        <f t="shared" si="165"/>
        <v>0</v>
      </c>
      <c r="R182" s="35">
        <f t="shared" si="165"/>
        <v>0</v>
      </c>
      <c r="S182" s="35">
        <f t="shared" si="165"/>
        <v>0</v>
      </c>
      <c r="T182" s="4">
        <f t="shared" si="178"/>
        <v>698</v>
      </c>
      <c r="U182" s="83">
        <f t="shared" si="122"/>
        <v>1600</v>
      </c>
      <c r="V182" s="83">
        <f t="shared" si="137"/>
        <v>1600</v>
      </c>
      <c r="W182" s="83">
        <f t="shared" si="138"/>
        <v>1600</v>
      </c>
      <c r="X182" s="4"/>
      <c r="Y182" s="18"/>
      <c r="Z182" s="18"/>
      <c r="AA182" s="18"/>
      <c r="AB182" s="50"/>
    </row>
    <row r="183" spans="1:28" ht="15" customHeight="1">
      <c r="A183" s="2">
        <f t="shared" si="181"/>
        <v>169</v>
      </c>
      <c r="B183" s="64">
        <f t="shared" si="115"/>
        <v>45601</v>
      </c>
      <c r="C183" s="2">
        <f t="shared" si="116"/>
        <v>884</v>
      </c>
      <c r="D183" s="5">
        <f t="shared" si="117"/>
        <v>1412</v>
      </c>
      <c r="E183" s="35">
        <f t="shared" si="168"/>
        <v>576</v>
      </c>
      <c r="F183" s="35">
        <f t="shared" si="169"/>
        <v>636</v>
      </c>
      <c r="G183" s="35">
        <f t="shared" si="170"/>
        <v>1196</v>
      </c>
      <c r="H183" s="18">
        <f t="shared" si="171"/>
        <v>1720</v>
      </c>
      <c r="I183" s="18">
        <f t="shared" si="172"/>
        <v>1660</v>
      </c>
      <c r="J183" s="18">
        <f t="shared" si="173"/>
        <v>1100</v>
      </c>
      <c r="K183" s="18">
        <f t="shared" ref="K183:M183" si="183">K182</f>
        <v>2000</v>
      </c>
      <c r="L183" s="18">
        <f t="shared" si="183"/>
        <v>2000</v>
      </c>
      <c r="M183" s="18">
        <f t="shared" si="183"/>
        <v>2000</v>
      </c>
      <c r="N183" s="18">
        <f t="shared" si="175"/>
        <v>-280</v>
      </c>
      <c r="O183" s="18">
        <f t="shared" si="176"/>
        <v>-340</v>
      </c>
      <c r="P183" s="18">
        <f t="shared" si="177"/>
        <v>-900</v>
      </c>
      <c r="Q183" s="35">
        <f t="shared" si="165"/>
        <v>0</v>
      </c>
      <c r="R183" s="35">
        <f t="shared" si="165"/>
        <v>0</v>
      </c>
      <c r="S183" s="35">
        <f t="shared" si="165"/>
        <v>0</v>
      </c>
      <c r="T183" s="4">
        <f t="shared" si="178"/>
        <v>696</v>
      </c>
      <c r="U183" s="83">
        <f t="shared" si="122"/>
        <v>1600</v>
      </c>
      <c r="V183" s="83">
        <f t="shared" si="137"/>
        <v>1600</v>
      </c>
      <c r="W183" s="83">
        <f t="shared" si="138"/>
        <v>1600</v>
      </c>
      <c r="X183" s="4"/>
      <c r="Y183" s="18"/>
      <c r="Z183" s="18"/>
      <c r="AA183" s="18"/>
      <c r="AB183" s="50"/>
    </row>
    <row r="184" spans="1:28" ht="15" customHeight="1">
      <c r="A184" s="2">
        <f t="shared" si="181"/>
        <v>170</v>
      </c>
      <c r="B184" s="64">
        <f t="shared" si="115"/>
        <v>45602</v>
      </c>
      <c r="C184" s="2">
        <f t="shared" si="116"/>
        <v>884</v>
      </c>
      <c r="D184" s="5">
        <f t="shared" si="117"/>
        <v>1410</v>
      </c>
      <c r="E184" s="35">
        <f t="shared" si="168"/>
        <v>574</v>
      </c>
      <c r="F184" s="35">
        <f t="shared" si="169"/>
        <v>634</v>
      </c>
      <c r="G184" s="35">
        <f t="shared" si="170"/>
        <v>1194</v>
      </c>
      <c r="H184" s="18">
        <f t="shared" si="171"/>
        <v>1720</v>
      </c>
      <c r="I184" s="18">
        <f t="shared" si="172"/>
        <v>1660</v>
      </c>
      <c r="J184" s="18">
        <f t="shared" si="173"/>
        <v>1100</v>
      </c>
      <c r="K184" s="18">
        <f t="shared" ref="K184:M184" si="184">K183</f>
        <v>2000</v>
      </c>
      <c r="L184" s="18">
        <f t="shared" si="184"/>
        <v>2000</v>
      </c>
      <c r="M184" s="18">
        <f t="shared" si="184"/>
        <v>2000</v>
      </c>
      <c r="N184" s="18">
        <f t="shared" si="175"/>
        <v>-280</v>
      </c>
      <c r="O184" s="18">
        <f t="shared" si="176"/>
        <v>-340</v>
      </c>
      <c r="P184" s="18">
        <f t="shared" si="177"/>
        <v>-900</v>
      </c>
      <c r="Q184" s="35">
        <f t="shared" si="165"/>
        <v>0</v>
      </c>
      <c r="R184" s="35">
        <f t="shared" si="165"/>
        <v>0</v>
      </c>
      <c r="S184" s="35">
        <f t="shared" si="165"/>
        <v>0</v>
      </c>
      <c r="T184" s="4">
        <f t="shared" si="178"/>
        <v>694</v>
      </c>
      <c r="U184" s="83">
        <f t="shared" si="122"/>
        <v>1600</v>
      </c>
      <c r="V184" s="83">
        <f t="shared" si="137"/>
        <v>1600</v>
      </c>
      <c r="W184" s="83">
        <f t="shared" si="138"/>
        <v>1600</v>
      </c>
      <c r="X184" s="4"/>
      <c r="Y184" s="18"/>
      <c r="Z184" s="18"/>
      <c r="AA184" s="18"/>
      <c r="AB184" s="50"/>
    </row>
    <row r="185" spans="1:28" ht="15" customHeight="1">
      <c r="A185" s="2">
        <f t="shared" si="181"/>
        <v>171</v>
      </c>
      <c r="B185" s="64">
        <f t="shared" si="115"/>
        <v>45603</v>
      </c>
      <c r="C185" s="2">
        <f t="shared" si="116"/>
        <v>884</v>
      </c>
      <c r="D185" s="5">
        <f t="shared" si="117"/>
        <v>1408</v>
      </c>
      <c r="E185" s="35">
        <f t="shared" si="168"/>
        <v>572</v>
      </c>
      <c r="F185" s="35">
        <f t="shared" si="169"/>
        <v>632</v>
      </c>
      <c r="G185" s="35">
        <f t="shared" si="170"/>
        <v>1192</v>
      </c>
      <c r="H185" s="18">
        <f t="shared" si="171"/>
        <v>1720</v>
      </c>
      <c r="I185" s="18">
        <f t="shared" si="172"/>
        <v>1660</v>
      </c>
      <c r="J185" s="18">
        <f t="shared" si="173"/>
        <v>1100</v>
      </c>
      <c r="K185" s="18">
        <f t="shared" ref="K185:M185" si="185">K184</f>
        <v>2000</v>
      </c>
      <c r="L185" s="18">
        <f t="shared" si="185"/>
        <v>2000</v>
      </c>
      <c r="M185" s="18">
        <f t="shared" si="185"/>
        <v>2000</v>
      </c>
      <c r="N185" s="18">
        <f t="shared" si="175"/>
        <v>-280</v>
      </c>
      <c r="O185" s="18">
        <f t="shared" si="176"/>
        <v>-340</v>
      </c>
      <c r="P185" s="18">
        <f t="shared" si="177"/>
        <v>-900</v>
      </c>
      <c r="Q185" s="35">
        <f t="shared" si="165"/>
        <v>0</v>
      </c>
      <c r="R185" s="35">
        <f t="shared" si="165"/>
        <v>0</v>
      </c>
      <c r="S185" s="35">
        <f t="shared" si="165"/>
        <v>0</v>
      </c>
      <c r="T185" s="4">
        <f t="shared" si="178"/>
        <v>692</v>
      </c>
      <c r="U185" s="83">
        <f t="shared" si="122"/>
        <v>1600</v>
      </c>
      <c r="V185" s="83">
        <f t="shared" si="137"/>
        <v>1600</v>
      </c>
      <c r="W185" s="83">
        <f t="shared" si="138"/>
        <v>1600</v>
      </c>
      <c r="X185" s="4"/>
      <c r="Y185" s="18"/>
      <c r="Z185" s="18"/>
      <c r="AA185" s="18"/>
      <c r="AB185" s="50"/>
    </row>
    <row r="186" spans="1:28" ht="15" customHeight="1">
      <c r="A186" s="2">
        <f t="shared" si="181"/>
        <v>172</v>
      </c>
      <c r="B186" s="64">
        <f t="shared" si="115"/>
        <v>45604</v>
      </c>
      <c r="C186" s="2">
        <f t="shared" si="116"/>
        <v>884</v>
      </c>
      <c r="D186" s="5">
        <f t="shared" si="117"/>
        <v>1406</v>
      </c>
      <c r="E186" s="35">
        <f t="shared" si="168"/>
        <v>570</v>
      </c>
      <c r="F186" s="35">
        <f t="shared" si="169"/>
        <v>630</v>
      </c>
      <c r="G186" s="35">
        <f t="shared" si="170"/>
        <v>1190</v>
      </c>
      <c r="H186" s="18">
        <f t="shared" si="171"/>
        <v>1720</v>
      </c>
      <c r="I186" s="18">
        <f t="shared" si="172"/>
        <v>1660</v>
      </c>
      <c r="J186" s="18">
        <f t="shared" si="173"/>
        <v>1100</v>
      </c>
      <c r="K186" s="18">
        <f t="shared" ref="K186:M186" si="186">K185</f>
        <v>2000</v>
      </c>
      <c r="L186" s="18">
        <f t="shared" si="186"/>
        <v>2000</v>
      </c>
      <c r="M186" s="18">
        <f t="shared" si="186"/>
        <v>2000</v>
      </c>
      <c r="N186" s="18">
        <f t="shared" si="175"/>
        <v>-280</v>
      </c>
      <c r="O186" s="18">
        <f t="shared" si="176"/>
        <v>-340</v>
      </c>
      <c r="P186" s="18">
        <f t="shared" si="177"/>
        <v>-900</v>
      </c>
      <c r="Q186" s="35">
        <f t="shared" si="165"/>
        <v>0</v>
      </c>
      <c r="R186" s="35">
        <f t="shared" si="165"/>
        <v>0</v>
      </c>
      <c r="S186" s="35">
        <f t="shared" si="165"/>
        <v>0</v>
      </c>
      <c r="T186" s="4">
        <f t="shared" si="178"/>
        <v>690</v>
      </c>
      <c r="U186" s="83">
        <f t="shared" si="122"/>
        <v>1600</v>
      </c>
      <c r="V186" s="83">
        <f t="shared" si="137"/>
        <v>1600</v>
      </c>
      <c r="W186" s="83">
        <f t="shared" si="138"/>
        <v>1600</v>
      </c>
      <c r="X186" s="4"/>
      <c r="Y186" s="18"/>
      <c r="Z186" s="18"/>
      <c r="AA186" s="18"/>
      <c r="AB186" s="50"/>
    </row>
    <row r="187" spans="1:28" ht="15" customHeight="1">
      <c r="A187" s="2">
        <f t="shared" si="181"/>
        <v>173</v>
      </c>
      <c r="B187" s="64">
        <f t="shared" si="115"/>
        <v>45605</v>
      </c>
      <c r="C187" s="2">
        <f t="shared" si="116"/>
        <v>884</v>
      </c>
      <c r="D187" s="5">
        <f t="shared" si="117"/>
        <v>1404</v>
      </c>
      <c r="E187" s="35">
        <f t="shared" si="168"/>
        <v>568</v>
      </c>
      <c r="F187" s="35">
        <f t="shared" si="169"/>
        <v>628</v>
      </c>
      <c r="G187" s="35">
        <f t="shared" si="170"/>
        <v>1188</v>
      </c>
      <c r="H187" s="18">
        <f t="shared" si="171"/>
        <v>1720</v>
      </c>
      <c r="I187" s="18">
        <f t="shared" si="172"/>
        <v>1660</v>
      </c>
      <c r="J187" s="18">
        <f t="shared" si="173"/>
        <v>1100</v>
      </c>
      <c r="K187" s="18">
        <f t="shared" ref="K187:M187" si="187">K186</f>
        <v>2000</v>
      </c>
      <c r="L187" s="18">
        <f t="shared" si="187"/>
        <v>2000</v>
      </c>
      <c r="M187" s="18">
        <f t="shared" si="187"/>
        <v>2000</v>
      </c>
      <c r="N187" s="18">
        <f t="shared" si="175"/>
        <v>-280</v>
      </c>
      <c r="O187" s="18">
        <f t="shared" si="176"/>
        <v>-340</v>
      </c>
      <c r="P187" s="18">
        <f t="shared" si="177"/>
        <v>-900</v>
      </c>
      <c r="Q187" s="35">
        <f t="shared" si="165"/>
        <v>0</v>
      </c>
      <c r="R187" s="35">
        <f t="shared" si="165"/>
        <v>0</v>
      </c>
      <c r="S187" s="35">
        <f t="shared" si="165"/>
        <v>0</v>
      </c>
      <c r="T187" s="4">
        <f t="shared" si="178"/>
        <v>688</v>
      </c>
      <c r="U187" s="83">
        <f t="shared" si="122"/>
        <v>1600</v>
      </c>
      <c r="V187" s="83">
        <f t="shared" si="137"/>
        <v>1600</v>
      </c>
      <c r="W187" s="83">
        <f t="shared" si="138"/>
        <v>1600</v>
      </c>
      <c r="X187" s="4"/>
      <c r="Y187" s="18"/>
      <c r="Z187" s="18"/>
      <c r="AA187" s="18"/>
      <c r="AB187" s="50"/>
    </row>
    <row r="188" spans="1:28" ht="15" customHeight="1">
      <c r="A188" s="2">
        <f t="shared" si="181"/>
        <v>174</v>
      </c>
      <c r="B188" s="64">
        <f t="shared" si="115"/>
        <v>45606</v>
      </c>
      <c r="C188" s="2">
        <f t="shared" si="116"/>
        <v>884</v>
      </c>
      <c r="D188" s="5">
        <f t="shared" si="117"/>
        <v>1402</v>
      </c>
      <c r="E188" s="35">
        <f t="shared" si="168"/>
        <v>566</v>
      </c>
      <c r="F188" s="35">
        <f t="shared" si="169"/>
        <v>626</v>
      </c>
      <c r="G188" s="35">
        <f t="shared" si="170"/>
        <v>1186</v>
      </c>
      <c r="H188" s="18">
        <f t="shared" si="171"/>
        <v>1720</v>
      </c>
      <c r="I188" s="18">
        <f t="shared" si="172"/>
        <v>1660</v>
      </c>
      <c r="J188" s="18">
        <f t="shared" si="173"/>
        <v>1100</v>
      </c>
      <c r="K188" s="18">
        <f t="shared" ref="K188:M188" si="188">K187</f>
        <v>2000</v>
      </c>
      <c r="L188" s="18">
        <f t="shared" si="188"/>
        <v>2000</v>
      </c>
      <c r="M188" s="18">
        <f t="shared" si="188"/>
        <v>2000</v>
      </c>
      <c r="N188" s="18">
        <f t="shared" si="175"/>
        <v>-280</v>
      </c>
      <c r="O188" s="18">
        <f t="shared" si="176"/>
        <v>-340</v>
      </c>
      <c r="P188" s="18">
        <f t="shared" si="177"/>
        <v>-900</v>
      </c>
      <c r="Q188" s="35">
        <f t="shared" si="165"/>
        <v>0</v>
      </c>
      <c r="R188" s="35">
        <f t="shared" si="165"/>
        <v>0</v>
      </c>
      <c r="S188" s="35">
        <f t="shared" si="165"/>
        <v>0</v>
      </c>
      <c r="T188" s="4">
        <f t="shared" si="178"/>
        <v>686</v>
      </c>
      <c r="U188" s="83">
        <f t="shared" si="122"/>
        <v>1600</v>
      </c>
      <c r="V188" s="83">
        <f t="shared" si="137"/>
        <v>1600</v>
      </c>
      <c r="W188" s="83">
        <f t="shared" si="138"/>
        <v>1600</v>
      </c>
      <c r="X188" s="4"/>
      <c r="Y188" s="18"/>
      <c r="Z188" s="18"/>
      <c r="AA188" s="18"/>
      <c r="AB188" s="50"/>
    </row>
    <row r="189" spans="1:28" ht="15" customHeight="1">
      <c r="A189" s="2">
        <f t="shared" si="181"/>
        <v>175</v>
      </c>
      <c r="B189" s="64">
        <f t="shared" si="115"/>
        <v>45607</v>
      </c>
      <c r="C189" s="2">
        <f t="shared" si="116"/>
        <v>884</v>
      </c>
      <c r="D189" s="5">
        <f t="shared" si="117"/>
        <v>1400</v>
      </c>
      <c r="E189" s="35">
        <f t="shared" si="168"/>
        <v>564</v>
      </c>
      <c r="F189" s="35">
        <f t="shared" si="169"/>
        <v>624</v>
      </c>
      <c r="G189" s="35">
        <f t="shared" si="170"/>
        <v>1184</v>
      </c>
      <c r="H189" s="18">
        <f t="shared" si="171"/>
        <v>1720</v>
      </c>
      <c r="I189" s="18">
        <f t="shared" si="172"/>
        <v>1660</v>
      </c>
      <c r="J189" s="18">
        <f t="shared" si="173"/>
        <v>1100</v>
      </c>
      <c r="K189" s="18">
        <f t="shared" ref="K189:M189" si="189">K188</f>
        <v>2000</v>
      </c>
      <c r="L189" s="18">
        <f t="shared" si="189"/>
        <v>2000</v>
      </c>
      <c r="M189" s="18">
        <f t="shared" si="189"/>
        <v>2000</v>
      </c>
      <c r="N189" s="18">
        <f t="shared" si="175"/>
        <v>-280</v>
      </c>
      <c r="O189" s="18">
        <f t="shared" si="176"/>
        <v>-340</v>
      </c>
      <c r="P189" s="18">
        <f t="shared" si="177"/>
        <v>-900</v>
      </c>
      <c r="Q189" s="35">
        <f t="shared" si="165"/>
        <v>0</v>
      </c>
      <c r="R189" s="35">
        <f t="shared" si="165"/>
        <v>0</v>
      </c>
      <c r="S189" s="35">
        <f t="shared" si="165"/>
        <v>0</v>
      </c>
      <c r="T189" s="4">
        <f t="shared" si="178"/>
        <v>684</v>
      </c>
      <c r="U189" s="83">
        <f t="shared" si="122"/>
        <v>1600</v>
      </c>
      <c r="V189" s="83">
        <f t="shared" si="137"/>
        <v>1600</v>
      </c>
      <c r="W189" s="83">
        <f t="shared" si="138"/>
        <v>1600</v>
      </c>
      <c r="X189" s="4"/>
      <c r="Y189" s="18"/>
      <c r="Z189" s="18"/>
      <c r="AA189" s="18"/>
      <c r="AB189" s="50"/>
    </row>
    <row r="190" spans="1:28" ht="15" customHeight="1">
      <c r="A190" s="2">
        <f t="shared" si="181"/>
        <v>176</v>
      </c>
      <c r="B190" s="64">
        <f t="shared" si="115"/>
        <v>45608</v>
      </c>
      <c r="C190" s="2">
        <f t="shared" si="116"/>
        <v>884</v>
      </c>
      <c r="D190" s="5">
        <f t="shared" si="117"/>
        <v>1398</v>
      </c>
      <c r="E190" s="35">
        <f t="shared" si="168"/>
        <v>562</v>
      </c>
      <c r="F190" s="35">
        <f t="shared" si="169"/>
        <v>622</v>
      </c>
      <c r="G190" s="35">
        <f t="shared" si="170"/>
        <v>1182</v>
      </c>
      <c r="H190" s="18">
        <f t="shared" si="171"/>
        <v>1720</v>
      </c>
      <c r="I190" s="18">
        <f t="shared" si="172"/>
        <v>1660</v>
      </c>
      <c r="J190" s="18">
        <f t="shared" si="173"/>
        <v>1100</v>
      </c>
      <c r="K190" s="18">
        <f t="shared" ref="K190:M190" si="190">K189</f>
        <v>2000</v>
      </c>
      <c r="L190" s="18">
        <f t="shared" si="190"/>
        <v>2000</v>
      </c>
      <c r="M190" s="18">
        <f t="shared" si="190"/>
        <v>2000</v>
      </c>
      <c r="N190" s="18">
        <f t="shared" si="175"/>
        <v>-280</v>
      </c>
      <c r="O190" s="18">
        <f t="shared" si="176"/>
        <v>-340</v>
      </c>
      <c r="P190" s="18">
        <f t="shared" si="177"/>
        <v>-900</v>
      </c>
      <c r="Q190" s="35">
        <f t="shared" si="165"/>
        <v>0</v>
      </c>
      <c r="R190" s="35">
        <f t="shared" si="165"/>
        <v>0</v>
      </c>
      <c r="S190" s="35">
        <f t="shared" si="165"/>
        <v>0</v>
      </c>
      <c r="T190" s="4">
        <f t="shared" si="178"/>
        <v>682</v>
      </c>
      <c r="U190" s="83">
        <f t="shared" si="122"/>
        <v>1600</v>
      </c>
      <c r="V190" s="83">
        <f t="shared" si="137"/>
        <v>1600</v>
      </c>
      <c r="W190" s="83">
        <f t="shared" si="138"/>
        <v>1600</v>
      </c>
      <c r="X190" s="4"/>
      <c r="Y190" s="18"/>
      <c r="Z190" s="18"/>
      <c r="AA190" s="18"/>
      <c r="AB190" s="50"/>
    </row>
    <row r="191" spans="1:28" ht="15" customHeight="1">
      <c r="A191" s="2">
        <f t="shared" si="181"/>
        <v>177</v>
      </c>
      <c r="B191" s="64">
        <f t="shared" si="115"/>
        <v>45609</v>
      </c>
      <c r="C191" s="2">
        <f t="shared" si="116"/>
        <v>884</v>
      </c>
      <c r="D191" s="5">
        <f t="shared" si="117"/>
        <v>1396</v>
      </c>
      <c r="E191" s="35">
        <f t="shared" si="168"/>
        <v>560</v>
      </c>
      <c r="F191" s="35">
        <f t="shared" si="169"/>
        <v>620</v>
      </c>
      <c r="G191" s="35">
        <f t="shared" si="170"/>
        <v>1180</v>
      </c>
      <c r="H191" s="18">
        <f t="shared" si="171"/>
        <v>1720</v>
      </c>
      <c r="I191" s="18">
        <f t="shared" si="172"/>
        <v>1660</v>
      </c>
      <c r="J191" s="18">
        <f t="shared" si="173"/>
        <v>1100</v>
      </c>
      <c r="K191" s="18">
        <f t="shared" ref="K191:M191" si="191">K190</f>
        <v>2000</v>
      </c>
      <c r="L191" s="18">
        <f t="shared" si="191"/>
        <v>2000</v>
      </c>
      <c r="M191" s="18">
        <f t="shared" si="191"/>
        <v>2000</v>
      </c>
      <c r="N191" s="18">
        <f t="shared" si="175"/>
        <v>-280</v>
      </c>
      <c r="O191" s="18">
        <f t="shared" si="176"/>
        <v>-340</v>
      </c>
      <c r="P191" s="18">
        <f t="shared" si="177"/>
        <v>-900</v>
      </c>
      <c r="Q191" s="35">
        <f t="shared" si="165"/>
        <v>0</v>
      </c>
      <c r="R191" s="35">
        <f t="shared" si="165"/>
        <v>0</v>
      </c>
      <c r="S191" s="35">
        <f t="shared" si="165"/>
        <v>0</v>
      </c>
      <c r="T191" s="4">
        <f t="shared" si="178"/>
        <v>680</v>
      </c>
      <c r="U191" s="83">
        <f t="shared" si="122"/>
        <v>1600</v>
      </c>
      <c r="V191" s="83">
        <f t="shared" si="137"/>
        <v>1600</v>
      </c>
      <c r="W191" s="83">
        <f t="shared" si="138"/>
        <v>1600</v>
      </c>
      <c r="X191" s="4"/>
      <c r="Y191" s="18"/>
      <c r="Z191" s="18"/>
      <c r="AA191" s="18"/>
      <c r="AB191" s="50"/>
    </row>
    <row r="192" spans="1:28" ht="15" customHeight="1">
      <c r="A192" s="2">
        <f t="shared" si="181"/>
        <v>178</v>
      </c>
      <c r="B192" s="64">
        <f t="shared" si="115"/>
        <v>45610</v>
      </c>
      <c r="C192" s="2">
        <f t="shared" si="116"/>
        <v>884</v>
      </c>
      <c r="D192" s="5">
        <f t="shared" si="117"/>
        <v>1394</v>
      </c>
      <c r="E192" s="35">
        <f t="shared" si="168"/>
        <v>558</v>
      </c>
      <c r="F192" s="35">
        <f t="shared" si="169"/>
        <v>618</v>
      </c>
      <c r="G192" s="35">
        <f t="shared" si="170"/>
        <v>1178</v>
      </c>
      <c r="H192" s="18">
        <f t="shared" si="171"/>
        <v>1720</v>
      </c>
      <c r="I192" s="18">
        <f t="shared" si="172"/>
        <v>1660</v>
      </c>
      <c r="J192" s="18">
        <f t="shared" si="173"/>
        <v>1100</v>
      </c>
      <c r="K192" s="18">
        <f t="shared" ref="K192:M192" si="192">K191</f>
        <v>2000</v>
      </c>
      <c r="L192" s="18">
        <f t="shared" si="192"/>
        <v>2000</v>
      </c>
      <c r="M192" s="18">
        <f t="shared" si="192"/>
        <v>2000</v>
      </c>
      <c r="N192" s="18">
        <f t="shared" si="175"/>
        <v>-280</v>
      </c>
      <c r="O192" s="18">
        <f t="shared" si="176"/>
        <v>-340</v>
      </c>
      <c r="P192" s="18">
        <f t="shared" si="177"/>
        <v>-900</v>
      </c>
      <c r="Q192" s="35">
        <f t="shared" si="165"/>
        <v>0</v>
      </c>
      <c r="R192" s="35">
        <f t="shared" si="165"/>
        <v>0</v>
      </c>
      <c r="S192" s="35">
        <f t="shared" si="165"/>
        <v>0</v>
      </c>
      <c r="T192" s="4">
        <f t="shared" si="178"/>
        <v>678</v>
      </c>
      <c r="U192" s="83">
        <f t="shared" si="122"/>
        <v>1600</v>
      </c>
      <c r="V192" s="83">
        <f t="shared" si="137"/>
        <v>1600</v>
      </c>
      <c r="W192" s="83">
        <f t="shared" si="138"/>
        <v>1600</v>
      </c>
      <c r="X192" s="4"/>
      <c r="Y192" s="18"/>
      <c r="Z192" s="18"/>
      <c r="AA192" s="18"/>
      <c r="AB192" s="50"/>
    </row>
    <row r="193" spans="1:28" ht="15" customHeight="1">
      <c r="A193" s="2">
        <f t="shared" si="181"/>
        <v>179</v>
      </c>
      <c r="B193" s="64">
        <f t="shared" si="115"/>
        <v>45611</v>
      </c>
      <c r="C193" s="2">
        <f t="shared" si="116"/>
        <v>884</v>
      </c>
      <c r="D193" s="5">
        <f t="shared" si="117"/>
        <v>1392</v>
      </c>
      <c r="E193" s="35">
        <f t="shared" si="168"/>
        <v>556</v>
      </c>
      <c r="F193" s="35">
        <f t="shared" si="169"/>
        <v>616</v>
      </c>
      <c r="G193" s="35">
        <f t="shared" si="170"/>
        <v>1176</v>
      </c>
      <c r="H193" s="18">
        <f t="shared" si="171"/>
        <v>1720</v>
      </c>
      <c r="I193" s="18">
        <f t="shared" si="172"/>
        <v>1660</v>
      </c>
      <c r="J193" s="18">
        <f t="shared" si="173"/>
        <v>1100</v>
      </c>
      <c r="K193" s="18">
        <f t="shared" ref="K193:M193" si="193">K192</f>
        <v>2000</v>
      </c>
      <c r="L193" s="18">
        <f t="shared" si="193"/>
        <v>2000</v>
      </c>
      <c r="M193" s="18">
        <f t="shared" si="193"/>
        <v>2000</v>
      </c>
      <c r="N193" s="18">
        <f t="shared" si="175"/>
        <v>-280</v>
      </c>
      <c r="O193" s="18">
        <f t="shared" si="176"/>
        <v>-340</v>
      </c>
      <c r="P193" s="18">
        <f t="shared" si="177"/>
        <v>-900</v>
      </c>
      <c r="Q193" s="35">
        <f t="shared" si="165"/>
        <v>0</v>
      </c>
      <c r="R193" s="35">
        <f t="shared" si="165"/>
        <v>0</v>
      </c>
      <c r="S193" s="35">
        <f t="shared" si="165"/>
        <v>0</v>
      </c>
      <c r="T193" s="4">
        <f t="shared" si="178"/>
        <v>676</v>
      </c>
      <c r="U193" s="83">
        <f t="shared" si="122"/>
        <v>1600</v>
      </c>
      <c r="V193" s="83">
        <f t="shared" si="137"/>
        <v>1600</v>
      </c>
      <c r="W193" s="83">
        <f t="shared" si="138"/>
        <v>1600</v>
      </c>
      <c r="X193" s="4"/>
      <c r="Y193" s="18"/>
      <c r="Z193" s="18"/>
      <c r="AA193" s="18"/>
      <c r="AB193" s="50"/>
    </row>
    <row r="194" spans="1:28" ht="15" customHeight="1">
      <c r="A194" s="2">
        <f t="shared" si="181"/>
        <v>180</v>
      </c>
      <c r="B194" s="64">
        <f t="shared" si="115"/>
        <v>45612</v>
      </c>
      <c r="C194" s="2">
        <f t="shared" si="116"/>
        <v>884</v>
      </c>
      <c r="D194" s="5">
        <f t="shared" si="117"/>
        <v>1390</v>
      </c>
      <c r="E194" s="35">
        <f t="shared" si="168"/>
        <v>554</v>
      </c>
      <c r="F194" s="35">
        <f t="shared" si="169"/>
        <v>614</v>
      </c>
      <c r="G194" s="35">
        <f t="shared" si="170"/>
        <v>1174</v>
      </c>
      <c r="H194" s="18">
        <f t="shared" si="171"/>
        <v>1720</v>
      </c>
      <c r="I194" s="18">
        <f t="shared" si="172"/>
        <v>1660</v>
      </c>
      <c r="J194" s="18">
        <f t="shared" si="173"/>
        <v>1100</v>
      </c>
      <c r="K194" s="18">
        <f t="shared" ref="K194:M194" si="194">K193</f>
        <v>2000</v>
      </c>
      <c r="L194" s="18">
        <f t="shared" si="194"/>
        <v>2000</v>
      </c>
      <c r="M194" s="18">
        <f t="shared" si="194"/>
        <v>2000</v>
      </c>
      <c r="N194" s="18">
        <f t="shared" si="175"/>
        <v>-280</v>
      </c>
      <c r="O194" s="18">
        <f t="shared" si="176"/>
        <v>-340</v>
      </c>
      <c r="P194" s="18">
        <f t="shared" si="177"/>
        <v>-900</v>
      </c>
      <c r="Q194" s="35">
        <f t="shared" si="165"/>
        <v>0</v>
      </c>
      <c r="R194" s="35">
        <f t="shared" si="165"/>
        <v>0</v>
      </c>
      <c r="S194" s="35">
        <f t="shared" si="165"/>
        <v>0</v>
      </c>
      <c r="T194" s="4">
        <f t="shared" si="178"/>
        <v>674</v>
      </c>
      <c r="U194" s="83">
        <f t="shared" si="122"/>
        <v>1600</v>
      </c>
      <c r="V194" s="83">
        <f t="shared" si="137"/>
        <v>1600</v>
      </c>
      <c r="W194" s="83">
        <f t="shared" si="138"/>
        <v>1600</v>
      </c>
      <c r="X194" s="4"/>
      <c r="Y194" s="18"/>
      <c r="Z194" s="18"/>
      <c r="AA194" s="18"/>
      <c r="AB194" s="50"/>
    </row>
    <row r="195" spans="1:28" ht="15" customHeight="1">
      <c r="A195" s="2">
        <f t="shared" si="181"/>
        <v>181</v>
      </c>
      <c r="B195" s="64">
        <f t="shared" si="115"/>
        <v>45613</v>
      </c>
      <c r="C195" s="2">
        <f t="shared" si="116"/>
        <v>884</v>
      </c>
      <c r="D195" s="5">
        <f t="shared" si="117"/>
        <v>1388</v>
      </c>
      <c r="E195" s="35">
        <f t="shared" si="168"/>
        <v>552</v>
      </c>
      <c r="F195" s="35">
        <f t="shared" si="169"/>
        <v>612</v>
      </c>
      <c r="G195" s="35">
        <f t="shared" si="170"/>
        <v>1172</v>
      </c>
      <c r="H195" s="18">
        <f t="shared" si="171"/>
        <v>1720</v>
      </c>
      <c r="I195" s="18">
        <f t="shared" si="172"/>
        <v>1660</v>
      </c>
      <c r="J195" s="18">
        <f t="shared" si="173"/>
        <v>1100</v>
      </c>
      <c r="K195" s="18">
        <f t="shared" ref="K195:M195" si="195">K194</f>
        <v>2000</v>
      </c>
      <c r="L195" s="18">
        <f t="shared" si="195"/>
        <v>2000</v>
      </c>
      <c r="M195" s="18">
        <f t="shared" si="195"/>
        <v>2000</v>
      </c>
      <c r="N195" s="18">
        <f t="shared" si="175"/>
        <v>-280</v>
      </c>
      <c r="O195" s="18">
        <f t="shared" si="176"/>
        <v>-340</v>
      </c>
      <c r="P195" s="18">
        <f t="shared" si="177"/>
        <v>-900</v>
      </c>
      <c r="Q195" s="35">
        <f t="shared" si="165"/>
        <v>0</v>
      </c>
      <c r="R195" s="35">
        <f t="shared" si="165"/>
        <v>0</v>
      </c>
      <c r="S195" s="35">
        <f t="shared" si="165"/>
        <v>0</v>
      </c>
      <c r="T195" s="4">
        <f t="shared" si="178"/>
        <v>672</v>
      </c>
      <c r="U195" s="83">
        <f t="shared" si="122"/>
        <v>1600</v>
      </c>
      <c r="V195" s="83">
        <f t="shared" si="137"/>
        <v>1600</v>
      </c>
      <c r="W195" s="83">
        <f t="shared" si="138"/>
        <v>1600</v>
      </c>
      <c r="X195" s="4"/>
      <c r="Y195" s="18"/>
      <c r="Z195" s="18"/>
      <c r="AA195" s="18"/>
      <c r="AB195" s="50"/>
    </row>
    <row r="196" spans="1:28" ht="15" customHeight="1">
      <c r="A196" s="2">
        <f t="shared" si="181"/>
        <v>182</v>
      </c>
      <c r="B196" s="64">
        <f t="shared" si="115"/>
        <v>45614</v>
      </c>
      <c r="C196" s="2">
        <f t="shared" si="116"/>
        <v>884</v>
      </c>
      <c r="D196" s="5">
        <f t="shared" si="117"/>
        <v>1386</v>
      </c>
      <c r="E196" s="35">
        <f t="shared" si="168"/>
        <v>550</v>
      </c>
      <c r="F196" s="35">
        <f t="shared" si="169"/>
        <v>610</v>
      </c>
      <c r="G196" s="35">
        <f t="shared" si="170"/>
        <v>1170</v>
      </c>
      <c r="H196" s="18">
        <f t="shared" si="171"/>
        <v>1720</v>
      </c>
      <c r="I196" s="18">
        <f t="shared" si="172"/>
        <v>1660</v>
      </c>
      <c r="J196" s="18">
        <f t="shared" si="173"/>
        <v>1100</v>
      </c>
      <c r="K196" s="18">
        <f t="shared" ref="K196:M196" si="196">K195</f>
        <v>2000</v>
      </c>
      <c r="L196" s="18">
        <f t="shared" si="196"/>
        <v>2000</v>
      </c>
      <c r="M196" s="18">
        <f t="shared" si="196"/>
        <v>2000</v>
      </c>
      <c r="N196" s="18">
        <f t="shared" si="175"/>
        <v>-280</v>
      </c>
      <c r="O196" s="18">
        <f t="shared" si="176"/>
        <v>-340</v>
      </c>
      <c r="P196" s="18">
        <f t="shared" si="177"/>
        <v>-900</v>
      </c>
      <c r="Q196" s="35">
        <f t="shared" si="165"/>
        <v>0</v>
      </c>
      <c r="R196" s="35">
        <f t="shared" si="165"/>
        <v>0</v>
      </c>
      <c r="S196" s="35">
        <f t="shared" si="165"/>
        <v>0</v>
      </c>
      <c r="T196" s="4">
        <f t="shared" si="178"/>
        <v>670</v>
      </c>
      <c r="U196" s="83">
        <f t="shared" si="122"/>
        <v>1600</v>
      </c>
      <c r="V196" s="83">
        <f t="shared" si="137"/>
        <v>1600</v>
      </c>
      <c r="W196" s="83">
        <f t="shared" si="138"/>
        <v>1600</v>
      </c>
      <c r="X196" s="4"/>
      <c r="Y196" s="18"/>
      <c r="Z196" s="18"/>
      <c r="AA196" s="18"/>
      <c r="AB196" s="50"/>
    </row>
    <row r="197" spans="1:28" ht="15" customHeight="1">
      <c r="A197" s="2">
        <f t="shared" si="181"/>
        <v>183</v>
      </c>
      <c r="B197" s="64">
        <f t="shared" si="115"/>
        <v>45615</v>
      </c>
      <c r="C197" s="2">
        <f t="shared" si="116"/>
        <v>884</v>
      </c>
      <c r="D197" s="5">
        <f t="shared" si="117"/>
        <v>1384</v>
      </c>
      <c r="E197" s="35">
        <f t="shared" si="168"/>
        <v>548</v>
      </c>
      <c r="F197" s="35">
        <f t="shared" si="169"/>
        <v>608</v>
      </c>
      <c r="G197" s="35">
        <f t="shared" si="170"/>
        <v>1168</v>
      </c>
      <c r="H197" s="18">
        <f t="shared" si="171"/>
        <v>1720</v>
      </c>
      <c r="I197" s="18">
        <f t="shared" si="172"/>
        <v>1660</v>
      </c>
      <c r="J197" s="18">
        <f t="shared" si="173"/>
        <v>1100</v>
      </c>
      <c r="K197" s="18">
        <f t="shared" ref="K197:M197" si="197">K196</f>
        <v>2000</v>
      </c>
      <c r="L197" s="18">
        <f t="shared" si="197"/>
        <v>2000</v>
      </c>
      <c r="M197" s="18">
        <f t="shared" si="197"/>
        <v>2000</v>
      </c>
      <c r="N197" s="18">
        <f t="shared" si="175"/>
        <v>-280</v>
      </c>
      <c r="O197" s="18">
        <f t="shared" si="176"/>
        <v>-340</v>
      </c>
      <c r="P197" s="18">
        <f t="shared" si="177"/>
        <v>-900</v>
      </c>
      <c r="Q197" s="35">
        <f t="shared" si="165"/>
        <v>0</v>
      </c>
      <c r="R197" s="35">
        <f t="shared" si="165"/>
        <v>0</v>
      </c>
      <c r="S197" s="35">
        <f t="shared" si="165"/>
        <v>0</v>
      </c>
      <c r="T197" s="4">
        <f t="shared" si="178"/>
        <v>668</v>
      </c>
      <c r="U197" s="83">
        <f t="shared" si="122"/>
        <v>1600</v>
      </c>
      <c r="V197" s="83">
        <f t="shared" si="137"/>
        <v>1600</v>
      </c>
      <c r="W197" s="83">
        <f t="shared" si="138"/>
        <v>1600</v>
      </c>
      <c r="X197" s="4"/>
      <c r="Y197" s="18"/>
      <c r="Z197" s="18"/>
      <c r="AA197" s="18"/>
      <c r="AB197" s="50"/>
    </row>
    <row r="198" spans="1:28" ht="15" customHeight="1">
      <c r="A198" s="2">
        <f t="shared" si="181"/>
        <v>184</v>
      </c>
      <c r="B198" s="64">
        <f t="shared" si="115"/>
        <v>45616</v>
      </c>
      <c r="C198" s="2">
        <f t="shared" si="116"/>
        <v>884</v>
      </c>
      <c r="D198" s="5">
        <f t="shared" si="117"/>
        <v>1382</v>
      </c>
      <c r="E198" s="35">
        <f t="shared" si="168"/>
        <v>546</v>
      </c>
      <c r="F198" s="35">
        <f t="shared" si="169"/>
        <v>606</v>
      </c>
      <c r="G198" s="35">
        <f t="shared" si="170"/>
        <v>1166</v>
      </c>
      <c r="H198" s="18">
        <f t="shared" si="171"/>
        <v>1720</v>
      </c>
      <c r="I198" s="18">
        <f t="shared" si="172"/>
        <v>1660</v>
      </c>
      <c r="J198" s="18">
        <f t="shared" si="173"/>
        <v>1100</v>
      </c>
      <c r="K198" s="18">
        <f t="shared" ref="K198:M198" si="198">K197</f>
        <v>2000</v>
      </c>
      <c r="L198" s="18">
        <f t="shared" si="198"/>
        <v>2000</v>
      </c>
      <c r="M198" s="18">
        <f t="shared" si="198"/>
        <v>2000</v>
      </c>
      <c r="N198" s="18">
        <f t="shared" si="175"/>
        <v>-280</v>
      </c>
      <c r="O198" s="18">
        <f t="shared" si="176"/>
        <v>-340</v>
      </c>
      <c r="P198" s="18">
        <f t="shared" si="177"/>
        <v>-900</v>
      </c>
      <c r="Q198" s="35">
        <f t="shared" si="165"/>
        <v>0</v>
      </c>
      <c r="R198" s="35">
        <f t="shared" si="165"/>
        <v>0</v>
      </c>
      <c r="S198" s="35">
        <f t="shared" si="165"/>
        <v>0</v>
      </c>
      <c r="T198" s="4">
        <f t="shared" si="178"/>
        <v>666</v>
      </c>
      <c r="U198" s="83">
        <f t="shared" si="122"/>
        <v>1600</v>
      </c>
      <c r="V198" s="83">
        <f t="shared" si="137"/>
        <v>1600</v>
      </c>
      <c r="W198" s="83">
        <f t="shared" si="138"/>
        <v>1600</v>
      </c>
      <c r="X198" s="4"/>
      <c r="Y198" s="18"/>
      <c r="Z198" s="18"/>
      <c r="AA198" s="18"/>
      <c r="AB198" s="50"/>
    </row>
    <row r="199" spans="1:28" ht="15" customHeight="1">
      <c r="A199" s="2">
        <f t="shared" si="181"/>
        <v>185</v>
      </c>
      <c r="B199" s="64">
        <f t="shared" si="115"/>
        <v>45617</v>
      </c>
      <c r="C199" s="2">
        <f t="shared" si="116"/>
        <v>884</v>
      </c>
      <c r="D199" s="5">
        <f t="shared" si="117"/>
        <v>1380</v>
      </c>
      <c r="E199" s="35">
        <f t="shared" si="168"/>
        <v>544</v>
      </c>
      <c r="F199" s="35">
        <f t="shared" si="169"/>
        <v>604</v>
      </c>
      <c r="G199" s="35">
        <f t="shared" si="170"/>
        <v>1164</v>
      </c>
      <c r="H199" s="18">
        <f t="shared" si="171"/>
        <v>1720</v>
      </c>
      <c r="I199" s="18">
        <f t="shared" si="172"/>
        <v>1660</v>
      </c>
      <c r="J199" s="18">
        <f t="shared" si="173"/>
        <v>1100</v>
      </c>
      <c r="K199" s="18">
        <f t="shared" ref="K199:M199" si="199">K198</f>
        <v>2000</v>
      </c>
      <c r="L199" s="18">
        <f t="shared" si="199"/>
        <v>2000</v>
      </c>
      <c r="M199" s="18">
        <f t="shared" si="199"/>
        <v>2000</v>
      </c>
      <c r="N199" s="18">
        <f t="shared" si="175"/>
        <v>-280</v>
      </c>
      <c r="O199" s="18">
        <f t="shared" si="176"/>
        <v>-340</v>
      </c>
      <c r="P199" s="18">
        <f t="shared" si="177"/>
        <v>-900</v>
      </c>
      <c r="Q199" s="35">
        <f t="shared" si="165"/>
        <v>0</v>
      </c>
      <c r="R199" s="35">
        <f t="shared" si="165"/>
        <v>0</v>
      </c>
      <c r="S199" s="35">
        <f t="shared" si="165"/>
        <v>0</v>
      </c>
      <c r="T199" s="4">
        <f t="shared" si="178"/>
        <v>664</v>
      </c>
      <c r="U199" s="83">
        <f t="shared" si="122"/>
        <v>1600</v>
      </c>
      <c r="V199" s="83">
        <f t="shared" si="137"/>
        <v>1600</v>
      </c>
      <c r="W199" s="83">
        <f t="shared" si="138"/>
        <v>1600</v>
      </c>
      <c r="X199" s="4"/>
      <c r="Y199" s="18"/>
      <c r="Z199" s="18"/>
      <c r="AA199" s="18"/>
      <c r="AB199" s="50"/>
    </row>
    <row r="200" spans="1:28" ht="15" customHeight="1">
      <c r="A200" s="2">
        <f t="shared" si="181"/>
        <v>186</v>
      </c>
      <c r="B200" s="64">
        <f t="shared" si="115"/>
        <v>45618</v>
      </c>
      <c r="C200" s="2">
        <f t="shared" si="116"/>
        <v>884</v>
      </c>
      <c r="D200" s="5">
        <f t="shared" si="117"/>
        <v>1378</v>
      </c>
      <c r="E200" s="35">
        <f t="shared" si="168"/>
        <v>542</v>
      </c>
      <c r="F200" s="35">
        <f t="shared" si="169"/>
        <v>602</v>
      </c>
      <c r="G200" s="35">
        <f t="shared" si="170"/>
        <v>1162</v>
      </c>
      <c r="H200" s="18">
        <f t="shared" si="171"/>
        <v>1720</v>
      </c>
      <c r="I200" s="18">
        <f t="shared" si="172"/>
        <v>1660</v>
      </c>
      <c r="J200" s="18">
        <f t="shared" si="173"/>
        <v>1100</v>
      </c>
      <c r="K200" s="18">
        <f t="shared" ref="K200:M200" si="200">K199</f>
        <v>2000</v>
      </c>
      <c r="L200" s="18">
        <f t="shared" si="200"/>
        <v>2000</v>
      </c>
      <c r="M200" s="18">
        <f t="shared" si="200"/>
        <v>2000</v>
      </c>
      <c r="N200" s="18">
        <f t="shared" si="175"/>
        <v>-280</v>
      </c>
      <c r="O200" s="18">
        <f t="shared" si="176"/>
        <v>-340</v>
      </c>
      <c r="P200" s="18">
        <f t="shared" si="177"/>
        <v>-900</v>
      </c>
      <c r="Q200" s="35">
        <f t="shared" si="165"/>
        <v>0</v>
      </c>
      <c r="R200" s="35">
        <f t="shared" si="165"/>
        <v>0</v>
      </c>
      <c r="S200" s="35">
        <f t="shared" si="165"/>
        <v>0</v>
      </c>
      <c r="T200" s="4">
        <f t="shared" si="178"/>
        <v>662</v>
      </c>
      <c r="U200" s="83">
        <f t="shared" si="122"/>
        <v>1600</v>
      </c>
      <c r="V200" s="83">
        <f t="shared" si="137"/>
        <v>1600</v>
      </c>
      <c r="W200" s="83">
        <f t="shared" si="138"/>
        <v>1600</v>
      </c>
      <c r="X200" s="4"/>
      <c r="Y200" s="18"/>
      <c r="Z200" s="18"/>
      <c r="AA200" s="18"/>
      <c r="AB200" s="50"/>
    </row>
    <row r="201" spans="1:28" ht="15" customHeight="1">
      <c r="A201" s="2">
        <f t="shared" si="181"/>
        <v>187</v>
      </c>
      <c r="B201" s="64">
        <f t="shared" si="115"/>
        <v>45619</v>
      </c>
      <c r="C201" s="2">
        <f t="shared" si="116"/>
        <v>884</v>
      </c>
      <c r="D201" s="5">
        <f t="shared" si="117"/>
        <v>1376</v>
      </c>
      <c r="E201" s="35">
        <f t="shared" si="168"/>
        <v>540</v>
      </c>
      <c r="F201" s="35">
        <f t="shared" si="169"/>
        <v>600</v>
      </c>
      <c r="G201" s="35">
        <f t="shared" si="170"/>
        <v>1160</v>
      </c>
      <c r="H201" s="18">
        <f t="shared" si="171"/>
        <v>1720</v>
      </c>
      <c r="I201" s="18">
        <f t="shared" si="172"/>
        <v>1660</v>
      </c>
      <c r="J201" s="18">
        <f t="shared" si="173"/>
        <v>1100</v>
      </c>
      <c r="K201" s="18">
        <f t="shared" ref="K201:M201" si="201">K200</f>
        <v>2000</v>
      </c>
      <c r="L201" s="18">
        <f t="shared" si="201"/>
        <v>2000</v>
      </c>
      <c r="M201" s="18">
        <f t="shared" si="201"/>
        <v>2000</v>
      </c>
      <c r="N201" s="18">
        <f t="shared" si="175"/>
        <v>-280</v>
      </c>
      <c r="O201" s="18">
        <f t="shared" si="176"/>
        <v>-340</v>
      </c>
      <c r="P201" s="18">
        <f t="shared" si="177"/>
        <v>-900</v>
      </c>
      <c r="Q201" s="35">
        <f t="shared" si="165"/>
        <v>0</v>
      </c>
      <c r="R201" s="35">
        <f t="shared" si="165"/>
        <v>0</v>
      </c>
      <c r="S201" s="35">
        <f t="shared" si="165"/>
        <v>0</v>
      </c>
      <c r="T201" s="4">
        <f t="shared" si="178"/>
        <v>660</v>
      </c>
      <c r="U201" s="83">
        <f t="shared" si="122"/>
        <v>1600</v>
      </c>
      <c r="V201" s="83">
        <f t="shared" si="137"/>
        <v>1600</v>
      </c>
      <c r="W201" s="83">
        <f t="shared" si="138"/>
        <v>1600</v>
      </c>
      <c r="X201" s="4"/>
      <c r="Y201" s="18"/>
      <c r="Z201" s="18"/>
      <c r="AA201" s="18"/>
      <c r="AB201" s="50"/>
    </row>
    <row r="202" spans="1:28" ht="15" customHeight="1">
      <c r="A202" s="2">
        <f t="shared" si="181"/>
        <v>188</v>
      </c>
      <c r="B202" s="64">
        <f t="shared" si="115"/>
        <v>45620</v>
      </c>
      <c r="C202" s="2">
        <f t="shared" si="116"/>
        <v>884</v>
      </c>
      <c r="D202" s="5">
        <f t="shared" si="117"/>
        <v>1374</v>
      </c>
      <c r="E202" s="35">
        <f t="shared" si="168"/>
        <v>538</v>
      </c>
      <c r="F202" s="35">
        <f t="shared" si="169"/>
        <v>598</v>
      </c>
      <c r="G202" s="35">
        <f t="shared" si="170"/>
        <v>1158</v>
      </c>
      <c r="H202" s="18">
        <f t="shared" si="171"/>
        <v>1720</v>
      </c>
      <c r="I202" s="18">
        <f t="shared" si="172"/>
        <v>1660</v>
      </c>
      <c r="J202" s="18">
        <f t="shared" si="173"/>
        <v>1100</v>
      </c>
      <c r="K202" s="18">
        <f t="shared" ref="K202:M202" si="202">K201</f>
        <v>2000</v>
      </c>
      <c r="L202" s="18">
        <f t="shared" si="202"/>
        <v>2000</v>
      </c>
      <c r="M202" s="18">
        <f t="shared" si="202"/>
        <v>2000</v>
      </c>
      <c r="N202" s="18">
        <f t="shared" si="175"/>
        <v>-280</v>
      </c>
      <c r="O202" s="18">
        <f t="shared" si="176"/>
        <v>-340</v>
      </c>
      <c r="P202" s="18">
        <f t="shared" si="177"/>
        <v>-900</v>
      </c>
      <c r="Q202" s="35">
        <f t="shared" si="165"/>
        <v>0</v>
      </c>
      <c r="R202" s="35">
        <f t="shared" si="165"/>
        <v>0</v>
      </c>
      <c r="S202" s="35">
        <f t="shared" si="165"/>
        <v>0</v>
      </c>
      <c r="T202" s="4">
        <f t="shared" si="178"/>
        <v>658</v>
      </c>
      <c r="U202" s="83">
        <f t="shared" si="122"/>
        <v>1600</v>
      </c>
      <c r="V202" s="83">
        <f t="shared" si="137"/>
        <v>1600</v>
      </c>
      <c r="W202" s="83">
        <f t="shared" si="138"/>
        <v>1600</v>
      </c>
      <c r="X202" s="4"/>
      <c r="Y202" s="18"/>
      <c r="Z202" s="18"/>
      <c r="AA202" s="18"/>
      <c r="AB202" s="50"/>
    </row>
    <row r="203" spans="1:28" ht="15" customHeight="1">
      <c r="A203" s="2">
        <f t="shared" si="181"/>
        <v>189</v>
      </c>
      <c r="B203" s="64">
        <f t="shared" si="115"/>
        <v>45621</v>
      </c>
      <c r="C203" s="2">
        <f t="shared" si="116"/>
        <v>884</v>
      </c>
      <c r="D203" s="5">
        <f t="shared" si="117"/>
        <v>1372</v>
      </c>
      <c r="E203" s="35">
        <f t="shared" si="168"/>
        <v>536</v>
      </c>
      <c r="F203" s="35">
        <f t="shared" si="169"/>
        <v>596</v>
      </c>
      <c r="G203" s="35">
        <f t="shared" si="170"/>
        <v>1156</v>
      </c>
      <c r="H203" s="18">
        <f t="shared" si="171"/>
        <v>1720</v>
      </c>
      <c r="I203" s="18">
        <f t="shared" si="172"/>
        <v>1660</v>
      </c>
      <c r="J203" s="18">
        <f t="shared" si="173"/>
        <v>1100</v>
      </c>
      <c r="K203" s="18">
        <f t="shared" ref="K203:M203" si="203">K202</f>
        <v>2000</v>
      </c>
      <c r="L203" s="18">
        <f t="shared" si="203"/>
        <v>2000</v>
      </c>
      <c r="M203" s="18">
        <f t="shared" si="203"/>
        <v>2000</v>
      </c>
      <c r="N203" s="18">
        <f t="shared" si="175"/>
        <v>-280</v>
      </c>
      <c r="O203" s="18">
        <f t="shared" si="176"/>
        <v>-340</v>
      </c>
      <c r="P203" s="18">
        <f t="shared" si="177"/>
        <v>-900</v>
      </c>
      <c r="Q203" s="35">
        <f t="shared" si="165"/>
        <v>0</v>
      </c>
      <c r="R203" s="35">
        <f t="shared" si="165"/>
        <v>0</v>
      </c>
      <c r="S203" s="35">
        <f t="shared" si="165"/>
        <v>0</v>
      </c>
      <c r="T203" s="4">
        <f t="shared" si="178"/>
        <v>656</v>
      </c>
      <c r="U203" s="83">
        <f t="shared" si="122"/>
        <v>1600</v>
      </c>
      <c r="V203" s="83">
        <f t="shared" si="137"/>
        <v>1600</v>
      </c>
      <c r="W203" s="83">
        <f t="shared" si="138"/>
        <v>1600</v>
      </c>
      <c r="X203" s="4"/>
      <c r="Y203" s="18"/>
      <c r="Z203" s="18"/>
      <c r="AA203" s="18"/>
      <c r="AB203" s="50"/>
    </row>
    <row r="204" spans="1:28" ht="15" customHeight="1">
      <c r="A204" s="2">
        <f t="shared" si="181"/>
        <v>190</v>
      </c>
      <c r="B204" s="64">
        <f t="shared" si="115"/>
        <v>45622</v>
      </c>
      <c r="C204" s="2">
        <f t="shared" si="116"/>
        <v>884</v>
      </c>
      <c r="D204" s="5">
        <f t="shared" si="117"/>
        <v>1370</v>
      </c>
      <c r="E204" s="35">
        <f t="shared" si="168"/>
        <v>534</v>
      </c>
      <c r="F204" s="35">
        <f t="shared" si="169"/>
        <v>594</v>
      </c>
      <c r="G204" s="35">
        <f t="shared" si="170"/>
        <v>1154</v>
      </c>
      <c r="H204" s="18">
        <f t="shared" si="171"/>
        <v>1720</v>
      </c>
      <c r="I204" s="18">
        <f t="shared" si="172"/>
        <v>1660</v>
      </c>
      <c r="J204" s="18">
        <f t="shared" si="173"/>
        <v>1100</v>
      </c>
      <c r="K204" s="18">
        <f t="shared" ref="K204:M204" si="204">K203</f>
        <v>2000</v>
      </c>
      <c r="L204" s="18">
        <f t="shared" si="204"/>
        <v>2000</v>
      </c>
      <c r="M204" s="18">
        <f t="shared" si="204"/>
        <v>2000</v>
      </c>
      <c r="N204" s="18">
        <f t="shared" si="175"/>
        <v>-280</v>
      </c>
      <c r="O204" s="18">
        <f t="shared" si="176"/>
        <v>-340</v>
      </c>
      <c r="P204" s="18">
        <f t="shared" si="177"/>
        <v>-900</v>
      </c>
      <c r="Q204" s="35">
        <f t="shared" si="165"/>
        <v>0</v>
      </c>
      <c r="R204" s="35">
        <f t="shared" si="165"/>
        <v>0</v>
      </c>
      <c r="S204" s="35">
        <f t="shared" si="165"/>
        <v>0</v>
      </c>
      <c r="T204" s="4">
        <f t="shared" si="178"/>
        <v>654</v>
      </c>
      <c r="U204" s="83">
        <f t="shared" si="122"/>
        <v>1600</v>
      </c>
      <c r="V204" s="83">
        <f t="shared" si="137"/>
        <v>1600</v>
      </c>
      <c r="W204" s="83">
        <f t="shared" si="138"/>
        <v>1600</v>
      </c>
      <c r="X204" s="4"/>
      <c r="Y204" s="18"/>
      <c r="Z204" s="18"/>
      <c r="AA204" s="18"/>
      <c r="AB204" s="50"/>
    </row>
    <row r="205" spans="1:28" ht="15" customHeight="1">
      <c r="A205" s="2">
        <f t="shared" si="181"/>
        <v>191</v>
      </c>
      <c r="B205" s="64">
        <f t="shared" si="115"/>
        <v>45623</v>
      </c>
      <c r="C205" s="2">
        <f t="shared" si="116"/>
        <v>884</v>
      </c>
      <c r="D205" s="5">
        <f t="shared" si="117"/>
        <v>1368</v>
      </c>
      <c r="E205" s="35">
        <f t="shared" si="168"/>
        <v>532</v>
      </c>
      <c r="F205" s="35">
        <f t="shared" si="169"/>
        <v>592</v>
      </c>
      <c r="G205" s="35">
        <f t="shared" si="170"/>
        <v>1152</v>
      </c>
      <c r="H205" s="18">
        <f t="shared" si="171"/>
        <v>1720</v>
      </c>
      <c r="I205" s="18">
        <f t="shared" si="172"/>
        <v>1660</v>
      </c>
      <c r="J205" s="18">
        <f t="shared" si="173"/>
        <v>1100</v>
      </c>
      <c r="K205" s="18">
        <f t="shared" ref="K205:M205" si="205">K204</f>
        <v>2000</v>
      </c>
      <c r="L205" s="18">
        <f t="shared" si="205"/>
        <v>2000</v>
      </c>
      <c r="M205" s="18">
        <f t="shared" si="205"/>
        <v>2000</v>
      </c>
      <c r="N205" s="18">
        <f t="shared" si="175"/>
        <v>-280</v>
      </c>
      <c r="O205" s="18">
        <f t="shared" si="176"/>
        <v>-340</v>
      </c>
      <c r="P205" s="18">
        <f t="shared" si="177"/>
        <v>-900</v>
      </c>
      <c r="Q205" s="35">
        <f t="shared" si="165"/>
        <v>0</v>
      </c>
      <c r="R205" s="35">
        <f t="shared" si="165"/>
        <v>0</v>
      </c>
      <c r="S205" s="35">
        <f t="shared" si="165"/>
        <v>0</v>
      </c>
      <c r="T205" s="4">
        <f t="shared" si="178"/>
        <v>652</v>
      </c>
      <c r="U205" s="83">
        <f t="shared" si="122"/>
        <v>1600</v>
      </c>
      <c r="V205" s="83">
        <f t="shared" si="137"/>
        <v>1600</v>
      </c>
      <c r="W205" s="83">
        <f t="shared" si="138"/>
        <v>1600</v>
      </c>
      <c r="X205" s="4"/>
      <c r="Y205" s="18"/>
      <c r="Z205" s="18"/>
      <c r="AA205" s="18"/>
      <c r="AB205" s="50"/>
    </row>
    <row r="206" spans="1:28" ht="15" customHeight="1">
      <c r="A206" s="2">
        <f t="shared" si="181"/>
        <v>192</v>
      </c>
      <c r="B206" s="64">
        <f t="shared" si="115"/>
        <v>45624</v>
      </c>
      <c r="C206" s="2">
        <f t="shared" si="116"/>
        <v>884</v>
      </c>
      <c r="D206" s="5">
        <f t="shared" si="117"/>
        <v>1366</v>
      </c>
      <c r="E206" s="35">
        <f t="shared" si="168"/>
        <v>530</v>
      </c>
      <c r="F206" s="35">
        <f t="shared" si="169"/>
        <v>590</v>
      </c>
      <c r="G206" s="35">
        <f t="shared" si="170"/>
        <v>1150</v>
      </c>
      <c r="H206" s="18">
        <f t="shared" si="171"/>
        <v>1720</v>
      </c>
      <c r="I206" s="18">
        <f t="shared" si="172"/>
        <v>1660</v>
      </c>
      <c r="J206" s="18">
        <f t="shared" si="173"/>
        <v>1100</v>
      </c>
      <c r="K206" s="18">
        <f t="shared" ref="K206:M206" si="206">K205</f>
        <v>2000</v>
      </c>
      <c r="L206" s="18">
        <f t="shared" si="206"/>
        <v>2000</v>
      </c>
      <c r="M206" s="18">
        <f t="shared" si="206"/>
        <v>2000</v>
      </c>
      <c r="N206" s="18">
        <f t="shared" si="175"/>
        <v>-280</v>
      </c>
      <c r="O206" s="18">
        <f t="shared" si="176"/>
        <v>-340</v>
      </c>
      <c r="P206" s="18">
        <f t="shared" si="177"/>
        <v>-900</v>
      </c>
      <c r="Q206" s="35">
        <f t="shared" si="165"/>
        <v>0</v>
      </c>
      <c r="R206" s="35">
        <f t="shared" si="165"/>
        <v>0</v>
      </c>
      <c r="S206" s="35">
        <f t="shared" si="165"/>
        <v>0</v>
      </c>
      <c r="T206" s="4">
        <f t="shared" si="178"/>
        <v>650</v>
      </c>
      <c r="U206" s="83">
        <f t="shared" si="122"/>
        <v>1600</v>
      </c>
      <c r="V206" s="83">
        <f t="shared" si="137"/>
        <v>1600</v>
      </c>
      <c r="W206" s="83">
        <f t="shared" si="138"/>
        <v>1600</v>
      </c>
      <c r="X206" s="4"/>
      <c r="Y206" s="18"/>
      <c r="Z206" s="18"/>
      <c r="AA206" s="18"/>
      <c r="AB206" s="50"/>
    </row>
    <row r="207" spans="1:28" ht="15" customHeight="1">
      <c r="A207" s="2">
        <f t="shared" si="181"/>
        <v>193</v>
      </c>
      <c r="B207" s="64">
        <f t="shared" si="115"/>
        <v>45625</v>
      </c>
      <c r="C207" s="2">
        <f t="shared" si="116"/>
        <v>884</v>
      </c>
      <c r="D207" s="5">
        <f t="shared" si="117"/>
        <v>1364</v>
      </c>
      <c r="E207" s="35">
        <f t="shared" si="168"/>
        <v>528</v>
      </c>
      <c r="F207" s="35">
        <f t="shared" si="169"/>
        <v>588</v>
      </c>
      <c r="G207" s="35">
        <f t="shared" si="170"/>
        <v>1148</v>
      </c>
      <c r="H207" s="18">
        <f t="shared" si="171"/>
        <v>1720</v>
      </c>
      <c r="I207" s="18">
        <f t="shared" si="172"/>
        <v>1660</v>
      </c>
      <c r="J207" s="18">
        <f t="shared" si="173"/>
        <v>1100</v>
      </c>
      <c r="K207" s="18">
        <f t="shared" ref="K207:M207" si="207">K206</f>
        <v>2000</v>
      </c>
      <c r="L207" s="18">
        <f t="shared" si="207"/>
        <v>2000</v>
      </c>
      <c r="M207" s="18">
        <f t="shared" si="207"/>
        <v>2000</v>
      </c>
      <c r="N207" s="18">
        <f t="shared" si="175"/>
        <v>-280</v>
      </c>
      <c r="O207" s="18">
        <f t="shared" si="176"/>
        <v>-340</v>
      </c>
      <c r="P207" s="18">
        <f t="shared" si="177"/>
        <v>-900</v>
      </c>
      <c r="Q207" s="35">
        <f t="shared" si="165"/>
        <v>0</v>
      </c>
      <c r="R207" s="35">
        <f t="shared" si="165"/>
        <v>0</v>
      </c>
      <c r="S207" s="35">
        <f t="shared" si="165"/>
        <v>0</v>
      </c>
      <c r="T207" s="4">
        <f t="shared" si="178"/>
        <v>648</v>
      </c>
      <c r="U207" s="83">
        <f t="shared" si="122"/>
        <v>1600</v>
      </c>
      <c r="V207" s="83">
        <f t="shared" si="137"/>
        <v>1600</v>
      </c>
      <c r="W207" s="83">
        <f t="shared" si="138"/>
        <v>1600</v>
      </c>
      <c r="X207" s="4"/>
      <c r="Y207" s="18"/>
      <c r="Z207" s="18"/>
      <c r="AA207" s="18"/>
      <c r="AB207" s="50"/>
    </row>
    <row r="208" spans="1:28" ht="15" customHeight="1">
      <c r="A208" s="2">
        <f t="shared" si="181"/>
        <v>194</v>
      </c>
      <c r="B208" s="64">
        <f t="shared" ref="B208:B239" si="208">B207+1</f>
        <v>45626</v>
      </c>
      <c r="C208" s="2">
        <f t="shared" ref="C208:C239" si="209">C207</f>
        <v>884</v>
      </c>
      <c r="D208" s="5">
        <f t="shared" ref="D208:D239" si="210">D207-2</f>
        <v>1362</v>
      </c>
      <c r="E208" s="35">
        <f t="shared" si="168"/>
        <v>526</v>
      </c>
      <c r="F208" s="35">
        <f t="shared" si="169"/>
        <v>586</v>
      </c>
      <c r="G208" s="35">
        <f t="shared" si="170"/>
        <v>1146</v>
      </c>
      <c r="H208" s="18">
        <f t="shared" si="171"/>
        <v>1720</v>
      </c>
      <c r="I208" s="18">
        <f t="shared" si="172"/>
        <v>1660</v>
      </c>
      <c r="J208" s="18">
        <f t="shared" si="173"/>
        <v>1100</v>
      </c>
      <c r="K208" s="18">
        <f t="shared" ref="K208:M208" si="211">K207</f>
        <v>2000</v>
      </c>
      <c r="L208" s="18">
        <f t="shared" si="211"/>
        <v>2000</v>
      </c>
      <c r="M208" s="18">
        <f t="shared" si="211"/>
        <v>2000</v>
      </c>
      <c r="N208" s="18">
        <f t="shared" si="175"/>
        <v>-280</v>
      </c>
      <c r="O208" s="18">
        <f t="shared" si="176"/>
        <v>-340</v>
      </c>
      <c r="P208" s="18">
        <f t="shared" si="177"/>
        <v>-900</v>
      </c>
      <c r="Q208" s="35">
        <f t="shared" ref="Q208:S241" si="212">Q207</f>
        <v>0</v>
      </c>
      <c r="R208" s="35">
        <f t="shared" si="212"/>
        <v>0</v>
      </c>
      <c r="S208" s="35">
        <f t="shared" si="212"/>
        <v>0</v>
      </c>
      <c r="T208" s="4">
        <f t="shared" si="178"/>
        <v>646</v>
      </c>
      <c r="U208" s="83">
        <f t="shared" si="122"/>
        <v>1600</v>
      </c>
      <c r="V208" s="83">
        <f t="shared" si="137"/>
        <v>1600</v>
      </c>
      <c r="W208" s="83">
        <f t="shared" si="138"/>
        <v>1600</v>
      </c>
      <c r="X208" s="4"/>
      <c r="Y208" s="18"/>
      <c r="Z208" s="18"/>
      <c r="AA208" s="18"/>
      <c r="AB208" s="50"/>
    </row>
    <row r="209" spans="1:28" ht="15" customHeight="1">
      <c r="A209" s="2">
        <f t="shared" si="181"/>
        <v>195</v>
      </c>
      <c r="B209" s="64">
        <f t="shared" si="208"/>
        <v>45627</v>
      </c>
      <c r="C209" s="2">
        <f t="shared" si="209"/>
        <v>884</v>
      </c>
      <c r="D209" s="5">
        <f t="shared" si="210"/>
        <v>1360</v>
      </c>
      <c r="E209" s="35">
        <f t="shared" si="168"/>
        <v>524</v>
      </c>
      <c r="F209" s="35">
        <f t="shared" si="169"/>
        <v>584</v>
      </c>
      <c r="G209" s="35">
        <f t="shared" si="170"/>
        <v>1144</v>
      </c>
      <c r="H209" s="18">
        <f t="shared" si="171"/>
        <v>1720</v>
      </c>
      <c r="I209" s="18">
        <f t="shared" si="172"/>
        <v>1660</v>
      </c>
      <c r="J209" s="18">
        <f t="shared" si="173"/>
        <v>1100</v>
      </c>
      <c r="K209" s="18">
        <f t="shared" ref="K209:M209" si="213">K208</f>
        <v>2000</v>
      </c>
      <c r="L209" s="18">
        <f t="shared" si="213"/>
        <v>2000</v>
      </c>
      <c r="M209" s="18">
        <f t="shared" si="213"/>
        <v>2000</v>
      </c>
      <c r="N209" s="18">
        <f t="shared" si="175"/>
        <v>-280</v>
      </c>
      <c r="O209" s="18">
        <f t="shared" si="176"/>
        <v>-340</v>
      </c>
      <c r="P209" s="18">
        <f t="shared" si="177"/>
        <v>-900</v>
      </c>
      <c r="Q209" s="35">
        <f t="shared" si="212"/>
        <v>0</v>
      </c>
      <c r="R209" s="35">
        <f t="shared" si="212"/>
        <v>0</v>
      </c>
      <c r="S209" s="35">
        <f t="shared" si="212"/>
        <v>0</v>
      </c>
      <c r="T209" s="4">
        <f t="shared" si="178"/>
        <v>644</v>
      </c>
      <c r="U209" s="83">
        <f t="shared" si="122"/>
        <v>1600</v>
      </c>
      <c r="V209" s="83">
        <f t="shared" si="137"/>
        <v>1600</v>
      </c>
      <c r="W209" s="83">
        <f t="shared" si="138"/>
        <v>1600</v>
      </c>
      <c r="X209" s="4"/>
      <c r="Y209" s="18"/>
      <c r="Z209" s="18"/>
      <c r="AA209" s="18"/>
      <c r="AB209" s="50"/>
    </row>
    <row r="210" spans="1:28" ht="15" customHeight="1">
      <c r="A210" s="2">
        <f t="shared" si="181"/>
        <v>196</v>
      </c>
      <c r="B210" s="64">
        <f t="shared" si="208"/>
        <v>45628</v>
      </c>
      <c r="C210" s="2">
        <f t="shared" si="209"/>
        <v>884</v>
      </c>
      <c r="D210" s="5">
        <f t="shared" si="210"/>
        <v>1358</v>
      </c>
      <c r="E210" s="35">
        <f t="shared" si="168"/>
        <v>522</v>
      </c>
      <c r="F210" s="35">
        <f t="shared" si="169"/>
        <v>582</v>
      </c>
      <c r="G210" s="35">
        <f t="shared" si="170"/>
        <v>1142</v>
      </c>
      <c r="H210" s="18">
        <f t="shared" si="171"/>
        <v>1720</v>
      </c>
      <c r="I210" s="18">
        <f t="shared" si="172"/>
        <v>1660</v>
      </c>
      <c r="J210" s="18">
        <f t="shared" si="173"/>
        <v>1100</v>
      </c>
      <c r="K210" s="18">
        <f t="shared" ref="K210:M210" si="214">K209</f>
        <v>2000</v>
      </c>
      <c r="L210" s="18">
        <f t="shared" si="214"/>
        <v>2000</v>
      </c>
      <c r="M210" s="18">
        <f t="shared" si="214"/>
        <v>2000</v>
      </c>
      <c r="N210" s="18">
        <f t="shared" si="175"/>
        <v>-280</v>
      </c>
      <c r="O210" s="18">
        <f t="shared" si="176"/>
        <v>-340</v>
      </c>
      <c r="P210" s="18">
        <f t="shared" si="177"/>
        <v>-900</v>
      </c>
      <c r="Q210" s="35">
        <f t="shared" si="212"/>
        <v>0</v>
      </c>
      <c r="R210" s="35">
        <f t="shared" si="212"/>
        <v>0</v>
      </c>
      <c r="S210" s="35">
        <f t="shared" si="212"/>
        <v>0</v>
      </c>
      <c r="T210" s="4">
        <f t="shared" si="178"/>
        <v>642</v>
      </c>
      <c r="U210" s="83">
        <f t="shared" ref="U210:U239" si="215">U209+$X210*1000-Q210</f>
        <v>1600</v>
      </c>
      <c r="V210" s="83">
        <f t="shared" si="137"/>
        <v>1600</v>
      </c>
      <c r="W210" s="83">
        <f t="shared" si="138"/>
        <v>1600</v>
      </c>
      <c r="X210" s="4"/>
      <c r="Y210" s="18"/>
      <c r="Z210" s="18"/>
      <c r="AA210" s="18"/>
      <c r="AB210" s="50"/>
    </row>
    <row r="211" spans="1:28" ht="15" customHeight="1">
      <c r="A211" s="2">
        <f t="shared" si="181"/>
        <v>197</v>
      </c>
      <c r="B211" s="64">
        <f t="shared" si="208"/>
        <v>45629</v>
      </c>
      <c r="C211" s="2">
        <f t="shared" si="209"/>
        <v>884</v>
      </c>
      <c r="D211" s="5">
        <f t="shared" si="210"/>
        <v>1356</v>
      </c>
      <c r="E211" s="35">
        <f t="shared" si="168"/>
        <v>520</v>
      </c>
      <c r="F211" s="35">
        <f t="shared" si="169"/>
        <v>580</v>
      </c>
      <c r="G211" s="35">
        <f t="shared" si="170"/>
        <v>1140</v>
      </c>
      <c r="H211" s="18">
        <f t="shared" si="171"/>
        <v>1720</v>
      </c>
      <c r="I211" s="18">
        <f t="shared" si="172"/>
        <v>1660</v>
      </c>
      <c r="J211" s="18">
        <f t="shared" si="173"/>
        <v>1100</v>
      </c>
      <c r="K211" s="18">
        <f t="shared" ref="K211:M211" si="216">K210</f>
        <v>2000</v>
      </c>
      <c r="L211" s="18">
        <f t="shared" si="216"/>
        <v>2000</v>
      </c>
      <c r="M211" s="18">
        <f t="shared" si="216"/>
        <v>2000</v>
      </c>
      <c r="N211" s="18">
        <f t="shared" si="175"/>
        <v>-280</v>
      </c>
      <c r="O211" s="18">
        <f t="shared" si="176"/>
        <v>-340</v>
      </c>
      <c r="P211" s="18">
        <f t="shared" si="177"/>
        <v>-900</v>
      </c>
      <c r="Q211" s="35">
        <f t="shared" si="212"/>
        <v>0</v>
      </c>
      <c r="R211" s="35">
        <f t="shared" si="212"/>
        <v>0</v>
      </c>
      <c r="S211" s="35">
        <f t="shared" si="212"/>
        <v>0</v>
      </c>
      <c r="T211" s="4">
        <f t="shared" si="178"/>
        <v>640</v>
      </c>
      <c r="U211" s="83">
        <f t="shared" si="215"/>
        <v>1600</v>
      </c>
      <c r="V211" s="83">
        <f t="shared" si="137"/>
        <v>1600</v>
      </c>
      <c r="W211" s="83">
        <f t="shared" si="138"/>
        <v>1600</v>
      </c>
      <c r="X211" s="4"/>
      <c r="Y211" s="18"/>
      <c r="Z211" s="18"/>
      <c r="AA211" s="18"/>
      <c r="AB211" s="50"/>
    </row>
    <row r="212" spans="1:28" ht="15" customHeight="1">
      <c r="A212" s="2">
        <f t="shared" si="181"/>
        <v>198</v>
      </c>
      <c r="B212" s="64">
        <f t="shared" si="208"/>
        <v>45630</v>
      </c>
      <c r="C212" s="2">
        <f t="shared" si="209"/>
        <v>884</v>
      </c>
      <c r="D212" s="5">
        <f t="shared" si="210"/>
        <v>1354</v>
      </c>
      <c r="E212" s="35">
        <f t="shared" si="168"/>
        <v>518</v>
      </c>
      <c r="F212" s="35">
        <f t="shared" si="169"/>
        <v>578</v>
      </c>
      <c r="G212" s="35">
        <f t="shared" si="170"/>
        <v>1138</v>
      </c>
      <c r="H212" s="18">
        <f t="shared" si="171"/>
        <v>1720</v>
      </c>
      <c r="I212" s="18">
        <f t="shared" si="172"/>
        <v>1660</v>
      </c>
      <c r="J212" s="18">
        <f t="shared" si="173"/>
        <v>1100</v>
      </c>
      <c r="K212" s="18">
        <f t="shared" ref="K212:M212" si="217">K211</f>
        <v>2000</v>
      </c>
      <c r="L212" s="18">
        <f t="shared" si="217"/>
        <v>2000</v>
      </c>
      <c r="M212" s="18">
        <f t="shared" si="217"/>
        <v>2000</v>
      </c>
      <c r="N212" s="18">
        <f t="shared" si="175"/>
        <v>-280</v>
      </c>
      <c r="O212" s="18">
        <f t="shared" si="176"/>
        <v>-340</v>
      </c>
      <c r="P212" s="18">
        <f t="shared" si="177"/>
        <v>-900</v>
      </c>
      <c r="Q212" s="35">
        <f t="shared" si="212"/>
        <v>0</v>
      </c>
      <c r="R212" s="35">
        <f t="shared" si="212"/>
        <v>0</v>
      </c>
      <c r="S212" s="35">
        <f t="shared" si="212"/>
        <v>0</v>
      </c>
      <c r="T212" s="4">
        <f t="shared" si="178"/>
        <v>638</v>
      </c>
      <c r="U212" s="83">
        <f t="shared" si="215"/>
        <v>1600</v>
      </c>
      <c r="V212" s="83">
        <f t="shared" si="137"/>
        <v>1600</v>
      </c>
      <c r="W212" s="83">
        <f t="shared" si="138"/>
        <v>1600</v>
      </c>
      <c r="X212" s="4"/>
      <c r="Y212" s="18"/>
      <c r="Z212" s="18"/>
      <c r="AA212" s="18"/>
      <c r="AB212" s="50"/>
    </row>
    <row r="213" spans="1:28" ht="15" customHeight="1">
      <c r="A213" s="2">
        <f t="shared" si="181"/>
        <v>199</v>
      </c>
      <c r="B213" s="64">
        <f t="shared" si="208"/>
        <v>45631</v>
      </c>
      <c r="C213" s="2">
        <f t="shared" si="209"/>
        <v>884</v>
      </c>
      <c r="D213" s="5">
        <f t="shared" si="210"/>
        <v>1352</v>
      </c>
      <c r="E213" s="35">
        <f t="shared" si="168"/>
        <v>516</v>
      </c>
      <c r="F213" s="35">
        <f t="shared" si="169"/>
        <v>576</v>
      </c>
      <c r="G213" s="35">
        <f t="shared" si="170"/>
        <v>1136</v>
      </c>
      <c r="H213" s="18">
        <f t="shared" si="171"/>
        <v>1720</v>
      </c>
      <c r="I213" s="18">
        <f t="shared" si="172"/>
        <v>1660</v>
      </c>
      <c r="J213" s="18">
        <f t="shared" si="173"/>
        <v>1100</v>
      </c>
      <c r="K213" s="18">
        <f t="shared" ref="K213:M213" si="218">K212</f>
        <v>2000</v>
      </c>
      <c r="L213" s="18">
        <f t="shared" si="218"/>
        <v>2000</v>
      </c>
      <c r="M213" s="18">
        <f t="shared" si="218"/>
        <v>2000</v>
      </c>
      <c r="N213" s="18">
        <f t="shared" si="175"/>
        <v>-280</v>
      </c>
      <c r="O213" s="18">
        <f t="shared" si="176"/>
        <v>-340</v>
      </c>
      <c r="P213" s="18">
        <f t="shared" si="177"/>
        <v>-900</v>
      </c>
      <c r="Q213" s="35">
        <f t="shared" si="212"/>
        <v>0</v>
      </c>
      <c r="R213" s="35">
        <f t="shared" si="212"/>
        <v>0</v>
      </c>
      <c r="S213" s="35">
        <f t="shared" si="212"/>
        <v>0</v>
      </c>
      <c r="T213" s="4">
        <f t="shared" si="178"/>
        <v>636</v>
      </c>
      <c r="U213" s="83">
        <f t="shared" si="215"/>
        <v>1600</v>
      </c>
      <c r="V213" s="83">
        <f t="shared" si="137"/>
        <v>1600</v>
      </c>
      <c r="W213" s="83">
        <f t="shared" si="138"/>
        <v>1600</v>
      </c>
      <c r="X213" s="4"/>
      <c r="Y213" s="18"/>
      <c r="Z213" s="18"/>
      <c r="AA213" s="18"/>
      <c r="AB213" s="50"/>
    </row>
    <row r="214" spans="1:28" ht="15" customHeight="1">
      <c r="A214" s="2">
        <f t="shared" si="181"/>
        <v>200</v>
      </c>
      <c r="B214" s="64">
        <f t="shared" si="208"/>
        <v>45632</v>
      </c>
      <c r="C214" s="2">
        <f t="shared" si="209"/>
        <v>884</v>
      </c>
      <c r="D214" s="5">
        <f t="shared" si="210"/>
        <v>1350</v>
      </c>
      <c r="E214" s="35">
        <f t="shared" si="168"/>
        <v>514</v>
      </c>
      <c r="F214" s="35">
        <f t="shared" si="169"/>
        <v>574</v>
      </c>
      <c r="G214" s="35">
        <f t="shared" si="170"/>
        <v>1134</v>
      </c>
      <c r="H214" s="18">
        <f t="shared" si="171"/>
        <v>1720</v>
      </c>
      <c r="I214" s="18">
        <f t="shared" si="172"/>
        <v>1660</v>
      </c>
      <c r="J214" s="18">
        <f t="shared" si="173"/>
        <v>1100</v>
      </c>
      <c r="K214" s="18">
        <f t="shared" ref="K214:M214" si="219">K213</f>
        <v>2000</v>
      </c>
      <c r="L214" s="18">
        <f t="shared" si="219"/>
        <v>2000</v>
      </c>
      <c r="M214" s="18">
        <f t="shared" si="219"/>
        <v>2000</v>
      </c>
      <c r="N214" s="18">
        <f t="shared" si="175"/>
        <v>-280</v>
      </c>
      <c r="O214" s="18">
        <f t="shared" si="176"/>
        <v>-340</v>
      </c>
      <c r="P214" s="18">
        <f t="shared" si="177"/>
        <v>-900</v>
      </c>
      <c r="Q214" s="35">
        <f t="shared" si="212"/>
        <v>0</v>
      </c>
      <c r="R214" s="35">
        <f t="shared" si="212"/>
        <v>0</v>
      </c>
      <c r="S214" s="35">
        <f t="shared" si="212"/>
        <v>0</v>
      </c>
      <c r="T214" s="4">
        <f t="shared" si="178"/>
        <v>634</v>
      </c>
      <c r="U214" s="83">
        <f t="shared" si="215"/>
        <v>1600</v>
      </c>
      <c r="V214" s="83">
        <f t="shared" ref="V214:V239" si="220">V213+$X214*1000-R214</f>
        <v>1600</v>
      </c>
      <c r="W214" s="83">
        <f t="shared" ref="W214:W239" si="221">W213+$X214*1000-S214</f>
        <v>1600</v>
      </c>
      <c r="X214" s="4"/>
      <c r="Y214" s="18"/>
      <c r="Z214" s="18"/>
      <c r="AA214" s="18"/>
      <c r="AB214" s="50"/>
    </row>
    <row r="215" spans="1:28" ht="15" customHeight="1">
      <c r="A215" s="2">
        <f t="shared" si="181"/>
        <v>201</v>
      </c>
      <c r="B215" s="64">
        <f t="shared" si="208"/>
        <v>45633</v>
      </c>
      <c r="C215" s="2">
        <f t="shared" si="209"/>
        <v>884</v>
      </c>
      <c r="D215" s="5">
        <f t="shared" si="210"/>
        <v>1348</v>
      </c>
      <c r="E215" s="35">
        <f t="shared" si="168"/>
        <v>512</v>
      </c>
      <c r="F215" s="35">
        <f t="shared" si="169"/>
        <v>572</v>
      </c>
      <c r="G215" s="35">
        <f t="shared" si="170"/>
        <v>1132</v>
      </c>
      <c r="H215" s="18">
        <f t="shared" si="171"/>
        <v>1720</v>
      </c>
      <c r="I215" s="18">
        <f t="shared" si="172"/>
        <v>1660</v>
      </c>
      <c r="J215" s="18">
        <f t="shared" si="173"/>
        <v>1100</v>
      </c>
      <c r="K215" s="18">
        <f t="shared" ref="K215:M215" si="222">K214</f>
        <v>2000</v>
      </c>
      <c r="L215" s="18">
        <f t="shared" si="222"/>
        <v>2000</v>
      </c>
      <c r="M215" s="18">
        <f t="shared" si="222"/>
        <v>2000</v>
      </c>
      <c r="N215" s="18">
        <f t="shared" si="175"/>
        <v>-280</v>
      </c>
      <c r="O215" s="18">
        <f t="shared" si="176"/>
        <v>-340</v>
      </c>
      <c r="P215" s="18">
        <f t="shared" si="177"/>
        <v>-900</v>
      </c>
      <c r="Q215" s="35">
        <f t="shared" si="212"/>
        <v>0</v>
      </c>
      <c r="R215" s="35">
        <f t="shared" si="212"/>
        <v>0</v>
      </c>
      <c r="S215" s="35">
        <f t="shared" si="212"/>
        <v>0</v>
      </c>
      <c r="T215" s="4">
        <f t="shared" si="178"/>
        <v>632</v>
      </c>
      <c r="U215" s="83">
        <f t="shared" si="215"/>
        <v>1600</v>
      </c>
      <c r="V215" s="83">
        <f t="shared" si="220"/>
        <v>1600</v>
      </c>
      <c r="W215" s="83">
        <f t="shared" si="221"/>
        <v>1600</v>
      </c>
      <c r="X215" s="4"/>
      <c r="Y215" s="18"/>
      <c r="Z215" s="18"/>
      <c r="AA215" s="18"/>
      <c r="AB215" s="50"/>
    </row>
    <row r="216" spans="1:28" ht="15" customHeight="1">
      <c r="A216" s="2">
        <f t="shared" si="181"/>
        <v>202</v>
      </c>
      <c r="B216" s="64">
        <f t="shared" si="208"/>
        <v>45634</v>
      </c>
      <c r="C216" s="2">
        <f t="shared" si="209"/>
        <v>884</v>
      </c>
      <c r="D216" s="5">
        <f t="shared" si="210"/>
        <v>1346</v>
      </c>
      <c r="E216" s="35">
        <f t="shared" si="168"/>
        <v>510</v>
      </c>
      <c r="F216" s="35">
        <f t="shared" si="169"/>
        <v>570</v>
      </c>
      <c r="G216" s="35">
        <f t="shared" si="170"/>
        <v>1130</v>
      </c>
      <c r="H216" s="18">
        <f t="shared" si="171"/>
        <v>1720</v>
      </c>
      <c r="I216" s="18">
        <f t="shared" si="172"/>
        <v>1660</v>
      </c>
      <c r="J216" s="18">
        <f t="shared" si="173"/>
        <v>1100</v>
      </c>
      <c r="K216" s="18">
        <f t="shared" ref="K216:M216" si="223">K215</f>
        <v>2000</v>
      </c>
      <c r="L216" s="18">
        <f t="shared" si="223"/>
        <v>2000</v>
      </c>
      <c r="M216" s="18">
        <f t="shared" si="223"/>
        <v>2000</v>
      </c>
      <c r="N216" s="18">
        <f t="shared" si="175"/>
        <v>-280</v>
      </c>
      <c r="O216" s="18">
        <f t="shared" si="176"/>
        <v>-340</v>
      </c>
      <c r="P216" s="18">
        <f t="shared" si="177"/>
        <v>-900</v>
      </c>
      <c r="Q216" s="35">
        <f t="shared" si="212"/>
        <v>0</v>
      </c>
      <c r="R216" s="35">
        <f t="shared" si="212"/>
        <v>0</v>
      </c>
      <c r="S216" s="35">
        <f t="shared" si="212"/>
        <v>0</v>
      </c>
      <c r="T216" s="4">
        <f t="shared" si="178"/>
        <v>630</v>
      </c>
      <c r="U216" s="83">
        <f t="shared" si="215"/>
        <v>1600</v>
      </c>
      <c r="V216" s="83">
        <f t="shared" si="220"/>
        <v>1600</v>
      </c>
      <c r="W216" s="83">
        <f t="shared" si="221"/>
        <v>1600</v>
      </c>
      <c r="X216" s="4"/>
      <c r="Y216" s="18"/>
      <c r="Z216" s="18"/>
      <c r="AA216" s="18"/>
      <c r="AB216" s="50"/>
    </row>
    <row r="217" spans="1:28" ht="15" customHeight="1">
      <c r="A217" s="2">
        <f t="shared" si="181"/>
        <v>203</v>
      </c>
      <c r="B217" s="64">
        <f t="shared" si="208"/>
        <v>45635</v>
      </c>
      <c r="C217" s="2">
        <f t="shared" si="209"/>
        <v>884</v>
      </c>
      <c r="D217" s="5">
        <f t="shared" si="210"/>
        <v>1344</v>
      </c>
      <c r="E217" s="35">
        <f t="shared" si="168"/>
        <v>508</v>
      </c>
      <c r="F217" s="35">
        <f t="shared" si="169"/>
        <v>568</v>
      </c>
      <c r="G217" s="35">
        <f t="shared" si="170"/>
        <v>1128</v>
      </c>
      <c r="H217" s="18">
        <f t="shared" si="171"/>
        <v>1720</v>
      </c>
      <c r="I217" s="18">
        <f t="shared" si="172"/>
        <v>1660</v>
      </c>
      <c r="J217" s="18">
        <f t="shared" si="173"/>
        <v>1100</v>
      </c>
      <c r="K217" s="18">
        <f t="shared" ref="K217:M217" si="224">K216</f>
        <v>2000</v>
      </c>
      <c r="L217" s="18">
        <f t="shared" si="224"/>
        <v>2000</v>
      </c>
      <c r="M217" s="18">
        <f t="shared" si="224"/>
        <v>2000</v>
      </c>
      <c r="N217" s="18">
        <f t="shared" si="175"/>
        <v>-280</v>
      </c>
      <c r="O217" s="18">
        <f t="shared" si="176"/>
        <v>-340</v>
      </c>
      <c r="P217" s="18">
        <f t="shared" si="177"/>
        <v>-900</v>
      </c>
      <c r="Q217" s="35">
        <f t="shared" si="212"/>
        <v>0</v>
      </c>
      <c r="R217" s="35">
        <f t="shared" si="212"/>
        <v>0</v>
      </c>
      <c r="S217" s="35">
        <f t="shared" si="212"/>
        <v>0</v>
      </c>
      <c r="T217" s="4">
        <f t="shared" si="178"/>
        <v>628</v>
      </c>
      <c r="U217" s="83">
        <f t="shared" si="215"/>
        <v>1600</v>
      </c>
      <c r="V217" s="83">
        <f t="shared" si="220"/>
        <v>1600</v>
      </c>
      <c r="W217" s="83">
        <f t="shared" si="221"/>
        <v>1600</v>
      </c>
      <c r="X217" s="4"/>
      <c r="Y217" s="18"/>
      <c r="Z217" s="18"/>
      <c r="AA217" s="18"/>
      <c r="AB217" s="50"/>
    </row>
    <row r="218" spans="1:28" ht="15" customHeight="1">
      <c r="A218" s="2">
        <f t="shared" si="181"/>
        <v>204</v>
      </c>
      <c r="B218" s="64">
        <f t="shared" si="208"/>
        <v>45636</v>
      </c>
      <c r="C218" s="2">
        <f t="shared" si="209"/>
        <v>884</v>
      </c>
      <c r="D218" s="5">
        <f t="shared" si="210"/>
        <v>1342</v>
      </c>
      <c r="E218" s="35">
        <f t="shared" si="168"/>
        <v>506</v>
      </c>
      <c r="F218" s="35">
        <f t="shared" si="169"/>
        <v>566</v>
      </c>
      <c r="G218" s="35">
        <f t="shared" si="170"/>
        <v>1126</v>
      </c>
      <c r="H218" s="18">
        <f t="shared" si="171"/>
        <v>1720</v>
      </c>
      <c r="I218" s="18">
        <f t="shared" si="172"/>
        <v>1660</v>
      </c>
      <c r="J218" s="18">
        <f t="shared" si="173"/>
        <v>1100</v>
      </c>
      <c r="K218" s="18">
        <f t="shared" ref="K218:M218" si="225">K217</f>
        <v>2000</v>
      </c>
      <c r="L218" s="18">
        <f t="shared" si="225"/>
        <v>2000</v>
      </c>
      <c r="M218" s="18">
        <f t="shared" si="225"/>
        <v>2000</v>
      </c>
      <c r="N218" s="18">
        <f t="shared" si="175"/>
        <v>-280</v>
      </c>
      <c r="O218" s="18">
        <f t="shared" si="176"/>
        <v>-340</v>
      </c>
      <c r="P218" s="18">
        <f t="shared" si="177"/>
        <v>-900</v>
      </c>
      <c r="Q218" s="35">
        <f t="shared" si="212"/>
        <v>0</v>
      </c>
      <c r="R218" s="35">
        <f t="shared" si="212"/>
        <v>0</v>
      </c>
      <c r="S218" s="35">
        <f t="shared" si="212"/>
        <v>0</v>
      </c>
      <c r="T218" s="4">
        <f t="shared" si="178"/>
        <v>626</v>
      </c>
      <c r="U218" s="83">
        <f t="shared" si="215"/>
        <v>1600</v>
      </c>
      <c r="V218" s="83">
        <f t="shared" si="220"/>
        <v>1600</v>
      </c>
      <c r="W218" s="83">
        <f t="shared" si="221"/>
        <v>1600</v>
      </c>
      <c r="X218" s="4"/>
      <c r="Y218" s="18"/>
      <c r="Z218" s="18"/>
      <c r="AA218" s="18"/>
      <c r="AB218" s="50"/>
    </row>
    <row r="219" spans="1:28" ht="15" customHeight="1">
      <c r="A219" s="2">
        <f t="shared" si="181"/>
        <v>205</v>
      </c>
      <c r="B219" s="64">
        <f t="shared" si="208"/>
        <v>45637</v>
      </c>
      <c r="C219" s="2">
        <f t="shared" si="209"/>
        <v>884</v>
      </c>
      <c r="D219" s="5">
        <f t="shared" si="210"/>
        <v>1340</v>
      </c>
      <c r="E219" s="35">
        <f t="shared" si="168"/>
        <v>504</v>
      </c>
      <c r="F219" s="35">
        <f t="shared" si="169"/>
        <v>564</v>
      </c>
      <c r="G219" s="35">
        <f t="shared" si="170"/>
        <v>1124</v>
      </c>
      <c r="H219" s="18">
        <f t="shared" si="171"/>
        <v>1720</v>
      </c>
      <c r="I219" s="18">
        <f t="shared" si="172"/>
        <v>1660</v>
      </c>
      <c r="J219" s="18">
        <f t="shared" si="173"/>
        <v>1100</v>
      </c>
      <c r="K219" s="18">
        <f t="shared" ref="K219:M219" si="226">K218</f>
        <v>2000</v>
      </c>
      <c r="L219" s="18">
        <f t="shared" si="226"/>
        <v>2000</v>
      </c>
      <c r="M219" s="18">
        <f t="shared" si="226"/>
        <v>2000</v>
      </c>
      <c r="N219" s="18">
        <f t="shared" si="175"/>
        <v>-280</v>
      </c>
      <c r="O219" s="18">
        <f t="shared" si="176"/>
        <v>-340</v>
      </c>
      <c r="P219" s="18">
        <f t="shared" si="177"/>
        <v>-900</v>
      </c>
      <c r="Q219" s="35">
        <f t="shared" si="212"/>
        <v>0</v>
      </c>
      <c r="R219" s="35">
        <f t="shared" si="212"/>
        <v>0</v>
      </c>
      <c r="S219" s="35">
        <f t="shared" si="212"/>
        <v>0</v>
      </c>
      <c r="T219" s="4">
        <f t="shared" si="178"/>
        <v>624</v>
      </c>
      <c r="U219" s="83">
        <f t="shared" si="215"/>
        <v>1600</v>
      </c>
      <c r="V219" s="83">
        <f t="shared" si="220"/>
        <v>1600</v>
      </c>
      <c r="W219" s="83">
        <f t="shared" si="221"/>
        <v>1600</v>
      </c>
      <c r="X219" s="4"/>
      <c r="Y219" s="18"/>
      <c r="Z219" s="18"/>
      <c r="AA219" s="18"/>
      <c r="AB219" s="50"/>
    </row>
    <row r="220" spans="1:28" ht="15" customHeight="1">
      <c r="A220" s="2">
        <f t="shared" si="181"/>
        <v>206</v>
      </c>
      <c r="B220" s="64">
        <f t="shared" si="208"/>
        <v>45638</v>
      </c>
      <c r="C220" s="2">
        <f t="shared" si="209"/>
        <v>884</v>
      </c>
      <c r="D220" s="5">
        <f t="shared" si="210"/>
        <v>1338</v>
      </c>
      <c r="E220" s="35">
        <f t="shared" si="168"/>
        <v>502</v>
      </c>
      <c r="F220" s="35">
        <f t="shared" si="169"/>
        <v>562</v>
      </c>
      <c r="G220" s="35">
        <f t="shared" si="170"/>
        <v>1122</v>
      </c>
      <c r="H220" s="18">
        <f t="shared" si="171"/>
        <v>1720</v>
      </c>
      <c r="I220" s="18">
        <f t="shared" si="172"/>
        <v>1660</v>
      </c>
      <c r="J220" s="18">
        <f t="shared" si="173"/>
        <v>1100</v>
      </c>
      <c r="K220" s="18">
        <f t="shared" ref="K220:M220" si="227">K219</f>
        <v>2000</v>
      </c>
      <c r="L220" s="18">
        <f t="shared" si="227"/>
        <v>2000</v>
      </c>
      <c r="M220" s="18">
        <f t="shared" si="227"/>
        <v>2000</v>
      </c>
      <c r="N220" s="18">
        <f t="shared" si="175"/>
        <v>-280</v>
      </c>
      <c r="O220" s="18">
        <f t="shared" si="176"/>
        <v>-340</v>
      </c>
      <c r="P220" s="18">
        <f t="shared" si="177"/>
        <v>-900</v>
      </c>
      <c r="Q220" s="35">
        <f t="shared" si="212"/>
        <v>0</v>
      </c>
      <c r="R220" s="35">
        <f t="shared" si="212"/>
        <v>0</v>
      </c>
      <c r="S220" s="35">
        <f t="shared" si="212"/>
        <v>0</v>
      </c>
      <c r="T220" s="4">
        <f t="shared" si="178"/>
        <v>622</v>
      </c>
      <c r="U220" s="83">
        <f t="shared" si="215"/>
        <v>1600</v>
      </c>
      <c r="V220" s="83">
        <f t="shared" si="220"/>
        <v>1600</v>
      </c>
      <c r="W220" s="83">
        <f t="shared" si="221"/>
        <v>1600</v>
      </c>
      <c r="X220" s="4"/>
      <c r="Y220" s="18"/>
      <c r="Z220" s="18"/>
      <c r="AA220" s="18"/>
      <c r="AB220" s="50"/>
    </row>
    <row r="221" spans="1:28" ht="15" customHeight="1">
      <c r="A221" s="2">
        <f t="shared" si="181"/>
        <v>207</v>
      </c>
      <c r="B221" s="64">
        <f t="shared" si="208"/>
        <v>45639</v>
      </c>
      <c r="C221" s="2">
        <f t="shared" si="209"/>
        <v>884</v>
      </c>
      <c r="D221" s="5">
        <f t="shared" si="210"/>
        <v>1336</v>
      </c>
      <c r="E221" s="35">
        <f t="shared" si="168"/>
        <v>500</v>
      </c>
      <c r="F221" s="35">
        <f t="shared" si="169"/>
        <v>560</v>
      </c>
      <c r="G221" s="35">
        <f t="shared" si="170"/>
        <v>1120</v>
      </c>
      <c r="H221" s="18">
        <f t="shared" si="171"/>
        <v>1720</v>
      </c>
      <c r="I221" s="18">
        <f t="shared" si="172"/>
        <v>1660</v>
      </c>
      <c r="J221" s="18">
        <f t="shared" si="173"/>
        <v>1100</v>
      </c>
      <c r="K221" s="18">
        <f t="shared" ref="K221:M221" si="228">K220</f>
        <v>2000</v>
      </c>
      <c r="L221" s="18">
        <f t="shared" si="228"/>
        <v>2000</v>
      </c>
      <c r="M221" s="18">
        <f t="shared" si="228"/>
        <v>2000</v>
      </c>
      <c r="N221" s="18">
        <f t="shared" si="175"/>
        <v>-280</v>
      </c>
      <c r="O221" s="18">
        <f t="shared" si="176"/>
        <v>-340</v>
      </c>
      <c r="P221" s="18">
        <f t="shared" si="177"/>
        <v>-900</v>
      </c>
      <c r="Q221" s="35">
        <f t="shared" si="212"/>
        <v>0</v>
      </c>
      <c r="R221" s="35">
        <f t="shared" si="212"/>
        <v>0</v>
      </c>
      <c r="S221" s="35">
        <f t="shared" si="212"/>
        <v>0</v>
      </c>
      <c r="T221" s="4">
        <f t="shared" si="178"/>
        <v>620</v>
      </c>
      <c r="U221" s="83">
        <f t="shared" si="215"/>
        <v>1600</v>
      </c>
      <c r="V221" s="83">
        <f t="shared" si="220"/>
        <v>1600</v>
      </c>
      <c r="W221" s="83">
        <f t="shared" si="221"/>
        <v>1600</v>
      </c>
      <c r="X221" s="4"/>
      <c r="Y221" s="18"/>
      <c r="Z221" s="18"/>
      <c r="AA221" s="18"/>
      <c r="AB221" s="50"/>
    </row>
    <row r="222" spans="1:28" ht="15" customHeight="1">
      <c r="A222" s="2">
        <f t="shared" si="181"/>
        <v>208</v>
      </c>
      <c r="B222" s="64">
        <f t="shared" si="208"/>
        <v>45640</v>
      </c>
      <c r="C222" s="2">
        <f t="shared" si="209"/>
        <v>884</v>
      </c>
      <c r="D222" s="5">
        <f t="shared" si="210"/>
        <v>1334</v>
      </c>
      <c r="E222" s="35">
        <f t="shared" si="168"/>
        <v>498</v>
      </c>
      <c r="F222" s="35">
        <f t="shared" si="169"/>
        <v>558</v>
      </c>
      <c r="G222" s="35">
        <f t="shared" si="170"/>
        <v>1118</v>
      </c>
      <c r="H222" s="18">
        <f t="shared" si="171"/>
        <v>1720</v>
      </c>
      <c r="I222" s="18">
        <f t="shared" si="172"/>
        <v>1660</v>
      </c>
      <c r="J222" s="18">
        <f t="shared" si="173"/>
        <v>1100</v>
      </c>
      <c r="K222" s="18">
        <f t="shared" ref="K222:M222" si="229">K221</f>
        <v>2000</v>
      </c>
      <c r="L222" s="18">
        <f t="shared" si="229"/>
        <v>2000</v>
      </c>
      <c r="M222" s="18">
        <f t="shared" si="229"/>
        <v>2000</v>
      </c>
      <c r="N222" s="18">
        <f t="shared" si="175"/>
        <v>-280</v>
      </c>
      <c r="O222" s="18">
        <f t="shared" si="176"/>
        <v>-340</v>
      </c>
      <c r="P222" s="18">
        <f t="shared" si="177"/>
        <v>-900</v>
      </c>
      <c r="Q222" s="35">
        <f t="shared" si="212"/>
        <v>0</v>
      </c>
      <c r="R222" s="35">
        <f t="shared" si="212"/>
        <v>0</v>
      </c>
      <c r="S222" s="35">
        <f t="shared" si="212"/>
        <v>0</v>
      </c>
      <c r="T222" s="4">
        <f t="shared" si="178"/>
        <v>618</v>
      </c>
      <c r="U222" s="83">
        <f t="shared" si="215"/>
        <v>1600</v>
      </c>
      <c r="V222" s="83">
        <f t="shared" si="220"/>
        <v>1600</v>
      </c>
      <c r="W222" s="83">
        <f t="shared" si="221"/>
        <v>1600</v>
      </c>
      <c r="X222" s="4"/>
      <c r="Y222" s="18"/>
      <c r="Z222" s="18"/>
      <c r="AA222" s="18"/>
      <c r="AB222" s="50"/>
    </row>
    <row r="223" spans="1:28" ht="15" customHeight="1">
      <c r="A223" s="2">
        <f t="shared" si="181"/>
        <v>209</v>
      </c>
      <c r="B223" s="64">
        <f t="shared" si="208"/>
        <v>45641</v>
      </c>
      <c r="C223" s="2">
        <f t="shared" si="209"/>
        <v>884</v>
      </c>
      <c r="D223" s="5">
        <f t="shared" si="210"/>
        <v>1332</v>
      </c>
      <c r="E223" s="35">
        <f t="shared" si="168"/>
        <v>496</v>
      </c>
      <c r="F223" s="35">
        <f t="shared" si="169"/>
        <v>556</v>
      </c>
      <c r="G223" s="35">
        <f t="shared" si="170"/>
        <v>1116</v>
      </c>
      <c r="H223" s="18">
        <f t="shared" si="171"/>
        <v>1720</v>
      </c>
      <c r="I223" s="18">
        <f t="shared" si="172"/>
        <v>1660</v>
      </c>
      <c r="J223" s="18">
        <f t="shared" si="173"/>
        <v>1100</v>
      </c>
      <c r="K223" s="18">
        <f t="shared" ref="K223:M223" si="230">K222</f>
        <v>2000</v>
      </c>
      <c r="L223" s="18">
        <f t="shared" si="230"/>
        <v>2000</v>
      </c>
      <c r="M223" s="18">
        <f t="shared" si="230"/>
        <v>2000</v>
      </c>
      <c r="N223" s="18">
        <f t="shared" si="175"/>
        <v>-280</v>
      </c>
      <c r="O223" s="18">
        <f t="shared" si="176"/>
        <v>-340</v>
      </c>
      <c r="P223" s="18">
        <f t="shared" si="177"/>
        <v>-900</v>
      </c>
      <c r="Q223" s="35">
        <f t="shared" si="212"/>
        <v>0</v>
      </c>
      <c r="R223" s="35">
        <f t="shared" si="212"/>
        <v>0</v>
      </c>
      <c r="S223" s="35">
        <f t="shared" si="212"/>
        <v>0</v>
      </c>
      <c r="T223" s="4">
        <f t="shared" si="178"/>
        <v>616</v>
      </c>
      <c r="U223" s="83">
        <f t="shared" si="215"/>
        <v>1600</v>
      </c>
      <c r="V223" s="83">
        <f t="shared" si="220"/>
        <v>1600</v>
      </c>
      <c r="W223" s="83">
        <f t="shared" si="221"/>
        <v>1600</v>
      </c>
      <c r="X223" s="4"/>
      <c r="Y223" s="18"/>
      <c r="Z223" s="18"/>
      <c r="AA223" s="18"/>
      <c r="AB223" s="50"/>
    </row>
    <row r="224" spans="1:28" ht="15" customHeight="1">
      <c r="A224" s="2">
        <f t="shared" si="181"/>
        <v>210</v>
      </c>
      <c r="B224" s="64">
        <f t="shared" si="208"/>
        <v>45642</v>
      </c>
      <c r="C224" s="2">
        <f t="shared" si="209"/>
        <v>884</v>
      </c>
      <c r="D224" s="5">
        <f t="shared" si="210"/>
        <v>1330</v>
      </c>
      <c r="E224" s="35">
        <f t="shared" si="168"/>
        <v>494</v>
      </c>
      <c r="F224" s="35">
        <f t="shared" si="169"/>
        <v>554</v>
      </c>
      <c r="G224" s="35">
        <f t="shared" si="170"/>
        <v>1114</v>
      </c>
      <c r="H224" s="18">
        <f t="shared" si="171"/>
        <v>1720</v>
      </c>
      <c r="I224" s="18">
        <f t="shared" si="172"/>
        <v>1660</v>
      </c>
      <c r="J224" s="18">
        <f t="shared" si="173"/>
        <v>1100</v>
      </c>
      <c r="K224" s="18">
        <f t="shared" ref="K224:M224" si="231">K223</f>
        <v>2000</v>
      </c>
      <c r="L224" s="18">
        <f t="shared" si="231"/>
        <v>2000</v>
      </c>
      <c r="M224" s="18">
        <f t="shared" si="231"/>
        <v>2000</v>
      </c>
      <c r="N224" s="18">
        <f t="shared" si="175"/>
        <v>-280</v>
      </c>
      <c r="O224" s="18">
        <f t="shared" si="176"/>
        <v>-340</v>
      </c>
      <c r="P224" s="18">
        <f t="shared" si="177"/>
        <v>-900</v>
      </c>
      <c r="Q224" s="35">
        <f t="shared" si="212"/>
        <v>0</v>
      </c>
      <c r="R224" s="35">
        <f t="shared" si="212"/>
        <v>0</v>
      </c>
      <c r="S224" s="35">
        <f t="shared" si="212"/>
        <v>0</v>
      </c>
      <c r="T224" s="4">
        <f t="shared" si="178"/>
        <v>614</v>
      </c>
      <c r="U224" s="83">
        <f t="shared" si="215"/>
        <v>1600</v>
      </c>
      <c r="V224" s="83">
        <f t="shared" si="220"/>
        <v>1600</v>
      </c>
      <c r="W224" s="83">
        <f t="shared" si="221"/>
        <v>1600</v>
      </c>
      <c r="X224" s="4"/>
      <c r="Y224" s="18"/>
      <c r="Z224" s="18"/>
      <c r="AA224" s="18"/>
      <c r="AB224" s="50"/>
    </row>
    <row r="225" spans="1:28" ht="15" customHeight="1">
      <c r="A225" s="2">
        <f t="shared" si="181"/>
        <v>211</v>
      </c>
      <c r="B225" s="64">
        <f t="shared" si="208"/>
        <v>45643</v>
      </c>
      <c r="C225" s="2">
        <f t="shared" si="209"/>
        <v>884</v>
      </c>
      <c r="D225" s="5">
        <f t="shared" si="210"/>
        <v>1328</v>
      </c>
      <c r="E225" s="35">
        <f t="shared" si="168"/>
        <v>492</v>
      </c>
      <c r="F225" s="35">
        <f t="shared" si="169"/>
        <v>552</v>
      </c>
      <c r="G225" s="35">
        <f t="shared" si="170"/>
        <v>1112</v>
      </c>
      <c r="H225" s="18">
        <f t="shared" si="171"/>
        <v>1720</v>
      </c>
      <c r="I225" s="18">
        <f t="shared" si="172"/>
        <v>1660</v>
      </c>
      <c r="J225" s="18">
        <f t="shared" si="173"/>
        <v>1100</v>
      </c>
      <c r="K225" s="18">
        <f t="shared" ref="K225:M225" si="232">K224</f>
        <v>2000</v>
      </c>
      <c r="L225" s="18">
        <f t="shared" si="232"/>
        <v>2000</v>
      </c>
      <c r="M225" s="18">
        <f t="shared" si="232"/>
        <v>2000</v>
      </c>
      <c r="N225" s="18">
        <f t="shared" si="175"/>
        <v>-280</v>
      </c>
      <c r="O225" s="18">
        <f t="shared" si="176"/>
        <v>-340</v>
      </c>
      <c r="P225" s="18">
        <f t="shared" si="177"/>
        <v>-900</v>
      </c>
      <c r="Q225" s="35">
        <f t="shared" si="212"/>
        <v>0</v>
      </c>
      <c r="R225" s="35">
        <f t="shared" si="212"/>
        <v>0</v>
      </c>
      <c r="S225" s="35">
        <f t="shared" si="212"/>
        <v>0</v>
      </c>
      <c r="T225" s="4">
        <f t="shared" si="178"/>
        <v>612</v>
      </c>
      <c r="U225" s="83">
        <f t="shared" si="215"/>
        <v>1600</v>
      </c>
      <c r="V225" s="83">
        <f t="shared" si="220"/>
        <v>1600</v>
      </c>
      <c r="W225" s="83">
        <f t="shared" si="221"/>
        <v>1600</v>
      </c>
      <c r="X225" s="4"/>
      <c r="Y225" s="18"/>
      <c r="Z225" s="18"/>
      <c r="AA225" s="18"/>
      <c r="AB225" s="50"/>
    </row>
    <row r="226" spans="1:28" ht="15" customHeight="1">
      <c r="A226" s="2">
        <f t="shared" si="181"/>
        <v>212</v>
      </c>
      <c r="B226" s="64">
        <f t="shared" si="208"/>
        <v>45644</v>
      </c>
      <c r="C226" s="2">
        <f t="shared" si="209"/>
        <v>884</v>
      </c>
      <c r="D226" s="5">
        <f t="shared" si="210"/>
        <v>1326</v>
      </c>
      <c r="E226" s="35">
        <f t="shared" si="168"/>
        <v>490</v>
      </c>
      <c r="F226" s="35">
        <f t="shared" si="169"/>
        <v>550</v>
      </c>
      <c r="G226" s="35">
        <f t="shared" si="170"/>
        <v>1110</v>
      </c>
      <c r="H226" s="18">
        <f t="shared" si="171"/>
        <v>1720</v>
      </c>
      <c r="I226" s="18">
        <f t="shared" si="172"/>
        <v>1660</v>
      </c>
      <c r="J226" s="18">
        <f t="shared" si="173"/>
        <v>1100</v>
      </c>
      <c r="K226" s="18">
        <f t="shared" ref="K226:M226" si="233">K225</f>
        <v>2000</v>
      </c>
      <c r="L226" s="18">
        <f t="shared" si="233"/>
        <v>2000</v>
      </c>
      <c r="M226" s="18">
        <f t="shared" si="233"/>
        <v>2000</v>
      </c>
      <c r="N226" s="18">
        <f t="shared" si="175"/>
        <v>-280</v>
      </c>
      <c r="O226" s="18">
        <f t="shared" si="176"/>
        <v>-340</v>
      </c>
      <c r="P226" s="18">
        <f t="shared" si="177"/>
        <v>-900</v>
      </c>
      <c r="Q226" s="35">
        <f t="shared" si="212"/>
        <v>0</v>
      </c>
      <c r="R226" s="35">
        <f t="shared" si="212"/>
        <v>0</v>
      </c>
      <c r="S226" s="35">
        <f t="shared" si="212"/>
        <v>0</v>
      </c>
      <c r="T226" s="4">
        <f t="shared" si="178"/>
        <v>610</v>
      </c>
      <c r="U226" s="83">
        <f t="shared" si="215"/>
        <v>1600</v>
      </c>
      <c r="V226" s="83">
        <f t="shared" si="220"/>
        <v>1600</v>
      </c>
      <c r="W226" s="83">
        <f t="shared" si="221"/>
        <v>1600</v>
      </c>
      <c r="X226" s="4"/>
      <c r="Y226" s="18"/>
      <c r="Z226" s="18"/>
      <c r="AA226" s="18"/>
      <c r="AB226" s="50"/>
    </row>
    <row r="227" spans="1:28" ht="15" customHeight="1">
      <c r="A227" s="2">
        <f t="shared" si="181"/>
        <v>213</v>
      </c>
      <c r="B227" s="64">
        <f t="shared" si="208"/>
        <v>45645</v>
      </c>
      <c r="C227" s="2">
        <f t="shared" si="209"/>
        <v>884</v>
      </c>
      <c r="D227" s="5">
        <f t="shared" si="210"/>
        <v>1324</v>
      </c>
      <c r="E227" s="35">
        <f t="shared" si="168"/>
        <v>488</v>
      </c>
      <c r="F227" s="35">
        <f t="shared" si="169"/>
        <v>548</v>
      </c>
      <c r="G227" s="35">
        <f t="shared" si="170"/>
        <v>1108</v>
      </c>
      <c r="H227" s="18">
        <f t="shared" si="171"/>
        <v>1720</v>
      </c>
      <c r="I227" s="18">
        <f t="shared" si="172"/>
        <v>1660</v>
      </c>
      <c r="J227" s="18">
        <f t="shared" si="173"/>
        <v>1100</v>
      </c>
      <c r="K227" s="18">
        <f t="shared" ref="K227:M227" si="234">K226</f>
        <v>2000</v>
      </c>
      <c r="L227" s="18">
        <f t="shared" si="234"/>
        <v>2000</v>
      </c>
      <c r="M227" s="18">
        <f t="shared" si="234"/>
        <v>2000</v>
      </c>
      <c r="N227" s="18">
        <f t="shared" si="175"/>
        <v>-280</v>
      </c>
      <c r="O227" s="18">
        <f t="shared" si="176"/>
        <v>-340</v>
      </c>
      <c r="P227" s="18">
        <f t="shared" si="177"/>
        <v>-900</v>
      </c>
      <c r="Q227" s="35">
        <f t="shared" si="212"/>
        <v>0</v>
      </c>
      <c r="R227" s="35">
        <f t="shared" si="212"/>
        <v>0</v>
      </c>
      <c r="S227" s="35">
        <f t="shared" si="212"/>
        <v>0</v>
      </c>
      <c r="T227" s="4">
        <f t="shared" si="178"/>
        <v>608</v>
      </c>
      <c r="U227" s="83">
        <f t="shared" si="215"/>
        <v>1600</v>
      </c>
      <c r="V227" s="83">
        <f t="shared" si="220"/>
        <v>1600</v>
      </c>
      <c r="W227" s="83">
        <f t="shared" si="221"/>
        <v>1600</v>
      </c>
      <c r="X227" s="4"/>
      <c r="Y227" s="18"/>
      <c r="Z227" s="18"/>
      <c r="AA227" s="18"/>
      <c r="AB227" s="50"/>
    </row>
    <row r="228" spans="1:28" ht="15" customHeight="1">
      <c r="A228" s="2">
        <f t="shared" si="181"/>
        <v>214</v>
      </c>
      <c r="B228" s="64">
        <f t="shared" si="208"/>
        <v>45646</v>
      </c>
      <c r="C228" s="2">
        <f t="shared" si="209"/>
        <v>884</v>
      </c>
      <c r="D228" s="5">
        <f t="shared" si="210"/>
        <v>1322</v>
      </c>
      <c r="E228" s="35">
        <f t="shared" si="168"/>
        <v>486</v>
      </c>
      <c r="F228" s="35">
        <f t="shared" si="169"/>
        <v>546</v>
      </c>
      <c r="G228" s="35">
        <f t="shared" si="170"/>
        <v>1106</v>
      </c>
      <c r="H228" s="18">
        <f t="shared" si="171"/>
        <v>1720</v>
      </c>
      <c r="I228" s="18">
        <f t="shared" si="172"/>
        <v>1660</v>
      </c>
      <c r="J228" s="18">
        <f t="shared" si="173"/>
        <v>1100</v>
      </c>
      <c r="K228" s="18">
        <f t="shared" ref="K228:M228" si="235">K227</f>
        <v>2000</v>
      </c>
      <c r="L228" s="18">
        <f t="shared" si="235"/>
        <v>2000</v>
      </c>
      <c r="M228" s="18">
        <f t="shared" si="235"/>
        <v>2000</v>
      </c>
      <c r="N228" s="18">
        <f t="shared" si="175"/>
        <v>-280</v>
      </c>
      <c r="O228" s="18">
        <f t="shared" si="176"/>
        <v>-340</v>
      </c>
      <c r="P228" s="18">
        <f t="shared" si="177"/>
        <v>-900</v>
      </c>
      <c r="Q228" s="35">
        <f t="shared" si="212"/>
        <v>0</v>
      </c>
      <c r="R228" s="35">
        <f t="shared" si="212"/>
        <v>0</v>
      </c>
      <c r="S228" s="35">
        <f t="shared" si="212"/>
        <v>0</v>
      </c>
      <c r="T228" s="4">
        <f t="shared" si="178"/>
        <v>606</v>
      </c>
      <c r="U228" s="83">
        <f t="shared" si="215"/>
        <v>1600</v>
      </c>
      <c r="V228" s="83">
        <f t="shared" si="220"/>
        <v>1600</v>
      </c>
      <c r="W228" s="83">
        <f t="shared" si="221"/>
        <v>1600</v>
      </c>
      <c r="X228" s="4"/>
      <c r="Y228" s="18"/>
      <c r="Z228" s="18"/>
      <c r="AA228" s="18"/>
      <c r="AB228" s="50"/>
    </row>
    <row r="229" spans="1:28" ht="15" customHeight="1">
      <c r="A229" s="2">
        <f t="shared" si="181"/>
        <v>215</v>
      </c>
      <c r="B229" s="64">
        <f t="shared" si="208"/>
        <v>45647</v>
      </c>
      <c r="C229" s="2">
        <f t="shared" si="209"/>
        <v>884</v>
      </c>
      <c r="D229" s="5">
        <f t="shared" si="210"/>
        <v>1320</v>
      </c>
      <c r="E229" s="35">
        <f t="shared" si="168"/>
        <v>484</v>
      </c>
      <c r="F229" s="35">
        <f t="shared" si="169"/>
        <v>544</v>
      </c>
      <c r="G229" s="35">
        <f t="shared" si="170"/>
        <v>1104</v>
      </c>
      <c r="H229" s="18">
        <f t="shared" si="171"/>
        <v>1720</v>
      </c>
      <c r="I229" s="18">
        <f t="shared" si="172"/>
        <v>1660</v>
      </c>
      <c r="J229" s="18">
        <f t="shared" si="173"/>
        <v>1100</v>
      </c>
      <c r="K229" s="18">
        <f t="shared" ref="K229:M229" si="236">K228</f>
        <v>2000</v>
      </c>
      <c r="L229" s="18">
        <f t="shared" si="236"/>
        <v>2000</v>
      </c>
      <c r="M229" s="18">
        <f t="shared" si="236"/>
        <v>2000</v>
      </c>
      <c r="N229" s="18">
        <f t="shared" si="175"/>
        <v>-280</v>
      </c>
      <c r="O229" s="18">
        <f t="shared" si="176"/>
        <v>-340</v>
      </c>
      <c r="P229" s="18">
        <f t="shared" si="177"/>
        <v>-900</v>
      </c>
      <c r="Q229" s="35">
        <f t="shared" si="212"/>
        <v>0</v>
      </c>
      <c r="R229" s="35">
        <f t="shared" si="212"/>
        <v>0</v>
      </c>
      <c r="S229" s="35">
        <f t="shared" si="212"/>
        <v>0</v>
      </c>
      <c r="T229" s="4">
        <f t="shared" si="178"/>
        <v>604</v>
      </c>
      <c r="U229" s="83">
        <f t="shared" si="215"/>
        <v>1600</v>
      </c>
      <c r="V229" s="83">
        <f t="shared" si="220"/>
        <v>1600</v>
      </c>
      <c r="W229" s="83">
        <f t="shared" si="221"/>
        <v>1600</v>
      </c>
      <c r="X229" s="4"/>
      <c r="Y229" s="18"/>
      <c r="Z229" s="18"/>
      <c r="AA229" s="18"/>
      <c r="AB229" s="50"/>
    </row>
    <row r="230" spans="1:28" ht="15" customHeight="1">
      <c r="A230" s="2">
        <f t="shared" si="181"/>
        <v>216</v>
      </c>
      <c r="B230" s="64">
        <f t="shared" si="208"/>
        <v>45648</v>
      </c>
      <c r="C230" s="2">
        <f t="shared" si="209"/>
        <v>884</v>
      </c>
      <c r="D230" s="5">
        <f t="shared" si="210"/>
        <v>1318</v>
      </c>
      <c r="E230" s="35">
        <f t="shared" si="168"/>
        <v>482</v>
      </c>
      <c r="F230" s="35">
        <f t="shared" si="169"/>
        <v>542</v>
      </c>
      <c r="G230" s="35">
        <f t="shared" si="170"/>
        <v>1102</v>
      </c>
      <c r="H230" s="18">
        <f t="shared" si="171"/>
        <v>1720</v>
      </c>
      <c r="I230" s="18">
        <f t="shared" si="172"/>
        <v>1660</v>
      </c>
      <c r="J230" s="18">
        <f t="shared" si="173"/>
        <v>1100</v>
      </c>
      <c r="K230" s="18">
        <f t="shared" ref="K230:M230" si="237">K229</f>
        <v>2000</v>
      </c>
      <c r="L230" s="18">
        <f t="shared" si="237"/>
        <v>2000</v>
      </c>
      <c r="M230" s="18">
        <f t="shared" si="237"/>
        <v>2000</v>
      </c>
      <c r="N230" s="18">
        <f t="shared" si="175"/>
        <v>-280</v>
      </c>
      <c r="O230" s="18">
        <f t="shared" si="176"/>
        <v>-340</v>
      </c>
      <c r="P230" s="18">
        <f t="shared" si="177"/>
        <v>-900</v>
      </c>
      <c r="Q230" s="35">
        <f t="shared" si="212"/>
        <v>0</v>
      </c>
      <c r="R230" s="35">
        <f t="shared" si="212"/>
        <v>0</v>
      </c>
      <c r="S230" s="35">
        <f t="shared" si="212"/>
        <v>0</v>
      </c>
      <c r="T230" s="4">
        <f t="shared" si="178"/>
        <v>602</v>
      </c>
      <c r="U230" s="83">
        <f t="shared" si="215"/>
        <v>1600</v>
      </c>
      <c r="V230" s="83">
        <f t="shared" si="220"/>
        <v>1600</v>
      </c>
      <c r="W230" s="83">
        <f t="shared" si="221"/>
        <v>1600</v>
      </c>
      <c r="X230" s="4"/>
      <c r="Y230" s="18"/>
      <c r="Z230" s="18"/>
      <c r="AA230" s="18"/>
      <c r="AB230" s="50"/>
    </row>
    <row r="231" spans="1:28" ht="15" customHeight="1">
      <c r="A231" s="2">
        <f t="shared" si="181"/>
        <v>217</v>
      </c>
      <c r="B231" s="64">
        <f t="shared" si="208"/>
        <v>45649</v>
      </c>
      <c r="C231" s="2">
        <f t="shared" si="209"/>
        <v>884</v>
      </c>
      <c r="D231" s="5">
        <f t="shared" si="210"/>
        <v>1316</v>
      </c>
      <c r="E231" s="35">
        <f t="shared" si="168"/>
        <v>480</v>
      </c>
      <c r="F231" s="35">
        <f t="shared" si="169"/>
        <v>540</v>
      </c>
      <c r="G231" s="35">
        <f t="shared" si="170"/>
        <v>1100</v>
      </c>
      <c r="H231" s="18">
        <f t="shared" si="171"/>
        <v>1720</v>
      </c>
      <c r="I231" s="18">
        <f t="shared" si="172"/>
        <v>1660</v>
      </c>
      <c r="J231" s="18">
        <f t="shared" si="173"/>
        <v>1100</v>
      </c>
      <c r="K231" s="18">
        <f t="shared" ref="K231:M231" si="238">K230</f>
        <v>2000</v>
      </c>
      <c r="L231" s="18">
        <f t="shared" si="238"/>
        <v>2000</v>
      </c>
      <c r="M231" s="18">
        <f t="shared" si="238"/>
        <v>2000</v>
      </c>
      <c r="N231" s="18">
        <f t="shared" si="175"/>
        <v>-280</v>
      </c>
      <c r="O231" s="18">
        <f t="shared" si="176"/>
        <v>-340</v>
      </c>
      <c r="P231" s="18">
        <f t="shared" si="177"/>
        <v>-900</v>
      </c>
      <c r="Q231" s="35">
        <f t="shared" si="212"/>
        <v>0</v>
      </c>
      <c r="R231" s="35">
        <f t="shared" si="212"/>
        <v>0</v>
      </c>
      <c r="S231" s="35">
        <f t="shared" si="212"/>
        <v>0</v>
      </c>
      <c r="T231" s="4">
        <f t="shared" si="178"/>
        <v>600</v>
      </c>
      <c r="U231" s="83">
        <f t="shared" si="215"/>
        <v>1600</v>
      </c>
      <c r="V231" s="83">
        <f t="shared" si="220"/>
        <v>1600</v>
      </c>
      <c r="W231" s="83">
        <f t="shared" si="221"/>
        <v>1600</v>
      </c>
      <c r="X231" s="4"/>
      <c r="Y231" s="18"/>
      <c r="Z231" s="18"/>
      <c r="AA231" s="18"/>
      <c r="AB231" s="50"/>
    </row>
    <row r="232" spans="1:28" ht="15" customHeight="1">
      <c r="A232" s="2">
        <f t="shared" si="181"/>
        <v>218</v>
      </c>
      <c r="B232" s="64">
        <f t="shared" si="208"/>
        <v>45650</v>
      </c>
      <c r="C232" s="2">
        <f t="shared" si="209"/>
        <v>884</v>
      </c>
      <c r="D232" s="5">
        <f t="shared" si="210"/>
        <v>1314</v>
      </c>
      <c r="E232" s="35">
        <f t="shared" si="168"/>
        <v>478</v>
      </c>
      <c r="F232" s="35">
        <f t="shared" si="169"/>
        <v>538</v>
      </c>
      <c r="G232" s="35">
        <f t="shared" si="170"/>
        <v>1098</v>
      </c>
      <c r="H232" s="18">
        <f t="shared" si="171"/>
        <v>1720</v>
      </c>
      <c r="I232" s="18">
        <f t="shared" si="172"/>
        <v>1660</v>
      </c>
      <c r="J232" s="18">
        <f t="shared" si="173"/>
        <v>1100</v>
      </c>
      <c r="K232" s="18">
        <f t="shared" ref="K232:M232" si="239">K231</f>
        <v>2000</v>
      </c>
      <c r="L232" s="18">
        <f t="shared" si="239"/>
        <v>2000</v>
      </c>
      <c r="M232" s="18">
        <f t="shared" si="239"/>
        <v>2000</v>
      </c>
      <c r="N232" s="18">
        <f t="shared" si="175"/>
        <v>-280</v>
      </c>
      <c r="O232" s="18">
        <f t="shared" si="176"/>
        <v>-340</v>
      </c>
      <c r="P232" s="18">
        <f t="shared" si="177"/>
        <v>-900</v>
      </c>
      <c r="Q232" s="35">
        <f t="shared" si="212"/>
        <v>0</v>
      </c>
      <c r="R232" s="35">
        <f t="shared" si="212"/>
        <v>0</v>
      </c>
      <c r="S232" s="35">
        <f t="shared" si="212"/>
        <v>0</v>
      </c>
      <c r="T232" s="4">
        <f t="shared" si="178"/>
        <v>598</v>
      </c>
      <c r="U232" s="83">
        <f t="shared" si="215"/>
        <v>1600</v>
      </c>
      <c r="V232" s="83">
        <f t="shared" si="220"/>
        <v>1600</v>
      </c>
      <c r="W232" s="83">
        <f t="shared" si="221"/>
        <v>1600</v>
      </c>
      <c r="X232" s="4"/>
      <c r="Y232" s="18"/>
      <c r="Z232" s="18"/>
      <c r="AA232" s="18"/>
      <c r="AB232" s="50"/>
    </row>
    <row r="233" spans="1:28" ht="15" customHeight="1">
      <c r="A233" s="2">
        <f t="shared" si="181"/>
        <v>219</v>
      </c>
      <c r="B233" s="64">
        <f t="shared" si="208"/>
        <v>45651</v>
      </c>
      <c r="C233" s="2">
        <f t="shared" si="209"/>
        <v>884</v>
      </c>
      <c r="D233" s="5">
        <f t="shared" si="210"/>
        <v>1312</v>
      </c>
      <c r="E233" s="35">
        <f t="shared" si="168"/>
        <v>476</v>
      </c>
      <c r="F233" s="35">
        <f t="shared" si="169"/>
        <v>536</v>
      </c>
      <c r="G233" s="35">
        <f t="shared" si="170"/>
        <v>1096</v>
      </c>
      <c r="H233" s="18">
        <f t="shared" si="171"/>
        <v>1720</v>
      </c>
      <c r="I233" s="18">
        <f t="shared" si="172"/>
        <v>1660</v>
      </c>
      <c r="J233" s="18">
        <f t="shared" si="173"/>
        <v>1100</v>
      </c>
      <c r="K233" s="18">
        <f t="shared" ref="K233:M233" si="240">K232</f>
        <v>2000</v>
      </c>
      <c r="L233" s="18">
        <f t="shared" si="240"/>
        <v>2000</v>
      </c>
      <c r="M233" s="18">
        <f t="shared" si="240"/>
        <v>2000</v>
      </c>
      <c r="N233" s="18">
        <f t="shared" si="175"/>
        <v>-280</v>
      </c>
      <c r="O233" s="18">
        <f t="shared" si="176"/>
        <v>-340</v>
      </c>
      <c r="P233" s="18">
        <f t="shared" si="177"/>
        <v>-900</v>
      </c>
      <c r="Q233" s="35">
        <f t="shared" si="212"/>
        <v>0</v>
      </c>
      <c r="R233" s="35">
        <f t="shared" si="212"/>
        <v>0</v>
      </c>
      <c r="S233" s="35">
        <f t="shared" si="212"/>
        <v>0</v>
      </c>
      <c r="T233" s="4">
        <f t="shared" si="178"/>
        <v>596</v>
      </c>
      <c r="U233" s="83">
        <f t="shared" si="215"/>
        <v>1600</v>
      </c>
      <c r="V233" s="83">
        <f t="shared" si="220"/>
        <v>1600</v>
      </c>
      <c r="W233" s="83">
        <f t="shared" si="221"/>
        <v>1600</v>
      </c>
      <c r="X233" s="4"/>
      <c r="Y233" s="18"/>
      <c r="Z233" s="18"/>
      <c r="AA233" s="18"/>
      <c r="AB233" s="50"/>
    </row>
    <row r="234" spans="1:28" ht="15" customHeight="1">
      <c r="A234" s="2">
        <f t="shared" si="181"/>
        <v>220</v>
      </c>
      <c r="B234" s="64">
        <f t="shared" si="208"/>
        <v>45652</v>
      </c>
      <c r="C234" s="2">
        <f t="shared" si="209"/>
        <v>884</v>
      </c>
      <c r="D234" s="5">
        <f t="shared" si="210"/>
        <v>1310</v>
      </c>
      <c r="E234" s="35">
        <f t="shared" si="168"/>
        <v>474</v>
      </c>
      <c r="F234" s="35">
        <f t="shared" si="169"/>
        <v>534</v>
      </c>
      <c r="G234" s="35">
        <f t="shared" si="170"/>
        <v>1094</v>
      </c>
      <c r="H234" s="18">
        <f t="shared" si="171"/>
        <v>1720</v>
      </c>
      <c r="I234" s="18">
        <f t="shared" si="172"/>
        <v>1660</v>
      </c>
      <c r="J234" s="18">
        <f t="shared" si="173"/>
        <v>1100</v>
      </c>
      <c r="K234" s="18">
        <f t="shared" ref="K234:M234" si="241">K233</f>
        <v>2000</v>
      </c>
      <c r="L234" s="18">
        <f t="shared" si="241"/>
        <v>2000</v>
      </c>
      <c r="M234" s="18">
        <f t="shared" si="241"/>
        <v>2000</v>
      </c>
      <c r="N234" s="18">
        <f t="shared" si="175"/>
        <v>-280</v>
      </c>
      <c r="O234" s="18">
        <f t="shared" si="176"/>
        <v>-340</v>
      </c>
      <c r="P234" s="18">
        <f t="shared" si="177"/>
        <v>-900</v>
      </c>
      <c r="Q234" s="35">
        <f t="shared" si="212"/>
        <v>0</v>
      </c>
      <c r="R234" s="35">
        <f t="shared" si="212"/>
        <v>0</v>
      </c>
      <c r="S234" s="35">
        <f t="shared" si="212"/>
        <v>0</v>
      </c>
      <c r="T234" s="4">
        <f t="shared" si="178"/>
        <v>594</v>
      </c>
      <c r="U234" s="83">
        <f t="shared" si="215"/>
        <v>1600</v>
      </c>
      <c r="V234" s="83">
        <f t="shared" si="220"/>
        <v>1600</v>
      </c>
      <c r="W234" s="83">
        <f t="shared" si="221"/>
        <v>1600</v>
      </c>
      <c r="X234" s="4"/>
      <c r="Y234" s="18"/>
      <c r="Z234" s="18"/>
      <c r="AA234" s="18"/>
      <c r="AB234" s="50"/>
    </row>
    <row r="235" spans="1:28" ht="15" customHeight="1">
      <c r="A235" s="2">
        <f t="shared" si="181"/>
        <v>221</v>
      </c>
      <c r="B235" s="64">
        <f t="shared" si="208"/>
        <v>45653</v>
      </c>
      <c r="C235" s="2">
        <f t="shared" si="209"/>
        <v>884</v>
      </c>
      <c r="D235" s="5">
        <f t="shared" si="210"/>
        <v>1308</v>
      </c>
      <c r="E235" s="35">
        <f t="shared" si="168"/>
        <v>472</v>
      </c>
      <c r="F235" s="35">
        <f t="shared" si="169"/>
        <v>532</v>
      </c>
      <c r="G235" s="35">
        <f t="shared" si="170"/>
        <v>1092</v>
      </c>
      <c r="H235" s="18">
        <f t="shared" si="171"/>
        <v>1720</v>
      </c>
      <c r="I235" s="18">
        <f t="shared" si="172"/>
        <v>1660</v>
      </c>
      <c r="J235" s="18">
        <f t="shared" si="173"/>
        <v>1100</v>
      </c>
      <c r="K235" s="18">
        <f t="shared" ref="K235:M235" si="242">K234</f>
        <v>2000</v>
      </c>
      <c r="L235" s="18">
        <f t="shared" si="242"/>
        <v>2000</v>
      </c>
      <c r="M235" s="18">
        <f t="shared" si="242"/>
        <v>2000</v>
      </c>
      <c r="N235" s="18">
        <f t="shared" si="175"/>
        <v>-280</v>
      </c>
      <c r="O235" s="18">
        <f t="shared" si="176"/>
        <v>-340</v>
      </c>
      <c r="P235" s="18">
        <f t="shared" si="177"/>
        <v>-900</v>
      </c>
      <c r="Q235" s="35">
        <f t="shared" si="212"/>
        <v>0</v>
      </c>
      <c r="R235" s="35">
        <f t="shared" si="212"/>
        <v>0</v>
      </c>
      <c r="S235" s="35">
        <f t="shared" si="212"/>
        <v>0</v>
      </c>
      <c r="T235" s="4">
        <f t="shared" si="178"/>
        <v>592</v>
      </c>
      <c r="U235" s="83">
        <f t="shared" si="215"/>
        <v>1600</v>
      </c>
      <c r="V235" s="83">
        <f t="shared" si="220"/>
        <v>1600</v>
      </c>
      <c r="W235" s="83">
        <f t="shared" si="221"/>
        <v>1600</v>
      </c>
      <c r="X235" s="4"/>
      <c r="Y235" s="18"/>
      <c r="Z235" s="18"/>
      <c r="AA235" s="18"/>
      <c r="AB235" s="50"/>
    </row>
    <row r="236" spans="1:28" ht="15" customHeight="1">
      <c r="A236" s="2">
        <f t="shared" si="181"/>
        <v>222</v>
      </c>
      <c r="B236" s="64">
        <f t="shared" si="208"/>
        <v>45654</v>
      </c>
      <c r="C236" s="2">
        <f t="shared" si="209"/>
        <v>884</v>
      </c>
      <c r="D236" s="5">
        <f t="shared" si="210"/>
        <v>1306</v>
      </c>
      <c r="E236" s="35">
        <f t="shared" si="168"/>
        <v>470</v>
      </c>
      <c r="F236" s="35">
        <f t="shared" si="169"/>
        <v>530</v>
      </c>
      <c r="G236" s="35">
        <f t="shared" si="170"/>
        <v>1090</v>
      </c>
      <c r="H236" s="18">
        <f t="shared" si="171"/>
        <v>1720</v>
      </c>
      <c r="I236" s="18">
        <f t="shared" si="172"/>
        <v>1660</v>
      </c>
      <c r="J236" s="18">
        <f t="shared" si="173"/>
        <v>1100</v>
      </c>
      <c r="K236" s="18">
        <f t="shared" ref="K236:M236" si="243">K235</f>
        <v>2000</v>
      </c>
      <c r="L236" s="18">
        <f t="shared" si="243"/>
        <v>2000</v>
      </c>
      <c r="M236" s="18">
        <f t="shared" si="243"/>
        <v>2000</v>
      </c>
      <c r="N236" s="18">
        <f t="shared" si="175"/>
        <v>-280</v>
      </c>
      <c r="O236" s="18">
        <f t="shared" si="176"/>
        <v>-340</v>
      </c>
      <c r="P236" s="18">
        <f t="shared" si="177"/>
        <v>-900</v>
      </c>
      <c r="Q236" s="35">
        <f t="shared" si="212"/>
        <v>0</v>
      </c>
      <c r="R236" s="35">
        <f t="shared" si="212"/>
        <v>0</v>
      </c>
      <c r="S236" s="35">
        <f t="shared" si="212"/>
        <v>0</v>
      </c>
      <c r="T236" s="4">
        <f t="shared" si="178"/>
        <v>590</v>
      </c>
      <c r="U236" s="83">
        <f t="shared" si="215"/>
        <v>1600</v>
      </c>
      <c r="V236" s="83">
        <f t="shared" si="220"/>
        <v>1600</v>
      </c>
      <c r="W236" s="83">
        <f t="shared" si="221"/>
        <v>1600</v>
      </c>
      <c r="X236" s="4"/>
      <c r="Y236" s="18"/>
      <c r="Z236" s="18"/>
      <c r="AA236" s="18"/>
      <c r="AB236" s="50"/>
    </row>
    <row r="237" spans="1:28" ht="15" customHeight="1">
      <c r="A237" s="2">
        <f t="shared" si="181"/>
        <v>223</v>
      </c>
      <c r="B237" s="64">
        <f t="shared" si="208"/>
        <v>45655</v>
      </c>
      <c r="C237" s="2">
        <f t="shared" si="209"/>
        <v>884</v>
      </c>
      <c r="D237" s="5">
        <f t="shared" si="210"/>
        <v>1304</v>
      </c>
      <c r="E237" s="35">
        <f t="shared" si="168"/>
        <v>468</v>
      </c>
      <c r="F237" s="35">
        <f t="shared" si="169"/>
        <v>528</v>
      </c>
      <c r="G237" s="35">
        <f t="shared" si="170"/>
        <v>1088</v>
      </c>
      <c r="H237" s="18">
        <f t="shared" si="171"/>
        <v>1720</v>
      </c>
      <c r="I237" s="18">
        <f t="shared" si="172"/>
        <v>1660</v>
      </c>
      <c r="J237" s="18">
        <f t="shared" si="173"/>
        <v>1100</v>
      </c>
      <c r="K237" s="18">
        <f t="shared" ref="K237:M237" si="244">K236</f>
        <v>2000</v>
      </c>
      <c r="L237" s="18">
        <f t="shared" si="244"/>
        <v>2000</v>
      </c>
      <c r="M237" s="18">
        <f t="shared" si="244"/>
        <v>2000</v>
      </c>
      <c r="N237" s="18">
        <f t="shared" si="175"/>
        <v>-280</v>
      </c>
      <c r="O237" s="18">
        <f t="shared" si="176"/>
        <v>-340</v>
      </c>
      <c r="P237" s="18">
        <f t="shared" si="177"/>
        <v>-900</v>
      </c>
      <c r="Q237" s="35">
        <f t="shared" si="212"/>
        <v>0</v>
      </c>
      <c r="R237" s="35">
        <f t="shared" si="212"/>
        <v>0</v>
      </c>
      <c r="S237" s="35">
        <f t="shared" si="212"/>
        <v>0</v>
      </c>
      <c r="T237" s="4">
        <f t="shared" si="178"/>
        <v>588</v>
      </c>
      <c r="U237" s="83">
        <f t="shared" si="215"/>
        <v>1600</v>
      </c>
      <c r="V237" s="83">
        <f t="shared" si="220"/>
        <v>1600</v>
      </c>
      <c r="W237" s="83">
        <f t="shared" si="221"/>
        <v>1600</v>
      </c>
      <c r="X237" s="4"/>
      <c r="Y237" s="18"/>
      <c r="Z237" s="18"/>
      <c r="AA237" s="18"/>
      <c r="AB237" s="50"/>
    </row>
    <row r="238" spans="1:28" ht="15" customHeight="1">
      <c r="A238" s="2">
        <f t="shared" si="181"/>
        <v>224</v>
      </c>
      <c r="B238" s="64">
        <f t="shared" si="208"/>
        <v>45656</v>
      </c>
      <c r="C238" s="2">
        <f t="shared" si="209"/>
        <v>884</v>
      </c>
      <c r="D238" s="5">
        <f t="shared" si="210"/>
        <v>1302</v>
      </c>
      <c r="E238" s="35">
        <f t="shared" si="168"/>
        <v>466</v>
      </c>
      <c r="F238" s="35">
        <f t="shared" si="169"/>
        <v>526</v>
      </c>
      <c r="G238" s="35">
        <f t="shared" si="170"/>
        <v>1086</v>
      </c>
      <c r="H238" s="18">
        <f t="shared" si="171"/>
        <v>1720</v>
      </c>
      <c r="I238" s="18">
        <f t="shared" si="172"/>
        <v>1660</v>
      </c>
      <c r="J238" s="18">
        <f t="shared" si="173"/>
        <v>1100</v>
      </c>
      <c r="K238" s="18">
        <f t="shared" ref="K238:M238" si="245">K237</f>
        <v>2000</v>
      </c>
      <c r="L238" s="18">
        <f t="shared" si="245"/>
        <v>2000</v>
      </c>
      <c r="M238" s="18">
        <f t="shared" si="245"/>
        <v>2000</v>
      </c>
      <c r="N238" s="18">
        <f t="shared" si="175"/>
        <v>-280</v>
      </c>
      <c r="O238" s="18">
        <f t="shared" si="176"/>
        <v>-340</v>
      </c>
      <c r="P238" s="18">
        <f t="shared" si="177"/>
        <v>-900</v>
      </c>
      <c r="Q238" s="35">
        <f t="shared" si="212"/>
        <v>0</v>
      </c>
      <c r="R238" s="35">
        <f t="shared" si="212"/>
        <v>0</v>
      </c>
      <c r="S238" s="35">
        <f t="shared" si="212"/>
        <v>0</v>
      </c>
      <c r="T238" s="4">
        <f t="shared" si="178"/>
        <v>586</v>
      </c>
      <c r="U238" s="83">
        <f t="shared" si="215"/>
        <v>1600</v>
      </c>
      <c r="V238" s="83">
        <f t="shared" si="220"/>
        <v>1600</v>
      </c>
      <c r="W238" s="83">
        <f t="shared" si="221"/>
        <v>1600</v>
      </c>
      <c r="X238" s="4"/>
      <c r="Y238" s="18"/>
      <c r="Z238" s="18"/>
      <c r="AA238" s="18"/>
      <c r="AB238" s="50"/>
    </row>
    <row r="239" spans="1:28" ht="15" customHeight="1">
      <c r="A239" s="2">
        <f t="shared" si="181"/>
        <v>225</v>
      </c>
      <c r="B239" s="64">
        <f t="shared" si="208"/>
        <v>45657</v>
      </c>
      <c r="C239" s="2">
        <f t="shared" si="209"/>
        <v>884</v>
      </c>
      <c r="D239" s="5">
        <f t="shared" si="210"/>
        <v>1300</v>
      </c>
      <c r="E239" s="35">
        <f t="shared" si="168"/>
        <v>464</v>
      </c>
      <c r="F239" s="35">
        <f t="shared" si="169"/>
        <v>524</v>
      </c>
      <c r="G239" s="35">
        <f t="shared" si="170"/>
        <v>1084</v>
      </c>
      <c r="H239" s="18">
        <f t="shared" si="171"/>
        <v>1720</v>
      </c>
      <c r="I239" s="18">
        <f t="shared" si="172"/>
        <v>1660</v>
      </c>
      <c r="J239" s="18">
        <f t="shared" si="173"/>
        <v>1100</v>
      </c>
      <c r="K239" s="18">
        <f t="shared" ref="K239:M239" si="246">K238</f>
        <v>2000</v>
      </c>
      <c r="L239" s="18">
        <f t="shared" si="246"/>
        <v>2000</v>
      </c>
      <c r="M239" s="18">
        <f t="shared" si="246"/>
        <v>2000</v>
      </c>
      <c r="N239" s="18">
        <f t="shared" si="175"/>
        <v>-280</v>
      </c>
      <c r="O239" s="18">
        <f t="shared" si="176"/>
        <v>-340</v>
      </c>
      <c r="P239" s="18">
        <f t="shared" si="177"/>
        <v>-900</v>
      </c>
      <c r="Q239" s="35">
        <f t="shared" si="212"/>
        <v>0</v>
      </c>
      <c r="R239" s="35">
        <f t="shared" si="212"/>
        <v>0</v>
      </c>
      <c r="S239" s="35">
        <f t="shared" si="212"/>
        <v>0</v>
      </c>
      <c r="T239" s="4">
        <f t="shared" si="178"/>
        <v>584</v>
      </c>
      <c r="U239" s="83">
        <f t="shared" si="215"/>
        <v>1600</v>
      </c>
      <c r="V239" s="83">
        <f t="shared" si="220"/>
        <v>1600</v>
      </c>
      <c r="W239" s="83">
        <f t="shared" si="221"/>
        <v>1600</v>
      </c>
      <c r="X239" s="4"/>
      <c r="Y239" s="18"/>
      <c r="Z239" s="18"/>
      <c r="AA239" s="18"/>
      <c r="AB239" s="50"/>
    </row>
    <row r="240" spans="1:28" ht="13.15" customHeight="1">
      <c r="Q240" s="35">
        <f t="shared" si="212"/>
        <v>0</v>
      </c>
      <c r="R240" s="35">
        <f t="shared" si="212"/>
        <v>0</v>
      </c>
      <c r="S240" s="35">
        <f t="shared" si="212"/>
        <v>0</v>
      </c>
    </row>
    <row r="241" spans="17:19" ht="13.15" customHeight="1">
      <c r="Q241" s="35">
        <f t="shared" si="212"/>
        <v>0</v>
      </c>
      <c r="R241" s="35">
        <f t="shared" si="212"/>
        <v>0</v>
      </c>
      <c r="S241" s="35">
        <f t="shared" si="212"/>
        <v>0</v>
      </c>
    </row>
  </sheetData>
  <mergeCells count="27"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  <mergeCell ref="A6:H6"/>
    <mergeCell ref="I6:R6"/>
    <mergeCell ref="S6:AB6"/>
    <mergeCell ref="A7:AB7"/>
    <mergeCell ref="M10:N10"/>
    <mergeCell ref="A12:A13"/>
    <mergeCell ref="B12:B13"/>
    <mergeCell ref="C12:C13"/>
    <mergeCell ref="D12:D13"/>
    <mergeCell ref="E12:G12"/>
    <mergeCell ref="A2:AB2"/>
    <mergeCell ref="A3:AB3"/>
    <mergeCell ref="A4:AB4"/>
    <mergeCell ref="A5:H5"/>
    <mergeCell ref="I5:R5"/>
    <mergeCell ref="S5:AB5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colBreaks count="1" manualBreakCount="1">
    <brk id="28" max="1048575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78D71-8279-457D-9F88-CA9C47EEA6A8}">
  <sheetPr codeName="Sheet40">
    <tabColor rgb="FFFF0000"/>
    <pageSetUpPr fitToPage="1"/>
  </sheetPr>
  <dimension ref="A1:AF241"/>
  <sheetViews>
    <sheetView view="pageBreakPreview" zoomScale="80" zoomScaleNormal="83" zoomScaleSheetLayoutView="80" workbookViewId="0">
      <pane ySplit="13" topLeftCell="A71" activePane="bottomLeft" state="frozen"/>
      <selection activeCell="Q391" sqref="Q391:S391"/>
      <selection pane="bottomLeft" activeCell="X81" sqref="X81"/>
    </sheetView>
  </sheetViews>
  <sheetFormatPr defaultColWidth="9.28515625" defaultRowHeight="13.15" customHeight="1"/>
  <cols>
    <col min="1" max="1" width="4.28515625" style="66" customWidth="1"/>
    <col min="2" max="2" width="11" style="66" customWidth="1"/>
    <col min="3" max="3" width="8.85546875" style="59" customWidth="1"/>
    <col min="4" max="4" width="11.28515625" style="66" bestFit="1" customWidth="1"/>
    <col min="5" max="16" width="8.42578125" style="66" customWidth="1"/>
    <col min="17" max="19" width="7.42578125" style="62" customWidth="1"/>
    <col min="20" max="20" width="10.28515625" style="66" customWidth="1"/>
    <col min="21" max="24" width="9.28515625" style="66" customWidth="1"/>
    <col min="25" max="27" width="10.7109375" style="66" customWidth="1"/>
    <col min="28" max="28" width="12.140625" style="66" customWidth="1"/>
    <col min="29" max="29" width="8.28515625" style="66" customWidth="1"/>
    <col min="30" max="30" width="12.85546875" style="66" customWidth="1"/>
    <col min="31" max="31" width="8.7109375" style="66" customWidth="1"/>
    <col min="32" max="32" width="11.7109375" style="66" customWidth="1"/>
    <col min="33" max="33" width="8.28515625" style="66" bestFit="1" customWidth="1"/>
    <col min="34" max="34" width="9.28515625" style="66" customWidth="1"/>
    <col min="35" max="16384" width="9.28515625" style="66"/>
  </cols>
  <sheetData>
    <row r="1" spans="1:32" ht="19.5" customHeight="1">
      <c r="B1" s="66">
        <v>1</v>
      </c>
      <c r="C1" s="59">
        <f>+B1+1</f>
        <v>2</v>
      </c>
      <c r="D1" s="59">
        <f t="shared" ref="D1:AB1" si="0">+C1+1</f>
        <v>3</v>
      </c>
      <c r="E1" s="59">
        <f t="shared" si="0"/>
        <v>4</v>
      </c>
      <c r="F1" s="59">
        <f t="shared" si="0"/>
        <v>5</v>
      </c>
      <c r="G1" s="59">
        <f t="shared" si="0"/>
        <v>6</v>
      </c>
      <c r="H1" s="59">
        <f t="shared" si="0"/>
        <v>7</v>
      </c>
      <c r="I1" s="59">
        <f t="shared" si="0"/>
        <v>8</v>
      </c>
      <c r="J1" s="59">
        <f t="shared" si="0"/>
        <v>9</v>
      </c>
      <c r="K1" s="59">
        <f t="shared" si="0"/>
        <v>10</v>
      </c>
      <c r="L1" s="59">
        <f t="shared" si="0"/>
        <v>11</v>
      </c>
      <c r="M1" s="59">
        <f t="shared" si="0"/>
        <v>12</v>
      </c>
      <c r="N1" s="59">
        <f t="shared" si="0"/>
        <v>13</v>
      </c>
      <c r="O1" s="59">
        <f t="shared" si="0"/>
        <v>14</v>
      </c>
      <c r="P1" s="59">
        <f t="shared" si="0"/>
        <v>15</v>
      </c>
      <c r="Q1" s="59">
        <f t="shared" si="0"/>
        <v>16</v>
      </c>
      <c r="R1" s="59">
        <f t="shared" si="0"/>
        <v>17</v>
      </c>
      <c r="S1" s="59">
        <f t="shared" si="0"/>
        <v>18</v>
      </c>
      <c r="T1" s="59">
        <f t="shared" si="0"/>
        <v>19</v>
      </c>
      <c r="U1" s="59">
        <f t="shared" si="0"/>
        <v>20</v>
      </c>
      <c r="V1" s="59">
        <f t="shared" si="0"/>
        <v>21</v>
      </c>
      <c r="W1" s="59">
        <f t="shared" si="0"/>
        <v>22</v>
      </c>
      <c r="X1" s="59"/>
      <c r="Y1" s="59">
        <f>+W1+1</f>
        <v>23</v>
      </c>
      <c r="Z1" s="59">
        <f t="shared" si="0"/>
        <v>24</v>
      </c>
      <c r="AA1" s="59">
        <f t="shared" si="0"/>
        <v>25</v>
      </c>
      <c r="AB1" s="59">
        <f t="shared" si="0"/>
        <v>26</v>
      </c>
    </row>
    <row r="2" spans="1:32" ht="19.5" customHeight="1">
      <c r="A2" s="91" t="s">
        <v>13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</row>
    <row r="3" spans="1:32" ht="19.5" customHeight="1">
      <c r="A3" s="91" t="s">
        <v>14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</row>
    <row r="4" spans="1:32" ht="19.5" customHeight="1">
      <c r="A4" s="91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</row>
    <row r="5" spans="1:32" ht="18.75" customHeight="1">
      <c r="A5" s="92" t="s">
        <v>22</v>
      </c>
      <c r="B5" s="93"/>
      <c r="C5" s="93"/>
      <c r="D5" s="93"/>
      <c r="E5" s="93"/>
      <c r="F5" s="93"/>
      <c r="G5" s="93"/>
      <c r="H5" s="94"/>
      <c r="I5" s="95" t="s">
        <v>24</v>
      </c>
      <c r="J5" s="96"/>
      <c r="K5" s="96"/>
      <c r="L5" s="96"/>
      <c r="M5" s="96"/>
      <c r="N5" s="96"/>
      <c r="O5" s="96"/>
      <c r="P5" s="96"/>
      <c r="Q5" s="96"/>
      <c r="R5" s="97"/>
      <c r="S5" s="95" t="s">
        <v>25</v>
      </c>
      <c r="T5" s="96"/>
      <c r="U5" s="96"/>
      <c r="V5" s="96"/>
      <c r="W5" s="96"/>
      <c r="X5" s="96"/>
      <c r="Y5" s="96"/>
      <c r="Z5" s="96"/>
      <c r="AA5" s="96"/>
      <c r="AB5" s="97"/>
    </row>
    <row r="6" spans="1:32" ht="17.25" customHeight="1">
      <c r="A6" s="103" t="s">
        <v>23</v>
      </c>
      <c r="B6" s="104"/>
      <c r="C6" s="104"/>
      <c r="D6" s="104"/>
      <c r="E6" s="104"/>
      <c r="F6" s="104"/>
      <c r="G6" s="104"/>
      <c r="H6" s="105"/>
      <c r="I6" s="106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07"/>
      <c r="K6" s="107"/>
      <c r="L6" s="107"/>
      <c r="M6" s="107"/>
      <c r="N6" s="107"/>
      <c r="O6" s="107"/>
      <c r="P6" s="107"/>
      <c r="Q6" s="107"/>
      <c r="R6" s="108"/>
      <c r="S6" s="109" t="s">
        <v>34</v>
      </c>
      <c r="T6" s="110"/>
      <c r="U6" s="110"/>
      <c r="V6" s="110"/>
      <c r="W6" s="110"/>
      <c r="X6" s="110"/>
      <c r="Y6" s="110"/>
      <c r="Z6" s="110"/>
      <c r="AA6" s="110"/>
      <c r="AB6" s="111"/>
    </row>
    <row r="7" spans="1:32" ht="21" customHeight="1">
      <c r="A7" s="112" t="s">
        <v>15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4"/>
    </row>
    <row r="8" spans="1:32" ht="15">
      <c r="A8" s="11" t="s">
        <v>16</v>
      </c>
      <c r="B8" s="12"/>
      <c r="C8" s="12"/>
      <c r="D8" s="12"/>
      <c r="E8" s="12"/>
      <c r="F8" s="12"/>
      <c r="G8" s="12"/>
      <c r="H8" s="12"/>
      <c r="I8" s="12"/>
      <c r="J8" s="13"/>
      <c r="K8" s="13" t="s">
        <v>17</v>
      </c>
      <c r="L8" s="13"/>
      <c r="M8" s="13"/>
      <c r="N8" s="13"/>
      <c r="O8" s="12"/>
      <c r="P8" s="12"/>
      <c r="Q8" s="12"/>
      <c r="R8" s="12"/>
      <c r="S8" s="12"/>
      <c r="T8" s="12"/>
      <c r="U8" s="12"/>
      <c r="V8" s="12"/>
      <c r="W8" s="14"/>
      <c r="X8" s="14"/>
      <c r="Y8" s="14"/>
      <c r="Z8" s="14"/>
      <c r="AA8" s="14"/>
      <c r="AB8" s="67"/>
    </row>
    <row r="9" spans="1:32" ht="15">
      <c r="A9" s="9" t="s">
        <v>18</v>
      </c>
      <c r="B9" s="10"/>
      <c r="C9" s="10" t="s">
        <v>35</v>
      </c>
      <c r="D9" s="10"/>
      <c r="E9" s="10"/>
      <c r="F9" s="10"/>
      <c r="G9" s="10"/>
      <c r="H9" s="10"/>
      <c r="I9" s="10"/>
      <c r="J9" s="15"/>
      <c r="K9" s="15" t="s">
        <v>19</v>
      </c>
      <c r="L9" s="15"/>
      <c r="M9" s="17">
        <f>C14</f>
        <v>884</v>
      </c>
      <c r="N9" s="15"/>
      <c r="O9" s="10"/>
      <c r="P9" s="10"/>
      <c r="Q9" s="10"/>
      <c r="R9" s="10"/>
      <c r="S9" s="10"/>
      <c r="T9" s="10"/>
      <c r="U9" s="10"/>
      <c r="V9" s="10"/>
      <c r="W9" s="16"/>
      <c r="X9" s="16"/>
      <c r="Y9" s="16"/>
      <c r="Z9" s="16"/>
      <c r="AA9" s="16"/>
      <c r="AB9" s="68"/>
    </row>
    <row r="10" spans="1:32" ht="15">
      <c r="A10" s="9" t="s">
        <v>20</v>
      </c>
      <c r="B10" s="10"/>
      <c r="C10" s="10" t="s">
        <v>50</v>
      </c>
      <c r="D10" s="10"/>
      <c r="E10" s="10"/>
      <c r="F10" s="10"/>
      <c r="G10" s="10"/>
      <c r="H10" s="10"/>
      <c r="I10" s="10"/>
      <c r="J10" s="15"/>
      <c r="K10" s="15" t="s">
        <v>21</v>
      </c>
      <c r="L10" s="15"/>
      <c r="M10" s="115">
        <f>B14</f>
        <v>45432</v>
      </c>
      <c r="N10" s="115"/>
      <c r="O10" s="10"/>
      <c r="P10" s="10"/>
      <c r="Q10" s="10"/>
      <c r="R10" s="10"/>
      <c r="S10" s="10"/>
      <c r="T10" s="10"/>
      <c r="U10" s="10"/>
      <c r="V10" s="10"/>
      <c r="W10" s="16"/>
      <c r="X10" s="16"/>
      <c r="Y10" s="16"/>
      <c r="Z10" s="16"/>
      <c r="AA10" s="16"/>
      <c r="AB10" s="68"/>
    </row>
    <row r="11" spans="1:32" ht="11.25" customHeight="1">
      <c r="A11" s="69"/>
      <c r="B11" s="70"/>
      <c r="C11" s="71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60"/>
      <c r="R11" s="60"/>
      <c r="S11" s="60"/>
      <c r="T11" s="70"/>
      <c r="U11" s="70"/>
      <c r="V11" s="70"/>
      <c r="W11" s="70"/>
      <c r="X11" s="70"/>
      <c r="Y11" s="70"/>
      <c r="Z11" s="70"/>
      <c r="AA11" s="70"/>
      <c r="AB11" s="72"/>
    </row>
    <row r="12" spans="1:32" ht="47.25" customHeight="1">
      <c r="A12" s="98" t="s">
        <v>10</v>
      </c>
      <c r="B12" s="98" t="s">
        <v>9</v>
      </c>
      <c r="C12" s="98" t="s">
        <v>8</v>
      </c>
      <c r="D12" s="98" t="s">
        <v>31</v>
      </c>
      <c r="E12" s="100" t="s">
        <v>30</v>
      </c>
      <c r="F12" s="101"/>
      <c r="G12" s="102"/>
      <c r="H12" s="100" t="s">
        <v>29</v>
      </c>
      <c r="I12" s="101"/>
      <c r="J12" s="102"/>
      <c r="K12" s="100" t="s">
        <v>28</v>
      </c>
      <c r="L12" s="101"/>
      <c r="M12" s="102"/>
      <c r="N12" s="100" t="s">
        <v>27</v>
      </c>
      <c r="O12" s="101"/>
      <c r="P12" s="102"/>
      <c r="Q12" s="116" t="s">
        <v>32</v>
      </c>
      <c r="R12" s="117"/>
      <c r="S12" s="118"/>
      <c r="T12" s="98" t="s">
        <v>7</v>
      </c>
      <c r="U12" s="119" t="s">
        <v>26</v>
      </c>
      <c r="V12" s="120"/>
      <c r="W12" s="121"/>
      <c r="X12" s="98" t="s">
        <v>12</v>
      </c>
      <c r="Y12" s="98" t="s">
        <v>6</v>
      </c>
      <c r="Z12" s="98" t="s">
        <v>5</v>
      </c>
      <c r="AA12" s="98" t="s">
        <v>51</v>
      </c>
      <c r="AB12" s="98" t="s">
        <v>3</v>
      </c>
    </row>
    <row r="13" spans="1:32" ht="33" customHeight="1">
      <c r="A13" s="99"/>
      <c r="B13" s="99"/>
      <c r="C13" s="99"/>
      <c r="D13" s="99"/>
      <c r="E13" s="43" t="s">
        <v>2</v>
      </c>
      <c r="F13" s="43" t="s">
        <v>1</v>
      </c>
      <c r="G13" s="43" t="s">
        <v>0</v>
      </c>
      <c r="H13" s="43" t="s">
        <v>2</v>
      </c>
      <c r="I13" s="43" t="s">
        <v>1</v>
      </c>
      <c r="J13" s="43" t="s">
        <v>0</v>
      </c>
      <c r="K13" s="43" t="s">
        <v>2</v>
      </c>
      <c r="L13" s="43" t="s">
        <v>1</v>
      </c>
      <c r="M13" s="43" t="s">
        <v>0</v>
      </c>
      <c r="N13" s="43" t="s">
        <v>2</v>
      </c>
      <c r="O13" s="43" t="s">
        <v>1</v>
      </c>
      <c r="P13" s="43" t="s">
        <v>0</v>
      </c>
      <c r="Q13" s="43" t="s">
        <v>2</v>
      </c>
      <c r="R13" s="43" t="s">
        <v>1</v>
      </c>
      <c r="S13" s="43" t="s">
        <v>0</v>
      </c>
      <c r="T13" s="99"/>
      <c r="U13" s="43" t="s">
        <v>2</v>
      </c>
      <c r="V13" s="43" t="s">
        <v>1</v>
      </c>
      <c r="W13" s="43" t="s">
        <v>0</v>
      </c>
      <c r="X13" s="99"/>
      <c r="Y13" s="99"/>
      <c r="Z13" s="99"/>
      <c r="AA13" s="99"/>
      <c r="AB13" s="99"/>
    </row>
    <row r="14" spans="1:32" ht="15">
      <c r="A14" s="73">
        <v>0</v>
      </c>
      <c r="B14" s="74">
        <v>45432</v>
      </c>
      <c r="C14" s="75">
        <v>884</v>
      </c>
      <c r="D14" s="76">
        <v>1750</v>
      </c>
      <c r="E14" s="61">
        <f>C14+D14-H14</f>
        <v>884</v>
      </c>
      <c r="F14" s="61">
        <f>C14+D14-I14</f>
        <v>1494</v>
      </c>
      <c r="G14" s="61">
        <f>D14+C14-J14</f>
        <v>1534</v>
      </c>
      <c r="H14" s="42">
        <f t="shared" ref="H14:J29" si="1">K14+N14</f>
        <v>1750</v>
      </c>
      <c r="I14" s="42">
        <f t="shared" si="1"/>
        <v>1140</v>
      </c>
      <c r="J14" s="42">
        <f t="shared" si="1"/>
        <v>1100</v>
      </c>
      <c r="K14" s="42">
        <v>2000</v>
      </c>
      <c r="L14" s="42">
        <v>2000</v>
      </c>
      <c r="M14" s="42">
        <v>2000</v>
      </c>
      <c r="N14" s="42">
        <v>-250</v>
      </c>
      <c r="O14" s="42">
        <v>-860</v>
      </c>
      <c r="P14" s="42">
        <v>-900</v>
      </c>
      <c r="Q14" s="61">
        <v>0</v>
      </c>
      <c r="R14" s="61">
        <v>0</v>
      </c>
      <c r="S14" s="61">
        <v>0</v>
      </c>
      <c r="T14" s="58">
        <f>D14+C14-V14</f>
        <v>3494</v>
      </c>
      <c r="U14" s="58">
        <f>N14</f>
        <v>-250</v>
      </c>
      <c r="V14" s="58">
        <f t="shared" ref="V14:W14" si="2">O14</f>
        <v>-860</v>
      </c>
      <c r="W14" s="58">
        <f t="shared" si="2"/>
        <v>-900</v>
      </c>
      <c r="X14" s="58"/>
      <c r="Y14" s="77"/>
      <c r="Z14" s="42"/>
      <c r="AA14" s="42"/>
      <c r="AB14" s="48" t="s">
        <v>11</v>
      </c>
      <c r="AF14" s="78"/>
    </row>
    <row r="15" spans="1:32" ht="15">
      <c r="A15" s="73">
        <v>1</v>
      </c>
      <c r="B15" s="74">
        <f>B14+1</f>
        <v>45433</v>
      </c>
      <c r="C15" s="75">
        <f>C14</f>
        <v>884</v>
      </c>
      <c r="D15" s="76">
        <f>D14-2</f>
        <v>1748</v>
      </c>
      <c r="E15" s="61">
        <f>C15+D15-H15</f>
        <v>882</v>
      </c>
      <c r="F15" s="61">
        <f>C15+D15-I15</f>
        <v>1492</v>
      </c>
      <c r="G15" s="61">
        <f>D15+C15-J15</f>
        <v>1532</v>
      </c>
      <c r="H15" s="42">
        <f t="shared" si="1"/>
        <v>1750</v>
      </c>
      <c r="I15" s="42">
        <f t="shared" si="1"/>
        <v>1140</v>
      </c>
      <c r="J15" s="42">
        <f t="shared" si="1"/>
        <v>1100</v>
      </c>
      <c r="K15" s="42">
        <f>K14</f>
        <v>2000</v>
      </c>
      <c r="L15" s="42">
        <f>L14</f>
        <v>2000</v>
      </c>
      <c r="M15" s="42">
        <f>M14</f>
        <v>2000</v>
      </c>
      <c r="N15" s="42">
        <f>N14-Q15</f>
        <v>-250</v>
      </c>
      <c r="O15" s="42">
        <f t="shared" ref="O15:P30" si="3">O14-R15</f>
        <v>-860</v>
      </c>
      <c r="P15" s="42">
        <f t="shared" si="3"/>
        <v>-900</v>
      </c>
      <c r="Q15" s="61">
        <f>Q14</f>
        <v>0</v>
      </c>
      <c r="R15" s="61">
        <f t="shared" ref="R15:S15" si="4">R14</f>
        <v>0</v>
      </c>
      <c r="S15" s="61">
        <f t="shared" si="4"/>
        <v>0</v>
      </c>
      <c r="T15" s="58">
        <f t="shared" ref="T15:T78" si="5">D15+C15-V15</f>
        <v>3492</v>
      </c>
      <c r="U15" s="83">
        <f t="shared" ref="U15:W15" si="6">U14+$X15*1000-Q15</f>
        <v>-250</v>
      </c>
      <c r="V15" s="83">
        <f t="shared" si="6"/>
        <v>-860</v>
      </c>
      <c r="W15" s="83">
        <f t="shared" si="6"/>
        <v>-900</v>
      </c>
      <c r="X15" s="58"/>
      <c r="Y15" s="77"/>
      <c r="Z15" s="42"/>
      <c r="AA15" s="42"/>
      <c r="AB15" s="49"/>
    </row>
    <row r="16" spans="1:32" ht="15">
      <c r="A16" s="73">
        <v>2</v>
      </c>
      <c r="B16" s="74">
        <f t="shared" ref="B16:B79" si="7">B15+1</f>
        <v>45434</v>
      </c>
      <c r="C16" s="75">
        <f t="shared" ref="C16:C79" si="8">C15</f>
        <v>884</v>
      </c>
      <c r="D16" s="76">
        <f t="shared" ref="D16:D79" si="9">D15-2</f>
        <v>1746</v>
      </c>
      <c r="E16" s="61">
        <f>C16+D16-H16</f>
        <v>880</v>
      </c>
      <c r="F16" s="61">
        <f>C16+D16-I16</f>
        <v>1490</v>
      </c>
      <c r="G16" s="61">
        <f>D16+C16-J16</f>
        <v>1530</v>
      </c>
      <c r="H16" s="42">
        <f t="shared" si="1"/>
        <v>1750</v>
      </c>
      <c r="I16" s="42">
        <f t="shared" si="1"/>
        <v>1140</v>
      </c>
      <c r="J16" s="42">
        <f t="shared" si="1"/>
        <v>1100</v>
      </c>
      <c r="K16" s="42">
        <f t="shared" ref="K16:M31" si="10">K15</f>
        <v>2000</v>
      </c>
      <c r="L16" s="42">
        <f t="shared" si="10"/>
        <v>2000</v>
      </c>
      <c r="M16" s="42">
        <f t="shared" si="10"/>
        <v>2000</v>
      </c>
      <c r="N16" s="42">
        <f>N15-Q16</f>
        <v>-250</v>
      </c>
      <c r="O16" s="42">
        <f t="shared" si="3"/>
        <v>-860</v>
      </c>
      <c r="P16" s="42">
        <f t="shared" si="3"/>
        <v>-900</v>
      </c>
      <c r="Q16" s="61">
        <f t="shared" ref="Q16:S16" si="11">Q15</f>
        <v>0</v>
      </c>
      <c r="R16" s="61">
        <f t="shared" si="11"/>
        <v>0</v>
      </c>
      <c r="S16" s="61">
        <f t="shared" si="11"/>
        <v>0</v>
      </c>
      <c r="T16" s="58">
        <f t="shared" si="5"/>
        <v>3490</v>
      </c>
      <c r="U16" s="83">
        <f t="shared" ref="U16:U79" si="12">U15+$X16*1000-Q16</f>
        <v>-250</v>
      </c>
      <c r="V16" s="83">
        <f t="shared" ref="V16:V79" si="13">V15+$X16*1000-R16</f>
        <v>-860</v>
      </c>
      <c r="W16" s="83">
        <f t="shared" ref="W16:W79" si="14">W15+$X16*1000-S16</f>
        <v>-900</v>
      </c>
      <c r="X16" s="58"/>
      <c r="Y16" s="77"/>
      <c r="Z16" s="42"/>
      <c r="AA16" s="42"/>
      <c r="AB16" s="50"/>
      <c r="AD16" s="79"/>
    </row>
    <row r="17" spans="1:30" ht="15.75">
      <c r="A17" s="73">
        <v>3</v>
      </c>
      <c r="B17" s="74">
        <f t="shared" si="7"/>
        <v>45435</v>
      </c>
      <c r="C17" s="75">
        <f t="shared" si="8"/>
        <v>884</v>
      </c>
      <c r="D17" s="76">
        <f t="shared" si="9"/>
        <v>1744</v>
      </c>
      <c r="E17" s="61">
        <f t="shared" ref="E17:E80" si="15">C17+D17-H17</f>
        <v>878</v>
      </c>
      <c r="F17" s="61">
        <f t="shared" ref="F17:F80" si="16">C17+D17-I17</f>
        <v>1488</v>
      </c>
      <c r="G17" s="61">
        <f t="shared" ref="G17:G80" si="17">D17+C17-J17</f>
        <v>1528</v>
      </c>
      <c r="H17" s="42">
        <f t="shared" si="1"/>
        <v>1750</v>
      </c>
      <c r="I17" s="42">
        <f t="shared" si="1"/>
        <v>1140</v>
      </c>
      <c r="J17" s="42">
        <f t="shared" si="1"/>
        <v>1100</v>
      </c>
      <c r="K17" s="42">
        <f t="shared" si="10"/>
        <v>2000</v>
      </c>
      <c r="L17" s="42">
        <f t="shared" si="10"/>
        <v>2000</v>
      </c>
      <c r="M17" s="42">
        <f t="shared" si="10"/>
        <v>2000</v>
      </c>
      <c r="N17" s="42">
        <f t="shared" ref="N17:P32" si="18">N16-Q17</f>
        <v>-250</v>
      </c>
      <c r="O17" s="42">
        <f t="shared" si="3"/>
        <v>-860</v>
      </c>
      <c r="P17" s="42">
        <f t="shared" si="3"/>
        <v>-900</v>
      </c>
      <c r="Q17" s="61">
        <f t="shared" ref="Q17:S17" si="19">Q16</f>
        <v>0</v>
      </c>
      <c r="R17" s="65">
        <f t="shared" si="19"/>
        <v>0</v>
      </c>
      <c r="S17" s="65">
        <f t="shared" si="19"/>
        <v>0</v>
      </c>
      <c r="T17" s="58">
        <f t="shared" si="5"/>
        <v>3488</v>
      </c>
      <c r="U17" s="83">
        <f t="shared" si="12"/>
        <v>-250</v>
      </c>
      <c r="V17" s="83">
        <f t="shared" si="13"/>
        <v>-860</v>
      </c>
      <c r="W17" s="83">
        <f t="shared" si="14"/>
        <v>-900</v>
      </c>
      <c r="X17" s="58"/>
      <c r="Y17" s="42"/>
      <c r="Z17" s="42"/>
      <c r="AA17" s="42"/>
      <c r="AB17" s="50"/>
      <c r="AD17" s="57">
        <v>45435</v>
      </c>
    </row>
    <row r="18" spans="1:30" ht="16.5" customHeight="1">
      <c r="A18" s="73">
        <v>4</v>
      </c>
      <c r="B18" s="74">
        <f t="shared" si="7"/>
        <v>45436</v>
      </c>
      <c r="C18" s="75">
        <f t="shared" si="8"/>
        <v>884</v>
      </c>
      <c r="D18" s="76">
        <f t="shared" si="9"/>
        <v>1742</v>
      </c>
      <c r="E18" s="61">
        <f t="shared" si="15"/>
        <v>876</v>
      </c>
      <c r="F18" s="61">
        <f t="shared" si="16"/>
        <v>1486</v>
      </c>
      <c r="G18" s="61">
        <f t="shared" si="17"/>
        <v>1526</v>
      </c>
      <c r="H18" s="42">
        <f t="shared" si="1"/>
        <v>1750</v>
      </c>
      <c r="I18" s="42">
        <f t="shared" si="1"/>
        <v>1140</v>
      </c>
      <c r="J18" s="42">
        <f t="shared" si="1"/>
        <v>1100</v>
      </c>
      <c r="K18" s="42">
        <f t="shared" si="10"/>
        <v>2000</v>
      </c>
      <c r="L18" s="42">
        <f t="shared" si="10"/>
        <v>2000</v>
      </c>
      <c r="M18" s="42">
        <f t="shared" si="10"/>
        <v>2000</v>
      </c>
      <c r="N18" s="42">
        <f t="shared" si="18"/>
        <v>-250</v>
      </c>
      <c r="O18" s="42">
        <f t="shared" si="3"/>
        <v>-860</v>
      </c>
      <c r="P18" s="42">
        <f t="shared" si="3"/>
        <v>-900</v>
      </c>
      <c r="Q18" s="61">
        <f t="shared" ref="Q18:S18" si="20">Q17</f>
        <v>0</v>
      </c>
      <c r="R18" s="61">
        <f t="shared" si="20"/>
        <v>0</v>
      </c>
      <c r="S18" s="61">
        <f t="shared" si="20"/>
        <v>0</v>
      </c>
      <c r="T18" s="58">
        <f t="shared" si="5"/>
        <v>3326</v>
      </c>
      <c r="U18" s="83">
        <f t="shared" si="12"/>
        <v>-250</v>
      </c>
      <c r="V18" s="84">
        <f>V17+0.16*1000-R18</f>
        <v>-700</v>
      </c>
      <c r="W18" s="84">
        <f>W17+0.2*1000-S18</f>
        <v>-700</v>
      </c>
      <c r="X18" s="58"/>
      <c r="Y18" s="42"/>
      <c r="Z18" s="42"/>
      <c r="AA18" s="42"/>
      <c r="AB18" s="50">
        <v>9</v>
      </c>
      <c r="AD18" s="57">
        <v>45439</v>
      </c>
    </row>
    <row r="19" spans="1:30" ht="16.5" customHeight="1">
      <c r="A19" s="73">
        <v>5</v>
      </c>
      <c r="B19" s="74">
        <f t="shared" si="7"/>
        <v>45437</v>
      </c>
      <c r="C19" s="75">
        <f t="shared" si="8"/>
        <v>884</v>
      </c>
      <c r="D19" s="76">
        <f t="shared" si="9"/>
        <v>1740</v>
      </c>
      <c r="E19" s="61">
        <f t="shared" si="15"/>
        <v>874</v>
      </c>
      <c r="F19" s="61">
        <f t="shared" si="16"/>
        <v>1484</v>
      </c>
      <c r="G19" s="61">
        <f t="shared" si="17"/>
        <v>1524</v>
      </c>
      <c r="H19" s="42">
        <f t="shared" si="1"/>
        <v>1750</v>
      </c>
      <c r="I19" s="42">
        <f t="shared" si="1"/>
        <v>1140</v>
      </c>
      <c r="J19" s="42">
        <f t="shared" si="1"/>
        <v>1100</v>
      </c>
      <c r="K19" s="42">
        <f t="shared" si="10"/>
        <v>2000</v>
      </c>
      <c r="L19" s="42">
        <f t="shared" si="10"/>
        <v>2000</v>
      </c>
      <c r="M19" s="42">
        <f t="shared" si="10"/>
        <v>2000</v>
      </c>
      <c r="N19" s="42">
        <f t="shared" si="18"/>
        <v>-250</v>
      </c>
      <c r="O19" s="42">
        <f t="shared" si="3"/>
        <v>-860</v>
      </c>
      <c r="P19" s="42">
        <f t="shared" si="3"/>
        <v>-900</v>
      </c>
      <c r="Q19" s="61">
        <f t="shared" ref="Q19:S19" si="21">Q18</f>
        <v>0</v>
      </c>
      <c r="R19" s="61">
        <f t="shared" si="21"/>
        <v>0</v>
      </c>
      <c r="S19" s="61">
        <f t="shared" si="21"/>
        <v>0</v>
      </c>
      <c r="T19" s="58">
        <f t="shared" si="5"/>
        <v>3324</v>
      </c>
      <c r="U19" s="83">
        <f t="shared" si="12"/>
        <v>-250</v>
      </c>
      <c r="V19" s="83">
        <f t="shared" si="13"/>
        <v>-700</v>
      </c>
      <c r="W19" s="83">
        <f t="shared" si="14"/>
        <v>-700</v>
      </c>
      <c r="X19" s="58"/>
      <c r="Y19" s="42"/>
      <c r="Z19" s="42"/>
      <c r="AA19" s="42"/>
      <c r="AB19" s="50"/>
      <c r="AD19" s="57">
        <v>45444</v>
      </c>
    </row>
    <row r="20" spans="1:30" ht="16.5" customHeight="1">
      <c r="A20" s="73">
        <v>6</v>
      </c>
      <c r="B20" s="74">
        <f t="shared" si="7"/>
        <v>45438</v>
      </c>
      <c r="C20" s="75">
        <f t="shared" si="8"/>
        <v>884</v>
      </c>
      <c r="D20" s="76">
        <f t="shared" si="9"/>
        <v>1738</v>
      </c>
      <c r="E20" s="61">
        <f t="shared" si="15"/>
        <v>872</v>
      </c>
      <c r="F20" s="61">
        <f t="shared" si="16"/>
        <v>1482</v>
      </c>
      <c r="G20" s="61">
        <f t="shared" si="17"/>
        <v>1522</v>
      </c>
      <c r="H20" s="42">
        <f t="shared" si="1"/>
        <v>1750</v>
      </c>
      <c r="I20" s="42">
        <f t="shared" si="1"/>
        <v>1140</v>
      </c>
      <c r="J20" s="42">
        <f t="shared" si="1"/>
        <v>1100</v>
      </c>
      <c r="K20" s="42">
        <f t="shared" si="10"/>
        <v>2000</v>
      </c>
      <c r="L20" s="42">
        <f t="shared" si="10"/>
        <v>2000</v>
      </c>
      <c r="M20" s="42">
        <f t="shared" si="10"/>
        <v>2000</v>
      </c>
      <c r="N20" s="42">
        <f t="shared" si="18"/>
        <v>-250</v>
      </c>
      <c r="O20" s="42">
        <f t="shared" si="3"/>
        <v>-860</v>
      </c>
      <c r="P20" s="42">
        <f t="shared" si="3"/>
        <v>-900</v>
      </c>
      <c r="Q20" s="61">
        <f t="shared" ref="Q20:S20" si="22">Q19</f>
        <v>0</v>
      </c>
      <c r="R20" s="61">
        <f t="shared" si="22"/>
        <v>0</v>
      </c>
      <c r="S20" s="61">
        <f t="shared" si="22"/>
        <v>0</v>
      </c>
      <c r="T20" s="58">
        <f t="shared" si="5"/>
        <v>3322</v>
      </c>
      <c r="U20" s="83">
        <f t="shared" si="12"/>
        <v>-250</v>
      </c>
      <c r="V20" s="83">
        <f t="shared" si="13"/>
        <v>-700</v>
      </c>
      <c r="W20" s="83">
        <f t="shared" si="14"/>
        <v>-700</v>
      </c>
      <c r="X20" s="58"/>
      <c r="Y20" s="42"/>
      <c r="Z20" s="42"/>
      <c r="AA20" s="42"/>
      <c r="AB20" s="50"/>
      <c r="AD20" s="57">
        <v>45448</v>
      </c>
    </row>
    <row r="21" spans="1:30" ht="15.75">
      <c r="A21" s="73">
        <v>7</v>
      </c>
      <c r="B21" s="74">
        <f t="shared" si="7"/>
        <v>45439</v>
      </c>
      <c r="C21" s="75">
        <f t="shared" si="8"/>
        <v>884</v>
      </c>
      <c r="D21" s="76">
        <f t="shared" si="9"/>
        <v>1736</v>
      </c>
      <c r="E21" s="61">
        <f t="shared" si="15"/>
        <v>870</v>
      </c>
      <c r="F21" s="61">
        <f t="shared" si="16"/>
        <v>1480</v>
      </c>
      <c r="G21" s="61">
        <f t="shared" si="17"/>
        <v>1520</v>
      </c>
      <c r="H21" s="42">
        <f t="shared" si="1"/>
        <v>1750</v>
      </c>
      <c r="I21" s="42">
        <f t="shared" si="1"/>
        <v>1140</v>
      </c>
      <c r="J21" s="42">
        <f t="shared" si="1"/>
        <v>1100</v>
      </c>
      <c r="K21" s="42">
        <f t="shared" si="10"/>
        <v>2000</v>
      </c>
      <c r="L21" s="42">
        <f t="shared" si="10"/>
        <v>2000</v>
      </c>
      <c r="M21" s="42">
        <f t="shared" si="10"/>
        <v>2000</v>
      </c>
      <c r="N21" s="42">
        <f t="shared" si="18"/>
        <v>-250</v>
      </c>
      <c r="O21" s="42">
        <f t="shared" si="3"/>
        <v>-860</v>
      </c>
      <c r="P21" s="42">
        <f t="shared" si="3"/>
        <v>-900</v>
      </c>
      <c r="Q21" s="61">
        <f t="shared" ref="Q21:S21" si="23">Q20</f>
        <v>0</v>
      </c>
      <c r="R21" s="61">
        <f t="shared" si="23"/>
        <v>0</v>
      </c>
      <c r="S21" s="61">
        <f t="shared" si="23"/>
        <v>0</v>
      </c>
      <c r="T21" s="58">
        <f t="shared" si="5"/>
        <v>3120</v>
      </c>
      <c r="U21" s="83">
        <f t="shared" si="12"/>
        <v>-250</v>
      </c>
      <c r="V21" s="83">
        <f>V20+0.2*1000-R21</f>
        <v>-500</v>
      </c>
      <c r="W21" s="83">
        <f>W20+0.2*1000-S21</f>
        <v>-500</v>
      </c>
      <c r="X21" s="58"/>
      <c r="Y21" s="42"/>
      <c r="Z21" s="42"/>
      <c r="AA21" s="42"/>
      <c r="AB21" s="50">
        <v>8</v>
      </c>
      <c r="AD21" s="57">
        <v>45452</v>
      </c>
    </row>
    <row r="22" spans="1:30" ht="16.5" customHeight="1">
      <c r="A22" s="73">
        <v>8</v>
      </c>
      <c r="B22" s="74">
        <f t="shared" si="7"/>
        <v>45440</v>
      </c>
      <c r="C22" s="75">
        <f t="shared" si="8"/>
        <v>884</v>
      </c>
      <c r="D22" s="76">
        <f t="shared" si="9"/>
        <v>1734</v>
      </c>
      <c r="E22" s="61">
        <f t="shared" si="15"/>
        <v>868</v>
      </c>
      <c r="F22" s="61">
        <f t="shared" si="16"/>
        <v>1478</v>
      </c>
      <c r="G22" s="61">
        <f t="shared" si="17"/>
        <v>1518</v>
      </c>
      <c r="H22" s="42">
        <f t="shared" si="1"/>
        <v>1750</v>
      </c>
      <c r="I22" s="42">
        <f t="shared" si="1"/>
        <v>1140</v>
      </c>
      <c r="J22" s="42">
        <f t="shared" si="1"/>
        <v>1100</v>
      </c>
      <c r="K22" s="42">
        <f t="shared" si="10"/>
        <v>2000</v>
      </c>
      <c r="L22" s="42">
        <f t="shared" si="10"/>
        <v>2000</v>
      </c>
      <c r="M22" s="42">
        <f t="shared" si="10"/>
        <v>2000</v>
      </c>
      <c r="N22" s="42">
        <f t="shared" si="18"/>
        <v>-250</v>
      </c>
      <c r="O22" s="42">
        <f t="shared" si="3"/>
        <v>-860</v>
      </c>
      <c r="P22" s="42">
        <f t="shared" si="3"/>
        <v>-900</v>
      </c>
      <c r="Q22" s="61">
        <f t="shared" ref="Q22:S22" si="24">Q21</f>
        <v>0</v>
      </c>
      <c r="R22" s="61">
        <f t="shared" si="24"/>
        <v>0</v>
      </c>
      <c r="S22" s="61">
        <f t="shared" si="24"/>
        <v>0</v>
      </c>
      <c r="T22" s="58">
        <f t="shared" si="5"/>
        <v>3118</v>
      </c>
      <c r="U22" s="83">
        <f t="shared" si="12"/>
        <v>-250</v>
      </c>
      <c r="V22" s="83">
        <f t="shared" si="13"/>
        <v>-500</v>
      </c>
      <c r="W22" s="83">
        <f t="shared" si="14"/>
        <v>-500</v>
      </c>
      <c r="X22" s="58"/>
      <c r="Y22" s="42"/>
      <c r="Z22" s="42"/>
      <c r="AA22" s="42"/>
      <c r="AB22" s="50"/>
      <c r="AD22" s="57">
        <v>45456</v>
      </c>
    </row>
    <row r="23" spans="1:30" ht="16.5" customHeight="1">
      <c r="A23" s="73">
        <v>9</v>
      </c>
      <c r="B23" s="74">
        <f t="shared" si="7"/>
        <v>45441</v>
      </c>
      <c r="C23" s="75">
        <f t="shared" si="8"/>
        <v>884</v>
      </c>
      <c r="D23" s="76">
        <f t="shared" si="9"/>
        <v>1732</v>
      </c>
      <c r="E23" s="61">
        <f t="shared" si="15"/>
        <v>866</v>
      </c>
      <c r="F23" s="61">
        <f t="shared" si="16"/>
        <v>1476</v>
      </c>
      <c r="G23" s="61">
        <f t="shared" si="17"/>
        <v>1516</v>
      </c>
      <c r="H23" s="42">
        <f t="shared" si="1"/>
        <v>1750</v>
      </c>
      <c r="I23" s="42">
        <f t="shared" si="1"/>
        <v>1140</v>
      </c>
      <c r="J23" s="42">
        <f t="shared" si="1"/>
        <v>1100</v>
      </c>
      <c r="K23" s="42">
        <f t="shared" si="10"/>
        <v>2000</v>
      </c>
      <c r="L23" s="42">
        <f t="shared" si="10"/>
        <v>2000</v>
      </c>
      <c r="M23" s="42">
        <f t="shared" si="10"/>
        <v>2000</v>
      </c>
      <c r="N23" s="42">
        <f t="shared" si="18"/>
        <v>-250</v>
      </c>
      <c r="O23" s="42">
        <f t="shared" si="3"/>
        <v>-860</v>
      </c>
      <c r="P23" s="42">
        <f t="shared" si="3"/>
        <v>-900</v>
      </c>
      <c r="Q23" s="61">
        <f t="shared" ref="Q23:S23" si="25">Q22</f>
        <v>0</v>
      </c>
      <c r="R23" s="61">
        <f t="shared" si="25"/>
        <v>0</v>
      </c>
      <c r="S23" s="61">
        <f t="shared" si="25"/>
        <v>0</v>
      </c>
      <c r="T23" s="58">
        <f t="shared" si="5"/>
        <v>3116</v>
      </c>
      <c r="U23" s="83">
        <f t="shared" si="12"/>
        <v>-250</v>
      </c>
      <c r="V23" s="83">
        <f t="shared" si="13"/>
        <v>-500</v>
      </c>
      <c r="W23" s="83">
        <f t="shared" si="14"/>
        <v>-500</v>
      </c>
      <c r="X23" s="58"/>
      <c r="Y23" s="42"/>
      <c r="Z23" s="42"/>
      <c r="AA23" s="42"/>
      <c r="AB23" s="50"/>
      <c r="AD23" s="57">
        <v>45460</v>
      </c>
    </row>
    <row r="24" spans="1:30" ht="16.5" customHeight="1">
      <c r="A24" s="73">
        <v>10</v>
      </c>
      <c r="B24" s="74">
        <f t="shared" si="7"/>
        <v>45442</v>
      </c>
      <c r="C24" s="75">
        <f t="shared" si="8"/>
        <v>884</v>
      </c>
      <c r="D24" s="76">
        <f t="shared" si="9"/>
        <v>1730</v>
      </c>
      <c r="E24" s="61">
        <f t="shared" si="15"/>
        <v>864</v>
      </c>
      <c r="F24" s="61">
        <f t="shared" si="16"/>
        <v>1474</v>
      </c>
      <c r="G24" s="61">
        <f t="shared" si="17"/>
        <v>1514</v>
      </c>
      <c r="H24" s="42">
        <f t="shared" si="1"/>
        <v>1750</v>
      </c>
      <c r="I24" s="42">
        <f t="shared" si="1"/>
        <v>1140</v>
      </c>
      <c r="J24" s="42">
        <f t="shared" si="1"/>
        <v>1100</v>
      </c>
      <c r="K24" s="42">
        <f t="shared" si="10"/>
        <v>2000</v>
      </c>
      <c r="L24" s="42">
        <f t="shared" si="10"/>
        <v>2000</v>
      </c>
      <c r="M24" s="42">
        <f t="shared" si="10"/>
        <v>2000</v>
      </c>
      <c r="N24" s="42">
        <f t="shared" si="18"/>
        <v>-250</v>
      </c>
      <c r="O24" s="42">
        <f t="shared" si="3"/>
        <v>-860</v>
      </c>
      <c r="P24" s="42">
        <f t="shared" si="3"/>
        <v>-900</v>
      </c>
      <c r="Q24" s="61">
        <f t="shared" ref="Q24:S24" si="26">Q23</f>
        <v>0</v>
      </c>
      <c r="R24" s="61">
        <f t="shared" si="26"/>
        <v>0</v>
      </c>
      <c r="S24" s="61">
        <f t="shared" si="26"/>
        <v>0</v>
      </c>
      <c r="T24" s="58">
        <f t="shared" si="5"/>
        <v>3114</v>
      </c>
      <c r="U24" s="83">
        <f t="shared" si="12"/>
        <v>-250</v>
      </c>
      <c r="V24" s="83">
        <f t="shared" si="13"/>
        <v>-500</v>
      </c>
      <c r="W24" s="83">
        <f t="shared" si="14"/>
        <v>-500</v>
      </c>
      <c r="X24" s="58"/>
      <c r="Y24" s="42"/>
      <c r="Z24" s="42"/>
      <c r="AA24" s="42"/>
      <c r="AB24" s="50"/>
      <c r="AD24" s="57"/>
    </row>
    <row r="25" spans="1:30" ht="16.5" customHeight="1">
      <c r="A25" s="73">
        <v>11</v>
      </c>
      <c r="B25" s="74">
        <f t="shared" si="7"/>
        <v>45443</v>
      </c>
      <c r="C25" s="75">
        <f t="shared" si="8"/>
        <v>884</v>
      </c>
      <c r="D25" s="76">
        <f t="shared" si="9"/>
        <v>1728</v>
      </c>
      <c r="E25" s="61">
        <f t="shared" si="15"/>
        <v>862</v>
      </c>
      <c r="F25" s="61">
        <f t="shared" si="16"/>
        <v>1472</v>
      </c>
      <c r="G25" s="61">
        <f t="shared" si="17"/>
        <v>1512</v>
      </c>
      <c r="H25" s="42">
        <f t="shared" si="1"/>
        <v>1750</v>
      </c>
      <c r="I25" s="42">
        <f t="shared" si="1"/>
        <v>1140</v>
      </c>
      <c r="J25" s="42">
        <f t="shared" si="1"/>
        <v>1100</v>
      </c>
      <c r="K25" s="42">
        <f t="shared" si="10"/>
        <v>2000</v>
      </c>
      <c r="L25" s="42">
        <f t="shared" si="10"/>
        <v>2000</v>
      </c>
      <c r="M25" s="42">
        <f t="shared" si="10"/>
        <v>2000</v>
      </c>
      <c r="N25" s="42">
        <f t="shared" si="18"/>
        <v>-250</v>
      </c>
      <c r="O25" s="42">
        <f t="shared" si="3"/>
        <v>-860</v>
      </c>
      <c r="P25" s="42">
        <f t="shared" si="3"/>
        <v>-900</v>
      </c>
      <c r="Q25" s="65">
        <f t="shared" ref="Q25:S25" si="27">Q24</f>
        <v>0</v>
      </c>
      <c r="R25" s="61">
        <f t="shared" si="27"/>
        <v>0</v>
      </c>
      <c r="S25" s="61">
        <f t="shared" si="27"/>
        <v>0</v>
      </c>
      <c r="T25" s="58">
        <f t="shared" si="5"/>
        <v>3112</v>
      </c>
      <c r="U25" s="83">
        <f t="shared" si="12"/>
        <v>-250</v>
      </c>
      <c r="V25" s="83">
        <f t="shared" si="13"/>
        <v>-500</v>
      </c>
      <c r="W25" s="83">
        <f t="shared" si="14"/>
        <v>-500</v>
      </c>
      <c r="X25" s="58"/>
      <c r="Y25" s="42"/>
      <c r="Z25" s="42"/>
      <c r="AA25" s="42"/>
      <c r="AB25" s="50"/>
      <c r="AD25" s="57"/>
    </row>
    <row r="26" spans="1:30" ht="16.5" customHeight="1">
      <c r="A26" s="73">
        <v>12</v>
      </c>
      <c r="B26" s="74">
        <f t="shared" si="7"/>
        <v>45444</v>
      </c>
      <c r="C26" s="75">
        <f t="shared" si="8"/>
        <v>884</v>
      </c>
      <c r="D26" s="76">
        <f t="shared" si="9"/>
        <v>1726</v>
      </c>
      <c r="E26" s="61">
        <f t="shared" si="15"/>
        <v>860</v>
      </c>
      <c r="F26" s="61">
        <f t="shared" si="16"/>
        <v>1470</v>
      </c>
      <c r="G26" s="61">
        <f t="shared" si="17"/>
        <v>1510</v>
      </c>
      <c r="H26" s="42">
        <f t="shared" si="1"/>
        <v>1750</v>
      </c>
      <c r="I26" s="42">
        <f t="shared" si="1"/>
        <v>1140</v>
      </c>
      <c r="J26" s="42">
        <f t="shared" si="1"/>
        <v>1100</v>
      </c>
      <c r="K26" s="42">
        <f t="shared" si="10"/>
        <v>2000</v>
      </c>
      <c r="L26" s="42">
        <f t="shared" si="10"/>
        <v>2000</v>
      </c>
      <c r="M26" s="42">
        <f t="shared" si="10"/>
        <v>2000</v>
      </c>
      <c r="N26" s="42">
        <f t="shared" si="18"/>
        <v>-250</v>
      </c>
      <c r="O26" s="42">
        <f t="shared" si="3"/>
        <v>-860</v>
      </c>
      <c r="P26" s="42">
        <f t="shared" si="3"/>
        <v>-900</v>
      </c>
      <c r="Q26" s="61">
        <f t="shared" ref="Q26:S26" si="28">Q25</f>
        <v>0</v>
      </c>
      <c r="R26" s="61">
        <f t="shared" si="28"/>
        <v>0</v>
      </c>
      <c r="S26" s="61">
        <f t="shared" si="28"/>
        <v>0</v>
      </c>
      <c r="T26" s="58">
        <f t="shared" si="5"/>
        <v>2810</v>
      </c>
      <c r="U26" s="84">
        <f>U25+0.05*1000-Q26</f>
        <v>-200</v>
      </c>
      <c r="V26" s="83">
        <f t="shared" si="13"/>
        <v>-200</v>
      </c>
      <c r="W26" s="83">
        <f t="shared" si="14"/>
        <v>-200</v>
      </c>
      <c r="X26" s="85">
        <v>0.3</v>
      </c>
      <c r="Y26" s="42"/>
      <c r="Z26" s="42"/>
      <c r="AA26" s="42"/>
      <c r="AB26" s="50">
        <v>7</v>
      </c>
      <c r="AD26" s="57"/>
    </row>
    <row r="27" spans="1:30" ht="16.5" customHeight="1">
      <c r="A27" s="73">
        <v>13</v>
      </c>
      <c r="B27" s="74">
        <f t="shared" si="7"/>
        <v>45445</v>
      </c>
      <c r="C27" s="75">
        <f t="shared" si="8"/>
        <v>884</v>
      </c>
      <c r="D27" s="76">
        <f t="shared" si="9"/>
        <v>1724</v>
      </c>
      <c r="E27" s="61">
        <f t="shared" si="15"/>
        <v>858</v>
      </c>
      <c r="F27" s="61">
        <f t="shared" si="16"/>
        <v>1468</v>
      </c>
      <c r="G27" s="61">
        <f t="shared" si="17"/>
        <v>1508</v>
      </c>
      <c r="H27" s="42">
        <f t="shared" si="1"/>
        <v>1750</v>
      </c>
      <c r="I27" s="42">
        <f t="shared" si="1"/>
        <v>1140</v>
      </c>
      <c r="J27" s="42">
        <f t="shared" si="1"/>
        <v>1100</v>
      </c>
      <c r="K27" s="42">
        <f t="shared" si="10"/>
        <v>2000</v>
      </c>
      <c r="L27" s="42">
        <f t="shared" si="10"/>
        <v>2000</v>
      </c>
      <c r="M27" s="42">
        <f t="shared" si="10"/>
        <v>2000</v>
      </c>
      <c r="N27" s="42">
        <f t="shared" si="18"/>
        <v>-250</v>
      </c>
      <c r="O27" s="42">
        <f t="shared" si="3"/>
        <v>-860</v>
      </c>
      <c r="P27" s="42">
        <f t="shared" si="3"/>
        <v>-900</v>
      </c>
      <c r="Q27" s="61">
        <f t="shared" ref="Q27:S27" si="29">Q26</f>
        <v>0</v>
      </c>
      <c r="R27" s="61">
        <f t="shared" si="29"/>
        <v>0</v>
      </c>
      <c r="S27" s="61">
        <f t="shared" si="29"/>
        <v>0</v>
      </c>
      <c r="T27" s="58">
        <f t="shared" si="5"/>
        <v>2808</v>
      </c>
      <c r="U27" s="83">
        <f t="shared" si="12"/>
        <v>-200</v>
      </c>
      <c r="V27" s="83">
        <f t="shared" si="13"/>
        <v>-200</v>
      </c>
      <c r="W27" s="83">
        <f t="shared" si="14"/>
        <v>-200</v>
      </c>
      <c r="X27" s="58"/>
      <c r="Y27" s="42"/>
      <c r="Z27" s="42"/>
      <c r="AA27" s="42"/>
      <c r="AB27" s="50"/>
      <c r="AD27" s="57"/>
    </row>
    <row r="28" spans="1:30" ht="16.5" customHeight="1">
      <c r="A28" s="73">
        <v>14</v>
      </c>
      <c r="B28" s="74">
        <f t="shared" si="7"/>
        <v>45446</v>
      </c>
      <c r="C28" s="75">
        <f t="shared" si="8"/>
        <v>884</v>
      </c>
      <c r="D28" s="76">
        <f t="shared" si="9"/>
        <v>1722</v>
      </c>
      <c r="E28" s="61">
        <f t="shared" si="15"/>
        <v>856</v>
      </c>
      <c r="F28" s="61">
        <f t="shared" si="16"/>
        <v>1466</v>
      </c>
      <c r="G28" s="61">
        <f t="shared" si="17"/>
        <v>1506</v>
      </c>
      <c r="H28" s="42">
        <f t="shared" si="1"/>
        <v>1750</v>
      </c>
      <c r="I28" s="42">
        <f t="shared" si="1"/>
        <v>1140</v>
      </c>
      <c r="J28" s="42">
        <f t="shared" si="1"/>
        <v>1100</v>
      </c>
      <c r="K28" s="42">
        <f t="shared" si="10"/>
        <v>2000</v>
      </c>
      <c r="L28" s="42">
        <f t="shared" si="10"/>
        <v>2000</v>
      </c>
      <c r="M28" s="42">
        <f t="shared" si="10"/>
        <v>2000</v>
      </c>
      <c r="N28" s="42">
        <f t="shared" si="18"/>
        <v>-250</v>
      </c>
      <c r="O28" s="42">
        <f t="shared" si="3"/>
        <v>-860</v>
      </c>
      <c r="P28" s="42">
        <f t="shared" si="3"/>
        <v>-900</v>
      </c>
      <c r="Q28" s="61">
        <f t="shared" ref="Q28:S28" si="30">Q27</f>
        <v>0</v>
      </c>
      <c r="R28" s="61">
        <f t="shared" si="30"/>
        <v>0</v>
      </c>
      <c r="S28" s="61">
        <f t="shared" si="30"/>
        <v>0</v>
      </c>
      <c r="T28" s="58">
        <f t="shared" si="5"/>
        <v>2806</v>
      </c>
      <c r="U28" s="83">
        <f t="shared" si="12"/>
        <v>-200</v>
      </c>
      <c r="V28" s="83">
        <f t="shared" si="13"/>
        <v>-200</v>
      </c>
      <c r="W28" s="83">
        <f t="shared" si="14"/>
        <v>-200</v>
      </c>
      <c r="X28" s="58"/>
      <c r="Y28" s="42"/>
      <c r="Z28" s="42"/>
      <c r="AA28" s="42"/>
      <c r="AB28" s="50"/>
      <c r="AD28" s="79"/>
    </row>
    <row r="29" spans="1:30" ht="16.5" customHeight="1">
      <c r="A29" s="73">
        <v>15</v>
      </c>
      <c r="B29" s="74">
        <f t="shared" si="7"/>
        <v>45447</v>
      </c>
      <c r="C29" s="75">
        <f t="shared" si="8"/>
        <v>884</v>
      </c>
      <c r="D29" s="76">
        <f t="shared" si="9"/>
        <v>1720</v>
      </c>
      <c r="E29" s="61">
        <f t="shared" si="15"/>
        <v>854</v>
      </c>
      <c r="F29" s="61">
        <f t="shared" si="16"/>
        <v>1464</v>
      </c>
      <c r="G29" s="61">
        <f t="shared" si="17"/>
        <v>1504</v>
      </c>
      <c r="H29" s="42">
        <f t="shared" si="1"/>
        <v>1750</v>
      </c>
      <c r="I29" s="42">
        <f t="shared" si="1"/>
        <v>1140</v>
      </c>
      <c r="J29" s="42">
        <f t="shared" si="1"/>
        <v>1100</v>
      </c>
      <c r="K29" s="42">
        <f t="shared" si="10"/>
        <v>2000</v>
      </c>
      <c r="L29" s="42">
        <f t="shared" si="10"/>
        <v>2000</v>
      </c>
      <c r="M29" s="42">
        <f t="shared" si="10"/>
        <v>2000</v>
      </c>
      <c r="N29" s="42">
        <f t="shared" si="18"/>
        <v>-250</v>
      </c>
      <c r="O29" s="42">
        <f t="shared" si="3"/>
        <v>-860</v>
      </c>
      <c r="P29" s="42">
        <f t="shared" si="3"/>
        <v>-900</v>
      </c>
      <c r="Q29" s="61">
        <f t="shared" ref="Q29:S29" si="31">Q28</f>
        <v>0</v>
      </c>
      <c r="R29" s="61">
        <f t="shared" si="31"/>
        <v>0</v>
      </c>
      <c r="S29" s="61">
        <f t="shared" si="31"/>
        <v>0</v>
      </c>
      <c r="T29" s="58">
        <f t="shared" si="5"/>
        <v>2804</v>
      </c>
      <c r="U29" s="83">
        <f t="shared" si="12"/>
        <v>-200</v>
      </c>
      <c r="V29" s="83">
        <f t="shared" si="13"/>
        <v>-200</v>
      </c>
      <c r="W29" s="83">
        <f t="shared" si="14"/>
        <v>-200</v>
      </c>
      <c r="X29" s="58"/>
      <c r="Y29" s="42"/>
      <c r="Z29" s="42"/>
      <c r="AA29" s="42"/>
      <c r="AB29" s="50"/>
    </row>
    <row r="30" spans="1:30" ht="16.5" customHeight="1">
      <c r="A30" s="73">
        <v>16</v>
      </c>
      <c r="B30" s="74">
        <f t="shared" si="7"/>
        <v>45448</v>
      </c>
      <c r="C30" s="75">
        <f t="shared" si="8"/>
        <v>884</v>
      </c>
      <c r="D30" s="76">
        <f t="shared" si="9"/>
        <v>1718</v>
      </c>
      <c r="E30" s="61">
        <f t="shared" si="15"/>
        <v>852</v>
      </c>
      <c r="F30" s="61">
        <f t="shared" si="16"/>
        <v>1462</v>
      </c>
      <c r="G30" s="61">
        <f t="shared" si="17"/>
        <v>1502</v>
      </c>
      <c r="H30" s="42">
        <f t="shared" ref="H30:J93" si="32">K30+N30</f>
        <v>1750</v>
      </c>
      <c r="I30" s="42">
        <f t="shared" si="32"/>
        <v>1140</v>
      </c>
      <c r="J30" s="42">
        <f t="shared" si="32"/>
        <v>1100</v>
      </c>
      <c r="K30" s="42">
        <f t="shared" si="10"/>
        <v>2000</v>
      </c>
      <c r="L30" s="42">
        <f t="shared" si="10"/>
        <v>2000</v>
      </c>
      <c r="M30" s="42">
        <f t="shared" si="10"/>
        <v>2000</v>
      </c>
      <c r="N30" s="42">
        <f t="shared" si="18"/>
        <v>-250</v>
      </c>
      <c r="O30" s="42">
        <f t="shared" si="3"/>
        <v>-860</v>
      </c>
      <c r="P30" s="42">
        <f t="shared" si="3"/>
        <v>-900</v>
      </c>
      <c r="Q30" s="61">
        <f t="shared" ref="Q30:S30" si="33">Q29</f>
        <v>0</v>
      </c>
      <c r="R30" s="61">
        <f t="shared" si="33"/>
        <v>0</v>
      </c>
      <c r="S30" s="61">
        <f t="shared" si="33"/>
        <v>0</v>
      </c>
      <c r="T30" s="58">
        <f t="shared" si="5"/>
        <v>2502</v>
      </c>
      <c r="U30" s="83">
        <f t="shared" si="12"/>
        <v>100</v>
      </c>
      <c r="V30" s="83">
        <f t="shared" si="13"/>
        <v>100</v>
      </c>
      <c r="W30" s="83">
        <f t="shared" si="14"/>
        <v>100</v>
      </c>
      <c r="X30" s="85">
        <v>0.3</v>
      </c>
      <c r="Y30" s="42"/>
      <c r="Z30" s="42"/>
      <c r="AA30" s="42"/>
      <c r="AB30" s="50">
        <v>6</v>
      </c>
    </row>
    <row r="31" spans="1:30" ht="16.5" customHeight="1">
      <c r="A31" s="73">
        <v>17</v>
      </c>
      <c r="B31" s="74">
        <f t="shared" si="7"/>
        <v>45449</v>
      </c>
      <c r="C31" s="75">
        <f t="shared" si="8"/>
        <v>884</v>
      </c>
      <c r="D31" s="76">
        <f t="shared" si="9"/>
        <v>1716</v>
      </c>
      <c r="E31" s="61">
        <f t="shared" si="15"/>
        <v>850</v>
      </c>
      <c r="F31" s="61">
        <f t="shared" si="16"/>
        <v>1460</v>
      </c>
      <c r="G31" s="61">
        <f t="shared" si="17"/>
        <v>1500</v>
      </c>
      <c r="H31" s="42">
        <f t="shared" si="32"/>
        <v>1750</v>
      </c>
      <c r="I31" s="42">
        <f t="shared" si="32"/>
        <v>1140</v>
      </c>
      <c r="J31" s="42">
        <f t="shared" si="32"/>
        <v>1100</v>
      </c>
      <c r="K31" s="42">
        <f t="shared" si="10"/>
        <v>2000</v>
      </c>
      <c r="L31" s="42">
        <f t="shared" si="10"/>
        <v>2000</v>
      </c>
      <c r="M31" s="42">
        <f t="shared" si="10"/>
        <v>2000</v>
      </c>
      <c r="N31" s="42">
        <f t="shared" si="18"/>
        <v>-250</v>
      </c>
      <c r="O31" s="42">
        <f t="shared" si="18"/>
        <v>-860</v>
      </c>
      <c r="P31" s="42">
        <f t="shared" si="18"/>
        <v>-900</v>
      </c>
      <c r="Q31" s="61">
        <f t="shared" ref="Q31:S31" si="34">Q30</f>
        <v>0</v>
      </c>
      <c r="R31" s="61">
        <f t="shared" si="34"/>
        <v>0</v>
      </c>
      <c r="S31" s="61">
        <f t="shared" si="34"/>
        <v>0</v>
      </c>
      <c r="T31" s="58">
        <f t="shared" si="5"/>
        <v>2500</v>
      </c>
      <c r="U31" s="83">
        <f t="shared" si="12"/>
        <v>100</v>
      </c>
      <c r="V31" s="83">
        <f t="shared" si="13"/>
        <v>100</v>
      </c>
      <c r="W31" s="83">
        <f t="shared" si="14"/>
        <v>100</v>
      </c>
      <c r="X31" s="58"/>
      <c r="Y31" s="42"/>
      <c r="Z31" s="42"/>
      <c r="AA31" s="42"/>
      <c r="AB31" s="50"/>
    </row>
    <row r="32" spans="1:30" ht="16.5" customHeight="1">
      <c r="A32" s="73">
        <v>18</v>
      </c>
      <c r="B32" s="74">
        <f t="shared" si="7"/>
        <v>45450</v>
      </c>
      <c r="C32" s="75">
        <f t="shared" si="8"/>
        <v>884</v>
      </c>
      <c r="D32" s="76">
        <f t="shared" si="9"/>
        <v>1714</v>
      </c>
      <c r="E32" s="61">
        <f t="shared" si="15"/>
        <v>848</v>
      </c>
      <c r="F32" s="61">
        <f t="shared" si="16"/>
        <v>1458</v>
      </c>
      <c r="G32" s="61">
        <f t="shared" si="17"/>
        <v>1498</v>
      </c>
      <c r="H32" s="42">
        <f t="shared" si="32"/>
        <v>1750</v>
      </c>
      <c r="I32" s="42">
        <f t="shared" si="32"/>
        <v>1140</v>
      </c>
      <c r="J32" s="42">
        <f t="shared" si="32"/>
        <v>1100</v>
      </c>
      <c r="K32" s="42">
        <f t="shared" ref="K32:M47" si="35">K31</f>
        <v>2000</v>
      </c>
      <c r="L32" s="42">
        <f t="shared" si="35"/>
        <v>2000</v>
      </c>
      <c r="M32" s="42">
        <f t="shared" si="35"/>
        <v>2000</v>
      </c>
      <c r="N32" s="42">
        <f t="shared" si="18"/>
        <v>-250</v>
      </c>
      <c r="O32" s="42">
        <f t="shared" si="18"/>
        <v>-860</v>
      </c>
      <c r="P32" s="42">
        <f t="shared" si="18"/>
        <v>-900</v>
      </c>
      <c r="Q32" s="61">
        <f t="shared" ref="Q32:S32" si="36">Q31</f>
        <v>0</v>
      </c>
      <c r="R32" s="61">
        <f t="shared" si="36"/>
        <v>0</v>
      </c>
      <c r="S32" s="61">
        <f t="shared" si="36"/>
        <v>0</v>
      </c>
      <c r="T32" s="58">
        <f t="shared" si="5"/>
        <v>2498</v>
      </c>
      <c r="U32" s="83">
        <f t="shared" si="12"/>
        <v>100</v>
      </c>
      <c r="V32" s="83">
        <f t="shared" si="13"/>
        <v>100</v>
      </c>
      <c r="W32" s="83">
        <f t="shared" si="14"/>
        <v>100</v>
      </c>
      <c r="X32" s="58"/>
      <c r="Y32" s="42"/>
      <c r="Z32" s="42"/>
      <c r="AA32" s="42"/>
      <c r="AB32" s="50"/>
    </row>
    <row r="33" spans="1:28" ht="16.5" customHeight="1">
      <c r="A33" s="73">
        <v>19</v>
      </c>
      <c r="B33" s="74">
        <f t="shared" si="7"/>
        <v>45451</v>
      </c>
      <c r="C33" s="75">
        <f t="shared" si="8"/>
        <v>884</v>
      </c>
      <c r="D33" s="76">
        <f t="shared" si="9"/>
        <v>1712</v>
      </c>
      <c r="E33" s="61">
        <f t="shared" si="15"/>
        <v>846</v>
      </c>
      <c r="F33" s="61">
        <f t="shared" si="16"/>
        <v>1456</v>
      </c>
      <c r="G33" s="61">
        <f t="shared" si="17"/>
        <v>1496</v>
      </c>
      <c r="H33" s="42">
        <f t="shared" si="32"/>
        <v>1750</v>
      </c>
      <c r="I33" s="42">
        <f t="shared" si="32"/>
        <v>1140</v>
      </c>
      <c r="J33" s="42">
        <f t="shared" si="32"/>
        <v>1100</v>
      </c>
      <c r="K33" s="42">
        <f t="shared" si="35"/>
        <v>2000</v>
      </c>
      <c r="L33" s="42">
        <f t="shared" si="35"/>
        <v>2000</v>
      </c>
      <c r="M33" s="42">
        <f t="shared" si="35"/>
        <v>2000</v>
      </c>
      <c r="N33" s="42">
        <f t="shared" ref="N33:P48" si="37">N32-Q33</f>
        <v>-250</v>
      </c>
      <c r="O33" s="42">
        <f t="shared" si="37"/>
        <v>-860</v>
      </c>
      <c r="P33" s="42">
        <f t="shared" si="37"/>
        <v>-900</v>
      </c>
      <c r="Q33" s="61">
        <f t="shared" ref="Q33:S33" si="38">Q32</f>
        <v>0</v>
      </c>
      <c r="R33" s="61">
        <f t="shared" si="38"/>
        <v>0</v>
      </c>
      <c r="S33" s="61">
        <f t="shared" si="38"/>
        <v>0</v>
      </c>
      <c r="T33" s="58">
        <f t="shared" si="5"/>
        <v>2496</v>
      </c>
      <c r="U33" s="83">
        <f t="shared" si="12"/>
        <v>100</v>
      </c>
      <c r="V33" s="83">
        <f t="shared" si="13"/>
        <v>100</v>
      </c>
      <c r="W33" s="83">
        <f t="shared" si="14"/>
        <v>100</v>
      </c>
      <c r="X33" s="58"/>
      <c r="Y33" s="42"/>
      <c r="Z33" s="42"/>
      <c r="AA33" s="42"/>
      <c r="AB33" s="50"/>
    </row>
    <row r="34" spans="1:28" ht="16.5" customHeight="1">
      <c r="A34" s="73">
        <v>20</v>
      </c>
      <c r="B34" s="74">
        <f t="shared" si="7"/>
        <v>45452</v>
      </c>
      <c r="C34" s="75">
        <f t="shared" si="8"/>
        <v>884</v>
      </c>
      <c r="D34" s="76">
        <f t="shared" si="9"/>
        <v>1710</v>
      </c>
      <c r="E34" s="61">
        <f t="shared" si="15"/>
        <v>844</v>
      </c>
      <c r="F34" s="61">
        <f t="shared" si="16"/>
        <v>1454</v>
      </c>
      <c r="G34" s="61">
        <f t="shared" si="17"/>
        <v>1494</v>
      </c>
      <c r="H34" s="42">
        <f t="shared" si="32"/>
        <v>1750</v>
      </c>
      <c r="I34" s="42">
        <f t="shared" si="32"/>
        <v>1140</v>
      </c>
      <c r="J34" s="42">
        <f t="shared" si="32"/>
        <v>1100</v>
      </c>
      <c r="K34" s="42">
        <f t="shared" si="35"/>
        <v>2000</v>
      </c>
      <c r="L34" s="42">
        <f t="shared" si="35"/>
        <v>2000</v>
      </c>
      <c r="M34" s="42">
        <f t="shared" si="35"/>
        <v>2000</v>
      </c>
      <c r="N34" s="42">
        <f t="shared" si="37"/>
        <v>-250</v>
      </c>
      <c r="O34" s="42">
        <f t="shared" si="37"/>
        <v>-860</v>
      </c>
      <c r="P34" s="42">
        <f t="shared" si="37"/>
        <v>-900</v>
      </c>
      <c r="Q34" s="61">
        <f t="shared" ref="Q34:S34" si="39">Q33</f>
        <v>0</v>
      </c>
      <c r="R34" s="61">
        <f t="shared" si="39"/>
        <v>0</v>
      </c>
      <c r="S34" s="61">
        <f t="shared" si="39"/>
        <v>0</v>
      </c>
      <c r="T34" s="58">
        <f t="shared" si="5"/>
        <v>2194</v>
      </c>
      <c r="U34" s="83">
        <f t="shared" si="12"/>
        <v>400</v>
      </c>
      <c r="V34" s="83">
        <f t="shared" si="13"/>
        <v>400</v>
      </c>
      <c r="W34" s="83">
        <f t="shared" si="14"/>
        <v>400</v>
      </c>
      <c r="X34" s="85">
        <v>0.3</v>
      </c>
      <c r="Y34" s="42"/>
      <c r="Z34" s="42"/>
      <c r="AA34" s="42"/>
      <c r="AB34" s="50">
        <v>5</v>
      </c>
    </row>
    <row r="35" spans="1:28" ht="16.5" customHeight="1">
      <c r="A35" s="73">
        <v>21</v>
      </c>
      <c r="B35" s="74">
        <f t="shared" si="7"/>
        <v>45453</v>
      </c>
      <c r="C35" s="75">
        <f t="shared" si="8"/>
        <v>884</v>
      </c>
      <c r="D35" s="76">
        <f t="shared" si="9"/>
        <v>1708</v>
      </c>
      <c r="E35" s="61">
        <f t="shared" si="15"/>
        <v>842</v>
      </c>
      <c r="F35" s="61">
        <f t="shared" si="16"/>
        <v>1452</v>
      </c>
      <c r="G35" s="61">
        <f t="shared" si="17"/>
        <v>1492</v>
      </c>
      <c r="H35" s="42">
        <f t="shared" si="32"/>
        <v>1750</v>
      </c>
      <c r="I35" s="42">
        <f t="shared" si="32"/>
        <v>1140</v>
      </c>
      <c r="J35" s="42">
        <f t="shared" si="32"/>
        <v>1100</v>
      </c>
      <c r="K35" s="42">
        <f t="shared" si="35"/>
        <v>2000</v>
      </c>
      <c r="L35" s="42">
        <f t="shared" si="35"/>
        <v>2000</v>
      </c>
      <c r="M35" s="42">
        <f t="shared" si="35"/>
        <v>2000</v>
      </c>
      <c r="N35" s="42">
        <f t="shared" si="37"/>
        <v>-250</v>
      </c>
      <c r="O35" s="42">
        <f t="shared" si="37"/>
        <v>-860</v>
      </c>
      <c r="P35" s="42">
        <f t="shared" si="37"/>
        <v>-900</v>
      </c>
      <c r="Q35" s="61">
        <f t="shared" ref="Q35:S35" si="40">Q34</f>
        <v>0</v>
      </c>
      <c r="R35" s="61">
        <f t="shared" si="40"/>
        <v>0</v>
      </c>
      <c r="S35" s="61">
        <f t="shared" si="40"/>
        <v>0</v>
      </c>
      <c r="T35" s="58">
        <f t="shared" si="5"/>
        <v>2192</v>
      </c>
      <c r="U35" s="83">
        <f t="shared" si="12"/>
        <v>400</v>
      </c>
      <c r="V35" s="83">
        <f t="shared" si="13"/>
        <v>400</v>
      </c>
      <c r="W35" s="83">
        <f t="shared" si="14"/>
        <v>400</v>
      </c>
      <c r="X35" s="58"/>
      <c r="Y35" s="42"/>
      <c r="Z35" s="42"/>
      <c r="AA35" s="42"/>
      <c r="AB35" s="50"/>
    </row>
    <row r="36" spans="1:28" ht="16.5" customHeight="1">
      <c r="A36" s="73">
        <v>22</v>
      </c>
      <c r="B36" s="74">
        <f t="shared" si="7"/>
        <v>45454</v>
      </c>
      <c r="C36" s="75">
        <f t="shared" si="8"/>
        <v>884</v>
      </c>
      <c r="D36" s="76">
        <f t="shared" si="9"/>
        <v>1706</v>
      </c>
      <c r="E36" s="61">
        <f t="shared" si="15"/>
        <v>840</v>
      </c>
      <c r="F36" s="61">
        <f t="shared" si="16"/>
        <v>1450</v>
      </c>
      <c r="G36" s="61">
        <f t="shared" si="17"/>
        <v>1490</v>
      </c>
      <c r="H36" s="42">
        <f t="shared" si="32"/>
        <v>1750</v>
      </c>
      <c r="I36" s="42">
        <f t="shared" si="32"/>
        <v>1140</v>
      </c>
      <c r="J36" s="42">
        <f t="shared" si="32"/>
        <v>1100</v>
      </c>
      <c r="K36" s="42">
        <f t="shared" si="35"/>
        <v>2000</v>
      </c>
      <c r="L36" s="42">
        <f t="shared" si="35"/>
        <v>2000</v>
      </c>
      <c r="M36" s="42">
        <f t="shared" si="35"/>
        <v>2000</v>
      </c>
      <c r="N36" s="42">
        <f t="shared" si="37"/>
        <v>-250</v>
      </c>
      <c r="O36" s="42">
        <f t="shared" si="37"/>
        <v>-860</v>
      </c>
      <c r="P36" s="42">
        <f t="shared" si="37"/>
        <v>-900</v>
      </c>
      <c r="Q36" s="61">
        <f t="shared" ref="Q36:S36" si="41">Q35</f>
        <v>0</v>
      </c>
      <c r="R36" s="61">
        <f t="shared" si="41"/>
        <v>0</v>
      </c>
      <c r="S36" s="61">
        <f t="shared" si="41"/>
        <v>0</v>
      </c>
      <c r="T36" s="58">
        <f t="shared" si="5"/>
        <v>2190</v>
      </c>
      <c r="U36" s="83">
        <f t="shared" si="12"/>
        <v>400</v>
      </c>
      <c r="V36" s="83">
        <f t="shared" si="13"/>
        <v>400</v>
      </c>
      <c r="W36" s="83">
        <f t="shared" si="14"/>
        <v>400</v>
      </c>
      <c r="X36" s="58"/>
      <c r="Y36" s="42"/>
      <c r="Z36" s="42"/>
      <c r="AA36" s="42"/>
      <c r="AB36" s="50"/>
    </row>
    <row r="37" spans="1:28" ht="16.5" customHeight="1">
      <c r="A37" s="73">
        <v>23</v>
      </c>
      <c r="B37" s="74">
        <f t="shared" si="7"/>
        <v>45455</v>
      </c>
      <c r="C37" s="75">
        <f t="shared" si="8"/>
        <v>884</v>
      </c>
      <c r="D37" s="76">
        <f t="shared" si="9"/>
        <v>1704</v>
      </c>
      <c r="E37" s="61">
        <f t="shared" si="15"/>
        <v>838</v>
      </c>
      <c r="F37" s="61">
        <f t="shared" si="16"/>
        <v>1448</v>
      </c>
      <c r="G37" s="61">
        <f t="shared" si="17"/>
        <v>1488</v>
      </c>
      <c r="H37" s="42">
        <f t="shared" si="32"/>
        <v>1750</v>
      </c>
      <c r="I37" s="42">
        <f t="shared" si="32"/>
        <v>1140</v>
      </c>
      <c r="J37" s="42">
        <f t="shared" si="32"/>
        <v>1100</v>
      </c>
      <c r="K37" s="42">
        <f t="shared" si="35"/>
        <v>2000</v>
      </c>
      <c r="L37" s="42">
        <f t="shared" si="35"/>
        <v>2000</v>
      </c>
      <c r="M37" s="42">
        <f t="shared" si="35"/>
        <v>2000</v>
      </c>
      <c r="N37" s="42">
        <f t="shared" si="37"/>
        <v>-250</v>
      </c>
      <c r="O37" s="42">
        <f t="shared" si="37"/>
        <v>-860</v>
      </c>
      <c r="P37" s="42">
        <f t="shared" si="37"/>
        <v>-900</v>
      </c>
      <c r="Q37" s="61">
        <f t="shared" ref="Q37:S37" si="42">Q36</f>
        <v>0</v>
      </c>
      <c r="R37" s="61">
        <f t="shared" si="42"/>
        <v>0</v>
      </c>
      <c r="S37" s="61">
        <f t="shared" si="42"/>
        <v>0</v>
      </c>
      <c r="T37" s="58">
        <f t="shared" si="5"/>
        <v>2188</v>
      </c>
      <c r="U37" s="83">
        <f t="shared" si="12"/>
        <v>400</v>
      </c>
      <c r="V37" s="83">
        <f t="shared" si="13"/>
        <v>400</v>
      </c>
      <c r="W37" s="83">
        <f t="shared" si="14"/>
        <v>400</v>
      </c>
      <c r="X37" s="58"/>
      <c r="Y37" s="42"/>
      <c r="Z37" s="42"/>
      <c r="AA37" s="42"/>
      <c r="AB37" s="50"/>
    </row>
    <row r="38" spans="1:28" ht="16.5" customHeight="1">
      <c r="A38" s="73">
        <v>24</v>
      </c>
      <c r="B38" s="74">
        <f t="shared" si="7"/>
        <v>45456</v>
      </c>
      <c r="C38" s="75">
        <f t="shared" si="8"/>
        <v>884</v>
      </c>
      <c r="D38" s="76">
        <f t="shared" si="9"/>
        <v>1702</v>
      </c>
      <c r="E38" s="61">
        <f t="shared" si="15"/>
        <v>836</v>
      </c>
      <c r="F38" s="61">
        <f t="shared" si="16"/>
        <v>1446</v>
      </c>
      <c r="G38" s="61">
        <f t="shared" si="17"/>
        <v>1486</v>
      </c>
      <c r="H38" s="42">
        <f t="shared" si="32"/>
        <v>1750</v>
      </c>
      <c r="I38" s="42">
        <f t="shared" si="32"/>
        <v>1140</v>
      </c>
      <c r="J38" s="42">
        <f t="shared" si="32"/>
        <v>1100</v>
      </c>
      <c r="K38" s="42">
        <f t="shared" si="35"/>
        <v>2000</v>
      </c>
      <c r="L38" s="42">
        <f t="shared" si="35"/>
        <v>2000</v>
      </c>
      <c r="M38" s="42">
        <f t="shared" si="35"/>
        <v>2000</v>
      </c>
      <c r="N38" s="42">
        <f t="shared" si="37"/>
        <v>-250</v>
      </c>
      <c r="O38" s="42">
        <f t="shared" si="37"/>
        <v>-860</v>
      </c>
      <c r="P38" s="42">
        <f t="shared" si="37"/>
        <v>-900</v>
      </c>
      <c r="Q38" s="61">
        <f t="shared" ref="Q38:S38" si="43">Q37</f>
        <v>0</v>
      </c>
      <c r="R38" s="61">
        <f t="shared" si="43"/>
        <v>0</v>
      </c>
      <c r="S38" s="61">
        <f t="shared" si="43"/>
        <v>0</v>
      </c>
      <c r="T38" s="58">
        <f t="shared" si="5"/>
        <v>1886</v>
      </c>
      <c r="U38" s="83">
        <f t="shared" si="12"/>
        <v>700</v>
      </c>
      <c r="V38" s="83">
        <f t="shared" si="13"/>
        <v>700</v>
      </c>
      <c r="W38" s="83">
        <f t="shared" si="14"/>
        <v>700</v>
      </c>
      <c r="X38" s="85">
        <v>0.3</v>
      </c>
      <c r="Y38" s="42"/>
      <c r="Z38" s="42"/>
      <c r="AA38" s="42"/>
      <c r="AB38" s="50">
        <v>4</v>
      </c>
    </row>
    <row r="39" spans="1:28" ht="16.5" customHeight="1">
      <c r="A39" s="73">
        <v>25</v>
      </c>
      <c r="B39" s="74">
        <f t="shared" si="7"/>
        <v>45457</v>
      </c>
      <c r="C39" s="75">
        <f t="shared" si="8"/>
        <v>884</v>
      </c>
      <c r="D39" s="76">
        <f t="shared" si="9"/>
        <v>1700</v>
      </c>
      <c r="E39" s="61">
        <f t="shared" si="15"/>
        <v>834</v>
      </c>
      <c r="F39" s="61">
        <f t="shared" si="16"/>
        <v>1444</v>
      </c>
      <c r="G39" s="61">
        <f t="shared" si="17"/>
        <v>1484</v>
      </c>
      <c r="H39" s="42">
        <f t="shared" si="32"/>
        <v>1750</v>
      </c>
      <c r="I39" s="42">
        <f t="shared" si="32"/>
        <v>1140</v>
      </c>
      <c r="J39" s="42">
        <f t="shared" si="32"/>
        <v>1100</v>
      </c>
      <c r="K39" s="42">
        <f t="shared" si="35"/>
        <v>2000</v>
      </c>
      <c r="L39" s="42">
        <f t="shared" si="35"/>
        <v>2000</v>
      </c>
      <c r="M39" s="42">
        <f t="shared" si="35"/>
        <v>2000</v>
      </c>
      <c r="N39" s="42">
        <f t="shared" si="37"/>
        <v>-250</v>
      </c>
      <c r="O39" s="42">
        <f t="shared" si="37"/>
        <v>-860</v>
      </c>
      <c r="P39" s="42">
        <f t="shared" si="37"/>
        <v>-900</v>
      </c>
      <c r="Q39" s="61">
        <f t="shared" ref="Q39:S39" si="44">Q38</f>
        <v>0</v>
      </c>
      <c r="R39" s="61">
        <f t="shared" si="44"/>
        <v>0</v>
      </c>
      <c r="S39" s="61">
        <f t="shared" si="44"/>
        <v>0</v>
      </c>
      <c r="T39" s="58">
        <f t="shared" si="5"/>
        <v>1884</v>
      </c>
      <c r="U39" s="83">
        <f t="shared" si="12"/>
        <v>700</v>
      </c>
      <c r="V39" s="83">
        <f t="shared" si="13"/>
        <v>700</v>
      </c>
      <c r="W39" s="83">
        <f t="shared" si="14"/>
        <v>700</v>
      </c>
      <c r="X39" s="58"/>
      <c r="Y39" s="42"/>
      <c r="Z39" s="42"/>
      <c r="AA39" s="42"/>
      <c r="AB39" s="50"/>
    </row>
    <row r="40" spans="1:28" ht="16.5" customHeight="1">
      <c r="A40" s="73">
        <v>26</v>
      </c>
      <c r="B40" s="74">
        <f t="shared" si="7"/>
        <v>45458</v>
      </c>
      <c r="C40" s="75">
        <f t="shared" si="8"/>
        <v>884</v>
      </c>
      <c r="D40" s="76">
        <f t="shared" si="9"/>
        <v>1698</v>
      </c>
      <c r="E40" s="61">
        <f t="shared" si="15"/>
        <v>832</v>
      </c>
      <c r="F40" s="61">
        <f t="shared" si="16"/>
        <v>1442</v>
      </c>
      <c r="G40" s="61">
        <f t="shared" si="17"/>
        <v>1482</v>
      </c>
      <c r="H40" s="42">
        <f t="shared" si="32"/>
        <v>1750</v>
      </c>
      <c r="I40" s="42">
        <f t="shared" si="32"/>
        <v>1140</v>
      </c>
      <c r="J40" s="42">
        <f t="shared" si="32"/>
        <v>1100</v>
      </c>
      <c r="K40" s="42">
        <f t="shared" si="35"/>
        <v>2000</v>
      </c>
      <c r="L40" s="42">
        <f t="shared" si="35"/>
        <v>2000</v>
      </c>
      <c r="M40" s="42">
        <f t="shared" si="35"/>
        <v>2000</v>
      </c>
      <c r="N40" s="42">
        <f t="shared" si="37"/>
        <v>-250</v>
      </c>
      <c r="O40" s="42">
        <f t="shared" si="37"/>
        <v>-860</v>
      </c>
      <c r="P40" s="42">
        <f t="shared" si="37"/>
        <v>-900</v>
      </c>
      <c r="Q40" s="61">
        <f t="shared" ref="Q40:S40" si="45">Q39</f>
        <v>0</v>
      </c>
      <c r="R40" s="61">
        <f t="shared" si="45"/>
        <v>0</v>
      </c>
      <c r="S40" s="61">
        <f t="shared" si="45"/>
        <v>0</v>
      </c>
      <c r="T40" s="58">
        <f t="shared" si="5"/>
        <v>1882</v>
      </c>
      <c r="U40" s="83">
        <f t="shared" si="12"/>
        <v>700</v>
      </c>
      <c r="V40" s="83">
        <f t="shared" si="13"/>
        <v>700</v>
      </c>
      <c r="W40" s="83">
        <f t="shared" si="14"/>
        <v>700</v>
      </c>
      <c r="X40" s="58"/>
      <c r="Y40" s="42"/>
      <c r="Z40" s="42"/>
      <c r="AA40" s="42"/>
      <c r="AB40" s="50"/>
    </row>
    <row r="41" spans="1:28" ht="16.5" customHeight="1">
      <c r="A41" s="73">
        <v>27</v>
      </c>
      <c r="B41" s="74">
        <f t="shared" si="7"/>
        <v>45459</v>
      </c>
      <c r="C41" s="75">
        <f t="shared" si="8"/>
        <v>884</v>
      </c>
      <c r="D41" s="76">
        <f t="shared" si="9"/>
        <v>1696</v>
      </c>
      <c r="E41" s="61">
        <f t="shared" si="15"/>
        <v>830</v>
      </c>
      <c r="F41" s="61">
        <f t="shared" si="16"/>
        <v>1440</v>
      </c>
      <c r="G41" s="61">
        <f t="shared" si="17"/>
        <v>1480</v>
      </c>
      <c r="H41" s="42">
        <f t="shared" si="32"/>
        <v>1750</v>
      </c>
      <c r="I41" s="42">
        <f t="shared" si="32"/>
        <v>1140</v>
      </c>
      <c r="J41" s="42">
        <f t="shared" si="32"/>
        <v>1100</v>
      </c>
      <c r="K41" s="42">
        <f t="shared" si="35"/>
        <v>2000</v>
      </c>
      <c r="L41" s="42">
        <f t="shared" si="35"/>
        <v>2000</v>
      </c>
      <c r="M41" s="42">
        <f t="shared" si="35"/>
        <v>2000</v>
      </c>
      <c r="N41" s="42">
        <f t="shared" si="37"/>
        <v>-250</v>
      </c>
      <c r="O41" s="42">
        <f t="shared" si="37"/>
        <v>-860</v>
      </c>
      <c r="P41" s="42">
        <f t="shared" si="37"/>
        <v>-900</v>
      </c>
      <c r="Q41" s="61">
        <f t="shared" ref="Q41:S41" si="46">Q40</f>
        <v>0</v>
      </c>
      <c r="R41" s="61">
        <f t="shared" si="46"/>
        <v>0</v>
      </c>
      <c r="S41" s="61">
        <f t="shared" si="46"/>
        <v>0</v>
      </c>
      <c r="T41" s="58">
        <f t="shared" si="5"/>
        <v>1880</v>
      </c>
      <c r="U41" s="83">
        <f t="shared" si="12"/>
        <v>700</v>
      </c>
      <c r="V41" s="83">
        <f t="shared" si="13"/>
        <v>700</v>
      </c>
      <c r="W41" s="83">
        <f t="shared" si="14"/>
        <v>700</v>
      </c>
      <c r="X41" s="58"/>
      <c r="Y41" s="42"/>
      <c r="Z41" s="42"/>
      <c r="AA41" s="42"/>
      <c r="AB41" s="50"/>
    </row>
    <row r="42" spans="1:28" ht="16.5" customHeight="1">
      <c r="A42" s="73">
        <v>28</v>
      </c>
      <c r="B42" s="74">
        <f t="shared" si="7"/>
        <v>45460</v>
      </c>
      <c r="C42" s="75">
        <f t="shared" si="8"/>
        <v>884</v>
      </c>
      <c r="D42" s="76">
        <f t="shared" si="9"/>
        <v>1694</v>
      </c>
      <c r="E42" s="61">
        <f t="shared" si="15"/>
        <v>828</v>
      </c>
      <c r="F42" s="61">
        <f t="shared" si="16"/>
        <v>1438</v>
      </c>
      <c r="G42" s="61">
        <f t="shared" si="17"/>
        <v>1478</v>
      </c>
      <c r="H42" s="42">
        <f t="shared" si="32"/>
        <v>1750</v>
      </c>
      <c r="I42" s="42">
        <f t="shared" si="32"/>
        <v>1140</v>
      </c>
      <c r="J42" s="42">
        <f t="shared" si="32"/>
        <v>1100</v>
      </c>
      <c r="K42" s="42">
        <f t="shared" si="35"/>
        <v>2000</v>
      </c>
      <c r="L42" s="42">
        <f t="shared" si="35"/>
        <v>2000</v>
      </c>
      <c r="M42" s="42">
        <f t="shared" si="35"/>
        <v>2000</v>
      </c>
      <c r="N42" s="42">
        <f t="shared" si="37"/>
        <v>-250</v>
      </c>
      <c r="O42" s="42">
        <f t="shared" si="37"/>
        <v>-860</v>
      </c>
      <c r="P42" s="42">
        <f t="shared" si="37"/>
        <v>-900</v>
      </c>
      <c r="Q42" s="61">
        <f t="shared" ref="Q42:S42" si="47">Q41</f>
        <v>0</v>
      </c>
      <c r="R42" s="61">
        <f t="shared" si="47"/>
        <v>0</v>
      </c>
      <c r="S42" s="61">
        <f t="shared" si="47"/>
        <v>0</v>
      </c>
      <c r="T42" s="58">
        <f t="shared" si="5"/>
        <v>1578</v>
      </c>
      <c r="U42" s="83">
        <f t="shared" si="12"/>
        <v>1000</v>
      </c>
      <c r="V42" s="83">
        <f t="shared" si="13"/>
        <v>1000</v>
      </c>
      <c r="W42" s="83">
        <f t="shared" si="14"/>
        <v>1000</v>
      </c>
      <c r="X42" s="85">
        <v>0.3</v>
      </c>
      <c r="Y42" s="42"/>
      <c r="Z42" s="42"/>
      <c r="AA42" s="42"/>
      <c r="AB42" s="50">
        <v>3</v>
      </c>
    </row>
    <row r="43" spans="1:28" ht="16.5" customHeight="1">
      <c r="A43" s="73">
        <v>29</v>
      </c>
      <c r="B43" s="74">
        <f t="shared" si="7"/>
        <v>45461</v>
      </c>
      <c r="C43" s="75">
        <f t="shared" si="8"/>
        <v>884</v>
      </c>
      <c r="D43" s="76">
        <f t="shared" si="9"/>
        <v>1692</v>
      </c>
      <c r="E43" s="61">
        <f t="shared" si="15"/>
        <v>826</v>
      </c>
      <c r="F43" s="61">
        <f t="shared" si="16"/>
        <v>1436</v>
      </c>
      <c r="G43" s="61">
        <f t="shared" si="17"/>
        <v>1476</v>
      </c>
      <c r="H43" s="42">
        <f t="shared" si="32"/>
        <v>1750</v>
      </c>
      <c r="I43" s="42">
        <f t="shared" si="32"/>
        <v>1140</v>
      </c>
      <c r="J43" s="42">
        <f t="shared" si="32"/>
        <v>1100</v>
      </c>
      <c r="K43" s="42">
        <f t="shared" si="35"/>
        <v>2000</v>
      </c>
      <c r="L43" s="42">
        <f t="shared" si="35"/>
        <v>2000</v>
      </c>
      <c r="M43" s="42">
        <f t="shared" si="35"/>
        <v>2000</v>
      </c>
      <c r="N43" s="42">
        <f t="shared" si="37"/>
        <v>-250</v>
      </c>
      <c r="O43" s="42">
        <f t="shared" si="37"/>
        <v>-860</v>
      </c>
      <c r="P43" s="42">
        <f t="shared" si="37"/>
        <v>-900</v>
      </c>
      <c r="Q43" s="61">
        <f t="shared" ref="Q43:S43" si="48">Q42</f>
        <v>0</v>
      </c>
      <c r="R43" s="61">
        <f t="shared" si="48"/>
        <v>0</v>
      </c>
      <c r="S43" s="61">
        <f t="shared" si="48"/>
        <v>0</v>
      </c>
      <c r="T43" s="58">
        <f t="shared" si="5"/>
        <v>1576</v>
      </c>
      <c r="U43" s="83">
        <f t="shared" si="12"/>
        <v>1000</v>
      </c>
      <c r="V43" s="83">
        <f t="shared" si="13"/>
        <v>1000</v>
      </c>
      <c r="W43" s="83">
        <f t="shared" si="14"/>
        <v>1000</v>
      </c>
      <c r="X43" s="58"/>
      <c r="Y43" s="42"/>
      <c r="Z43" s="42"/>
      <c r="AA43" s="42"/>
      <c r="AB43" s="50"/>
    </row>
    <row r="44" spans="1:28" ht="16.5" customHeight="1">
      <c r="A44" s="73">
        <v>30</v>
      </c>
      <c r="B44" s="74">
        <f t="shared" si="7"/>
        <v>45462</v>
      </c>
      <c r="C44" s="75">
        <f t="shared" si="8"/>
        <v>884</v>
      </c>
      <c r="D44" s="76">
        <f t="shared" si="9"/>
        <v>1690</v>
      </c>
      <c r="E44" s="61">
        <f t="shared" si="15"/>
        <v>824</v>
      </c>
      <c r="F44" s="61">
        <f t="shared" si="16"/>
        <v>1434</v>
      </c>
      <c r="G44" s="61">
        <f t="shared" si="17"/>
        <v>1474</v>
      </c>
      <c r="H44" s="42">
        <f t="shared" si="32"/>
        <v>1750</v>
      </c>
      <c r="I44" s="42">
        <f t="shared" si="32"/>
        <v>1140</v>
      </c>
      <c r="J44" s="42">
        <f t="shared" si="32"/>
        <v>1100</v>
      </c>
      <c r="K44" s="42">
        <f t="shared" si="35"/>
        <v>2000</v>
      </c>
      <c r="L44" s="42">
        <f t="shared" si="35"/>
        <v>2000</v>
      </c>
      <c r="M44" s="42">
        <f t="shared" si="35"/>
        <v>2000</v>
      </c>
      <c r="N44" s="42">
        <f t="shared" si="37"/>
        <v>-250</v>
      </c>
      <c r="O44" s="42">
        <f t="shared" si="37"/>
        <v>-860</v>
      </c>
      <c r="P44" s="42">
        <f t="shared" si="37"/>
        <v>-900</v>
      </c>
      <c r="Q44" s="61">
        <f t="shared" ref="Q44:S44" si="49">Q43</f>
        <v>0</v>
      </c>
      <c r="R44" s="61">
        <f t="shared" si="49"/>
        <v>0</v>
      </c>
      <c r="S44" s="61">
        <f t="shared" si="49"/>
        <v>0</v>
      </c>
      <c r="T44" s="58">
        <f t="shared" si="5"/>
        <v>1574</v>
      </c>
      <c r="U44" s="83">
        <f t="shared" si="12"/>
        <v>1000</v>
      </c>
      <c r="V44" s="83">
        <f t="shared" si="13"/>
        <v>1000</v>
      </c>
      <c r="W44" s="83">
        <f t="shared" si="14"/>
        <v>1000</v>
      </c>
      <c r="X44" s="58"/>
      <c r="Y44" s="42"/>
      <c r="Z44" s="42"/>
      <c r="AA44" s="42"/>
      <c r="AB44" s="50"/>
    </row>
    <row r="45" spans="1:28" ht="15">
      <c r="A45" s="73">
        <v>31</v>
      </c>
      <c r="B45" s="74">
        <f t="shared" si="7"/>
        <v>45463</v>
      </c>
      <c r="C45" s="75">
        <f t="shared" si="8"/>
        <v>884</v>
      </c>
      <c r="D45" s="76">
        <f t="shared" si="9"/>
        <v>1688</v>
      </c>
      <c r="E45" s="61">
        <f t="shared" si="15"/>
        <v>822</v>
      </c>
      <c r="F45" s="61">
        <f t="shared" si="16"/>
        <v>1432</v>
      </c>
      <c r="G45" s="61">
        <f t="shared" si="17"/>
        <v>1472</v>
      </c>
      <c r="H45" s="42">
        <f t="shared" si="32"/>
        <v>1750</v>
      </c>
      <c r="I45" s="42">
        <f t="shared" si="32"/>
        <v>1140</v>
      </c>
      <c r="J45" s="42">
        <f t="shared" si="32"/>
        <v>1100</v>
      </c>
      <c r="K45" s="42">
        <f t="shared" si="35"/>
        <v>2000</v>
      </c>
      <c r="L45" s="42">
        <f t="shared" si="35"/>
        <v>2000</v>
      </c>
      <c r="M45" s="42">
        <f t="shared" si="35"/>
        <v>2000</v>
      </c>
      <c r="N45" s="42">
        <f t="shared" si="37"/>
        <v>-250</v>
      </c>
      <c r="O45" s="42">
        <f t="shared" si="37"/>
        <v>-860</v>
      </c>
      <c r="P45" s="42">
        <f t="shared" si="37"/>
        <v>-900</v>
      </c>
      <c r="Q45" s="61">
        <f t="shared" ref="Q45:S45" si="50">Q44</f>
        <v>0</v>
      </c>
      <c r="R45" s="61">
        <f t="shared" si="50"/>
        <v>0</v>
      </c>
      <c r="S45" s="61">
        <f t="shared" si="50"/>
        <v>0</v>
      </c>
      <c r="T45" s="58">
        <f t="shared" si="5"/>
        <v>1572</v>
      </c>
      <c r="U45" s="83">
        <f t="shared" si="12"/>
        <v>1000</v>
      </c>
      <c r="V45" s="83">
        <f t="shared" si="13"/>
        <v>1000</v>
      </c>
      <c r="W45" s="83">
        <f t="shared" si="14"/>
        <v>1000</v>
      </c>
      <c r="X45" s="58"/>
      <c r="Y45" s="42"/>
      <c r="Z45" s="42"/>
      <c r="AA45" s="42"/>
      <c r="AB45" s="50"/>
    </row>
    <row r="46" spans="1:28" ht="15" customHeight="1">
      <c r="A46" s="73">
        <v>32</v>
      </c>
      <c r="B46" s="74">
        <f t="shared" si="7"/>
        <v>45464</v>
      </c>
      <c r="C46" s="75">
        <f t="shared" si="8"/>
        <v>884</v>
      </c>
      <c r="D46" s="76">
        <f t="shared" si="9"/>
        <v>1686</v>
      </c>
      <c r="E46" s="61">
        <f t="shared" si="15"/>
        <v>820</v>
      </c>
      <c r="F46" s="61">
        <f t="shared" si="16"/>
        <v>1430</v>
      </c>
      <c r="G46" s="61">
        <f t="shared" si="17"/>
        <v>1470</v>
      </c>
      <c r="H46" s="42">
        <f t="shared" si="32"/>
        <v>1750</v>
      </c>
      <c r="I46" s="42">
        <f t="shared" si="32"/>
        <v>1140</v>
      </c>
      <c r="J46" s="42">
        <f t="shared" si="32"/>
        <v>1100</v>
      </c>
      <c r="K46" s="42">
        <f t="shared" si="35"/>
        <v>2000</v>
      </c>
      <c r="L46" s="42">
        <f t="shared" si="35"/>
        <v>2000</v>
      </c>
      <c r="M46" s="42">
        <f t="shared" si="35"/>
        <v>2000</v>
      </c>
      <c r="N46" s="42">
        <f t="shared" si="37"/>
        <v>-250</v>
      </c>
      <c r="O46" s="42">
        <f t="shared" si="37"/>
        <v>-860</v>
      </c>
      <c r="P46" s="42">
        <f t="shared" si="37"/>
        <v>-900</v>
      </c>
      <c r="Q46" s="61">
        <f t="shared" ref="Q46:S46" si="51">Q45</f>
        <v>0</v>
      </c>
      <c r="R46" s="61">
        <f t="shared" si="51"/>
        <v>0</v>
      </c>
      <c r="S46" s="61">
        <f t="shared" si="51"/>
        <v>0</v>
      </c>
      <c r="T46" s="58">
        <f t="shared" si="5"/>
        <v>1570</v>
      </c>
      <c r="U46" s="83">
        <f t="shared" si="12"/>
        <v>1000</v>
      </c>
      <c r="V46" s="83">
        <f t="shared" si="13"/>
        <v>1000</v>
      </c>
      <c r="W46" s="83">
        <f t="shared" si="14"/>
        <v>1000</v>
      </c>
      <c r="X46" s="58"/>
      <c r="Y46" s="42"/>
      <c r="Z46" s="42"/>
      <c r="AA46" s="42"/>
      <c r="AB46" s="50"/>
    </row>
    <row r="47" spans="1:28" ht="15" customHeight="1">
      <c r="A47" s="73">
        <v>33</v>
      </c>
      <c r="B47" s="74">
        <f t="shared" si="7"/>
        <v>45465</v>
      </c>
      <c r="C47" s="75">
        <f t="shared" si="8"/>
        <v>884</v>
      </c>
      <c r="D47" s="76">
        <f t="shared" si="9"/>
        <v>1684</v>
      </c>
      <c r="E47" s="61">
        <f t="shared" si="15"/>
        <v>818</v>
      </c>
      <c r="F47" s="61">
        <f t="shared" si="16"/>
        <v>1428</v>
      </c>
      <c r="G47" s="61">
        <f t="shared" si="17"/>
        <v>1468</v>
      </c>
      <c r="H47" s="42">
        <f t="shared" si="32"/>
        <v>1750</v>
      </c>
      <c r="I47" s="42">
        <f t="shared" si="32"/>
        <v>1140</v>
      </c>
      <c r="J47" s="42">
        <f t="shared" si="32"/>
        <v>1100</v>
      </c>
      <c r="K47" s="42">
        <f t="shared" si="35"/>
        <v>2000</v>
      </c>
      <c r="L47" s="42">
        <f t="shared" si="35"/>
        <v>2000</v>
      </c>
      <c r="M47" s="42">
        <f t="shared" si="35"/>
        <v>2000</v>
      </c>
      <c r="N47" s="42">
        <f t="shared" si="37"/>
        <v>-250</v>
      </c>
      <c r="O47" s="42">
        <f t="shared" si="37"/>
        <v>-860</v>
      </c>
      <c r="P47" s="42">
        <f t="shared" si="37"/>
        <v>-900</v>
      </c>
      <c r="Q47" s="61">
        <f t="shared" ref="Q47:S47" si="52">Q46</f>
        <v>0</v>
      </c>
      <c r="R47" s="61">
        <f t="shared" si="52"/>
        <v>0</v>
      </c>
      <c r="S47" s="61">
        <f t="shared" si="52"/>
        <v>0</v>
      </c>
      <c r="T47" s="58">
        <f t="shared" si="5"/>
        <v>1568</v>
      </c>
      <c r="U47" s="83">
        <f t="shared" si="12"/>
        <v>1000</v>
      </c>
      <c r="V47" s="83">
        <f t="shared" si="13"/>
        <v>1000</v>
      </c>
      <c r="W47" s="83">
        <f t="shared" si="14"/>
        <v>1000</v>
      </c>
      <c r="X47" s="58"/>
      <c r="Y47" s="42"/>
      <c r="Z47" s="42"/>
      <c r="AA47" s="42"/>
      <c r="AB47" s="50"/>
    </row>
    <row r="48" spans="1:28" ht="15" customHeight="1">
      <c r="A48" s="73">
        <v>34</v>
      </c>
      <c r="B48" s="74">
        <f t="shared" si="7"/>
        <v>45466</v>
      </c>
      <c r="C48" s="75">
        <f t="shared" si="8"/>
        <v>884</v>
      </c>
      <c r="D48" s="76">
        <f t="shared" si="9"/>
        <v>1682</v>
      </c>
      <c r="E48" s="61">
        <f t="shared" si="15"/>
        <v>816</v>
      </c>
      <c r="F48" s="61">
        <f t="shared" si="16"/>
        <v>1426</v>
      </c>
      <c r="G48" s="61">
        <f t="shared" si="17"/>
        <v>1466</v>
      </c>
      <c r="H48" s="42">
        <f t="shared" si="32"/>
        <v>1750</v>
      </c>
      <c r="I48" s="42">
        <f t="shared" si="32"/>
        <v>1140</v>
      </c>
      <c r="J48" s="42">
        <f t="shared" si="32"/>
        <v>1100</v>
      </c>
      <c r="K48" s="42">
        <f t="shared" ref="K48:M63" si="53">K47</f>
        <v>2000</v>
      </c>
      <c r="L48" s="42">
        <f t="shared" si="53"/>
        <v>2000</v>
      </c>
      <c r="M48" s="42">
        <f t="shared" si="53"/>
        <v>2000</v>
      </c>
      <c r="N48" s="42">
        <f t="shared" si="37"/>
        <v>-250</v>
      </c>
      <c r="O48" s="42">
        <f t="shared" si="37"/>
        <v>-860</v>
      </c>
      <c r="P48" s="42">
        <f t="shared" si="37"/>
        <v>-900</v>
      </c>
      <c r="Q48" s="61">
        <f t="shared" ref="Q48:S48" si="54">Q47</f>
        <v>0</v>
      </c>
      <c r="R48" s="61">
        <f t="shared" si="54"/>
        <v>0</v>
      </c>
      <c r="S48" s="61">
        <f t="shared" si="54"/>
        <v>0</v>
      </c>
      <c r="T48" s="58">
        <f t="shared" si="5"/>
        <v>1566</v>
      </c>
      <c r="U48" s="83">
        <f t="shared" si="12"/>
        <v>1000</v>
      </c>
      <c r="V48" s="83">
        <f t="shared" si="13"/>
        <v>1000</v>
      </c>
      <c r="W48" s="83">
        <f t="shared" si="14"/>
        <v>1000</v>
      </c>
      <c r="X48" s="58"/>
      <c r="Y48" s="42"/>
      <c r="Z48" s="42"/>
      <c r="AA48" s="42"/>
      <c r="AB48" s="50"/>
    </row>
    <row r="49" spans="1:28" ht="15" customHeight="1">
      <c r="A49" s="73">
        <v>35</v>
      </c>
      <c r="B49" s="74">
        <f t="shared" si="7"/>
        <v>45467</v>
      </c>
      <c r="C49" s="75">
        <f t="shared" si="8"/>
        <v>884</v>
      </c>
      <c r="D49" s="76">
        <f t="shared" si="9"/>
        <v>1680</v>
      </c>
      <c r="E49" s="61">
        <f t="shared" si="15"/>
        <v>814</v>
      </c>
      <c r="F49" s="61">
        <f t="shared" si="16"/>
        <v>1424</v>
      </c>
      <c r="G49" s="61">
        <f t="shared" si="17"/>
        <v>1464</v>
      </c>
      <c r="H49" s="42">
        <f t="shared" si="32"/>
        <v>1750</v>
      </c>
      <c r="I49" s="42">
        <f t="shared" si="32"/>
        <v>1140</v>
      </c>
      <c r="J49" s="42">
        <f t="shared" si="32"/>
        <v>1100</v>
      </c>
      <c r="K49" s="42">
        <f t="shared" si="53"/>
        <v>2000</v>
      </c>
      <c r="L49" s="42">
        <f t="shared" si="53"/>
        <v>2000</v>
      </c>
      <c r="M49" s="42">
        <f t="shared" si="53"/>
        <v>2000</v>
      </c>
      <c r="N49" s="42">
        <f t="shared" ref="N49:P64" si="55">N48-Q49</f>
        <v>-250</v>
      </c>
      <c r="O49" s="42">
        <f t="shared" si="55"/>
        <v>-860</v>
      </c>
      <c r="P49" s="42">
        <f t="shared" si="55"/>
        <v>-900</v>
      </c>
      <c r="Q49" s="61">
        <f t="shared" ref="Q49:S49" si="56">Q48</f>
        <v>0</v>
      </c>
      <c r="R49" s="61">
        <f t="shared" si="56"/>
        <v>0</v>
      </c>
      <c r="S49" s="61">
        <f t="shared" si="56"/>
        <v>0</v>
      </c>
      <c r="T49" s="58">
        <f t="shared" si="5"/>
        <v>1564</v>
      </c>
      <c r="U49" s="83">
        <f t="shared" si="12"/>
        <v>1000</v>
      </c>
      <c r="V49" s="83">
        <f t="shared" si="13"/>
        <v>1000</v>
      </c>
      <c r="W49" s="83">
        <f t="shared" si="14"/>
        <v>1000</v>
      </c>
      <c r="X49" s="58"/>
      <c r="Y49" s="42"/>
      <c r="Z49" s="42"/>
      <c r="AA49" s="42"/>
      <c r="AB49" s="50"/>
    </row>
    <row r="50" spans="1:28" ht="15" customHeight="1">
      <c r="A50" s="73">
        <v>36</v>
      </c>
      <c r="B50" s="74">
        <f t="shared" si="7"/>
        <v>45468</v>
      </c>
      <c r="C50" s="75">
        <f t="shared" si="8"/>
        <v>884</v>
      </c>
      <c r="D50" s="76">
        <f t="shared" si="9"/>
        <v>1678</v>
      </c>
      <c r="E50" s="61">
        <f t="shared" si="15"/>
        <v>812</v>
      </c>
      <c r="F50" s="61">
        <f t="shared" si="16"/>
        <v>1422</v>
      </c>
      <c r="G50" s="61">
        <f t="shared" si="17"/>
        <v>1462</v>
      </c>
      <c r="H50" s="42">
        <f t="shared" si="32"/>
        <v>1750</v>
      </c>
      <c r="I50" s="42">
        <f t="shared" si="32"/>
        <v>1140</v>
      </c>
      <c r="J50" s="42">
        <f t="shared" si="32"/>
        <v>1100</v>
      </c>
      <c r="K50" s="42">
        <f t="shared" si="53"/>
        <v>2000</v>
      </c>
      <c r="L50" s="42">
        <f t="shared" si="53"/>
        <v>2000</v>
      </c>
      <c r="M50" s="42">
        <f t="shared" si="53"/>
        <v>2000</v>
      </c>
      <c r="N50" s="42">
        <f t="shared" si="55"/>
        <v>-250</v>
      </c>
      <c r="O50" s="42">
        <f t="shared" si="55"/>
        <v>-860</v>
      </c>
      <c r="P50" s="42">
        <f t="shared" si="55"/>
        <v>-900</v>
      </c>
      <c r="Q50" s="61">
        <f t="shared" ref="Q50:S50" si="57">Q49</f>
        <v>0</v>
      </c>
      <c r="R50" s="61">
        <f t="shared" si="57"/>
        <v>0</v>
      </c>
      <c r="S50" s="61">
        <f t="shared" si="57"/>
        <v>0</v>
      </c>
      <c r="T50" s="58">
        <f t="shared" si="5"/>
        <v>1562</v>
      </c>
      <c r="U50" s="83">
        <f t="shared" si="12"/>
        <v>1000</v>
      </c>
      <c r="V50" s="83">
        <f t="shared" si="13"/>
        <v>1000</v>
      </c>
      <c r="W50" s="83">
        <f t="shared" si="14"/>
        <v>1000</v>
      </c>
      <c r="X50" s="58"/>
      <c r="Y50" s="42"/>
      <c r="Z50" s="42"/>
      <c r="AA50" s="42"/>
      <c r="AB50" s="50"/>
    </row>
    <row r="51" spans="1:28" ht="15" customHeight="1">
      <c r="A51" s="73">
        <v>37</v>
      </c>
      <c r="B51" s="74">
        <f t="shared" si="7"/>
        <v>45469</v>
      </c>
      <c r="C51" s="75">
        <f t="shared" si="8"/>
        <v>884</v>
      </c>
      <c r="D51" s="76">
        <f t="shared" si="9"/>
        <v>1676</v>
      </c>
      <c r="E51" s="61">
        <f t="shared" si="15"/>
        <v>810</v>
      </c>
      <c r="F51" s="61">
        <f t="shared" si="16"/>
        <v>1420</v>
      </c>
      <c r="G51" s="61">
        <f t="shared" si="17"/>
        <v>1460</v>
      </c>
      <c r="H51" s="42">
        <f t="shared" si="32"/>
        <v>1750</v>
      </c>
      <c r="I51" s="42">
        <f t="shared" si="32"/>
        <v>1140</v>
      </c>
      <c r="J51" s="42">
        <f t="shared" si="32"/>
        <v>1100</v>
      </c>
      <c r="K51" s="42">
        <f t="shared" si="53"/>
        <v>2000</v>
      </c>
      <c r="L51" s="42">
        <f t="shared" si="53"/>
        <v>2000</v>
      </c>
      <c r="M51" s="42">
        <f t="shared" si="53"/>
        <v>2000</v>
      </c>
      <c r="N51" s="42">
        <f t="shared" si="55"/>
        <v>-250</v>
      </c>
      <c r="O51" s="42">
        <f t="shared" si="55"/>
        <v>-860</v>
      </c>
      <c r="P51" s="42">
        <f t="shared" si="55"/>
        <v>-900</v>
      </c>
      <c r="Q51" s="61">
        <f t="shared" ref="Q51:S51" si="58">Q50</f>
        <v>0</v>
      </c>
      <c r="R51" s="61">
        <f t="shared" si="58"/>
        <v>0</v>
      </c>
      <c r="S51" s="61">
        <f t="shared" si="58"/>
        <v>0</v>
      </c>
      <c r="T51" s="58">
        <f t="shared" si="5"/>
        <v>1560</v>
      </c>
      <c r="U51" s="83">
        <f t="shared" si="12"/>
        <v>1000</v>
      </c>
      <c r="V51" s="83">
        <f t="shared" si="13"/>
        <v>1000</v>
      </c>
      <c r="W51" s="83">
        <f t="shared" si="14"/>
        <v>1000</v>
      </c>
      <c r="X51" s="58"/>
      <c r="Y51" s="42"/>
      <c r="Z51" s="42"/>
      <c r="AA51" s="42"/>
      <c r="AB51" s="50"/>
    </row>
    <row r="52" spans="1:28" ht="15" customHeight="1">
      <c r="A52" s="73">
        <v>38</v>
      </c>
      <c r="B52" s="74">
        <f t="shared" si="7"/>
        <v>45470</v>
      </c>
      <c r="C52" s="75">
        <f t="shared" si="8"/>
        <v>884</v>
      </c>
      <c r="D52" s="76">
        <f t="shared" si="9"/>
        <v>1674</v>
      </c>
      <c r="E52" s="61">
        <f t="shared" si="15"/>
        <v>808</v>
      </c>
      <c r="F52" s="61">
        <f t="shared" si="16"/>
        <v>1418</v>
      </c>
      <c r="G52" s="61">
        <f t="shared" si="17"/>
        <v>1458</v>
      </c>
      <c r="H52" s="42">
        <f t="shared" si="32"/>
        <v>1750</v>
      </c>
      <c r="I52" s="42">
        <f t="shared" si="32"/>
        <v>1140</v>
      </c>
      <c r="J52" s="42">
        <f t="shared" si="32"/>
        <v>1100</v>
      </c>
      <c r="K52" s="42">
        <f t="shared" si="53"/>
        <v>2000</v>
      </c>
      <c r="L52" s="42">
        <f t="shared" si="53"/>
        <v>2000</v>
      </c>
      <c r="M52" s="42">
        <f t="shared" si="53"/>
        <v>2000</v>
      </c>
      <c r="N52" s="42">
        <f t="shared" si="55"/>
        <v>-250</v>
      </c>
      <c r="O52" s="42">
        <f t="shared" si="55"/>
        <v>-860</v>
      </c>
      <c r="P52" s="42">
        <f t="shared" si="55"/>
        <v>-900</v>
      </c>
      <c r="Q52" s="61">
        <f t="shared" ref="Q52:S52" si="59">Q51</f>
        <v>0</v>
      </c>
      <c r="R52" s="61">
        <f t="shared" si="59"/>
        <v>0</v>
      </c>
      <c r="S52" s="61">
        <f t="shared" si="59"/>
        <v>0</v>
      </c>
      <c r="T52" s="58">
        <f t="shared" si="5"/>
        <v>1558</v>
      </c>
      <c r="U52" s="83">
        <f t="shared" si="12"/>
        <v>1000</v>
      </c>
      <c r="V52" s="83">
        <f t="shared" si="13"/>
        <v>1000</v>
      </c>
      <c r="W52" s="83">
        <f t="shared" si="14"/>
        <v>1000</v>
      </c>
      <c r="X52" s="58"/>
      <c r="Y52" s="42"/>
      <c r="Z52" s="42"/>
      <c r="AA52" s="42"/>
      <c r="AB52" s="50"/>
    </row>
    <row r="53" spans="1:28" ht="15" customHeight="1">
      <c r="A53" s="73">
        <v>39</v>
      </c>
      <c r="B53" s="74">
        <f t="shared" si="7"/>
        <v>45471</v>
      </c>
      <c r="C53" s="75">
        <f t="shared" si="8"/>
        <v>884</v>
      </c>
      <c r="D53" s="76">
        <f t="shared" si="9"/>
        <v>1672</v>
      </c>
      <c r="E53" s="61">
        <f t="shared" si="15"/>
        <v>806</v>
      </c>
      <c r="F53" s="61">
        <f t="shared" si="16"/>
        <v>1416</v>
      </c>
      <c r="G53" s="61">
        <f t="shared" si="17"/>
        <v>1456</v>
      </c>
      <c r="H53" s="42">
        <f t="shared" si="32"/>
        <v>1750</v>
      </c>
      <c r="I53" s="42">
        <f t="shared" si="32"/>
        <v>1140</v>
      </c>
      <c r="J53" s="42">
        <f t="shared" si="32"/>
        <v>1100</v>
      </c>
      <c r="K53" s="42">
        <f t="shared" si="53"/>
        <v>2000</v>
      </c>
      <c r="L53" s="42">
        <f t="shared" si="53"/>
        <v>2000</v>
      </c>
      <c r="M53" s="42">
        <f t="shared" si="53"/>
        <v>2000</v>
      </c>
      <c r="N53" s="42">
        <f t="shared" si="55"/>
        <v>-250</v>
      </c>
      <c r="O53" s="42">
        <f t="shared" si="55"/>
        <v>-860</v>
      </c>
      <c r="P53" s="42">
        <f t="shared" si="55"/>
        <v>-900</v>
      </c>
      <c r="Q53" s="61">
        <f t="shared" ref="Q53:S53" si="60">Q52</f>
        <v>0</v>
      </c>
      <c r="R53" s="61">
        <f t="shared" si="60"/>
        <v>0</v>
      </c>
      <c r="S53" s="61">
        <f t="shared" si="60"/>
        <v>0</v>
      </c>
      <c r="T53" s="58">
        <f t="shared" si="5"/>
        <v>1556</v>
      </c>
      <c r="U53" s="83">
        <f t="shared" si="12"/>
        <v>1000</v>
      </c>
      <c r="V53" s="83">
        <f t="shared" si="13"/>
        <v>1000</v>
      </c>
      <c r="W53" s="83">
        <f t="shared" si="14"/>
        <v>1000</v>
      </c>
      <c r="X53" s="58"/>
      <c r="Y53" s="42"/>
      <c r="Z53" s="42"/>
      <c r="AA53" s="42"/>
      <c r="AB53" s="50"/>
    </row>
    <row r="54" spans="1:28" ht="15" customHeight="1">
      <c r="A54" s="73">
        <v>40</v>
      </c>
      <c r="B54" s="74">
        <f t="shared" si="7"/>
        <v>45472</v>
      </c>
      <c r="C54" s="75">
        <f t="shared" si="8"/>
        <v>884</v>
      </c>
      <c r="D54" s="76">
        <f t="shared" si="9"/>
        <v>1670</v>
      </c>
      <c r="E54" s="61">
        <f t="shared" si="15"/>
        <v>804</v>
      </c>
      <c r="F54" s="61">
        <f t="shared" si="16"/>
        <v>1414</v>
      </c>
      <c r="G54" s="61">
        <f t="shared" si="17"/>
        <v>1454</v>
      </c>
      <c r="H54" s="42">
        <f t="shared" si="32"/>
        <v>1750</v>
      </c>
      <c r="I54" s="42">
        <f t="shared" si="32"/>
        <v>1140</v>
      </c>
      <c r="J54" s="42">
        <f t="shared" si="32"/>
        <v>1100</v>
      </c>
      <c r="K54" s="42">
        <f t="shared" si="53"/>
        <v>2000</v>
      </c>
      <c r="L54" s="42">
        <f t="shared" si="53"/>
        <v>2000</v>
      </c>
      <c r="M54" s="42">
        <f t="shared" si="53"/>
        <v>2000</v>
      </c>
      <c r="N54" s="42">
        <f t="shared" si="55"/>
        <v>-250</v>
      </c>
      <c r="O54" s="42">
        <f t="shared" si="55"/>
        <v>-860</v>
      </c>
      <c r="P54" s="42">
        <f t="shared" si="55"/>
        <v>-900</v>
      </c>
      <c r="Q54" s="61">
        <f t="shared" ref="Q54:S54" si="61">Q53</f>
        <v>0</v>
      </c>
      <c r="R54" s="61">
        <f t="shared" si="61"/>
        <v>0</v>
      </c>
      <c r="S54" s="61">
        <f t="shared" si="61"/>
        <v>0</v>
      </c>
      <c r="T54" s="58">
        <f t="shared" si="5"/>
        <v>1554</v>
      </c>
      <c r="U54" s="83">
        <f t="shared" si="12"/>
        <v>1000</v>
      </c>
      <c r="V54" s="83">
        <f t="shared" si="13"/>
        <v>1000</v>
      </c>
      <c r="W54" s="83">
        <f t="shared" si="14"/>
        <v>1000</v>
      </c>
      <c r="X54" s="58"/>
      <c r="Y54" s="42"/>
      <c r="Z54" s="42"/>
      <c r="AA54" s="42"/>
      <c r="AB54" s="50"/>
    </row>
    <row r="55" spans="1:28" ht="15" customHeight="1">
      <c r="A55" s="73">
        <v>41</v>
      </c>
      <c r="B55" s="74">
        <f t="shared" si="7"/>
        <v>45473</v>
      </c>
      <c r="C55" s="75">
        <f t="shared" si="8"/>
        <v>884</v>
      </c>
      <c r="D55" s="76">
        <f t="shared" si="9"/>
        <v>1668</v>
      </c>
      <c r="E55" s="61">
        <f t="shared" si="15"/>
        <v>802</v>
      </c>
      <c r="F55" s="61">
        <f t="shared" si="16"/>
        <v>1412</v>
      </c>
      <c r="G55" s="61">
        <f t="shared" si="17"/>
        <v>1452</v>
      </c>
      <c r="H55" s="42">
        <f t="shared" si="32"/>
        <v>1750</v>
      </c>
      <c r="I55" s="42">
        <f t="shared" si="32"/>
        <v>1140</v>
      </c>
      <c r="J55" s="42">
        <f t="shared" si="32"/>
        <v>1100</v>
      </c>
      <c r="K55" s="42">
        <f t="shared" si="53"/>
        <v>2000</v>
      </c>
      <c r="L55" s="42">
        <f t="shared" si="53"/>
        <v>2000</v>
      </c>
      <c r="M55" s="42">
        <f t="shared" si="53"/>
        <v>2000</v>
      </c>
      <c r="N55" s="42">
        <f t="shared" si="55"/>
        <v>-250</v>
      </c>
      <c r="O55" s="42">
        <f t="shared" si="55"/>
        <v>-860</v>
      </c>
      <c r="P55" s="42">
        <f t="shared" si="55"/>
        <v>-900</v>
      </c>
      <c r="Q55" s="61">
        <f t="shared" ref="Q55:S55" si="62">Q54</f>
        <v>0</v>
      </c>
      <c r="R55" s="61">
        <f t="shared" si="62"/>
        <v>0</v>
      </c>
      <c r="S55" s="61">
        <f t="shared" si="62"/>
        <v>0</v>
      </c>
      <c r="T55" s="58">
        <f t="shared" si="5"/>
        <v>1552</v>
      </c>
      <c r="U55" s="83">
        <f t="shared" si="12"/>
        <v>1000</v>
      </c>
      <c r="V55" s="83">
        <f t="shared" si="13"/>
        <v>1000</v>
      </c>
      <c r="W55" s="83">
        <f t="shared" si="14"/>
        <v>1000</v>
      </c>
      <c r="X55" s="58"/>
      <c r="Y55" s="42"/>
      <c r="Z55" s="42"/>
      <c r="AA55" s="42"/>
      <c r="AB55" s="50"/>
    </row>
    <row r="56" spans="1:28" ht="15" customHeight="1">
      <c r="A56" s="73">
        <v>42</v>
      </c>
      <c r="B56" s="74">
        <f t="shared" si="7"/>
        <v>45474</v>
      </c>
      <c r="C56" s="75">
        <f t="shared" si="8"/>
        <v>884</v>
      </c>
      <c r="D56" s="76">
        <f t="shared" si="9"/>
        <v>1666</v>
      </c>
      <c r="E56" s="61">
        <f t="shared" si="15"/>
        <v>800</v>
      </c>
      <c r="F56" s="61">
        <f t="shared" si="16"/>
        <v>1410</v>
      </c>
      <c r="G56" s="61">
        <f t="shared" si="17"/>
        <v>1450</v>
      </c>
      <c r="H56" s="42">
        <f t="shared" si="32"/>
        <v>1750</v>
      </c>
      <c r="I56" s="42">
        <f t="shared" si="32"/>
        <v>1140</v>
      </c>
      <c r="J56" s="42">
        <f t="shared" si="32"/>
        <v>1100</v>
      </c>
      <c r="K56" s="42">
        <f t="shared" si="53"/>
        <v>2000</v>
      </c>
      <c r="L56" s="42">
        <f t="shared" si="53"/>
        <v>2000</v>
      </c>
      <c r="M56" s="42">
        <f t="shared" si="53"/>
        <v>2000</v>
      </c>
      <c r="N56" s="42">
        <f t="shared" si="55"/>
        <v>-250</v>
      </c>
      <c r="O56" s="42">
        <f t="shared" si="55"/>
        <v>-860</v>
      </c>
      <c r="P56" s="42">
        <f t="shared" si="55"/>
        <v>-900</v>
      </c>
      <c r="Q56" s="61">
        <f t="shared" ref="Q56:S56" si="63">Q55</f>
        <v>0</v>
      </c>
      <c r="R56" s="61">
        <f t="shared" si="63"/>
        <v>0</v>
      </c>
      <c r="S56" s="61">
        <f t="shared" si="63"/>
        <v>0</v>
      </c>
      <c r="T56" s="58">
        <f t="shared" si="5"/>
        <v>1550</v>
      </c>
      <c r="U56" s="83">
        <f t="shared" si="12"/>
        <v>1000</v>
      </c>
      <c r="V56" s="83">
        <f t="shared" si="13"/>
        <v>1000</v>
      </c>
      <c r="W56" s="83">
        <f t="shared" si="14"/>
        <v>1000</v>
      </c>
      <c r="X56" s="58"/>
      <c r="Y56" s="42"/>
      <c r="Z56" s="42"/>
      <c r="AA56" s="42"/>
      <c r="AB56" s="50"/>
    </row>
    <row r="57" spans="1:28" ht="15" customHeight="1">
      <c r="A57" s="73">
        <v>43</v>
      </c>
      <c r="B57" s="74">
        <f t="shared" si="7"/>
        <v>45475</v>
      </c>
      <c r="C57" s="75">
        <f t="shared" si="8"/>
        <v>884</v>
      </c>
      <c r="D57" s="76">
        <f t="shared" si="9"/>
        <v>1664</v>
      </c>
      <c r="E57" s="61">
        <f t="shared" si="15"/>
        <v>798</v>
      </c>
      <c r="F57" s="61">
        <f t="shared" si="16"/>
        <v>1408</v>
      </c>
      <c r="G57" s="61">
        <f t="shared" si="17"/>
        <v>1448</v>
      </c>
      <c r="H57" s="42">
        <f t="shared" si="32"/>
        <v>1750</v>
      </c>
      <c r="I57" s="42">
        <f t="shared" si="32"/>
        <v>1140</v>
      </c>
      <c r="J57" s="42">
        <f t="shared" si="32"/>
        <v>1100</v>
      </c>
      <c r="K57" s="42">
        <f t="shared" si="53"/>
        <v>2000</v>
      </c>
      <c r="L57" s="42">
        <f t="shared" si="53"/>
        <v>2000</v>
      </c>
      <c r="M57" s="42">
        <f t="shared" si="53"/>
        <v>2000</v>
      </c>
      <c r="N57" s="42">
        <f t="shared" si="55"/>
        <v>-250</v>
      </c>
      <c r="O57" s="42">
        <f t="shared" si="55"/>
        <v>-860</v>
      </c>
      <c r="P57" s="42">
        <f t="shared" si="55"/>
        <v>-900</v>
      </c>
      <c r="Q57" s="61">
        <f t="shared" ref="Q57:S57" si="64">Q56</f>
        <v>0</v>
      </c>
      <c r="R57" s="61">
        <f t="shared" si="64"/>
        <v>0</v>
      </c>
      <c r="S57" s="61">
        <f t="shared" si="64"/>
        <v>0</v>
      </c>
      <c r="T57" s="58">
        <f t="shared" si="5"/>
        <v>1548</v>
      </c>
      <c r="U57" s="83">
        <f t="shared" si="12"/>
        <v>1000</v>
      </c>
      <c r="V57" s="83">
        <f t="shared" si="13"/>
        <v>1000</v>
      </c>
      <c r="W57" s="83">
        <f t="shared" si="14"/>
        <v>1000</v>
      </c>
      <c r="X57" s="58"/>
      <c r="Y57" s="42"/>
      <c r="Z57" s="42"/>
      <c r="AA57" s="42"/>
      <c r="AB57" s="50"/>
    </row>
    <row r="58" spans="1:28" ht="15" customHeight="1">
      <c r="A58" s="73">
        <v>44</v>
      </c>
      <c r="B58" s="74">
        <f t="shared" si="7"/>
        <v>45476</v>
      </c>
      <c r="C58" s="75">
        <f t="shared" si="8"/>
        <v>884</v>
      </c>
      <c r="D58" s="76">
        <f t="shared" si="9"/>
        <v>1662</v>
      </c>
      <c r="E58" s="61">
        <f t="shared" si="15"/>
        <v>796</v>
      </c>
      <c r="F58" s="61">
        <f t="shared" si="16"/>
        <v>1406</v>
      </c>
      <c r="G58" s="61">
        <f t="shared" si="17"/>
        <v>1446</v>
      </c>
      <c r="H58" s="42">
        <f t="shared" si="32"/>
        <v>1750</v>
      </c>
      <c r="I58" s="42">
        <f t="shared" si="32"/>
        <v>1140</v>
      </c>
      <c r="J58" s="42">
        <f t="shared" si="32"/>
        <v>1100</v>
      </c>
      <c r="K58" s="42">
        <f t="shared" si="53"/>
        <v>2000</v>
      </c>
      <c r="L58" s="42">
        <f t="shared" si="53"/>
        <v>2000</v>
      </c>
      <c r="M58" s="42">
        <f t="shared" si="53"/>
        <v>2000</v>
      </c>
      <c r="N58" s="42">
        <f t="shared" si="55"/>
        <v>-250</v>
      </c>
      <c r="O58" s="42">
        <f t="shared" si="55"/>
        <v>-860</v>
      </c>
      <c r="P58" s="42">
        <f t="shared" si="55"/>
        <v>-900</v>
      </c>
      <c r="Q58" s="61">
        <f t="shared" ref="Q58:S58" si="65">Q57</f>
        <v>0</v>
      </c>
      <c r="R58" s="61">
        <f t="shared" si="65"/>
        <v>0</v>
      </c>
      <c r="S58" s="61">
        <f t="shared" si="65"/>
        <v>0</v>
      </c>
      <c r="T58" s="58">
        <f t="shared" si="5"/>
        <v>1546</v>
      </c>
      <c r="U58" s="83">
        <f t="shared" si="12"/>
        <v>1000</v>
      </c>
      <c r="V58" s="83">
        <f t="shared" si="13"/>
        <v>1000</v>
      </c>
      <c r="W58" s="83">
        <f t="shared" si="14"/>
        <v>1000</v>
      </c>
      <c r="X58" s="58"/>
      <c r="Y58" s="42"/>
      <c r="Z58" s="42"/>
      <c r="AA58" s="42"/>
      <c r="AB58" s="50"/>
    </row>
    <row r="59" spans="1:28" ht="15" customHeight="1">
      <c r="A59" s="73">
        <v>45</v>
      </c>
      <c r="B59" s="74">
        <f t="shared" si="7"/>
        <v>45477</v>
      </c>
      <c r="C59" s="75">
        <f t="shared" si="8"/>
        <v>884</v>
      </c>
      <c r="D59" s="76">
        <f t="shared" si="9"/>
        <v>1660</v>
      </c>
      <c r="E59" s="61">
        <f t="shared" si="15"/>
        <v>794</v>
      </c>
      <c r="F59" s="61">
        <f t="shared" si="16"/>
        <v>1404</v>
      </c>
      <c r="G59" s="61">
        <f t="shared" si="17"/>
        <v>1444</v>
      </c>
      <c r="H59" s="42">
        <f t="shared" si="32"/>
        <v>1750</v>
      </c>
      <c r="I59" s="42">
        <f t="shared" si="32"/>
        <v>1140</v>
      </c>
      <c r="J59" s="42">
        <f t="shared" si="32"/>
        <v>1100</v>
      </c>
      <c r="K59" s="42">
        <f t="shared" si="53"/>
        <v>2000</v>
      </c>
      <c r="L59" s="42">
        <f t="shared" si="53"/>
        <v>2000</v>
      </c>
      <c r="M59" s="42">
        <f t="shared" si="53"/>
        <v>2000</v>
      </c>
      <c r="N59" s="42">
        <f t="shared" si="55"/>
        <v>-250</v>
      </c>
      <c r="O59" s="42">
        <f t="shared" si="55"/>
        <v>-860</v>
      </c>
      <c r="P59" s="42">
        <f t="shared" si="55"/>
        <v>-900</v>
      </c>
      <c r="Q59" s="61">
        <f t="shared" ref="Q59:S59" si="66">Q58</f>
        <v>0</v>
      </c>
      <c r="R59" s="61">
        <f t="shared" si="66"/>
        <v>0</v>
      </c>
      <c r="S59" s="61">
        <f t="shared" si="66"/>
        <v>0</v>
      </c>
      <c r="T59" s="58">
        <f t="shared" si="5"/>
        <v>1544</v>
      </c>
      <c r="U59" s="83">
        <f t="shared" si="12"/>
        <v>1000</v>
      </c>
      <c r="V59" s="83">
        <f t="shared" si="13"/>
        <v>1000</v>
      </c>
      <c r="W59" s="83">
        <f t="shared" si="14"/>
        <v>1000</v>
      </c>
      <c r="X59" s="58"/>
      <c r="Y59" s="42"/>
      <c r="Z59" s="42"/>
      <c r="AA59" s="42"/>
      <c r="AB59" s="50"/>
    </row>
    <row r="60" spans="1:28" ht="15" customHeight="1">
      <c r="A60" s="73">
        <v>46</v>
      </c>
      <c r="B60" s="74">
        <f t="shared" si="7"/>
        <v>45478</v>
      </c>
      <c r="C60" s="75">
        <f t="shared" si="8"/>
        <v>884</v>
      </c>
      <c r="D60" s="76">
        <f t="shared" si="9"/>
        <v>1658</v>
      </c>
      <c r="E60" s="61">
        <f t="shared" si="15"/>
        <v>792</v>
      </c>
      <c r="F60" s="61">
        <f t="shared" si="16"/>
        <v>1402</v>
      </c>
      <c r="G60" s="61">
        <f t="shared" si="17"/>
        <v>1442</v>
      </c>
      <c r="H60" s="42">
        <f t="shared" si="32"/>
        <v>1750</v>
      </c>
      <c r="I60" s="42">
        <f t="shared" si="32"/>
        <v>1140</v>
      </c>
      <c r="J60" s="42">
        <f t="shared" si="32"/>
        <v>1100</v>
      </c>
      <c r="K60" s="42">
        <f t="shared" si="53"/>
        <v>2000</v>
      </c>
      <c r="L60" s="42">
        <f t="shared" si="53"/>
        <v>2000</v>
      </c>
      <c r="M60" s="42">
        <f t="shared" si="53"/>
        <v>2000</v>
      </c>
      <c r="N60" s="42">
        <f t="shared" si="55"/>
        <v>-250</v>
      </c>
      <c r="O60" s="42">
        <f t="shared" si="55"/>
        <v>-860</v>
      </c>
      <c r="P60" s="42">
        <f t="shared" si="55"/>
        <v>-900</v>
      </c>
      <c r="Q60" s="61">
        <f t="shared" ref="Q60:S60" si="67">Q59</f>
        <v>0</v>
      </c>
      <c r="R60" s="61">
        <f t="shared" si="67"/>
        <v>0</v>
      </c>
      <c r="S60" s="61">
        <f t="shared" si="67"/>
        <v>0</v>
      </c>
      <c r="T60" s="58">
        <f t="shared" si="5"/>
        <v>1542</v>
      </c>
      <c r="U60" s="83">
        <f t="shared" si="12"/>
        <v>1000</v>
      </c>
      <c r="V60" s="83">
        <f t="shared" si="13"/>
        <v>1000</v>
      </c>
      <c r="W60" s="83">
        <f t="shared" si="14"/>
        <v>1000</v>
      </c>
      <c r="X60" s="58"/>
      <c r="Y60" s="42"/>
      <c r="Z60" s="42"/>
      <c r="AA60" s="42"/>
      <c r="AB60" s="50"/>
    </row>
    <row r="61" spans="1:28" ht="15" customHeight="1">
      <c r="A61" s="73">
        <v>47</v>
      </c>
      <c r="B61" s="74">
        <f t="shared" si="7"/>
        <v>45479</v>
      </c>
      <c r="C61" s="75">
        <f t="shared" si="8"/>
        <v>884</v>
      </c>
      <c r="D61" s="76">
        <f t="shared" si="9"/>
        <v>1656</v>
      </c>
      <c r="E61" s="61">
        <f t="shared" si="15"/>
        <v>790</v>
      </c>
      <c r="F61" s="61">
        <f t="shared" si="16"/>
        <v>1400</v>
      </c>
      <c r="G61" s="61">
        <f t="shared" si="17"/>
        <v>1440</v>
      </c>
      <c r="H61" s="42">
        <f t="shared" si="32"/>
        <v>1750</v>
      </c>
      <c r="I61" s="42">
        <f t="shared" si="32"/>
        <v>1140</v>
      </c>
      <c r="J61" s="42">
        <f t="shared" si="32"/>
        <v>1100</v>
      </c>
      <c r="K61" s="42">
        <f t="shared" si="53"/>
        <v>2000</v>
      </c>
      <c r="L61" s="42">
        <f t="shared" si="53"/>
        <v>2000</v>
      </c>
      <c r="M61" s="42">
        <f t="shared" si="53"/>
        <v>2000</v>
      </c>
      <c r="N61" s="42">
        <f t="shared" si="55"/>
        <v>-250</v>
      </c>
      <c r="O61" s="42">
        <f t="shared" si="55"/>
        <v>-860</v>
      </c>
      <c r="P61" s="42">
        <f t="shared" si="55"/>
        <v>-900</v>
      </c>
      <c r="Q61" s="61">
        <f t="shared" ref="Q61:S61" si="68">Q60</f>
        <v>0</v>
      </c>
      <c r="R61" s="61">
        <f t="shared" si="68"/>
        <v>0</v>
      </c>
      <c r="S61" s="61">
        <f t="shared" si="68"/>
        <v>0</v>
      </c>
      <c r="T61" s="58">
        <f t="shared" si="5"/>
        <v>1540</v>
      </c>
      <c r="U61" s="83">
        <f t="shared" si="12"/>
        <v>1000</v>
      </c>
      <c r="V61" s="83">
        <f t="shared" si="13"/>
        <v>1000</v>
      </c>
      <c r="W61" s="83">
        <f t="shared" si="14"/>
        <v>1000</v>
      </c>
      <c r="X61" s="58"/>
      <c r="Y61" s="42"/>
      <c r="Z61" s="42"/>
      <c r="AA61" s="42"/>
      <c r="AB61" s="50"/>
    </row>
    <row r="62" spans="1:28" ht="15" customHeight="1">
      <c r="A62" s="73">
        <v>48</v>
      </c>
      <c r="B62" s="74">
        <f t="shared" si="7"/>
        <v>45480</v>
      </c>
      <c r="C62" s="75">
        <f t="shared" si="8"/>
        <v>884</v>
      </c>
      <c r="D62" s="76">
        <f t="shared" si="9"/>
        <v>1654</v>
      </c>
      <c r="E62" s="61">
        <f t="shared" si="15"/>
        <v>788</v>
      </c>
      <c r="F62" s="61">
        <f t="shared" si="16"/>
        <v>1398</v>
      </c>
      <c r="G62" s="61">
        <f t="shared" si="17"/>
        <v>1438</v>
      </c>
      <c r="H62" s="42">
        <f t="shared" si="32"/>
        <v>1750</v>
      </c>
      <c r="I62" s="42">
        <f t="shared" si="32"/>
        <v>1140</v>
      </c>
      <c r="J62" s="42">
        <f t="shared" si="32"/>
        <v>1100</v>
      </c>
      <c r="K62" s="42">
        <f t="shared" si="53"/>
        <v>2000</v>
      </c>
      <c r="L62" s="42">
        <f t="shared" si="53"/>
        <v>2000</v>
      </c>
      <c r="M62" s="42">
        <f t="shared" si="53"/>
        <v>2000</v>
      </c>
      <c r="N62" s="42">
        <f t="shared" si="55"/>
        <v>-250</v>
      </c>
      <c r="O62" s="42">
        <f t="shared" si="55"/>
        <v>-860</v>
      </c>
      <c r="P62" s="42">
        <f t="shared" si="55"/>
        <v>-900</v>
      </c>
      <c r="Q62" s="61">
        <f t="shared" ref="Q62:S62" si="69">Q61</f>
        <v>0</v>
      </c>
      <c r="R62" s="61">
        <f t="shared" si="69"/>
        <v>0</v>
      </c>
      <c r="S62" s="61">
        <f t="shared" si="69"/>
        <v>0</v>
      </c>
      <c r="T62" s="58">
        <f t="shared" si="5"/>
        <v>1538</v>
      </c>
      <c r="U62" s="83">
        <f t="shared" si="12"/>
        <v>1000</v>
      </c>
      <c r="V62" s="83">
        <f t="shared" si="13"/>
        <v>1000</v>
      </c>
      <c r="W62" s="83">
        <f t="shared" si="14"/>
        <v>1000</v>
      </c>
      <c r="X62" s="58"/>
      <c r="Y62" s="42"/>
      <c r="Z62" s="42"/>
      <c r="AA62" s="42"/>
      <c r="AB62" s="50"/>
    </row>
    <row r="63" spans="1:28" ht="15" customHeight="1">
      <c r="A63" s="73">
        <v>49</v>
      </c>
      <c r="B63" s="74">
        <f t="shared" si="7"/>
        <v>45481</v>
      </c>
      <c r="C63" s="75">
        <f t="shared" si="8"/>
        <v>884</v>
      </c>
      <c r="D63" s="76">
        <f t="shared" si="9"/>
        <v>1652</v>
      </c>
      <c r="E63" s="61">
        <f t="shared" si="15"/>
        <v>786</v>
      </c>
      <c r="F63" s="61">
        <f t="shared" si="16"/>
        <v>1396</v>
      </c>
      <c r="G63" s="61">
        <f t="shared" si="17"/>
        <v>1436</v>
      </c>
      <c r="H63" s="42">
        <f t="shared" si="32"/>
        <v>1750</v>
      </c>
      <c r="I63" s="42">
        <f t="shared" si="32"/>
        <v>1140</v>
      </c>
      <c r="J63" s="42">
        <f t="shared" si="32"/>
        <v>1100</v>
      </c>
      <c r="K63" s="42">
        <f t="shared" si="53"/>
        <v>2000</v>
      </c>
      <c r="L63" s="42">
        <f t="shared" si="53"/>
        <v>2000</v>
      </c>
      <c r="M63" s="42">
        <f t="shared" si="53"/>
        <v>2000</v>
      </c>
      <c r="N63" s="42">
        <f t="shared" si="55"/>
        <v>-250</v>
      </c>
      <c r="O63" s="42">
        <f t="shared" si="55"/>
        <v>-860</v>
      </c>
      <c r="P63" s="42">
        <f t="shared" si="55"/>
        <v>-900</v>
      </c>
      <c r="Q63" s="61">
        <f t="shared" ref="Q63:S63" si="70">Q62</f>
        <v>0</v>
      </c>
      <c r="R63" s="61">
        <f t="shared" si="70"/>
        <v>0</v>
      </c>
      <c r="S63" s="61">
        <f t="shared" si="70"/>
        <v>0</v>
      </c>
      <c r="T63" s="58">
        <f t="shared" si="5"/>
        <v>1536</v>
      </c>
      <c r="U63" s="83">
        <f t="shared" si="12"/>
        <v>1000</v>
      </c>
      <c r="V63" s="83">
        <f t="shared" si="13"/>
        <v>1000</v>
      </c>
      <c r="W63" s="83">
        <f t="shared" si="14"/>
        <v>1000</v>
      </c>
      <c r="X63" s="58"/>
      <c r="Y63" s="42"/>
      <c r="Z63" s="42"/>
      <c r="AA63" s="42"/>
      <c r="AB63" s="50"/>
    </row>
    <row r="64" spans="1:28" ht="15" customHeight="1">
      <c r="A64" s="73">
        <v>50</v>
      </c>
      <c r="B64" s="74">
        <f t="shared" si="7"/>
        <v>45482</v>
      </c>
      <c r="C64" s="75">
        <f t="shared" si="8"/>
        <v>884</v>
      </c>
      <c r="D64" s="76">
        <f t="shared" si="9"/>
        <v>1650</v>
      </c>
      <c r="E64" s="61">
        <f t="shared" si="15"/>
        <v>784</v>
      </c>
      <c r="F64" s="61">
        <f t="shared" si="16"/>
        <v>1394</v>
      </c>
      <c r="G64" s="61">
        <f t="shared" si="17"/>
        <v>1434</v>
      </c>
      <c r="H64" s="42">
        <f t="shared" si="32"/>
        <v>1750</v>
      </c>
      <c r="I64" s="42">
        <f t="shared" si="32"/>
        <v>1140</v>
      </c>
      <c r="J64" s="42">
        <f t="shared" si="32"/>
        <v>1100</v>
      </c>
      <c r="K64" s="42">
        <f t="shared" ref="K64:M79" si="71">K63</f>
        <v>2000</v>
      </c>
      <c r="L64" s="42">
        <f t="shared" si="71"/>
        <v>2000</v>
      </c>
      <c r="M64" s="42">
        <f t="shared" si="71"/>
        <v>2000</v>
      </c>
      <c r="N64" s="42">
        <f t="shared" si="55"/>
        <v>-250</v>
      </c>
      <c r="O64" s="42">
        <f t="shared" si="55"/>
        <v>-860</v>
      </c>
      <c r="P64" s="42">
        <f t="shared" si="55"/>
        <v>-900</v>
      </c>
      <c r="Q64" s="61">
        <f t="shared" ref="Q64:S64" si="72">Q63</f>
        <v>0</v>
      </c>
      <c r="R64" s="61">
        <f t="shared" si="72"/>
        <v>0</v>
      </c>
      <c r="S64" s="61">
        <f t="shared" si="72"/>
        <v>0</v>
      </c>
      <c r="T64" s="58">
        <f t="shared" si="5"/>
        <v>1534</v>
      </c>
      <c r="U64" s="83">
        <f t="shared" si="12"/>
        <v>1000</v>
      </c>
      <c r="V64" s="83">
        <f t="shared" si="13"/>
        <v>1000</v>
      </c>
      <c r="W64" s="83">
        <f t="shared" si="14"/>
        <v>1000</v>
      </c>
      <c r="X64" s="58"/>
      <c r="Y64" s="42"/>
      <c r="Z64" s="42"/>
      <c r="AA64" s="42"/>
      <c r="AB64" s="50"/>
    </row>
    <row r="65" spans="1:28" ht="15" customHeight="1">
      <c r="A65" s="73">
        <v>51</v>
      </c>
      <c r="B65" s="74">
        <f t="shared" si="7"/>
        <v>45483</v>
      </c>
      <c r="C65" s="75">
        <f t="shared" si="8"/>
        <v>884</v>
      </c>
      <c r="D65" s="76">
        <f t="shared" si="9"/>
        <v>1648</v>
      </c>
      <c r="E65" s="61">
        <f t="shared" si="15"/>
        <v>782</v>
      </c>
      <c r="F65" s="61">
        <f t="shared" si="16"/>
        <v>1392</v>
      </c>
      <c r="G65" s="61">
        <f t="shared" si="17"/>
        <v>1432</v>
      </c>
      <c r="H65" s="42">
        <f t="shared" si="32"/>
        <v>1750</v>
      </c>
      <c r="I65" s="42">
        <f t="shared" si="32"/>
        <v>1140</v>
      </c>
      <c r="J65" s="42">
        <f t="shared" si="32"/>
        <v>1100</v>
      </c>
      <c r="K65" s="42">
        <f t="shared" si="71"/>
        <v>2000</v>
      </c>
      <c r="L65" s="42">
        <f t="shared" si="71"/>
        <v>2000</v>
      </c>
      <c r="M65" s="42">
        <f t="shared" si="71"/>
        <v>2000</v>
      </c>
      <c r="N65" s="42">
        <f t="shared" ref="N65:P80" si="73">N64-Q65</f>
        <v>-250</v>
      </c>
      <c r="O65" s="42">
        <f t="shared" si="73"/>
        <v>-860</v>
      </c>
      <c r="P65" s="42">
        <f t="shared" si="73"/>
        <v>-900</v>
      </c>
      <c r="Q65" s="61">
        <f t="shared" ref="Q65:S65" si="74">Q64</f>
        <v>0</v>
      </c>
      <c r="R65" s="61">
        <f t="shared" si="74"/>
        <v>0</v>
      </c>
      <c r="S65" s="61">
        <f t="shared" si="74"/>
        <v>0</v>
      </c>
      <c r="T65" s="58">
        <f t="shared" si="5"/>
        <v>1532</v>
      </c>
      <c r="U65" s="83">
        <f t="shared" si="12"/>
        <v>1000</v>
      </c>
      <c r="V65" s="83">
        <f t="shared" si="13"/>
        <v>1000</v>
      </c>
      <c r="W65" s="83">
        <f t="shared" si="14"/>
        <v>1000</v>
      </c>
      <c r="X65" s="58"/>
      <c r="Y65" s="42"/>
      <c r="Z65" s="42"/>
      <c r="AA65" s="42"/>
      <c r="AB65" s="50"/>
    </row>
    <row r="66" spans="1:28" ht="15" customHeight="1">
      <c r="A66" s="73">
        <v>52</v>
      </c>
      <c r="B66" s="74">
        <f t="shared" si="7"/>
        <v>45484</v>
      </c>
      <c r="C66" s="75">
        <f t="shared" si="8"/>
        <v>884</v>
      </c>
      <c r="D66" s="76">
        <f t="shared" si="9"/>
        <v>1646</v>
      </c>
      <c r="E66" s="61">
        <f t="shared" si="15"/>
        <v>780</v>
      </c>
      <c r="F66" s="61">
        <f t="shared" si="16"/>
        <v>1390</v>
      </c>
      <c r="G66" s="61">
        <f t="shared" si="17"/>
        <v>1430</v>
      </c>
      <c r="H66" s="42">
        <f t="shared" si="32"/>
        <v>1750</v>
      </c>
      <c r="I66" s="42">
        <f t="shared" si="32"/>
        <v>1140</v>
      </c>
      <c r="J66" s="42">
        <f t="shared" si="32"/>
        <v>1100</v>
      </c>
      <c r="K66" s="42">
        <f t="shared" si="71"/>
        <v>2000</v>
      </c>
      <c r="L66" s="42">
        <f t="shared" si="71"/>
        <v>2000</v>
      </c>
      <c r="M66" s="42">
        <f t="shared" si="71"/>
        <v>2000</v>
      </c>
      <c r="N66" s="42">
        <f t="shared" si="73"/>
        <v>-250</v>
      </c>
      <c r="O66" s="42">
        <f t="shared" si="73"/>
        <v>-860</v>
      </c>
      <c r="P66" s="42">
        <f t="shared" si="73"/>
        <v>-900</v>
      </c>
      <c r="Q66" s="61">
        <f t="shared" ref="Q66:S66" si="75">Q65</f>
        <v>0</v>
      </c>
      <c r="R66" s="61">
        <f t="shared" si="75"/>
        <v>0</v>
      </c>
      <c r="S66" s="61">
        <f t="shared" si="75"/>
        <v>0</v>
      </c>
      <c r="T66" s="58">
        <f t="shared" si="5"/>
        <v>1530</v>
      </c>
      <c r="U66" s="83">
        <f t="shared" si="12"/>
        <v>1000</v>
      </c>
      <c r="V66" s="83">
        <f t="shared" si="13"/>
        <v>1000</v>
      </c>
      <c r="W66" s="83">
        <f t="shared" si="14"/>
        <v>1000</v>
      </c>
      <c r="X66" s="58"/>
      <c r="Y66" s="42"/>
      <c r="Z66" s="42"/>
      <c r="AA66" s="42"/>
      <c r="AB66" s="50"/>
    </row>
    <row r="67" spans="1:28" ht="15" customHeight="1">
      <c r="A67" s="73">
        <v>53</v>
      </c>
      <c r="B67" s="74">
        <f t="shared" si="7"/>
        <v>45485</v>
      </c>
      <c r="C67" s="75">
        <f t="shared" si="8"/>
        <v>884</v>
      </c>
      <c r="D67" s="76">
        <f t="shared" si="9"/>
        <v>1644</v>
      </c>
      <c r="E67" s="61">
        <f t="shared" si="15"/>
        <v>778</v>
      </c>
      <c r="F67" s="61">
        <f t="shared" si="16"/>
        <v>1388</v>
      </c>
      <c r="G67" s="61">
        <f t="shared" si="17"/>
        <v>1428</v>
      </c>
      <c r="H67" s="42">
        <f t="shared" si="32"/>
        <v>1750</v>
      </c>
      <c r="I67" s="42">
        <f t="shared" si="32"/>
        <v>1140</v>
      </c>
      <c r="J67" s="42">
        <f t="shared" si="32"/>
        <v>1100</v>
      </c>
      <c r="K67" s="42">
        <f t="shared" si="71"/>
        <v>2000</v>
      </c>
      <c r="L67" s="42">
        <f t="shared" si="71"/>
        <v>2000</v>
      </c>
      <c r="M67" s="42">
        <f t="shared" si="71"/>
        <v>2000</v>
      </c>
      <c r="N67" s="42">
        <f t="shared" si="73"/>
        <v>-250</v>
      </c>
      <c r="O67" s="42">
        <f t="shared" si="73"/>
        <v>-860</v>
      </c>
      <c r="P67" s="42">
        <f t="shared" si="73"/>
        <v>-900</v>
      </c>
      <c r="Q67" s="61">
        <f t="shared" ref="Q67:S67" si="76">Q66</f>
        <v>0</v>
      </c>
      <c r="R67" s="61">
        <f t="shared" si="76"/>
        <v>0</v>
      </c>
      <c r="S67" s="61">
        <f t="shared" si="76"/>
        <v>0</v>
      </c>
      <c r="T67" s="58">
        <f t="shared" si="5"/>
        <v>1528</v>
      </c>
      <c r="U67" s="83">
        <f t="shared" si="12"/>
        <v>1000</v>
      </c>
      <c r="V67" s="83">
        <f t="shared" si="13"/>
        <v>1000</v>
      </c>
      <c r="W67" s="83">
        <f t="shared" si="14"/>
        <v>1000</v>
      </c>
      <c r="X67" s="58"/>
      <c r="Y67" s="42"/>
      <c r="Z67" s="42"/>
      <c r="AA67" s="42"/>
      <c r="AB67" s="50"/>
    </row>
    <row r="68" spans="1:28" ht="15" customHeight="1">
      <c r="A68" s="73">
        <v>54</v>
      </c>
      <c r="B68" s="74">
        <f t="shared" si="7"/>
        <v>45486</v>
      </c>
      <c r="C68" s="75">
        <f t="shared" si="8"/>
        <v>884</v>
      </c>
      <c r="D68" s="76">
        <f t="shared" si="9"/>
        <v>1642</v>
      </c>
      <c r="E68" s="61">
        <f t="shared" si="15"/>
        <v>776</v>
      </c>
      <c r="F68" s="61">
        <f t="shared" si="16"/>
        <v>1386</v>
      </c>
      <c r="G68" s="61">
        <f t="shared" si="17"/>
        <v>1426</v>
      </c>
      <c r="H68" s="42">
        <f t="shared" si="32"/>
        <v>1750</v>
      </c>
      <c r="I68" s="42">
        <f t="shared" si="32"/>
        <v>1140</v>
      </c>
      <c r="J68" s="42">
        <f t="shared" si="32"/>
        <v>1100</v>
      </c>
      <c r="K68" s="42">
        <f t="shared" si="71"/>
        <v>2000</v>
      </c>
      <c r="L68" s="42">
        <f t="shared" si="71"/>
        <v>2000</v>
      </c>
      <c r="M68" s="42">
        <f t="shared" si="71"/>
        <v>2000</v>
      </c>
      <c r="N68" s="42">
        <f t="shared" si="73"/>
        <v>-250</v>
      </c>
      <c r="O68" s="42">
        <f t="shared" si="73"/>
        <v>-860</v>
      </c>
      <c r="P68" s="42">
        <f t="shared" si="73"/>
        <v>-900</v>
      </c>
      <c r="Q68" s="61">
        <f t="shared" ref="Q68:S68" si="77">Q67</f>
        <v>0</v>
      </c>
      <c r="R68" s="61">
        <f t="shared" si="77"/>
        <v>0</v>
      </c>
      <c r="S68" s="61">
        <f t="shared" si="77"/>
        <v>0</v>
      </c>
      <c r="T68" s="58">
        <f t="shared" si="5"/>
        <v>1526</v>
      </c>
      <c r="U68" s="83">
        <f t="shared" si="12"/>
        <v>1000</v>
      </c>
      <c r="V68" s="83">
        <f t="shared" si="13"/>
        <v>1000</v>
      </c>
      <c r="W68" s="83">
        <f t="shared" si="14"/>
        <v>1000</v>
      </c>
      <c r="X68" s="58"/>
      <c r="Y68" s="42"/>
      <c r="Z68" s="42"/>
      <c r="AA68" s="42"/>
      <c r="AB68" s="50"/>
    </row>
    <row r="69" spans="1:28" ht="15" customHeight="1">
      <c r="A69" s="73">
        <v>55</v>
      </c>
      <c r="B69" s="74">
        <f t="shared" si="7"/>
        <v>45487</v>
      </c>
      <c r="C69" s="75">
        <f t="shared" si="8"/>
        <v>884</v>
      </c>
      <c r="D69" s="76">
        <f t="shared" si="9"/>
        <v>1640</v>
      </c>
      <c r="E69" s="61">
        <f t="shared" si="15"/>
        <v>774</v>
      </c>
      <c r="F69" s="61">
        <f t="shared" si="16"/>
        <v>1384</v>
      </c>
      <c r="G69" s="61">
        <f t="shared" si="17"/>
        <v>1424</v>
      </c>
      <c r="H69" s="42">
        <f t="shared" si="32"/>
        <v>1750</v>
      </c>
      <c r="I69" s="42">
        <f t="shared" si="32"/>
        <v>1140</v>
      </c>
      <c r="J69" s="42">
        <f t="shared" si="32"/>
        <v>1100</v>
      </c>
      <c r="K69" s="42">
        <f t="shared" si="71"/>
        <v>2000</v>
      </c>
      <c r="L69" s="42">
        <f t="shared" si="71"/>
        <v>2000</v>
      </c>
      <c r="M69" s="42">
        <f t="shared" si="71"/>
        <v>2000</v>
      </c>
      <c r="N69" s="42">
        <f t="shared" si="73"/>
        <v>-250</v>
      </c>
      <c r="O69" s="42">
        <f t="shared" si="73"/>
        <v>-860</v>
      </c>
      <c r="P69" s="42">
        <f t="shared" si="73"/>
        <v>-900</v>
      </c>
      <c r="Q69" s="61">
        <f t="shared" ref="Q69:S69" si="78">Q68</f>
        <v>0</v>
      </c>
      <c r="R69" s="61">
        <f t="shared" si="78"/>
        <v>0</v>
      </c>
      <c r="S69" s="61">
        <f t="shared" si="78"/>
        <v>0</v>
      </c>
      <c r="T69" s="58">
        <f t="shared" si="5"/>
        <v>1524</v>
      </c>
      <c r="U69" s="83">
        <f t="shared" si="12"/>
        <v>1000</v>
      </c>
      <c r="V69" s="83">
        <f t="shared" si="13"/>
        <v>1000</v>
      </c>
      <c r="W69" s="83">
        <f t="shared" si="14"/>
        <v>1000</v>
      </c>
      <c r="X69" s="58"/>
      <c r="Y69" s="42"/>
      <c r="Z69" s="42"/>
      <c r="AA69" s="42"/>
      <c r="AB69" s="50"/>
    </row>
    <row r="70" spans="1:28" ht="15" customHeight="1">
      <c r="A70" s="73">
        <v>56</v>
      </c>
      <c r="B70" s="74">
        <f t="shared" si="7"/>
        <v>45488</v>
      </c>
      <c r="C70" s="75">
        <f t="shared" si="8"/>
        <v>884</v>
      </c>
      <c r="D70" s="76">
        <f t="shared" si="9"/>
        <v>1638</v>
      </c>
      <c r="E70" s="61">
        <f t="shared" si="15"/>
        <v>772</v>
      </c>
      <c r="F70" s="61">
        <f t="shared" si="16"/>
        <v>1382</v>
      </c>
      <c r="G70" s="61">
        <f t="shared" si="17"/>
        <v>1422</v>
      </c>
      <c r="H70" s="42">
        <f t="shared" si="32"/>
        <v>1750</v>
      </c>
      <c r="I70" s="42">
        <f t="shared" si="32"/>
        <v>1140</v>
      </c>
      <c r="J70" s="42">
        <f t="shared" si="32"/>
        <v>1100</v>
      </c>
      <c r="K70" s="42">
        <f t="shared" si="71"/>
        <v>2000</v>
      </c>
      <c r="L70" s="42">
        <f t="shared" si="71"/>
        <v>2000</v>
      </c>
      <c r="M70" s="42">
        <f t="shared" si="71"/>
        <v>2000</v>
      </c>
      <c r="N70" s="42">
        <f t="shared" si="73"/>
        <v>-250</v>
      </c>
      <c r="O70" s="42">
        <f t="shared" si="73"/>
        <v>-860</v>
      </c>
      <c r="P70" s="42">
        <f t="shared" si="73"/>
        <v>-900</v>
      </c>
      <c r="Q70" s="61">
        <f t="shared" ref="Q70:S70" si="79">Q69</f>
        <v>0</v>
      </c>
      <c r="R70" s="61">
        <f t="shared" si="79"/>
        <v>0</v>
      </c>
      <c r="S70" s="61">
        <f t="shared" si="79"/>
        <v>0</v>
      </c>
      <c r="T70" s="58">
        <f t="shared" si="5"/>
        <v>1522</v>
      </c>
      <c r="U70" s="83">
        <f t="shared" si="12"/>
        <v>1000</v>
      </c>
      <c r="V70" s="83">
        <f t="shared" si="13"/>
        <v>1000</v>
      </c>
      <c r="W70" s="83">
        <f t="shared" si="14"/>
        <v>1000</v>
      </c>
      <c r="X70" s="58"/>
      <c r="Y70" s="42"/>
      <c r="Z70" s="42"/>
      <c r="AA70" s="42"/>
      <c r="AB70" s="50"/>
    </row>
    <row r="71" spans="1:28" ht="15" customHeight="1">
      <c r="A71" s="73">
        <v>57</v>
      </c>
      <c r="B71" s="74">
        <f t="shared" si="7"/>
        <v>45489</v>
      </c>
      <c r="C71" s="75">
        <f t="shared" si="8"/>
        <v>884</v>
      </c>
      <c r="D71" s="76">
        <f t="shared" si="9"/>
        <v>1636</v>
      </c>
      <c r="E71" s="61">
        <f t="shared" si="15"/>
        <v>770</v>
      </c>
      <c r="F71" s="61">
        <f t="shared" si="16"/>
        <v>1380</v>
      </c>
      <c r="G71" s="61">
        <f t="shared" si="17"/>
        <v>1420</v>
      </c>
      <c r="H71" s="42">
        <f t="shared" si="32"/>
        <v>1750</v>
      </c>
      <c r="I71" s="42">
        <f t="shared" si="32"/>
        <v>1140</v>
      </c>
      <c r="J71" s="42">
        <f t="shared" si="32"/>
        <v>1100</v>
      </c>
      <c r="K71" s="42">
        <f t="shared" si="71"/>
        <v>2000</v>
      </c>
      <c r="L71" s="42">
        <f t="shared" si="71"/>
        <v>2000</v>
      </c>
      <c r="M71" s="42">
        <f t="shared" si="71"/>
        <v>2000</v>
      </c>
      <c r="N71" s="42">
        <f t="shared" si="73"/>
        <v>-250</v>
      </c>
      <c r="O71" s="42">
        <f t="shared" si="73"/>
        <v>-860</v>
      </c>
      <c r="P71" s="42">
        <f t="shared" si="73"/>
        <v>-900</v>
      </c>
      <c r="Q71" s="61">
        <f t="shared" ref="Q71:S71" si="80">Q70</f>
        <v>0</v>
      </c>
      <c r="R71" s="61">
        <f t="shared" si="80"/>
        <v>0</v>
      </c>
      <c r="S71" s="61">
        <f t="shared" si="80"/>
        <v>0</v>
      </c>
      <c r="T71" s="58">
        <f t="shared" si="5"/>
        <v>1520</v>
      </c>
      <c r="U71" s="83">
        <f t="shared" si="12"/>
        <v>1000</v>
      </c>
      <c r="V71" s="83">
        <f t="shared" si="13"/>
        <v>1000</v>
      </c>
      <c r="W71" s="83">
        <f t="shared" si="14"/>
        <v>1000</v>
      </c>
      <c r="X71" s="58"/>
      <c r="Y71" s="42"/>
      <c r="Z71" s="42"/>
      <c r="AA71" s="42"/>
      <c r="AB71" s="50"/>
    </row>
    <row r="72" spans="1:28" ht="15" customHeight="1">
      <c r="A72" s="73">
        <v>58</v>
      </c>
      <c r="B72" s="74">
        <f t="shared" si="7"/>
        <v>45490</v>
      </c>
      <c r="C72" s="75">
        <f t="shared" si="8"/>
        <v>884</v>
      </c>
      <c r="D72" s="76">
        <f t="shared" si="9"/>
        <v>1634</v>
      </c>
      <c r="E72" s="61">
        <f t="shared" si="15"/>
        <v>768</v>
      </c>
      <c r="F72" s="61">
        <f t="shared" si="16"/>
        <v>1378</v>
      </c>
      <c r="G72" s="61">
        <f t="shared" si="17"/>
        <v>1418</v>
      </c>
      <c r="H72" s="42">
        <f t="shared" si="32"/>
        <v>1750</v>
      </c>
      <c r="I72" s="42">
        <f t="shared" si="32"/>
        <v>1140</v>
      </c>
      <c r="J72" s="42">
        <f t="shared" si="32"/>
        <v>1100</v>
      </c>
      <c r="K72" s="42">
        <f t="shared" si="71"/>
        <v>2000</v>
      </c>
      <c r="L72" s="42">
        <f t="shared" si="71"/>
        <v>2000</v>
      </c>
      <c r="M72" s="42">
        <f t="shared" si="71"/>
        <v>2000</v>
      </c>
      <c r="N72" s="42">
        <f t="shared" si="73"/>
        <v>-250</v>
      </c>
      <c r="O72" s="42">
        <f t="shared" si="73"/>
        <v>-860</v>
      </c>
      <c r="P72" s="42">
        <f t="shared" si="73"/>
        <v>-900</v>
      </c>
      <c r="Q72" s="61">
        <f t="shared" ref="Q72:S72" si="81">Q71</f>
        <v>0</v>
      </c>
      <c r="R72" s="61">
        <f t="shared" si="81"/>
        <v>0</v>
      </c>
      <c r="S72" s="61">
        <f t="shared" si="81"/>
        <v>0</v>
      </c>
      <c r="T72" s="58">
        <f t="shared" si="5"/>
        <v>1518</v>
      </c>
      <c r="U72" s="83">
        <f t="shared" si="12"/>
        <v>1000</v>
      </c>
      <c r="V72" s="83">
        <f t="shared" si="13"/>
        <v>1000</v>
      </c>
      <c r="W72" s="83">
        <f t="shared" si="14"/>
        <v>1000</v>
      </c>
      <c r="X72" s="58"/>
      <c r="Y72" s="42"/>
      <c r="Z72" s="42"/>
      <c r="AA72" s="42"/>
      <c r="AB72" s="50"/>
    </row>
    <row r="73" spans="1:28" ht="15" customHeight="1">
      <c r="A73" s="73">
        <v>59</v>
      </c>
      <c r="B73" s="74">
        <f t="shared" si="7"/>
        <v>45491</v>
      </c>
      <c r="C73" s="75">
        <f t="shared" si="8"/>
        <v>884</v>
      </c>
      <c r="D73" s="76">
        <f t="shared" si="9"/>
        <v>1632</v>
      </c>
      <c r="E73" s="61">
        <f t="shared" si="15"/>
        <v>766</v>
      </c>
      <c r="F73" s="61">
        <f t="shared" si="16"/>
        <v>1376</v>
      </c>
      <c r="G73" s="61">
        <f t="shared" si="17"/>
        <v>1416</v>
      </c>
      <c r="H73" s="42">
        <f t="shared" si="32"/>
        <v>1750</v>
      </c>
      <c r="I73" s="42">
        <f t="shared" si="32"/>
        <v>1140</v>
      </c>
      <c r="J73" s="42">
        <f t="shared" si="32"/>
        <v>1100</v>
      </c>
      <c r="K73" s="42">
        <f t="shared" si="71"/>
        <v>2000</v>
      </c>
      <c r="L73" s="42">
        <f t="shared" si="71"/>
        <v>2000</v>
      </c>
      <c r="M73" s="42">
        <f t="shared" si="71"/>
        <v>2000</v>
      </c>
      <c r="N73" s="42">
        <f t="shared" si="73"/>
        <v>-250</v>
      </c>
      <c r="O73" s="42">
        <f t="shared" si="73"/>
        <v>-860</v>
      </c>
      <c r="P73" s="42">
        <f t="shared" si="73"/>
        <v>-900</v>
      </c>
      <c r="Q73" s="61">
        <f t="shared" ref="Q73:S73" si="82">Q72</f>
        <v>0</v>
      </c>
      <c r="R73" s="61">
        <f t="shared" si="82"/>
        <v>0</v>
      </c>
      <c r="S73" s="61">
        <f t="shared" si="82"/>
        <v>0</v>
      </c>
      <c r="T73" s="58">
        <f t="shared" si="5"/>
        <v>1516</v>
      </c>
      <c r="U73" s="83">
        <f t="shared" si="12"/>
        <v>1000</v>
      </c>
      <c r="V73" s="83">
        <f t="shared" si="13"/>
        <v>1000</v>
      </c>
      <c r="W73" s="83">
        <f t="shared" si="14"/>
        <v>1000</v>
      </c>
      <c r="X73" s="58"/>
      <c r="Y73" s="42"/>
      <c r="Z73" s="42"/>
      <c r="AA73" s="42"/>
      <c r="AB73" s="50"/>
    </row>
    <row r="74" spans="1:28" ht="15" customHeight="1">
      <c r="A74" s="73">
        <v>60</v>
      </c>
      <c r="B74" s="74">
        <f t="shared" si="7"/>
        <v>45492</v>
      </c>
      <c r="C74" s="75">
        <f t="shared" si="8"/>
        <v>884</v>
      </c>
      <c r="D74" s="76">
        <f t="shared" si="9"/>
        <v>1630</v>
      </c>
      <c r="E74" s="61">
        <f t="shared" si="15"/>
        <v>764</v>
      </c>
      <c r="F74" s="61">
        <f t="shared" si="16"/>
        <v>1374</v>
      </c>
      <c r="G74" s="61">
        <f t="shared" si="17"/>
        <v>1414</v>
      </c>
      <c r="H74" s="42">
        <f t="shared" si="32"/>
        <v>1750</v>
      </c>
      <c r="I74" s="42">
        <f t="shared" si="32"/>
        <v>1140</v>
      </c>
      <c r="J74" s="42">
        <f t="shared" si="32"/>
        <v>1100</v>
      </c>
      <c r="K74" s="42">
        <f t="shared" si="71"/>
        <v>2000</v>
      </c>
      <c r="L74" s="42">
        <f t="shared" si="71"/>
        <v>2000</v>
      </c>
      <c r="M74" s="42">
        <f t="shared" si="71"/>
        <v>2000</v>
      </c>
      <c r="N74" s="42">
        <f t="shared" si="73"/>
        <v>-250</v>
      </c>
      <c r="O74" s="42">
        <f t="shared" si="73"/>
        <v>-860</v>
      </c>
      <c r="P74" s="42">
        <f t="shared" si="73"/>
        <v>-900</v>
      </c>
      <c r="Q74" s="61">
        <f t="shared" ref="Q74:S74" si="83">Q73</f>
        <v>0</v>
      </c>
      <c r="R74" s="61">
        <f t="shared" si="83"/>
        <v>0</v>
      </c>
      <c r="S74" s="61">
        <f t="shared" si="83"/>
        <v>0</v>
      </c>
      <c r="T74" s="58">
        <f t="shared" si="5"/>
        <v>1514</v>
      </c>
      <c r="U74" s="83">
        <f t="shared" si="12"/>
        <v>1000</v>
      </c>
      <c r="V74" s="83">
        <f t="shared" si="13"/>
        <v>1000</v>
      </c>
      <c r="W74" s="83">
        <f t="shared" si="14"/>
        <v>1000</v>
      </c>
      <c r="X74" s="58"/>
      <c r="Y74" s="42"/>
      <c r="Z74" s="42"/>
      <c r="AA74" s="42"/>
      <c r="AB74" s="50"/>
    </row>
    <row r="75" spans="1:28" ht="15" customHeight="1">
      <c r="A75" s="73">
        <v>61</v>
      </c>
      <c r="B75" s="74">
        <f t="shared" si="7"/>
        <v>45493</v>
      </c>
      <c r="C75" s="75">
        <f t="shared" si="8"/>
        <v>884</v>
      </c>
      <c r="D75" s="76">
        <f t="shared" si="9"/>
        <v>1628</v>
      </c>
      <c r="E75" s="61">
        <f t="shared" si="15"/>
        <v>762</v>
      </c>
      <c r="F75" s="61">
        <f t="shared" si="16"/>
        <v>1372</v>
      </c>
      <c r="G75" s="61">
        <f t="shared" si="17"/>
        <v>1412</v>
      </c>
      <c r="H75" s="42">
        <f t="shared" si="32"/>
        <v>1750</v>
      </c>
      <c r="I75" s="42">
        <f t="shared" si="32"/>
        <v>1140</v>
      </c>
      <c r="J75" s="42">
        <f t="shared" si="32"/>
        <v>1100</v>
      </c>
      <c r="K75" s="42">
        <f t="shared" si="71"/>
        <v>2000</v>
      </c>
      <c r="L75" s="42">
        <f t="shared" si="71"/>
        <v>2000</v>
      </c>
      <c r="M75" s="42">
        <f t="shared" si="71"/>
        <v>2000</v>
      </c>
      <c r="N75" s="42">
        <f t="shared" si="73"/>
        <v>-250</v>
      </c>
      <c r="O75" s="42">
        <f t="shared" si="73"/>
        <v>-860</v>
      </c>
      <c r="P75" s="42">
        <f t="shared" si="73"/>
        <v>-900</v>
      </c>
      <c r="Q75" s="61">
        <f t="shared" ref="Q75:S75" si="84">Q74</f>
        <v>0</v>
      </c>
      <c r="R75" s="61">
        <f t="shared" si="84"/>
        <v>0</v>
      </c>
      <c r="S75" s="61">
        <f t="shared" si="84"/>
        <v>0</v>
      </c>
      <c r="T75" s="58">
        <f t="shared" si="5"/>
        <v>1212</v>
      </c>
      <c r="U75" s="83">
        <f t="shared" si="12"/>
        <v>1300</v>
      </c>
      <c r="V75" s="83">
        <f t="shared" si="13"/>
        <v>1300</v>
      </c>
      <c r="W75" s="83">
        <f t="shared" si="14"/>
        <v>1300</v>
      </c>
      <c r="X75" s="85">
        <v>0.3</v>
      </c>
      <c r="Y75" s="42"/>
      <c r="Z75" s="42"/>
      <c r="AA75" s="42"/>
      <c r="AB75" s="50">
        <v>2</v>
      </c>
    </row>
    <row r="76" spans="1:28" ht="15">
      <c r="A76" s="73">
        <v>62</v>
      </c>
      <c r="B76" s="74">
        <f t="shared" si="7"/>
        <v>45494</v>
      </c>
      <c r="C76" s="75">
        <f t="shared" si="8"/>
        <v>884</v>
      </c>
      <c r="D76" s="76">
        <f t="shared" si="9"/>
        <v>1626</v>
      </c>
      <c r="E76" s="61">
        <f t="shared" si="15"/>
        <v>760</v>
      </c>
      <c r="F76" s="61">
        <f t="shared" si="16"/>
        <v>1370</v>
      </c>
      <c r="G76" s="61">
        <f t="shared" si="17"/>
        <v>1410</v>
      </c>
      <c r="H76" s="42">
        <f t="shared" si="32"/>
        <v>1750</v>
      </c>
      <c r="I76" s="42">
        <f t="shared" si="32"/>
        <v>1140</v>
      </c>
      <c r="J76" s="42">
        <f t="shared" si="32"/>
        <v>1100</v>
      </c>
      <c r="K76" s="42">
        <f t="shared" si="71"/>
        <v>2000</v>
      </c>
      <c r="L76" s="42">
        <f t="shared" si="71"/>
        <v>2000</v>
      </c>
      <c r="M76" s="42">
        <f t="shared" si="71"/>
        <v>2000</v>
      </c>
      <c r="N76" s="42">
        <f t="shared" si="73"/>
        <v>-250</v>
      </c>
      <c r="O76" s="42">
        <f t="shared" si="73"/>
        <v>-860</v>
      </c>
      <c r="P76" s="42">
        <f t="shared" si="73"/>
        <v>-900</v>
      </c>
      <c r="Q76" s="61">
        <f t="shared" ref="Q76:S76" si="85">Q75</f>
        <v>0</v>
      </c>
      <c r="R76" s="61">
        <f t="shared" si="85"/>
        <v>0</v>
      </c>
      <c r="S76" s="61">
        <f t="shared" si="85"/>
        <v>0</v>
      </c>
      <c r="T76" s="58">
        <f t="shared" si="5"/>
        <v>1210</v>
      </c>
      <c r="U76" s="83">
        <f t="shared" si="12"/>
        <v>1300</v>
      </c>
      <c r="V76" s="83">
        <f t="shared" si="13"/>
        <v>1300</v>
      </c>
      <c r="W76" s="83">
        <f t="shared" si="14"/>
        <v>1300</v>
      </c>
      <c r="X76" s="58"/>
      <c r="Y76" s="42"/>
      <c r="Z76" s="42"/>
      <c r="AA76" s="42"/>
      <c r="AB76" s="50"/>
    </row>
    <row r="77" spans="1:28" ht="15" customHeight="1">
      <c r="A77" s="73">
        <v>63</v>
      </c>
      <c r="B77" s="74">
        <f t="shared" si="7"/>
        <v>45495</v>
      </c>
      <c r="C77" s="75">
        <f t="shared" si="8"/>
        <v>884</v>
      </c>
      <c r="D77" s="76">
        <f t="shared" si="9"/>
        <v>1624</v>
      </c>
      <c r="E77" s="61">
        <f t="shared" si="15"/>
        <v>758</v>
      </c>
      <c r="F77" s="61">
        <f t="shared" si="16"/>
        <v>1368</v>
      </c>
      <c r="G77" s="61">
        <f t="shared" si="17"/>
        <v>1408</v>
      </c>
      <c r="H77" s="42">
        <f t="shared" si="32"/>
        <v>1750</v>
      </c>
      <c r="I77" s="42">
        <f t="shared" si="32"/>
        <v>1140</v>
      </c>
      <c r="J77" s="42">
        <f t="shared" si="32"/>
        <v>1100</v>
      </c>
      <c r="K77" s="42">
        <f t="shared" si="71"/>
        <v>2000</v>
      </c>
      <c r="L77" s="42">
        <f t="shared" si="71"/>
        <v>2000</v>
      </c>
      <c r="M77" s="42">
        <f t="shared" si="71"/>
        <v>2000</v>
      </c>
      <c r="N77" s="42">
        <f t="shared" si="73"/>
        <v>-250</v>
      </c>
      <c r="O77" s="42">
        <f t="shared" si="73"/>
        <v>-860</v>
      </c>
      <c r="P77" s="42">
        <f t="shared" si="73"/>
        <v>-900</v>
      </c>
      <c r="Q77" s="61">
        <f t="shared" ref="Q77:S77" si="86">Q76</f>
        <v>0</v>
      </c>
      <c r="R77" s="61">
        <f t="shared" si="86"/>
        <v>0</v>
      </c>
      <c r="S77" s="61">
        <f t="shared" si="86"/>
        <v>0</v>
      </c>
      <c r="T77" s="58">
        <f t="shared" si="5"/>
        <v>1208</v>
      </c>
      <c r="U77" s="83">
        <f t="shared" si="12"/>
        <v>1300</v>
      </c>
      <c r="V77" s="83">
        <f t="shared" si="13"/>
        <v>1300</v>
      </c>
      <c r="W77" s="83">
        <f t="shared" si="14"/>
        <v>1300</v>
      </c>
      <c r="X77" s="58"/>
      <c r="Y77" s="42"/>
      <c r="Z77" s="42"/>
      <c r="AA77" s="42"/>
      <c r="AB77" s="50"/>
    </row>
    <row r="78" spans="1:28" ht="15" customHeight="1">
      <c r="A78" s="73">
        <v>64</v>
      </c>
      <c r="B78" s="74">
        <f t="shared" si="7"/>
        <v>45496</v>
      </c>
      <c r="C78" s="75">
        <f t="shared" si="8"/>
        <v>884</v>
      </c>
      <c r="D78" s="76">
        <f t="shared" si="9"/>
        <v>1622</v>
      </c>
      <c r="E78" s="61">
        <f t="shared" si="15"/>
        <v>756</v>
      </c>
      <c r="F78" s="61">
        <f t="shared" si="16"/>
        <v>1366</v>
      </c>
      <c r="G78" s="61">
        <f t="shared" si="17"/>
        <v>1406</v>
      </c>
      <c r="H78" s="42">
        <f t="shared" si="32"/>
        <v>1750</v>
      </c>
      <c r="I78" s="42">
        <f t="shared" si="32"/>
        <v>1140</v>
      </c>
      <c r="J78" s="42">
        <f t="shared" si="32"/>
        <v>1100</v>
      </c>
      <c r="K78" s="42">
        <f t="shared" si="71"/>
        <v>2000</v>
      </c>
      <c r="L78" s="42">
        <f t="shared" si="71"/>
        <v>2000</v>
      </c>
      <c r="M78" s="42">
        <f t="shared" si="71"/>
        <v>2000</v>
      </c>
      <c r="N78" s="42">
        <f t="shared" si="73"/>
        <v>-250</v>
      </c>
      <c r="O78" s="42">
        <f t="shared" si="73"/>
        <v>-860</v>
      </c>
      <c r="P78" s="42">
        <f t="shared" si="73"/>
        <v>-900</v>
      </c>
      <c r="Q78" s="61">
        <f t="shared" ref="Q78:S78" si="87">Q77</f>
        <v>0</v>
      </c>
      <c r="R78" s="61">
        <f t="shared" si="87"/>
        <v>0</v>
      </c>
      <c r="S78" s="61">
        <f t="shared" si="87"/>
        <v>0</v>
      </c>
      <c r="T78" s="58">
        <f t="shared" si="5"/>
        <v>1206</v>
      </c>
      <c r="U78" s="83">
        <f t="shared" si="12"/>
        <v>1300</v>
      </c>
      <c r="V78" s="83">
        <f t="shared" si="13"/>
        <v>1300</v>
      </c>
      <c r="W78" s="83">
        <f t="shared" si="14"/>
        <v>1300</v>
      </c>
      <c r="X78" s="58"/>
      <c r="Y78" s="42"/>
      <c r="Z78" s="42"/>
      <c r="AA78" s="42"/>
      <c r="AB78" s="50"/>
    </row>
    <row r="79" spans="1:28" ht="15" customHeight="1">
      <c r="A79" s="73">
        <v>65</v>
      </c>
      <c r="B79" s="74">
        <f t="shared" si="7"/>
        <v>45497</v>
      </c>
      <c r="C79" s="75">
        <f t="shared" si="8"/>
        <v>884</v>
      </c>
      <c r="D79" s="76">
        <f t="shared" si="9"/>
        <v>1620</v>
      </c>
      <c r="E79" s="61">
        <f t="shared" si="15"/>
        <v>754</v>
      </c>
      <c r="F79" s="61">
        <f t="shared" si="16"/>
        <v>1364</v>
      </c>
      <c r="G79" s="61">
        <f t="shared" si="17"/>
        <v>1404</v>
      </c>
      <c r="H79" s="42">
        <f t="shared" si="32"/>
        <v>1750</v>
      </c>
      <c r="I79" s="42">
        <f t="shared" si="32"/>
        <v>1140</v>
      </c>
      <c r="J79" s="42">
        <f t="shared" si="32"/>
        <v>1100</v>
      </c>
      <c r="K79" s="42">
        <f t="shared" si="71"/>
        <v>2000</v>
      </c>
      <c r="L79" s="42">
        <f t="shared" si="71"/>
        <v>2000</v>
      </c>
      <c r="M79" s="42">
        <f t="shared" si="71"/>
        <v>2000</v>
      </c>
      <c r="N79" s="42">
        <f t="shared" si="73"/>
        <v>-250</v>
      </c>
      <c r="O79" s="42">
        <f t="shared" si="73"/>
        <v>-860</v>
      </c>
      <c r="P79" s="42">
        <f t="shared" si="73"/>
        <v>-900</v>
      </c>
      <c r="Q79" s="61">
        <f t="shared" ref="Q79:S79" si="88">Q78</f>
        <v>0</v>
      </c>
      <c r="R79" s="61">
        <f t="shared" si="88"/>
        <v>0</v>
      </c>
      <c r="S79" s="61">
        <f t="shared" si="88"/>
        <v>0</v>
      </c>
      <c r="T79" s="58">
        <f t="shared" ref="T79:T93" si="89">D79+C79-V79</f>
        <v>1204</v>
      </c>
      <c r="U79" s="83">
        <f t="shared" si="12"/>
        <v>1300</v>
      </c>
      <c r="V79" s="83">
        <f t="shared" si="13"/>
        <v>1300</v>
      </c>
      <c r="W79" s="83">
        <f t="shared" si="14"/>
        <v>1300</v>
      </c>
      <c r="X79" s="58"/>
      <c r="Y79" s="42"/>
      <c r="Z79" s="42"/>
      <c r="AA79" s="42"/>
      <c r="AB79" s="50"/>
    </row>
    <row r="80" spans="1:28" ht="15" customHeight="1">
      <c r="A80" s="73">
        <v>66</v>
      </c>
      <c r="B80" s="74">
        <f t="shared" ref="B80:B143" si="90">B79+1</f>
        <v>45498</v>
      </c>
      <c r="C80" s="75">
        <f t="shared" ref="C80:C143" si="91">C79</f>
        <v>884</v>
      </c>
      <c r="D80" s="76">
        <f t="shared" ref="D80:D143" si="92">D79-2</f>
        <v>1618</v>
      </c>
      <c r="E80" s="61">
        <f t="shared" si="15"/>
        <v>752</v>
      </c>
      <c r="F80" s="61">
        <f t="shared" si="16"/>
        <v>1362</v>
      </c>
      <c r="G80" s="61">
        <f t="shared" si="17"/>
        <v>1402</v>
      </c>
      <c r="H80" s="42">
        <f t="shared" si="32"/>
        <v>1750</v>
      </c>
      <c r="I80" s="42">
        <f t="shared" si="32"/>
        <v>1140</v>
      </c>
      <c r="J80" s="42">
        <f t="shared" si="32"/>
        <v>1100</v>
      </c>
      <c r="K80" s="42">
        <f t="shared" ref="K80:M93" si="93">K79</f>
        <v>2000</v>
      </c>
      <c r="L80" s="42">
        <f t="shared" si="93"/>
        <v>2000</v>
      </c>
      <c r="M80" s="42">
        <f t="shared" si="93"/>
        <v>2000</v>
      </c>
      <c r="N80" s="42">
        <f t="shared" si="73"/>
        <v>-250</v>
      </c>
      <c r="O80" s="42">
        <f t="shared" si="73"/>
        <v>-860</v>
      </c>
      <c r="P80" s="42">
        <f t="shared" si="73"/>
        <v>-900</v>
      </c>
      <c r="Q80" s="61">
        <f t="shared" ref="Q80:S80" si="94">Q79</f>
        <v>0</v>
      </c>
      <c r="R80" s="61">
        <f t="shared" si="94"/>
        <v>0</v>
      </c>
      <c r="S80" s="61">
        <f t="shared" si="94"/>
        <v>0</v>
      </c>
      <c r="T80" s="58">
        <f t="shared" si="89"/>
        <v>1202</v>
      </c>
      <c r="U80" s="83">
        <f t="shared" ref="U80:U143" si="95">U79+$X80*1000-Q80</f>
        <v>1300</v>
      </c>
      <c r="V80" s="83">
        <f t="shared" ref="V80:V143" si="96">V79+$X80*1000-R80</f>
        <v>1300</v>
      </c>
      <c r="W80" s="83">
        <f t="shared" ref="W80:W143" si="97">W79+$X80*1000-S80</f>
        <v>1300</v>
      </c>
      <c r="X80" s="58"/>
      <c r="Y80" s="42"/>
      <c r="Z80" s="42"/>
      <c r="AA80" s="42"/>
      <c r="AB80" s="50"/>
    </row>
    <row r="81" spans="1:30" ht="15" customHeight="1">
      <c r="A81" s="73">
        <v>67</v>
      </c>
      <c r="B81" s="74">
        <f t="shared" si="90"/>
        <v>45499</v>
      </c>
      <c r="C81" s="75">
        <f t="shared" si="91"/>
        <v>884</v>
      </c>
      <c r="D81" s="76">
        <f t="shared" si="92"/>
        <v>1616</v>
      </c>
      <c r="E81" s="61">
        <f t="shared" ref="E81:E93" si="98">C81+D81-H81</f>
        <v>750</v>
      </c>
      <c r="F81" s="61">
        <f t="shared" ref="F81:F93" si="99">C81+D81-I81</f>
        <v>1360</v>
      </c>
      <c r="G81" s="61">
        <f t="shared" ref="G81:G93" si="100">D81+C81-J81</f>
        <v>1400</v>
      </c>
      <c r="H81" s="42">
        <f t="shared" si="32"/>
        <v>1750</v>
      </c>
      <c r="I81" s="42">
        <f t="shared" si="32"/>
        <v>1140</v>
      </c>
      <c r="J81" s="42">
        <f t="shared" si="32"/>
        <v>1100</v>
      </c>
      <c r="K81" s="42">
        <f t="shared" si="93"/>
        <v>2000</v>
      </c>
      <c r="L81" s="42">
        <f t="shared" si="93"/>
        <v>2000</v>
      </c>
      <c r="M81" s="42">
        <f t="shared" si="93"/>
        <v>2000</v>
      </c>
      <c r="N81" s="42">
        <f t="shared" ref="N81:P93" si="101">N80-Q81</f>
        <v>-250</v>
      </c>
      <c r="O81" s="42">
        <f t="shared" si="101"/>
        <v>-860</v>
      </c>
      <c r="P81" s="42">
        <f t="shared" si="101"/>
        <v>-900</v>
      </c>
      <c r="Q81" s="61">
        <f t="shared" ref="Q81:S81" si="102">Q80</f>
        <v>0</v>
      </c>
      <c r="R81" s="61">
        <f t="shared" si="102"/>
        <v>0</v>
      </c>
      <c r="S81" s="61">
        <f t="shared" si="102"/>
        <v>0</v>
      </c>
      <c r="T81" s="58">
        <f t="shared" si="89"/>
        <v>900</v>
      </c>
      <c r="U81" s="83">
        <f t="shared" si="95"/>
        <v>1600</v>
      </c>
      <c r="V81" s="83">
        <f t="shared" si="96"/>
        <v>1600</v>
      </c>
      <c r="W81" s="83">
        <f t="shared" si="97"/>
        <v>1600</v>
      </c>
      <c r="X81" s="85">
        <v>0.3</v>
      </c>
      <c r="Y81" s="42"/>
      <c r="Z81" s="42"/>
      <c r="AA81" s="42"/>
      <c r="AB81" s="50">
        <v>1</v>
      </c>
    </row>
    <row r="82" spans="1:30" ht="15" customHeight="1">
      <c r="A82" s="73">
        <v>68</v>
      </c>
      <c r="B82" s="74">
        <f t="shared" si="90"/>
        <v>45500</v>
      </c>
      <c r="C82" s="75">
        <f t="shared" si="91"/>
        <v>884</v>
      </c>
      <c r="D82" s="76">
        <f t="shared" si="92"/>
        <v>1614</v>
      </c>
      <c r="E82" s="61">
        <f t="shared" si="98"/>
        <v>748</v>
      </c>
      <c r="F82" s="61">
        <f t="shared" si="99"/>
        <v>1358</v>
      </c>
      <c r="G82" s="61">
        <f t="shared" si="100"/>
        <v>1398</v>
      </c>
      <c r="H82" s="42">
        <f t="shared" si="32"/>
        <v>1750</v>
      </c>
      <c r="I82" s="42">
        <f t="shared" si="32"/>
        <v>1140</v>
      </c>
      <c r="J82" s="42">
        <f t="shared" si="32"/>
        <v>1100</v>
      </c>
      <c r="K82" s="42">
        <f t="shared" si="93"/>
        <v>2000</v>
      </c>
      <c r="L82" s="42">
        <f t="shared" si="93"/>
        <v>2000</v>
      </c>
      <c r="M82" s="42">
        <f t="shared" si="93"/>
        <v>2000</v>
      </c>
      <c r="N82" s="42">
        <f t="shared" si="101"/>
        <v>-250</v>
      </c>
      <c r="O82" s="42">
        <f t="shared" si="101"/>
        <v>-860</v>
      </c>
      <c r="P82" s="42">
        <f t="shared" si="101"/>
        <v>-900</v>
      </c>
      <c r="Q82" s="61">
        <f t="shared" ref="Q82:S82" si="103">Q81</f>
        <v>0</v>
      </c>
      <c r="R82" s="61">
        <f t="shared" si="103"/>
        <v>0</v>
      </c>
      <c r="S82" s="61">
        <f t="shared" si="103"/>
        <v>0</v>
      </c>
      <c r="T82" s="58">
        <f t="shared" si="89"/>
        <v>898</v>
      </c>
      <c r="U82" s="83">
        <f t="shared" si="95"/>
        <v>1600</v>
      </c>
      <c r="V82" s="83">
        <f t="shared" si="96"/>
        <v>1600</v>
      </c>
      <c r="W82" s="83">
        <f t="shared" si="97"/>
        <v>1600</v>
      </c>
      <c r="X82" s="58"/>
      <c r="Y82" s="42"/>
      <c r="Z82" s="42"/>
      <c r="AA82" s="42"/>
      <c r="AB82" s="50"/>
    </row>
    <row r="83" spans="1:30" ht="15" customHeight="1">
      <c r="A83" s="73">
        <v>69</v>
      </c>
      <c r="B83" s="74">
        <f t="shared" si="90"/>
        <v>45501</v>
      </c>
      <c r="C83" s="75">
        <f t="shared" si="91"/>
        <v>884</v>
      </c>
      <c r="D83" s="76">
        <f t="shared" si="92"/>
        <v>1612</v>
      </c>
      <c r="E83" s="61">
        <f t="shared" si="98"/>
        <v>746</v>
      </c>
      <c r="F83" s="61">
        <f t="shared" si="99"/>
        <v>1356</v>
      </c>
      <c r="G83" s="61">
        <f t="shared" si="100"/>
        <v>1396</v>
      </c>
      <c r="H83" s="42">
        <f t="shared" si="32"/>
        <v>1750</v>
      </c>
      <c r="I83" s="42">
        <f t="shared" si="32"/>
        <v>1140</v>
      </c>
      <c r="J83" s="42">
        <f t="shared" si="32"/>
        <v>1100</v>
      </c>
      <c r="K83" s="42">
        <f t="shared" si="93"/>
        <v>2000</v>
      </c>
      <c r="L83" s="42">
        <f t="shared" si="93"/>
        <v>2000</v>
      </c>
      <c r="M83" s="42">
        <f t="shared" si="93"/>
        <v>2000</v>
      </c>
      <c r="N83" s="42">
        <f t="shared" si="101"/>
        <v>-250</v>
      </c>
      <c r="O83" s="42">
        <f t="shared" si="101"/>
        <v>-860</v>
      </c>
      <c r="P83" s="42">
        <f t="shared" si="101"/>
        <v>-900</v>
      </c>
      <c r="Q83" s="61">
        <f t="shared" ref="Q83:S83" si="104">Q82</f>
        <v>0</v>
      </c>
      <c r="R83" s="61">
        <f t="shared" si="104"/>
        <v>0</v>
      </c>
      <c r="S83" s="61">
        <f t="shared" si="104"/>
        <v>0</v>
      </c>
      <c r="T83" s="58">
        <f t="shared" si="89"/>
        <v>896</v>
      </c>
      <c r="U83" s="83">
        <f t="shared" si="95"/>
        <v>1600</v>
      </c>
      <c r="V83" s="83">
        <f t="shared" si="96"/>
        <v>1600</v>
      </c>
      <c r="W83" s="83">
        <f t="shared" si="97"/>
        <v>1600</v>
      </c>
      <c r="X83" s="58"/>
      <c r="Y83" s="42"/>
      <c r="Z83" s="42"/>
      <c r="AA83" s="42"/>
      <c r="AB83" s="50"/>
    </row>
    <row r="84" spans="1:30" ht="15" customHeight="1">
      <c r="A84" s="73">
        <v>70</v>
      </c>
      <c r="B84" s="74">
        <f t="shared" si="90"/>
        <v>45502</v>
      </c>
      <c r="C84" s="75">
        <f t="shared" si="91"/>
        <v>884</v>
      </c>
      <c r="D84" s="76">
        <f t="shared" si="92"/>
        <v>1610</v>
      </c>
      <c r="E84" s="61">
        <f t="shared" si="98"/>
        <v>744</v>
      </c>
      <c r="F84" s="61">
        <f t="shared" si="99"/>
        <v>1354</v>
      </c>
      <c r="G84" s="61">
        <f t="shared" si="100"/>
        <v>1394</v>
      </c>
      <c r="H84" s="42">
        <f t="shared" si="32"/>
        <v>1750</v>
      </c>
      <c r="I84" s="42">
        <f t="shared" si="32"/>
        <v>1140</v>
      </c>
      <c r="J84" s="42">
        <f t="shared" si="32"/>
        <v>1100</v>
      </c>
      <c r="K84" s="42">
        <f t="shared" si="93"/>
        <v>2000</v>
      </c>
      <c r="L84" s="42">
        <f t="shared" si="93"/>
        <v>2000</v>
      </c>
      <c r="M84" s="42">
        <f t="shared" si="93"/>
        <v>2000</v>
      </c>
      <c r="N84" s="42">
        <f t="shared" si="101"/>
        <v>-250</v>
      </c>
      <c r="O84" s="42">
        <f t="shared" si="101"/>
        <v>-860</v>
      </c>
      <c r="P84" s="42">
        <f t="shared" si="101"/>
        <v>-900</v>
      </c>
      <c r="Q84" s="61">
        <f t="shared" ref="Q84:S84" si="105">Q83</f>
        <v>0</v>
      </c>
      <c r="R84" s="61">
        <f t="shared" si="105"/>
        <v>0</v>
      </c>
      <c r="S84" s="61">
        <f t="shared" si="105"/>
        <v>0</v>
      </c>
      <c r="T84" s="58">
        <f t="shared" si="89"/>
        <v>894</v>
      </c>
      <c r="U84" s="83">
        <f t="shared" si="95"/>
        <v>1600</v>
      </c>
      <c r="V84" s="83">
        <f t="shared" si="96"/>
        <v>1600</v>
      </c>
      <c r="W84" s="83">
        <f t="shared" si="97"/>
        <v>1600</v>
      </c>
      <c r="X84" s="58"/>
      <c r="Y84" s="42"/>
      <c r="Z84" s="42"/>
      <c r="AA84" s="42"/>
      <c r="AB84" s="50"/>
    </row>
    <row r="85" spans="1:30" ht="15" customHeight="1">
      <c r="A85" s="73">
        <v>71</v>
      </c>
      <c r="B85" s="74">
        <f t="shared" si="90"/>
        <v>45503</v>
      </c>
      <c r="C85" s="75">
        <f t="shared" si="91"/>
        <v>884</v>
      </c>
      <c r="D85" s="76">
        <f t="shared" si="92"/>
        <v>1608</v>
      </c>
      <c r="E85" s="61">
        <f t="shared" si="98"/>
        <v>742</v>
      </c>
      <c r="F85" s="61">
        <f t="shared" si="99"/>
        <v>1352</v>
      </c>
      <c r="G85" s="61">
        <f t="shared" si="100"/>
        <v>1392</v>
      </c>
      <c r="H85" s="42">
        <f t="shared" si="32"/>
        <v>1750</v>
      </c>
      <c r="I85" s="42">
        <f t="shared" si="32"/>
        <v>1140</v>
      </c>
      <c r="J85" s="42">
        <f t="shared" si="32"/>
        <v>1100</v>
      </c>
      <c r="K85" s="42">
        <f t="shared" si="93"/>
        <v>2000</v>
      </c>
      <c r="L85" s="42">
        <f t="shared" si="93"/>
        <v>2000</v>
      </c>
      <c r="M85" s="42">
        <f t="shared" si="93"/>
        <v>2000</v>
      </c>
      <c r="N85" s="42">
        <f t="shared" si="101"/>
        <v>-250</v>
      </c>
      <c r="O85" s="42">
        <f t="shared" si="101"/>
        <v>-860</v>
      </c>
      <c r="P85" s="42">
        <f t="shared" si="101"/>
        <v>-900</v>
      </c>
      <c r="Q85" s="61">
        <f t="shared" ref="Q85:S85" si="106">Q84</f>
        <v>0</v>
      </c>
      <c r="R85" s="61">
        <f t="shared" si="106"/>
        <v>0</v>
      </c>
      <c r="S85" s="61">
        <f t="shared" si="106"/>
        <v>0</v>
      </c>
      <c r="T85" s="58">
        <f t="shared" si="89"/>
        <v>892</v>
      </c>
      <c r="U85" s="83">
        <f t="shared" si="95"/>
        <v>1600</v>
      </c>
      <c r="V85" s="83">
        <f t="shared" si="96"/>
        <v>1600</v>
      </c>
      <c r="W85" s="83">
        <f t="shared" si="97"/>
        <v>1600</v>
      </c>
      <c r="X85" s="58"/>
      <c r="Y85" s="42"/>
      <c r="Z85" s="42"/>
      <c r="AA85" s="42"/>
      <c r="AB85" s="50"/>
    </row>
    <row r="86" spans="1:30" ht="15" customHeight="1">
      <c r="A86" s="73">
        <v>72</v>
      </c>
      <c r="B86" s="74">
        <f t="shared" si="90"/>
        <v>45504</v>
      </c>
      <c r="C86" s="75">
        <f t="shared" si="91"/>
        <v>884</v>
      </c>
      <c r="D86" s="76">
        <f t="shared" si="92"/>
        <v>1606</v>
      </c>
      <c r="E86" s="61">
        <f t="shared" si="98"/>
        <v>740</v>
      </c>
      <c r="F86" s="61">
        <f t="shared" si="99"/>
        <v>1350</v>
      </c>
      <c r="G86" s="61">
        <f t="shared" si="100"/>
        <v>1390</v>
      </c>
      <c r="H86" s="42">
        <f t="shared" si="32"/>
        <v>1750</v>
      </c>
      <c r="I86" s="42">
        <f t="shared" si="32"/>
        <v>1140</v>
      </c>
      <c r="J86" s="42">
        <f t="shared" si="32"/>
        <v>1100</v>
      </c>
      <c r="K86" s="42">
        <f t="shared" si="93"/>
        <v>2000</v>
      </c>
      <c r="L86" s="42">
        <f t="shared" si="93"/>
        <v>2000</v>
      </c>
      <c r="M86" s="42">
        <f t="shared" si="93"/>
        <v>2000</v>
      </c>
      <c r="N86" s="42">
        <f t="shared" si="101"/>
        <v>-250</v>
      </c>
      <c r="O86" s="42">
        <f t="shared" si="101"/>
        <v>-860</v>
      </c>
      <c r="P86" s="42">
        <f t="shared" si="101"/>
        <v>-900</v>
      </c>
      <c r="Q86" s="61">
        <f t="shared" ref="Q86:S86" si="107">Q85</f>
        <v>0</v>
      </c>
      <c r="R86" s="61">
        <f t="shared" si="107"/>
        <v>0</v>
      </c>
      <c r="S86" s="61">
        <f t="shared" si="107"/>
        <v>0</v>
      </c>
      <c r="T86" s="58">
        <f t="shared" si="89"/>
        <v>890</v>
      </c>
      <c r="U86" s="83">
        <f t="shared" si="95"/>
        <v>1600</v>
      </c>
      <c r="V86" s="83">
        <f t="shared" si="96"/>
        <v>1600</v>
      </c>
      <c r="W86" s="83">
        <f t="shared" si="97"/>
        <v>1600</v>
      </c>
      <c r="X86" s="58"/>
      <c r="Y86" s="42"/>
      <c r="Z86" s="42"/>
      <c r="AA86" s="42"/>
      <c r="AB86" s="50"/>
    </row>
    <row r="87" spans="1:30" ht="15" customHeight="1">
      <c r="A87" s="73">
        <v>73</v>
      </c>
      <c r="B87" s="74">
        <f t="shared" si="90"/>
        <v>45505</v>
      </c>
      <c r="C87" s="75">
        <f t="shared" si="91"/>
        <v>884</v>
      </c>
      <c r="D87" s="76">
        <f t="shared" si="92"/>
        <v>1604</v>
      </c>
      <c r="E87" s="61">
        <f t="shared" si="98"/>
        <v>738</v>
      </c>
      <c r="F87" s="61">
        <f t="shared" si="99"/>
        <v>1348</v>
      </c>
      <c r="G87" s="61">
        <f t="shared" si="100"/>
        <v>1388</v>
      </c>
      <c r="H87" s="42">
        <f t="shared" si="32"/>
        <v>1750</v>
      </c>
      <c r="I87" s="42">
        <f t="shared" si="32"/>
        <v>1140</v>
      </c>
      <c r="J87" s="42">
        <f t="shared" si="32"/>
        <v>1100</v>
      </c>
      <c r="K87" s="42">
        <f t="shared" si="93"/>
        <v>2000</v>
      </c>
      <c r="L87" s="42">
        <f t="shared" si="93"/>
        <v>2000</v>
      </c>
      <c r="M87" s="42">
        <f t="shared" si="93"/>
        <v>2000</v>
      </c>
      <c r="N87" s="42">
        <f t="shared" si="101"/>
        <v>-250</v>
      </c>
      <c r="O87" s="42">
        <f t="shared" si="101"/>
        <v>-860</v>
      </c>
      <c r="P87" s="42">
        <f t="shared" si="101"/>
        <v>-900</v>
      </c>
      <c r="Q87" s="61">
        <f t="shared" ref="Q87:S87" si="108">Q86</f>
        <v>0</v>
      </c>
      <c r="R87" s="61">
        <f t="shared" si="108"/>
        <v>0</v>
      </c>
      <c r="S87" s="61">
        <f t="shared" si="108"/>
        <v>0</v>
      </c>
      <c r="T87" s="58">
        <f t="shared" si="89"/>
        <v>888</v>
      </c>
      <c r="U87" s="83">
        <f t="shared" si="95"/>
        <v>1600</v>
      </c>
      <c r="V87" s="83">
        <f t="shared" si="96"/>
        <v>1600</v>
      </c>
      <c r="W87" s="83">
        <f t="shared" si="97"/>
        <v>1600</v>
      </c>
      <c r="X87" s="58"/>
      <c r="Y87" s="42"/>
      <c r="Z87" s="42"/>
      <c r="AA87" s="42"/>
      <c r="AB87" s="50"/>
      <c r="AD87" s="57">
        <v>45355</v>
      </c>
    </row>
    <row r="88" spans="1:30" ht="15" customHeight="1">
      <c r="A88" s="73">
        <v>74</v>
      </c>
      <c r="B88" s="74">
        <f t="shared" si="90"/>
        <v>45506</v>
      </c>
      <c r="C88" s="75">
        <f t="shared" si="91"/>
        <v>884</v>
      </c>
      <c r="D88" s="76">
        <f t="shared" si="92"/>
        <v>1602</v>
      </c>
      <c r="E88" s="61">
        <f t="shared" si="98"/>
        <v>736</v>
      </c>
      <c r="F88" s="61">
        <f t="shared" si="99"/>
        <v>1346</v>
      </c>
      <c r="G88" s="61">
        <f t="shared" si="100"/>
        <v>1386</v>
      </c>
      <c r="H88" s="42">
        <f t="shared" si="32"/>
        <v>1750</v>
      </c>
      <c r="I88" s="42">
        <f t="shared" si="32"/>
        <v>1140</v>
      </c>
      <c r="J88" s="42">
        <f t="shared" si="32"/>
        <v>1100</v>
      </c>
      <c r="K88" s="42">
        <f t="shared" si="93"/>
        <v>2000</v>
      </c>
      <c r="L88" s="42">
        <f t="shared" si="93"/>
        <v>2000</v>
      </c>
      <c r="M88" s="42">
        <f t="shared" si="93"/>
        <v>2000</v>
      </c>
      <c r="N88" s="42">
        <f t="shared" si="101"/>
        <v>-250</v>
      </c>
      <c r="O88" s="42">
        <f t="shared" si="101"/>
        <v>-860</v>
      </c>
      <c r="P88" s="42">
        <f t="shared" si="101"/>
        <v>-900</v>
      </c>
      <c r="Q88" s="61">
        <f t="shared" ref="Q88:S88" si="109">Q87</f>
        <v>0</v>
      </c>
      <c r="R88" s="61">
        <f t="shared" si="109"/>
        <v>0</v>
      </c>
      <c r="S88" s="61">
        <f t="shared" si="109"/>
        <v>0</v>
      </c>
      <c r="T88" s="58">
        <f t="shared" si="89"/>
        <v>886</v>
      </c>
      <c r="U88" s="83">
        <f t="shared" si="95"/>
        <v>1600</v>
      </c>
      <c r="V88" s="83">
        <f t="shared" si="96"/>
        <v>1600</v>
      </c>
      <c r="W88" s="83">
        <f t="shared" si="97"/>
        <v>1600</v>
      </c>
      <c r="X88" s="58"/>
      <c r="Y88" s="42"/>
      <c r="Z88" s="42"/>
      <c r="AA88" s="42"/>
      <c r="AB88" s="50"/>
      <c r="AD88" s="57">
        <v>45359</v>
      </c>
    </row>
    <row r="89" spans="1:30" ht="15" customHeight="1">
      <c r="A89" s="73">
        <v>75</v>
      </c>
      <c r="B89" s="74">
        <f t="shared" si="90"/>
        <v>45507</v>
      </c>
      <c r="C89" s="75">
        <f t="shared" si="91"/>
        <v>884</v>
      </c>
      <c r="D89" s="76">
        <f t="shared" si="92"/>
        <v>1600</v>
      </c>
      <c r="E89" s="61">
        <f t="shared" si="98"/>
        <v>734</v>
      </c>
      <c r="F89" s="61">
        <f t="shared" si="99"/>
        <v>1344</v>
      </c>
      <c r="G89" s="61">
        <f t="shared" si="100"/>
        <v>1384</v>
      </c>
      <c r="H89" s="42">
        <f t="shared" si="32"/>
        <v>1750</v>
      </c>
      <c r="I89" s="42">
        <f t="shared" si="32"/>
        <v>1140</v>
      </c>
      <c r="J89" s="42">
        <f t="shared" si="32"/>
        <v>1100</v>
      </c>
      <c r="K89" s="42">
        <f t="shared" si="93"/>
        <v>2000</v>
      </c>
      <c r="L89" s="42">
        <f t="shared" si="93"/>
        <v>2000</v>
      </c>
      <c r="M89" s="42">
        <f t="shared" si="93"/>
        <v>2000</v>
      </c>
      <c r="N89" s="42">
        <f t="shared" si="101"/>
        <v>-250</v>
      </c>
      <c r="O89" s="42">
        <f t="shared" si="101"/>
        <v>-860</v>
      </c>
      <c r="P89" s="42">
        <f t="shared" si="101"/>
        <v>-900</v>
      </c>
      <c r="Q89" s="61">
        <f t="shared" ref="Q89:S89" si="110">Q88</f>
        <v>0</v>
      </c>
      <c r="R89" s="61">
        <f t="shared" si="110"/>
        <v>0</v>
      </c>
      <c r="S89" s="61">
        <f t="shared" si="110"/>
        <v>0</v>
      </c>
      <c r="T89" s="58">
        <f t="shared" si="89"/>
        <v>884</v>
      </c>
      <c r="U89" s="83">
        <f t="shared" si="95"/>
        <v>1600</v>
      </c>
      <c r="V89" s="83">
        <f t="shared" si="96"/>
        <v>1600</v>
      </c>
      <c r="W89" s="83">
        <f t="shared" si="97"/>
        <v>1600</v>
      </c>
      <c r="X89" s="58"/>
      <c r="Y89" s="42"/>
      <c r="Z89" s="42"/>
      <c r="AA89" s="42"/>
      <c r="AB89" s="50"/>
      <c r="AD89" s="57">
        <v>45364</v>
      </c>
    </row>
    <row r="90" spans="1:30" ht="15" customHeight="1">
      <c r="A90" s="73">
        <v>76</v>
      </c>
      <c r="B90" s="74">
        <f t="shared" si="90"/>
        <v>45508</v>
      </c>
      <c r="C90" s="75">
        <f t="shared" si="91"/>
        <v>884</v>
      </c>
      <c r="D90" s="76">
        <f t="shared" si="92"/>
        <v>1598</v>
      </c>
      <c r="E90" s="61">
        <f t="shared" si="98"/>
        <v>732</v>
      </c>
      <c r="F90" s="61">
        <f t="shared" si="99"/>
        <v>1342</v>
      </c>
      <c r="G90" s="61">
        <f t="shared" si="100"/>
        <v>1382</v>
      </c>
      <c r="H90" s="42">
        <f t="shared" si="32"/>
        <v>1750</v>
      </c>
      <c r="I90" s="42">
        <f t="shared" si="32"/>
        <v>1140</v>
      </c>
      <c r="J90" s="42">
        <f t="shared" si="32"/>
        <v>1100</v>
      </c>
      <c r="K90" s="42">
        <f t="shared" si="93"/>
        <v>2000</v>
      </c>
      <c r="L90" s="42">
        <f t="shared" si="93"/>
        <v>2000</v>
      </c>
      <c r="M90" s="42">
        <f t="shared" si="93"/>
        <v>2000</v>
      </c>
      <c r="N90" s="42">
        <f t="shared" si="101"/>
        <v>-250</v>
      </c>
      <c r="O90" s="42">
        <f t="shared" si="101"/>
        <v>-860</v>
      </c>
      <c r="P90" s="42">
        <f t="shared" si="101"/>
        <v>-900</v>
      </c>
      <c r="Q90" s="61">
        <f t="shared" ref="Q90:S90" si="111">Q89</f>
        <v>0</v>
      </c>
      <c r="R90" s="61">
        <f t="shared" si="111"/>
        <v>0</v>
      </c>
      <c r="S90" s="61">
        <f t="shared" si="111"/>
        <v>0</v>
      </c>
      <c r="T90" s="58">
        <f t="shared" si="89"/>
        <v>882</v>
      </c>
      <c r="U90" s="83">
        <f t="shared" si="95"/>
        <v>1600</v>
      </c>
      <c r="V90" s="83">
        <f t="shared" si="96"/>
        <v>1600</v>
      </c>
      <c r="W90" s="83">
        <f t="shared" si="97"/>
        <v>1600</v>
      </c>
      <c r="X90" s="58"/>
      <c r="Y90" s="42"/>
      <c r="Z90" s="42"/>
      <c r="AA90" s="42"/>
      <c r="AB90" s="50"/>
    </row>
    <row r="91" spans="1:30" ht="15" customHeight="1">
      <c r="A91" s="73">
        <v>77</v>
      </c>
      <c r="B91" s="74">
        <f t="shared" si="90"/>
        <v>45509</v>
      </c>
      <c r="C91" s="75">
        <f t="shared" si="91"/>
        <v>884</v>
      </c>
      <c r="D91" s="76">
        <f t="shared" si="92"/>
        <v>1596</v>
      </c>
      <c r="E91" s="61">
        <f t="shared" si="98"/>
        <v>730</v>
      </c>
      <c r="F91" s="61">
        <f t="shared" si="99"/>
        <v>1340</v>
      </c>
      <c r="G91" s="61">
        <f t="shared" si="100"/>
        <v>1380</v>
      </c>
      <c r="H91" s="42">
        <f t="shared" si="32"/>
        <v>1750</v>
      </c>
      <c r="I91" s="42">
        <f t="shared" si="32"/>
        <v>1140</v>
      </c>
      <c r="J91" s="42">
        <f t="shared" si="32"/>
        <v>1100</v>
      </c>
      <c r="K91" s="42">
        <f t="shared" si="93"/>
        <v>2000</v>
      </c>
      <c r="L91" s="42">
        <f t="shared" si="93"/>
        <v>2000</v>
      </c>
      <c r="M91" s="42">
        <f t="shared" si="93"/>
        <v>2000</v>
      </c>
      <c r="N91" s="42">
        <f t="shared" si="101"/>
        <v>-250</v>
      </c>
      <c r="O91" s="42">
        <f t="shared" si="101"/>
        <v>-860</v>
      </c>
      <c r="P91" s="42">
        <f t="shared" si="101"/>
        <v>-900</v>
      </c>
      <c r="Q91" s="61">
        <f t="shared" ref="Q91:S91" si="112">Q90</f>
        <v>0</v>
      </c>
      <c r="R91" s="61">
        <f t="shared" si="112"/>
        <v>0</v>
      </c>
      <c r="S91" s="61">
        <f t="shared" si="112"/>
        <v>0</v>
      </c>
      <c r="T91" s="58">
        <f t="shared" si="89"/>
        <v>880</v>
      </c>
      <c r="U91" s="83">
        <f t="shared" si="95"/>
        <v>1600</v>
      </c>
      <c r="V91" s="83">
        <f t="shared" si="96"/>
        <v>1600</v>
      </c>
      <c r="W91" s="83">
        <f t="shared" si="97"/>
        <v>1600</v>
      </c>
      <c r="X91" s="58"/>
      <c r="Y91" s="42"/>
      <c r="Z91" s="42"/>
      <c r="AA91" s="42"/>
      <c r="AB91" s="50"/>
    </row>
    <row r="92" spans="1:30" ht="15" customHeight="1">
      <c r="A92" s="73">
        <v>78</v>
      </c>
      <c r="B92" s="74">
        <f t="shared" si="90"/>
        <v>45510</v>
      </c>
      <c r="C92" s="75">
        <f t="shared" si="91"/>
        <v>884</v>
      </c>
      <c r="D92" s="76">
        <f t="shared" si="92"/>
        <v>1594</v>
      </c>
      <c r="E92" s="61">
        <f t="shared" si="98"/>
        <v>728</v>
      </c>
      <c r="F92" s="61">
        <f t="shared" si="99"/>
        <v>1338</v>
      </c>
      <c r="G92" s="61">
        <f t="shared" si="100"/>
        <v>1378</v>
      </c>
      <c r="H92" s="42">
        <f t="shared" si="32"/>
        <v>1750</v>
      </c>
      <c r="I92" s="42">
        <f t="shared" si="32"/>
        <v>1140</v>
      </c>
      <c r="J92" s="42">
        <f t="shared" si="32"/>
        <v>1100</v>
      </c>
      <c r="K92" s="42">
        <f t="shared" si="93"/>
        <v>2000</v>
      </c>
      <c r="L92" s="42">
        <f t="shared" si="93"/>
        <v>2000</v>
      </c>
      <c r="M92" s="42">
        <f t="shared" si="93"/>
        <v>2000</v>
      </c>
      <c r="N92" s="42">
        <f t="shared" si="101"/>
        <v>-250</v>
      </c>
      <c r="O92" s="42">
        <f t="shared" si="101"/>
        <v>-860</v>
      </c>
      <c r="P92" s="42">
        <f t="shared" si="101"/>
        <v>-900</v>
      </c>
      <c r="Q92" s="61">
        <f t="shared" ref="Q92:S92" si="113">Q91</f>
        <v>0</v>
      </c>
      <c r="R92" s="61">
        <f t="shared" si="113"/>
        <v>0</v>
      </c>
      <c r="S92" s="61">
        <f t="shared" si="113"/>
        <v>0</v>
      </c>
      <c r="T92" s="58">
        <f t="shared" si="89"/>
        <v>878</v>
      </c>
      <c r="U92" s="83">
        <f t="shared" si="95"/>
        <v>1600</v>
      </c>
      <c r="V92" s="83">
        <f t="shared" si="96"/>
        <v>1600</v>
      </c>
      <c r="W92" s="83">
        <f t="shared" si="97"/>
        <v>1600</v>
      </c>
      <c r="X92" s="58"/>
      <c r="Y92" s="42"/>
      <c r="Z92" s="42"/>
      <c r="AA92" s="42"/>
      <c r="AB92" s="50"/>
    </row>
    <row r="93" spans="1:30" ht="15" customHeight="1">
      <c r="A93" s="73">
        <v>79</v>
      </c>
      <c r="B93" s="74">
        <f t="shared" si="90"/>
        <v>45511</v>
      </c>
      <c r="C93" s="75">
        <f t="shared" si="91"/>
        <v>884</v>
      </c>
      <c r="D93" s="76">
        <f t="shared" si="92"/>
        <v>1592</v>
      </c>
      <c r="E93" s="61">
        <f t="shared" si="98"/>
        <v>726</v>
      </c>
      <c r="F93" s="61">
        <f t="shared" si="99"/>
        <v>1336</v>
      </c>
      <c r="G93" s="61">
        <f t="shared" si="100"/>
        <v>1376</v>
      </c>
      <c r="H93" s="42">
        <f t="shared" si="32"/>
        <v>1750</v>
      </c>
      <c r="I93" s="42">
        <f t="shared" si="32"/>
        <v>1140</v>
      </c>
      <c r="J93" s="42">
        <f t="shared" si="32"/>
        <v>1100</v>
      </c>
      <c r="K93" s="42">
        <f t="shared" si="93"/>
        <v>2000</v>
      </c>
      <c r="L93" s="42">
        <f t="shared" si="93"/>
        <v>2000</v>
      </c>
      <c r="M93" s="42">
        <f t="shared" si="93"/>
        <v>2000</v>
      </c>
      <c r="N93" s="42">
        <f t="shared" si="101"/>
        <v>-250</v>
      </c>
      <c r="O93" s="42">
        <f t="shared" si="101"/>
        <v>-860</v>
      </c>
      <c r="P93" s="42">
        <f t="shared" si="101"/>
        <v>-900</v>
      </c>
      <c r="Q93" s="61">
        <f t="shared" ref="Q93:S93" si="114">Q92</f>
        <v>0</v>
      </c>
      <c r="R93" s="61">
        <f t="shared" si="114"/>
        <v>0</v>
      </c>
      <c r="S93" s="61">
        <f t="shared" si="114"/>
        <v>0</v>
      </c>
      <c r="T93" s="58">
        <f t="shared" si="89"/>
        <v>876</v>
      </c>
      <c r="U93" s="83">
        <f t="shared" si="95"/>
        <v>1600</v>
      </c>
      <c r="V93" s="83">
        <f t="shared" si="96"/>
        <v>1600</v>
      </c>
      <c r="W93" s="83">
        <f t="shared" si="97"/>
        <v>1600</v>
      </c>
      <c r="X93" s="58"/>
      <c r="Y93" s="42"/>
      <c r="Z93" s="42"/>
      <c r="AA93" s="42"/>
      <c r="AB93" s="50"/>
    </row>
    <row r="94" spans="1:30" ht="15" customHeight="1">
      <c r="A94" s="73">
        <v>80</v>
      </c>
      <c r="B94" s="74">
        <f t="shared" si="90"/>
        <v>45512</v>
      </c>
      <c r="C94" s="75">
        <f t="shared" si="91"/>
        <v>884</v>
      </c>
      <c r="D94" s="76">
        <f t="shared" si="92"/>
        <v>1590</v>
      </c>
      <c r="E94" s="61">
        <f t="shared" ref="E94:E117" si="115">C94+D94-H94</f>
        <v>724</v>
      </c>
      <c r="F94" s="61">
        <f t="shared" ref="F94:F117" si="116">C94+D94-I94</f>
        <v>1334</v>
      </c>
      <c r="G94" s="61">
        <f t="shared" ref="G94:G117" si="117">D94+C94-J94</f>
        <v>1374</v>
      </c>
      <c r="H94" s="42">
        <f t="shared" ref="H94:H117" si="118">K94+N94</f>
        <v>1750</v>
      </c>
      <c r="I94" s="42">
        <f t="shared" ref="I94:I117" si="119">L94+O94</f>
        <v>1140</v>
      </c>
      <c r="J94" s="42">
        <f t="shared" ref="J94:J117" si="120">M94+P94</f>
        <v>1100</v>
      </c>
      <c r="K94" s="42">
        <f t="shared" ref="K94:M94" si="121">K93</f>
        <v>2000</v>
      </c>
      <c r="L94" s="42">
        <f t="shared" si="121"/>
        <v>2000</v>
      </c>
      <c r="M94" s="42">
        <f t="shared" si="121"/>
        <v>2000</v>
      </c>
      <c r="N94" s="42">
        <f t="shared" ref="N94:N117" si="122">N93-Q94</f>
        <v>-250</v>
      </c>
      <c r="O94" s="42">
        <f t="shared" ref="O94:O117" si="123">O93-R94</f>
        <v>-860</v>
      </c>
      <c r="P94" s="42">
        <f t="shared" ref="P94:P117" si="124">P93-S94</f>
        <v>-900</v>
      </c>
      <c r="Q94" s="61">
        <f t="shared" ref="Q94:S94" si="125">Q93</f>
        <v>0</v>
      </c>
      <c r="R94" s="61">
        <f t="shared" si="125"/>
        <v>0</v>
      </c>
      <c r="S94" s="61">
        <f t="shared" si="125"/>
        <v>0</v>
      </c>
      <c r="T94" s="58">
        <f t="shared" ref="T94:T117" si="126">D94+C94-V94</f>
        <v>874</v>
      </c>
      <c r="U94" s="83">
        <f t="shared" si="95"/>
        <v>1600</v>
      </c>
      <c r="V94" s="83">
        <f t="shared" si="96"/>
        <v>1600</v>
      </c>
      <c r="W94" s="83">
        <f t="shared" si="97"/>
        <v>1600</v>
      </c>
      <c r="X94" s="58"/>
      <c r="Y94" s="42"/>
      <c r="Z94" s="42"/>
      <c r="AA94" s="42"/>
      <c r="AB94" s="50"/>
    </row>
    <row r="95" spans="1:30" ht="15" customHeight="1">
      <c r="A95" s="73">
        <v>81</v>
      </c>
      <c r="B95" s="74">
        <f t="shared" si="90"/>
        <v>45513</v>
      </c>
      <c r="C95" s="75">
        <f t="shared" si="91"/>
        <v>884</v>
      </c>
      <c r="D95" s="76">
        <f t="shared" si="92"/>
        <v>1588</v>
      </c>
      <c r="E95" s="61">
        <f t="shared" si="115"/>
        <v>722</v>
      </c>
      <c r="F95" s="61">
        <f t="shared" si="116"/>
        <v>1332</v>
      </c>
      <c r="G95" s="61">
        <f t="shared" si="117"/>
        <v>1372</v>
      </c>
      <c r="H95" s="42">
        <f t="shared" si="118"/>
        <v>1750</v>
      </c>
      <c r="I95" s="42">
        <f t="shared" si="119"/>
        <v>1140</v>
      </c>
      <c r="J95" s="42">
        <f t="shared" si="120"/>
        <v>1100</v>
      </c>
      <c r="K95" s="42">
        <f t="shared" ref="K95:M95" si="127">K94</f>
        <v>2000</v>
      </c>
      <c r="L95" s="42">
        <f t="shared" si="127"/>
        <v>2000</v>
      </c>
      <c r="M95" s="42">
        <f t="shared" si="127"/>
        <v>2000</v>
      </c>
      <c r="N95" s="42">
        <f t="shared" si="122"/>
        <v>-250</v>
      </c>
      <c r="O95" s="42">
        <f t="shared" si="123"/>
        <v>-860</v>
      </c>
      <c r="P95" s="42">
        <f t="shared" si="124"/>
        <v>-900</v>
      </c>
      <c r="Q95" s="61">
        <f t="shared" ref="Q95:S95" si="128">Q94</f>
        <v>0</v>
      </c>
      <c r="R95" s="61">
        <f t="shared" si="128"/>
        <v>0</v>
      </c>
      <c r="S95" s="61">
        <f t="shared" si="128"/>
        <v>0</v>
      </c>
      <c r="T95" s="58">
        <f t="shared" si="126"/>
        <v>872</v>
      </c>
      <c r="U95" s="83">
        <f t="shared" si="95"/>
        <v>1600</v>
      </c>
      <c r="V95" s="83">
        <f t="shared" si="96"/>
        <v>1600</v>
      </c>
      <c r="W95" s="83">
        <f t="shared" si="97"/>
        <v>1600</v>
      </c>
      <c r="X95" s="58"/>
      <c r="Y95" s="42"/>
      <c r="Z95" s="42"/>
      <c r="AA95" s="42"/>
      <c r="AB95" s="50"/>
    </row>
    <row r="96" spans="1:30" ht="15" customHeight="1">
      <c r="A96" s="73">
        <v>82</v>
      </c>
      <c r="B96" s="74">
        <f t="shared" si="90"/>
        <v>45514</v>
      </c>
      <c r="C96" s="75">
        <f t="shared" si="91"/>
        <v>884</v>
      </c>
      <c r="D96" s="76">
        <f t="shared" si="92"/>
        <v>1586</v>
      </c>
      <c r="E96" s="61">
        <f t="shared" si="115"/>
        <v>720</v>
      </c>
      <c r="F96" s="61">
        <f t="shared" si="116"/>
        <v>1330</v>
      </c>
      <c r="G96" s="61">
        <f t="shared" si="117"/>
        <v>1370</v>
      </c>
      <c r="H96" s="42">
        <f t="shared" si="118"/>
        <v>1750</v>
      </c>
      <c r="I96" s="42">
        <f t="shared" si="119"/>
        <v>1140</v>
      </c>
      <c r="J96" s="42">
        <f t="shared" si="120"/>
        <v>1100</v>
      </c>
      <c r="K96" s="42">
        <f t="shared" ref="K96:M96" si="129">K95</f>
        <v>2000</v>
      </c>
      <c r="L96" s="42">
        <f t="shared" si="129"/>
        <v>2000</v>
      </c>
      <c r="M96" s="42">
        <f t="shared" si="129"/>
        <v>2000</v>
      </c>
      <c r="N96" s="42">
        <f t="shared" si="122"/>
        <v>-250</v>
      </c>
      <c r="O96" s="42">
        <f t="shared" si="123"/>
        <v>-860</v>
      </c>
      <c r="P96" s="42">
        <f t="shared" si="124"/>
        <v>-900</v>
      </c>
      <c r="Q96" s="61">
        <f t="shared" ref="Q96:S96" si="130">Q95</f>
        <v>0</v>
      </c>
      <c r="R96" s="61">
        <f t="shared" si="130"/>
        <v>0</v>
      </c>
      <c r="S96" s="61">
        <f t="shared" si="130"/>
        <v>0</v>
      </c>
      <c r="T96" s="58">
        <f t="shared" si="126"/>
        <v>870</v>
      </c>
      <c r="U96" s="83">
        <f t="shared" si="95"/>
        <v>1600</v>
      </c>
      <c r="V96" s="83">
        <f t="shared" si="96"/>
        <v>1600</v>
      </c>
      <c r="W96" s="83">
        <f t="shared" si="97"/>
        <v>1600</v>
      </c>
      <c r="X96" s="58"/>
      <c r="Y96" s="42"/>
      <c r="Z96" s="42"/>
      <c r="AA96" s="42"/>
      <c r="AB96" s="50"/>
    </row>
    <row r="97" spans="1:28" ht="15" customHeight="1">
      <c r="A97" s="73">
        <v>83</v>
      </c>
      <c r="B97" s="74">
        <f t="shared" si="90"/>
        <v>45515</v>
      </c>
      <c r="C97" s="75">
        <f t="shared" si="91"/>
        <v>884</v>
      </c>
      <c r="D97" s="76">
        <f t="shared" si="92"/>
        <v>1584</v>
      </c>
      <c r="E97" s="61">
        <f t="shared" si="115"/>
        <v>718</v>
      </c>
      <c r="F97" s="61">
        <f t="shared" si="116"/>
        <v>1328</v>
      </c>
      <c r="G97" s="61">
        <f t="shared" si="117"/>
        <v>1368</v>
      </c>
      <c r="H97" s="42">
        <f t="shared" si="118"/>
        <v>1750</v>
      </c>
      <c r="I97" s="42">
        <f t="shared" si="119"/>
        <v>1140</v>
      </c>
      <c r="J97" s="42">
        <f t="shared" si="120"/>
        <v>1100</v>
      </c>
      <c r="K97" s="42">
        <f t="shared" ref="K97:M97" si="131">K96</f>
        <v>2000</v>
      </c>
      <c r="L97" s="42">
        <f t="shared" si="131"/>
        <v>2000</v>
      </c>
      <c r="M97" s="42">
        <f t="shared" si="131"/>
        <v>2000</v>
      </c>
      <c r="N97" s="42">
        <f t="shared" si="122"/>
        <v>-250</v>
      </c>
      <c r="O97" s="42">
        <f t="shared" si="123"/>
        <v>-860</v>
      </c>
      <c r="P97" s="42">
        <f t="shared" si="124"/>
        <v>-900</v>
      </c>
      <c r="Q97" s="61">
        <f t="shared" ref="Q97:S97" si="132">Q96</f>
        <v>0</v>
      </c>
      <c r="R97" s="61">
        <f t="shared" si="132"/>
        <v>0</v>
      </c>
      <c r="S97" s="61">
        <f t="shared" si="132"/>
        <v>0</v>
      </c>
      <c r="T97" s="58">
        <f t="shared" si="126"/>
        <v>868</v>
      </c>
      <c r="U97" s="83">
        <f t="shared" si="95"/>
        <v>1600</v>
      </c>
      <c r="V97" s="83">
        <f t="shared" si="96"/>
        <v>1600</v>
      </c>
      <c r="W97" s="83">
        <f t="shared" si="97"/>
        <v>1600</v>
      </c>
      <c r="X97" s="58"/>
      <c r="Y97" s="42"/>
      <c r="Z97" s="42"/>
      <c r="AA97" s="42"/>
      <c r="AB97" s="50"/>
    </row>
    <row r="98" spans="1:28" ht="15" customHeight="1">
      <c r="A98" s="73">
        <v>84</v>
      </c>
      <c r="B98" s="74">
        <f t="shared" si="90"/>
        <v>45516</v>
      </c>
      <c r="C98" s="75">
        <f t="shared" si="91"/>
        <v>884</v>
      </c>
      <c r="D98" s="76">
        <f t="shared" si="92"/>
        <v>1582</v>
      </c>
      <c r="E98" s="61">
        <f t="shared" si="115"/>
        <v>716</v>
      </c>
      <c r="F98" s="61">
        <f t="shared" si="116"/>
        <v>1326</v>
      </c>
      <c r="G98" s="61">
        <f t="shared" si="117"/>
        <v>1366</v>
      </c>
      <c r="H98" s="42">
        <f t="shared" si="118"/>
        <v>1750</v>
      </c>
      <c r="I98" s="42">
        <f t="shared" si="119"/>
        <v>1140</v>
      </c>
      <c r="J98" s="42">
        <f t="shared" si="120"/>
        <v>1100</v>
      </c>
      <c r="K98" s="42">
        <f t="shared" ref="K98:M98" si="133">K97</f>
        <v>2000</v>
      </c>
      <c r="L98" s="42">
        <f t="shared" si="133"/>
        <v>2000</v>
      </c>
      <c r="M98" s="42">
        <f t="shared" si="133"/>
        <v>2000</v>
      </c>
      <c r="N98" s="42">
        <f t="shared" si="122"/>
        <v>-250</v>
      </c>
      <c r="O98" s="42">
        <f t="shared" si="123"/>
        <v>-860</v>
      </c>
      <c r="P98" s="42">
        <f t="shared" si="124"/>
        <v>-900</v>
      </c>
      <c r="Q98" s="61">
        <f t="shared" ref="Q98:S98" si="134">Q97</f>
        <v>0</v>
      </c>
      <c r="R98" s="61">
        <f t="shared" si="134"/>
        <v>0</v>
      </c>
      <c r="S98" s="61">
        <f t="shared" si="134"/>
        <v>0</v>
      </c>
      <c r="T98" s="58">
        <f t="shared" si="126"/>
        <v>866</v>
      </c>
      <c r="U98" s="83">
        <f t="shared" si="95"/>
        <v>1600</v>
      </c>
      <c r="V98" s="83">
        <f t="shared" si="96"/>
        <v>1600</v>
      </c>
      <c r="W98" s="83">
        <f t="shared" si="97"/>
        <v>1600</v>
      </c>
      <c r="X98" s="58"/>
      <c r="Y98" s="42"/>
      <c r="Z98" s="42"/>
      <c r="AA98" s="42"/>
      <c r="AB98" s="50"/>
    </row>
    <row r="99" spans="1:28" ht="15" customHeight="1">
      <c r="A99" s="73">
        <v>85</v>
      </c>
      <c r="B99" s="74">
        <f t="shared" si="90"/>
        <v>45517</v>
      </c>
      <c r="C99" s="75">
        <f t="shared" si="91"/>
        <v>884</v>
      </c>
      <c r="D99" s="76">
        <f t="shared" si="92"/>
        <v>1580</v>
      </c>
      <c r="E99" s="61">
        <f t="shared" si="115"/>
        <v>714</v>
      </c>
      <c r="F99" s="61">
        <f t="shared" si="116"/>
        <v>1324</v>
      </c>
      <c r="G99" s="61">
        <f t="shared" si="117"/>
        <v>1364</v>
      </c>
      <c r="H99" s="42">
        <f t="shared" si="118"/>
        <v>1750</v>
      </c>
      <c r="I99" s="42">
        <f t="shared" si="119"/>
        <v>1140</v>
      </c>
      <c r="J99" s="42">
        <f t="shared" si="120"/>
        <v>1100</v>
      </c>
      <c r="K99" s="42">
        <f t="shared" ref="K99:M99" si="135">K98</f>
        <v>2000</v>
      </c>
      <c r="L99" s="42">
        <f t="shared" si="135"/>
        <v>2000</v>
      </c>
      <c r="M99" s="42">
        <f t="shared" si="135"/>
        <v>2000</v>
      </c>
      <c r="N99" s="42">
        <f t="shared" si="122"/>
        <v>-250</v>
      </c>
      <c r="O99" s="42">
        <f t="shared" si="123"/>
        <v>-860</v>
      </c>
      <c r="P99" s="42">
        <f t="shared" si="124"/>
        <v>-900</v>
      </c>
      <c r="Q99" s="61">
        <f t="shared" ref="Q99:S99" si="136">Q98</f>
        <v>0</v>
      </c>
      <c r="R99" s="61">
        <f t="shared" si="136"/>
        <v>0</v>
      </c>
      <c r="S99" s="61">
        <f t="shared" si="136"/>
        <v>0</v>
      </c>
      <c r="T99" s="58">
        <f t="shared" si="126"/>
        <v>864</v>
      </c>
      <c r="U99" s="83">
        <f t="shared" si="95"/>
        <v>1600</v>
      </c>
      <c r="V99" s="83">
        <f t="shared" si="96"/>
        <v>1600</v>
      </c>
      <c r="W99" s="83">
        <f t="shared" si="97"/>
        <v>1600</v>
      </c>
      <c r="X99" s="58"/>
      <c r="Y99" s="42"/>
      <c r="Z99" s="42"/>
      <c r="AA99" s="42"/>
      <c r="AB99" s="50"/>
    </row>
    <row r="100" spans="1:28" ht="15" customHeight="1">
      <c r="A100" s="73">
        <v>86</v>
      </c>
      <c r="B100" s="74">
        <f t="shared" si="90"/>
        <v>45518</v>
      </c>
      <c r="C100" s="75">
        <f t="shared" si="91"/>
        <v>884</v>
      </c>
      <c r="D100" s="76">
        <f t="shared" si="92"/>
        <v>1578</v>
      </c>
      <c r="E100" s="61">
        <f t="shared" si="115"/>
        <v>712</v>
      </c>
      <c r="F100" s="61">
        <f t="shared" si="116"/>
        <v>1322</v>
      </c>
      <c r="G100" s="61">
        <f t="shared" si="117"/>
        <v>1362</v>
      </c>
      <c r="H100" s="42">
        <f t="shared" si="118"/>
        <v>1750</v>
      </c>
      <c r="I100" s="42">
        <f t="shared" si="119"/>
        <v>1140</v>
      </c>
      <c r="J100" s="42">
        <f t="shared" si="120"/>
        <v>1100</v>
      </c>
      <c r="K100" s="42">
        <f t="shared" ref="K100:M100" si="137">K99</f>
        <v>2000</v>
      </c>
      <c r="L100" s="42">
        <f t="shared" si="137"/>
        <v>2000</v>
      </c>
      <c r="M100" s="42">
        <f t="shared" si="137"/>
        <v>2000</v>
      </c>
      <c r="N100" s="42">
        <f t="shared" si="122"/>
        <v>-250</v>
      </c>
      <c r="O100" s="42">
        <f t="shared" si="123"/>
        <v>-860</v>
      </c>
      <c r="P100" s="42">
        <f t="shared" si="124"/>
        <v>-900</v>
      </c>
      <c r="Q100" s="61">
        <f t="shared" ref="Q100:S100" si="138">Q99</f>
        <v>0</v>
      </c>
      <c r="R100" s="61">
        <f t="shared" si="138"/>
        <v>0</v>
      </c>
      <c r="S100" s="61">
        <f t="shared" si="138"/>
        <v>0</v>
      </c>
      <c r="T100" s="58">
        <f t="shared" si="126"/>
        <v>862</v>
      </c>
      <c r="U100" s="83">
        <f t="shared" si="95"/>
        <v>1600</v>
      </c>
      <c r="V100" s="83">
        <f t="shared" si="96"/>
        <v>1600</v>
      </c>
      <c r="W100" s="83">
        <f t="shared" si="97"/>
        <v>1600</v>
      </c>
      <c r="X100" s="58"/>
      <c r="Y100" s="42"/>
      <c r="Z100" s="42"/>
      <c r="AA100" s="42"/>
      <c r="AB100" s="50"/>
    </row>
    <row r="101" spans="1:28" ht="15" customHeight="1">
      <c r="A101" s="73">
        <v>87</v>
      </c>
      <c r="B101" s="74">
        <f t="shared" si="90"/>
        <v>45519</v>
      </c>
      <c r="C101" s="75">
        <f t="shared" si="91"/>
        <v>884</v>
      </c>
      <c r="D101" s="76">
        <f t="shared" si="92"/>
        <v>1576</v>
      </c>
      <c r="E101" s="61">
        <f t="shared" si="115"/>
        <v>710</v>
      </c>
      <c r="F101" s="61">
        <f t="shared" si="116"/>
        <v>1320</v>
      </c>
      <c r="G101" s="61">
        <f t="shared" si="117"/>
        <v>1360</v>
      </c>
      <c r="H101" s="42">
        <f t="shared" si="118"/>
        <v>1750</v>
      </c>
      <c r="I101" s="42">
        <f t="shared" si="119"/>
        <v>1140</v>
      </c>
      <c r="J101" s="42">
        <f t="shared" si="120"/>
        <v>1100</v>
      </c>
      <c r="K101" s="42">
        <f t="shared" ref="K101:M101" si="139">K100</f>
        <v>2000</v>
      </c>
      <c r="L101" s="42">
        <f t="shared" si="139"/>
        <v>2000</v>
      </c>
      <c r="M101" s="42">
        <f t="shared" si="139"/>
        <v>2000</v>
      </c>
      <c r="N101" s="42">
        <f t="shared" si="122"/>
        <v>-250</v>
      </c>
      <c r="O101" s="42">
        <f t="shared" si="123"/>
        <v>-860</v>
      </c>
      <c r="P101" s="42">
        <f t="shared" si="124"/>
        <v>-900</v>
      </c>
      <c r="Q101" s="61">
        <f t="shared" ref="Q101:S101" si="140">Q100</f>
        <v>0</v>
      </c>
      <c r="R101" s="61">
        <f t="shared" si="140"/>
        <v>0</v>
      </c>
      <c r="S101" s="61">
        <f t="shared" si="140"/>
        <v>0</v>
      </c>
      <c r="T101" s="58">
        <f t="shared" si="126"/>
        <v>860</v>
      </c>
      <c r="U101" s="83">
        <f t="shared" si="95"/>
        <v>1600</v>
      </c>
      <c r="V101" s="83">
        <f t="shared" si="96"/>
        <v>1600</v>
      </c>
      <c r="W101" s="83">
        <f t="shared" si="97"/>
        <v>1600</v>
      </c>
      <c r="X101" s="58"/>
      <c r="Y101" s="42"/>
      <c r="Z101" s="42"/>
      <c r="AA101" s="42"/>
      <c r="AB101" s="50"/>
    </row>
    <row r="102" spans="1:28" ht="15" customHeight="1">
      <c r="A102" s="73">
        <v>88</v>
      </c>
      <c r="B102" s="74">
        <f t="shared" si="90"/>
        <v>45520</v>
      </c>
      <c r="C102" s="75">
        <f t="shared" si="91"/>
        <v>884</v>
      </c>
      <c r="D102" s="76">
        <f t="shared" si="92"/>
        <v>1574</v>
      </c>
      <c r="E102" s="61">
        <f t="shared" si="115"/>
        <v>708</v>
      </c>
      <c r="F102" s="61">
        <f t="shared" si="116"/>
        <v>1318</v>
      </c>
      <c r="G102" s="61">
        <f t="shared" si="117"/>
        <v>1358</v>
      </c>
      <c r="H102" s="42">
        <f t="shared" si="118"/>
        <v>1750</v>
      </c>
      <c r="I102" s="42">
        <f t="shared" si="119"/>
        <v>1140</v>
      </c>
      <c r="J102" s="42">
        <f t="shared" si="120"/>
        <v>1100</v>
      </c>
      <c r="K102" s="42">
        <f t="shared" ref="K102:M102" si="141">K101</f>
        <v>2000</v>
      </c>
      <c r="L102" s="42">
        <f t="shared" si="141"/>
        <v>2000</v>
      </c>
      <c r="M102" s="42">
        <f t="shared" si="141"/>
        <v>2000</v>
      </c>
      <c r="N102" s="42">
        <f t="shared" si="122"/>
        <v>-250</v>
      </c>
      <c r="O102" s="42">
        <f t="shared" si="123"/>
        <v>-860</v>
      </c>
      <c r="P102" s="42">
        <f t="shared" si="124"/>
        <v>-900</v>
      </c>
      <c r="Q102" s="61">
        <f t="shared" ref="Q102:S102" si="142">Q101</f>
        <v>0</v>
      </c>
      <c r="R102" s="61">
        <f t="shared" si="142"/>
        <v>0</v>
      </c>
      <c r="S102" s="61">
        <f t="shared" si="142"/>
        <v>0</v>
      </c>
      <c r="T102" s="58">
        <f t="shared" si="126"/>
        <v>858</v>
      </c>
      <c r="U102" s="83">
        <f t="shared" si="95"/>
        <v>1600</v>
      </c>
      <c r="V102" s="83">
        <f t="shared" si="96"/>
        <v>1600</v>
      </c>
      <c r="W102" s="83">
        <f t="shared" si="97"/>
        <v>1600</v>
      </c>
      <c r="X102" s="58"/>
      <c r="Y102" s="42"/>
      <c r="Z102" s="42"/>
      <c r="AA102" s="42"/>
      <c r="AB102" s="50"/>
    </row>
    <row r="103" spans="1:28" ht="15" customHeight="1">
      <c r="A103" s="73">
        <v>89</v>
      </c>
      <c r="B103" s="74">
        <f t="shared" si="90"/>
        <v>45521</v>
      </c>
      <c r="C103" s="75">
        <f t="shared" si="91"/>
        <v>884</v>
      </c>
      <c r="D103" s="76">
        <f t="shared" si="92"/>
        <v>1572</v>
      </c>
      <c r="E103" s="61">
        <f t="shared" si="115"/>
        <v>706</v>
      </c>
      <c r="F103" s="61">
        <f t="shared" si="116"/>
        <v>1316</v>
      </c>
      <c r="G103" s="61">
        <f t="shared" si="117"/>
        <v>1356</v>
      </c>
      <c r="H103" s="42">
        <f t="shared" si="118"/>
        <v>1750</v>
      </c>
      <c r="I103" s="42">
        <f t="shared" si="119"/>
        <v>1140</v>
      </c>
      <c r="J103" s="42">
        <f t="shared" si="120"/>
        <v>1100</v>
      </c>
      <c r="K103" s="42">
        <f t="shared" ref="K103:M103" si="143">K102</f>
        <v>2000</v>
      </c>
      <c r="L103" s="42">
        <f t="shared" si="143"/>
        <v>2000</v>
      </c>
      <c r="M103" s="42">
        <f t="shared" si="143"/>
        <v>2000</v>
      </c>
      <c r="N103" s="42">
        <f t="shared" si="122"/>
        <v>-250</v>
      </c>
      <c r="O103" s="42">
        <f t="shared" si="123"/>
        <v>-860</v>
      </c>
      <c r="P103" s="42">
        <f t="shared" si="124"/>
        <v>-900</v>
      </c>
      <c r="Q103" s="61">
        <f t="shared" ref="Q103:S103" si="144">Q102</f>
        <v>0</v>
      </c>
      <c r="R103" s="61">
        <f t="shared" si="144"/>
        <v>0</v>
      </c>
      <c r="S103" s="61">
        <f t="shared" si="144"/>
        <v>0</v>
      </c>
      <c r="T103" s="58">
        <f t="shared" si="126"/>
        <v>856</v>
      </c>
      <c r="U103" s="83">
        <f t="shared" si="95"/>
        <v>1600</v>
      </c>
      <c r="V103" s="83">
        <f t="shared" si="96"/>
        <v>1600</v>
      </c>
      <c r="W103" s="83">
        <f t="shared" si="97"/>
        <v>1600</v>
      </c>
      <c r="X103" s="58"/>
      <c r="Y103" s="42"/>
      <c r="Z103" s="42"/>
      <c r="AA103" s="42"/>
      <c r="AB103" s="50"/>
    </row>
    <row r="104" spans="1:28" ht="15" customHeight="1">
      <c r="A104" s="73">
        <v>90</v>
      </c>
      <c r="B104" s="74">
        <f t="shared" si="90"/>
        <v>45522</v>
      </c>
      <c r="C104" s="75">
        <f t="shared" si="91"/>
        <v>884</v>
      </c>
      <c r="D104" s="76">
        <f t="shared" si="92"/>
        <v>1570</v>
      </c>
      <c r="E104" s="61">
        <f t="shared" si="115"/>
        <v>704</v>
      </c>
      <c r="F104" s="61">
        <f t="shared" si="116"/>
        <v>1314</v>
      </c>
      <c r="G104" s="61">
        <f t="shared" si="117"/>
        <v>1354</v>
      </c>
      <c r="H104" s="42">
        <f t="shared" si="118"/>
        <v>1750</v>
      </c>
      <c r="I104" s="42">
        <f t="shared" si="119"/>
        <v>1140</v>
      </c>
      <c r="J104" s="42">
        <f t="shared" si="120"/>
        <v>1100</v>
      </c>
      <c r="K104" s="42">
        <f t="shared" ref="K104:M104" si="145">K103</f>
        <v>2000</v>
      </c>
      <c r="L104" s="42">
        <f t="shared" si="145"/>
        <v>2000</v>
      </c>
      <c r="M104" s="42">
        <f t="shared" si="145"/>
        <v>2000</v>
      </c>
      <c r="N104" s="42">
        <f t="shared" si="122"/>
        <v>-250</v>
      </c>
      <c r="O104" s="42">
        <f t="shared" si="123"/>
        <v>-860</v>
      </c>
      <c r="P104" s="42">
        <f t="shared" si="124"/>
        <v>-900</v>
      </c>
      <c r="Q104" s="61">
        <f t="shared" ref="Q104:S104" si="146">Q103</f>
        <v>0</v>
      </c>
      <c r="R104" s="61">
        <f t="shared" si="146"/>
        <v>0</v>
      </c>
      <c r="S104" s="61">
        <f t="shared" si="146"/>
        <v>0</v>
      </c>
      <c r="T104" s="58">
        <f t="shared" si="126"/>
        <v>854</v>
      </c>
      <c r="U104" s="83">
        <f t="shared" si="95"/>
        <v>1600</v>
      </c>
      <c r="V104" s="83">
        <f t="shared" si="96"/>
        <v>1600</v>
      </c>
      <c r="W104" s="83">
        <f t="shared" si="97"/>
        <v>1600</v>
      </c>
      <c r="X104" s="58"/>
      <c r="Y104" s="42"/>
      <c r="Z104" s="42"/>
      <c r="AA104" s="42"/>
      <c r="AB104" s="50"/>
    </row>
    <row r="105" spans="1:28" ht="15" customHeight="1">
      <c r="A105" s="73">
        <v>91</v>
      </c>
      <c r="B105" s="74">
        <f t="shared" si="90"/>
        <v>45523</v>
      </c>
      <c r="C105" s="75">
        <f t="shared" si="91"/>
        <v>884</v>
      </c>
      <c r="D105" s="76">
        <f t="shared" si="92"/>
        <v>1568</v>
      </c>
      <c r="E105" s="61">
        <f t="shared" si="115"/>
        <v>702</v>
      </c>
      <c r="F105" s="61">
        <f t="shared" si="116"/>
        <v>1312</v>
      </c>
      <c r="G105" s="61">
        <f t="shared" si="117"/>
        <v>1352</v>
      </c>
      <c r="H105" s="42">
        <f t="shared" si="118"/>
        <v>1750</v>
      </c>
      <c r="I105" s="42">
        <f t="shared" si="119"/>
        <v>1140</v>
      </c>
      <c r="J105" s="42">
        <f t="shared" si="120"/>
        <v>1100</v>
      </c>
      <c r="K105" s="42">
        <f t="shared" ref="K105:M105" si="147">K104</f>
        <v>2000</v>
      </c>
      <c r="L105" s="42">
        <f t="shared" si="147"/>
        <v>2000</v>
      </c>
      <c r="M105" s="42">
        <f t="shared" si="147"/>
        <v>2000</v>
      </c>
      <c r="N105" s="42">
        <f t="shared" si="122"/>
        <v>-250</v>
      </c>
      <c r="O105" s="42">
        <f t="shared" si="123"/>
        <v>-860</v>
      </c>
      <c r="P105" s="42">
        <f t="shared" si="124"/>
        <v>-900</v>
      </c>
      <c r="Q105" s="61">
        <f t="shared" ref="Q105:S105" si="148">Q104</f>
        <v>0</v>
      </c>
      <c r="R105" s="61">
        <f t="shared" si="148"/>
        <v>0</v>
      </c>
      <c r="S105" s="61">
        <f t="shared" si="148"/>
        <v>0</v>
      </c>
      <c r="T105" s="58">
        <f t="shared" si="126"/>
        <v>852</v>
      </c>
      <c r="U105" s="83">
        <f t="shared" si="95"/>
        <v>1600</v>
      </c>
      <c r="V105" s="83">
        <f t="shared" si="96"/>
        <v>1600</v>
      </c>
      <c r="W105" s="83">
        <f t="shared" si="97"/>
        <v>1600</v>
      </c>
      <c r="X105" s="58"/>
      <c r="Y105" s="42"/>
      <c r="Z105" s="42"/>
      <c r="AA105" s="42"/>
      <c r="AB105" s="50"/>
    </row>
    <row r="106" spans="1:28" ht="15" customHeight="1">
      <c r="A106" s="73">
        <v>92</v>
      </c>
      <c r="B106" s="74">
        <f t="shared" si="90"/>
        <v>45524</v>
      </c>
      <c r="C106" s="75">
        <f t="shared" si="91"/>
        <v>884</v>
      </c>
      <c r="D106" s="76">
        <f t="shared" si="92"/>
        <v>1566</v>
      </c>
      <c r="E106" s="61">
        <f t="shared" si="115"/>
        <v>700</v>
      </c>
      <c r="F106" s="61">
        <f t="shared" si="116"/>
        <v>1310</v>
      </c>
      <c r="G106" s="61">
        <f t="shared" si="117"/>
        <v>1350</v>
      </c>
      <c r="H106" s="42">
        <f t="shared" si="118"/>
        <v>1750</v>
      </c>
      <c r="I106" s="42">
        <f t="shared" si="119"/>
        <v>1140</v>
      </c>
      <c r="J106" s="42">
        <f t="shared" si="120"/>
        <v>1100</v>
      </c>
      <c r="K106" s="42">
        <f t="shared" ref="K106:M106" si="149">K105</f>
        <v>2000</v>
      </c>
      <c r="L106" s="42">
        <f t="shared" si="149"/>
        <v>2000</v>
      </c>
      <c r="M106" s="42">
        <f t="shared" si="149"/>
        <v>2000</v>
      </c>
      <c r="N106" s="42">
        <f t="shared" si="122"/>
        <v>-250</v>
      </c>
      <c r="O106" s="42">
        <f t="shared" si="123"/>
        <v>-860</v>
      </c>
      <c r="P106" s="42">
        <f t="shared" si="124"/>
        <v>-900</v>
      </c>
      <c r="Q106" s="61">
        <f t="shared" ref="Q106:S106" si="150">Q105</f>
        <v>0</v>
      </c>
      <c r="R106" s="61">
        <f t="shared" si="150"/>
        <v>0</v>
      </c>
      <c r="S106" s="61">
        <f t="shared" si="150"/>
        <v>0</v>
      </c>
      <c r="T106" s="58">
        <f t="shared" si="126"/>
        <v>850</v>
      </c>
      <c r="U106" s="83">
        <f t="shared" si="95"/>
        <v>1600</v>
      </c>
      <c r="V106" s="83">
        <f t="shared" si="96"/>
        <v>1600</v>
      </c>
      <c r="W106" s="83">
        <f t="shared" si="97"/>
        <v>1600</v>
      </c>
      <c r="X106" s="58"/>
      <c r="Y106" s="42"/>
      <c r="Z106" s="42"/>
      <c r="AA106" s="42"/>
      <c r="AB106" s="50"/>
    </row>
    <row r="107" spans="1:28" ht="15" customHeight="1">
      <c r="A107" s="73">
        <v>93</v>
      </c>
      <c r="B107" s="74">
        <f t="shared" si="90"/>
        <v>45525</v>
      </c>
      <c r="C107" s="75">
        <f t="shared" si="91"/>
        <v>884</v>
      </c>
      <c r="D107" s="76">
        <f t="shared" si="92"/>
        <v>1564</v>
      </c>
      <c r="E107" s="61">
        <f t="shared" si="115"/>
        <v>698</v>
      </c>
      <c r="F107" s="61">
        <f t="shared" si="116"/>
        <v>1308</v>
      </c>
      <c r="G107" s="61">
        <f t="shared" si="117"/>
        <v>1348</v>
      </c>
      <c r="H107" s="42">
        <f t="shared" si="118"/>
        <v>1750</v>
      </c>
      <c r="I107" s="42">
        <f t="shared" si="119"/>
        <v>1140</v>
      </c>
      <c r="J107" s="42">
        <f t="shared" si="120"/>
        <v>1100</v>
      </c>
      <c r="K107" s="42">
        <f t="shared" ref="K107:M107" si="151">K106</f>
        <v>2000</v>
      </c>
      <c r="L107" s="42">
        <f t="shared" si="151"/>
        <v>2000</v>
      </c>
      <c r="M107" s="42">
        <f t="shared" si="151"/>
        <v>2000</v>
      </c>
      <c r="N107" s="42">
        <f t="shared" si="122"/>
        <v>-250</v>
      </c>
      <c r="O107" s="42">
        <f t="shared" si="123"/>
        <v>-860</v>
      </c>
      <c r="P107" s="42">
        <f t="shared" si="124"/>
        <v>-900</v>
      </c>
      <c r="Q107" s="61">
        <f t="shared" ref="Q107:S107" si="152">Q106</f>
        <v>0</v>
      </c>
      <c r="R107" s="61">
        <f t="shared" si="152"/>
        <v>0</v>
      </c>
      <c r="S107" s="61">
        <f t="shared" si="152"/>
        <v>0</v>
      </c>
      <c r="T107" s="58">
        <f t="shared" si="126"/>
        <v>848</v>
      </c>
      <c r="U107" s="83">
        <f t="shared" si="95"/>
        <v>1600</v>
      </c>
      <c r="V107" s="83">
        <f t="shared" si="96"/>
        <v>1600</v>
      </c>
      <c r="W107" s="83">
        <f t="shared" si="97"/>
        <v>1600</v>
      </c>
      <c r="X107" s="58"/>
      <c r="Y107" s="42"/>
      <c r="Z107" s="42"/>
      <c r="AA107" s="42"/>
      <c r="AB107" s="50"/>
    </row>
    <row r="108" spans="1:28" ht="15" customHeight="1">
      <c r="A108" s="73">
        <v>94</v>
      </c>
      <c r="B108" s="74">
        <f t="shared" si="90"/>
        <v>45526</v>
      </c>
      <c r="C108" s="75">
        <f t="shared" si="91"/>
        <v>884</v>
      </c>
      <c r="D108" s="76">
        <f t="shared" si="92"/>
        <v>1562</v>
      </c>
      <c r="E108" s="61">
        <f t="shared" si="115"/>
        <v>696</v>
      </c>
      <c r="F108" s="61">
        <f t="shared" si="116"/>
        <v>1306</v>
      </c>
      <c r="G108" s="61">
        <f t="shared" si="117"/>
        <v>1346</v>
      </c>
      <c r="H108" s="42">
        <f t="shared" si="118"/>
        <v>1750</v>
      </c>
      <c r="I108" s="42">
        <f t="shared" si="119"/>
        <v>1140</v>
      </c>
      <c r="J108" s="42">
        <f t="shared" si="120"/>
        <v>1100</v>
      </c>
      <c r="K108" s="42">
        <f t="shared" ref="K108:M108" si="153">K107</f>
        <v>2000</v>
      </c>
      <c r="L108" s="42">
        <f t="shared" si="153"/>
        <v>2000</v>
      </c>
      <c r="M108" s="42">
        <f t="shared" si="153"/>
        <v>2000</v>
      </c>
      <c r="N108" s="42">
        <f t="shared" si="122"/>
        <v>-250</v>
      </c>
      <c r="O108" s="42">
        <f t="shared" si="123"/>
        <v>-860</v>
      </c>
      <c r="P108" s="42">
        <f t="shared" si="124"/>
        <v>-900</v>
      </c>
      <c r="Q108" s="61">
        <f t="shared" ref="Q108:S108" si="154">Q107</f>
        <v>0</v>
      </c>
      <c r="R108" s="61">
        <f t="shared" si="154"/>
        <v>0</v>
      </c>
      <c r="S108" s="61">
        <f t="shared" si="154"/>
        <v>0</v>
      </c>
      <c r="T108" s="58">
        <f t="shared" si="126"/>
        <v>846</v>
      </c>
      <c r="U108" s="83">
        <f t="shared" si="95"/>
        <v>1600</v>
      </c>
      <c r="V108" s="83">
        <f t="shared" si="96"/>
        <v>1600</v>
      </c>
      <c r="W108" s="83">
        <f t="shared" si="97"/>
        <v>1600</v>
      </c>
      <c r="X108" s="58"/>
      <c r="Y108" s="42"/>
      <c r="Z108" s="42"/>
      <c r="AA108" s="42"/>
      <c r="AB108" s="50"/>
    </row>
    <row r="109" spans="1:28" ht="15" customHeight="1">
      <c r="A109" s="73">
        <v>95</v>
      </c>
      <c r="B109" s="74">
        <f t="shared" si="90"/>
        <v>45527</v>
      </c>
      <c r="C109" s="75">
        <f t="shared" si="91"/>
        <v>884</v>
      </c>
      <c r="D109" s="76">
        <f t="shared" si="92"/>
        <v>1560</v>
      </c>
      <c r="E109" s="61">
        <f t="shared" si="115"/>
        <v>694</v>
      </c>
      <c r="F109" s="61">
        <f t="shared" si="116"/>
        <v>1304</v>
      </c>
      <c r="G109" s="61">
        <f t="shared" si="117"/>
        <v>1344</v>
      </c>
      <c r="H109" s="42">
        <f t="shared" si="118"/>
        <v>1750</v>
      </c>
      <c r="I109" s="42">
        <f t="shared" si="119"/>
        <v>1140</v>
      </c>
      <c r="J109" s="42">
        <f t="shared" si="120"/>
        <v>1100</v>
      </c>
      <c r="K109" s="42">
        <f t="shared" ref="K109:M109" si="155">K108</f>
        <v>2000</v>
      </c>
      <c r="L109" s="42">
        <f t="shared" si="155"/>
        <v>2000</v>
      </c>
      <c r="M109" s="42">
        <f t="shared" si="155"/>
        <v>2000</v>
      </c>
      <c r="N109" s="42">
        <f t="shared" si="122"/>
        <v>-250</v>
      </c>
      <c r="O109" s="42">
        <f t="shared" si="123"/>
        <v>-860</v>
      </c>
      <c r="P109" s="42">
        <f t="shared" si="124"/>
        <v>-900</v>
      </c>
      <c r="Q109" s="61">
        <f t="shared" ref="Q109:S109" si="156">Q108</f>
        <v>0</v>
      </c>
      <c r="R109" s="61">
        <f t="shared" si="156"/>
        <v>0</v>
      </c>
      <c r="S109" s="61">
        <f t="shared" si="156"/>
        <v>0</v>
      </c>
      <c r="T109" s="58">
        <f t="shared" si="126"/>
        <v>844</v>
      </c>
      <c r="U109" s="83">
        <f t="shared" si="95"/>
        <v>1600</v>
      </c>
      <c r="V109" s="83">
        <f t="shared" si="96"/>
        <v>1600</v>
      </c>
      <c r="W109" s="83">
        <f t="shared" si="97"/>
        <v>1600</v>
      </c>
      <c r="X109" s="58"/>
      <c r="Y109" s="42"/>
      <c r="Z109" s="42"/>
      <c r="AA109" s="42"/>
      <c r="AB109" s="50"/>
    </row>
    <row r="110" spans="1:28" ht="15" customHeight="1">
      <c r="A110" s="73">
        <v>96</v>
      </c>
      <c r="B110" s="74">
        <f t="shared" si="90"/>
        <v>45528</v>
      </c>
      <c r="C110" s="75">
        <f t="shared" si="91"/>
        <v>884</v>
      </c>
      <c r="D110" s="76">
        <f t="shared" si="92"/>
        <v>1558</v>
      </c>
      <c r="E110" s="61">
        <f t="shared" si="115"/>
        <v>692</v>
      </c>
      <c r="F110" s="61">
        <f t="shared" si="116"/>
        <v>1302</v>
      </c>
      <c r="G110" s="61">
        <f t="shared" si="117"/>
        <v>1342</v>
      </c>
      <c r="H110" s="42">
        <f t="shared" si="118"/>
        <v>1750</v>
      </c>
      <c r="I110" s="42">
        <f t="shared" si="119"/>
        <v>1140</v>
      </c>
      <c r="J110" s="42">
        <f t="shared" si="120"/>
        <v>1100</v>
      </c>
      <c r="K110" s="42">
        <f t="shared" ref="K110:M110" si="157">K109</f>
        <v>2000</v>
      </c>
      <c r="L110" s="42">
        <f t="shared" si="157"/>
        <v>2000</v>
      </c>
      <c r="M110" s="42">
        <f t="shared" si="157"/>
        <v>2000</v>
      </c>
      <c r="N110" s="42">
        <f t="shared" si="122"/>
        <v>-250</v>
      </c>
      <c r="O110" s="42">
        <f t="shared" si="123"/>
        <v>-860</v>
      </c>
      <c r="P110" s="42">
        <f t="shared" si="124"/>
        <v>-900</v>
      </c>
      <c r="Q110" s="61">
        <f t="shared" ref="Q110:S110" si="158">Q109</f>
        <v>0</v>
      </c>
      <c r="R110" s="61">
        <f t="shared" si="158"/>
        <v>0</v>
      </c>
      <c r="S110" s="61">
        <f t="shared" si="158"/>
        <v>0</v>
      </c>
      <c r="T110" s="58">
        <f t="shared" si="126"/>
        <v>842</v>
      </c>
      <c r="U110" s="83">
        <f t="shared" si="95"/>
        <v>1600</v>
      </c>
      <c r="V110" s="83">
        <f t="shared" si="96"/>
        <v>1600</v>
      </c>
      <c r="W110" s="83">
        <f t="shared" si="97"/>
        <v>1600</v>
      </c>
      <c r="X110" s="58"/>
      <c r="Y110" s="42"/>
      <c r="Z110" s="42"/>
      <c r="AA110" s="42"/>
      <c r="AB110" s="50"/>
    </row>
    <row r="111" spans="1:28" ht="15" customHeight="1">
      <c r="A111" s="73">
        <v>97</v>
      </c>
      <c r="B111" s="74">
        <f t="shared" si="90"/>
        <v>45529</v>
      </c>
      <c r="C111" s="75">
        <f t="shared" si="91"/>
        <v>884</v>
      </c>
      <c r="D111" s="76">
        <f t="shared" si="92"/>
        <v>1556</v>
      </c>
      <c r="E111" s="61">
        <f t="shared" si="115"/>
        <v>690</v>
      </c>
      <c r="F111" s="61">
        <f t="shared" si="116"/>
        <v>1300</v>
      </c>
      <c r="G111" s="61">
        <f t="shared" si="117"/>
        <v>1340</v>
      </c>
      <c r="H111" s="42">
        <f t="shared" si="118"/>
        <v>1750</v>
      </c>
      <c r="I111" s="42">
        <f t="shared" si="119"/>
        <v>1140</v>
      </c>
      <c r="J111" s="42">
        <f t="shared" si="120"/>
        <v>1100</v>
      </c>
      <c r="K111" s="42">
        <f t="shared" ref="K111:M111" si="159">K110</f>
        <v>2000</v>
      </c>
      <c r="L111" s="42">
        <f t="shared" si="159"/>
        <v>2000</v>
      </c>
      <c r="M111" s="42">
        <f t="shared" si="159"/>
        <v>2000</v>
      </c>
      <c r="N111" s="42">
        <f t="shared" si="122"/>
        <v>-250</v>
      </c>
      <c r="O111" s="42">
        <f t="shared" si="123"/>
        <v>-860</v>
      </c>
      <c r="P111" s="42">
        <f t="shared" si="124"/>
        <v>-900</v>
      </c>
      <c r="Q111" s="61">
        <f t="shared" ref="Q111:S111" si="160">Q110</f>
        <v>0</v>
      </c>
      <c r="R111" s="61">
        <f t="shared" si="160"/>
        <v>0</v>
      </c>
      <c r="S111" s="61">
        <f t="shared" si="160"/>
        <v>0</v>
      </c>
      <c r="T111" s="58">
        <f t="shared" si="126"/>
        <v>840</v>
      </c>
      <c r="U111" s="83">
        <f t="shared" si="95"/>
        <v>1600</v>
      </c>
      <c r="V111" s="83">
        <f t="shared" si="96"/>
        <v>1600</v>
      </c>
      <c r="W111" s="83">
        <f t="shared" si="97"/>
        <v>1600</v>
      </c>
      <c r="X111" s="58"/>
      <c r="Y111" s="42"/>
      <c r="Z111" s="42"/>
      <c r="AA111" s="42"/>
      <c r="AB111" s="50"/>
    </row>
    <row r="112" spans="1:28" ht="15" customHeight="1">
      <c r="A112" s="73">
        <v>98</v>
      </c>
      <c r="B112" s="74">
        <f t="shared" si="90"/>
        <v>45530</v>
      </c>
      <c r="C112" s="75">
        <f t="shared" si="91"/>
        <v>884</v>
      </c>
      <c r="D112" s="76">
        <f t="shared" si="92"/>
        <v>1554</v>
      </c>
      <c r="E112" s="61">
        <f t="shared" si="115"/>
        <v>688</v>
      </c>
      <c r="F112" s="61">
        <f t="shared" si="116"/>
        <v>1298</v>
      </c>
      <c r="G112" s="61">
        <f t="shared" si="117"/>
        <v>1338</v>
      </c>
      <c r="H112" s="42">
        <f t="shared" si="118"/>
        <v>1750</v>
      </c>
      <c r="I112" s="42">
        <f t="shared" si="119"/>
        <v>1140</v>
      </c>
      <c r="J112" s="42">
        <f t="shared" si="120"/>
        <v>1100</v>
      </c>
      <c r="K112" s="42">
        <f t="shared" ref="K112:M112" si="161">K111</f>
        <v>2000</v>
      </c>
      <c r="L112" s="42">
        <f t="shared" si="161"/>
        <v>2000</v>
      </c>
      <c r="M112" s="42">
        <f t="shared" si="161"/>
        <v>2000</v>
      </c>
      <c r="N112" s="42">
        <f t="shared" si="122"/>
        <v>-250</v>
      </c>
      <c r="O112" s="42">
        <f t="shared" si="123"/>
        <v>-860</v>
      </c>
      <c r="P112" s="42">
        <f t="shared" si="124"/>
        <v>-900</v>
      </c>
      <c r="Q112" s="61">
        <f t="shared" ref="Q112:S112" si="162">Q111</f>
        <v>0</v>
      </c>
      <c r="R112" s="61">
        <f t="shared" si="162"/>
        <v>0</v>
      </c>
      <c r="S112" s="61">
        <f t="shared" si="162"/>
        <v>0</v>
      </c>
      <c r="T112" s="58">
        <f t="shared" si="126"/>
        <v>838</v>
      </c>
      <c r="U112" s="83">
        <f t="shared" si="95"/>
        <v>1600</v>
      </c>
      <c r="V112" s="83">
        <f t="shared" si="96"/>
        <v>1600</v>
      </c>
      <c r="W112" s="83">
        <f t="shared" si="97"/>
        <v>1600</v>
      </c>
      <c r="X112" s="58"/>
      <c r="Y112" s="42"/>
      <c r="Z112" s="42"/>
      <c r="AA112" s="42"/>
      <c r="AB112" s="50"/>
    </row>
    <row r="113" spans="1:28" ht="15" customHeight="1">
      <c r="A113" s="73">
        <v>99</v>
      </c>
      <c r="B113" s="74">
        <f t="shared" si="90"/>
        <v>45531</v>
      </c>
      <c r="C113" s="75">
        <f t="shared" si="91"/>
        <v>884</v>
      </c>
      <c r="D113" s="76">
        <f t="shared" si="92"/>
        <v>1552</v>
      </c>
      <c r="E113" s="61">
        <f t="shared" si="115"/>
        <v>686</v>
      </c>
      <c r="F113" s="61">
        <f t="shared" si="116"/>
        <v>1296</v>
      </c>
      <c r="G113" s="61">
        <f t="shared" si="117"/>
        <v>1336</v>
      </c>
      <c r="H113" s="42">
        <f t="shared" si="118"/>
        <v>1750</v>
      </c>
      <c r="I113" s="42">
        <f t="shared" si="119"/>
        <v>1140</v>
      </c>
      <c r="J113" s="42">
        <f t="shared" si="120"/>
        <v>1100</v>
      </c>
      <c r="K113" s="42">
        <f t="shared" ref="K113:M113" si="163">K112</f>
        <v>2000</v>
      </c>
      <c r="L113" s="42">
        <f t="shared" si="163"/>
        <v>2000</v>
      </c>
      <c r="M113" s="42">
        <f t="shared" si="163"/>
        <v>2000</v>
      </c>
      <c r="N113" s="42">
        <f t="shared" si="122"/>
        <v>-250</v>
      </c>
      <c r="O113" s="42">
        <f t="shared" si="123"/>
        <v>-860</v>
      </c>
      <c r="P113" s="42">
        <f t="shared" si="124"/>
        <v>-900</v>
      </c>
      <c r="Q113" s="61">
        <f t="shared" ref="Q113:S113" si="164">Q112</f>
        <v>0</v>
      </c>
      <c r="R113" s="61">
        <f t="shared" si="164"/>
        <v>0</v>
      </c>
      <c r="S113" s="61">
        <f t="shared" si="164"/>
        <v>0</v>
      </c>
      <c r="T113" s="58">
        <f t="shared" si="126"/>
        <v>836</v>
      </c>
      <c r="U113" s="83">
        <f t="shared" si="95"/>
        <v>1600</v>
      </c>
      <c r="V113" s="83">
        <f t="shared" si="96"/>
        <v>1600</v>
      </c>
      <c r="W113" s="83">
        <f t="shared" si="97"/>
        <v>1600</v>
      </c>
      <c r="X113" s="58"/>
      <c r="Y113" s="42"/>
      <c r="Z113" s="42"/>
      <c r="AA113" s="42"/>
      <c r="AB113" s="50"/>
    </row>
    <row r="114" spans="1:28" ht="15" customHeight="1">
      <c r="A114" s="73">
        <v>100</v>
      </c>
      <c r="B114" s="74">
        <f t="shared" si="90"/>
        <v>45532</v>
      </c>
      <c r="C114" s="75">
        <f t="shared" si="91"/>
        <v>884</v>
      </c>
      <c r="D114" s="76">
        <f t="shared" si="92"/>
        <v>1550</v>
      </c>
      <c r="E114" s="61">
        <f t="shared" si="115"/>
        <v>684</v>
      </c>
      <c r="F114" s="61">
        <f t="shared" si="116"/>
        <v>1294</v>
      </c>
      <c r="G114" s="61">
        <f t="shared" si="117"/>
        <v>1334</v>
      </c>
      <c r="H114" s="42">
        <f t="shared" si="118"/>
        <v>1750</v>
      </c>
      <c r="I114" s="42">
        <f t="shared" si="119"/>
        <v>1140</v>
      </c>
      <c r="J114" s="42">
        <f t="shared" si="120"/>
        <v>1100</v>
      </c>
      <c r="K114" s="42">
        <f t="shared" ref="K114:M114" si="165">K113</f>
        <v>2000</v>
      </c>
      <c r="L114" s="42">
        <f t="shared" si="165"/>
        <v>2000</v>
      </c>
      <c r="M114" s="42">
        <f t="shared" si="165"/>
        <v>2000</v>
      </c>
      <c r="N114" s="42">
        <f t="shared" si="122"/>
        <v>-250</v>
      </c>
      <c r="O114" s="42">
        <f t="shared" si="123"/>
        <v>-860</v>
      </c>
      <c r="P114" s="42">
        <f t="shared" si="124"/>
        <v>-900</v>
      </c>
      <c r="Q114" s="61">
        <f t="shared" ref="Q114:S114" si="166">Q113</f>
        <v>0</v>
      </c>
      <c r="R114" s="61">
        <f t="shared" si="166"/>
        <v>0</v>
      </c>
      <c r="S114" s="61">
        <f t="shared" si="166"/>
        <v>0</v>
      </c>
      <c r="T114" s="58">
        <f t="shared" si="126"/>
        <v>834</v>
      </c>
      <c r="U114" s="83">
        <f t="shared" si="95"/>
        <v>1600</v>
      </c>
      <c r="V114" s="83">
        <f t="shared" si="96"/>
        <v>1600</v>
      </c>
      <c r="W114" s="83">
        <f t="shared" si="97"/>
        <v>1600</v>
      </c>
      <c r="X114" s="58"/>
      <c r="Y114" s="42"/>
      <c r="Z114" s="42"/>
      <c r="AA114" s="42"/>
      <c r="AB114" s="50"/>
    </row>
    <row r="115" spans="1:28" ht="15" customHeight="1">
      <c r="A115" s="73">
        <v>101</v>
      </c>
      <c r="B115" s="74">
        <f t="shared" si="90"/>
        <v>45533</v>
      </c>
      <c r="C115" s="75">
        <f t="shared" si="91"/>
        <v>884</v>
      </c>
      <c r="D115" s="76">
        <f t="shared" si="92"/>
        <v>1548</v>
      </c>
      <c r="E115" s="61">
        <f t="shared" si="115"/>
        <v>682</v>
      </c>
      <c r="F115" s="61">
        <f t="shared" si="116"/>
        <v>1292</v>
      </c>
      <c r="G115" s="61">
        <f t="shared" si="117"/>
        <v>1332</v>
      </c>
      <c r="H115" s="42">
        <f t="shared" si="118"/>
        <v>1750</v>
      </c>
      <c r="I115" s="42">
        <f t="shared" si="119"/>
        <v>1140</v>
      </c>
      <c r="J115" s="42">
        <f t="shared" si="120"/>
        <v>1100</v>
      </c>
      <c r="K115" s="42">
        <f t="shared" ref="K115:M115" si="167">K114</f>
        <v>2000</v>
      </c>
      <c r="L115" s="42">
        <f t="shared" si="167"/>
        <v>2000</v>
      </c>
      <c r="M115" s="42">
        <f t="shared" si="167"/>
        <v>2000</v>
      </c>
      <c r="N115" s="42">
        <f t="shared" si="122"/>
        <v>-250</v>
      </c>
      <c r="O115" s="42">
        <f t="shared" si="123"/>
        <v>-860</v>
      </c>
      <c r="P115" s="42">
        <f t="shared" si="124"/>
        <v>-900</v>
      </c>
      <c r="Q115" s="61">
        <f t="shared" ref="Q115:S115" si="168">Q114</f>
        <v>0</v>
      </c>
      <c r="R115" s="61">
        <f t="shared" si="168"/>
        <v>0</v>
      </c>
      <c r="S115" s="61">
        <f t="shared" si="168"/>
        <v>0</v>
      </c>
      <c r="T115" s="58">
        <f t="shared" si="126"/>
        <v>832</v>
      </c>
      <c r="U115" s="83">
        <f t="shared" si="95"/>
        <v>1600</v>
      </c>
      <c r="V115" s="83">
        <f t="shared" si="96"/>
        <v>1600</v>
      </c>
      <c r="W115" s="83">
        <f t="shared" si="97"/>
        <v>1600</v>
      </c>
      <c r="X115" s="58"/>
      <c r="Y115" s="42"/>
      <c r="Z115" s="42"/>
      <c r="AA115" s="42"/>
      <c r="AB115" s="50"/>
    </row>
    <row r="116" spans="1:28" ht="15" customHeight="1">
      <c r="A116" s="73">
        <v>102</v>
      </c>
      <c r="B116" s="74">
        <f t="shared" si="90"/>
        <v>45534</v>
      </c>
      <c r="C116" s="75">
        <f t="shared" si="91"/>
        <v>884</v>
      </c>
      <c r="D116" s="76">
        <f t="shared" si="92"/>
        <v>1546</v>
      </c>
      <c r="E116" s="61">
        <f t="shared" si="115"/>
        <v>680</v>
      </c>
      <c r="F116" s="61">
        <f t="shared" si="116"/>
        <v>1290</v>
      </c>
      <c r="G116" s="61">
        <f t="shared" si="117"/>
        <v>1330</v>
      </c>
      <c r="H116" s="42">
        <f t="shared" si="118"/>
        <v>1750</v>
      </c>
      <c r="I116" s="42">
        <f t="shared" si="119"/>
        <v>1140</v>
      </c>
      <c r="J116" s="42">
        <f t="shared" si="120"/>
        <v>1100</v>
      </c>
      <c r="K116" s="42">
        <f t="shared" ref="K116:M116" si="169">K115</f>
        <v>2000</v>
      </c>
      <c r="L116" s="42">
        <f t="shared" si="169"/>
        <v>2000</v>
      </c>
      <c r="M116" s="42">
        <f t="shared" si="169"/>
        <v>2000</v>
      </c>
      <c r="N116" s="42">
        <f t="shared" si="122"/>
        <v>-250</v>
      </c>
      <c r="O116" s="42">
        <f t="shared" si="123"/>
        <v>-860</v>
      </c>
      <c r="P116" s="42">
        <f t="shared" si="124"/>
        <v>-900</v>
      </c>
      <c r="Q116" s="61">
        <f t="shared" ref="Q116:S116" si="170">Q115</f>
        <v>0</v>
      </c>
      <c r="R116" s="61">
        <f t="shared" si="170"/>
        <v>0</v>
      </c>
      <c r="S116" s="61">
        <f t="shared" si="170"/>
        <v>0</v>
      </c>
      <c r="T116" s="58">
        <f t="shared" si="126"/>
        <v>830</v>
      </c>
      <c r="U116" s="83">
        <f t="shared" si="95"/>
        <v>1600</v>
      </c>
      <c r="V116" s="83">
        <f t="shared" si="96"/>
        <v>1600</v>
      </c>
      <c r="W116" s="83">
        <f t="shared" si="97"/>
        <v>1600</v>
      </c>
      <c r="X116" s="58"/>
      <c r="Y116" s="42"/>
      <c r="Z116" s="42"/>
      <c r="AA116" s="42"/>
      <c r="AB116" s="50"/>
    </row>
    <row r="117" spans="1:28" ht="15" customHeight="1">
      <c r="A117" s="73">
        <f>+A116+1</f>
        <v>103</v>
      </c>
      <c r="B117" s="74">
        <f t="shared" si="90"/>
        <v>45535</v>
      </c>
      <c r="C117" s="75">
        <f t="shared" si="91"/>
        <v>884</v>
      </c>
      <c r="D117" s="76">
        <f t="shared" si="92"/>
        <v>1544</v>
      </c>
      <c r="E117" s="61">
        <f t="shared" si="115"/>
        <v>678</v>
      </c>
      <c r="F117" s="61">
        <f t="shared" si="116"/>
        <v>1288</v>
      </c>
      <c r="G117" s="61">
        <f t="shared" si="117"/>
        <v>1328</v>
      </c>
      <c r="H117" s="42">
        <f t="shared" si="118"/>
        <v>1750</v>
      </c>
      <c r="I117" s="42">
        <f t="shared" si="119"/>
        <v>1140</v>
      </c>
      <c r="J117" s="42">
        <f t="shared" si="120"/>
        <v>1100</v>
      </c>
      <c r="K117" s="42">
        <f t="shared" ref="K117:M117" si="171">K116</f>
        <v>2000</v>
      </c>
      <c r="L117" s="42">
        <f t="shared" si="171"/>
        <v>2000</v>
      </c>
      <c r="M117" s="42">
        <f t="shared" si="171"/>
        <v>2000</v>
      </c>
      <c r="N117" s="42">
        <f t="shared" si="122"/>
        <v>-250</v>
      </c>
      <c r="O117" s="42">
        <f t="shared" si="123"/>
        <v>-860</v>
      </c>
      <c r="P117" s="42">
        <f t="shared" si="124"/>
        <v>-900</v>
      </c>
      <c r="Q117" s="61">
        <f t="shared" ref="Q117:S117" si="172">Q116</f>
        <v>0</v>
      </c>
      <c r="R117" s="61">
        <f t="shared" si="172"/>
        <v>0</v>
      </c>
      <c r="S117" s="61">
        <f t="shared" si="172"/>
        <v>0</v>
      </c>
      <c r="T117" s="58">
        <f t="shared" si="126"/>
        <v>828</v>
      </c>
      <c r="U117" s="83">
        <f t="shared" si="95"/>
        <v>1600</v>
      </c>
      <c r="V117" s="83">
        <f t="shared" si="96"/>
        <v>1600</v>
      </c>
      <c r="W117" s="83">
        <f t="shared" si="97"/>
        <v>1600</v>
      </c>
      <c r="X117" s="58"/>
      <c r="Y117" s="42"/>
      <c r="Z117" s="42"/>
      <c r="AA117" s="42"/>
      <c r="AB117" s="50"/>
    </row>
    <row r="118" spans="1:28" ht="15" customHeight="1">
      <c r="A118" s="73">
        <f t="shared" ref="A118:A181" si="173">+A117+1</f>
        <v>104</v>
      </c>
      <c r="B118" s="74">
        <f t="shared" si="90"/>
        <v>45536</v>
      </c>
      <c r="C118" s="75">
        <f t="shared" si="91"/>
        <v>884</v>
      </c>
      <c r="D118" s="76">
        <f t="shared" si="92"/>
        <v>1542</v>
      </c>
      <c r="E118" s="61">
        <f t="shared" ref="E118:E147" si="174">C118+D118-H118</f>
        <v>676</v>
      </c>
      <c r="F118" s="61">
        <f t="shared" ref="F118:F147" si="175">C118+D118-I118</f>
        <v>1286</v>
      </c>
      <c r="G118" s="61">
        <f t="shared" ref="G118:G147" si="176">D118+C118-J118</f>
        <v>1326</v>
      </c>
      <c r="H118" s="42">
        <f t="shared" ref="H118:H147" si="177">K118+N118</f>
        <v>1750</v>
      </c>
      <c r="I118" s="42">
        <f t="shared" ref="I118:I147" si="178">L118+O118</f>
        <v>1140</v>
      </c>
      <c r="J118" s="42">
        <f t="shared" ref="J118:J147" si="179">M118+P118</f>
        <v>1100</v>
      </c>
      <c r="K118" s="42">
        <f t="shared" ref="K118:M118" si="180">K117</f>
        <v>2000</v>
      </c>
      <c r="L118" s="42">
        <f t="shared" si="180"/>
        <v>2000</v>
      </c>
      <c r="M118" s="42">
        <f t="shared" si="180"/>
        <v>2000</v>
      </c>
      <c r="N118" s="42">
        <f t="shared" ref="N118:N147" si="181">N117-Q118</f>
        <v>-250</v>
      </c>
      <c r="O118" s="42">
        <f t="shared" ref="O118:O147" si="182">O117-R118</f>
        <v>-860</v>
      </c>
      <c r="P118" s="42">
        <f t="shared" ref="P118:P147" si="183">P117-S118</f>
        <v>-900</v>
      </c>
      <c r="Q118" s="61">
        <f t="shared" ref="Q118:S118" si="184">Q117</f>
        <v>0</v>
      </c>
      <c r="R118" s="61">
        <f t="shared" si="184"/>
        <v>0</v>
      </c>
      <c r="S118" s="61">
        <f t="shared" si="184"/>
        <v>0</v>
      </c>
      <c r="T118" s="58">
        <f t="shared" ref="T118:T147" si="185">D118+C118-V118</f>
        <v>826</v>
      </c>
      <c r="U118" s="83">
        <f t="shared" si="95"/>
        <v>1600</v>
      </c>
      <c r="V118" s="83">
        <f t="shared" si="96"/>
        <v>1600</v>
      </c>
      <c r="W118" s="83">
        <f t="shared" si="97"/>
        <v>1600</v>
      </c>
      <c r="X118" s="58"/>
      <c r="Y118" s="42"/>
      <c r="Z118" s="42"/>
      <c r="AA118" s="42"/>
      <c r="AB118" s="50"/>
    </row>
    <row r="119" spans="1:28" ht="15" customHeight="1">
      <c r="A119" s="73">
        <f t="shared" si="173"/>
        <v>105</v>
      </c>
      <c r="B119" s="74">
        <f t="shared" si="90"/>
        <v>45537</v>
      </c>
      <c r="C119" s="75">
        <f t="shared" si="91"/>
        <v>884</v>
      </c>
      <c r="D119" s="76">
        <f t="shared" si="92"/>
        <v>1540</v>
      </c>
      <c r="E119" s="61">
        <f t="shared" si="174"/>
        <v>674</v>
      </c>
      <c r="F119" s="61">
        <f t="shared" si="175"/>
        <v>1284</v>
      </c>
      <c r="G119" s="61">
        <f t="shared" si="176"/>
        <v>1324</v>
      </c>
      <c r="H119" s="42">
        <f t="shared" si="177"/>
        <v>1750</v>
      </c>
      <c r="I119" s="42">
        <f t="shared" si="178"/>
        <v>1140</v>
      </c>
      <c r="J119" s="42">
        <f t="shared" si="179"/>
        <v>1100</v>
      </c>
      <c r="K119" s="42">
        <f t="shared" ref="K119:M119" si="186">K118</f>
        <v>2000</v>
      </c>
      <c r="L119" s="42">
        <f t="shared" si="186"/>
        <v>2000</v>
      </c>
      <c r="M119" s="42">
        <f t="shared" si="186"/>
        <v>2000</v>
      </c>
      <c r="N119" s="42">
        <f t="shared" si="181"/>
        <v>-250</v>
      </c>
      <c r="O119" s="42">
        <f t="shared" si="182"/>
        <v>-860</v>
      </c>
      <c r="P119" s="42">
        <f t="shared" si="183"/>
        <v>-900</v>
      </c>
      <c r="Q119" s="61">
        <f t="shared" ref="Q119:S119" si="187">Q118</f>
        <v>0</v>
      </c>
      <c r="R119" s="61">
        <f t="shared" si="187"/>
        <v>0</v>
      </c>
      <c r="S119" s="61">
        <f t="shared" si="187"/>
        <v>0</v>
      </c>
      <c r="T119" s="58">
        <f t="shared" si="185"/>
        <v>824</v>
      </c>
      <c r="U119" s="83">
        <f t="shared" si="95"/>
        <v>1600</v>
      </c>
      <c r="V119" s="83">
        <f t="shared" si="96"/>
        <v>1600</v>
      </c>
      <c r="W119" s="83">
        <f t="shared" si="97"/>
        <v>1600</v>
      </c>
      <c r="X119" s="58"/>
      <c r="Y119" s="42"/>
      <c r="Z119" s="42"/>
      <c r="AA119" s="42"/>
      <c r="AB119" s="50"/>
    </row>
    <row r="120" spans="1:28" ht="15" customHeight="1">
      <c r="A120" s="73">
        <f t="shared" si="173"/>
        <v>106</v>
      </c>
      <c r="B120" s="74">
        <f t="shared" si="90"/>
        <v>45538</v>
      </c>
      <c r="C120" s="75">
        <f t="shared" si="91"/>
        <v>884</v>
      </c>
      <c r="D120" s="76">
        <f t="shared" si="92"/>
        <v>1538</v>
      </c>
      <c r="E120" s="61">
        <f t="shared" si="174"/>
        <v>672</v>
      </c>
      <c r="F120" s="61">
        <f t="shared" si="175"/>
        <v>1282</v>
      </c>
      <c r="G120" s="61">
        <f t="shared" si="176"/>
        <v>1322</v>
      </c>
      <c r="H120" s="42">
        <f t="shared" si="177"/>
        <v>1750</v>
      </c>
      <c r="I120" s="42">
        <f t="shared" si="178"/>
        <v>1140</v>
      </c>
      <c r="J120" s="42">
        <f t="shared" si="179"/>
        <v>1100</v>
      </c>
      <c r="K120" s="42">
        <f t="shared" ref="K120:M120" si="188">K119</f>
        <v>2000</v>
      </c>
      <c r="L120" s="42">
        <f t="shared" si="188"/>
        <v>2000</v>
      </c>
      <c r="M120" s="42">
        <f t="shared" si="188"/>
        <v>2000</v>
      </c>
      <c r="N120" s="42">
        <f t="shared" si="181"/>
        <v>-250</v>
      </c>
      <c r="O120" s="42">
        <f t="shared" si="182"/>
        <v>-860</v>
      </c>
      <c r="P120" s="42">
        <f t="shared" si="183"/>
        <v>-900</v>
      </c>
      <c r="Q120" s="61">
        <f t="shared" ref="Q120:S120" si="189">Q119</f>
        <v>0</v>
      </c>
      <c r="R120" s="61">
        <f t="shared" si="189"/>
        <v>0</v>
      </c>
      <c r="S120" s="61">
        <f t="shared" si="189"/>
        <v>0</v>
      </c>
      <c r="T120" s="58">
        <f t="shared" si="185"/>
        <v>822</v>
      </c>
      <c r="U120" s="83">
        <f t="shared" si="95"/>
        <v>1600</v>
      </c>
      <c r="V120" s="83">
        <f t="shared" si="96"/>
        <v>1600</v>
      </c>
      <c r="W120" s="83">
        <f t="shared" si="97"/>
        <v>1600</v>
      </c>
      <c r="X120" s="58"/>
      <c r="Y120" s="42"/>
      <c r="Z120" s="42"/>
      <c r="AA120" s="42"/>
      <c r="AB120" s="50"/>
    </row>
    <row r="121" spans="1:28" ht="15" customHeight="1">
      <c r="A121" s="73">
        <f t="shared" si="173"/>
        <v>107</v>
      </c>
      <c r="B121" s="74">
        <f t="shared" si="90"/>
        <v>45539</v>
      </c>
      <c r="C121" s="75">
        <f t="shared" si="91"/>
        <v>884</v>
      </c>
      <c r="D121" s="76">
        <f t="shared" si="92"/>
        <v>1536</v>
      </c>
      <c r="E121" s="61">
        <f t="shared" si="174"/>
        <v>670</v>
      </c>
      <c r="F121" s="61">
        <f t="shared" si="175"/>
        <v>1280</v>
      </c>
      <c r="G121" s="61">
        <f t="shared" si="176"/>
        <v>1320</v>
      </c>
      <c r="H121" s="42">
        <f t="shared" si="177"/>
        <v>1750</v>
      </c>
      <c r="I121" s="42">
        <f t="shared" si="178"/>
        <v>1140</v>
      </c>
      <c r="J121" s="42">
        <f t="shared" si="179"/>
        <v>1100</v>
      </c>
      <c r="K121" s="42">
        <f t="shared" ref="K121:M121" si="190">K120</f>
        <v>2000</v>
      </c>
      <c r="L121" s="42">
        <f t="shared" si="190"/>
        <v>2000</v>
      </c>
      <c r="M121" s="42">
        <f t="shared" si="190"/>
        <v>2000</v>
      </c>
      <c r="N121" s="42">
        <f t="shared" si="181"/>
        <v>-250</v>
      </c>
      <c r="O121" s="42">
        <f t="shared" si="182"/>
        <v>-860</v>
      </c>
      <c r="P121" s="42">
        <f t="shared" si="183"/>
        <v>-900</v>
      </c>
      <c r="Q121" s="61">
        <f t="shared" ref="Q121:S121" si="191">Q120</f>
        <v>0</v>
      </c>
      <c r="R121" s="61">
        <f t="shared" si="191"/>
        <v>0</v>
      </c>
      <c r="S121" s="61">
        <f t="shared" si="191"/>
        <v>0</v>
      </c>
      <c r="T121" s="58">
        <f t="shared" si="185"/>
        <v>820</v>
      </c>
      <c r="U121" s="83">
        <f t="shared" si="95"/>
        <v>1600</v>
      </c>
      <c r="V121" s="83">
        <f t="shared" si="96"/>
        <v>1600</v>
      </c>
      <c r="W121" s="83">
        <f t="shared" si="97"/>
        <v>1600</v>
      </c>
      <c r="X121" s="58"/>
      <c r="Y121" s="42"/>
      <c r="Z121" s="42"/>
      <c r="AA121" s="42"/>
      <c r="AB121" s="50"/>
    </row>
    <row r="122" spans="1:28" ht="15" customHeight="1">
      <c r="A122" s="73">
        <f t="shared" si="173"/>
        <v>108</v>
      </c>
      <c r="B122" s="74">
        <f t="shared" si="90"/>
        <v>45540</v>
      </c>
      <c r="C122" s="75">
        <f t="shared" si="91"/>
        <v>884</v>
      </c>
      <c r="D122" s="76">
        <f t="shared" si="92"/>
        <v>1534</v>
      </c>
      <c r="E122" s="61">
        <f t="shared" si="174"/>
        <v>668</v>
      </c>
      <c r="F122" s="61">
        <f t="shared" si="175"/>
        <v>1278</v>
      </c>
      <c r="G122" s="61">
        <f t="shared" si="176"/>
        <v>1318</v>
      </c>
      <c r="H122" s="42">
        <f t="shared" si="177"/>
        <v>1750</v>
      </c>
      <c r="I122" s="42">
        <f t="shared" si="178"/>
        <v>1140</v>
      </c>
      <c r="J122" s="42">
        <f t="shared" si="179"/>
        <v>1100</v>
      </c>
      <c r="K122" s="42">
        <f t="shared" ref="K122:M122" si="192">K121</f>
        <v>2000</v>
      </c>
      <c r="L122" s="42">
        <f t="shared" si="192"/>
        <v>2000</v>
      </c>
      <c r="M122" s="42">
        <f t="shared" si="192"/>
        <v>2000</v>
      </c>
      <c r="N122" s="42">
        <f t="shared" si="181"/>
        <v>-250</v>
      </c>
      <c r="O122" s="42">
        <f t="shared" si="182"/>
        <v>-860</v>
      </c>
      <c r="P122" s="42">
        <f t="shared" si="183"/>
        <v>-900</v>
      </c>
      <c r="Q122" s="61">
        <f t="shared" ref="Q122:S122" si="193">Q121</f>
        <v>0</v>
      </c>
      <c r="R122" s="61">
        <f t="shared" si="193"/>
        <v>0</v>
      </c>
      <c r="S122" s="61">
        <f t="shared" si="193"/>
        <v>0</v>
      </c>
      <c r="T122" s="58">
        <f t="shared" si="185"/>
        <v>818</v>
      </c>
      <c r="U122" s="83">
        <f t="shared" si="95"/>
        <v>1600</v>
      </c>
      <c r="V122" s="83">
        <f t="shared" si="96"/>
        <v>1600</v>
      </c>
      <c r="W122" s="83">
        <f t="shared" si="97"/>
        <v>1600</v>
      </c>
      <c r="X122" s="58"/>
      <c r="Y122" s="42"/>
      <c r="Z122" s="42"/>
      <c r="AA122" s="42"/>
      <c r="AB122" s="50"/>
    </row>
    <row r="123" spans="1:28" ht="15" customHeight="1">
      <c r="A123" s="73">
        <f t="shared" si="173"/>
        <v>109</v>
      </c>
      <c r="B123" s="74">
        <f t="shared" si="90"/>
        <v>45541</v>
      </c>
      <c r="C123" s="75">
        <f t="shared" si="91"/>
        <v>884</v>
      </c>
      <c r="D123" s="76">
        <f t="shared" si="92"/>
        <v>1532</v>
      </c>
      <c r="E123" s="61">
        <f t="shared" si="174"/>
        <v>666</v>
      </c>
      <c r="F123" s="61">
        <f t="shared" si="175"/>
        <v>1276</v>
      </c>
      <c r="G123" s="61">
        <f t="shared" si="176"/>
        <v>1316</v>
      </c>
      <c r="H123" s="42">
        <f t="shared" si="177"/>
        <v>1750</v>
      </c>
      <c r="I123" s="42">
        <f t="shared" si="178"/>
        <v>1140</v>
      </c>
      <c r="J123" s="42">
        <f t="shared" si="179"/>
        <v>1100</v>
      </c>
      <c r="K123" s="42">
        <f t="shared" ref="K123:M123" si="194">K122</f>
        <v>2000</v>
      </c>
      <c r="L123" s="42">
        <f t="shared" si="194"/>
        <v>2000</v>
      </c>
      <c r="M123" s="42">
        <f t="shared" si="194"/>
        <v>2000</v>
      </c>
      <c r="N123" s="42">
        <f t="shared" si="181"/>
        <v>-250</v>
      </c>
      <c r="O123" s="42">
        <f t="shared" si="182"/>
        <v>-860</v>
      </c>
      <c r="P123" s="42">
        <f t="shared" si="183"/>
        <v>-900</v>
      </c>
      <c r="Q123" s="61">
        <f t="shared" ref="Q123:S123" si="195">Q122</f>
        <v>0</v>
      </c>
      <c r="R123" s="61">
        <f t="shared" si="195"/>
        <v>0</v>
      </c>
      <c r="S123" s="61">
        <f t="shared" si="195"/>
        <v>0</v>
      </c>
      <c r="T123" s="58">
        <f t="shared" si="185"/>
        <v>816</v>
      </c>
      <c r="U123" s="83">
        <f t="shared" si="95"/>
        <v>1600</v>
      </c>
      <c r="V123" s="83">
        <f t="shared" si="96"/>
        <v>1600</v>
      </c>
      <c r="W123" s="83">
        <f t="shared" si="97"/>
        <v>1600</v>
      </c>
      <c r="X123" s="58"/>
      <c r="Y123" s="42"/>
      <c r="Z123" s="42"/>
      <c r="AA123" s="42"/>
      <c r="AB123" s="50"/>
    </row>
    <row r="124" spans="1:28" ht="15" customHeight="1">
      <c r="A124" s="73">
        <f t="shared" si="173"/>
        <v>110</v>
      </c>
      <c r="B124" s="74">
        <f t="shared" si="90"/>
        <v>45542</v>
      </c>
      <c r="C124" s="75">
        <f t="shared" si="91"/>
        <v>884</v>
      </c>
      <c r="D124" s="76">
        <f t="shared" si="92"/>
        <v>1530</v>
      </c>
      <c r="E124" s="61">
        <f t="shared" si="174"/>
        <v>664</v>
      </c>
      <c r="F124" s="61">
        <f t="shared" si="175"/>
        <v>1274</v>
      </c>
      <c r="G124" s="61">
        <f t="shared" si="176"/>
        <v>1314</v>
      </c>
      <c r="H124" s="42">
        <f t="shared" si="177"/>
        <v>1750</v>
      </c>
      <c r="I124" s="42">
        <f t="shared" si="178"/>
        <v>1140</v>
      </c>
      <c r="J124" s="42">
        <f t="shared" si="179"/>
        <v>1100</v>
      </c>
      <c r="K124" s="42">
        <f t="shared" ref="K124:M124" si="196">K123</f>
        <v>2000</v>
      </c>
      <c r="L124" s="42">
        <f t="shared" si="196"/>
        <v>2000</v>
      </c>
      <c r="M124" s="42">
        <f t="shared" si="196"/>
        <v>2000</v>
      </c>
      <c r="N124" s="42">
        <f t="shared" si="181"/>
        <v>-250</v>
      </c>
      <c r="O124" s="42">
        <f t="shared" si="182"/>
        <v>-860</v>
      </c>
      <c r="P124" s="42">
        <f t="shared" si="183"/>
        <v>-900</v>
      </c>
      <c r="Q124" s="61">
        <f t="shared" ref="Q124:S124" si="197">Q123</f>
        <v>0</v>
      </c>
      <c r="R124" s="61">
        <f t="shared" si="197"/>
        <v>0</v>
      </c>
      <c r="S124" s="61">
        <f t="shared" si="197"/>
        <v>0</v>
      </c>
      <c r="T124" s="58">
        <f t="shared" si="185"/>
        <v>814</v>
      </c>
      <c r="U124" s="83">
        <f t="shared" si="95"/>
        <v>1600</v>
      </c>
      <c r="V124" s="83">
        <f t="shared" si="96"/>
        <v>1600</v>
      </c>
      <c r="W124" s="83">
        <f t="shared" si="97"/>
        <v>1600</v>
      </c>
      <c r="X124" s="58"/>
      <c r="Y124" s="42"/>
      <c r="Z124" s="42"/>
      <c r="AA124" s="42"/>
      <c r="AB124" s="50"/>
    </row>
    <row r="125" spans="1:28" ht="15" customHeight="1">
      <c r="A125" s="73">
        <f t="shared" si="173"/>
        <v>111</v>
      </c>
      <c r="B125" s="74">
        <f t="shared" si="90"/>
        <v>45543</v>
      </c>
      <c r="C125" s="75">
        <f t="shared" si="91"/>
        <v>884</v>
      </c>
      <c r="D125" s="76">
        <f t="shared" si="92"/>
        <v>1528</v>
      </c>
      <c r="E125" s="61">
        <f t="shared" si="174"/>
        <v>662</v>
      </c>
      <c r="F125" s="61">
        <f t="shared" si="175"/>
        <v>1272</v>
      </c>
      <c r="G125" s="61">
        <f t="shared" si="176"/>
        <v>1312</v>
      </c>
      <c r="H125" s="42">
        <f t="shared" si="177"/>
        <v>1750</v>
      </c>
      <c r="I125" s="42">
        <f t="shared" si="178"/>
        <v>1140</v>
      </c>
      <c r="J125" s="42">
        <f t="shared" si="179"/>
        <v>1100</v>
      </c>
      <c r="K125" s="42">
        <f t="shared" ref="K125:M125" si="198">K124</f>
        <v>2000</v>
      </c>
      <c r="L125" s="42">
        <f t="shared" si="198"/>
        <v>2000</v>
      </c>
      <c r="M125" s="42">
        <f t="shared" si="198"/>
        <v>2000</v>
      </c>
      <c r="N125" s="42">
        <f t="shared" si="181"/>
        <v>-250</v>
      </c>
      <c r="O125" s="42">
        <f t="shared" si="182"/>
        <v>-860</v>
      </c>
      <c r="P125" s="42">
        <f t="shared" si="183"/>
        <v>-900</v>
      </c>
      <c r="Q125" s="61">
        <f t="shared" ref="Q125:S125" si="199">Q124</f>
        <v>0</v>
      </c>
      <c r="R125" s="61">
        <f t="shared" si="199"/>
        <v>0</v>
      </c>
      <c r="S125" s="61">
        <f t="shared" si="199"/>
        <v>0</v>
      </c>
      <c r="T125" s="58">
        <f t="shared" si="185"/>
        <v>812</v>
      </c>
      <c r="U125" s="83">
        <f t="shared" si="95"/>
        <v>1600</v>
      </c>
      <c r="V125" s="83">
        <f t="shared" si="96"/>
        <v>1600</v>
      </c>
      <c r="W125" s="83">
        <f t="shared" si="97"/>
        <v>1600</v>
      </c>
      <c r="X125" s="58"/>
      <c r="Y125" s="42"/>
      <c r="Z125" s="42"/>
      <c r="AA125" s="42"/>
      <c r="AB125" s="50"/>
    </row>
    <row r="126" spans="1:28" ht="15" customHeight="1">
      <c r="A126" s="73">
        <f t="shared" si="173"/>
        <v>112</v>
      </c>
      <c r="B126" s="74">
        <f t="shared" si="90"/>
        <v>45544</v>
      </c>
      <c r="C126" s="75">
        <f t="shared" si="91"/>
        <v>884</v>
      </c>
      <c r="D126" s="76">
        <f t="shared" si="92"/>
        <v>1526</v>
      </c>
      <c r="E126" s="61">
        <f t="shared" si="174"/>
        <v>660</v>
      </c>
      <c r="F126" s="61">
        <f t="shared" si="175"/>
        <v>1270</v>
      </c>
      <c r="G126" s="61">
        <f t="shared" si="176"/>
        <v>1310</v>
      </c>
      <c r="H126" s="42">
        <f t="shared" si="177"/>
        <v>1750</v>
      </c>
      <c r="I126" s="42">
        <f t="shared" si="178"/>
        <v>1140</v>
      </c>
      <c r="J126" s="42">
        <f t="shared" si="179"/>
        <v>1100</v>
      </c>
      <c r="K126" s="42">
        <f t="shared" ref="K126:M126" si="200">K125</f>
        <v>2000</v>
      </c>
      <c r="L126" s="42">
        <f t="shared" si="200"/>
        <v>2000</v>
      </c>
      <c r="M126" s="42">
        <f t="shared" si="200"/>
        <v>2000</v>
      </c>
      <c r="N126" s="42">
        <f t="shared" si="181"/>
        <v>-250</v>
      </c>
      <c r="O126" s="42">
        <f t="shared" si="182"/>
        <v>-860</v>
      </c>
      <c r="P126" s="42">
        <f t="shared" si="183"/>
        <v>-900</v>
      </c>
      <c r="Q126" s="61">
        <f t="shared" ref="Q126:S126" si="201">Q125</f>
        <v>0</v>
      </c>
      <c r="R126" s="61">
        <f t="shared" si="201"/>
        <v>0</v>
      </c>
      <c r="S126" s="61">
        <f t="shared" si="201"/>
        <v>0</v>
      </c>
      <c r="T126" s="58">
        <f t="shared" si="185"/>
        <v>810</v>
      </c>
      <c r="U126" s="83">
        <f t="shared" si="95"/>
        <v>1600</v>
      </c>
      <c r="V126" s="83">
        <f t="shared" si="96"/>
        <v>1600</v>
      </c>
      <c r="W126" s="83">
        <f t="shared" si="97"/>
        <v>1600</v>
      </c>
      <c r="X126" s="58"/>
      <c r="Y126" s="42"/>
      <c r="Z126" s="42"/>
      <c r="AA126" s="42"/>
      <c r="AB126" s="50"/>
    </row>
    <row r="127" spans="1:28" ht="15" customHeight="1">
      <c r="A127" s="73">
        <f t="shared" si="173"/>
        <v>113</v>
      </c>
      <c r="B127" s="74">
        <f t="shared" si="90"/>
        <v>45545</v>
      </c>
      <c r="C127" s="75">
        <f t="shared" si="91"/>
        <v>884</v>
      </c>
      <c r="D127" s="76">
        <f t="shared" si="92"/>
        <v>1524</v>
      </c>
      <c r="E127" s="61">
        <f t="shared" si="174"/>
        <v>658</v>
      </c>
      <c r="F127" s="61">
        <f t="shared" si="175"/>
        <v>1268</v>
      </c>
      <c r="G127" s="61">
        <f t="shared" si="176"/>
        <v>1308</v>
      </c>
      <c r="H127" s="42">
        <f t="shared" si="177"/>
        <v>1750</v>
      </c>
      <c r="I127" s="42">
        <f t="shared" si="178"/>
        <v>1140</v>
      </c>
      <c r="J127" s="42">
        <f t="shared" si="179"/>
        <v>1100</v>
      </c>
      <c r="K127" s="42">
        <f t="shared" ref="K127:M127" si="202">K126</f>
        <v>2000</v>
      </c>
      <c r="L127" s="42">
        <f t="shared" si="202"/>
        <v>2000</v>
      </c>
      <c r="M127" s="42">
        <f t="shared" si="202"/>
        <v>2000</v>
      </c>
      <c r="N127" s="42">
        <f t="shared" si="181"/>
        <v>-250</v>
      </c>
      <c r="O127" s="42">
        <f t="shared" si="182"/>
        <v>-860</v>
      </c>
      <c r="P127" s="42">
        <f t="shared" si="183"/>
        <v>-900</v>
      </c>
      <c r="Q127" s="61">
        <f t="shared" ref="Q127:S127" si="203">Q126</f>
        <v>0</v>
      </c>
      <c r="R127" s="61">
        <f t="shared" si="203"/>
        <v>0</v>
      </c>
      <c r="S127" s="61">
        <f t="shared" si="203"/>
        <v>0</v>
      </c>
      <c r="T127" s="58">
        <f t="shared" si="185"/>
        <v>808</v>
      </c>
      <c r="U127" s="83">
        <f t="shared" si="95"/>
        <v>1600</v>
      </c>
      <c r="V127" s="83">
        <f t="shared" si="96"/>
        <v>1600</v>
      </c>
      <c r="W127" s="83">
        <f t="shared" si="97"/>
        <v>1600</v>
      </c>
      <c r="X127" s="58"/>
      <c r="Y127" s="42"/>
      <c r="Z127" s="42"/>
      <c r="AA127" s="42"/>
      <c r="AB127" s="50"/>
    </row>
    <row r="128" spans="1:28" ht="15" customHeight="1">
      <c r="A128" s="73">
        <f t="shared" si="173"/>
        <v>114</v>
      </c>
      <c r="B128" s="74">
        <f t="shared" si="90"/>
        <v>45546</v>
      </c>
      <c r="C128" s="75">
        <f t="shared" si="91"/>
        <v>884</v>
      </c>
      <c r="D128" s="76">
        <f t="shared" si="92"/>
        <v>1522</v>
      </c>
      <c r="E128" s="61">
        <f t="shared" si="174"/>
        <v>656</v>
      </c>
      <c r="F128" s="61">
        <f t="shared" si="175"/>
        <v>1266</v>
      </c>
      <c r="G128" s="61">
        <f t="shared" si="176"/>
        <v>1306</v>
      </c>
      <c r="H128" s="42">
        <f t="shared" si="177"/>
        <v>1750</v>
      </c>
      <c r="I128" s="42">
        <f t="shared" si="178"/>
        <v>1140</v>
      </c>
      <c r="J128" s="42">
        <f t="shared" si="179"/>
        <v>1100</v>
      </c>
      <c r="K128" s="42">
        <f t="shared" ref="K128:M128" si="204">K127</f>
        <v>2000</v>
      </c>
      <c r="L128" s="42">
        <f t="shared" si="204"/>
        <v>2000</v>
      </c>
      <c r="M128" s="42">
        <f t="shared" si="204"/>
        <v>2000</v>
      </c>
      <c r="N128" s="42">
        <f t="shared" si="181"/>
        <v>-250</v>
      </c>
      <c r="O128" s="42">
        <f t="shared" si="182"/>
        <v>-860</v>
      </c>
      <c r="P128" s="42">
        <f t="shared" si="183"/>
        <v>-900</v>
      </c>
      <c r="Q128" s="61">
        <f t="shared" ref="Q128:S128" si="205">Q127</f>
        <v>0</v>
      </c>
      <c r="R128" s="61">
        <f t="shared" si="205"/>
        <v>0</v>
      </c>
      <c r="S128" s="61">
        <f t="shared" si="205"/>
        <v>0</v>
      </c>
      <c r="T128" s="58">
        <f t="shared" si="185"/>
        <v>806</v>
      </c>
      <c r="U128" s="83">
        <f t="shared" si="95"/>
        <v>1600</v>
      </c>
      <c r="V128" s="83">
        <f t="shared" si="96"/>
        <v>1600</v>
      </c>
      <c r="W128" s="83">
        <f t="shared" si="97"/>
        <v>1600</v>
      </c>
      <c r="X128" s="58"/>
      <c r="Y128" s="42"/>
      <c r="Z128" s="42"/>
      <c r="AA128" s="42"/>
      <c r="AB128" s="50"/>
    </row>
    <row r="129" spans="1:28" ht="15" customHeight="1">
      <c r="A129" s="73">
        <f t="shared" si="173"/>
        <v>115</v>
      </c>
      <c r="B129" s="74">
        <f t="shared" si="90"/>
        <v>45547</v>
      </c>
      <c r="C129" s="75">
        <f t="shared" si="91"/>
        <v>884</v>
      </c>
      <c r="D129" s="76">
        <f t="shared" si="92"/>
        <v>1520</v>
      </c>
      <c r="E129" s="61">
        <f t="shared" si="174"/>
        <v>654</v>
      </c>
      <c r="F129" s="61">
        <f t="shared" si="175"/>
        <v>1264</v>
      </c>
      <c r="G129" s="61">
        <f t="shared" si="176"/>
        <v>1304</v>
      </c>
      <c r="H129" s="42">
        <f t="shared" si="177"/>
        <v>1750</v>
      </c>
      <c r="I129" s="42">
        <f t="shared" si="178"/>
        <v>1140</v>
      </c>
      <c r="J129" s="42">
        <f t="shared" si="179"/>
        <v>1100</v>
      </c>
      <c r="K129" s="42">
        <f t="shared" ref="K129:M129" si="206">K128</f>
        <v>2000</v>
      </c>
      <c r="L129" s="42">
        <f t="shared" si="206"/>
        <v>2000</v>
      </c>
      <c r="M129" s="42">
        <f t="shared" si="206"/>
        <v>2000</v>
      </c>
      <c r="N129" s="42">
        <f t="shared" si="181"/>
        <v>-250</v>
      </c>
      <c r="O129" s="42">
        <f t="shared" si="182"/>
        <v>-860</v>
      </c>
      <c r="P129" s="42">
        <f t="shared" si="183"/>
        <v>-900</v>
      </c>
      <c r="Q129" s="61">
        <f t="shared" ref="Q129:S129" si="207">Q128</f>
        <v>0</v>
      </c>
      <c r="R129" s="61">
        <f t="shared" si="207"/>
        <v>0</v>
      </c>
      <c r="S129" s="61">
        <f t="shared" si="207"/>
        <v>0</v>
      </c>
      <c r="T129" s="58">
        <f t="shared" si="185"/>
        <v>804</v>
      </c>
      <c r="U129" s="83">
        <f t="shared" si="95"/>
        <v>1600</v>
      </c>
      <c r="V129" s="83">
        <f t="shared" si="96"/>
        <v>1600</v>
      </c>
      <c r="W129" s="83">
        <f t="shared" si="97"/>
        <v>1600</v>
      </c>
      <c r="X129" s="58"/>
      <c r="Y129" s="42"/>
      <c r="Z129" s="42"/>
      <c r="AA129" s="42"/>
      <c r="AB129" s="50"/>
    </row>
    <row r="130" spans="1:28" ht="15" customHeight="1">
      <c r="A130" s="73">
        <f t="shared" si="173"/>
        <v>116</v>
      </c>
      <c r="B130" s="74">
        <f t="shared" si="90"/>
        <v>45548</v>
      </c>
      <c r="C130" s="75">
        <f t="shared" si="91"/>
        <v>884</v>
      </c>
      <c r="D130" s="76">
        <f t="shared" si="92"/>
        <v>1518</v>
      </c>
      <c r="E130" s="61">
        <f t="shared" si="174"/>
        <v>652</v>
      </c>
      <c r="F130" s="61">
        <f t="shared" si="175"/>
        <v>1262</v>
      </c>
      <c r="G130" s="61">
        <f t="shared" si="176"/>
        <v>1302</v>
      </c>
      <c r="H130" s="42">
        <f t="shared" si="177"/>
        <v>1750</v>
      </c>
      <c r="I130" s="42">
        <f t="shared" si="178"/>
        <v>1140</v>
      </c>
      <c r="J130" s="42">
        <f t="shared" si="179"/>
        <v>1100</v>
      </c>
      <c r="K130" s="42">
        <f t="shared" ref="K130:M130" si="208">K129</f>
        <v>2000</v>
      </c>
      <c r="L130" s="42">
        <f t="shared" si="208"/>
        <v>2000</v>
      </c>
      <c r="M130" s="42">
        <f t="shared" si="208"/>
        <v>2000</v>
      </c>
      <c r="N130" s="42">
        <f t="shared" si="181"/>
        <v>-250</v>
      </c>
      <c r="O130" s="42">
        <f t="shared" si="182"/>
        <v>-860</v>
      </c>
      <c r="P130" s="42">
        <f t="shared" si="183"/>
        <v>-900</v>
      </c>
      <c r="Q130" s="61">
        <f t="shared" ref="Q130:S130" si="209">Q129</f>
        <v>0</v>
      </c>
      <c r="R130" s="61">
        <f t="shared" si="209"/>
        <v>0</v>
      </c>
      <c r="S130" s="61">
        <f t="shared" si="209"/>
        <v>0</v>
      </c>
      <c r="T130" s="58">
        <f t="shared" si="185"/>
        <v>802</v>
      </c>
      <c r="U130" s="83">
        <f t="shared" si="95"/>
        <v>1600</v>
      </c>
      <c r="V130" s="83">
        <f t="shared" si="96"/>
        <v>1600</v>
      </c>
      <c r="W130" s="83">
        <f t="shared" si="97"/>
        <v>1600</v>
      </c>
      <c r="X130" s="58"/>
      <c r="Y130" s="42"/>
      <c r="Z130" s="42"/>
      <c r="AA130" s="42"/>
      <c r="AB130" s="50"/>
    </row>
    <row r="131" spans="1:28" ht="15" customHeight="1">
      <c r="A131" s="73">
        <f t="shared" si="173"/>
        <v>117</v>
      </c>
      <c r="B131" s="74">
        <f t="shared" si="90"/>
        <v>45549</v>
      </c>
      <c r="C131" s="75">
        <f t="shared" si="91"/>
        <v>884</v>
      </c>
      <c r="D131" s="76">
        <f t="shared" si="92"/>
        <v>1516</v>
      </c>
      <c r="E131" s="61">
        <f t="shared" si="174"/>
        <v>650</v>
      </c>
      <c r="F131" s="61">
        <f t="shared" si="175"/>
        <v>1260</v>
      </c>
      <c r="G131" s="61">
        <f t="shared" si="176"/>
        <v>1300</v>
      </c>
      <c r="H131" s="42">
        <f t="shared" si="177"/>
        <v>1750</v>
      </c>
      <c r="I131" s="42">
        <f t="shared" si="178"/>
        <v>1140</v>
      </c>
      <c r="J131" s="42">
        <f t="shared" si="179"/>
        <v>1100</v>
      </c>
      <c r="K131" s="42">
        <f t="shared" ref="K131:M131" si="210">K130</f>
        <v>2000</v>
      </c>
      <c r="L131" s="42">
        <f t="shared" si="210"/>
        <v>2000</v>
      </c>
      <c r="M131" s="42">
        <f t="shared" si="210"/>
        <v>2000</v>
      </c>
      <c r="N131" s="42">
        <f t="shared" si="181"/>
        <v>-250</v>
      </c>
      <c r="O131" s="42">
        <f t="shared" si="182"/>
        <v>-860</v>
      </c>
      <c r="P131" s="42">
        <f t="shared" si="183"/>
        <v>-900</v>
      </c>
      <c r="Q131" s="61">
        <f t="shared" ref="Q131:S131" si="211">Q130</f>
        <v>0</v>
      </c>
      <c r="R131" s="61">
        <f t="shared" si="211"/>
        <v>0</v>
      </c>
      <c r="S131" s="61">
        <f t="shared" si="211"/>
        <v>0</v>
      </c>
      <c r="T131" s="58">
        <f t="shared" si="185"/>
        <v>800</v>
      </c>
      <c r="U131" s="83">
        <f t="shared" si="95"/>
        <v>1600</v>
      </c>
      <c r="V131" s="83">
        <f t="shared" si="96"/>
        <v>1600</v>
      </c>
      <c r="W131" s="83">
        <f t="shared" si="97"/>
        <v>1600</v>
      </c>
      <c r="X131" s="58"/>
      <c r="Y131" s="42"/>
      <c r="Z131" s="42"/>
      <c r="AA131" s="42"/>
      <c r="AB131" s="50"/>
    </row>
    <row r="132" spans="1:28" ht="15" customHeight="1">
      <c r="A132" s="73">
        <f t="shared" si="173"/>
        <v>118</v>
      </c>
      <c r="B132" s="74">
        <f t="shared" si="90"/>
        <v>45550</v>
      </c>
      <c r="C132" s="75">
        <f t="shared" si="91"/>
        <v>884</v>
      </c>
      <c r="D132" s="76">
        <f t="shared" si="92"/>
        <v>1514</v>
      </c>
      <c r="E132" s="61">
        <f t="shared" si="174"/>
        <v>648</v>
      </c>
      <c r="F132" s="61">
        <f t="shared" si="175"/>
        <v>1258</v>
      </c>
      <c r="G132" s="61">
        <f t="shared" si="176"/>
        <v>1298</v>
      </c>
      <c r="H132" s="42">
        <f t="shared" si="177"/>
        <v>1750</v>
      </c>
      <c r="I132" s="42">
        <f t="shared" si="178"/>
        <v>1140</v>
      </c>
      <c r="J132" s="42">
        <f t="shared" si="179"/>
        <v>1100</v>
      </c>
      <c r="K132" s="42">
        <f t="shared" ref="K132:M132" si="212">K131</f>
        <v>2000</v>
      </c>
      <c r="L132" s="42">
        <f t="shared" si="212"/>
        <v>2000</v>
      </c>
      <c r="M132" s="42">
        <f t="shared" si="212"/>
        <v>2000</v>
      </c>
      <c r="N132" s="42">
        <f t="shared" si="181"/>
        <v>-250</v>
      </c>
      <c r="O132" s="42">
        <f t="shared" si="182"/>
        <v>-860</v>
      </c>
      <c r="P132" s="42">
        <f t="shared" si="183"/>
        <v>-900</v>
      </c>
      <c r="Q132" s="61">
        <f t="shared" ref="Q132:S132" si="213">Q131</f>
        <v>0</v>
      </c>
      <c r="R132" s="61">
        <f t="shared" si="213"/>
        <v>0</v>
      </c>
      <c r="S132" s="61">
        <f t="shared" si="213"/>
        <v>0</v>
      </c>
      <c r="T132" s="58">
        <f t="shared" si="185"/>
        <v>798</v>
      </c>
      <c r="U132" s="83">
        <f t="shared" si="95"/>
        <v>1600</v>
      </c>
      <c r="V132" s="83">
        <f t="shared" si="96"/>
        <v>1600</v>
      </c>
      <c r="W132" s="83">
        <f t="shared" si="97"/>
        <v>1600</v>
      </c>
      <c r="X132" s="58"/>
      <c r="Y132" s="42"/>
      <c r="Z132" s="42"/>
      <c r="AA132" s="42"/>
      <c r="AB132" s="50"/>
    </row>
    <row r="133" spans="1:28" ht="15" customHeight="1">
      <c r="A133" s="73">
        <f t="shared" si="173"/>
        <v>119</v>
      </c>
      <c r="B133" s="74">
        <f t="shared" si="90"/>
        <v>45551</v>
      </c>
      <c r="C133" s="75">
        <f t="shared" si="91"/>
        <v>884</v>
      </c>
      <c r="D133" s="76">
        <f t="shared" si="92"/>
        <v>1512</v>
      </c>
      <c r="E133" s="61">
        <f t="shared" si="174"/>
        <v>646</v>
      </c>
      <c r="F133" s="61">
        <f t="shared" si="175"/>
        <v>1256</v>
      </c>
      <c r="G133" s="61">
        <f t="shared" si="176"/>
        <v>1296</v>
      </c>
      <c r="H133" s="42">
        <f t="shared" si="177"/>
        <v>1750</v>
      </c>
      <c r="I133" s="42">
        <f t="shared" si="178"/>
        <v>1140</v>
      </c>
      <c r="J133" s="42">
        <f t="shared" si="179"/>
        <v>1100</v>
      </c>
      <c r="K133" s="42">
        <f t="shared" ref="K133:M133" si="214">K132</f>
        <v>2000</v>
      </c>
      <c r="L133" s="42">
        <f t="shared" si="214"/>
        <v>2000</v>
      </c>
      <c r="M133" s="42">
        <f t="shared" si="214"/>
        <v>2000</v>
      </c>
      <c r="N133" s="42">
        <f t="shared" si="181"/>
        <v>-250</v>
      </c>
      <c r="O133" s="42">
        <f t="shared" si="182"/>
        <v>-860</v>
      </c>
      <c r="P133" s="42">
        <f t="shared" si="183"/>
        <v>-900</v>
      </c>
      <c r="Q133" s="61">
        <f t="shared" ref="Q133:S133" si="215">Q132</f>
        <v>0</v>
      </c>
      <c r="R133" s="61">
        <f t="shared" si="215"/>
        <v>0</v>
      </c>
      <c r="S133" s="61">
        <f t="shared" si="215"/>
        <v>0</v>
      </c>
      <c r="T133" s="58">
        <f t="shared" si="185"/>
        <v>796</v>
      </c>
      <c r="U133" s="83">
        <f t="shared" si="95"/>
        <v>1600</v>
      </c>
      <c r="V133" s="83">
        <f t="shared" si="96"/>
        <v>1600</v>
      </c>
      <c r="W133" s="83">
        <f t="shared" si="97"/>
        <v>1600</v>
      </c>
      <c r="X133" s="58"/>
      <c r="Y133" s="42"/>
      <c r="Z133" s="42"/>
      <c r="AA133" s="42"/>
      <c r="AB133" s="50"/>
    </row>
    <row r="134" spans="1:28" ht="15" customHeight="1">
      <c r="A134" s="73">
        <f t="shared" si="173"/>
        <v>120</v>
      </c>
      <c r="B134" s="74">
        <f t="shared" si="90"/>
        <v>45552</v>
      </c>
      <c r="C134" s="75">
        <f t="shared" si="91"/>
        <v>884</v>
      </c>
      <c r="D134" s="76">
        <f t="shared" si="92"/>
        <v>1510</v>
      </c>
      <c r="E134" s="61">
        <f t="shared" si="174"/>
        <v>644</v>
      </c>
      <c r="F134" s="61">
        <f t="shared" si="175"/>
        <v>1254</v>
      </c>
      <c r="G134" s="61">
        <f t="shared" si="176"/>
        <v>1294</v>
      </c>
      <c r="H134" s="42">
        <f t="shared" si="177"/>
        <v>1750</v>
      </c>
      <c r="I134" s="42">
        <f t="shared" si="178"/>
        <v>1140</v>
      </c>
      <c r="J134" s="42">
        <f t="shared" si="179"/>
        <v>1100</v>
      </c>
      <c r="K134" s="42">
        <f t="shared" ref="K134:M134" si="216">K133</f>
        <v>2000</v>
      </c>
      <c r="L134" s="42">
        <f t="shared" si="216"/>
        <v>2000</v>
      </c>
      <c r="M134" s="42">
        <f t="shared" si="216"/>
        <v>2000</v>
      </c>
      <c r="N134" s="42">
        <f t="shared" si="181"/>
        <v>-250</v>
      </c>
      <c r="O134" s="42">
        <f t="shared" si="182"/>
        <v>-860</v>
      </c>
      <c r="P134" s="42">
        <f t="shared" si="183"/>
        <v>-900</v>
      </c>
      <c r="Q134" s="61">
        <f t="shared" ref="Q134:S134" si="217">Q133</f>
        <v>0</v>
      </c>
      <c r="R134" s="61">
        <f t="shared" si="217"/>
        <v>0</v>
      </c>
      <c r="S134" s="61">
        <f t="shared" si="217"/>
        <v>0</v>
      </c>
      <c r="T134" s="58">
        <f t="shared" si="185"/>
        <v>794</v>
      </c>
      <c r="U134" s="83">
        <f t="shared" si="95"/>
        <v>1600</v>
      </c>
      <c r="V134" s="83">
        <f t="shared" si="96"/>
        <v>1600</v>
      </c>
      <c r="W134" s="83">
        <f t="shared" si="97"/>
        <v>1600</v>
      </c>
      <c r="X134" s="58"/>
      <c r="Y134" s="42"/>
      <c r="Z134" s="42"/>
      <c r="AA134" s="42"/>
      <c r="AB134" s="50"/>
    </row>
    <row r="135" spans="1:28" ht="15" customHeight="1">
      <c r="A135" s="73">
        <f t="shared" si="173"/>
        <v>121</v>
      </c>
      <c r="B135" s="74">
        <f t="shared" si="90"/>
        <v>45553</v>
      </c>
      <c r="C135" s="75">
        <f t="shared" si="91"/>
        <v>884</v>
      </c>
      <c r="D135" s="76">
        <f t="shared" si="92"/>
        <v>1508</v>
      </c>
      <c r="E135" s="61">
        <f t="shared" si="174"/>
        <v>642</v>
      </c>
      <c r="F135" s="61">
        <f t="shared" si="175"/>
        <v>1252</v>
      </c>
      <c r="G135" s="61">
        <f t="shared" si="176"/>
        <v>1292</v>
      </c>
      <c r="H135" s="42">
        <f t="shared" si="177"/>
        <v>1750</v>
      </c>
      <c r="I135" s="42">
        <f t="shared" si="178"/>
        <v>1140</v>
      </c>
      <c r="J135" s="42">
        <f t="shared" si="179"/>
        <v>1100</v>
      </c>
      <c r="K135" s="42">
        <f t="shared" ref="K135:M135" si="218">K134</f>
        <v>2000</v>
      </c>
      <c r="L135" s="42">
        <f t="shared" si="218"/>
        <v>2000</v>
      </c>
      <c r="M135" s="42">
        <f t="shared" si="218"/>
        <v>2000</v>
      </c>
      <c r="N135" s="42">
        <f t="shared" si="181"/>
        <v>-250</v>
      </c>
      <c r="O135" s="42">
        <f t="shared" si="182"/>
        <v>-860</v>
      </c>
      <c r="P135" s="42">
        <f t="shared" si="183"/>
        <v>-900</v>
      </c>
      <c r="Q135" s="61">
        <f t="shared" ref="Q135:S135" si="219">Q134</f>
        <v>0</v>
      </c>
      <c r="R135" s="61">
        <f t="shared" si="219"/>
        <v>0</v>
      </c>
      <c r="S135" s="61">
        <f t="shared" si="219"/>
        <v>0</v>
      </c>
      <c r="T135" s="58">
        <f t="shared" si="185"/>
        <v>792</v>
      </c>
      <c r="U135" s="83">
        <f t="shared" si="95"/>
        <v>1600</v>
      </c>
      <c r="V135" s="83">
        <f t="shared" si="96"/>
        <v>1600</v>
      </c>
      <c r="W135" s="83">
        <f t="shared" si="97"/>
        <v>1600</v>
      </c>
      <c r="X135" s="58"/>
      <c r="Y135" s="42"/>
      <c r="Z135" s="42"/>
      <c r="AA135" s="42"/>
      <c r="AB135" s="50"/>
    </row>
    <row r="136" spans="1:28" ht="15" customHeight="1">
      <c r="A136" s="73">
        <f t="shared" si="173"/>
        <v>122</v>
      </c>
      <c r="B136" s="74">
        <f t="shared" si="90"/>
        <v>45554</v>
      </c>
      <c r="C136" s="75">
        <f t="shared" si="91"/>
        <v>884</v>
      </c>
      <c r="D136" s="76">
        <f t="shared" si="92"/>
        <v>1506</v>
      </c>
      <c r="E136" s="61">
        <f t="shared" si="174"/>
        <v>640</v>
      </c>
      <c r="F136" s="61">
        <f t="shared" si="175"/>
        <v>1250</v>
      </c>
      <c r="G136" s="61">
        <f t="shared" si="176"/>
        <v>1290</v>
      </c>
      <c r="H136" s="42">
        <f t="shared" si="177"/>
        <v>1750</v>
      </c>
      <c r="I136" s="42">
        <f t="shared" si="178"/>
        <v>1140</v>
      </c>
      <c r="J136" s="42">
        <f t="shared" si="179"/>
        <v>1100</v>
      </c>
      <c r="K136" s="42">
        <f t="shared" ref="K136:M136" si="220">K135</f>
        <v>2000</v>
      </c>
      <c r="L136" s="42">
        <f t="shared" si="220"/>
        <v>2000</v>
      </c>
      <c r="M136" s="42">
        <f t="shared" si="220"/>
        <v>2000</v>
      </c>
      <c r="N136" s="42">
        <f t="shared" si="181"/>
        <v>-250</v>
      </c>
      <c r="O136" s="42">
        <f t="shared" si="182"/>
        <v>-860</v>
      </c>
      <c r="P136" s="42">
        <f t="shared" si="183"/>
        <v>-900</v>
      </c>
      <c r="Q136" s="61">
        <f t="shared" ref="Q136:S136" si="221">Q135</f>
        <v>0</v>
      </c>
      <c r="R136" s="61">
        <f t="shared" si="221"/>
        <v>0</v>
      </c>
      <c r="S136" s="61">
        <f t="shared" si="221"/>
        <v>0</v>
      </c>
      <c r="T136" s="58">
        <f t="shared" si="185"/>
        <v>790</v>
      </c>
      <c r="U136" s="83">
        <f t="shared" si="95"/>
        <v>1600</v>
      </c>
      <c r="V136" s="83">
        <f t="shared" si="96"/>
        <v>1600</v>
      </c>
      <c r="W136" s="83">
        <f t="shared" si="97"/>
        <v>1600</v>
      </c>
      <c r="X136" s="58"/>
      <c r="Y136" s="42"/>
      <c r="Z136" s="42"/>
      <c r="AA136" s="42"/>
      <c r="AB136" s="50"/>
    </row>
    <row r="137" spans="1:28" ht="15" customHeight="1">
      <c r="A137" s="73">
        <f t="shared" si="173"/>
        <v>123</v>
      </c>
      <c r="B137" s="74">
        <f t="shared" si="90"/>
        <v>45555</v>
      </c>
      <c r="C137" s="75">
        <f t="shared" si="91"/>
        <v>884</v>
      </c>
      <c r="D137" s="76">
        <f t="shared" si="92"/>
        <v>1504</v>
      </c>
      <c r="E137" s="61">
        <f t="shared" si="174"/>
        <v>638</v>
      </c>
      <c r="F137" s="61">
        <f t="shared" si="175"/>
        <v>1248</v>
      </c>
      <c r="G137" s="61">
        <f t="shared" si="176"/>
        <v>1288</v>
      </c>
      <c r="H137" s="42">
        <f t="shared" si="177"/>
        <v>1750</v>
      </c>
      <c r="I137" s="42">
        <f t="shared" si="178"/>
        <v>1140</v>
      </c>
      <c r="J137" s="42">
        <f t="shared" si="179"/>
        <v>1100</v>
      </c>
      <c r="K137" s="42">
        <f t="shared" ref="K137:M137" si="222">K136</f>
        <v>2000</v>
      </c>
      <c r="L137" s="42">
        <f t="shared" si="222"/>
        <v>2000</v>
      </c>
      <c r="M137" s="42">
        <f t="shared" si="222"/>
        <v>2000</v>
      </c>
      <c r="N137" s="42">
        <f t="shared" si="181"/>
        <v>-250</v>
      </c>
      <c r="O137" s="42">
        <f t="shared" si="182"/>
        <v>-860</v>
      </c>
      <c r="P137" s="42">
        <f t="shared" si="183"/>
        <v>-900</v>
      </c>
      <c r="Q137" s="61">
        <f t="shared" ref="Q137:S137" si="223">Q136</f>
        <v>0</v>
      </c>
      <c r="R137" s="61">
        <f t="shared" si="223"/>
        <v>0</v>
      </c>
      <c r="S137" s="61">
        <f t="shared" si="223"/>
        <v>0</v>
      </c>
      <c r="T137" s="58">
        <f t="shared" si="185"/>
        <v>788</v>
      </c>
      <c r="U137" s="83">
        <f t="shared" si="95"/>
        <v>1600</v>
      </c>
      <c r="V137" s="83">
        <f t="shared" si="96"/>
        <v>1600</v>
      </c>
      <c r="W137" s="83">
        <f t="shared" si="97"/>
        <v>1600</v>
      </c>
      <c r="X137" s="58"/>
      <c r="Y137" s="42"/>
      <c r="Z137" s="42"/>
      <c r="AA137" s="42"/>
      <c r="AB137" s="50"/>
    </row>
    <row r="138" spans="1:28" ht="15" customHeight="1">
      <c r="A138" s="73">
        <f t="shared" si="173"/>
        <v>124</v>
      </c>
      <c r="B138" s="74">
        <f t="shared" si="90"/>
        <v>45556</v>
      </c>
      <c r="C138" s="75">
        <f t="shared" si="91"/>
        <v>884</v>
      </c>
      <c r="D138" s="76">
        <f t="shared" si="92"/>
        <v>1502</v>
      </c>
      <c r="E138" s="61">
        <f t="shared" si="174"/>
        <v>636</v>
      </c>
      <c r="F138" s="61">
        <f t="shared" si="175"/>
        <v>1246</v>
      </c>
      <c r="G138" s="61">
        <f t="shared" si="176"/>
        <v>1286</v>
      </c>
      <c r="H138" s="42">
        <f t="shared" si="177"/>
        <v>1750</v>
      </c>
      <c r="I138" s="42">
        <f t="shared" si="178"/>
        <v>1140</v>
      </c>
      <c r="J138" s="42">
        <f t="shared" si="179"/>
        <v>1100</v>
      </c>
      <c r="K138" s="42">
        <f t="shared" ref="K138:M138" si="224">K137</f>
        <v>2000</v>
      </c>
      <c r="L138" s="42">
        <f t="shared" si="224"/>
        <v>2000</v>
      </c>
      <c r="M138" s="42">
        <f t="shared" si="224"/>
        <v>2000</v>
      </c>
      <c r="N138" s="42">
        <f t="shared" si="181"/>
        <v>-250</v>
      </c>
      <c r="O138" s="42">
        <f t="shared" si="182"/>
        <v>-860</v>
      </c>
      <c r="P138" s="42">
        <f t="shared" si="183"/>
        <v>-900</v>
      </c>
      <c r="Q138" s="61">
        <f t="shared" ref="Q138:S138" si="225">Q137</f>
        <v>0</v>
      </c>
      <c r="R138" s="61">
        <f t="shared" si="225"/>
        <v>0</v>
      </c>
      <c r="S138" s="61">
        <f t="shared" si="225"/>
        <v>0</v>
      </c>
      <c r="T138" s="58">
        <f t="shared" si="185"/>
        <v>786</v>
      </c>
      <c r="U138" s="83">
        <f t="shared" si="95"/>
        <v>1600</v>
      </c>
      <c r="V138" s="83">
        <f t="shared" si="96"/>
        <v>1600</v>
      </c>
      <c r="W138" s="83">
        <f t="shared" si="97"/>
        <v>1600</v>
      </c>
      <c r="X138" s="58"/>
      <c r="Y138" s="42"/>
      <c r="Z138" s="42"/>
      <c r="AA138" s="42"/>
      <c r="AB138" s="50"/>
    </row>
    <row r="139" spans="1:28" ht="15" customHeight="1">
      <c r="A139" s="73">
        <f t="shared" si="173"/>
        <v>125</v>
      </c>
      <c r="B139" s="74">
        <f t="shared" si="90"/>
        <v>45557</v>
      </c>
      <c r="C139" s="75">
        <f t="shared" si="91"/>
        <v>884</v>
      </c>
      <c r="D139" s="76">
        <f t="shared" si="92"/>
        <v>1500</v>
      </c>
      <c r="E139" s="61">
        <f t="shared" si="174"/>
        <v>634</v>
      </c>
      <c r="F139" s="61">
        <f t="shared" si="175"/>
        <v>1244</v>
      </c>
      <c r="G139" s="61">
        <f t="shared" si="176"/>
        <v>1284</v>
      </c>
      <c r="H139" s="42">
        <f t="shared" si="177"/>
        <v>1750</v>
      </c>
      <c r="I139" s="42">
        <f t="shared" si="178"/>
        <v>1140</v>
      </c>
      <c r="J139" s="42">
        <f t="shared" si="179"/>
        <v>1100</v>
      </c>
      <c r="K139" s="42">
        <f t="shared" ref="K139:M139" si="226">K138</f>
        <v>2000</v>
      </c>
      <c r="L139" s="42">
        <f t="shared" si="226"/>
        <v>2000</v>
      </c>
      <c r="M139" s="42">
        <f t="shared" si="226"/>
        <v>2000</v>
      </c>
      <c r="N139" s="42">
        <f t="shared" si="181"/>
        <v>-250</v>
      </c>
      <c r="O139" s="42">
        <f t="shared" si="182"/>
        <v>-860</v>
      </c>
      <c r="P139" s="42">
        <f t="shared" si="183"/>
        <v>-900</v>
      </c>
      <c r="Q139" s="61">
        <f t="shared" ref="Q139:S139" si="227">Q138</f>
        <v>0</v>
      </c>
      <c r="R139" s="61">
        <f t="shared" si="227"/>
        <v>0</v>
      </c>
      <c r="S139" s="61">
        <f t="shared" si="227"/>
        <v>0</v>
      </c>
      <c r="T139" s="58">
        <f t="shared" si="185"/>
        <v>784</v>
      </c>
      <c r="U139" s="83">
        <f t="shared" si="95"/>
        <v>1600</v>
      </c>
      <c r="V139" s="83">
        <f t="shared" si="96"/>
        <v>1600</v>
      </c>
      <c r="W139" s="83">
        <f t="shared" si="97"/>
        <v>1600</v>
      </c>
      <c r="X139" s="58"/>
      <c r="Y139" s="42"/>
      <c r="Z139" s="42"/>
      <c r="AA139" s="42"/>
      <c r="AB139" s="50"/>
    </row>
    <row r="140" spans="1:28" ht="15" customHeight="1">
      <c r="A140" s="73">
        <f t="shared" si="173"/>
        <v>126</v>
      </c>
      <c r="B140" s="74">
        <f t="shared" si="90"/>
        <v>45558</v>
      </c>
      <c r="C140" s="75">
        <f t="shared" si="91"/>
        <v>884</v>
      </c>
      <c r="D140" s="76">
        <f t="shared" si="92"/>
        <v>1498</v>
      </c>
      <c r="E140" s="61">
        <f t="shared" si="174"/>
        <v>632</v>
      </c>
      <c r="F140" s="61">
        <f t="shared" si="175"/>
        <v>1242</v>
      </c>
      <c r="G140" s="61">
        <f t="shared" si="176"/>
        <v>1282</v>
      </c>
      <c r="H140" s="42">
        <f t="shared" si="177"/>
        <v>1750</v>
      </c>
      <c r="I140" s="42">
        <f t="shared" si="178"/>
        <v>1140</v>
      </c>
      <c r="J140" s="42">
        <f t="shared" si="179"/>
        <v>1100</v>
      </c>
      <c r="K140" s="42">
        <f t="shared" ref="K140:M140" si="228">K139</f>
        <v>2000</v>
      </c>
      <c r="L140" s="42">
        <f t="shared" si="228"/>
        <v>2000</v>
      </c>
      <c r="M140" s="42">
        <f t="shared" si="228"/>
        <v>2000</v>
      </c>
      <c r="N140" s="42">
        <f t="shared" si="181"/>
        <v>-250</v>
      </c>
      <c r="O140" s="42">
        <f t="shared" si="182"/>
        <v>-860</v>
      </c>
      <c r="P140" s="42">
        <f t="shared" si="183"/>
        <v>-900</v>
      </c>
      <c r="Q140" s="61">
        <f t="shared" ref="Q140:S140" si="229">Q139</f>
        <v>0</v>
      </c>
      <c r="R140" s="61">
        <f t="shared" si="229"/>
        <v>0</v>
      </c>
      <c r="S140" s="61">
        <f t="shared" si="229"/>
        <v>0</v>
      </c>
      <c r="T140" s="58">
        <f t="shared" si="185"/>
        <v>782</v>
      </c>
      <c r="U140" s="83">
        <f t="shared" si="95"/>
        <v>1600</v>
      </c>
      <c r="V140" s="83">
        <f t="shared" si="96"/>
        <v>1600</v>
      </c>
      <c r="W140" s="83">
        <f t="shared" si="97"/>
        <v>1600</v>
      </c>
      <c r="X140" s="58"/>
      <c r="Y140" s="42"/>
      <c r="Z140" s="42"/>
      <c r="AA140" s="42"/>
      <c r="AB140" s="50"/>
    </row>
    <row r="141" spans="1:28" ht="15" customHeight="1">
      <c r="A141" s="73">
        <f t="shared" si="173"/>
        <v>127</v>
      </c>
      <c r="B141" s="74">
        <f t="shared" si="90"/>
        <v>45559</v>
      </c>
      <c r="C141" s="75">
        <f t="shared" si="91"/>
        <v>884</v>
      </c>
      <c r="D141" s="76">
        <f t="shared" si="92"/>
        <v>1496</v>
      </c>
      <c r="E141" s="61">
        <f t="shared" si="174"/>
        <v>630</v>
      </c>
      <c r="F141" s="61">
        <f t="shared" si="175"/>
        <v>1240</v>
      </c>
      <c r="G141" s="61">
        <f t="shared" si="176"/>
        <v>1280</v>
      </c>
      <c r="H141" s="42">
        <f t="shared" si="177"/>
        <v>1750</v>
      </c>
      <c r="I141" s="42">
        <f t="shared" si="178"/>
        <v>1140</v>
      </c>
      <c r="J141" s="42">
        <f t="shared" si="179"/>
        <v>1100</v>
      </c>
      <c r="K141" s="42">
        <f t="shared" ref="K141:M141" si="230">K140</f>
        <v>2000</v>
      </c>
      <c r="L141" s="42">
        <f t="shared" si="230"/>
        <v>2000</v>
      </c>
      <c r="M141" s="42">
        <f t="shared" si="230"/>
        <v>2000</v>
      </c>
      <c r="N141" s="42">
        <f t="shared" si="181"/>
        <v>-250</v>
      </c>
      <c r="O141" s="42">
        <f t="shared" si="182"/>
        <v>-860</v>
      </c>
      <c r="P141" s="42">
        <f t="shared" si="183"/>
        <v>-900</v>
      </c>
      <c r="Q141" s="61">
        <f t="shared" ref="Q141:S141" si="231">Q140</f>
        <v>0</v>
      </c>
      <c r="R141" s="61">
        <f t="shared" si="231"/>
        <v>0</v>
      </c>
      <c r="S141" s="61">
        <f t="shared" si="231"/>
        <v>0</v>
      </c>
      <c r="T141" s="58">
        <f t="shared" si="185"/>
        <v>780</v>
      </c>
      <c r="U141" s="83">
        <f t="shared" si="95"/>
        <v>1600</v>
      </c>
      <c r="V141" s="83">
        <f t="shared" si="96"/>
        <v>1600</v>
      </c>
      <c r="W141" s="83">
        <f t="shared" si="97"/>
        <v>1600</v>
      </c>
      <c r="X141" s="58"/>
      <c r="Y141" s="42"/>
      <c r="Z141" s="42"/>
      <c r="AA141" s="42"/>
      <c r="AB141" s="50"/>
    </row>
    <row r="142" spans="1:28" ht="15" customHeight="1">
      <c r="A142" s="73">
        <f t="shared" si="173"/>
        <v>128</v>
      </c>
      <c r="B142" s="74">
        <f t="shared" si="90"/>
        <v>45560</v>
      </c>
      <c r="C142" s="75">
        <f t="shared" si="91"/>
        <v>884</v>
      </c>
      <c r="D142" s="76">
        <f t="shared" si="92"/>
        <v>1494</v>
      </c>
      <c r="E142" s="61">
        <f t="shared" si="174"/>
        <v>628</v>
      </c>
      <c r="F142" s="61">
        <f t="shared" si="175"/>
        <v>1238</v>
      </c>
      <c r="G142" s="61">
        <f t="shared" si="176"/>
        <v>1278</v>
      </c>
      <c r="H142" s="42">
        <f t="shared" si="177"/>
        <v>1750</v>
      </c>
      <c r="I142" s="42">
        <f t="shared" si="178"/>
        <v>1140</v>
      </c>
      <c r="J142" s="42">
        <f t="shared" si="179"/>
        <v>1100</v>
      </c>
      <c r="K142" s="42">
        <f t="shared" ref="K142:M142" si="232">K141</f>
        <v>2000</v>
      </c>
      <c r="L142" s="42">
        <f t="shared" si="232"/>
        <v>2000</v>
      </c>
      <c r="M142" s="42">
        <f t="shared" si="232"/>
        <v>2000</v>
      </c>
      <c r="N142" s="42">
        <f t="shared" si="181"/>
        <v>-250</v>
      </c>
      <c r="O142" s="42">
        <f t="shared" si="182"/>
        <v>-860</v>
      </c>
      <c r="P142" s="42">
        <f t="shared" si="183"/>
        <v>-900</v>
      </c>
      <c r="Q142" s="61">
        <f t="shared" ref="Q142:S142" si="233">Q141</f>
        <v>0</v>
      </c>
      <c r="R142" s="61">
        <f t="shared" si="233"/>
        <v>0</v>
      </c>
      <c r="S142" s="61">
        <f t="shared" si="233"/>
        <v>0</v>
      </c>
      <c r="T142" s="58">
        <f t="shared" si="185"/>
        <v>778</v>
      </c>
      <c r="U142" s="83">
        <f t="shared" si="95"/>
        <v>1600</v>
      </c>
      <c r="V142" s="83">
        <f t="shared" si="96"/>
        <v>1600</v>
      </c>
      <c r="W142" s="83">
        <f t="shared" si="97"/>
        <v>1600</v>
      </c>
      <c r="X142" s="58"/>
      <c r="Y142" s="42"/>
      <c r="Z142" s="42"/>
      <c r="AA142" s="42"/>
      <c r="AB142" s="50"/>
    </row>
    <row r="143" spans="1:28" ht="15" customHeight="1">
      <c r="A143" s="73">
        <f t="shared" si="173"/>
        <v>129</v>
      </c>
      <c r="B143" s="74">
        <f t="shared" si="90"/>
        <v>45561</v>
      </c>
      <c r="C143" s="75">
        <f t="shared" si="91"/>
        <v>884</v>
      </c>
      <c r="D143" s="76">
        <f t="shared" si="92"/>
        <v>1492</v>
      </c>
      <c r="E143" s="61">
        <f t="shared" si="174"/>
        <v>626</v>
      </c>
      <c r="F143" s="61">
        <f t="shared" si="175"/>
        <v>1236</v>
      </c>
      <c r="G143" s="61">
        <f t="shared" si="176"/>
        <v>1276</v>
      </c>
      <c r="H143" s="42">
        <f t="shared" si="177"/>
        <v>1750</v>
      </c>
      <c r="I143" s="42">
        <f t="shared" si="178"/>
        <v>1140</v>
      </c>
      <c r="J143" s="42">
        <f t="shared" si="179"/>
        <v>1100</v>
      </c>
      <c r="K143" s="42">
        <f t="shared" ref="K143:M143" si="234">K142</f>
        <v>2000</v>
      </c>
      <c r="L143" s="42">
        <f t="shared" si="234"/>
        <v>2000</v>
      </c>
      <c r="M143" s="42">
        <f t="shared" si="234"/>
        <v>2000</v>
      </c>
      <c r="N143" s="42">
        <f t="shared" si="181"/>
        <v>-250</v>
      </c>
      <c r="O143" s="42">
        <f t="shared" si="182"/>
        <v>-860</v>
      </c>
      <c r="P143" s="42">
        <f t="shared" si="183"/>
        <v>-900</v>
      </c>
      <c r="Q143" s="61">
        <f t="shared" ref="Q143:S143" si="235">Q142</f>
        <v>0</v>
      </c>
      <c r="R143" s="61">
        <f t="shared" si="235"/>
        <v>0</v>
      </c>
      <c r="S143" s="61">
        <f t="shared" si="235"/>
        <v>0</v>
      </c>
      <c r="T143" s="58">
        <f t="shared" si="185"/>
        <v>776</v>
      </c>
      <c r="U143" s="83">
        <f t="shared" si="95"/>
        <v>1600</v>
      </c>
      <c r="V143" s="83">
        <f t="shared" si="96"/>
        <v>1600</v>
      </c>
      <c r="W143" s="83">
        <f t="shared" si="97"/>
        <v>1600</v>
      </c>
      <c r="X143" s="58"/>
      <c r="Y143" s="42"/>
      <c r="Z143" s="42"/>
      <c r="AA143" s="42"/>
      <c r="AB143" s="50"/>
    </row>
    <row r="144" spans="1:28" ht="15" customHeight="1">
      <c r="A144" s="73">
        <f t="shared" si="173"/>
        <v>130</v>
      </c>
      <c r="B144" s="74">
        <f t="shared" ref="B144:B207" si="236">B143+1</f>
        <v>45562</v>
      </c>
      <c r="C144" s="75">
        <f t="shared" ref="C144:C207" si="237">C143</f>
        <v>884</v>
      </c>
      <c r="D144" s="76">
        <f t="shared" ref="D144:D207" si="238">D143-2</f>
        <v>1490</v>
      </c>
      <c r="E144" s="61">
        <f t="shared" si="174"/>
        <v>624</v>
      </c>
      <c r="F144" s="61">
        <f t="shared" si="175"/>
        <v>1234</v>
      </c>
      <c r="G144" s="61">
        <f t="shared" si="176"/>
        <v>1274</v>
      </c>
      <c r="H144" s="42">
        <f t="shared" si="177"/>
        <v>1750</v>
      </c>
      <c r="I144" s="42">
        <f t="shared" si="178"/>
        <v>1140</v>
      </c>
      <c r="J144" s="42">
        <f t="shared" si="179"/>
        <v>1100</v>
      </c>
      <c r="K144" s="42">
        <f t="shared" ref="K144:M144" si="239">K143</f>
        <v>2000</v>
      </c>
      <c r="L144" s="42">
        <f t="shared" si="239"/>
        <v>2000</v>
      </c>
      <c r="M144" s="42">
        <f t="shared" si="239"/>
        <v>2000</v>
      </c>
      <c r="N144" s="42">
        <f t="shared" si="181"/>
        <v>-250</v>
      </c>
      <c r="O144" s="42">
        <f t="shared" si="182"/>
        <v>-860</v>
      </c>
      <c r="P144" s="42">
        <f t="shared" si="183"/>
        <v>-900</v>
      </c>
      <c r="Q144" s="61">
        <f t="shared" ref="Q144:S144" si="240">Q143</f>
        <v>0</v>
      </c>
      <c r="R144" s="61">
        <f t="shared" si="240"/>
        <v>0</v>
      </c>
      <c r="S144" s="61">
        <f t="shared" si="240"/>
        <v>0</v>
      </c>
      <c r="T144" s="58">
        <f t="shared" si="185"/>
        <v>774</v>
      </c>
      <c r="U144" s="83">
        <f t="shared" ref="U144:U207" si="241">U143+$X144*1000-Q144</f>
        <v>1600</v>
      </c>
      <c r="V144" s="83">
        <f t="shared" ref="V144:V207" si="242">V143+$X144*1000-R144</f>
        <v>1600</v>
      </c>
      <c r="W144" s="83">
        <f t="shared" ref="W144:W207" si="243">W143+$X144*1000-S144</f>
        <v>1600</v>
      </c>
      <c r="X144" s="58"/>
      <c r="Y144" s="42"/>
      <c r="Z144" s="42"/>
      <c r="AA144" s="42"/>
      <c r="AB144" s="50"/>
    </row>
    <row r="145" spans="1:28" ht="15" customHeight="1">
      <c r="A145" s="73">
        <f t="shared" si="173"/>
        <v>131</v>
      </c>
      <c r="B145" s="74">
        <f t="shared" si="236"/>
        <v>45563</v>
      </c>
      <c r="C145" s="75">
        <f t="shared" si="237"/>
        <v>884</v>
      </c>
      <c r="D145" s="76">
        <f t="shared" si="238"/>
        <v>1488</v>
      </c>
      <c r="E145" s="61">
        <f t="shared" si="174"/>
        <v>622</v>
      </c>
      <c r="F145" s="61">
        <f t="shared" si="175"/>
        <v>1232</v>
      </c>
      <c r="G145" s="61">
        <f t="shared" si="176"/>
        <v>1272</v>
      </c>
      <c r="H145" s="42">
        <f t="shared" si="177"/>
        <v>1750</v>
      </c>
      <c r="I145" s="42">
        <f t="shared" si="178"/>
        <v>1140</v>
      </c>
      <c r="J145" s="42">
        <f t="shared" si="179"/>
        <v>1100</v>
      </c>
      <c r="K145" s="42">
        <f t="shared" ref="K145:M145" si="244">K144</f>
        <v>2000</v>
      </c>
      <c r="L145" s="42">
        <f t="shared" si="244"/>
        <v>2000</v>
      </c>
      <c r="M145" s="42">
        <f t="shared" si="244"/>
        <v>2000</v>
      </c>
      <c r="N145" s="42">
        <f t="shared" si="181"/>
        <v>-250</v>
      </c>
      <c r="O145" s="42">
        <f t="shared" si="182"/>
        <v>-860</v>
      </c>
      <c r="P145" s="42">
        <f t="shared" si="183"/>
        <v>-900</v>
      </c>
      <c r="Q145" s="61">
        <f t="shared" ref="Q145:S145" si="245">Q144</f>
        <v>0</v>
      </c>
      <c r="R145" s="61">
        <f t="shared" si="245"/>
        <v>0</v>
      </c>
      <c r="S145" s="61">
        <f t="shared" si="245"/>
        <v>0</v>
      </c>
      <c r="T145" s="58">
        <f t="shared" si="185"/>
        <v>772</v>
      </c>
      <c r="U145" s="83">
        <f t="shared" si="241"/>
        <v>1600</v>
      </c>
      <c r="V145" s="83">
        <f t="shared" si="242"/>
        <v>1600</v>
      </c>
      <c r="W145" s="83">
        <f t="shared" si="243"/>
        <v>1600</v>
      </c>
      <c r="X145" s="58"/>
      <c r="Y145" s="42"/>
      <c r="Z145" s="42"/>
      <c r="AA145" s="42"/>
      <c r="AB145" s="50"/>
    </row>
    <row r="146" spans="1:28" ht="15" customHeight="1">
      <c r="A146" s="73">
        <f t="shared" si="173"/>
        <v>132</v>
      </c>
      <c r="B146" s="74">
        <f t="shared" si="236"/>
        <v>45564</v>
      </c>
      <c r="C146" s="75">
        <f t="shared" si="237"/>
        <v>884</v>
      </c>
      <c r="D146" s="76">
        <f t="shared" si="238"/>
        <v>1486</v>
      </c>
      <c r="E146" s="61">
        <f t="shared" si="174"/>
        <v>620</v>
      </c>
      <c r="F146" s="61">
        <f t="shared" si="175"/>
        <v>1230</v>
      </c>
      <c r="G146" s="61">
        <f t="shared" si="176"/>
        <v>1270</v>
      </c>
      <c r="H146" s="42">
        <f t="shared" si="177"/>
        <v>1750</v>
      </c>
      <c r="I146" s="42">
        <f t="shared" si="178"/>
        <v>1140</v>
      </c>
      <c r="J146" s="42">
        <f t="shared" si="179"/>
        <v>1100</v>
      </c>
      <c r="K146" s="42">
        <f t="shared" ref="K146:M146" si="246">K145</f>
        <v>2000</v>
      </c>
      <c r="L146" s="42">
        <f t="shared" si="246"/>
        <v>2000</v>
      </c>
      <c r="M146" s="42">
        <f t="shared" si="246"/>
        <v>2000</v>
      </c>
      <c r="N146" s="42">
        <f t="shared" si="181"/>
        <v>-250</v>
      </c>
      <c r="O146" s="42">
        <f t="shared" si="182"/>
        <v>-860</v>
      </c>
      <c r="P146" s="42">
        <f t="shared" si="183"/>
        <v>-900</v>
      </c>
      <c r="Q146" s="61">
        <f t="shared" ref="Q146:S146" si="247">Q145</f>
        <v>0</v>
      </c>
      <c r="R146" s="61">
        <f t="shared" si="247"/>
        <v>0</v>
      </c>
      <c r="S146" s="61">
        <f t="shared" si="247"/>
        <v>0</v>
      </c>
      <c r="T146" s="58">
        <f t="shared" si="185"/>
        <v>770</v>
      </c>
      <c r="U146" s="83">
        <f t="shared" si="241"/>
        <v>1600</v>
      </c>
      <c r="V146" s="83">
        <f t="shared" si="242"/>
        <v>1600</v>
      </c>
      <c r="W146" s="83">
        <f t="shared" si="243"/>
        <v>1600</v>
      </c>
      <c r="X146" s="58"/>
      <c r="Y146" s="42"/>
      <c r="Z146" s="42"/>
      <c r="AA146" s="42"/>
      <c r="AB146" s="50"/>
    </row>
    <row r="147" spans="1:28" ht="15" customHeight="1">
      <c r="A147" s="75">
        <f t="shared" si="173"/>
        <v>133</v>
      </c>
      <c r="B147" s="86">
        <f t="shared" si="236"/>
        <v>45565</v>
      </c>
      <c r="C147" s="75">
        <f t="shared" si="237"/>
        <v>884</v>
      </c>
      <c r="D147" s="76">
        <f t="shared" si="238"/>
        <v>1484</v>
      </c>
      <c r="E147" s="61">
        <f t="shared" si="174"/>
        <v>618</v>
      </c>
      <c r="F147" s="61">
        <f t="shared" si="175"/>
        <v>1228</v>
      </c>
      <c r="G147" s="61">
        <f t="shared" si="176"/>
        <v>1268</v>
      </c>
      <c r="H147" s="42">
        <f t="shared" si="177"/>
        <v>1750</v>
      </c>
      <c r="I147" s="42">
        <f t="shared" si="178"/>
        <v>1140</v>
      </c>
      <c r="J147" s="42">
        <f t="shared" si="179"/>
        <v>1100</v>
      </c>
      <c r="K147" s="42">
        <f t="shared" ref="K147:M147" si="248">K146</f>
        <v>2000</v>
      </c>
      <c r="L147" s="42">
        <f t="shared" si="248"/>
        <v>2000</v>
      </c>
      <c r="M147" s="42">
        <f t="shared" si="248"/>
        <v>2000</v>
      </c>
      <c r="N147" s="42">
        <f t="shared" si="181"/>
        <v>-250</v>
      </c>
      <c r="O147" s="42">
        <f t="shared" si="182"/>
        <v>-860</v>
      </c>
      <c r="P147" s="42">
        <f t="shared" si="183"/>
        <v>-900</v>
      </c>
      <c r="Q147" s="61">
        <f t="shared" ref="Q147:S147" si="249">Q146</f>
        <v>0</v>
      </c>
      <c r="R147" s="61">
        <f t="shared" si="249"/>
        <v>0</v>
      </c>
      <c r="S147" s="61">
        <f t="shared" si="249"/>
        <v>0</v>
      </c>
      <c r="T147" s="58">
        <f t="shared" si="185"/>
        <v>768</v>
      </c>
      <c r="U147" s="83">
        <f t="shared" si="241"/>
        <v>1600</v>
      </c>
      <c r="V147" s="83">
        <f t="shared" si="242"/>
        <v>1600</v>
      </c>
      <c r="W147" s="83">
        <f t="shared" si="243"/>
        <v>1600</v>
      </c>
      <c r="X147" s="58"/>
      <c r="Y147" s="42"/>
      <c r="Z147" s="42"/>
      <c r="AA147" s="42"/>
      <c r="AB147" s="50"/>
    </row>
    <row r="148" spans="1:28" ht="15" customHeight="1">
      <c r="A148" s="75">
        <f t="shared" si="173"/>
        <v>134</v>
      </c>
      <c r="B148" s="86">
        <f t="shared" si="236"/>
        <v>45566</v>
      </c>
      <c r="C148" s="75">
        <f t="shared" si="237"/>
        <v>884</v>
      </c>
      <c r="D148" s="76">
        <f t="shared" si="238"/>
        <v>1482</v>
      </c>
      <c r="E148" s="61">
        <f t="shared" ref="E148:E178" si="250">C148+D148-H148</f>
        <v>616</v>
      </c>
      <c r="F148" s="61">
        <f t="shared" ref="F148:F178" si="251">C148+D148-I148</f>
        <v>1226</v>
      </c>
      <c r="G148" s="61">
        <f t="shared" ref="G148:G178" si="252">D148+C148-J148</f>
        <v>1266</v>
      </c>
      <c r="H148" s="42">
        <f t="shared" ref="H148:H178" si="253">K148+N148</f>
        <v>1750</v>
      </c>
      <c r="I148" s="42">
        <f t="shared" ref="I148:I178" si="254">L148+O148</f>
        <v>1140</v>
      </c>
      <c r="J148" s="42">
        <f t="shared" ref="J148:J178" si="255">M148+P148</f>
        <v>1100</v>
      </c>
      <c r="K148" s="42">
        <f t="shared" ref="K148:M148" si="256">K147</f>
        <v>2000</v>
      </c>
      <c r="L148" s="42">
        <f t="shared" si="256"/>
        <v>2000</v>
      </c>
      <c r="M148" s="42">
        <f t="shared" si="256"/>
        <v>2000</v>
      </c>
      <c r="N148" s="42">
        <f t="shared" ref="N148:N178" si="257">N147-Q148</f>
        <v>-250</v>
      </c>
      <c r="O148" s="42">
        <f t="shared" ref="O148:O178" si="258">O147-R148</f>
        <v>-860</v>
      </c>
      <c r="P148" s="42">
        <f t="shared" ref="P148:P178" si="259">P147-S148</f>
        <v>-900</v>
      </c>
      <c r="Q148" s="61">
        <f t="shared" ref="Q148:S148" si="260">Q147</f>
        <v>0</v>
      </c>
      <c r="R148" s="61">
        <f t="shared" si="260"/>
        <v>0</v>
      </c>
      <c r="S148" s="61">
        <f t="shared" si="260"/>
        <v>0</v>
      </c>
      <c r="T148" s="58">
        <f t="shared" ref="T148:T178" si="261">D148+C148-V148</f>
        <v>766</v>
      </c>
      <c r="U148" s="83">
        <f t="shared" si="241"/>
        <v>1600</v>
      </c>
      <c r="V148" s="83">
        <f t="shared" si="242"/>
        <v>1600</v>
      </c>
      <c r="W148" s="83">
        <f t="shared" si="243"/>
        <v>1600</v>
      </c>
      <c r="X148" s="58"/>
      <c r="Y148" s="42"/>
      <c r="Z148" s="42"/>
      <c r="AA148" s="42"/>
      <c r="AB148" s="50"/>
    </row>
    <row r="149" spans="1:28" ht="15" customHeight="1">
      <c r="A149" s="75">
        <f t="shared" si="173"/>
        <v>135</v>
      </c>
      <c r="B149" s="86">
        <f t="shared" si="236"/>
        <v>45567</v>
      </c>
      <c r="C149" s="75">
        <f t="shared" si="237"/>
        <v>884</v>
      </c>
      <c r="D149" s="76">
        <f t="shared" si="238"/>
        <v>1480</v>
      </c>
      <c r="E149" s="61">
        <f t="shared" si="250"/>
        <v>614</v>
      </c>
      <c r="F149" s="61">
        <f t="shared" si="251"/>
        <v>1224</v>
      </c>
      <c r="G149" s="61">
        <f t="shared" si="252"/>
        <v>1264</v>
      </c>
      <c r="H149" s="42">
        <f t="shared" si="253"/>
        <v>1750</v>
      </c>
      <c r="I149" s="42">
        <f t="shared" si="254"/>
        <v>1140</v>
      </c>
      <c r="J149" s="42">
        <f t="shared" si="255"/>
        <v>1100</v>
      </c>
      <c r="K149" s="42">
        <f t="shared" ref="K149:M149" si="262">K148</f>
        <v>2000</v>
      </c>
      <c r="L149" s="42">
        <f t="shared" si="262"/>
        <v>2000</v>
      </c>
      <c r="M149" s="42">
        <f t="shared" si="262"/>
        <v>2000</v>
      </c>
      <c r="N149" s="42">
        <f t="shared" si="257"/>
        <v>-250</v>
      </c>
      <c r="O149" s="42">
        <f t="shared" si="258"/>
        <v>-860</v>
      </c>
      <c r="P149" s="42">
        <f t="shared" si="259"/>
        <v>-900</v>
      </c>
      <c r="Q149" s="61">
        <f t="shared" ref="Q149:S149" si="263">Q148</f>
        <v>0</v>
      </c>
      <c r="R149" s="61">
        <f t="shared" si="263"/>
        <v>0</v>
      </c>
      <c r="S149" s="61">
        <f t="shared" si="263"/>
        <v>0</v>
      </c>
      <c r="T149" s="58">
        <f t="shared" si="261"/>
        <v>764</v>
      </c>
      <c r="U149" s="83">
        <f t="shared" si="241"/>
        <v>1600</v>
      </c>
      <c r="V149" s="83">
        <f t="shared" si="242"/>
        <v>1600</v>
      </c>
      <c r="W149" s="83">
        <f t="shared" si="243"/>
        <v>1600</v>
      </c>
      <c r="X149" s="58"/>
      <c r="Y149" s="42"/>
      <c r="Z149" s="42"/>
      <c r="AA149" s="42"/>
      <c r="AB149" s="50"/>
    </row>
    <row r="150" spans="1:28" ht="15" customHeight="1">
      <c r="A150" s="75">
        <f t="shared" si="173"/>
        <v>136</v>
      </c>
      <c r="B150" s="86">
        <f t="shared" si="236"/>
        <v>45568</v>
      </c>
      <c r="C150" s="75">
        <f t="shared" si="237"/>
        <v>884</v>
      </c>
      <c r="D150" s="76">
        <f t="shared" si="238"/>
        <v>1478</v>
      </c>
      <c r="E150" s="61">
        <f t="shared" si="250"/>
        <v>612</v>
      </c>
      <c r="F150" s="61">
        <f t="shared" si="251"/>
        <v>1222</v>
      </c>
      <c r="G150" s="61">
        <f t="shared" si="252"/>
        <v>1262</v>
      </c>
      <c r="H150" s="42">
        <f t="shared" si="253"/>
        <v>1750</v>
      </c>
      <c r="I150" s="42">
        <f t="shared" si="254"/>
        <v>1140</v>
      </c>
      <c r="J150" s="42">
        <f t="shared" si="255"/>
        <v>1100</v>
      </c>
      <c r="K150" s="42">
        <f t="shared" ref="K150:M150" si="264">K149</f>
        <v>2000</v>
      </c>
      <c r="L150" s="42">
        <f t="shared" si="264"/>
        <v>2000</v>
      </c>
      <c r="M150" s="42">
        <f t="shared" si="264"/>
        <v>2000</v>
      </c>
      <c r="N150" s="42">
        <f t="shared" si="257"/>
        <v>-250</v>
      </c>
      <c r="O150" s="42">
        <f t="shared" si="258"/>
        <v>-860</v>
      </c>
      <c r="P150" s="42">
        <f t="shared" si="259"/>
        <v>-900</v>
      </c>
      <c r="Q150" s="61">
        <f t="shared" ref="Q150:S150" si="265">Q149</f>
        <v>0</v>
      </c>
      <c r="R150" s="61">
        <f t="shared" si="265"/>
        <v>0</v>
      </c>
      <c r="S150" s="61">
        <f t="shared" si="265"/>
        <v>0</v>
      </c>
      <c r="T150" s="58">
        <f t="shared" si="261"/>
        <v>762</v>
      </c>
      <c r="U150" s="83">
        <f t="shared" si="241"/>
        <v>1600</v>
      </c>
      <c r="V150" s="83">
        <f t="shared" si="242"/>
        <v>1600</v>
      </c>
      <c r="W150" s="83">
        <f t="shared" si="243"/>
        <v>1600</v>
      </c>
      <c r="X150" s="58"/>
      <c r="Y150" s="42"/>
      <c r="Z150" s="42"/>
      <c r="AA150" s="42"/>
      <c r="AB150" s="50"/>
    </row>
    <row r="151" spans="1:28" ht="15" customHeight="1">
      <c r="A151" s="75">
        <f t="shared" si="173"/>
        <v>137</v>
      </c>
      <c r="B151" s="86">
        <f t="shared" si="236"/>
        <v>45569</v>
      </c>
      <c r="C151" s="75">
        <f t="shared" si="237"/>
        <v>884</v>
      </c>
      <c r="D151" s="76">
        <f t="shared" si="238"/>
        <v>1476</v>
      </c>
      <c r="E151" s="61">
        <f t="shared" si="250"/>
        <v>610</v>
      </c>
      <c r="F151" s="61">
        <f t="shared" si="251"/>
        <v>1220</v>
      </c>
      <c r="G151" s="61">
        <f t="shared" si="252"/>
        <v>1260</v>
      </c>
      <c r="H151" s="42">
        <f t="shared" si="253"/>
        <v>1750</v>
      </c>
      <c r="I151" s="42">
        <f t="shared" si="254"/>
        <v>1140</v>
      </c>
      <c r="J151" s="42">
        <f t="shared" si="255"/>
        <v>1100</v>
      </c>
      <c r="K151" s="42">
        <f t="shared" ref="K151:M151" si="266">K150</f>
        <v>2000</v>
      </c>
      <c r="L151" s="42">
        <f t="shared" si="266"/>
        <v>2000</v>
      </c>
      <c r="M151" s="42">
        <f t="shared" si="266"/>
        <v>2000</v>
      </c>
      <c r="N151" s="42">
        <f t="shared" si="257"/>
        <v>-250</v>
      </c>
      <c r="O151" s="42">
        <f t="shared" si="258"/>
        <v>-860</v>
      </c>
      <c r="P151" s="42">
        <f t="shared" si="259"/>
        <v>-900</v>
      </c>
      <c r="Q151" s="61">
        <f t="shared" ref="Q151:S151" si="267">Q150</f>
        <v>0</v>
      </c>
      <c r="R151" s="61">
        <f t="shared" si="267"/>
        <v>0</v>
      </c>
      <c r="S151" s="61">
        <f t="shared" si="267"/>
        <v>0</v>
      </c>
      <c r="T151" s="58">
        <f t="shared" si="261"/>
        <v>760</v>
      </c>
      <c r="U151" s="83">
        <f t="shared" si="241"/>
        <v>1600</v>
      </c>
      <c r="V151" s="83">
        <f t="shared" si="242"/>
        <v>1600</v>
      </c>
      <c r="W151" s="83">
        <f t="shared" si="243"/>
        <v>1600</v>
      </c>
      <c r="X151" s="58"/>
      <c r="Y151" s="42"/>
      <c r="Z151" s="42"/>
      <c r="AA151" s="42"/>
      <c r="AB151" s="50"/>
    </row>
    <row r="152" spans="1:28" ht="15" customHeight="1">
      <c r="A152" s="75">
        <f t="shared" si="173"/>
        <v>138</v>
      </c>
      <c r="B152" s="86">
        <f t="shared" si="236"/>
        <v>45570</v>
      </c>
      <c r="C152" s="75">
        <f t="shared" si="237"/>
        <v>884</v>
      </c>
      <c r="D152" s="76">
        <f t="shared" si="238"/>
        <v>1474</v>
      </c>
      <c r="E152" s="61">
        <f t="shared" si="250"/>
        <v>608</v>
      </c>
      <c r="F152" s="61">
        <f t="shared" si="251"/>
        <v>1218</v>
      </c>
      <c r="G152" s="61">
        <f t="shared" si="252"/>
        <v>1258</v>
      </c>
      <c r="H152" s="42">
        <f t="shared" si="253"/>
        <v>1750</v>
      </c>
      <c r="I152" s="42">
        <f t="shared" si="254"/>
        <v>1140</v>
      </c>
      <c r="J152" s="42">
        <f t="shared" si="255"/>
        <v>1100</v>
      </c>
      <c r="K152" s="42">
        <f t="shared" ref="K152:M152" si="268">K151</f>
        <v>2000</v>
      </c>
      <c r="L152" s="42">
        <f t="shared" si="268"/>
        <v>2000</v>
      </c>
      <c r="M152" s="42">
        <f t="shared" si="268"/>
        <v>2000</v>
      </c>
      <c r="N152" s="42">
        <f t="shared" si="257"/>
        <v>-250</v>
      </c>
      <c r="O152" s="42">
        <f t="shared" si="258"/>
        <v>-860</v>
      </c>
      <c r="P152" s="42">
        <f t="shared" si="259"/>
        <v>-900</v>
      </c>
      <c r="Q152" s="61">
        <f t="shared" ref="Q152:S152" si="269">Q151</f>
        <v>0</v>
      </c>
      <c r="R152" s="61">
        <f t="shared" si="269"/>
        <v>0</v>
      </c>
      <c r="S152" s="61">
        <f t="shared" si="269"/>
        <v>0</v>
      </c>
      <c r="T152" s="58">
        <f t="shared" si="261"/>
        <v>758</v>
      </c>
      <c r="U152" s="83">
        <f t="shared" si="241"/>
        <v>1600</v>
      </c>
      <c r="V152" s="83">
        <f t="shared" si="242"/>
        <v>1600</v>
      </c>
      <c r="W152" s="83">
        <f t="shared" si="243"/>
        <v>1600</v>
      </c>
      <c r="X152" s="58"/>
      <c r="Y152" s="42"/>
      <c r="Z152" s="42"/>
      <c r="AA152" s="42"/>
      <c r="AB152" s="50"/>
    </row>
    <row r="153" spans="1:28" ht="15" customHeight="1">
      <c r="A153" s="75">
        <f t="shared" si="173"/>
        <v>139</v>
      </c>
      <c r="B153" s="86">
        <f t="shared" si="236"/>
        <v>45571</v>
      </c>
      <c r="C153" s="75">
        <f t="shared" si="237"/>
        <v>884</v>
      </c>
      <c r="D153" s="76">
        <f t="shared" si="238"/>
        <v>1472</v>
      </c>
      <c r="E153" s="61">
        <f t="shared" si="250"/>
        <v>606</v>
      </c>
      <c r="F153" s="61">
        <f t="shared" si="251"/>
        <v>1216</v>
      </c>
      <c r="G153" s="61">
        <f t="shared" si="252"/>
        <v>1256</v>
      </c>
      <c r="H153" s="42">
        <f t="shared" si="253"/>
        <v>1750</v>
      </c>
      <c r="I153" s="42">
        <f t="shared" si="254"/>
        <v>1140</v>
      </c>
      <c r="J153" s="42">
        <f t="shared" si="255"/>
        <v>1100</v>
      </c>
      <c r="K153" s="42">
        <f t="shared" ref="K153:M153" si="270">K152</f>
        <v>2000</v>
      </c>
      <c r="L153" s="42">
        <f t="shared" si="270"/>
        <v>2000</v>
      </c>
      <c r="M153" s="42">
        <f t="shared" si="270"/>
        <v>2000</v>
      </c>
      <c r="N153" s="42">
        <f t="shared" si="257"/>
        <v>-250</v>
      </c>
      <c r="O153" s="42">
        <f t="shared" si="258"/>
        <v>-860</v>
      </c>
      <c r="P153" s="42">
        <f t="shared" si="259"/>
        <v>-900</v>
      </c>
      <c r="Q153" s="61">
        <f t="shared" ref="Q153:S153" si="271">Q152</f>
        <v>0</v>
      </c>
      <c r="R153" s="61">
        <f t="shared" si="271"/>
        <v>0</v>
      </c>
      <c r="S153" s="61">
        <f t="shared" si="271"/>
        <v>0</v>
      </c>
      <c r="T153" s="58">
        <f t="shared" si="261"/>
        <v>756</v>
      </c>
      <c r="U153" s="83">
        <f t="shared" si="241"/>
        <v>1600</v>
      </c>
      <c r="V153" s="83">
        <f t="shared" si="242"/>
        <v>1600</v>
      </c>
      <c r="W153" s="83">
        <f t="shared" si="243"/>
        <v>1600</v>
      </c>
      <c r="X153" s="58"/>
      <c r="Y153" s="42"/>
      <c r="Z153" s="42"/>
      <c r="AA153" s="42"/>
      <c r="AB153" s="50"/>
    </row>
    <row r="154" spans="1:28" ht="15" customHeight="1">
      <c r="A154" s="75">
        <f t="shared" si="173"/>
        <v>140</v>
      </c>
      <c r="B154" s="86">
        <f t="shared" si="236"/>
        <v>45572</v>
      </c>
      <c r="C154" s="75">
        <f t="shared" si="237"/>
        <v>884</v>
      </c>
      <c r="D154" s="76">
        <f t="shared" si="238"/>
        <v>1470</v>
      </c>
      <c r="E154" s="61">
        <f t="shared" si="250"/>
        <v>604</v>
      </c>
      <c r="F154" s="61">
        <f t="shared" si="251"/>
        <v>1214</v>
      </c>
      <c r="G154" s="61">
        <f t="shared" si="252"/>
        <v>1254</v>
      </c>
      <c r="H154" s="42">
        <f t="shared" si="253"/>
        <v>1750</v>
      </c>
      <c r="I154" s="42">
        <f t="shared" si="254"/>
        <v>1140</v>
      </c>
      <c r="J154" s="42">
        <f t="shared" si="255"/>
        <v>1100</v>
      </c>
      <c r="K154" s="42">
        <f t="shared" ref="K154:M154" si="272">K153</f>
        <v>2000</v>
      </c>
      <c r="L154" s="42">
        <f t="shared" si="272"/>
        <v>2000</v>
      </c>
      <c r="M154" s="42">
        <f t="shared" si="272"/>
        <v>2000</v>
      </c>
      <c r="N154" s="42">
        <f t="shared" si="257"/>
        <v>-250</v>
      </c>
      <c r="O154" s="42">
        <f t="shared" si="258"/>
        <v>-860</v>
      </c>
      <c r="P154" s="42">
        <f t="shared" si="259"/>
        <v>-900</v>
      </c>
      <c r="Q154" s="61">
        <f t="shared" ref="Q154:S154" si="273">Q153</f>
        <v>0</v>
      </c>
      <c r="R154" s="61">
        <f t="shared" si="273"/>
        <v>0</v>
      </c>
      <c r="S154" s="61">
        <f t="shared" si="273"/>
        <v>0</v>
      </c>
      <c r="T154" s="58">
        <f t="shared" si="261"/>
        <v>754</v>
      </c>
      <c r="U154" s="83">
        <f t="shared" si="241"/>
        <v>1600</v>
      </c>
      <c r="V154" s="83">
        <f t="shared" si="242"/>
        <v>1600</v>
      </c>
      <c r="W154" s="83">
        <f t="shared" si="243"/>
        <v>1600</v>
      </c>
      <c r="X154" s="58"/>
      <c r="Y154" s="42"/>
      <c r="Z154" s="42"/>
      <c r="AA154" s="42"/>
      <c r="AB154" s="50"/>
    </row>
    <row r="155" spans="1:28" ht="15" customHeight="1">
      <c r="A155" s="75">
        <f t="shared" si="173"/>
        <v>141</v>
      </c>
      <c r="B155" s="86">
        <f t="shared" si="236"/>
        <v>45573</v>
      </c>
      <c r="C155" s="75">
        <f t="shared" si="237"/>
        <v>884</v>
      </c>
      <c r="D155" s="76">
        <f t="shared" si="238"/>
        <v>1468</v>
      </c>
      <c r="E155" s="61">
        <f t="shared" si="250"/>
        <v>602</v>
      </c>
      <c r="F155" s="61">
        <f t="shared" si="251"/>
        <v>1212</v>
      </c>
      <c r="G155" s="61">
        <f t="shared" si="252"/>
        <v>1252</v>
      </c>
      <c r="H155" s="42">
        <f t="shared" si="253"/>
        <v>1750</v>
      </c>
      <c r="I155" s="42">
        <f t="shared" si="254"/>
        <v>1140</v>
      </c>
      <c r="J155" s="42">
        <f t="shared" si="255"/>
        <v>1100</v>
      </c>
      <c r="K155" s="42">
        <f t="shared" ref="K155:M155" si="274">K154</f>
        <v>2000</v>
      </c>
      <c r="L155" s="42">
        <f t="shared" si="274"/>
        <v>2000</v>
      </c>
      <c r="M155" s="42">
        <f t="shared" si="274"/>
        <v>2000</v>
      </c>
      <c r="N155" s="42">
        <f t="shared" si="257"/>
        <v>-250</v>
      </c>
      <c r="O155" s="42">
        <f t="shared" si="258"/>
        <v>-860</v>
      </c>
      <c r="P155" s="42">
        <f t="shared" si="259"/>
        <v>-900</v>
      </c>
      <c r="Q155" s="61">
        <f t="shared" ref="Q155:S155" si="275">Q154</f>
        <v>0</v>
      </c>
      <c r="R155" s="61">
        <f t="shared" si="275"/>
        <v>0</v>
      </c>
      <c r="S155" s="61">
        <f t="shared" si="275"/>
        <v>0</v>
      </c>
      <c r="T155" s="58">
        <f t="shared" si="261"/>
        <v>752</v>
      </c>
      <c r="U155" s="83">
        <f t="shared" si="241"/>
        <v>1600</v>
      </c>
      <c r="V155" s="83">
        <f t="shared" si="242"/>
        <v>1600</v>
      </c>
      <c r="W155" s="83">
        <f t="shared" si="243"/>
        <v>1600</v>
      </c>
      <c r="X155" s="58"/>
      <c r="Y155" s="42"/>
      <c r="Z155" s="42"/>
      <c r="AA155" s="42"/>
      <c r="AB155" s="50"/>
    </row>
    <row r="156" spans="1:28" ht="15" customHeight="1">
      <c r="A156" s="75">
        <f t="shared" si="173"/>
        <v>142</v>
      </c>
      <c r="B156" s="86">
        <f t="shared" si="236"/>
        <v>45574</v>
      </c>
      <c r="C156" s="75">
        <f t="shared" si="237"/>
        <v>884</v>
      </c>
      <c r="D156" s="76">
        <f t="shared" si="238"/>
        <v>1466</v>
      </c>
      <c r="E156" s="61">
        <f t="shared" si="250"/>
        <v>600</v>
      </c>
      <c r="F156" s="61">
        <f t="shared" si="251"/>
        <v>1210</v>
      </c>
      <c r="G156" s="61">
        <f t="shared" si="252"/>
        <v>1250</v>
      </c>
      <c r="H156" s="42">
        <f t="shared" si="253"/>
        <v>1750</v>
      </c>
      <c r="I156" s="42">
        <f t="shared" si="254"/>
        <v>1140</v>
      </c>
      <c r="J156" s="42">
        <f t="shared" si="255"/>
        <v>1100</v>
      </c>
      <c r="K156" s="42">
        <f t="shared" ref="K156:M156" si="276">K155</f>
        <v>2000</v>
      </c>
      <c r="L156" s="42">
        <f t="shared" si="276"/>
        <v>2000</v>
      </c>
      <c r="M156" s="42">
        <f t="shared" si="276"/>
        <v>2000</v>
      </c>
      <c r="N156" s="42">
        <f t="shared" si="257"/>
        <v>-250</v>
      </c>
      <c r="O156" s="42">
        <f t="shared" si="258"/>
        <v>-860</v>
      </c>
      <c r="P156" s="42">
        <f t="shared" si="259"/>
        <v>-900</v>
      </c>
      <c r="Q156" s="61">
        <f t="shared" ref="Q156:S156" si="277">Q155</f>
        <v>0</v>
      </c>
      <c r="R156" s="61">
        <f t="shared" si="277"/>
        <v>0</v>
      </c>
      <c r="S156" s="61">
        <f t="shared" si="277"/>
        <v>0</v>
      </c>
      <c r="T156" s="58">
        <f t="shared" si="261"/>
        <v>750</v>
      </c>
      <c r="U156" s="83">
        <f t="shared" si="241"/>
        <v>1600</v>
      </c>
      <c r="V156" s="83">
        <f t="shared" si="242"/>
        <v>1600</v>
      </c>
      <c r="W156" s="83">
        <f t="shared" si="243"/>
        <v>1600</v>
      </c>
      <c r="X156" s="58"/>
      <c r="Y156" s="42"/>
      <c r="Z156" s="42"/>
      <c r="AA156" s="42"/>
      <c r="AB156" s="50"/>
    </row>
    <row r="157" spans="1:28" ht="15" customHeight="1">
      <c r="A157" s="75">
        <f t="shared" si="173"/>
        <v>143</v>
      </c>
      <c r="B157" s="86">
        <f t="shared" si="236"/>
        <v>45575</v>
      </c>
      <c r="C157" s="75">
        <f t="shared" si="237"/>
        <v>884</v>
      </c>
      <c r="D157" s="76">
        <f t="shared" si="238"/>
        <v>1464</v>
      </c>
      <c r="E157" s="61">
        <f t="shared" si="250"/>
        <v>598</v>
      </c>
      <c r="F157" s="61">
        <f t="shared" si="251"/>
        <v>1208</v>
      </c>
      <c r="G157" s="61">
        <f t="shared" si="252"/>
        <v>1248</v>
      </c>
      <c r="H157" s="42">
        <f t="shared" si="253"/>
        <v>1750</v>
      </c>
      <c r="I157" s="42">
        <f t="shared" si="254"/>
        <v>1140</v>
      </c>
      <c r="J157" s="42">
        <f t="shared" si="255"/>
        <v>1100</v>
      </c>
      <c r="K157" s="42">
        <f t="shared" ref="K157:M157" si="278">K156</f>
        <v>2000</v>
      </c>
      <c r="L157" s="42">
        <f t="shared" si="278"/>
        <v>2000</v>
      </c>
      <c r="M157" s="42">
        <f t="shared" si="278"/>
        <v>2000</v>
      </c>
      <c r="N157" s="42">
        <f t="shared" si="257"/>
        <v>-250</v>
      </c>
      <c r="O157" s="42">
        <f t="shared" si="258"/>
        <v>-860</v>
      </c>
      <c r="P157" s="42">
        <f t="shared" si="259"/>
        <v>-900</v>
      </c>
      <c r="Q157" s="61">
        <f t="shared" ref="Q157:S157" si="279">Q156</f>
        <v>0</v>
      </c>
      <c r="R157" s="61">
        <f t="shared" si="279"/>
        <v>0</v>
      </c>
      <c r="S157" s="61">
        <f t="shared" si="279"/>
        <v>0</v>
      </c>
      <c r="T157" s="58">
        <f t="shared" si="261"/>
        <v>748</v>
      </c>
      <c r="U157" s="83">
        <f t="shared" si="241"/>
        <v>1600</v>
      </c>
      <c r="V157" s="83">
        <f t="shared" si="242"/>
        <v>1600</v>
      </c>
      <c r="W157" s="83">
        <f t="shared" si="243"/>
        <v>1600</v>
      </c>
      <c r="X157" s="58"/>
      <c r="Y157" s="42"/>
      <c r="Z157" s="42"/>
      <c r="AA157" s="42"/>
      <c r="AB157" s="50"/>
    </row>
    <row r="158" spans="1:28" ht="15" customHeight="1">
      <c r="A158" s="75">
        <f t="shared" si="173"/>
        <v>144</v>
      </c>
      <c r="B158" s="86">
        <f t="shared" si="236"/>
        <v>45576</v>
      </c>
      <c r="C158" s="75">
        <f t="shared" si="237"/>
        <v>884</v>
      </c>
      <c r="D158" s="76">
        <f t="shared" si="238"/>
        <v>1462</v>
      </c>
      <c r="E158" s="61">
        <f t="shared" si="250"/>
        <v>596</v>
      </c>
      <c r="F158" s="61">
        <f t="shared" si="251"/>
        <v>1206</v>
      </c>
      <c r="G158" s="61">
        <f t="shared" si="252"/>
        <v>1246</v>
      </c>
      <c r="H158" s="42">
        <f t="shared" si="253"/>
        <v>1750</v>
      </c>
      <c r="I158" s="42">
        <f t="shared" si="254"/>
        <v>1140</v>
      </c>
      <c r="J158" s="42">
        <f t="shared" si="255"/>
        <v>1100</v>
      </c>
      <c r="K158" s="42">
        <f t="shared" ref="K158:M158" si="280">K157</f>
        <v>2000</v>
      </c>
      <c r="L158" s="42">
        <f t="shared" si="280"/>
        <v>2000</v>
      </c>
      <c r="M158" s="42">
        <f t="shared" si="280"/>
        <v>2000</v>
      </c>
      <c r="N158" s="42">
        <f t="shared" si="257"/>
        <v>-250</v>
      </c>
      <c r="O158" s="42">
        <f t="shared" si="258"/>
        <v>-860</v>
      </c>
      <c r="P158" s="42">
        <f t="shared" si="259"/>
        <v>-900</v>
      </c>
      <c r="Q158" s="61">
        <f t="shared" ref="Q158:S158" si="281">Q157</f>
        <v>0</v>
      </c>
      <c r="R158" s="61">
        <f t="shared" si="281"/>
        <v>0</v>
      </c>
      <c r="S158" s="61">
        <f t="shared" si="281"/>
        <v>0</v>
      </c>
      <c r="T158" s="58">
        <f t="shared" si="261"/>
        <v>746</v>
      </c>
      <c r="U158" s="83">
        <f t="shared" si="241"/>
        <v>1600</v>
      </c>
      <c r="V158" s="83">
        <f t="shared" si="242"/>
        <v>1600</v>
      </c>
      <c r="W158" s="83">
        <f t="shared" si="243"/>
        <v>1600</v>
      </c>
      <c r="X158" s="58"/>
      <c r="Y158" s="42"/>
      <c r="Z158" s="42"/>
      <c r="AA158" s="42"/>
      <c r="AB158" s="50"/>
    </row>
    <row r="159" spans="1:28" ht="15" customHeight="1">
      <c r="A159" s="75">
        <f t="shared" si="173"/>
        <v>145</v>
      </c>
      <c r="B159" s="86">
        <f t="shared" si="236"/>
        <v>45577</v>
      </c>
      <c r="C159" s="75">
        <f t="shared" si="237"/>
        <v>884</v>
      </c>
      <c r="D159" s="76">
        <f t="shared" si="238"/>
        <v>1460</v>
      </c>
      <c r="E159" s="61">
        <f t="shared" si="250"/>
        <v>594</v>
      </c>
      <c r="F159" s="61">
        <f t="shared" si="251"/>
        <v>1204</v>
      </c>
      <c r="G159" s="61">
        <f t="shared" si="252"/>
        <v>1244</v>
      </c>
      <c r="H159" s="42">
        <f t="shared" si="253"/>
        <v>1750</v>
      </c>
      <c r="I159" s="42">
        <f t="shared" si="254"/>
        <v>1140</v>
      </c>
      <c r="J159" s="42">
        <f t="shared" si="255"/>
        <v>1100</v>
      </c>
      <c r="K159" s="42">
        <f t="shared" ref="K159:M159" si="282">K158</f>
        <v>2000</v>
      </c>
      <c r="L159" s="42">
        <f t="shared" si="282"/>
        <v>2000</v>
      </c>
      <c r="M159" s="42">
        <f t="shared" si="282"/>
        <v>2000</v>
      </c>
      <c r="N159" s="42">
        <f t="shared" si="257"/>
        <v>-250</v>
      </c>
      <c r="O159" s="42">
        <f t="shared" si="258"/>
        <v>-860</v>
      </c>
      <c r="P159" s="42">
        <f t="shared" si="259"/>
        <v>-900</v>
      </c>
      <c r="Q159" s="61">
        <f t="shared" ref="Q159:S159" si="283">Q158</f>
        <v>0</v>
      </c>
      <c r="R159" s="61">
        <f t="shared" si="283"/>
        <v>0</v>
      </c>
      <c r="S159" s="61">
        <f t="shared" si="283"/>
        <v>0</v>
      </c>
      <c r="T159" s="58">
        <f t="shared" si="261"/>
        <v>744</v>
      </c>
      <c r="U159" s="83">
        <f t="shared" si="241"/>
        <v>1600</v>
      </c>
      <c r="V159" s="83">
        <f t="shared" si="242"/>
        <v>1600</v>
      </c>
      <c r="W159" s="83">
        <f t="shared" si="243"/>
        <v>1600</v>
      </c>
      <c r="X159" s="58"/>
      <c r="Y159" s="42"/>
      <c r="Z159" s="42"/>
      <c r="AA159" s="42"/>
      <c r="AB159" s="50"/>
    </row>
    <row r="160" spans="1:28" ht="15" customHeight="1">
      <c r="A160" s="75">
        <f t="shared" si="173"/>
        <v>146</v>
      </c>
      <c r="B160" s="86">
        <f t="shared" si="236"/>
        <v>45578</v>
      </c>
      <c r="C160" s="75">
        <f t="shared" si="237"/>
        <v>884</v>
      </c>
      <c r="D160" s="76">
        <f t="shared" si="238"/>
        <v>1458</v>
      </c>
      <c r="E160" s="61">
        <f t="shared" si="250"/>
        <v>592</v>
      </c>
      <c r="F160" s="61">
        <f t="shared" si="251"/>
        <v>1202</v>
      </c>
      <c r="G160" s="61">
        <f t="shared" si="252"/>
        <v>1242</v>
      </c>
      <c r="H160" s="42">
        <f t="shared" si="253"/>
        <v>1750</v>
      </c>
      <c r="I160" s="42">
        <f t="shared" si="254"/>
        <v>1140</v>
      </c>
      <c r="J160" s="42">
        <f t="shared" si="255"/>
        <v>1100</v>
      </c>
      <c r="K160" s="42">
        <f t="shared" ref="K160:M160" si="284">K159</f>
        <v>2000</v>
      </c>
      <c r="L160" s="42">
        <f t="shared" si="284"/>
        <v>2000</v>
      </c>
      <c r="M160" s="42">
        <f t="shared" si="284"/>
        <v>2000</v>
      </c>
      <c r="N160" s="42">
        <f t="shared" si="257"/>
        <v>-250</v>
      </c>
      <c r="O160" s="42">
        <f t="shared" si="258"/>
        <v>-860</v>
      </c>
      <c r="P160" s="42">
        <f t="shared" si="259"/>
        <v>-900</v>
      </c>
      <c r="Q160" s="61">
        <f t="shared" ref="Q160:S160" si="285">Q159</f>
        <v>0</v>
      </c>
      <c r="R160" s="61">
        <f t="shared" si="285"/>
        <v>0</v>
      </c>
      <c r="S160" s="61">
        <f t="shared" si="285"/>
        <v>0</v>
      </c>
      <c r="T160" s="58">
        <f t="shared" si="261"/>
        <v>742</v>
      </c>
      <c r="U160" s="83">
        <f t="shared" si="241"/>
        <v>1600</v>
      </c>
      <c r="V160" s="83">
        <f t="shared" si="242"/>
        <v>1600</v>
      </c>
      <c r="W160" s="83">
        <f t="shared" si="243"/>
        <v>1600</v>
      </c>
      <c r="X160" s="58"/>
      <c r="Y160" s="42"/>
      <c r="Z160" s="42"/>
      <c r="AA160" s="42"/>
      <c r="AB160" s="50"/>
    </row>
    <row r="161" spans="1:28" ht="15" customHeight="1">
      <c r="A161" s="75">
        <f t="shared" si="173"/>
        <v>147</v>
      </c>
      <c r="B161" s="86">
        <f t="shared" si="236"/>
        <v>45579</v>
      </c>
      <c r="C161" s="75">
        <f t="shared" si="237"/>
        <v>884</v>
      </c>
      <c r="D161" s="76">
        <f t="shared" si="238"/>
        <v>1456</v>
      </c>
      <c r="E161" s="61">
        <f t="shared" si="250"/>
        <v>590</v>
      </c>
      <c r="F161" s="61">
        <f t="shared" si="251"/>
        <v>1200</v>
      </c>
      <c r="G161" s="61">
        <f t="shared" si="252"/>
        <v>1240</v>
      </c>
      <c r="H161" s="42">
        <f t="shared" si="253"/>
        <v>1750</v>
      </c>
      <c r="I161" s="42">
        <f t="shared" si="254"/>
        <v>1140</v>
      </c>
      <c r="J161" s="42">
        <f t="shared" si="255"/>
        <v>1100</v>
      </c>
      <c r="K161" s="42">
        <f t="shared" ref="K161:M161" si="286">K160</f>
        <v>2000</v>
      </c>
      <c r="L161" s="42">
        <f t="shared" si="286"/>
        <v>2000</v>
      </c>
      <c r="M161" s="42">
        <f t="shared" si="286"/>
        <v>2000</v>
      </c>
      <c r="N161" s="42">
        <f t="shared" si="257"/>
        <v>-250</v>
      </c>
      <c r="O161" s="42">
        <f t="shared" si="258"/>
        <v>-860</v>
      </c>
      <c r="P161" s="42">
        <f t="shared" si="259"/>
        <v>-900</v>
      </c>
      <c r="Q161" s="61">
        <f t="shared" ref="Q161:S161" si="287">Q160</f>
        <v>0</v>
      </c>
      <c r="R161" s="61">
        <f t="shared" si="287"/>
        <v>0</v>
      </c>
      <c r="S161" s="61">
        <f t="shared" si="287"/>
        <v>0</v>
      </c>
      <c r="T161" s="58">
        <f t="shared" si="261"/>
        <v>740</v>
      </c>
      <c r="U161" s="83">
        <f t="shared" si="241"/>
        <v>1600</v>
      </c>
      <c r="V161" s="83">
        <f t="shared" si="242"/>
        <v>1600</v>
      </c>
      <c r="W161" s="83">
        <f t="shared" si="243"/>
        <v>1600</v>
      </c>
      <c r="X161" s="58"/>
      <c r="Y161" s="42"/>
      <c r="Z161" s="42"/>
      <c r="AA161" s="42"/>
      <c r="AB161" s="50"/>
    </row>
    <row r="162" spans="1:28" ht="15" customHeight="1">
      <c r="A162" s="75">
        <f t="shared" si="173"/>
        <v>148</v>
      </c>
      <c r="B162" s="86">
        <f t="shared" si="236"/>
        <v>45580</v>
      </c>
      <c r="C162" s="75">
        <f t="shared" si="237"/>
        <v>884</v>
      </c>
      <c r="D162" s="76">
        <f t="shared" si="238"/>
        <v>1454</v>
      </c>
      <c r="E162" s="61">
        <f t="shared" si="250"/>
        <v>588</v>
      </c>
      <c r="F162" s="61">
        <f t="shared" si="251"/>
        <v>1198</v>
      </c>
      <c r="G162" s="61">
        <f t="shared" si="252"/>
        <v>1238</v>
      </c>
      <c r="H162" s="42">
        <f t="shared" si="253"/>
        <v>1750</v>
      </c>
      <c r="I162" s="42">
        <f t="shared" si="254"/>
        <v>1140</v>
      </c>
      <c r="J162" s="42">
        <f t="shared" si="255"/>
        <v>1100</v>
      </c>
      <c r="K162" s="42">
        <f t="shared" ref="K162:M162" si="288">K161</f>
        <v>2000</v>
      </c>
      <c r="L162" s="42">
        <f t="shared" si="288"/>
        <v>2000</v>
      </c>
      <c r="M162" s="42">
        <f t="shared" si="288"/>
        <v>2000</v>
      </c>
      <c r="N162" s="42">
        <f t="shared" si="257"/>
        <v>-250</v>
      </c>
      <c r="O162" s="42">
        <f t="shared" si="258"/>
        <v>-860</v>
      </c>
      <c r="P162" s="42">
        <f t="shared" si="259"/>
        <v>-900</v>
      </c>
      <c r="Q162" s="61">
        <f t="shared" ref="Q162:S162" si="289">Q161</f>
        <v>0</v>
      </c>
      <c r="R162" s="61">
        <f t="shared" si="289"/>
        <v>0</v>
      </c>
      <c r="S162" s="61">
        <f t="shared" si="289"/>
        <v>0</v>
      </c>
      <c r="T162" s="58">
        <f t="shared" si="261"/>
        <v>738</v>
      </c>
      <c r="U162" s="83">
        <f t="shared" si="241"/>
        <v>1600</v>
      </c>
      <c r="V162" s="83">
        <f t="shared" si="242"/>
        <v>1600</v>
      </c>
      <c r="W162" s="83">
        <f t="shared" si="243"/>
        <v>1600</v>
      </c>
      <c r="X162" s="58"/>
      <c r="Y162" s="42"/>
      <c r="Z162" s="42"/>
      <c r="AA162" s="42"/>
      <c r="AB162" s="50"/>
    </row>
    <row r="163" spans="1:28" ht="15" customHeight="1">
      <c r="A163" s="75">
        <f t="shared" si="173"/>
        <v>149</v>
      </c>
      <c r="B163" s="86">
        <f t="shared" si="236"/>
        <v>45581</v>
      </c>
      <c r="C163" s="75">
        <f t="shared" si="237"/>
        <v>884</v>
      </c>
      <c r="D163" s="76">
        <f t="shared" si="238"/>
        <v>1452</v>
      </c>
      <c r="E163" s="61">
        <f t="shared" si="250"/>
        <v>586</v>
      </c>
      <c r="F163" s="61">
        <f t="shared" si="251"/>
        <v>1196</v>
      </c>
      <c r="G163" s="61">
        <f t="shared" si="252"/>
        <v>1236</v>
      </c>
      <c r="H163" s="42">
        <f t="shared" si="253"/>
        <v>1750</v>
      </c>
      <c r="I163" s="42">
        <f t="shared" si="254"/>
        <v>1140</v>
      </c>
      <c r="J163" s="42">
        <f t="shared" si="255"/>
        <v>1100</v>
      </c>
      <c r="K163" s="42">
        <f t="shared" ref="K163:M163" si="290">K162</f>
        <v>2000</v>
      </c>
      <c r="L163" s="42">
        <f t="shared" si="290"/>
        <v>2000</v>
      </c>
      <c r="M163" s="42">
        <f t="shared" si="290"/>
        <v>2000</v>
      </c>
      <c r="N163" s="42">
        <f t="shared" si="257"/>
        <v>-250</v>
      </c>
      <c r="O163" s="42">
        <f t="shared" si="258"/>
        <v>-860</v>
      </c>
      <c r="P163" s="42">
        <f t="shared" si="259"/>
        <v>-900</v>
      </c>
      <c r="Q163" s="61">
        <f t="shared" ref="Q163:S163" si="291">Q162</f>
        <v>0</v>
      </c>
      <c r="R163" s="61">
        <f t="shared" si="291"/>
        <v>0</v>
      </c>
      <c r="S163" s="61">
        <f t="shared" si="291"/>
        <v>0</v>
      </c>
      <c r="T163" s="58">
        <f t="shared" si="261"/>
        <v>736</v>
      </c>
      <c r="U163" s="83">
        <f t="shared" si="241"/>
        <v>1600</v>
      </c>
      <c r="V163" s="83">
        <f t="shared" si="242"/>
        <v>1600</v>
      </c>
      <c r="W163" s="83">
        <f t="shared" si="243"/>
        <v>1600</v>
      </c>
      <c r="X163" s="58"/>
      <c r="Y163" s="42"/>
      <c r="Z163" s="42"/>
      <c r="AA163" s="42"/>
      <c r="AB163" s="50"/>
    </row>
    <row r="164" spans="1:28" ht="15" customHeight="1">
      <c r="A164" s="75">
        <f t="shared" si="173"/>
        <v>150</v>
      </c>
      <c r="B164" s="86">
        <f t="shared" si="236"/>
        <v>45582</v>
      </c>
      <c r="C164" s="75">
        <f t="shared" si="237"/>
        <v>884</v>
      </c>
      <c r="D164" s="76">
        <f t="shared" si="238"/>
        <v>1450</v>
      </c>
      <c r="E164" s="61">
        <f t="shared" si="250"/>
        <v>584</v>
      </c>
      <c r="F164" s="61">
        <f t="shared" si="251"/>
        <v>1194</v>
      </c>
      <c r="G164" s="61">
        <f t="shared" si="252"/>
        <v>1234</v>
      </c>
      <c r="H164" s="42">
        <f t="shared" si="253"/>
        <v>1750</v>
      </c>
      <c r="I164" s="42">
        <f t="shared" si="254"/>
        <v>1140</v>
      </c>
      <c r="J164" s="42">
        <f t="shared" si="255"/>
        <v>1100</v>
      </c>
      <c r="K164" s="42">
        <f t="shared" ref="K164:M164" si="292">K163</f>
        <v>2000</v>
      </c>
      <c r="L164" s="42">
        <f t="shared" si="292"/>
        <v>2000</v>
      </c>
      <c r="M164" s="42">
        <f t="shared" si="292"/>
        <v>2000</v>
      </c>
      <c r="N164" s="42">
        <f t="shared" si="257"/>
        <v>-250</v>
      </c>
      <c r="O164" s="42">
        <f t="shared" si="258"/>
        <v>-860</v>
      </c>
      <c r="P164" s="42">
        <f t="shared" si="259"/>
        <v>-900</v>
      </c>
      <c r="Q164" s="61">
        <f t="shared" ref="Q164:S164" si="293">Q163</f>
        <v>0</v>
      </c>
      <c r="R164" s="61">
        <f t="shared" si="293"/>
        <v>0</v>
      </c>
      <c r="S164" s="61">
        <f t="shared" si="293"/>
        <v>0</v>
      </c>
      <c r="T164" s="58">
        <f t="shared" si="261"/>
        <v>734</v>
      </c>
      <c r="U164" s="83">
        <f t="shared" si="241"/>
        <v>1600</v>
      </c>
      <c r="V164" s="83">
        <f t="shared" si="242"/>
        <v>1600</v>
      </c>
      <c r="W164" s="83">
        <f t="shared" si="243"/>
        <v>1600</v>
      </c>
      <c r="X164" s="58"/>
      <c r="Y164" s="42"/>
      <c r="Z164" s="42"/>
      <c r="AA164" s="42"/>
      <c r="AB164" s="50"/>
    </row>
    <row r="165" spans="1:28" ht="15" customHeight="1">
      <c r="A165" s="75">
        <f t="shared" si="173"/>
        <v>151</v>
      </c>
      <c r="B165" s="86">
        <f t="shared" si="236"/>
        <v>45583</v>
      </c>
      <c r="C165" s="75">
        <f t="shared" si="237"/>
        <v>884</v>
      </c>
      <c r="D165" s="76">
        <f t="shared" si="238"/>
        <v>1448</v>
      </c>
      <c r="E165" s="61">
        <f t="shared" si="250"/>
        <v>582</v>
      </c>
      <c r="F165" s="61">
        <f t="shared" si="251"/>
        <v>1192</v>
      </c>
      <c r="G165" s="61">
        <f t="shared" si="252"/>
        <v>1232</v>
      </c>
      <c r="H165" s="42">
        <f t="shared" si="253"/>
        <v>1750</v>
      </c>
      <c r="I165" s="42">
        <f t="shared" si="254"/>
        <v>1140</v>
      </c>
      <c r="J165" s="42">
        <f t="shared" si="255"/>
        <v>1100</v>
      </c>
      <c r="K165" s="42">
        <f t="shared" ref="K165:M165" si="294">K164</f>
        <v>2000</v>
      </c>
      <c r="L165" s="42">
        <f t="shared" si="294"/>
        <v>2000</v>
      </c>
      <c r="M165" s="42">
        <f t="shared" si="294"/>
        <v>2000</v>
      </c>
      <c r="N165" s="42">
        <f t="shared" si="257"/>
        <v>-250</v>
      </c>
      <c r="O165" s="42">
        <f t="shared" si="258"/>
        <v>-860</v>
      </c>
      <c r="P165" s="42">
        <f t="shared" si="259"/>
        <v>-900</v>
      </c>
      <c r="Q165" s="61">
        <f t="shared" ref="Q165:S165" si="295">Q164</f>
        <v>0</v>
      </c>
      <c r="R165" s="61">
        <f t="shared" si="295"/>
        <v>0</v>
      </c>
      <c r="S165" s="61">
        <f t="shared" si="295"/>
        <v>0</v>
      </c>
      <c r="T165" s="58">
        <f t="shared" si="261"/>
        <v>732</v>
      </c>
      <c r="U165" s="83">
        <f t="shared" si="241"/>
        <v>1600</v>
      </c>
      <c r="V165" s="83">
        <f t="shared" si="242"/>
        <v>1600</v>
      </c>
      <c r="W165" s="83">
        <f t="shared" si="243"/>
        <v>1600</v>
      </c>
      <c r="X165" s="58"/>
      <c r="Y165" s="42"/>
      <c r="Z165" s="42"/>
      <c r="AA165" s="42"/>
      <c r="AB165" s="50"/>
    </row>
    <row r="166" spans="1:28" ht="15" customHeight="1">
      <c r="A166" s="75">
        <f t="shared" si="173"/>
        <v>152</v>
      </c>
      <c r="B166" s="86">
        <f t="shared" si="236"/>
        <v>45584</v>
      </c>
      <c r="C166" s="75">
        <f t="shared" si="237"/>
        <v>884</v>
      </c>
      <c r="D166" s="76">
        <f t="shared" si="238"/>
        <v>1446</v>
      </c>
      <c r="E166" s="61">
        <f t="shared" si="250"/>
        <v>580</v>
      </c>
      <c r="F166" s="61">
        <f t="shared" si="251"/>
        <v>1190</v>
      </c>
      <c r="G166" s="61">
        <f t="shared" si="252"/>
        <v>1230</v>
      </c>
      <c r="H166" s="42">
        <f t="shared" si="253"/>
        <v>1750</v>
      </c>
      <c r="I166" s="42">
        <f t="shared" si="254"/>
        <v>1140</v>
      </c>
      <c r="J166" s="42">
        <f t="shared" si="255"/>
        <v>1100</v>
      </c>
      <c r="K166" s="42">
        <f t="shared" ref="K166:M166" si="296">K165</f>
        <v>2000</v>
      </c>
      <c r="L166" s="42">
        <f t="shared" si="296"/>
        <v>2000</v>
      </c>
      <c r="M166" s="42">
        <f t="shared" si="296"/>
        <v>2000</v>
      </c>
      <c r="N166" s="42">
        <f t="shared" si="257"/>
        <v>-250</v>
      </c>
      <c r="O166" s="42">
        <f t="shared" si="258"/>
        <v>-860</v>
      </c>
      <c r="P166" s="42">
        <f t="shared" si="259"/>
        <v>-900</v>
      </c>
      <c r="Q166" s="61">
        <f t="shared" ref="Q166:S166" si="297">Q165</f>
        <v>0</v>
      </c>
      <c r="R166" s="61">
        <f t="shared" si="297"/>
        <v>0</v>
      </c>
      <c r="S166" s="61">
        <f t="shared" si="297"/>
        <v>0</v>
      </c>
      <c r="T166" s="58">
        <f t="shared" si="261"/>
        <v>730</v>
      </c>
      <c r="U166" s="83">
        <f t="shared" si="241"/>
        <v>1600</v>
      </c>
      <c r="V166" s="83">
        <f t="shared" si="242"/>
        <v>1600</v>
      </c>
      <c r="W166" s="83">
        <f t="shared" si="243"/>
        <v>1600</v>
      </c>
      <c r="X166" s="58"/>
      <c r="Y166" s="42"/>
      <c r="Z166" s="42"/>
      <c r="AA166" s="42"/>
      <c r="AB166" s="50"/>
    </row>
    <row r="167" spans="1:28" ht="15" customHeight="1">
      <c r="A167" s="75">
        <f t="shared" si="173"/>
        <v>153</v>
      </c>
      <c r="B167" s="86">
        <f t="shared" si="236"/>
        <v>45585</v>
      </c>
      <c r="C167" s="75">
        <f t="shared" si="237"/>
        <v>884</v>
      </c>
      <c r="D167" s="76">
        <f t="shared" si="238"/>
        <v>1444</v>
      </c>
      <c r="E167" s="61">
        <f t="shared" si="250"/>
        <v>578</v>
      </c>
      <c r="F167" s="61">
        <f t="shared" si="251"/>
        <v>1188</v>
      </c>
      <c r="G167" s="61">
        <f t="shared" si="252"/>
        <v>1228</v>
      </c>
      <c r="H167" s="42">
        <f t="shared" si="253"/>
        <v>1750</v>
      </c>
      <c r="I167" s="42">
        <f t="shared" si="254"/>
        <v>1140</v>
      </c>
      <c r="J167" s="42">
        <f t="shared" si="255"/>
        <v>1100</v>
      </c>
      <c r="K167" s="42">
        <f t="shared" ref="K167:M167" si="298">K166</f>
        <v>2000</v>
      </c>
      <c r="L167" s="42">
        <f t="shared" si="298"/>
        <v>2000</v>
      </c>
      <c r="M167" s="42">
        <f t="shared" si="298"/>
        <v>2000</v>
      </c>
      <c r="N167" s="42">
        <f t="shared" si="257"/>
        <v>-250</v>
      </c>
      <c r="O167" s="42">
        <f t="shared" si="258"/>
        <v>-860</v>
      </c>
      <c r="P167" s="42">
        <f t="shared" si="259"/>
        <v>-900</v>
      </c>
      <c r="Q167" s="61">
        <f t="shared" ref="Q167:S167" si="299">Q166</f>
        <v>0</v>
      </c>
      <c r="R167" s="61">
        <f t="shared" si="299"/>
        <v>0</v>
      </c>
      <c r="S167" s="61">
        <f t="shared" si="299"/>
        <v>0</v>
      </c>
      <c r="T167" s="58">
        <f t="shared" si="261"/>
        <v>728</v>
      </c>
      <c r="U167" s="83">
        <f t="shared" si="241"/>
        <v>1600</v>
      </c>
      <c r="V167" s="83">
        <f t="shared" si="242"/>
        <v>1600</v>
      </c>
      <c r="W167" s="83">
        <f t="shared" si="243"/>
        <v>1600</v>
      </c>
      <c r="X167" s="58"/>
      <c r="Y167" s="42"/>
      <c r="Z167" s="42"/>
      <c r="AA167" s="42"/>
      <c r="AB167" s="50"/>
    </row>
    <row r="168" spans="1:28" ht="15" customHeight="1">
      <c r="A168" s="75">
        <f t="shared" si="173"/>
        <v>154</v>
      </c>
      <c r="B168" s="86">
        <f t="shared" si="236"/>
        <v>45586</v>
      </c>
      <c r="C168" s="75">
        <f t="shared" si="237"/>
        <v>884</v>
      </c>
      <c r="D168" s="76">
        <f t="shared" si="238"/>
        <v>1442</v>
      </c>
      <c r="E168" s="61">
        <f t="shared" si="250"/>
        <v>576</v>
      </c>
      <c r="F168" s="61">
        <f t="shared" si="251"/>
        <v>1186</v>
      </c>
      <c r="G168" s="61">
        <f t="shared" si="252"/>
        <v>1226</v>
      </c>
      <c r="H168" s="42">
        <f t="shared" si="253"/>
        <v>1750</v>
      </c>
      <c r="I168" s="42">
        <f t="shared" si="254"/>
        <v>1140</v>
      </c>
      <c r="J168" s="42">
        <f t="shared" si="255"/>
        <v>1100</v>
      </c>
      <c r="K168" s="42">
        <f t="shared" ref="K168:M168" si="300">K167</f>
        <v>2000</v>
      </c>
      <c r="L168" s="42">
        <f t="shared" si="300"/>
        <v>2000</v>
      </c>
      <c r="M168" s="42">
        <f t="shared" si="300"/>
        <v>2000</v>
      </c>
      <c r="N168" s="42">
        <f t="shared" si="257"/>
        <v>-250</v>
      </c>
      <c r="O168" s="42">
        <f t="shared" si="258"/>
        <v>-860</v>
      </c>
      <c r="P168" s="42">
        <f t="shared" si="259"/>
        <v>-900</v>
      </c>
      <c r="Q168" s="61">
        <f t="shared" ref="Q168:S168" si="301">Q167</f>
        <v>0</v>
      </c>
      <c r="R168" s="61">
        <f t="shared" si="301"/>
        <v>0</v>
      </c>
      <c r="S168" s="61">
        <f t="shared" si="301"/>
        <v>0</v>
      </c>
      <c r="T168" s="58">
        <f t="shared" si="261"/>
        <v>726</v>
      </c>
      <c r="U168" s="83">
        <f t="shared" si="241"/>
        <v>1600</v>
      </c>
      <c r="V168" s="83">
        <f t="shared" si="242"/>
        <v>1600</v>
      </c>
      <c r="W168" s="83">
        <f t="shared" si="243"/>
        <v>1600</v>
      </c>
      <c r="X168" s="58"/>
      <c r="Y168" s="42"/>
      <c r="Z168" s="42"/>
      <c r="AA168" s="42"/>
      <c r="AB168" s="50"/>
    </row>
    <row r="169" spans="1:28" ht="15" customHeight="1">
      <c r="A169" s="75">
        <f t="shared" si="173"/>
        <v>155</v>
      </c>
      <c r="B169" s="86">
        <f t="shared" si="236"/>
        <v>45587</v>
      </c>
      <c r="C169" s="75">
        <f t="shared" si="237"/>
        <v>884</v>
      </c>
      <c r="D169" s="76">
        <f t="shared" si="238"/>
        <v>1440</v>
      </c>
      <c r="E169" s="61">
        <f t="shared" si="250"/>
        <v>574</v>
      </c>
      <c r="F169" s="61">
        <f t="shared" si="251"/>
        <v>1184</v>
      </c>
      <c r="G169" s="61">
        <f t="shared" si="252"/>
        <v>1224</v>
      </c>
      <c r="H169" s="42">
        <f t="shared" si="253"/>
        <v>1750</v>
      </c>
      <c r="I169" s="42">
        <f t="shared" si="254"/>
        <v>1140</v>
      </c>
      <c r="J169" s="42">
        <f t="shared" si="255"/>
        <v>1100</v>
      </c>
      <c r="K169" s="42">
        <f t="shared" ref="K169:M169" si="302">K168</f>
        <v>2000</v>
      </c>
      <c r="L169" s="42">
        <f t="shared" si="302"/>
        <v>2000</v>
      </c>
      <c r="M169" s="42">
        <f t="shared" si="302"/>
        <v>2000</v>
      </c>
      <c r="N169" s="42">
        <f t="shared" si="257"/>
        <v>-250</v>
      </c>
      <c r="O169" s="42">
        <f t="shared" si="258"/>
        <v>-860</v>
      </c>
      <c r="P169" s="42">
        <f t="shared" si="259"/>
        <v>-900</v>
      </c>
      <c r="Q169" s="61">
        <f t="shared" ref="Q169:S169" si="303">Q168</f>
        <v>0</v>
      </c>
      <c r="R169" s="61">
        <f t="shared" si="303"/>
        <v>0</v>
      </c>
      <c r="S169" s="61">
        <f t="shared" si="303"/>
        <v>0</v>
      </c>
      <c r="T169" s="58">
        <f t="shared" si="261"/>
        <v>724</v>
      </c>
      <c r="U169" s="83">
        <f t="shared" si="241"/>
        <v>1600</v>
      </c>
      <c r="V169" s="83">
        <f t="shared" si="242"/>
        <v>1600</v>
      </c>
      <c r="W169" s="83">
        <f t="shared" si="243"/>
        <v>1600</v>
      </c>
      <c r="X169" s="58"/>
      <c r="Y169" s="42"/>
      <c r="Z169" s="42"/>
      <c r="AA169" s="42"/>
      <c r="AB169" s="50"/>
    </row>
    <row r="170" spans="1:28" ht="15" customHeight="1">
      <c r="A170" s="75">
        <f t="shared" si="173"/>
        <v>156</v>
      </c>
      <c r="B170" s="86">
        <f t="shared" si="236"/>
        <v>45588</v>
      </c>
      <c r="C170" s="75">
        <f t="shared" si="237"/>
        <v>884</v>
      </c>
      <c r="D170" s="76">
        <f t="shared" si="238"/>
        <v>1438</v>
      </c>
      <c r="E170" s="61">
        <f t="shared" si="250"/>
        <v>572</v>
      </c>
      <c r="F170" s="61">
        <f t="shared" si="251"/>
        <v>1182</v>
      </c>
      <c r="G170" s="61">
        <f t="shared" si="252"/>
        <v>1222</v>
      </c>
      <c r="H170" s="42">
        <f t="shared" si="253"/>
        <v>1750</v>
      </c>
      <c r="I170" s="42">
        <f t="shared" si="254"/>
        <v>1140</v>
      </c>
      <c r="J170" s="42">
        <f t="shared" si="255"/>
        <v>1100</v>
      </c>
      <c r="K170" s="42">
        <f t="shared" ref="K170:M170" si="304">K169</f>
        <v>2000</v>
      </c>
      <c r="L170" s="42">
        <f t="shared" si="304"/>
        <v>2000</v>
      </c>
      <c r="M170" s="42">
        <f t="shared" si="304"/>
        <v>2000</v>
      </c>
      <c r="N170" s="42">
        <f t="shared" si="257"/>
        <v>-250</v>
      </c>
      <c r="O170" s="42">
        <f t="shared" si="258"/>
        <v>-860</v>
      </c>
      <c r="P170" s="42">
        <f t="shared" si="259"/>
        <v>-900</v>
      </c>
      <c r="Q170" s="61">
        <f t="shared" ref="Q170:S170" si="305">Q169</f>
        <v>0</v>
      </c>
      <c r="R170" s="61">
        <f t="shared" si="305"/>
        <v>0</v>
      </c>
      <c r="S170" s="61">
        <f t="shared" si="305"/>
        <v>0</v>
      </c>
      <c r="T170" s="58">
        <f t="shared" si="261"/>
        <v>722</v>
      </c>
      <c r="U170" s="83">
        <f t="shared" si="241"/>
        <v>1600</v>
      </c>
      <c r="V170" s="83">
        <f t="shared" si="242"/>
        <v>1600</v>
      </c>
      <c r="W170" s="83">
        <f t="shared" si="243"/>
        <v>1600</v>
      </c>
      <c r="X170" s="58"/>
      <c r="Y170" s="42"/>
      <c r="Z170" s="42"/>
      <c r="AA170" s="42"/>
      <c r="AB170" s="50"/>
    </row>
    <row r="171" spans="1:28" ht="15" customHeight="1">
      <c r="A171" s="75">
        <f t="shared" si="173"/>
        <v>157</v>
      </c>
      <c r="B171" s="86">
        <f t="shared" si="236"/>
        <v>45589</v>
      </c>
      <c r="C171" s="75">
        <f t="shared" si="237"/>
        <v>884</v>
      </c>
      <c r="D171" s="76">
        <f t="shared" si="238"/>
        <v>1436</v>
      </c>
      <c r="E171" s="61">
        <f t="shared" si="250"/>
        <v>570</v>
      </c>
      <c r="F171" s="61">
        <f t="shared" si="251"/>
        <v>1180</v>
      </c>
      <c r="G171" s="61">
        <f t="shared" si="252"/>
        <v>1220</v>
      </c>
      <c r="H171" s="42">
        <f t="shared" si="253"/>
        <v>1750</v>
      </c>
      <c r="I171" s="42">
        <f t="shared" si="254"/>
        <v>1140</v>
      </c>
      <c r="J171" s="42">
        <f t="shared" si="255"/>
        <v>1100</v>
      </c>
      <c r="K171" s="42">
        <f t="shared" ref="K171:M171" si="306">K170</f>
        <v>2000</v>
      </c>
      <c r="L171" s="42">
        <f t="shared" si="306"/>
        <v>2000</v>
      </c>
      <c r="M171" s="42">
        <f t="shared" si="306"/>
        <v>2000</v>
      </c>
      <c r="N171" s="42">
        <f t="shared" si="257"/>
        <v>-250</v>
      </c>
      <c r="O171" s="42">
        <f t="shared" si="258"/>
        <v>-860</v>
      </c>
      <c r="P171" s="42">
        <f t="shared" si="259"/>
        <v>-900</v>
      </c>
      <c r="Q171" s="61">
        <f t="shared" ref="Q171:S171" si="307">Q170</f>
        <v>0</v>
      </c>
      <c r="R171" s="61">
        <f t="shared" si="307"/>
        <v>0</v>
      </c>
      <c r="S171" s="61">
        <f t="shared" si="307"/>
        <v>0</v>
      </c>
      <c r="T171" s="58">
        <f t="shared" si="261"/>
        <v>720</v>
      </c>
      <c r="U171" s="83">
        <f t="shared" si="241"/>
        <v>1600</v>
      </c>
      <c r="V171" s="83">
        <f t="shared" si="242"/>
        <v>1600</v>
      </c>
      <c r="W171" s="83">
        <f t="shared" si="243"/>
        <v>1600</v>
      </c>
      <c r="X171" s="58"/>
      <c r="Y171" s="42"/>
      <c r="Z171" s="42"/>
      <c r="AA171" s="42"/>
      <c r="AB171" s="50"/>
    </row>
    <row r="172" spans="1:28" ht="15" customHeight="1">
      <c r="A172" s="75">
        <f t="shared" si="173"/>
        <v>158</v>
      </c>
      <c r="B172" s="86">
        <f t="shared" si="236"/>
        <v>45590</v>
      </c>
      <c r="C172" s="75">
        <f t="shared" si="237"/>
        <v>884</v>
      </c>
      <c r="D172" s="76">
        <f t="shared" si="238"/>
        <v>1434</v>
      </c>
      <c r="E172" s="61">
        <f t="shared" si="250"/>
        <v>568</v>
      </c>
      <c r="F172" s="61">
        <f t="shared" si="251"/>
        <v>1178</v>
      </c>
      <c r="G172" s="61">
        <f t="shared" si="252"/>
        <v>1218</v>
      </c>
      <c r="H172" s="42">
        <f t="shared" si="253"/>
        <v>1750</v>
      </c>
      <c r="I172" s="42">
        <f t="shared" si="254"/>
        <v>1140</v>
      </c>
      <c r="J172" s="42">
        <f t="shared" si="255"/>
        <v>1100</v>
      </c>
      <c r="K172" s="42">
        <f t="shared" ref="K172:M172" si="308">K171</f>
        <v>2000</v>
      </c>
      <c r="L172" s="42">
        <f t="shared" si="308"/>
        <v>2000</v>
      </c>
      <c r="M172" s="42">
        <f t="shared" si="308"/>
        <v>2000</v>
      </c>
      <c r="N172" s="42">
        <f t="shared" si="257"/>
        <v>-250</v>
      </c>
      <c r="O172" s="42">
        <f t="shared" si="258"/>
        <v>-860</v>
      </c>
      <c r="P172" s="42">
        <f t="shared" si="259"/>
        <v>-900</v>
      </c>
      <c r="Q172" s="61">
        <f t="shared" ref="Q172:S172" si="309">Q171</f>
        <v>0</v>
      </c>
      <c r="R172" s="61">
        <f t="shared" si="309"/>
        <v>0</v>
      </c>
      <c r="S172" s="61">
        <f t="shared" si="309"/>
        <v>0</v>
      </c>
      <c r="T172" s="58">
        <f t="shared" si="261"/>
        <v>718</v>
      </c>
      <c r="U172" s="83">
        <f t="shared" si="241"/>
        <v>1600</v>
      </c>
      <c r="V172" s="83">
        <f t="shared" si="242"/>
        <v>1600</v>
      </c>
      <c r="W172" s="83">
        <f t="shared" si="243"/>
        <v>1600</v>
      </c>
      <c r="X172" s="58"/>
      <c r="Y172" s="42"/>
      <c r="Z172" s="42"/>
      <c r="AA172" s="42"/>
      <c r="AB172" s="50"/>
    </row>
    <row r="173" spans="1:28" ht="15" customHeight="1">
      <c r="A173" s="75">
        <f t="shared" si="173"/>
        <v>159</v>
      </c>
      <c r="B173" s="86">
        <f t="shared" si="236"/>
        <v>45591</v>
      </c>
      <c r="C173" s="75">
        <f t="shared" si="237"/>
        <v>884</v>
      </c>
      <c r="D173" s="76">
        <f t="shared" si="238"/>
        <v>1432</v>
      </c>
      <c r="E173" s="61">
        <f t="shared" si="250"/>
        <v>566</v>
      </c>
      <c r="F173" s="61">
        <f t="shared" si="251"/>
        <v>1176</v>
      </c>
      <c r="G173" s="61">
        <f t="shared" si="252"/>
        <v>1216</v>
      </c>
      <c r="H173" s="42">
        <f t="shared" si="253"/>
        <v>1750</v>
      </c>
      <c r="I173" s="42">
        <f t="shared" si="254"/>
        <v>1140</v>
      </c>
      <c r="J173" s="42">
        <f t="shared" si="255"/>
        <v>1100</v>
      </c>
      <c r="K173" s="42">
        <f t="shared" ref="K173:M173" si="310">K172</f>
        <v>2000</v>
      </c>
      <c r="L173" s="42">
        <f t="shared" si="310"/>
        <v>2000</v>
      </c>
      <c r="M173" s="42">
        <f t="shared" si="310"/>
        <v>2000</v>
      </c>
      <c r="N173" s="42">
        <f t="shared" si="257"/>
        <v>-250</v>
      </c>
      <c r="O173" s="42">
        <f t="shared" si="258"/>
        <v>-860</v>
      </c>
      <c r="P173" s="42">
        <f t="shared" si="259"/>
        <v>-900</v>
      </c>
      <c r="Q173" s="61">
        <f t="shared" ref="Q173:S173" si="311">Q172</f>
        <v>0</v>
      </c>
      <c r="R173" s="61">
        <f t="shared" si="311"/>
        <v>0</v>
      </c>
      <c r="S173" s="61">
        <f t="shared" si="311"/>
        <v>0</v>
      </c>
      <c r="T173" s="58">
        <f t="shared" si="261"/>
        <v>716</v>
      </c>
      <c r="U173" s="83">
        <f t="shared" si="241"/>
        <v>1600</v>
      </c>
      <c r="V173" s="83">
        <f t="shared" si="242"/>
        <v>1600</v>
      </c>
      <c r="W173" s="83">
        <f t="shared" si="243"/>
        <v>1600</v>
      </c>
      <c r="X173" s="58"/>
      <c r="Y173" s="42"/>
      <c r="Z173" s="42"/>
      <c r="AA173" s="42"/>
      <c r="AB173" s="50"/>
    </row>
    <row r="174" spans="1:28" ht="15" customHeight="1">
      <c r="A174" s="75">
        <f t="shared" si="173"/>
        <v>160</v>
      </c>
      <c r="B174" s="86">
        <f t="shared" si="236"/>
        <v>45592</v>
      </c>
      <c r="C174" s="75">
        <f t="shared" si="237"/>
        <v>884</v>
      </c>
      <c r="D174" s="76">
        <f t="shared" si="238"/>
        <v>1430</v>
      </c>
      <c r="E174" s="61">
        <f t="shared" si="250"/>
        <v>564</v>
      </c>
      <c r="F174" s="61">
        <f t="shared" si="251"/>
        <v>1174</v>
      </c>
      <c r="G174" s="61">
        <f t="shared" si="252"/>
        <v>1214</v>
      </c>
      <c r="H174" s="42">
        <f t="shared" si="253"/>
        <v>1750</v>
      </c>
      <c r="I174" s="42">
        <f t="shared" si="254"/>
        <v>1140</v>
      </c>
      <c r="J174" s="42">
        <f t="shared" si="255"/>
        <v>1100</v>
      </c>
      <c r="K174" s="42">
        <f t="shared" ref="K174:M174" si="312">K173</f>
        <v>2000</v>
      </c>
      <c r="L174" s="42">
        <f t="shared" si="312"/>
        <v>2000</v>
      </c>
      <c r="M174" s="42">
        <f t="shared" si="312"/>
        <v>2000</v>
      </c>
      <c r="N174" s="42">
        <f t="shared" si="257"/>
        <v>-250</v>
      </c>
      <c r="O174" s="42">
        <f t="shared" si="258"/>
        <v>-860</v>
      </c>
      <c r="P174" s="42">
        <f t="shared" si="259"/>
        <v>-900</v>
      </c>
      <c r="Q174" s="61">
        <f t="shared" ref="Q174:S174" si="313">Q173</f>
        <v>0</v>
      </c>
      <c r="R174" s="61">
        <f t="shared" si="313"/>
        <v>0</v>
      </c>
      <c r="S174" s="61">
        <f t="shared" si="313"/>
        <v>0</v>
      </c>
      <c r="T174" s="58">
        <f t="shared" si="261"/>
        <v>714</v>
      </c>
      <c r="U174" s="83">
        <f t="shared" si="241"/>
        <v>1600</v>
      </c>
      <c r="V174" s="83">
        <f t="shared" si="242"/>
        <v>1600</v>
      </c>
      <c r="W174" s="83">
        <f t="shared" si="243"/>
        <v>1600</v>
      </c>
      <c r="X174" s="58"/>
      <c r="Y174" s="42"/>
      <c r="Z174" s="42"/>
      <c r="AA174" s="42"/>
      <c r="AB174" s="50"/>
    </row>
    <row r="175" spans="1:28" ht="15" customHeight="1">
      <c r="A175" s="75">
        <f t="shared" si="173"/>
        <v>161</v>
      </c>
      <c r="B175" s="86">
        <f t="shared" si="236"/>
        <v>45593</v>
      </c>
      <c r="C175" s="75">
        <f t="shared" si="237"/>
        <v>884</v>
      </c>
      <c r="D175" s="76">
        <f t="shared" si="238"/>
        <v>1428</v>
      </c>
      <c r="E175" s="61">
        <f t="shared" si="250"/>
        <v>562</v>
      </c>
      <c r="F175" s="61">
        <f t="shared" si="251"/>
        <v>1172</v>
      </c>
      <c r="G175" s="61">
        <f t="shared" si="252"/>
        <v>1212</v>
      </c>
      <c r="H175" s="42">
        <f t="shared" si="253"/>
        <v>1750</v>
      </c>
      <c r="I175" s="42">
        <f t="shared" si="254"/>
        <v>1140</v>
      </c>
      <c r="J175" s="42">
        <f t="shared" si="255"/>
        <v>1100</v>
      </c>
      <c r="K175" s="42">
        <f t="shared" ref="K175:M175" si="314">K174</f>
        <v>2000</v>
      </c>
      <c r="L175" s="42">
        <f t="shared" si="314"/>
        <v>2000</v>
      </c>
      <c r="M175" s="42">
        <f t="shared" si="314"/>
        <v>2000</v>
      </c>
      <c r="N175" s="42">
        <f t="shared" si="257"/>
        <v>-250</v>
      </c>
      <c r="O175" s="42">
        <f t="shared" si="258"/>
        <v>-860</v>
      </c>
      <c r="P175" s="42">
        <f t="shared" si="259"/>
        <v>-900</v>
      </c>
      <c r="Q175" s="61">
        <f t="shared" ref="Q175:S175" si="315">Q174</f>
        <v>0</v>
      </c>
      <c r="R175" s="61">
        <f t="shared" si="315"/>
        <v>0</v>
      </c>
      <c r="S175" s="61">
        <f t="shared" si="315"/>
        <v>0</v>
      </c>
      <c r="T175" s="58">
        <f t="shared" si="261"/>
        <v>712</v>
      </c>
      <c r="U175" s="83">
        <f t="shared" si="241"/>
        <v>1600</v>
      </c>
      <c r="V175" s="83">
        <f t="shared" si="242"/>
        <v>1600</v>
      </c>
      <c r="W175" s="83">
        <f t="shared" si="243"/>
        <v>1600</v>
      </c>
      <c r="X175" s="58"/>
      <c r="Y175" s="42"/>
      <c r="Z175" s="42"/>
      <c r="AA175" s="42"/>
      <c r="AB175" s="50"/>
    </row>
    <row r="176" spans="1:28" ht="15" customHeight="1">
      <c r="A176" s="75">
        <f t="shared" si="173"/>
        <v>162</v>
      </c>
      <c r="B176" s="86">
        <f t="shared" si="236"/>
        <v>45594</v>
      </c>
      <c r="C176" s="75">
        <f t="shared" si="237"/>
        <v>884</v>
      </c>
      <c r="D176" s="76">
        <f t="shared" si="238"/>
        <v>1426</v>
      </c>
      <c r="E176" s="61">
        <f t="shared" si="250"/>
        <v>560</v>
      </c>
      <c r="F176" s="61">
        <f t="shared" si="251"/>
        <v>1170</v>
      </c>
      <c r="G176" s="61">
        <f t="shared" si="252"/>
        <v>1210</v>
      </c>
      <c r="H176" s="42">
        <f t="shared" si="253"/>
        <v>1750</v>
      </c>
      <c r="I176" s="42">
        <f t="shared" si="254"/>
        <v>1140</v>
      </c>
      <c r="J176" s="42">
        <f t="shared" si="255"/>
        <v>1100</v>
      </c>
      <c r="K176" s="42">
        <f t="shared" ref="K176:M176" si="316">K175</f>
        <v>2000</v>
      </c>
      <c r="L176" s="42">
        <f t="shared" si="316"/>
        <v>2000</v>
      </c>
      <c r="M176" s="42">
        <f t="shared" si="316"/>
        <v>2000</v>
      </c>
      <c r="N176" s="42">
        <f t="shared" si="257"/>
        <v>-250</v>
      </c>
      <c r="O176" s="42">
        <f t="shared" si="258"/>
        <v>-860</v>
      </c>
      <c r="P176" s="42">
        <f t="shared" si="259"/>
        <v>-900</v>
      </c>
      <c r="Q176" s="61">
        <f t="shared" ref="Q176:S176" si="317">Q175</f>
        <v>0</v>
      </c>
      <c r="R176" s="61">
        <f t="shared" si="317"/>
        <v>0</v>
      </c>
      <c r="S176" s="61">
        <f t="shared" si="317"/>
        <v>0</v>
      </c>
      <c r="T176" s="58">
        <f t="shared" si="261"/>
        <v>710</v>
      </c>
      <c r="U176" s="83">
        <f t="shared" si="241"/>
        <v>1600</v>
      </c>
      <c r="V176" s="83">
        <f t="shared" si="242"/>
        <v>1600</v>
      </c>
      <c r="W176" s="83">
        <f t="shared" si="243"/>
        <v>1600</v>
      </c>
      <c r="X176" s="58"/>
      <c r="Y176" s="42"/>
      <c r="Z176" s="42"/>
      <c r="AA176" s="42"/>
      <c r="AB176" s="50"/>
    </row>
    <row r="177" spans="1:28" ht="15" customHeight="1">
      <c r="A177" s="75">
        <f t="shared" si="173"/>
        <v>163</v>
      </c>
      <c r="B177" s="86">
        <f t="shared" si="236"/>
        <v>45595</v>
      </c>
      <c r="C177" s="75">
        <f t="shared" si="237"/>
        <v>884</v>
      </c>
      <c r="D177" s="76">
        <f t="shared" si="238"/>
        <v>1424</v>
      </c>
      <c r="E177" s="61">
        <f t="shared" si="250"/>
        <v>558</v>
      </c>
      <c r="F177" s="61">
        <f t="shared" si="251"/>
        <v>1168</v>
      </c>
      <c r="G177" s="61">
        <f t="shared" si="252"/>
        <v>1208</v>
      </c>
      <c r="H177" s="42">
        <f t="shared" si="253"/>
        <v>1750</v>
      </c>
      <c r="I177" s="42">
        <f t="shared" si="254"/>
        <v>1140</v>
      </c>
      <c r="J177" s="42">
        <f t="shared" si="255"/>
        <v>1100</v>
      </c>
      <c r="K177" s="42">
        <f t="shared" ref="K177:M177" si="318">K176</f>
        <v>2000</v>
      </c>
      <c r="L177" s="42">
        <f t="shared" si="318"/>
        <v>2000</v>
      </c>
      <c r="M177" s="42">
        <f t="shared" si="318"/>
        <v>2000</v>
      </c>
      <c r="N177" s="42">
        <f t="shared" si="257"/>
        <v>-250</v>
      </c>
      <c r="O177" s="42">
        <f t="shared" si="258"/>
        <v>-860</v>
      </c>
      <c r="P177" s="42">
        <f t="shared" si="259"/>
        <v>-900</v>
      </c>
      <c r="Q177" s="61">
        <f t="shared" ref="Q177:S177" si="319">Q176</f>
        <v>0</v>
      </c>
      <c r="R177" s="61">
        <f t="shared" si="319"/>
        <v>0</v>
      </c>
      <c r="S177" s="61">
        <f t="shared" si="319"/>
        <v>0</v>
      </c>
      <c r="T177" s="58">
        <f t="shared" si="261"/>
        <v>708</v>
      </c>
      <c r="U177" s="83">
        <f t="shared" si="241"/>
        <v>1600</v>
      </c>
      <c r="V177" s="83">
        <f t="shared" si="242"/>
        <v>1600</v>
      </c>
      <c r="W177" s="83">
        <f t="shared" si="243"/>
        <v>1600</v>
      </c>
      <c r="X177" s="58"/>
      <c r="Y177" s="42"/>
      <c r="Z177" s="42"/>
      <c r="AA177" s="42"/>
      <c r="AB177" s="50"/>
    </row>
    <row r="178" spans="1:28" ht="15" customHeight="1">
      <c r="A178" s="75">
        <f t="shared" si="173"/>
        <v>164</v>
      </c>
      <c r="B178" s="86">
        <f t="shared" si="236"/>
        <v>45596</v>
      </c>
      <c r="C178" s="75">
        <f t="shared" si="237"/>
        <v>884</v>
      </c>
      <c r="D178" s="76">
        <f t="shared" si="238"/>
        <v>1422</v>
      </c>
      <c r="E178" s="61">
        <f t="shared" si="250"/>
        <v>556</v>
      </c>
      <c r="F178" s="61">
        <f t="shared" si="251"/>
        <v>1166</v>
      </c>
      <c r="G178" s="61">
        <f t="shared" si="252"/>
        <v>1206</v>
      </c>
      <c r="H178" s="42">
        <f t="shared" si="253"/>
        <v>1750</v>
      </c>
      <c r="I178" s="42">
        <f t="shared" si="254"/>
        <v>1140</v>
      </c>
      <c r="J178" s="42">
        <f t="shared" si="255"/>
        <v>1100</v>
      </c>
      <c r="K178" s="42">
        <f t="shared" ref="K178:M178" si="320">K177</f>
        <v>2000</v>
      </c>
      <c r="L178" s="42">
        <f t="shared" si="320"/>
        <v>2000</v>
      </c>
      <c r="M178" s="42">
        <f t="shared" si="320"/>
        <v>2000</v>
      </c>
      <c r="N178" s="42">
        <f t="shared" si="257"/>
        <v>-250</v>
      </c>
      <c r="O178" s="42">
        <f t="shared" si="258"/>
        <v>-860</v>
      </c>
      <c r="P178" s="42">
        <f t="shared" si="259"/>
        <v>-900</v>
      </c>
      <c r="Q178" s="61">
        <f t="shared" ref="Q178:S178" si="321">Q177</f>
        <v>0</v>
      </c>
      <c r="R178" s="61">
        <f t="shared" si="321"/>
        <v>0</v>
      </c>
      <c r="S178" s="61">
        <f t="shared" si="321"/>
        <v>0</v>
      </c>
      <c r="T178" s="58">
        <f t="shared" si="261"/>
        <v>706</v>
      </c>
      <c r="U178" s="83">
        <f t="shared" si="241"/>
        <v>1600</v>
      </c>
      <c r="V178" s="83">
        <f t="shared" si="242"/>
        <v>1600</v>
      </c>
      <c r="W178" s="83">
        <f t="shared" si="243"/>
        <v>1600</v>
      </c>
      <c r="X178" s="58"/>
      <c r="Y178" s="42"/>
      <c r="Z178" s="42"/>
      <c r="AA178" s="42"/>
      <c r="AB178" s="50"/>
    </row>
    <row r="179" spans="1:28" ht="15" customHeight="1">
      <c r="A179" s="75">
        <f t="shared" si="173"/>
        <v>165</v>
      </c>
      <c r="B179" s="86">
        <f t="shared" si="236"/>
        <v>45597</v>
      </c>
      <c r="C179" s="75">
        <f t="shared" si="237"/>
        <v>884</v>
      </c>
      <c r="D179" s="76">
        <f t="shared" si="238"/>
        <v>1420</v>
      </c>
      <c r="E179" s="61">
        <f t="shared" ref="E179:E239" si="322">C179+D179-H179</f>
        <v>554</v>
      </c>
      <c r="F179" s="61">
        <f t="shared" ref="F179:F239" si="323">C179+D179-I179</f>
        <v>1164</v>
      </c>
      <c r="G179" s="61">
        <f t="shared" ref="G179:G239" si="324">D179+C179-J179</f>
        <v>1204</v>
      </c>
      <c r="H179" s="42">
        <f t="shared" ref="H179:H239" si="325">K179+N179</f>
        <v>1750</v>
      </c>
      <c r="I179" s="42">
        <f t="shared" ref="I179:I239" si="326">L179+O179</f>
        <v>1140</v>
      </c>
      <c r="J179" s="42">
        <f t="shared" ref="J179:J239" si="327">M179+P179</f>
        <v>1100</v>
      </c>
      <c r="K179" s="42">
        <f t="shared" ref="K179:M179" si="328">K178</f>
        <v>2000</v>
      </c>
      <c r="L179" s="42">
        <f t="shared" si="328"/>
        <v>2000</v>
      </c>
      <c r="M179" s="42">
        <f t="shared" si="328"/>
        <v>2000</v>
      </c>
      <c r="N179" s="42">
        <f t="shared" ref="N179:N239" si="329">N178-Q179</f>
        <v>-250</v>
      </c>
      <c r="O179" s="42">
        <f t="shared" ref="O179:O239" si="330">O178-R179</f>
        <v>-860</v>
      </c>
      <c r="P179" s="42">
        <f t="shared" ref="P179:P239" si="331">P178-S179</f>
        <v>-900</v>
      </c>
      <c r="Q179" s="61">
        <f t="shared" ref="Q179:S179" si="332">Q178</f>
        <v>0</v>
      </c>
      <c r="R179" s="61">
        <f t="shared" si="332"/>
        <v>0</v>
      </c>
      <c r="S179" s="61">
        <f t="shared" si="332"/>
        <v>0</v>
      </c>
      <c r="T179" s="58">
        <f t="shared" ref="T179:T239" si="333">D179+C179-V179</f>
        <v>704</v>
      </c>
      <c r="U179" s="83">
        <f t="shared" si="241"/>
        <v>1600</v>
      </c>
      <c r="V179" s="83">
        <f t="shared" si="242"/>
        <v>1600</v>
      </c>
      <c r="W179" s="83">
        <f t="shared" si="243"/>
        <v>1600</v>
      </c>
      <c r="X179" s="58"/>
      <c r="Y179" s="42"/>
      <c r="Z179" s="42"/>
      <c r="AA179" s="42"/>
      <c r="AB179" s="50"/>
    </row>
    <row r="180" spans="1:28" ht="15" customHeight="1">
      <c r="A180" s="75">
        <f t="shared" si="173"/>
        <v>166</v>
      </c>
      <c r="B180" s="86">
        <f t="shared" si="236"/>
        <v>45598</v>
      </c>
      <c r="C180" s="75">
        <f t="shared" si="237"/>
        <v>884</v>
      </c>
      <c r="D180" s="76">
        <f t="shared" si="238"/>
        <v>1418</v>
      </c>
      <c r="E180" s="61">
        <f t="shared" si="322"/>
        <v>552</v>
      </c>
      <c r="F180" s="61">
        <f t="shared" si="323"/>
        <v>1162</v>
      </c>
      <c r="G180" s="61">
        <f t="shared" si="324"/>
        <v>1202</v>
      </c>
      <c r="H180" s="42">
        <f t="shared" si="325"/>
        <v>1750</v>
      </c>
      <c r="I180" s="42">
        <f t="shared" si="326"/>
        <v>1140</v>
      </c>
      <c r="J180" s="42">
        <f t="shared" si="327"/>
        <v>1100</v>
      </c>
      <c r="K180" s="42">
        <f t="shared" ref="K180:M180" si="334">K179</f>
        <v>2000</v>
      </c>
      <c r="L180" s="42">
        <f t="shared" si="334"/>
        <v>2000</v>
      </c>
      <c r="M180" s="42">
        <f t="shared" si="334"/>
        <v>2000</v>
      </c>
      <c r="N180" s="42">
        <f t="shared" si="329"/>
        <v>-250</v>
      </c>
      <c r="O180" s="42">
        <f t="shared" si="330"/>
        <v>-860</v>
      </c>
      <c r="P180" s="42">
        <f t="shared" si="331"/>
        <v>-900</v>
      </c>
      <c r="Q180" s="61">
        <f t="shared" ref="Q180:S180" si="335">Q179</f>
        <v>0</v>
      </c>
      <c r="R180" s="61">
        <f t="shared" si="335"/>
        <v>0</v>
      </c>
      <c r="S180" s="61">
        <f t="shared" si="335"/>
        <v>0</v>
      </c>
      <c r="T180" s="58">
        <f t="shared" si="333"/>
        <v>702</v>
      </c>
      <c r="U180" s="83">
        <f t="shared" si="241"/>
        <v>1600</v>
      </c>
      <c r="V180" s="83">
        <f t="shared" si="242"/>
        <v>1600</v>
      </c>
      <c r="W180" s="83">
        <f t="shared" si="243"/>
        <v>1600</v>
      </c>
      <c r="X180" s="58"/>
      <c r="Y180" s="42"/>
      <c r="Z180" s="42"/>
      <c r="AA180" s="42"/>
      <c r="AB180" s="50"/>
    </row>
    <row r="181" spans="1:28" ht="15" customHeight="1">
      <c r="A181" s="75">
        <f t="shared" si="173"/>
        <v>167</v>
      </c>
      <c r="B181" s="86">
        <f t="shared" si="236"/>
        <v>45599</v>
      </c>
      <c r="C181" s="75">
        <f t="shared" si="237"/>
        <v>884</v>
      </c>
      <c r="D181" s="76">
        <f t="shared" si="238"/>
        <v>1416</v>
      </c>
      <c r="E181" s="61">
        <f t="shared" si="322"/>
        <v>550</v>
      </c>
      <c r="F181" s="61">
        <f t="shared" si="323"/>
        <v>1160</v>
      </c>
      <c r="G181" s="61">
        <f t="shared" si="324"/>
        <v>1200</v>
      </c>
      <c r="H181" s="42">
        <f t="shared" si="325"/>
        <v>1750</v>
      </c>
      <c r="I181" s="42">
        <f t="shared" si="326"/>
        <v>1140</v>
      </c>
      <c r="J181" s="42">
        <f t="shared" si="327"/>
        <v>1100</v>
      </c>
      <c r="K181" s="42">
        <f t="shared" ref="K181:M181" si="336">K180</f>
        <v>2000</v>
      </c>
      <c r="L181" s="42">
        <f t="shared" si="336"/>
        <v>2000</v>
      </c>
      <c r="M181" s="42">
        <f t="shared" si="336"/>
        <v>2000</v>
      </c>
      <c r="N181" s="42">
        <f t="shared" si="329"/>
        <v>-250</v>
      </c>
      <c r="O181" s="42">
        <f t="shared" si="330"/>
        <v>-860</v>
      </c>
      <c r="P181" s="42">
        <f t="shared" si="331"/>
        <v>-900</v>
      </c>
      <c r="Q181" s="61">
        <f t="shared" ref="Q181:S181" si="337">Q180</f>
        <v>0</v>
      </c>
      <c r="R181" s="61">
        <f t="shared" si="337"/>
        <v>0</v>
      </c>
      <c r="S181" s="61">
        <f t="shared" si="337"/>
        <v>0</v>
      </c>
      <c r="T181" s="58">
        <f t="shared" si="333"/>
        <v>700</v>
      </c>
      <c r="U181" s="83">
        <f t="shared" si="241"/>
        <v>1600</v>
      </c>
      <c r="V181" s="83">
        <f t="shared" si="242"/>
        <v>1600</v>
      </c>
      <c r="W181" s="83">
        <f t="shared" si="243"/>
        <v>1600</v>
      </c>
      <c r="X181" s="58"/>
      <c r="Y181" s="42"/>
      <c r="Z181" s="42"/>
      <c r="AA181" s="42"/>
      <c r="AB181" s="50"/>
    </row>
    <row r="182" spans="1:28" ht="15" customHeight="1">
      <c r="A182" s="75">
        <f t="shared" ref="A182:A239" si="338">+A181+1</f>
        <v>168</v>
      </c>
      <c r="B182" s="86">
        <f t="shared" si="236"/>
        <v>45600</v>
      </c>
      <c r="C182" s="75">
        <f t="shared" si="237"/>
        <v>884</v>
      </c>
      <c r="D182" s="76">
        <f t="shared" si="238"/>
        <v>1414</v>
      </c>
      <c r="E182" s="61">
        <f t="shared" si="322"/>
        <v>548</v>
      </c>
      <c r="F182" s="61">
        <f t="shared" si="323"/>
        <v>1158</v>
      </c>
      <c r="G182" s="61">
        <f t="shared" si="324"/>
        <v>1198</v>
      </c>
      <c r="H182" s="42">
        <f t="shared" si="325"/>
        <v>1750</v>
      </c>
      <c r="I182" s="42">
        <f t="shared" si="326"/>
        <v>1140</v>
      </c>
      <c r="J182" s="42">
        <f t="shared" si="327"/>
        <v>1100</v>
      </c>
      <c r="K182" s="42">
        <f t="shared" ref="K182:M182" si="339">K181</f>
        <v>2000</v>
      </c>
      <c r="L182" s="42">
        <f t="shared" si="339"/>
        <v>2000</v>
      </c>
      <c r="M182" s="42">
        <f t="shared" si="339"/>
        <v>2000</v>
      </c>
      <c r="N182" s="42">
        <f t="shared" si="329"/>
        <v>-250</v>
      </c>
      <c r="O182" s="42">
        <f t="shared" si="330"/>
        <v>-860</v>
      </c>
      <c r="P182" s="42">
        <f t="shared" si="331"/>
        <v>-900</v>
      </c>
      <c r="Q182" s="61">
        <f t="shared" ref="Q182:S182" si="340">Q181</f>
        <v>0</v>
      </c>
      <c r="R182" s="61">
        <f t="shared" si="340"/>
        <v>0</v>
      </c>
      <c r="S182" s="61">
        <f t="shared" si="340"/>
        <v>0</v>
      </c>
      <c r="T182" s="58">
        <f t="shared" si="333"/>
        <v>698</v>
      </c>
      <c r="U182" s="83">
        <f t="shared" si="241"/>
        <v>1600</v>
      </c>
      <c r="V182" s="83">
        <f t="shared" si="242"/>
        <v>1600</v>
      </c>
      <c r="W182" s="83">
        <f t="shared" si="243"/>
        <v>1600</v>
      </c>
      <c r="X182" s="58"/>
      <c r="Y182" s="42"/>
      <c r="Z182" s="42"/>
      <c r="AA182" s="42"/>
      <c r="AB182" s="50"/>
    </row>
    <row r="183" spans="1:28" ht="15" customHeight="1">
      <c r="A183" s="75">
        <f t="shared" si="338"/>
        <v>169</v>
      </c>
      <c r="B183" s="86">
        <f t="shared" si="236"/>
        <v>45601</v>
      </c>
      <c r="C183" s="75">
        <f t="shared" si="237"/>
        <v>884</v>
      </c>
      <c r="D183" s="76">
        <f t="shared" si="238"/>
        <v>1412</v>
      </c>
      <c r="E183" s="61">
        <f t="shared" si="322"/>
        <v>546</v>
      </c>
      <c r="F183" s="61">
        <f t="shared" si="323"/>
        <v>1156</v>
      </c>
      <c r="G183" s="61">
        <f t="shared" si="324"/>
        <v>1196</v>
      </c>
      <c r="H183" s="42">
        <f t="shared" si="325"/>
        <v>1750</v>
      </c>
      <c r="I183" s="42">
        <f t="shared" si="326"/>
        <v>1140</v>
      </c>
      <c r="J183" s="42">
        <f t="shared" si="327"/>
        <v>1100</v>
      </c>
      <c r="K183" s="42">
        <f t="shared" ref="K183:M183" si="341">K182</f>
        <v>2000</v>
      </c>
      <c r="L183" s="42">
        <f t="shared" si="341"/>
        <v>2000</v>
      </c>
      <c r="M183" s="42">
        <f t="shared" si="341"/>
        <v>2000</v>
      </c>
      <c r="N183" s="42">
        <f t="shared" si="329"/>
        <v>-250</v>
      </c>
      <c r="O183" s="42">
        <f t="shared" si="330"/>
        <v>-860</v>
      </c>
      <c r="P183" s="42">
        <f t="shared" si="331"/>
        <v>-900</v>
      </c>
      <c r="Q183" s="61">
        <f t="shared" ref="Q183:S183" si="342">Q182</f>
        <v>0</v>
      </c>
      <c r="R183" s="61">
        <f t="shared" si="342"/>
        <v>0</v>
      </c>
      <c r="S183" s="61">
        <f t="shared" si="342"/>
        <v>0</v>
      </c>
      <c r="T183" s="58">
        <f t="shared" si="333"/>
        <v>696</v>
      </c>
      <c r="U183" s="83">
        <f t="shared" si="241"/>
        <v>1600</v>
      </c>
      <c r="V183" s="83">
        <f t="shared" si="242"/>
        <v>1600</v>
      </c>
      <c r="W183" s="83">
        <f t="shared" si="243"/>
        <v>1600</v>
      </c>
      <c r="X183" s="58"/>
      <c r="Y183" s="42"/>
      <c r="Z183" s="42"/>
      <c r="AA183" s="42"/>
      <c r="AB183" s="50"/>
    </row>
    <row r="184" spans="1:28" ht="15" customHeight="1">
      <c r="A184" s="75">
        <f t="shared" si="338"/>
        <v>170</v>
      </c>
      <c r="B184" s="86">
        <f t="shared" si="236"/>
        <v>45602</v>
      </c>
      <c r="C184" s="75">
        <f t="shared" si="237"/>
        <v>884</v>
      </c>
      <c r="D184" s="76">
        <f t="shared" si="238"/>
        <v>1410</v>
      </c>
      <c r="E184" s="61">
        <f t="shared" si="322"/>
        <v>544</v>
      </c>
      <c r="F184" s="61">
        <f t="shared" si="323"/>
        <v>1154</v>
      </c>
      <c r="G184" s="61">
        <f t="shared" si="324"/>
        <v>1194</v>
      </c>
      <c r="H184" s="42">
        <f t="shared" si="325"/>
        <v>1750</v>
      </c>
      <c r="I184" s="42">
        <f t="shared" si="326"/>
        <v>1140</v>
      </c>
      <c r="J184" s="42">
        <f t="shared" si="327"/>
        <v>1100</v>
      </c>
      <c r="K184" s="42">
        <f t="shared" ref="K184:M184" si="343">K183</f>
        <v>2000</v>
      </c>
      <c r="L184" s="42">
        <f t="shared" si="343"/>
        <v>2000</v>
      </c>
      <c r="M184" s="42">
        <f t="shared" si="343"/>
        <v>2000</v>
      </c>
      <c r="N184" s="42">
        <f t="shared" si="329"/>
        <v>-250</v>
      </c>
      <c r="O184" s="42">
        <f t="shared" si="330"/>
        <v>-860</v>
      </c>
      <c r="P184" s="42">
        <f t="shared" si="331"/>
        <v>-900</v>
      </c>
      <c r="Q184" s="61">
        <f t="shared" ref="Q184:S184" si="344">Q183</f>
        <v>0</v>
      </c>
      <c r="R184" s="61">
        <f t="shared" si="344"/>
        <v>0</v>
      </c>
      <c r="S184" s="61">
        <f t="shared" si="344"/>
        <v>0</v>
      </c>
      <c r="T184" s="58">
        <f t="shared" si="333"/>
        <v>694</v>
      </c>
      <c r="U184" s="83">
        <f t="shared" si="241"/>
        <v>1600</v>
      </c>
      <c r="V184" s="83">
        <f t="shared" si="242"/>
        <v>1600</v>
      </c>
      <c r="W184" s="83">
        <f t="shared" si="243"/>
        <v>1600</v>
      </c>
      <c r="X184" s="58"/>
      <c r="Y184" s="42"/>
      <c r="Z184" s="42"/>
      <c r="AA184" s="42"/>
      <c r="AB184" s="50"/>
    </row>
    <row r="185" spans="1:28" ht="15" customHeight="1">
      <c r="A185" s="75">
        <f t="shared" si="338"/>
        <v>171</v>
      </c>
      <c r="B185" s="86">
        <f t="shared" si="236"/>
        <v>45603</v>
      </c>
      <c r="C185" s="75">
        <f t="shared" si="237"/>
        <v>884</v>
      </c>
      <c r="D185" s="76">
        <f t="shared" si="238"/>
        <v>1408</v>
      </c>
      <c r="E185" s="61">
        <f t="shared" si="322"/>
        <v>542</v>
      </c>
      <c r="F185" s="61">
        <f t="shared" si="323"/>
        <v>1152</v>
      </c>
      <c r="G185" s="61">
        <f t="shared" si="324"/>
        <v>1192</v>
      </c>
      <c r="H185" s="42">
        <f t="shared" si="325"/>
        <v>1750</v>
      </c>
      <c r="I185" s="42">
        <f t="shared" si="326"/>
        <v>1140</v>
      </c>
      <c r="J185" s="42">
        <f t="shared" si="327"/>
        <v>1100</v>
      </c>
      <c r="K185" s="42">
        <f t="shared" ref="K185:M185" si="345">K184</f>
        <v>2000</v>
      </c>
      <c r="L185" s="42">
        <f t="shared" si="345"/>
        <v>2000</v>
      </c>
      <c r="M185" s="42">
        <f t="shared" si="345"/>
        <v>2000</v>
      </c>
      <c r="N185" s="42">
        <f t="shared" si="329"/>
        <v>-250</v>
      </c>
      <c r="O185" s="42">
        <f t="shared" si="330"/>
        <v>-860</v>
      </c>
      <c r="P185" s="42">
        <f t="shared" si="331"/>
        <v>-900</v>
      </c>
      <c r="Q185" s="61">
        <f t="shared" ref="Q185:S185" si="346">Q184</f>
        <v>0</v>
      </c>
      <c r="R185" s="61">
        <f t="shared" si="346"/>
        <v>0</v>
      </c>
      <c r="S185" s="61">
        <f t="shared" si="346"/>
        <v>0</v>
      </c>
      <c r="T185" s="58">
        <f t="shared" si="333"/>
        <v>692</v>
      </c>
      <c r="U185" s="83">
        <f t="shared" si="241"/>
        <v>1600</v>
      </c>
      <c r="V185" s="83">
        <f t="shared" si="242"/>
        <v>1600</v>
      </c>
      <c r="W185" s="83">
        <f t="shared" si="243"/>
        <v>1600</v>
      </c>
      <c r="X185" s="58"/>
      <c r="Y185" s="42"/>
      <c r="Z185" s="42"/>
      <c r="AA185" s="42"/>
      <c r="AB185" s="50"/>
    </row>
    <row r="186" spans="1:28" ht="15" customHeight="1">
      <c r="A186" s="75">
        <f t="shared" si="338"/>
        <v>172</v>
      </c>
      <c r="B186" s="86">
        <f t="shared" si="236"/>
        <v>45604</v>
      </c>
      <c r="C186" s="75">
        <f t="shared" si="237"/>
        <v>884</v>
      </c>
      <c r="D186" s="76">
        <f t="shared" si="238"/>
        <v>1406</v>
      </c>
      <c r="E186" s="61">
        <f t="shared" si="322"/>
        <v>540</v>
      </c>
      <c r="F186" s="61">
        <f t="shared" si="323"/>
        <v>1150</v>
      </c>
      <c r="G186" s="61">
        <f t="shared" si="324"/>
        <v>1190</v>
      </c>
      <c r="H186" s="42">
        <f t="shared" si="325"/>
        <v>1750</v>
      </c>
      <c r="I186" s="42">
        <f t="shared" si="326"/>
        <v>1140</v>
      </c>
      <c r="J186" s="42">
        <f t="shared" si="327"/>
        <v>1100</v>
      </c>
      <c r="K186" s="42">
        <f t="shared" ref="K186:M186" si="347">K185</f>
        <v>2000</v>
      </c>
      <c r="L186" s="42">
        <f t="shared" si="347"/>
        <v>2000</v>
      </c>
      <c r="M186" s="42">
        <f t="shared" si="347"/>
        <v>2000</v>
      </c>
      <c r="N186" s="42">
        <f t="shared" si="329"/>
        <v>-250</v>
      </c>
      <c r="O186" s="42">
        <f t="shared" si="330"/>
        <v>-860</v>
      </c>
      <c r="P186" s="42">
        <f t="shared" si="331"/>
        <v>-900</v>
      </c>
      <c r="Q186" s="61">
        <f t="shared" ref="Q186:S186" si="348">Q185</f>
        <v>0</v>
      </c>
      <c r="R186" s="61">
        <f t="shared" si="348"/>
        <v>0</v>
      </c>
      <c r="S186" s="61">
        <f t="shared" si="348"/>
        <v>0</v>
      </c>
      <c r="T186" s="58">
        <f t="shared" si="333"/>
        <v>690</v>
      </c>
      <c r="U186" s="83">
        <f t="shared" si="241"/>
        <v>1600</v>
      </c>
      <c r="V186" s="83">
        <f t="shared" si="242"/>
        <v>1600</v>
      </c>
      <c r="W186" s="83">
        <f t="shared" si="243"/>
        <v>1600</v>
      </c>
      <c r="X186" s="58"/>
      <c r="Y186" s="42"/>
      <c r="Z186" s="42"/>
      <c r="AA186" s="42"/>
      <c r="AB186" s="50"/>
    </row>
    <row r="187" spans="1:28" ht="15" customHeight="1">
      <c r="A187" s="75">
        <f t="shared" si="338"/>
        <v>173</v>
      </c>
      <c r="B187" s="86">
        <f t="shared" si="236"/>
        <v>45605</v>
      </c>
      <c r="C187" s="75">
        <f t="shared" si="237"/>
        <v>884</v>
      </c>
      <c r="D187" s="76">
        <f t="shared" si="238"/>
        <v>1404</v>
      </c>
      <c r="E187" s="61">
        <f t="shared" si="322"/>
        <v>538</v>
      </c>
      <c r="F187" s="61">
        <f t="shared" si="323"/>
        <v>1148</v>
      </c>
      <c r="G187" s="61">
        <f t="shared" si="324"/>
        <v>1188</v>
      </c>
      <c r="H187" s="42">
        <f t="shared" si="325"/>
        <v>1750</v>
      </c>
      <c r="I187" s="42">
        <f t="shared" si="326"/>
        <v>1140</v>
      </c>
      <c r="J187" s="42">
        <f t="shared" si="327"/>
        <v>1100</v>
      </c>
      <c r="K187" s="42">
        <f t="shared" ref="K187:M187" si="349">K186</f>
        <v>2000</v>
      </c>
      <c r="L187" s="42">
        <f t="shared" si="349"/>
        <v>2000</v>
      </c>
      <c r="M187" s="42">
        <f t="shared" si="349"/>
        <v>2000</v>
      </c>
      <c r="N187" s="42">
        <f t="shared" si="329"/>
        <v>-250</v>
      </c>
      <c r="O187" s="42">
        <f t="shared" si="330"/>
        <v>-860</v>
      </c>
      <c r="P187" s="42">
        <f t="shared" si="331"/>
        <v>-900</v>
      </c>
      <c r="Q187" s="61">
        <f t="shared" ref="Q187:S187" si="350">Q186</f>
        <v>0</v>
      </c>
      <c r="R187" s="61">
        <f t="shared" si="350"/>
        <v>0</v>
      </c>
      <c r="S187" s="61">
        <f t="shared" si="350"/>
        <v>0</v>
      </c>
      <c r="T187" s="58">
        <f t="shared" si="333"/>
        <v>688</v>
      </c>
      <c r="U187" s="83">
        <f t="shared" si="241"/>
        <v>1600</v>
      </c>
      <c r="V187" s="83">
        <f t="shared" si="242"/>
        <v>1600</v>
      </c>
      <c r="W187" s="83">
        <f t="shared" si="243"/>
        <v>1600</v>
      </c>
      <c r="X187" s="58"/>
      <c r="Y187" s="42"/>
      <c r="Z187" s="42"/>
      <c r="AA187" s="42"/>
      <c r="AB187" s="50"/>
    </row>
    <row r="188" spans="1:28" ht="15" customHeight="1">
      <c r="A188" s="75">
        <f t="shared" si="338"/>
        <v>174</v>
      </c>
      <c r="B188" s="86">
        <f t="shared" si="236"/>
        <v>45606</v>
      </c>
      <c r="C188" s="75">
        <f t="shared" si="237"/>
        <v>884</v>
      </c>
      <c r="D188" s="76">
        <f t="shared" si="238"/>
        <v>1402</v>
      </c>
      <c r="E188" s="61">
        <f t="shared" si="322"/>
        <v>536</v>
      </c>
      <c r="F188" s="61">
        <f t="shared" si="323"/>
        <v>1146</v>
      </c>
      <c r="G188" s="61">
        <f t="shared" si="324"/>
        <v>1186</v>
      </c>
      <c r="H188" s="42">
        <f t="shared" si="325"/>
        <v>1750</v>
      </c>
      <c r="I188" s="42">
        <f t="shared" si="326"/>
        <v>1140</v>
      </c>
      <c r="J188" s="42">
        <f t="shared" si="327"/>
        <v>1100</v>
      </c>
      <c r="K188" s="42">
        <f t="shared" ref="K188:M188" si="351">K187</f>
        <v>2000</v>
      </c>
      <c r="L188" s="42">
        <f t="shared" si="351"/>
        <v>2000</v>
      </c>
      <c r="M188" s="42">
        <f t="shared" si="351"/>
        <v>2000</v>
      </c>
      <c r="N188" s="42">
        <f t="shared" si="329"/>
        <v>-250</v>
      </c>
      <c r="O188" s="42">
        <f t="shared" si="330"/>
        <v>-860</v>
      </c>
      <c r="P188" s="42">
        <f t="shared" si="331"/>
        <v>-900</v>
      </c>
      <c r="Q188" s="61">
        <f t="shared" ref="Q188:S188" si="352">Q187</f>
        <v>0</v>
      </c>
      <c r="R188" s="61">
        <f t="shared" si="352"/>
        <v>0</v>
      </c>
      <c r="S188" s="61">
        <f t="shared" si="352"/>
        <v>0</v>
      </c>
      <c r="T188" s="58">
        <f t="shared" si="333"/>
        <v>686</v>
      </c>
      <c r="U188" s="83">
        <f t="shared" si="241"/>
        <v>1600</v>
      </c>
      <c r="V188" s="83">
        <f t="shared" si="242"/>
        <v>1600</v>
      </c>
      <c r="W188" s="83">
        <f t="shared" si="243"/>
        <v>1600</v>
      </c>
      <c r="X188" s="58"/>
      <c r="Y188" s="42"/>
      <c r="Z188" s="42"/>
      <c r="AA188" s="42"/>
      <c r="AB188" s="50"/>
    </row>
    <row r="189" spans="1:28" ht="15" customHeight="1">
      <c r="A189" s="75">
        <f t="shared" si="338"/>
        <v>175</v>
      </c>
      <c r="B189" s="86">
        <f t="shared" si="236"/>
        <v>45607</v>
      </c>
      <c r="C189" s="75">
        <f t="shared" si="237"/>
        <v>884</v>
      </c>
      <c r="D189" s="76">
        <f t="shared" si="238"/>
        <v>1400</v>
      </c>
      <c r="E189" s="61">
        <f t="shared" si="322"/>
        <v>534</v>
      </c>
      <c r="F189" s="61">
        <f t="shared" si="323"/>
        <v>1144</v>
      </c>
      <c r="G189" s="61">
        <f t="shared" si="324"/>
        <v>1184</v>
      </c>
      <c r="H189" s="42">
        <f t="shared" si="325"/>
        <v>1750</v>
      </c>
      <c r="I189" s="42">
        <f t="shared" si="326"/>
        <v>1140</v>
      </c>
      <c r="J189" s="42">
        <f t="shared" si="327"/>
        <v>1100</v>
      </c>
      <c r="K189" s="42">
        <f t="shared" ref="K189:M189" si="353">K188</f>
        <v>2000</v>
      </c>
      <c r="L189" s="42">
        <f t="shared" si="353"/>
        <v>2000</v>
      </c>
      <c r="M189" s="42">
        <f t="shared" si="353"/>
        <v>2000</v>
      </c>
      <c r="N189" s="42">
        <f t="shared" si="329"/>
        <v>-250</v>
      </c>
      <c r="O189" s="42">
        <f t="shared" si="330"/>
        <v>-860</v>
      </c>
      <c r="P189" s="42">
        <f t="shared" si="331"/>
        <v>-900</v>
      </c>
      <c r="Q189" s="61">
        <f t="shared" ref="Q189:S189" si="354">Q188</f>
        <v>0</v>
      </c>
      <c r="R189" s="61">
        <f t="shared" si="354"/>
        <v>0</v>
      </c>
      <c r="S189" s="61">
        <f t="shared" si="354"/>
        <v>0</v>
      </c>
      <c r="T189" s="58">
        <f t="shared" si="333"/>
        <v>684</v>
      </c>
      <c r="U189" s="83">
        <f t="shared" si="241"/>
        <v>1600</v>
      </c>
      <c r="V189" s="83">
        <f t="shared" si="242"/>
        <v>1600</v>
      </c>
      <c r="W189" s="83">
        <f t="shared" si="243"/>
        <v>1600</v>
      </c>
      <c r="X189" s="58"/>
      <c r="Y189" s="42"/>
      <c r="Z189" s="42"/>
      <c r="AA189" s="42"/>
      <c r="AB189" s="50"/>
    </row>
    <row r="190" spans="1:28" ht="15" customHeight="1">
      <c r="A190" s="75">
        <f t="shared" si="338"/>
        <v>176</v>
      </c>
      <c r="B190" s="86">
        <f t="shared" si="236"/>
        <v>45608</v>
      </c>
      <c r="C190" s="75">
        <f t="shared" si="237"/>
        <v>884</v>
      </c>
      <c r="D190" s="76">
        <f t="shared" si="238"/>
        <v>1398</v>
      </c>
      <c r="E190" s="61">
        <f t="shared" si="322"/>
        <v>532</v>
      </c>
      <c r="F190" s="61">
        <f t="shared" si="323"/>
        <v>1142</v>
      </c>
      <c r="G190" s="61">
        <f t="shared" si="324"/>
        <v>1182</v>
      </c>
      <c r="H190" s="42">
        <f t="shared" si="325"/>
        <v>1750</v>
      </c>
      <c r="I190" s="42">
        <f t="shared" si="326"/>
        <v>1140</v>
      </c>
      <c r="J190" s="42">
        <f t="shared" si="327"/>
        <v>1100</v>
      </c>
      <c r="K190" s="42">
        <f t="shared" ref="K190:M190" si="355">K189</f>
        <v>2000</v>
      </c>
      <c r="L190" s="42">
        <f t="shared" si="355"/>
        <v>2000</v>
      </c>
      <c r="M190" s="42">
        <f t="shared" si="355"/>
        <v>2000</v>
      </c>
      <c r="N190" s="42">
        <f t="shared" si="329"/>
        <v>-250</v>
      </c>
      <c r="O190" s="42">
        <f t="shared" si="330"/>
        <v>-860</v>
      </c>
      <c r="P190" s="42">
        <f t="shared" si="331"/>
        <v>-900</v>
      </c>
      <c r="Q190" s="61">
        <f t="shared" ref="Q190:S190" si="356">Q189</f>
        <v>0</v>
      </c>
      <c r="R190" s="61">
        <f t="shared" si="356"/>
        <v>0</v>
      </c>
      <c r="S190" s="61">
        <f t="shared" si="356"/>
        <v>0</v>
      </c>
      <c r="T190" s="58">
        <f t="shared" si="333"/>
        <v>682</v>
      </c>
      <c r="U190" s="83">
        <f t="shared" si="241"/>
        <v>1600</v>
      </c>
      <c r="V190" s="83">
        <f t="shared" si="242"/>
        <v>1600</v>
      </c>
      <c r="W190" s="83">
        <f t="shared" si="243"/>
        <v>1600</v>
      </c>
      <c r="X190" s="58"/>
      <c r="Y190" s="42"/>
      <c r="Z190" s="42"/>
      <c r="AA190" s="42"/>
      <c r="AB190" s="50"/>
    </row>
    <row r="191" spans="1:28" ht="15" customHeight="1">
      <c r="A191" s="75">
        <f t="shared" si="338"/>
        <v>177</v>
      </c>
      <c r="B191" s="86">
        <f t="shared" si="236"/>
        <v>45609</v>
      </c>
      <c r="C191" s="75">
        <f t="shared" si="237"/>
        <v>884</v>
      </c>
      <c r="D191" s="76">
        <f t="shared" si="238"/>
        <v>1396</v>
      </c>
      <c r="E191" s="61">
        <f t="shared" si="322"/>
        <v>530</v>
      </c>
      <c r="F191" s="61">
        <f t="shared" si="323"/>
        <v>1140</v>
      </c>
      <c r="G191" s="61">
        <f t="shared" si="324"/>
        <v>1180</v>
      </c>
      <c r="H191" s="42">
        <f t="shared" si="325"/>
        <v>1750</v>
      </c>
      <c r="I191" s="42">
        <f t="shared" si="326"/>
        <v>1140</v>
      </c>
      <c r="J191" s="42">
        <f t="shared" si="327"/>
        <v>1100</v>
      </c>
      <c r="K191" s="42">
        <f t="shared" ref="K191:M191" si="357">K190</f>
        <v>2000</v>
      </c>
      <c r="L191" s="42">
        <f t="shared" si="357"/>
        <v>2000</v>
      </c>
      <c r="M191" s="42">
        <f t="shared" si="357"/>
        <v>2000</v>
      </c>
      <c r="N191" s="42">
        <f t="shared" si="329"/>
        <v>-250</v>
      </c>
      <c r="O191" s="42">
        <f t="shared" si="330"/>
        <v>-860</v>
      </c>
      <c r="P191" s="42">
        <f t="shared" si="331"/>
        <v>-900</v>
      </c>
      <c r="Q191" s="61">
        <f t="shared" ref="Q191:S191" si="358">Q190</f>
        <v>0</v>
      </c>
      <c r="R191" s="61">
        <f t="shared" si="358"/>
        <v>0</v>
      </c>
      <c r="S191" s="61">
        <f t="shared" si="358"/>
        <v>0</v>
      </c>
      <c r="T191" s="58">
        <f t="shared" si="333"/>
        <v>680</v>
      </c>
      <c r="U191" s="83">
        <f t="shared" si="241"/>
        <v>1600</v>
      </c>
      <c r="V191" s="83">
        <f t="shared" si="242"/>
        <v>1600</v>
      </c>
      <c r="W191" s="83">
        <f t="shared" si="243"/>
        <v>1600</v>
      </c>
      <c r="X191" s="58"/>
      <c r="Y191" s="42"/>
      <c r="Z191" s="42"/>
      <c r="AA191" s="42"/>
      <c r="AB191" s="50"/>
    </row>
    <row r="192" spans="1:28" ht="15" customHeight="1">
      <c r="A192" s="75">
        <f t="shared" si="338"/>
        <v>178</v>
      </c>
      <c r="B192" s="86">
        <f t="shared" si="236"/>
        <v>45610</v>
      </c>
      <c r="C192" s="75">
        <f t="shared" si="237"/>
        <v>884</v>
      </c>
      <c r="D192" s="76">
        <f t="shared" si="238"/>
        <v>1394</v>
      </c>
      <c r="E192" s="61">
        <f t="shared" si="322"/>
        <v>528</v>
      </c>
      <c r="F192" s="61">
        <f t="shared" si="323"/>
        <v>1138</v>
      </c>
      <c r="G192" s="61">
        <f t="shared" si="324"/>
        <v>1178</v>
      </c>
      <c r="H192" s="42">
        <f t="shared" si="325"/>
        <v>1750</v>
      </c>
      <c r="I192" s="42">
        <f t="shared" si="326"/>
        <v>1140</v>
      </c>
      <c r="J192" s="42">
        <f t="shared" si="327"/>
        <v>1100</v>
      </c>
      <c r="K192" s="42">
        <f t="shared" ref="K192:M192" si="359">K191</f>
        <v>2000</v>
      </c>
      <c r="L192" s="42">
        <f t="shared" si="359"/>
        <v>2000</v>
      </c>
      <c r="M192" s="42">
        <f t="shared" si="359"/>
        <v>2000</v>
      </c>
      <c r="N192" s="42">
        <f t="shared" si="329"/>
        <v>-250</v>
      </c>
      <c r="O192" s="42">
        <f t="shared" si="330"/>
        <v>-860</v>
      </c>
      <c r="P192" s="42">
        <f t="shared" si="331"/>
        <v>-900</v>
      </c>
      <c r="Q192" s="61">
        <f t="shared" ref="Q192:S192" si="360">Q191</f>
        <v>0</v>
      </c>
      <c r="R192" s="61">
        <f t="shared" si="360"/>
        <v>0</v>
      </c>
      <c r="S192" s="61">
        <f t="shared" si="360"/>
        <v>0</v>
      </c>
      <c r="T192" s="58">
        <f t="shared" si="333"/>
        <v>678</v>
      </c>
      <c r="U192" s="83">
        <f t="shared" si="241"/>
        <v>1600</v>
      </c>
      <c r="V192" s="83">
        <f t="shared" si="242"/>
        <v>1600</v>
      </c>
      <c r="W192" s="83">
        <f t="shared" si="243"/>
        <v>1600</v>
      </c>
      <c r="X192" s="58"/>
      <c r="Y192" s="42"/>
      <c r="Z192" s="42"/>
      <c r="AA192" s="42"/>
      <c r="AB192" s="50"/>
    </row>
    <row r="193" spans="1:28" ht="15" customHeight="1">
      <c r="A193" s="75">
        <f t="shared" si="338"/>
        <v>179</v>
      </c>
      <c r="B193" s="86">
        <f t="shared" si="236"/>
        <v>45611</v>
      </c>
      <c r="C193" s="75">
        <f t="shared" si="237"/>
        <v>884</v>
      </c>
      <c r="D193" s="76">
        <f t="shared" si="238"/>
        <v>1392</v>
      </c>
      <c r="E193" s="61">
        <f t="shared" si="322"/>
        <v>526</v>
      </c>
      <c r="F193" s="61">
        <f t="shared" si="323"/>
        <v>1136</v>
      </c>
      <c r="G193" s="61">
        <f t="shared" si="324"/>
        <v>1176</v>
      </c>
      <c r="H193" s="42">
        <f t="shared" si="325"/>
        <v>1750</v>
      </c>
      <c r="I193" s="42">
        <f t="shared" si="326"/>
        <v>1140</v>
      </c>
      <c r="J193" s="42">
        <f t="shared" si="327"/>
        <v>1100</v>
      </c>
      <c r="K193" s="42">
        <f t="shared" ref="K193:M193" si="361">K192</f>
        <v>2000</v>
      </c>
      <c r="L193" s="42">
        <f t="shared" si="361"/>
        <v>2000</v>
      </c>
      <c r="M193" s="42">
        <f t="shared" si="361"/>
        <v>2000</v>
      </c>
      <c r="N193" s="42">
        <f t="shared" si="329"/>
        <v>-250</v>
      </c>
      <c r="O193" s="42">
        <f t="shared" si="330"/>
        <v>-860</v>
      </c>
      <c r="P193" s="42">
        <f t="shared" si="331"/>
        <v>-900</v>
      </c>
      <c r="Q193" s="61">
        <f t="shared" ref="Q193:S193" si="362">Q192</f>
        <v>0</v>
      </c>
      <c r="R193" s="61">
        <f t="shared" si="362"/>
        <v>0</v>
      </c>
      <c r="S193" s="61">
        <f t="shared" si="362"/>
        <v>0</v>
      </c>
      <c r="T193" s="58">
        <f t="shared" si="333"/>
        <v>676</v>
      </c>
      <c r="U193" s="83">
        <f t="shared" si="241"/>
        <v>1600</v>
      </c>
      <c r="V193" s="83">
        <f t="shared" si="242"/>
        <v>1600</v>
      </c>
      <c r="W193" s="83">
        <f t="shared" si="243"/>
        <v>1600</v>
      </c>
      <c r="X193" s="58"/>
      <c r="Y193" s="42"/>
      <c r="Z193" s="42"/>
      <c r="AA193" s="42"/>
      <c r="AB193" s="50"/>
    </row>
    <row r="194" spans="1:28" ht="15" customHeight="1">
      <c r="A194" s="75">
        <f t="shared" si="338"/>
        <v>180</v>
      </c>
      <c r="B194" s="86">
        <f t="shared" si="236"/>
        <v>45612</v>
      </c>
      <c r="C194" s="75">
        <f t="shared" si="237"/>
        <v>884</v>
      </c>
      <c r="D194" s="76">
        <f t="shared" si="238"/>
        <v>1390</v>
      </c>
      <c r="E194" s="61">
        <f t="shared" si="322"/>
        <v>524</v>
      </c>
      <c r="F194" s="61">
        <f t="shared" si="323"/>
        <v>1134</v>
      </c>
      <c r="G194" s="61">
        <f t="shared" si="324"/>
        <v>1174</v>
      </c>
      <c r="H194" s="42">
        <f t="shared" si="325"/>
        <v>1750</v>
      </c>
      <c r="I194" s="42">
        <f t="shared" si="326"/>
        <v>1140</v>
      </c>
      <c r="J194" s="42">
        <f t="shared" si="327"/>
        <v>1100</v>
      </c>
      <c r="K194" s="42">
        <f t="shared" ref="K194:M194" si="363">K193</f>
        <v>2000</v>
      </c>
      <c r="L194" s="42">
        <f t="shared" si="363"/>
        <v>2000</v>
      </c>
      <c r="M194" s="42">
        <f t="shared" si="363"/>
        <v>2000</v>
      </c>
      <c r="N194" s="42">
        <f t="shared" si="329"/>
        <v>-250</v>
      </c>
      <c r="O194" s="42">
        <f t="shared" si="330"/>
        <v>-860</v>
      </c>
      <c r="P194" s="42">
        <f t="shared" si="331"/>
        <v>-900</v>
      </c>
      <c r="Q194" s="61">
        <f t="shared" ref="Q194:S194" si="364">Q193</f>
        <v>0</v>
      </c>
      <c r="R194" s="61">
        <f t="shared" si="364"/>
        <v>0</v>
      </c>
      <c r="S194" s="61">
        <f t="shared" si="364"/>
        <v>0</v>
      </c>
      <c r="T194" s="58">
        <f t="shared" si="333"/>
        <v>674</v>
      </c>
      <c r="U194" s="83">
        <f t="shared" si="241"/>
        <v>1600</v>
      </c>
      <c r="V194" s="83">
        <f t="shared" si="242"/>
        <v>1600</v>
      </c>
      <c r="W194" s="83">
        <f t="shared" si="243"/>
        <v>1600</v>
      </c>
      <c r="X194" s="58"/>
      <c r="Y194" s="42"/>
      <c r="Z194" s="42"/>
      <c r="AA194" s="42"/>
      <c r="AB194" s="50"/>
    </row>
    <row r="195" spans="1:28" ht="15" customHeight="1">
      <c r="A195" s="75">
        <f t="shared" si="338"/>
        <v>181</v>
      </c>
      <c r="B195" s="86">
        <f t="shared" si="236"/>
        <v>45613</v>
      </c>
      <c r="C195" s="75">
        <f t="shared" si="237"/>
        <v>884</v>
      </c>
      <c r="D195" s="76">
        <f t="shared" si="238"/>
        <v>1388</v>
      </c>
      <c r="E195" s="61">
        <f t="shared" si="322"/>
        <v>522</v>
      </c>
      <c r="F195" s="61">
        <f t="shared" si="323"/>
        <v>1132</v>
      </c>
      <c r="G195" s="61">
        <f t="shared" si="324"/>
        <v>1172</v>
      </c>
      <c r="H195" s="42">
        <f t="shared" si="325"/>
        <v>1750</v>
      </c>
      <c r="I195" s="42">
        <f t="shared" si="326"/>
        <v>1140</v>
      </c>
      <c r="J195" s="42">
        <f t="shared" si="327"/>
        <v>1100</v>
      </c>
      <c r="K195" s="42">
        <f t="shared" ref="K195:M195" si="365">K194</f>
        <v>2000</v>
      </c>
      <c r="L195" s="42">
        <f t="shared" si="365"/>
        <v>2000</v>
      </c>
      <c r="M195" s="42">
        <f t="shared" si="365"/>
        <v>2000</v>
      </c>
      <c r="N195" s="42">
        <f t="shared" si="329"/>
        <v>-250</v>
      </c>
      <c r="O195" s="42">
        <f t="shared" si="330"/>
        <v>-860</v>
      </c>
      <c r="P195" s="42">
        <f t="shared" si="331"/>
        <v>-900</v>
      </c>
      <c r="Q195" s="61">
        <f t="shared" ref="Q195:S195" si="366">Q194</f>
        <v>0</v>
      </c>
      <c r="R195" s="61">
        <f t="shared" si="366"/>
        <v>0</v>
      </c>
      <c r="S195" s="61">
        <f t="shared" si="366"/>
        <v>0</v>
      </c>
      <c r="T195" s="58">
        <f t="shared" si="333"/>
        <v>672</v>
      </c>
      <c r="U195" s="83">
        <f t="shared" si="241"/>
        <v>1600</v>
      </c>
      <c r="V195" s="83">
        <f t="shared" si="242"/>
        <v>1600</v>
      </c>
      <c r="W195" s="83">
        <f t="shared" si="243"/>
        <v>1600</v>
      </c>
      <c r="X195" s="58"/>
      <c r="Y195" s="42"/>
      <c r="Z195" s="42"/>
      <c r="AA195" s="42"/>
      <c r="AB195" s="50"/>
    </row>
    <row r="196" spans="1:28" ht="15" customHeight="1">
      <c r="A196" s="75">
        <f t="shared" si="338"/>
        <v>182</v>
      </c>
      <c r="B196" s="86">
        <f t="shared" si="236"/>
        <v>45614</v>
      </c>
      <c r="C196" s="75">
        <f t="shared" si="237"/>
        <v>884</v>
      </c>
      <c r="D196" s="76">
        <f t="shared" si="238"/>
        <v>1386</v>
      </c>
      <c r="E196" s="61">
        <f t="shared" si="322"/>
        <v>520</v>
      </c>
      <c r="F196" s="61">
        <f t="shared" si="323"/>
        <v>1130</v>
      </c>
      <c r="G196" s="61">
        <f t="shared" si="324"/>
        <v>1170</v>
      </c>
      <c r="H196" s="42">
        <f t="shared" si="325"/>
        <v>1750</v>
      </c>
      <c r="I196" s="42">
        <f t="shared" si="326"/>
        <v>1140</v>
      </c>
      <c r="J196" s="42">
        <f t="shared" si="327"/>
        <v>1100</v>
      </c>
      <c r="K196" s="42">
        <f t="shared" ref="K196:M196" si="367">K195</f>
        <v>2000</v>
      </c>
      <c r="L196" s="42">
        <f t="shared" si="367"/>
        <v>2000</v>
      </c>
      <c r="M196" s="42">
        <f t="shared" si="367"/>
        <v>2000</v>
      </c>
      <c r="N196" s="42">
        <f t="shared" si="329"/>
        <v>-250</v>
      </c>
      <c r="O196" s="42">
        <f t="shared" si="330"/>
        <v>-860</v>
      </c>
      <c r="P196" s="42">
        <f t="shared" si="331"/>
        <v>-900</v>
      </c>
      <c r="Q196" s="61">
        <f t="shared" ref="Q196:S196" si="368">Q195</f>
        <v>0</v>
      </c>
      <c r="R196" s="61">
        <f t="shared" si="368"/>
        <v>0</v>
      </c>
      <c r="S196" s="61">
        <f t="shared" si="368"/>
        <v>0</v>
      </c>
      <c r="T196" s="58">
        <f t="shared" si="333"/>
        <v>670</v>
      </c>
      <c r="U196" s="83">
        <f t="shared" si="241"/>
        <v>1600</v>
      </c>
      <c r="V196" s="83">
        <f t="shared" si="242"/>
        <v>1600</v>
      </c>
      <c r="W196" s="83">
        <f t="shared" si="243"/>
        <v>1600</v>
      </c>
      <c r="X196" s="58"/>
      <c r="Y196" s="42"/>
      <c r="Z196" s="42"/>
      <c r="AA196" s="42"/>
      <c r="AB196" s="50"/>
    </row>
    <row r="197" spans="1:28" ht="15" customHeight="1">
      <c r="A197" s="75">
        <f t="shared" si="338"/>
        <v>183</v>
      </c>
      <c r="B197" s="86">
        <f t="shared" si="236"/>
        <v>45615</v>
      </c>
      <c r="C197" s="75">
        <f t="shared" si="237"/>
        <v>884</v>
      </c>
      <c r="D197" s="76">
        <f t="shared" si="238"/>
        <v>1384</v>
      </c>
      <c r="E197" s="61">
        <f t="shared" si="322"/>
        <v>518</v>
      </c>
      <c r="F197" s="61">
        <f t="shared" si="323"/>
        <v>1128</v>
      </c>
      <c r="G197" s="61">
        <f t="shared" si="324"/>
        <v>1168</v>
      </c>
      <c r="H197" s="42">
        <f t="shared" si="325"/>
        <v>1750</v>
      </c>
      <c r="I197" s="42">
        <f t="shared" si="326"/>
        <v>1140</v>
      </c>
      <c r="J197" s="42">
        <f t="shared" si="327"/>
        <v>1100</v>
      </c>
      <c r="K197" s="42">
        <f t="shared" ref="K197:M197" si="369">K196</f>
        <v>2000</v>
      </c>
      <c r="L197" s="42">
        <f t="shared" si="369"/>
        <v>2000</v>
      </c>
      <c r="M197" s="42">
        <f t="shared" si="369"/>
        <v>2000</v>
      </c>
      <c r="N197" s="42">
        <f t="shared" si="329"/>
        <v>-250</v>
      </c>
      <c r="O197" s="42">
        <f t="shared" si="330"/>
        <v>-860</v>
      </c>
      <c r="P197" s="42">
        <f t="shared" si="331"/>
        <v>-900</v>
      </c>
      <c r="Q197" s="61">
        <f t="shared" ref="Q197:S197" si="370">Q196</f>
        <v>0</v>
      </c>
      <c r="R197" s="61">
        <f t="shared" si="370"/>
        <v>0</v>
      </c>
      <c r="S197" s="61">
        <f t="shared" si="370"/>
        <v>0</v>
      </c>
      <c r="T197" s="58">
        <f t="shared" si="333"/>
        <v>668</v>
      </c>
      <c r="U197" s="83">
        <f t="shared" si="241"/>
        <v>1600</v>
      </c>
      <c r="V197" s="83">
        <f t="shared" si="242"/>
        <v>1600</v>
      </c>
      <c r="W197" s="83">
        <f t="shared" si="243"/>
        <v>1600</v>
      </c>
      <c r="X197" s="58"/>
      <c r="Y197" s="42"/>
      <c r="Z197" s="42"/>
      <c r="AA197" s="42"/>
      <c r="AB197" s="50"/>
    </row>
    <row r="198" spans="1:28" ht="15" customHeight="1">
      <c r="A198" s="75">
        <f t="shared" si="338"/>
        <v>184</v>
      </c>
      <c r="B198" s="86">
        <f t="shared" si="236"/>
        <v>45616</v>
      </c>
      <c r="C198" s="75">
        <f t="shared" si="237"/>
        <v>884</v>
      </c>
      <c r="D198" s="76">
        <f t="shared" si="238"/>
        <v>1382</v>
      </c>
      <c r="E198" s="61">
        <f t="shared" si="322"/>
        <v>516</v>
      </c>
      <c r="F198" s="61">
        <f t="shared" si="323"/>
        <v>1126</v>
      </c>
      <c r="G198" s="61">
        <f t="shared" si="324"/>
        <v>1166</v>
      </c>
      <c r="H198" s="42">
        <f t="shared" si="325"/>
        <v>1750</v>
      </c>
      <c r="I198" s="42">
        <f t="shared" si="326"/>
        <v>1140</v>
      </c>
      <c r="J198" s="42">
        <f t="shared" si="327"/>
        <v>1100</v>
      </c>
      <c r="K198" s="42">
        <f t="shared" ref="K198:M198" si="371">K197</f>
        <v>2000</v>
      </c>
      <c r="L198" s="42">
        <f t="shared" si="371"/>
        <v>2000</v>
      </c>
      <c r="M198" s="42">
        <f t="shared" si="371"/>
        <v>2000</v>
      </c>
      <c r="N198" s="42">
        <f t="shared" si="329"/>
        <v>-250</v>
      </c>
      <c r="O198" s="42">
        <f t="shared" si="330"/>
        <v>-860</v>
      </c>
      <c r="P198" s="42">
        <f t="shared" si="331"/>
        <v>-900</v>
      </c>
      <c r="Q198" s="61">
        <f t="shared" ref="Q198:S198" si="372">Q197</f>
        <v>0</v>
      </c>
      <c r="R198" s="61">
        <f t="shared" si="372"/>
        <v>0</v>
      </c>
      <c r="S198" s="61">
        <f t="shared" si="372"/>
        <v>0</v>
      </c>
      <c r="T198" s="58">
        <f t="shared" si="333"/>
        <v>666</v>
      </c>
      <c r="U198" s="83">
        <f t="shared" si="241"/>
        <v>1600</v>
      </c>
      <c r="V198" s="83">
        <f t="shared" si="242"/>
        <v>1600</v>
      </c>
      <c r="W198" s="83">
        <f t="shared" si="243"/>
        <v>1600</v>
      </c>
      <c r="X198" s="58"/>
      <c r="Y198" s="42"/>
      <c r="Z198" s="42"/>
      <c r="AA198" s="42"/>
      <c r="AB198" s="50"/>
    </row>
    <row r="199" spans="1:28" ht="15" customHeight="1">
      <c r="A199" s="75">
        <f t="shared" si="338"/>
        <v>185</v>
      </c>
      <c r="B199" s="86">
        <f t="shared" si="236"/>
        <v>45617</v>
      </c>
      <c r="C199" s="75">
        <f t="shared" si="237"/>
        <v>884</v>
      </c>
      <c r="D199" s="76">
        <f t="shared" si="238"/>
        <v>1380</v>
      </c>
      <c r="E199" s="61">
        <f t="shared" si="322"/>
        <v>514</v>
      </c>
      <c r="F199" s="61">
        <f t="shared" si="323"/>
        <v>1124</v>
      </c>
      <c r="G199" s="61">
        <f t="shared" si="324"/>
        <v>1164</v>
      </c>
      <c r="H199" s="42">
        <f t="shared" si="325"/>
        <v>1750</v>
      </c>
      <c r="I199" s="42">
        <f t="shared" si="326"/>
        <v>1140</v>
      </c>
      <c r="J199" s="42">
        <f t="shared" si="327"/>
        <v>1100</v>
      </c>
      <c r="K199" s="42">
        <f t="shared" ref="K199:M199" si="373">K198</f>
        <v>2000</v>
      </c>
      <c r="L199" s="42">
        <f t="shared" si="373"/>
        <v>2000</v>
      </c>
      <c r="M199" s="42">
        <f t="shared" si="373"/>
        <v>2000</v>
      </c>
      <c r="N199" s="42">
        <f t="shared" si="329"/>
        <v>-250</v>
      </c>
      <c r="O199" s="42">
        <f t="shared" si="330"/>
        <v>-860</v>
      </c>
      <c r="P199" s="42">
        <f t="shared" si="331"/>
        <v>-900</v>
      </c>
      <c r="Q199" s="61">
        <f t="shared" ref="Q199:S199" si="374">Q198</f>
        <v>0</v>
      </c>
      <c r="R199" s="61">
        <f t="shared" si="374"/>
        <v>0</v>
      </c>
      <c r="S199" s="61">
        <f t="shared" si="374"/>
        <v>0</v>
      </c>
      <c r="T199" s="58">
        <f t="shared" si="333"/>
        <v>664</v>
      </c>
      <c r="U199" s="83">
        <f t="shared" si="241"/>
        <v>1600</v>
      </c>
      <c r="V199" s="83">
        <f t="shared" si="242"/>
        <v>1600</v>
      </c>
      <c r="W199" s="83">
        <f t="shared" si="243"/>
        <v>1600</v>
      </c>
      <c r="X199" s="58"/>
      <c r="Y199" s="42"/>
      <c r="Z199" s="42"/>
      <c r="AA199" s="42"/>
      <c r="AB199" s="50"/>
    </row>
    <row r="200" spans="1:28" ht="15" customHeight="1">
      <c r="A200" s="75">
        <f t="shared" si="338"/>
        <v>186</v>
      </c>
      <c r="B200" s="86">
        <f t="shared" si="236"/>
        <v>45618</v>
      </c>
      <c r="C200" s="75">
        <f t="shared" si="237"/>
        <v>884</v>
      </c>
      <c r="D200" s="76">
        <f t="shared" si="238"/>
        <v>1378</v>
      </c>
      <c r="E200" s="61">
        <f t="shared" si="322"/>
        <v>512</v>
      </c>
      <c r="F200" s="61">
        <f t="shared" si="323"/>
        <v>1122</v>
      </c>
      <c r="G200" s="61">
        <f t="shared" si="324"/>
        <v>1162</v>
      </c>
      <c r="H200" s="42">
        <f t="shared" si="325"/>
        <v>1750</v>
      </c>
      <c r="I200" s="42">
        <f t="shared" si="326"/>
        <v>1140</v>
      </c>
      <c r="J200" s="42">
        <f t="shared" si="327"/>
        <v>1100</v>
      </c>
      <c r="K200" s="42">
        <f t="shared" ref="K200:M200" si="375">K199</f>
        <v>2000</v>
      </c>
      <c r="L200" s="42">
        <f t="shared" si="375"/>
        <v>2000</v>
      </c>
      <c r="M200" s="42">
        <f t="shared" si="375"/>
        <v>2000</v>
      </c>
      <c r="N200" s="42">
        <f t="shared" si="329"/>
        <v>-250</v>
      </c>
      <c r="O200" s="42">
        <f t="shared" si="330"/>
        <v>-860</v>
      </c>
      <c r="P200" s="42">
        <f t="shared" si="331"/>
        <v>-900</v>
      </c>
      <c r="Q200" s="61">
        <f t="shared" ref="Q200:S200" si="376">Q199</f>
        <v>0</v>
      </c>
      <c r="R200" s="61">
        <f t="shared" si="376"/>
        <v>0</v>
      </c>
      <c r="S200" s="61">
        <f t="shared" si="376"/>
        <v>0</v>
      </c>
      <c r="T200" s="58">
        <f t="shared" si="333"/>
        <v>662</v>
      </c>
      <c r="U200" s="83">
        <f t="shared" si="241"/>
        <v>1600</v>
      </c>
      <c r="V200" s="83">
        <f t="shared" si="242"/>
        <v>1600</v>
      </c>
      <c r="W200" s="83">
        <f t="shared" si="243"/>
        <v>1600</v>
      </c>
      <c r="X200" s="58"/>
      <c r="Y200" s="42"/>
      <c r="Z200" s="42"/>
      <c r="AA200" s="42"/>
      <c r="AB200" s="50"/>
    </row>
    <row r="201" spans="1:28" ht="15" customHeight="1">
      <c r="A201" s="75">
        <f t="shared" si="338"/>
        <v>187</v>
      </c>
      <c r="B201" s="86">
        <f t="shared" si="236"/>
        <v>45619</v>
      </c>
      <c r="C201" s="75">
        <f t="shared" si="237"/>
        <v>884</v>
      </c>
      <c r="D201" s="76">
        <f t="shared" si="238"/>
        <v>1376</v>
      </c>
      <c r="E201" s="61">
        <f t="shared" si="322"/>
        <v>510</v>
      </c>
      <c r="F201" s="61">
        <f t="shared" si="323"/>
        <v>1120</v>
      </c>
      <c r="G201" s="61">
        <f t="shared" si="324"/>
        <v>1160</v>
      </c>
      <c r="H201" s="42">
        <f t="shared" si="325"/>
        <v>1750</v>
      </c>
      <c r="I201" s="42">
        <f t="shared" si="326"/>
        <v>1140</v>
      </c>
      <c r="J201" s="42">
        <f t="shared" si="327"/>
        <v>1100</v>
      </c>
      <c r="K201" s="42">
        <f t="shared" ref="K201:M201" si="377">K200</f>
        <v>2000</v>
      </c>
      <c r="L201" s="42">
        <f t="shared" si="377"/>
        <v>2000</v>
      </c>
      <c r="M201" s="42">
        <f t="shared" si="377"/>
        <v>2000</v>
      </c>
      <c r="N201" s="42">
        <f t="shared" si="329"/>
        <v>-250</v>
      </c>
      <c r="O201" s="42">
        <f t="shared" si="330"/>
        <v>-860</v>
      </c>
      <c r="P201" s="42">
        <f t="shared" si="331"/>
        <v>-900</v>
      </c>
      <c r="Q201" s="61">
        <f t="shared" ref="Q201:S201" si="378">Q200</f>
        <v>0</v>
      </c>
      <c r="R201" s="61">
        <f t="shared" si="378"/>
        <v>0</v>
      </c>
      <c r="S201" s="61">
        <f t="shared" si="378"/>
        <v>0</v>
      </c>
      <c r="T201" s="58">
        <f t="shared" si="333"/>
        <v>660</v>
      </c>
      <c r="U201" s="83">
        <f t="shared" si="241"/>
        <v>1600</v>
      </c>
      <c r="V201" s="83">
        <f t="shared" si="242"/>
        <v>1600</v>
      </c>
      <c r="W201" s="83">
        <f t="shared" si="243"/>
        <v>1600</v>
      </c>
      <c r="X201" s="58"/>
      <c r="Y201" s="42"/>
      <c r="Z201" s="42"/>
      <c r="AA201" s="42"/>
      <c r="AB201" s="50"/>
    </row>
    <row r="202" spans="1:28" ht="15" customHeight="1">
      <c r="A202" s="75">
        <f t="shared" si="338"/>
        <v>188</v>
      </c>
      <c r="B202" s="86">
        <f t="shared" si="236"/>
        <v>45620</v>
      </c>
      <c r="C202" s="75">
        <f t="shared" si="237"/>
        <v>884</v>
      </c>
      <c r="D202" s="76">
        <f t="shared" si="238"/>
        <v>1374</v>
      </c>
      <c r="E202" s="61">
        <f t="shared" si="322"/>
        <v>508</v>
      </c>
      <c r="F202" s="61">
        <f t="shared" si="323"/>
        <v>1118</v>
      </c>
      <c r="G202" s="61">
        <f t="shared" si="324"/>
        <v>1158</v>
      </c>
      <c r="H202" s="42">
        <f t="shared" si="325"/>
        <v>1750</v>
      </c>
      <c r="I202" s="42">
        <f t="shared" si="326"/>
        <v>1140</v>
      </c>
      <c r="J202" s="42">
        <f t="shared" si="327"/>
        <v>1100</v>
      </c>
      <c r="K202" s="42">
        <f t="shared" ref="K202:M202" si="379">K201</f>
        <v>2000</v>
      </c>
      <c r="L202" s="42">
        <f t="shared" si="379"/>
        <v>2000</v>
      </c>
      <c r="M202" s="42">
        <f t="shared" si="379"/>
        <v>2000</v>
      </c>
      <c r="N202" s="42">
        <f t="shared" si="329"/>
        <v>-250</v>
      </c>
      <c r="O202" s="42">
        <f t="shared" si="330"/>
        <v>-860</v>
      </c>
      <c r="P202" s="42">
        <f t="shared" si="331"/>
        <v>-900</v>
      </c>
      <c r="Q202" s="61">
        <f t="shared" ref="Q202:S202" si="380">Q201</f>
        <v>0</v>
      </c>
      <c r="R202" s="61">
        <f t="shared" si="380"/>
        <v>0</v>
      </c>
      <c r="S202" s="61">
        <f t="shared" si="380"/>
        <v>0</v>
      </c>
      <c r="T202" s="58">
        <f t="shared" si="333"/>
        <v>658</v>
      </c>
      <c r="U202" s="83">
        <f t="shared" si="241"/>
        <v>1600</v>
      </c>
      <c r="V202" s="83">
        <f t="shared" si="242"/>
        <v>1600</v>
      </c>
      <c r="W202" s="83">
        <f t="shared" si="243"/>
        <v>1600</v>
      </c>
      <c r="X202" s="58"/>
      <c r="Y202" s="42"/>
      <c r="Z202" s="42"/>
      <c r="AA202" s="42"/>
      <c r="AB202" s="50"/>
    </row>
    <row r="203" spans="1:28" ht="15" customHeight="1">
      <c r="A203" s="75">
        <f t="shared" si="338"/>
        <v>189</v>
      </c>
      <c r="B203" s="86">
        <f t="shared" si="236"/>
        <v>45621</v>
      </c>
      <c r="C203" s="75">
        <f t="shared" si="237"/>
        <v>884</v>
      </c>
      <c r="D203" s="76">
        <f t="shared" si="238"/>
        <v>1372</v>
      </c>
      <c r="E203" s="61">
        <f t="shared" si="322"/>
        <v>506</v>
      </c>
      <c r="F203" s="61">
        <f t="shared" si="323"/>
        <v>1116</v>
      </c>
      <c r="G203" s="61">
        <f t="shared" si="324"/>
        <v>1156</v>
      </c>
      <c r="H203" s="42">
        <f t="shared" si="325"/>
        <v>1750</v>
      </c>
      <c r="I203" s="42">
        <f t="shared" si="326"/>
        <v>1140</v>
      </c>
      <c r="J203" s="42">
        <f t="shared" si="327"/>
        <v>1100</v>
      </c>
      <c r="K203" s="42">
        <f t="shared" ref="K203:M203" si="381">K202</f>
        <v>2000</v>
      </c>
      <c r="L203" s="42">
        <f t="shared" si="381"/>
        <v>2000</v>
      </c>
      <c r="M203" s="42">
        <f t="shared" si="381"/>
        <v>2000</v>
      </c>
      <c r="N203" s="42">
        <f t="shared" si="329"/>
        <v>-250</v>
      </c>
      <c r="O203" s="42">
        <f t="shared" si="330"/>
        <v>-860</v>
      </c>
      <c r="P203" s="42">
        <f t="shared" si="331"/>
        <v>-900</v>
      </c>
      <c r="Q203" s="61">
        <f t="shared" ref="Q203:S203" si="382">Q202</f>
        <v>0</v>
      </c>
      <c r="R203" s="61">
        <f t="shared" si="382"/>
        <v>0</v>
      </c>
      <c r="S203" s="61">
        <f t="shared" si="382"/>
        <v>0</v>
      </c>
      <c r="T203" s="58">
        <f t="shared" si="333"/>
        <v>656</v>
      </c>
      <c r="U203" s="83">
        <f t="shared" si="241"/>
        <v>1600</v>
      </c>
      <c r="V203" s="83">
        <f t="shared" si="242"/>
        <v>1600</v>
      </c>
      <c r="W203" s="83">
        <f t="shared" si="243"/>
        <v>1600</v>
      </c>
      <c r="X203" s="58"/>
      <c r="Y203" s="42"/>
      <c r="Z203" s="42"/>
      <c r="AA203" s="42"/>
      <c r="AB203" s="50"/>
    </row>
    <row r="204" spans="1:28" ht="15" customHeight="1">
      <c r="A204" s="75">
        <f t="shared" si="338"/>
        <v>190</v>
      </c>
      <c r="B204" s="86">
        <f t="shared" si="236"/>
        <v>45622</v>
      </c>
      <c r="C204" s="75">
        <f t="shared" si="237"/>
        <v>884</v>
      </c>
      <c r="D204" s="76">
        <f t="shared" si="238"/>
        <v>1370</v>
      </c>
      <c r="E204" s="61">
        <f t="shared" si="322"/>
        <v>504</v>
      </c>
      <c r="F204" s="61">
        <f t="shared" si="323"/>
        <v>1114</v>
      </c>
      <c r="G204" s="61">
        <f t="shared" si="324"/>
        <v>1154</v>
      </c>
      <c r="H204" s="42">
        <f t="shared" si="325"/>
        <v>1750</v>
      </c>
      <c r="I204" s="42">
        <f t="shared" si="326"/>
        <v>1140</v>
      </c>
      <c r="J204" s="42">
        <f t="shared" si="327"/>
        <v>1100</v>
      </c>
      <c r="K204" s="42">
        <f t="shared" ref="K204:M204" si="383">K203</f>
        <v>2000</v>
      </c>
      <c r="L204" s="42">
        <f t="shared" si="383"/>
        <v>2000</v>
      </c>
      <c r="M204" s="42">
        <f t="shared" si="383"/>
        <v>2000</v>
      </c>
      <c r="N204" s="42">
        <f t="shared" si="329"/>
        <v>-250</v>
      </c>
      <c r="O204" s="42">
        <f t="shared" si="330"/>
        <v>-860</v>
      </c>
      <c r="P204" s="42">
        <f t="shared" si="331"/>
        <v>-900</v>
      </c>
      <c r="Q204" s="61">
        <f t="shared" ref="Q204:S204" si="384">Q203</f>
        <v>0</v>
      </c>
      <c r="R204" s="61">
        <f t="shared" si="384"/>
        <v>0</v>
      </c>
      <c r="S204" s="61">
        <f t="shared" si="384"/>
        <v>0</v>
      </c>
      <c r="T204" s="58">
        <f t="shared" si="333"/>
        <v>654</v>
      </c>
      <c r="U204" s="83">
        <f t="shared" si="241"/>
        <v>1600</v>
      </c>
      <c r="V204" s="83">
        <f t="shared" si="242"/>
        <v>1600</v>
      </c>
      <c r="W204" s="83">
        <f t="shared" si="243"/>
        <v>1600</v>
      </c>
      <c r="X204" s="58"/>
      <c r="Y204" s="42"/>
      <c r="Z204" s="42"/>
      <c r="AA204" s="42"/>
      <c r="AB204" s="50"/>
    </row>
    <row r="205" spans="1:28" ht="15" customHeight="1">
      <c r="A205" s="75">
        <f t="shared" si="338"/>
        <v>191</v>
      </c>
      <c r="B205" s="86">
        <f t="shared" si="236"/>
        <v>45623</v>
      </c>
      <c r="C205" s="75">
        <f t="shared" si="237"/>
        <v>884</v>
      </c>
      <c r="D205" s="76">
        <f t="shared" si="238"/>
        <v>1368</v>
      </c>
      <c r="E205" s="61">
        <f t="shared" si="322"/>
        <v>502</v>
      </c>
      <c r="F205" s="61">
        <f t="shared" si="323"/>
        <v>1112</v>
      </c>
      <c r="G205" s="61">
        <f t="shared" si="324"/>
        <v>1152</v>
      </c>
      <c r="H205" s="42">
        <f t="shared" si="325"/>
        <v>1750</v>
      </c>
      <c r="I205" s="42">
        <f t="shared" si="326"/>
        <v>1140</v>
      </c>
      <c r="J205" s="42">
        <f t="shared" si="327"/>
        <v>1100</v>
      </c>
      <c r="K205" s="42">
        <f t="shared" ref="K205:M205" si="385">K204</f>
        <v>2000</v>
      </c>
      <c r="L205" s="42">
        <f t="shared" si="385"/>
        <v>2000</v>
      </c>
      <c r="M205" s="42">
        <f t="shared" si="385"/>
        <v>2000</v>
      </c>
      <c r="N205" s="42">
        <f t="shared" si="329"/>
        <v>-250</v>
      </c>
      <c r="O205" s="42">
        <f t="shared" si="330"/>
        <v>-860</v>
      </c>
      <c r="P205" s="42">
        <f t="shared" si="331"/>
        <v>-900</v>
      </c>
      <c r="Q205" s="61">
        <f t="shared" ref="Q205:S205" si="386">Q204</f>
        <v>0</v>
      </c>
      <c r="R205" s="61">
        <f t="shared" si="386"/>
        <v>0</v>
      </c>
      <c r="S205" s="61">
        <f t="shared" si="386"/>
        <v>0</v>
      </c>
      <c r="T205" s="58">
        <f t="shared" si="333"/>
        <v>652</v>
      </c>
      <c r="U205" s="83">
        <f t="shared" si="241"/>
        <v>1600</v>
      </c>
      <c r="V205" s="83">
        <f t="shared" si="242"/>
        <v>1600</v>
      </c>
      <c r="W205" s="83">
        <f t="shared" si="243"/>
        <v>1600</v>
      </c>
      <c r="X205" s="58"/>
      <c r="Y205" s="42"/>
      <c r="Z205" s="42"/>
      <c r="AA205" s="42"/>
      <c r="AB205" s="50"/>
    </row>
    <row r="206" spans="1:28" ht="15" customHeight="1">
      <c r="A206" s="75">
        <f t="shared" si="338"/>
        <v>192</v>
      </c>
      <c r="B206" s="86">
        <f t="shared" si="236"/>
        <v>45624</v>
      </c>
      <c r="C206" s="75">
        <f t="shared" si="237"/>
        <v>884</v>
      </c>
      <c r="D206" s="76">
        <f t="shared" si="238"/>
        <v>1366</v>
      </c>
      <c r="E206" s="61">
        <f t="shared" si="322"/>
        <v>500</v>
      </c>
      <c r="F206" s="61">
        <f t="shared" si="323"/>
        <v>1110</v>
      </c>
      <c r="G206" s="61">
        <f t="shared" si="324"/>
        <v>1150</v>
      </c>
      <c r="H206" s="42">
        <f t="shared" si="325"/>
        <v>1750</v>
      </c>
      <c r="I206" s="42">
        <f t="shared" si="326"/>
        <v>1140</v>
      </c>
      <c r="J206" s="42">
        <f t="shared" si="327"/>
        <v>1100</v>
      </c>
      <c r="K206" s="42">
        <f t="shared" ref="K206:M206" si="387">K205</f>
        <v>2000</v>
      </c>
      <c r="L206" s="42">
        <f t="shared" si="387"/>
        <v>2000</v>
      </c>
      <c r="M206" s="42">
        <f t="shared" si="387"/>
        <v>2000</v>
      </c>
      <c r="N206" s="42">
        <f t="shared" si="329"/>
        <v>-250</v>
      </c>
      <c r="O206" s="42">
        <f t="shared" si="330"/>
        <v>-860</v>
      </c>
      <c r="P206" s="42">
        <f t="shared" si="331"/>
        <v>-900</v>
      </c>
      <c r="Q206" s="61">
        <f t="shared" ref="Q206:S206" si="388">Q205</f>
        <v>0</v>
      </c>
      <c r="R206" s="61">
        <f t="shared" si="388"/>
        <v>0</v>
      </c>
      <c r="S206" s="61">
        <f t="shared" si="388"/>
        <v>0</v>
      </c>
      <c r="T206" s="58">
        <f t="shared" si="333"/>
        <v>650</v>
      </c>
      <c r="U206" s="83">
        <f t="shared" si="241"/>
        <v>1600</v>
      </c>
      <c r="V206" s="83">
        <f t="shared" si="242"/>
        <v>1600</v>
      </c>
      <c r="W206" s="83">
        <f t="shared" si="243"/>
        <v>1600</v>
      </c>
      <c r="X206" s="58"/>
      <c r="Y206" s="42"/>
      <c r="Z206" s="42"/>
      <c r="AA206" s="42"/>
      <c r="AB206" s="50"/>
    </row>
    <row r="207" spans="1:28" ht="15" customHeight="1">
      <c r="A207" s="75">
        <f t="shared" si="338"/>
        <v>193</v>
      </c>
      <c r="B207" s="86">
        <f t="shared" si="236"/>
        <v>45625</v>
      </c>
      <c r="C207" s="75">
        <f t="shared" si="237"/>
        <v>884</v>
      </c>
      <c r="D207" s="76">
        <f t="shared" si="238"/>
        <v>1364</v>
      </c>
      <c r="E207" s="61">
        <f t="shared" si="322"/>
        <v>498</v>
      </c>
      <c r="F207" s="61">
        <f t="shared" si="323"/>
        <v>1108</v>
      </c>
      <c r="G207" s="61">
        <f t="shared" si="324"/>
        <v>1148</v>
      </c>
      <c r="H207" s="42">
        <f t="shared" si="325"/>
        <v>1750</v>
      </c>
      <c r="I207" s="42">
        <f t="shared" si="326"/>
        <v>1140</v>
      </c>
      <c r="J207" s="42">
        <f t="shared" si="327"/>
        <v>1100</v>
      </c>
      <c r="K207" s="42">
        <f t="shared" ref="K207:M207" si="389">K206</f>
        <v>2000</v>
      </c>
      <c r="L207" s="42">
        <f t="shared" si="389"/>
        <v>2000</v>
      </c>
      <c r="M207" s="42">
        <f t="shared" si="389"/>
        <v>2000</v>
      </c>
      <c r="N207" s="42">
        <f t="shared" si="329"/>
        <v>-250</v>
      </c>
      <c r="O207" s="42">
        <f t="shared" si="330"/>
        <v>-860</v>
      </c>
      <c r="P207" s="42">
        <f t="shared" si="331"/>
        <v>-900</v>
      </c>
      <c r="Q207" s="61">
        <f t="shared" ref="Q207:S207" si="390">Q206</f>
        <v>0</v>
      </c>
      <c r="R207" s="61">
        <f t="shared" si="390"/>
        <v>0</v>
      </c>
      <c r="S207" s="61">
        <f t="shared" si="390"/>
        <v>0</v>
      </c>
      <c r="T207" s="58">
        <f t="shared" si="333"/>
        <v>648</v>
      </c>
      <c r="U207" s="83">
        <f t="shared" si="241"/>
        <v>1600</v>
      </c>
      <c r="V207" s="83">
        <f t="shared" si="242"/>
        <v>1600</v>
      </c>
      <c r="W207" s="83">
        <f t="shared" si="243"/>
        <v>1600</v>
      </c>
      <c r="X207" s="58"/>
      <c r="Y207" s="42"/>
      <c r="Z207" s="42"/>
      <c r="AA207" s="42"/>
      <c r="AB207" s="50"/>
    </row>
    <row r="208" spans="1:28" ht="15" customHeight="1">
      <c r="A208" s="75">
        <f t="shared" si="338"/>
        <v>194</v>
      </c>
      <c r="B208" s="86">
        <f t="shared" ref="B208:B239" si="391">B207+1</f>
        <v>45626</v>
      </c>
      <c r="C208" s="75">
        <f t="shared" ref="C208:C239" si="392">C207</f>
        <v>884</v>
      </c>
      <c r="D208" s="76">
        <f t="shared" ref="D208:D239" si="393">D207-2</f>
        <v>1362</v>
      </c>
      <c r="E208" s="61">
        <f t="shared" si="322"/>
        <v>496</v>
      </c>
      <c r="F208" s="61">
        <f t="shared" si="323"/>
        <v>1106</v>
      </c>
      <c r="G208" s="61">
        <f t="shared" si="324"/>
        <v>1146</v>
      </c>
      <c r="H208" s="42">
        <f t="shared" si="325"/>
        <v>1750</v>
      </c>
      <c r="I208" s="42">
        <f t="shared" si="326"/>
        <v>1140</v>
      </c>
      <c r="J208" s="42">
        <f t="shared" si="327"/>
        <v>1100</v>
      </c>
      <c r="K208" s="42">
        <f t="shared" ref="K208:M208" si="394">K207</f>
        <v>2000</v>
      </c>
      <c r="L208" s="42">
        <f t="shared" si="394"/>
        <v>2000</v>
      </c>
      <c r="M208" s="42">
        <f t="shared" si="394"/>
        <v>2000</v>
      </c>
      <c r="N208" s="42">
        <f t="shared" si="329"/>
        <v>-250</v>
      </c>
      <c r="O208" s="42">
        <f t="shared" si="330"/>
        <v>-860</v>
      </c>
      <c r="P208" s="42">
        <f t="shared" si="331"/>
        <v>-900</v>
      </c>
      <c r="Q208" s="61">
        <f t="shared" ref="Q208:S208" si="395">Q207</f>
        <v>0</v>
      </c>
      <c r="R208" s="61">
        <f t="shared" si="395"/>
        <v>0</v>
      </c>
      <c r="S208" s="61">
        <f t="shared" si="395"/>
        <v>0</v>
      </c>
      <c r="T208" s="58">
        <f t="shared" si="333"/>
        <v>646</v>
      </c>
      <c r="U208" s="83">
        <f t="shared" ref="U208:U239" si="396">U207+$X208*1000-Q208</f>
        <v>1600</v>
      </c>
      <c r="V208" s="83">
        <f t="shared" ref="V208:V239" si="397">V207+$X208*1000-R208</f>
        <v>1600</v>
      </c>
      <c r="W208" s="83">
        <f t="shared" ref="W208:W239" si="398">W207+$X208*1000-S208</f>
        <v>1600</v>
      </c>
      <c r="X208" s="58"/>
      <c r="Y208" s="42"/>
      <c r="Z208" s="42"/>
      <c r="AA208" s="42"/>
      <c r="AB208" s="50"/>
    </row>
    <row r="209" spans="1:28" ht="15" customHeight="1">
      <c r="A209" s="75">
        <f t="shared" si="338"/>
        <v>195</v>
      </c>
      <c r="B209" s="86">
        <f t="shared" si="391"/>
        <v>45627</v>
      </c>
      <c r="C209" s="75">
        <f t="shared" si="392"/>
        <v>884</v>
      </c>
      <c r="D209" s="76">
        <f t="shared" si="393"/>
        <v>1360</v>
      </c>
      <c r="E209" s="61">
        <f t="shared" si="322"/>
        <v>494</v>
      </c>
      <c r="F209" s="61">
        <f t="shared" si="323"/>
        <v>1104</v>
      </c>
      <c r="G209" s="61">
        <f t="shared" si="324"/>
        <v>1144</v>
      </c>
      <c r="H209" s="42">
        <f t="shared" si="325"/>
        <v>1750</v>
      </c>
      <c r="I209" s="42">
        <f t="shared" si="326"/>
        <v>1140</v>
      </c>
      <c r="J209" s="42">
        <f t="shared" si="327"/>
        <v>1100</v>
      </c>
      <c r="K209" s="42">
        <f t="shared" ref="K209:M209" si="399">K208</f>
        <v>2000</v>
      </c>
      <c r="L209" s="42">
        <f t="shared" si="399"/>
        <v>2000</v>
      </c>
      <c r="M209" s="42">
        <f t="shared" si="399"/>
        <v>2000</v>
      </c>
      <c r="N209" s="42">
        <f t="shared" si="329"/>
        <v>-250</v>
      </c>
      <c r="O209" s="42">
        <f t="shared" si="330"/>
        <v>-860</v>
      </c>
      <c r="P209" s="42">
        <f t="shared" si="331"/>
        <v>-900</v>
      </c>
      <c r="Q209" s="61">
        <f t="shared" ref="Q209:S209" si="400">Q208</f>
        <v>0</v>
      </c>
      <c r="R209" s="61">
        <f t="shared" si="400"/>
        <v>0</v>
      </c>
      <c r="S209" s="61">
        <f t="shared" si="400"/>
        <v>0</v>
      </c>
      <c r="T209" s="58">
        <f t="shared" si="333"/>
        <v>644</v>
      </c>
      <c r="U209" s="83">
        <f t="shared" si="396"/>
        <v>1600</v>
      </c>
      <c r="V209" s="83">
        <f t="shared" si="397"/>
        <v>1600</v>
      </c>
      <c r="W209" s="83">
        <f t="shared" si="398"/>
        <v>1600</v>
      </c>
      <c r="X209" s="58"/>
      <c r="Y209" s="42"/>
      <c r="Z209" s="42"/>
      <c r="AA209" s="42"/>
      <c r="AB209" s="50"/>
    </row>
    <row r="210" spans="1:28" ht="15" customHeight="1">
      <c r="A210" s="75">
        <f t="shared" si="338"/>
        <v>196</v>
      </c>
      <c r="B210" s="86">
        <f t="shared" si="391"/>
        <v>45628</v>
      </c>
      <c r="C210" s="75">
        <f t="shared" si="392"/>
        <v>884</v>
      </c>
      <c r="D210" s="76">
        <f t="shared" si="393"/>
        <v>1358</v>
      </c>
      <c r="E210" s="61">
        <f t="shared" si="322"/>
        <v>492</v>
      </c>
      <c r="F210" s="61">
        <f t="shared" si="323"/>
        <v>1102</v>
      </c>
      <c r="G210" s="61">
        <f t="shared" si="324"/>
        <v>1142</v>
      </c>
      <c r="H210" s="42">
        <f t="shared" si="325"/>
        <v>1750</v>
      </c>
      <c r="I210" s="42">
        <f t="shared" si="326"/>
        <v>1140</v>
      </c>
      <c r="J210" s="42">
        <f t="shared" si="327"/>
        <v>1100</v>
      </c>
      <c r="K210" s="42">
        <f t="shared" ref="K210:M210" si="401">K209</f>
        <v>2000</v>
      </c>
      <c r="L210" s="42">
        <f t="shared" si="401"/>
        <v>2000</v>
      </c>
      <c r="M210" s="42">
        <f t="shared" si="401"/>
        <v>2000</v>
      </c>
      <c r="N210" s="42">
        <f t="shared" si="329"/>
        <v>-250</v>
      </c>
      <c r="O210" s="42">
        <f t="shared" si="330"/>
        <v>-860</v>
      </c>
      <c r="P210" s="42">
        <f t="shared" si="331"/>
        <v>-900</v>
      </c>
      <c r="Q210" s="61">
        <f t="shared" ref="Q210:S210" si="402">Q209</f>
        <v>0</v>
      </c>
      <c r="R210" s="61">
        <f t="shared" si="402"/>
        <v>0</v>
      </c>
      <c r="S210" s="61">
        <f t="shared" si="402"/>
        <v>0</v>
      </c>
      <c r="T210" s="58">
        <f t="shared" si="333"/>
        <v>642</v>
      </c>
      <c r="U210" s="83">
        <f t="shared" si="396"/>
        <v>1600</v>
      </c>
      <c r="V210" s="83">
        <f t="shared" si="397"/>
        <v>1600</v>
      </c>
      <c r="W210" s="83">
        <f t="shared" si="398"/>
        <v>1600</v>
      </c>
      <c r="X210" s="58"/>
      <c r="Y210" s="42"/>
      <c r="Z210" s="42"/>
      <c r="AA210" s="42"/>
      <c r="AB210" s="50"/>
    </row>
    <row r="211" spans="1:28" ht="15" customHeight="1">
      <c r="A211" s="75">
        <f t="shared" si="338"/>
        <v>197</v>
      </c>
      <c r="B211" s="86">
        <f t="shared" si="391"/>
        <v>45629</v>
      </c>
      <c r="C211" s="75">
        <f t="shared" si="392"/>
        <v>884</v>
      </c>
      <c r="D211" s="76">
        <f t="shared" si="393"/>
        <v>1356</v>
      </c>
      <c r="E211" s="61">
        <f t="shared" si="322"/>
        <v>490</v>
      </c>
      <c r="F211" s="61">
        <f t="shared" si="323"/>
        <v>1100</v>
      </c>
      <c r="G211" s="61">
        <f t="shared" si="324"/>
        <v>1140</v>
      </c>
      <c r="H211" s="42">
        <f t="shared" si="325"/>
        <v>1750</v>
      </c>
      <c r="I211" s="42">
        <f t="shared" si="326"/>
        <v>1140</v>
      </c>
      <c r="J211" s="42">
        <f t="shared" si="327"/>
        <v>1100</v>
      </c>
      <c r="K211" s="42">
        <f t="shared" ref="K211:M211" si="403">K210</f>
        <v>2000</v>
      </c>
      <c r="L211" s="42">
        <f t="shared" si="403"/>
        <v>2000</v>
      </c>
      <c r="M211" s="42">
        <f t="shared" si="403"/>
        <v>2000</v>
      </c>
      <c r="N211" s="42">
        <f t="shared" si="329"/>
        <v>-250</v>
      </c>
      <c r="O211" s="42">
        <f t="shared" si="330"/>
        <v>-860</v>
      </c>
      <c r="P211" s="42">
        <f t="shared" si="331"/>
        <v>-900</v>
      </c>
      <c r="Q211" s="61">
        <f t="shared" ref="Q211:S211" si="404">Q210</f>
        <v>0</v>
      </c>
      <c r="R211" s="61">
        <f t="shared" si="404"/>
        <v>0</v>
      </c>
      <c r="S211" s="61">
        <f t="shared" si="404"/>
        <v>0</v>
      </c>
      <c r="T211" s="58">
        <f t="shared" si="333"/>
        <v>640</v>
      </c>
      <c r="U211" s="83">
        <f t="shared" si="396"/>
        <v>1600</v>
      </c>
      <c r="V211" s="83">
        <f t="shared" si="397"/>
        <v>1600</v>
      </c>
      <c r="W211" s="83">
        <f t="shared" si="398"/>
        <v>1600</v>
      </c>
      <c r="X211" s="58"/>
      <c r="Y211" s="42"/>
      <c r="Z211" s="42"/>
      <c r="AA211" s="42"/>
      <c r="AB211" s="50"/>
    </row>
    <row r="212" spans="1:28" ht="15" customHeight="1">
      <c r="A212" s="75">
        <f t="shared" si="338"/>
        <v>198</v>
      </c>
      <c r="B212" s="86">
        <f t="shared" si="391"/>
        <v>45630</v>
      </c>
      <c r="C212" s="75">
        <f t="shared" si="392"/>
        <v>884</v>
      </c>
      <c r="D212" s="76">
        <f t="shared" si="393"/>
        <v>1354</v>
      </c>
      <c r="E212" s="61">
        <f t="shared" si="322"/>
        <v>488</v>
      </c>
      <c r="F212" s="61">
        <f t="shared" si="323"/>
        <v>1098</v>
      </c>
      <c r="G212" s="61">
        <f t="shared" si="324"/>
        <v>1138</v>
      </c>
      <c r="H212" s="42">
        <f t="shared" si="325"/>
        <v>1750</v>
      </c>
      <c r="I212" s="42">
        <f t="shared" si="326"/>
        <v>1140</v>
      </c>
      <c r="J212" s="42">
        <f t="shared" si="327"/>
        <v>1100</v>
      </c>
      <c r="K212" s="42">
        <f t="shared" ref="K212:M212" si="405">K211</f>
        <v>2000</v>
      </c>
      <c r="L212" s="42">
        <f t="shared" si="405"/>
        <v>2000</v>
      </c>
      <c r="M212" s="42">
        <f t="shared" si="405"/>
        <v>2000</v>
      </c>
      <c r="N212" s="42">
        <f t="shared" si="329"/>
        <v>-250</v>
      </c>
      <c r="O212" s="42">
        <f t="shared" si="330"/>
        <v>-860</v>
      </c>
      <c r="P212" s="42">
        <f t="shared" si="331"/>
        <v>-900</v>
      </c>
      <c r="Q212" s="61">
        <f t="shared" ref="Q212:S212" si="406">Q211</f>
        <v>0</v>
      </c>
      <c r="R212" s="61">
        <f t="shared" si="406"/>
        <v>0</v>
      </c>
      <c r="S212" s="61">
        <f t="shared" si="406"/>
        <v>0</v>
      </c>
      <c r="T212" s="58">
        <f t="shared" si="333"/>
        <v>638</v>
      </c>
      <c r="U212" s="83">
        <f t="shared" si="396"/>
        <v>1600</v>
      </c>
      <c r="V212" s="83">
        <f t="shared" si="397"/>
        <v>1600</v>
      </c>
      <c r="W212" s="83">
        <f t="shared" si="398"/>
        <v>1600</v>
      </c>
      <c r="X212" s="58"/>
      <c r="Y212" s="42"/>
      <c r="Z212" s="42"/>
      <c r="AA212" s="42"/>
      <c r="AB212" s="50"/>
    </row>
    <row r="213" spans="1:28" ht="15" customHeight="1">
      <c r="A213" s="75">
        <f t="shared" si="338"/>
        <v>199</v>
      </c>
      <c r="B213" s="86">
        <f t="shared" si="391"/>
        <v>45631</v>
      </c>
      <c r="C213" s="75">
        <f t="shared" si="392"/>
        <v>884</v>
      </c>
      <c r="D213" s="76">
        <f t="shared" si="393"/>
        <v>1352</v>
      </c>
      <c r="E213" s="61">
        <f t="shared" si="322"/>
        <v>486</v>
      </c>
      <c r="F213" s="61">
        <f t="shared" si="323"/>
        <v>1096</v>
      </c>
      <c r="G213" s="61">
        <f t="shared" si="324"/>
        <v>1136</v>
      </c>
      <c r="H213" s="42">
        <f t="shared" si="325"/>
        <v>1750</v>
      </c>
      <c r="I213" s="42">
        <f t="shared" si="326"/>
        <v>1140</v>
      </c>
      <c r="J213" s="42">
        <f t="shared" si="327"/>
        <v>1100</v>
      </c>
      <c r="K213" s="42">
        <f t="shared" ref="K213:M213" si="407">K212</f>
        <v>2000</v>
      </c>
      <c r="L213" s="42">
        <f t="shared" si="407"/>
        <v>2000</v>
      </c>
      <c r="M213" s="42">
        <f t="shared" si="407"/>
        <v>2000</v>
      </c>
      <c r="N213" s="42">
        <f t="shared" si="329"/>
        <v>-250</v>
      </c>
      <c r="O213" s="42">
        <f t="shared" si="330"/>
        <v>-860</v>
      </c>
      <c r="P213" s="42">
        <f t="shared" si="331"/>
        <v>-900</v>
      </c>
      <c r="Q213" s="61">
        <f t="shared" ref="Q213:S213" si="408">Q212</f>
        <v>0</v>
      </c>
      <c r="R213" s="61">
        <f t="shared" si="408"/>
        <v>0</v>
      </c>
      <c r="S213" s="61">
        <f t="shared" si="408"/>
        <v>0</v>
      </c>
      <c r="T213" s="58">
        <f t="shared" si="333"/>
        <v>636</v>
      </c>
      <c r="U213" s="83">
        <f t="shared" si="396"/>
        <v>1600</v>
      </c>
      <c r="V213" s="83">
        <f t="shared" si="397"/>
        <v>1600</v>
      </c>
      <c r="W213" s="83">
        <f t="shared" si="398"/>
        <v>1600</v>
      </c>
      <c r="X213" s="58"/>
      <c r="Y213" s="42"/>
      <c r="Z213" s="42"/>
      <c r="AA213" s="42"/>
      <c r="AB213" s="50"/>
    </row>
    <row r="214" spans="1:28" ht="15" customHeight="1">
      <c r="A214" s="75">
        <f t="shared" si="338"/>
        <v>200</v>
      </c>
      <c r="B214" s="86">
        <f t="shared" si="391"/>
        <v>45632</v>
      </c>
      <c r="C214" s="75">
        <f t="shared" si="392"/>
        <v>884</v>
      </c>
      <c r="D214" s="76">
        <f t="shared" si="393"/>
        <v>1350</v>
      </c>
      <c r="E214" s="61">
        <f t="shared" si="322"/>
        <v>484</v>
      </c>
      <c r="F214" s="61">
        <f t="shared" si="323"/>
        <v>1094</v>
      </c>
      <c r="G214" s="61">
        <f t="shared" si="324"/>
        <v>1134</v>
      </c>
      <c r="H214" s="42">
        <f t="shared" si="325"/>
        <v>1750</v>
      </c>
      <c r="I214" s="42">
        <f t="shared" si="326"/>
        <v>1140</v>
      </c>
      <c r="J214" s="42">
        <f t="shared" si="327"/>
        <v>1100</v>
      </c>
      <c r="K214" s="42">
        <f t="shared" ref="K214:M214" si="409">K213</f>
        <v>2000</v>
      </c>
      <c r="L214" s="42">
        <f t="shared" si="409"/>
        <v>2000</v>
      </c>
      <c r="M214" s="42">
        <f t="shared" si="409"/>
        <v>2000</v>
      </c>
      <c r="N214" s="42">
        <f t="shared" si="329"/>
        <v>-250</v>
      </c>
      <c r="O214" s="42">
        <f t="shared" si="330"/>
        <v>-860</v>
      </c>
      <c r="P214" s="42">
        <f t="shared" si="331"/>
        <v>-900</v>
      </c>
      <c r="Q214" s="61">
        <f t="shared" ref="Q214:S214" si="410">Q213</f>
        <v>0</v>
      </c>
      <c r="R214" s="61">
        <f t="shared" si="410"/>
        <v>0</v>
      </c>
      <c r="S214" s="61">
        <f t="shared" si="410"/>
        <v>0</v>
      </c>
      <c r="T214" s="58">
        <f t="shared" si="333"/>
        <v>634</v>
      </c>
      <c r="U214" s="83">
        <f t="shared" si="396"/>
        <v>1600</v>
      </c>
      <c r="V214" s="83">
        <f t="shared" si="397"/>
        <v>1600</v>
      </c>
      <c r="W214" s="83">
        <f t="shared" si="398"/>
        <v>1600</v>
      </c>
      <c r="X214" s="58"/>
      <c r="Y214" s="42"/>
      <c r="Z214" s="42"/>
      <c r="AA214" s="42"/>
      <c r="AB214" s="50"/>
    </row>
    <row r="215" spans="1:28" ht="15" customHeight="1">
      <c r="A215" s="75">
        <f t="shared" si="338"/>
        <v>201</v>
      </c>
      <c r="B215" s="86">
        <f t="shared" si="391"/>
        <v>45633</v>
      </c>
      <c r="C215" s="75">
        <f t="shared" si="392"/>
        <v>884</v>
      </c>
      <c r="D215" s="76">
        <f t="shared" si="393"/>
        <v>1348</v>
      </c>
      <c r="E215" s="61">
        <f t="shared" si="322"/>
        <v>482</v>
      </c>
      <c r="F215" s="61">
        <f t="shared" si="323"/>
        <v>1092</v>
      </c>
      <c r="G215" s="61">
        <f t="shared" si="324"/>
        <v>1132</v>
      </c>
      <c r="H215" s="42">
        <f t="shared" si="325"/>
        <v>1750</v>
      </c>
      <c r="I215" s="42">
        <f t="shared" si="326"/>
        <v>1140</v>
      </c>
      <c r="J215" s="42">
        <f t="shared" si="327"/>
        <v>1100</v>
      </c>
      <c r="K215" s="42">
        <f t="shared" ref="K215:M215" si="411">K214</f>
        <v>2000</v>
      </c>
      <c r="L215" s="42">
        <f t="shared" si="411"/>
        <v>2000</v>
      </c>
      <c r="M215" s="42">
        <f t="shared" si="411"/>
        <v>2000</v>
      </c>
      <c r="N215" s="42">
        <f t="shared" si="329"/>
        <v>-250</v>
      </c>
      <c r="O215" s="42">
        <f t="shared" si="330"/>
        <v>-860</v>
      </c>
      <c r="P215" s="42">
        <f t="shared" si="331"/>
        <v>-900</v>
      </c>
      <c r="Q215" s="61">
        <f t="shared" ref="Q215:S215" si="412">Q214</f>
        <v>0</v>
      </c>
      <c r="R215" s="61">
        <f t="shared" si="412"/>
        <v>0</v>
      </c>
      <c r="S215" s="61">
        <f t="shared" si="412"/>
        <v>0</v>
      </c>
      <c r="T215" s="58">
        <f t="shared" si="333"/>
        <v>632</v>
      </c>
      <c r="U215" s="83">
        <f t="shared" si="396"/>
        <v>1600</v>
      </c>
      <c r="V215" s="83">
        <f t="shared" si="397"/>
        <v>1600</v>
      </c>
      <c r="W215" s="83">
        <f t="shared" si="398"/>
        <v>1600</v>
      </c>
      <c r="X215" s="58"/>
      <c r="Y215" s="42"/>
      <c r="Z215" s="42"/>
      <c r="AA215" s="42"/>
      <c r="AB215" s="50"/>
    </row>
    <row r="216" spans="1:28" ht="15" customHeight="1">
      <c r="A216" s="75">
        <f t="shared" si="338"/>
        <v>202</v>
      </c>
      <c r="B216" s="86">
        <f t="shared" si="391"/>
        <v>45634</v>
      </c>
      <c r="C216" s="75">
        <f t="shared" si="392"/>
        <v>884</v>
      </c>
      <c r="D216" s="76">
        <f t="shared" si="393"/>
        <v>1346</v>
      </c>
      <c r="E216" s="61">
        <f t="shared" si="322"/>
        <v>480</v>
      </c>
      <c r="F216" s="61">
        <f t="shared" si="323"/>
        <v>1090</v>
      </c>
      <c r="G216" s="61">
        <f t="shared" si="324"/>
        <v>1130</v>
      </c>
      <c r="H216" s="42">
        <f t="shared" si="325"/>
        <v>1750</v>
      </c>
      <c r="I216" s="42">
        <f t="shared" si="326"/>
        <v>1140</v>
      </c>
      <c r="J216" s="42">
        <f t="shared" si="327"/>
        <v>1100</v>
      </c>
      <c r="K216" s="42">
        <f t="shared" ref="K216:M216" si="413">K215</f>
        <v>2000</v>
      </c>
      <c r="L216" s="42">
        <f t="shared" si="413"/>
        <v>2000</v>
      </c>
      <c r="M216" s="42">
        <f t="shared" si="413"/>
        <v>2000</v>
      </c>
      <c r="N216" s="42">
        <f t="shared" si="329"/>
        <v>-250</v>
      </c>
      <c r="O216" s="42">
        <f t="shared" si="330"/>
        <v>-860</v>
      </c>
      <c r="P216" s="42">
        <f t="shared" si="331"/>
        <v>-900</v>
      </c>
      <c r="Q216" s="61">
        <f t="shared" ref="Q216:S216" si="414">Q215</f>
        <v>0</v>
      </c>
      <c r="R216" s="61">
        <f t="shared" si="414"/>
        <v>0</v>
      </c>
      <c r="S216" s="61">
        <f t="shared" si="414"/>
        <v>0</v>
      </c>
      <c r="T216" s="58">
        <f t="shared" si="333"/>
        <v>630</v>
      </c>
      <c r="U216" s="83">
        <f t="shared" si="396"/>
        <v>1600</v>
      </c>
      <c r="V216" s="83">
        <f t="shared" si="397"/>
        <v>1600</v>
      </c>
      <c r="W216" s="83">
        <f t="shared" si="398"/>
        <v>1600</v>
      </c>
      <c r="X216" s="58"/>
      <c r="Y216" s="42"/>
      <c r="Z216" s="42"/>
      <c r="AA216" s="42"/>
      <c r="AB216" s="50"/>
    </row>
    <row r="217" spans="1:28" ht="15" customHeight="1">
      <c r="A217" s="75">
        <f t="shared" si="338"/>
        <v>203</v>
      </c>
      <c r="B217" s="86">
        <f t="shared" si="391"/>
        <v>45635</v>
      </c>
      <c r="C217" s="75">
        <f t="shared" si="392"/>
        <v>884</v>
      </c>
      <c r="D217" s="76">
        <f t="shared" si="393"/>
        <v>1344</v>
      </c>
      <c r="E217" s="61">
        <f t="shared" si="322"/>
        <v>478</v>
      </c>
      <c r="F217" s="61">
        <f t="shared" si="323"/>
        <v>1088</v>
      </c>
      <c r="G217" s="61">
        <f t="shared" si="324"/>
        <v>1128</v>
      </c>
      <c r="H217" s="42">
        <f t="shared" si="325"/>
        <v>1750</v>
      </c>
      <c r="I217" s="42">
        <f t="shared" si="326"/>
        <v>1140</v>
      </c>
      <c r="J217" s="42">
        <f t="shared" si="327"/>
        <v>1100</v>
      </c>
      <c r="K217" s="42">
        <f t="shared" ref="K217:M217" si="415">K216</f>
        <v>2000</v>
      </c>
      <c r="L217" s="42">
        <f t="shared" si="415"/>
        <v>2000</v>
      </c>
      <c r="M217" s="42">
        <f t="shared" si="415"/>
        <v>2000</v>
      </c>
      <c r="N217" s="42">
        <f t="shared" si="329"/>
        <v>-250</v>
      </c>
      <c r="O217" s="42">
        <f t="shared" si="330"/>
        <v>-860</v>
      </c>
      <c r="P217" s="42">
        <f t="shared" si="331"/>
        <v>-900</v>
      </c>
      <c r="Q217" s="61">
        <f t="shared" ref="Q217:S217" si="416">Q216</f>
        <v>0</v>
      </c>
      <c r="R217" s="61">
        <f t="shared" si="416"/>
        <v>0</v>
      </c>
      <c r="S217" s="61">
        <f t="shared" si="416"/>
        <v>0</v>
      </c>
      <c r="T217" s="58">
        <f t="shared" si="333"/>
        <v>628</v>
      </c>
      <c r="U217" s="83">
        <f t="shared" si="396"/>
        <v>1600</v>
      </c>
      <c r="V217" s="83">
        <f t="shared" si="397"/>
        <v>1600</v>
      </c>
      <c r="W217" s="83">
        <f t="shared" si="398"/>
        <v>1600</v>
      </c>
      <c r="X217" s="58"/>
      <c r="Y217" s="42"/>
      <c r="Z217" s="42"/>
      <c r="AA217" s="42"/>
      <c r="AB217" s="50"/>
    </row>
    <row r="218" spans="1:28" ht="15" customHeight="1">
      <c r="A218" s="75">
        <f t="shared" si="338"/>
        <v>204</v>
      </c>
      <c r="B218" s="86">
        <f t="shared" si="391"/>
        <v>45636</v>
      </c>
      <c r="C218" s="75">
        <f t="shared" si="392"/>
        <v>884</v>
      </c>
      <c r="D218" s="76">
        <f t="shared" si="393"/>
        <v>1342</v>
      </c>
      <c r="E218" s="61">
        <f t="shared" si="322"/>
        <v>476</v>
      </c>
      <c r="F218" s="61">
        <f t="shared" si="323"/>
        <v>1086</v>
      </c>
      <c r="G218" s="61">
        <f t="shared" si="324"/>
        <v>1126</v>
      </c>
      <c r="H218" s="42">
        <f t="shared" si="325"/>
        <v>1750</v>
      </c>
      <c r="I218" s="42">
        <f t="shared" si="326"/>
        <v>1140</v>
      </c>
      <c r="J218" s="42">
        <f t="shared" si="327"/>
        <v>1100</v>
      </c>
      <c r="K218" s="42">
        <f t="shared" ref="K218:M218" si="417">K217</f>
        <v>2000</v>
      </c>
      <c r="L218" s="42">
        <f t="shared" si="417"/>
        <v>2000</v>
      </c>
      <c r="M218" s="42">
        <f t="shared" si="417"/>
        <v>2000</v>
      </c>
      <c r="N218" s="42">
        <f t="shared" si="329"/>
        <v>-250</v>
      </c>
      <c r="O218" s="42">
        <f t="shared" si="330"/>
        <v>-860</v>
      </c>
      <c r="P218" s="42">
        <f t="shared" si="331"/>
        <v>-900</v>
      </c>
      <c r="Q218" s="61">
        <f t="shared" ref="Q218:S218" si="418">Q217</f>
        <v>0</v>
      </c>
      <c r="R218" s="61">
        <f t="shared" si="418"/>
        <v>0</v>
      </c>
      <c r="S218" s="61">
        <f t="shared" si="418"/>
        <v>0</v>
      </c>
      <c r="T218" s="58">
        <f t="shared" si="333"/>
        <v>626</v>
      </c>
      <c r="U218" s="83">
        <f t="shared" si="396"/>
        <v>1600</v>
      </c>
      <c r="V218" s="83">
        <f t="shared" si="397"/>
        <v>1600</v>
      </c>
      <c r="W218" s="83">
        <f t="shared" si="398"/>
        <v>1600</v>
      </c>
      <c r="X218" s="58"/>
      <c r="Y218" s="42"/>
      <c r="Z218" s="42"/>
      <c r="AA218" s="42"/>
      <c r="AB218" s="50"/>
    </row>
    <row r="219" spans="1:28" ht="15" customHeight="1">
      <c r="A219" s="75">
        <f t="shared" si="338"/>
        <v>205</v>
      </c>
      <c r="B219" s="86">
        <f t="shared" si="391"/>
        <v>45637</v>
      </c>
      <c r="C219" s="75">
        <f t="shared" si="392"/>
        <v>884</v>
      </c>
      <c r="D219" s="76">
        <f t="shared" si="393"/>
        <v>1340</v>
      </c>
      <c r="E219" s="61">
        <f t="shared" si="322"/>
        <v>474</v>
      </c>
      <c r="F219" s="61">
        <f t="shared" si="323"/>
        <v>1084</v>
      </c>
      <c r="G219" s="61">
        <f t="shared" si="324"/>
        <v>1124</v>
      </c>
      <c r="H219" s="42">
        <f t="shared" si="325"/>
        <v>1750</v>
      </c>
      <c r="I219" s="42">
        <f t="shared" si="326"/>
        <v>1140</v>
      </c>
      <c r="J219" s="42">
        <f t="shared" si="327"/>
        <v>1100</v>
      </c>
      <c r="K219" s="42">
        <f t="shared" ref="K219:M219" si="419">K218</f>
        <v>2000</v>
      </c>
      <c r="L219" s="42">
        <f t="shared" si="419"/>
        <v>2000</v>
      </c>
      <c r="M219" s="42">
        <f t="shared" si="419"/>
        <v>2000</v>
      </c>
      <c r="N219" s="42">
        <f t="shared" si="329"/>
        <v>-250</v>
      </c>
      <c r="O219" s="42">
        <f t="shared" si="330"/>
        <v>-860</v>
      </c>
      <c r="P219" s="42">
        <f t="shared" si="331"/>
        <v>-900</v>
      </c>
      <c r="Q219" s="61">
        <f t="shared" ref="Q219:S219" si="420">Q218</f>
        <v>0</v>
      </c>
      <c r="R219" s="61">
        <f t="shared" si="420"/>
        <v>0</v>
      </c>
      <c r="S219" s="61">
        <f t="shared" si="420"/>
        <v>0</v>
      </c>
      <c r="T219" s="58">
        <f t="shared" si="333"/>
        <v>624</v>
      </c>
      <c r="U219" s="83">
        <f t="shared" si="396"/>
        <v>1600</v>
      </c>
      <c r="V219" s="83">
        <f t="shared" si="397"/>
        <v>1600</v>
      </c>
      <c r="W219" s="83">
        <f t="shared" si="398"/>
        <v>1600</v>
      </c>
      <c r="X219" s="58"/>
      <c r="Y219" s="42"/>
      <c r="Z219" s="42"/>
      <c r="AA219" s="42"/>
      <c r="AB219" s="50"/>
    </row>
    <row r="220" spans="1:28" ht="15" customHeight="1">
      <c r="A220" s="75">
        <f t="shared" si="338"/>
        <v>206</v>
      </c>
      <c r="B220" s="86">
        <f t="shared" si="391"/>
        <v>45638</v>
      </c>
      <c r="C220" s="75">
        <f t="shared" si="392"/>
        <v>884</v>
      </c>
      <c r="D220" s="76">
        <f t="shared" si="393"/>
        <v>1338</v>
      </c>
      <c r="E220" s="61">
        <f t="shared" si="322"/>
        <v>472</v>
      </c>
      <c r="F220" s="61">
        <f t="shared" si="323"/>
        <v>1082</v>
      </c>
      <c r="G220" s="61">
        <f t="shared" si="324"/>
        <v>1122</v>
      </c>
      <c r="H220" s="42">
        <f t="shared" si="325"/>
        <v>1750</v>
      </c>
      <c r="I220" s="42">
        <f t="shared" si="326"/>
        <v>1140</v>
      </c>
      <c r="J220" s="42">
        <f t="shared" si="327"/>
        <v>1100</v>
      </c>
      <c r="K220" s="42">
        <f t="shared" ref="K220:M220" si="421">K219</f>
        <v>2000</v>
      </c>
      <c r="L220" s="42">
        <f t="shared" si="421"/>
        <v>2000</v>
      </c>
      <c r="M220" s="42">
        <f t="shared" si="421"/>
        <v>2000</v>
      </c>
      <c r="N220" s="42">
        <f t="shared" si="329"/>
        <v>-250</v>
      </c>
      <c r="O220" s="42">
        <f t="shared" si="330"/>
        <v>-860</v>
      </c>
      <c r="P220" s="42">
        <f t="shared" si="331"/>
        <v>-900</v>
      </c>
      <c r="Q220" s="61">
        <f t="shared" ref="Q220:S220" si="422">Q219</f>
        <v>0</v>
      </c>
      <c r="R220" s="61">
        <f t="shared" si="422"/>
        <v>0</v>
      </c>
      <c r="S220" s="61">
        <f t="shared" si="422"/>
        <v>0</v>
      </c>
      <c r="T220" s="58">
        <f t="shared" si="333"/>
        <v>622</v>
      </c>
      <c r="U220" s="83">
        <f t="shared" si="396"/>
        <v>1600</v>
      </c>
      <c r="V220" s="83">
        <f t="shared" si="397"/>
        <v>1600</v>
      </c>
      <c r="W220" s="83">
        <f t="shared" si="398"/>
        <v>1600</v>
      </c>
      <c r="X220" s="58"/>
      <c r="Y220" s="42"/>
      <c r="Z220" s="42"/>
      <c r="AA220" s="42"/>
      <c r="AB220" s="50"/>
    </row>
    <row r="221" spans="1:28" ht="15" customHeight="1">
      <c r="A221" s="75">
        <f t="shared" si="338"/>
        <v>207</v>
      </c>
      <c r="B221" s="86">
        <f t="shared" si="391"/>
        <v>45639</v>
      </c>
      <c r="C221" s="75">
        <f t="shared" si="392"/>
        <v>884</v>
      </c>
      <c r="D221" s="76">
        <f t="shared" si="393"/>
        <v>1336</v>
      </c>
      <c r="E221" s="61">
        <f t="shared" si="322"/>
        <v>470</v>
      </c>
      <c r="F221" s="61">
        <f t="shared" si="323"/>
        <v>1080</v>
      </c>
      <c r="G221" s="61">
        <f t="shared" si="324"/>
        <v>1120</v>
      </c>
      <c r="H221" s="42">
        <f t="shared" si="325"/>
        <v>1750</v>
      </c>
      <c r="I221" s="42">
        <f t="shared" si="326"/>
        <v>1140</v>
      </c>
      <c r="J221" s="42">
        <f t="shared" si="327"/>
        <v>1100</v>
      </c>
      <c r="K221" s="42">
        <f t="shared" ref="K221:M221" si="423">K220</f>
        <v>2000</v>
      </c>
      <c r="L221" s="42">
        <f t="shared" si="423"/>
        <v>2000</v>
      </c>
      <c r="M221" s="42">
        <f t="shared" si="423"/>
        <v>2000</v>
      </c>
      <c r="N221" s="42">
        <f t="shared" si="329"/>
        <v>-250</v>
      </c>
      <c r="O221" s="42">
        <f t="shared" si="330"/>
        <v>-860</v>
      </c>
      <c r="P221" s="42">
        <f t="shared" si="331"/>
        <v>-900</v>
      </c>
      <c r="Q221" s="61">
        <f t="shared" ref="Q221:S221" si="424">Q220</f>
        <v>0</v>
      </c>
      <c r="R221" s="61">
        <f t="shared" si="424"/>
        <v>0</v>
      </c>
      <c r="S221" s="61">
        <f t="shared" si="424"/>
        <v>0</v>
      </c>
      <c r="T221" s="58">
        <f t="shared" si="333"/>
        <v>620</v>
      </c>
      <c r="U221" s="83">
        <f t="shared" si="396"/>
        <v>1600</v>
      </c>
      <c r="V221" s="83">
        <f t="shared" si="397"/>
        <v>1600</v>
      </c>
      <c r="W221" s="83">
        <f t="shared" si="398"/>
        <v>1600</v>
      </c>
      <c r="X221" s="58"/>
      <c r="Y221" s="42"/>
      <c r="Z221" s="42"/>
      <c r="AA221" s="42"/>
      <c r="AB221" s="50"/>
    </row>
    <row r="222" spans="1:28" ht="15" customHeight="1">
      <c r="A222" s="75">
        <f t="shared" si="338"/>
        <v>208</v>
      </c>
      <c r="B222" s="86">
        <f t="shared" si="391"/>
        <v>45640</v>
      </c>
      <c r="C222" s="75">
        <f t="shared" si="392"/>
        <v>884</v>
      </c>
      <c r="D222" s="76">
        <f t="shared" si="393"/>
        <v>1334</v>
      </c>
      <c r="E222" s="61">
        <f t="shared" si="322"/>
        <v>468</v>
      </c>
      <c r="F222" s="61">
        <f t="shared" si="323"/>
        <v>1078</v>
      </c>
      <c r="G222" s="61">
        <f t="shared" si="324"/>
        <v>1118</v>
      </c>
      <c r="H222" s="42">
        <f t="shared" si="325"/>
        <v>1750</v>
      </c>
      <c r="I222" s="42">
        <f t="shared" si="326"/>
        <v>1140</v>
      </c>
      <c r="J222" s="42">
        <f t="shared" si="327"/>
        <v>1100</v>
      </c>
      <c r="K222" s="42">
        <f t="shared" ref="K222:M222" si="425">K221</f>
        <v>2000</v>
      </c>
      <c r="L222" s="42">
        <f t="shared" si="425"/>
        <v>2000</v>
      </c>
      <c r="M222" s="42">
        <f t="shared" si="425"/>
        <v>2000</v>
      </c>
      <c r="N222" s="42">
        <f t="shared" si="329"/>
        <v>-250</v>
      </c>
      <c r="O222" s="42">
        <f t="shared" si="330"/>
        <v>-860</v>
      </c>
      <c r="P222" s="42">
        <f t="shared" si="331"/>
        <v>-900</v>
      </c>
      <c r="Q222" s="61">
        <f t="shared" ref="Q222:S222" si="426">Q221</f>
        <v>0</v>
      </c>
      <c r="R222" s="61">
        <f t="shared" si="426"/>
        <v>0</v>
      </c>
      <c r="S222" s="61">
        <f t="shared" si="426"/>
        <v>0</v>
      </c>
      <c r="T222" s="58">
        <f t="shared" si="333"/>
        <v>618</v>
      </c>
      <c r="U222" s="83">
        <f t="shared" si="396"/>
        <v>1600</v>
      </c>
      <c r="V222" s="83">
        <f t="shared" si="397"/>
        <v>1600</v>
      </c>
      <c r="W222" s="83">
        <f t="shared" si="398"/>
        <v>1600</v>
      </c>
      <c r="X222" s="58"/>
      <c r="Y222" s="42"/>
      <c r="Z222" s="42"/>
      <c r="AA222" s="42"/>
      <c r="AB222" s="50"/>
    </row>
    <row r="223" spans="1:28" ht="15" customHeight="1">
      <c r="A223" s="75">
        <f t="shared" si="338"/>
        <v>209</v>
      </c>
      <c r="B223" s="86">
        <f t="shared" si="391"/>
        <v>45641</v>
      </c>
      <c r="C223" s="75">
        <f t="shared" si="392"/>
        <v>884</v>
      </c>
      <c r="D223" s="76">
        <f t="shared" si="393"/>
        <v>1332</v>
      </c>
      <c r="E223" s="61">
        <f t="shared" si="322"/>
        <v>466</v>
      </c>
      <c r="F223" s="61">
        <f t="shared" si="323"/>
        <v>1076</v>
      </c>
      <c r="G223" s="61">
        <f t="shared" si="324"/>
        <v>1116</v>
      </c>
      <c r="H223" s="42">
        <f t="shared" si="325"/>
        <v>1750</v>
      </c>
      <c r="I223" s="42">
        <f t="shared" si="326"/>
        <v>1140</v>
      </c>
      <c r="J223" s="42">
        <f t="shared" si="327"/>
        <v>1100</v>
      </c>
      <c r="K223" s="42">
        <f t="shared" ref="K223:M223" si="427">K222</f>
        <v>2000</v>
      </c>
      <c r="L223" s="42">
        <f t="shared" si="427"/>
        <v>2000</v>
      </c>
      <c r="M223" s="42">
        <f t="shared" si="427"/>
        <v>2000</v>
      </c>
      <c r="N223" s="42">
        <f t="shared" si="329"/>
        <v>-250</v>
      </c>
      <c r="O223" s="42">
        <f t="shared" si="330"/>
        <v>-860</v>
      </c>
      <c r="P223" s="42">
        <f t="shared" si="331"/>
        <v>-900</v>
      </c>
      <c r="Q223" s="61">
        <f t="shared" ref="Q223:S223" si="428">Q222</f>
        <v>0</v>
      </c>
      <c r="R223" s="61">
        <f t="shared" si="428"/>
        <v>0</v>
      </c>
      <c r="S223" s="61">
        <f t="shared" si="428"/>
        <v>0</v>
      </c>
      <c r="T223" s="58">
        <f t="shared" si="333"/>
        <v>616</v>
      </c>
      <c r="U223" s="83">
        <f t="shared" si="396"/>
        <v>1600</v>
      </c>
      <c r="V223" s="83">
        <f t="shared" si="397"/>
        <v>1600</v>
      </c>
      <c r="W223" s="83">
        <f t="shared" si="398"/>
        <v>1600</v>
      </c>
      <c r="X223" s="58"/>
      <c r="Y223" s="42"/>
      <c r="Z223" s="42"/>
      <c r="AA223" s="42"/>
      <c r="AB223" s="50"/>
    </row>
    <row r="224" spans="1:28" ht="15" customHeight="1">
      <c r="A224" s="75">
        <f t="shared" si="338"/>
        <v>210</v>
      </c>
      <c r="B224" s="86">
        <f t="shared" si="391"/>
        <v>45642</v>
      </c>
      <c r="C224" s="75">
        <f t="shared" si="392"/>
        <v>884</v>
      </c>
      <c r="D224" s="76">
        <f t="shared" si="393"/>
        <v>1330</v>
      </c>
      <c r="E224" s="61">
        <f t="shared" si="322"/>
        <v>464</v>
      </c>
      <c r="F224" s="61">
        <f t="shared" si="323"/>
        <v>1074</v>
      </c>
      <c r="G224" s="61">
        <f t="shared" si="324"/>
        <v>1114</v>
      </c>
      <c r="H224" s="42">
        <f t="shared" si="325"/>
        <v>1750</v>
      </c>
      <c r="I224" s="42">
        <f t="shared" si="326"/>
        <v>1140</v>
      </c>
      <c r="J224" s="42">
        <f t="shared" si="327"/>
        <v>1100</v>
      </c>
      <c r="K224" s="42">
        <f t="shared" ref="K224:M224" si="429">K223</f>
        <v>2000</v>
      </c>
      <c r="L224" s="42">
        <f t="shared" si="429"/>
        <v>2000</v>
      </c>
      <c r="M224" s="42">
        <f t="shared" si="429"/>
        <v>2000</v>
      </c>
      <c r="N224" s="42">
        <f t="shared" si="329"/>
        <v>-250</v>
      </c>
      <c r="O224" s="42">
        <f t="shared" si="330"/>
        <v>-860</v>
      </c>
      <c r="P224" s="42">
        <f t="shared" si="331"/>
        <v>-900</v>
      </c>
      <c r="Q224" s="61">
        <f t="shared" ref="Q224:S224" si="430">Q223</f>
        <v>0</v>
      </c>
      <c r="R224" s="61">
        <f t="shared" si="430"/>
        <v>0</v>
      </c>
      <c r="S224" s="61">
        <f t="shared" si="430"/>
        <v>0</v>
      </c>
      <c r="T224" s="58">
        <f t="shared" si="333"/>
        <v>614</v>
      </c>
      <c r="U224" s="83">
        <f t="shared" si="396"/>
        <v>1600</v>
      </c>
      <c r="V224" s="83">
        <f t="shared" si="397"/>
        <v>1600</v>
      </c>
      <c r="W224" s="83">
        <f t="shared" si="398"/>
        <v>1600</v>
      </c>
      <c r="X224" s="58"/>
      <c r="Y224" s="42"/>
      <c r="Z224" s="42"/>
      <c r="AA224" s="42"/>
      <c r="AB224" s="50"/>
    </row>
    <row r="225" spans="1:28" ht="15" customHeight="1">
      <c r="A225" s="75">
        <f t="shared" si="338"/>
        <v>211</v>
      </c>
      <c r="B225" s="86">
        <f t="shared" si="391"/>
        <v>45643</v>
      </c>
      <c r="C225" s="75">
        <f t="shared" si="392"/>
        <v>884</v>
      </c>
      <c r="D225" s="76">
        <f t="shared" si="393"/>
        <v>1328</v>
      </c>
      <c r="E225" s="61">
        <f t="shared" si="322"/>
        <v>462</v>
      </c>
      <c r="F225" s="61">
        <f t="shared" si="323"/>
        <v>1072</v>
      </c>
      <c r="G225" s="61">
        <f t="shared" si="324"/>
        <v>1112</v>
      </c>
      <c r="H225" s="42">
        <f t="shared" si="325"/>
        <v>1750</v>
      </c>
      <c r="I225" s="42">
        <f t="shared" si="326"/>
        <v>1140</v>
      </c>
      <c r="J225" s="42">
        <f t="shared" si="327"/>
        <v>1100</v>
      </c>
      <c r="K225" s="42">
        <f t="shared" ref="K225:M225" si="431">K224</f>
        <v>2000</v>
      </c>
      <c r="L225" s="42">
        <f t="shared" si="431"/>
        <v>2000</v>
      </c>
      <c r="M225" s="42">
        <f t="shared" si="431"/>
        <v>2000</v>
      </c>
      <c r="N225" s="42">
        <f t="shared" si="329"/>
        <v>-250</v>
      </c>
      <c r="O225" s="42">
        <f t="shared" si="330"/>
        <v>-860</v>
      </c>
      <c r="P225" s="42">
        <f t="shared" si="331"/>
        <v>-900</v>
      </c>
      <c r="Q225" s="61">
        <f t="shared" ref="Q225:S225" si="432">Q224</f>
        <v>0</v>
      </c>
      <c r="R225" s="61">
        <f t="shared" si="432"/>
        <v>0</v>
      </c>
      <c r="S225" s="61">
        <f t="shared" si="432"/>
        <v>0</v>
      </c>
      <c r="T225" s="58">
        <f t="shared" si="333"/>
        <v>612</v>
      </c>
      <c r="U225" s="83">
        <f t="shared" si="396"/>
        <v>1600</v>
      </c>
      <c r="V225" s="83">
        <f t="shared" si="397"/>
        <v>1600</v>
      </c>
      <c r="W225" s="83">
        <f t="shared" si="398"/>
        <v>1600</v>
      </c>
      <c r="X225" s="58"/>
      <c r="Y225" s="42"/>
      <c r="Z225" s="42"/>
      <c r="AA225" s="42"/>
      <c r="AB225" s="50"/>
    </row>
    <row r="226" spans="1:28" ht="15" customHeight="1">
      <c r="A226" s="75">
        <f t="shared" si="338"/>
        <v>212</v>
      </c>
      <c r="B226" s="86">
        <f t="shared" si="391"/>
        <v>45644</v>
      </c>
      <c r="C226" s="75">
        <f t="shared" si="392"/>
        <v>884</v>
      </c>
      <c r="D226" s="76">
        <f t="shared" si="393"/>
        <v>1326</v>
      </c>
      <c r="E226" s="61">
        <f t="shared" si="322"/>
        <v>460</v>
      </c>
      <c r="F226" s="61">
        <f t="shared" si="323"/>
        <v>1070</v>
      </c>
      <c r="G226" s="61">
        <f t="shared" si="324"/>
        <v>1110</v>
      </c>
      <c r="H226" s="42">
        <f t="shared" si="325"/>
        <v>1750</v>
      </c>
      <c r="I226" s="42">
        <f t="shared" si="326"/>
        <v>1140</v>
      </c>
      <c r="J226" s="42">
        <f t="shared" si="327"/>
        <v>1100</v>
      </c>
      <c r="K226" s="42">
        <f t="shared" ref="K226:M226" si="433">K225</f>
        <v>2000</v>
      </c>
      <c r="L226" s="42">
        <f t="shared" si="433"/>
        <v>2000</v>
      </c>
      <c r="M226" s="42">
        <f t="shared" si="433"/>
        <v>2000</v>
      </c>
      <c r="N226" s="42">
        <f t="shared" si="329"/>
        <v>-250</v>
      </c>
      <c r="O226" s="42">
        <f t="shared" si="330"/>
        <v>-860</v>
      </c>
      <c r="P226" s="42">
        <f t="shared" si="331"/>
        <v>-900</v>
      </c>
      <c r="Q226" s="61">
        <f t="shared" ref="Q226:S226" si="434">Q225</f>
        <v>0</v>
      </c>
      <c r="R226" s="61">
        <f t="shared" si="434"/>
        <v>0</v>
      </c>
      <c r="S226" s="61">
        <f t="shared" si="434"/>
        <v>0</v>
      </c>
      <c r="T226" s="58">
        <f t="shared" si="333"/>
        <v>610</v>
      </c>
      <c r="U226" s="83">
        <f t="shared" si="396"/>
        <v>1600</v>
      </c>
      <c r="V226" s="83">
        <f t="shared" si="397"/>
        <v>1600</v>
      </c>
      <c r="W226" s="83">
        <f t="shared" si="398"/>
        <v>1600</v>
      </c>
      <c r="X226" s="58"/>
      <c r="Y226" s="42"/>
      <c r="Z226" s="42"/>
      <c r="AA226" s="42"/>
      <c r="AB226" s="50"/>
    </row>
    <row r="227" spans="1:28" ht="15" customHeight="1">
      <c r="A227" s="75">
        <f t="shared" si="338"/>
        <v>213</v>
      </c>
      <c r="B227" s="86">
        <f t="shared" si="391"/>
        <v>45645</v>
      </c>
      <c r="C227" s="75">
        <f t="shared" si="392"/>
        <v>884</v>
      </c>
      <c r="D227" s="76">
        <f t="shared" si="393"/>
        <v>1324</v>
      </c>
      <c r="E227" s="61">
        <f t="shared" si="322"/>
        <v>458</v>
      </c>
      <c r="F227" s="61">
        <f t="shared" si="323"/>
        <v>1068</v>
      </c>
      <c r="G227" s="61">
        <f t="shared" si="324"/>
        <v>1108</v>
      </c>
      <c r="H227" s="42">
        <f t="shared" si="325"/>
        <v>1750</v>
      </c>
      <c r="I227" s="42">
        <f t="shared" si="326"/>
        <v>1140</v>
      </c>
      <c r="J227" s="42">
        <f t="shared" si="327"/>
        <v>1100</v>
      </c>
      <c r="K227" s="42">
        <f t="shared" ref="K227:M227" si="435">K226</f>
        <v>2000</v>
      </c>
      <c r="L227" s="42">
        <f t="shared" si="435"/>
        <v>2000</v>
      </c>
      <c r="M227" s="42">
        <f t="shared" si="435"/>
        <v>2000</v>
      </c>
      <c r="N227" s="42">
        <f t="shared" si="329"/>
        <v>-250</v>
      </c>
      <c r="O227" s="42">
        <f t="shared" si="330"/>
        <v>-860</v>
      </c>
      <c r="P227" s="42">
        <f t="shared" si="331"/>
        <v>-900</v>
      </c>
      <c r="Q227" s="61">
        <f t="shared" ref="Q227:S227" si="436">Q226</f>
        <v>0</v>
      </c>
      <c r="R227" s="61">
        <f t="shared" si="436"/>
        <v>0</v>
      </c>
      <c r="S227" s="61">
        <f t="shared" si="436"/>
        <v>0</v>
      </c>
      <c r="T227" s="58">
        <f t="shared" si="333"/>
        <v>608</v>
      </c>
      <c r="U227" s="83">
        <f t="shared" si="396"/>
        <v>1600</v>
      </c>
      <c r="V227" s="83">
        <f t="shared" si="397"/>
        <v>1600</v>
      </c>
      <c r="W227" s="83">
        <f t="shared" si="398"/>
        <v>1600</v>
      </c>
      <c r="X227" s="58"/>
      <c r="Y227" s="42"/>
      <c r="Z227" s="42"/>
      <c r="AA227" s="42"/>
      <c r="AB227" s="50"/>
    </row>
    <row r="228" spans="1:28" ht="15" customHeight="1">
      <c r="A228" s="75">
        <f t="shared" si="338"/>
        <v>214</v>
      </c>
      <c r="B228" s="86">
        <f t="shared" si="391"/>
        <v>45646</v>
      </c>
      <c r="C228" s="75">
        <f t="shared" si="392"/>
        <v>884</v>
      </c>
      <c r="D228" s="76">
        <f t="shared" si="393"/>
        <v>1322</v>
      </c>
      <c r="E228" s="61">
        <f t="shared" si="322"/>
        <v>456</v>
      </c>
      <c r="F228" s="61">
        <f t="shared" si="323"/>
        <v>1066</v>
      </c>
      <c r="G228" s="61">
        <f t="shared" si="324"/>
        <v>1106</v>
      </c>
      <c r="H228" s="42">
        <f t="shared" si="325"/>
        <v>1750</v>
      </c>
      <c r="I228" s="42">
        <f t="shared" si="326"/>
        <v>1140</v>
      </c>
      <c r="J228" s="42">
        <f t="shared" si="327"/>
        <v>1100</v>
      </c>
      <c r="K228" s="42">
        <f t="shared" ref="K228:M228" si="437">K227</f>
        <v>2000</v>
      </c>
      <c r="L228" s="42">
        <f t="shared" si="437"/>
        <v>2000</v>
      </c>
      <c r="M228" s="42">
        <f t="shared" si="437"/>
        <v>2000</v>
      </c>
      <c r="N228" s="42">
        <f t="shared" si="329"/>
        <v>-250</v>
      </c>
      <c r="O228" s="42">
        <f t="shared" si="330"/>
        <v>-860</v>
      </c>
      <c r="P228" s="42">
        <f t="shared" si="331"/>
        <v>-900</v>
      </c>
      <c r="Q228" s="61">
        <f t="shared" ref="Q228:S228" si="438">Q227</f>
        <v>0</v>
      </c>
      <c r="R228" s="61">
        <f t="shared" si="438"/>
        <v>0</v>
      </c>
      <c r="S228" s="61">
        <f t="shared" si="438"/>
        <v>0</v>
      </c>
      <c r="T228" s="58">
        <f t="shared" si="333"/>
        <v>606</v>
      </c>
      <c r="U228" s="83">
        <f t="shared" si="396"/>
        <v>1600</v>
      </c>
      <c r="V228" s="83">
        <f t="shared" si="397"/>
        <v>1600</v>
      </c>
      <c r="W228" s="83">
        <f t="shared" si="398"/>
        <v>1600</v>
      </c>
      <c r="X228" s="58"/>
      <c r="Y228" s="42"/>
      <c r="Z228" s="42"/>
      <c r="AA228" s="42"/>
      <c r="AB228" s="50"/>
    </row>
    <row r="229" spans="1:28" ht="15" customHeight="1">
      <c r="A229" s="75">
        <f t="shared" si="338"/>
        <v>215</v>
      </c>
      <c r="B229" s="86">
        <f t="shared" si="391"/>
        <v>45647</v>
      </c>
      <c r="C229" s="75">
        <f t="shared" si="392"/>
        <v>884</v>
      </c>
      <c r="D229" s="76">
        <f t="shared" si="393"/>
        <v>1320</v>
      </c>
      <c r="E229" s="61">
        <f t="shared" si="322"/>
        <v>454</v>
      </c>
      <c r="F229" s="61">
        <f t="shared" si="323"/>
        <v>1064</v>
      </c>
      <c r="G229" s="61">
        <f t="shared" si="324"/>
        <v>1104</v>
      </c>
      <c r="H229" s="42">
        <f t="shared" si="325"/>
        <v>1750</v>
      </c>
      <c r="I229" s="42">
        <f t="shared" si="326"/>
        <v>1140</v>
      </c>
      <c r="J229" s="42">
        <f t="shared" si="327"/>
        <v>1100</v>
      </c>
      <c r="K229" s="42">
        <f t="shared" ref="K229:M229" si="439">K228</f>
        <v>2000</v>
      </c>
      <c r="L229" s="42">
        <f t="shared" si="439"/>
        <v>2000</v>
      </c>
      <c r="M229" s="42">
        <f t="shared" si="439"/>
        <v>2000</v>
      </c>
      <c r="N229" s="42">
        <f t="shared" si="329"/>
        <v>-250</v>
      </c>
      <c r="O229" s="42">
        <f t="shared" si="330"/>
        <v>-860</v>
      </c>
      <c r="P229" s="42">
        <f t="shared" si="331"/>
        <v>-900</v>
      </c>
      <c r="Q229" s="61">
        <f t="shared" ref="Q229:S229" si="440">Q228</f>
        <v>0</v>
      </c>
      <c r="R229" s="61">
        <f t="shared" si="440"/>
        <v>0</v>
      </c>
      <c r="S229" s="61">
        <f t="shared" si="440"/>
        <v>0</v>
      </c>
      <c r="T229" s="58">
        <f t="shared" si="333"/>
        <v>604</v>
      </c>
      <c r="U229" s="83">
        <f t="shared" si="396"/>
        <v>1600</v>
      </c>
      <c r="V229" s="83">
        <f t="shared" si="397"/>
        <v>1600</v>
      </c>
      <c r="W229" s="83">
        <f t="shared" si="398"/>
        <v>1600</v>
      </c>
      <c r="X229" s="58"/>
      <c r="Y229" s="42"/>
      <c r="Z229" s="42"/>
      <c r="AA229" s="42"/>
      <c r="AB229" s="50"/>
    </row>
    <row r="230" spans="1:28" ht="15" customHeight="1">
      <c r="A230" s="75">
        <f t="shared" si="338"/>
        <v>216</v>
      </c>
      <c r="B230" s="86">
        <f t="shared" si="391"/>
        <v>45648</v>
      </c>
      <c r="C230" s="75">
        <f t="shared" si="392"/>
        <v>884</v>
      </c>
      <c r="D230" s="76">
        <f t="shared" si="393"/>
        <v>1318</v>
      </c>
      <c r="E230" s="61">
        <f t="shared" si="322"/>
        <v>452</v>
      </c>
      <c r="F230" s="61">
        <f t="shared" si="323"/>
        <v>1062</v>
      </c>
      <c r="G230" s="61">
        <f t="shared" si="324"/>
        <v>1102</v>
      </c>
      <c r="H230" s="42">
        <f t="shared" si="325"/>
        <v>1750</v>
      </c>
      <c r="I230" s="42">
        <f t="shared" si="326"/>
        <v>1140</v>
      </c>
      <c r="J230" s="42">
        <f t="shared" si="327"/>
        <v>1100</v>
      </c>
      <c r="K230" s="42">
        <f t="shared" ref="K230:M230" si="441">K229</f>
        <v>2000</v>
      </c>
      <c r="L230" s="42">
        <f t="shared" si="441"/>
        <v>2000</v>
      </c>
      <c r="M230" s="42">
        <f t="shared" si="441"/>
        <v>2000</v>
      </c>
      <c r="N230" s="42">
        <f t="shared" si="329"/>
        <v>-250</v>
      </c>
      <c r="O230" s="42">
        <f t="shared" si="330"/>
        <v>-860</v>
      </c>
      <c r="P230" s="42">
        <f t="shared" si="331"/>
        <v>-900</v>
      </c>
      <c r="Q230" s="61">
        <f t="shared" ref="Q230:S230" si="442">Q229</f>
        <v>0</v>
      </c>
      <c r="R230" s="61">
        <f t="shared" si="442"/>
        <v>0</v>
      </c>
      <c r="S230" s="61">
        <f t="shared" si="442"/>
        <v>0</v>
      </c>
      <c r="T230" s="58">
        <f t="shared" si="333"/>
        <v>602</v>
      </c>
      <c r="U230" s="83">
        <f t="shared" si="396"/>
        <v>1600</v>
      </c>
      <c r="V230" s="83">
        <f t="shared" si="397"/>
        <v>1600</v>
      </c>
      <c r="W230" s="83">
        <f t="shared" si="398"/>
        <v>1600</v>
      </c>
      <c r="X230" s="58"/>
      <c r="Y230" s="42"/>
      <c r="Z230" s="42"/>
      <c r="AA230" s="42"/>
      <c r="AB230" s="50"/>
    </row>
    <row r="231" spans="1:28" ht="15" customHeight="1">
      <c r="A231" s="75">
        <f t="shared" si="338"/>
        <v>217</v>
      </c>
      <c r="B231" s="86">
        <f t="shared" si="391"/>
        <v>45649</v>
      </c>
      <c r="C231" s="75">
        <f t="shared" si="392"/>
        <v>884</v>
      </c>
      <c r="D231" s="76">
        <f t="shared" si="393"/>
        <v>1316</v>
      </c>
      <c r="E231" s="61">
        <f t="shared" si="322"/>
        <v>450</v>
      </c>
      <c r="F231" s="61">
        <f t="shared" si="323"/>
        <v>1060</v>
      </c>
      <c r="G231" s="61">
        <f t="shared" si="324"/>
        <v>1100</v>
      </c>
      <c r="H231" s="42">
        <f t="shared" si="325"/>
        <v>1750</v>
      </c>
      <c r="I231" s="42">
        <f t="shared" si="326"/>
        <v>1140</v>
      </c>
      <c r="J231" s="42">
        <f t="shared" si="327"/>
        <v>1100</v>
      </c>
      <c r="K231" s="42">
        <f t="shared" ref="K231:M231" si="443">K230</f>
        <v>2000</v>
      </c>
      <c r="L231" s="42">
        <f t="shared" si="443"/>
        <v>2000</v>
      </c>
      <c r="M231" s="42">
        <f t="shared" si="443"/>
        <v>2000</v>
      </c>
      <c r="N231" s="42">
        <f t="shared" si="329"/>
        <v>-250</v>
      </c>
      <c r="O231" s="42">
        <f t="shared" si="330"/>
        <v>-860</v>
      </c>
      <c r="P231" s="42">
        <f t="shared" si="331"/>
        <v>-900</v>
      </c>
      <c r="Q231" s="61">
        <f t="shared" ref="Q231:S231" si="444">Q230</f>
        <v>0</v>
      </c>
      <c r="R231" s="61">
        <f t="shared" si="444"/>
        <v>0</v>
      </c>
      <c r="S231" s="61">
        <f t="shared" si="444"/>
        <v>0</v>
      </c>
      <c r="T231" s="58">
        <f t="shared" si="333"/>
        <v>600</v>
      </c>
      <c r="U231" s="83">
        <f t="shared" si="396"/>
        <v>1600</v>
      </c>
      <c r="V231" s="83">
        <f t="shared" si="397"/>
        <v>1600</v>
      </c>
      <c r="W231" s="83">
        <f t="shared" si="398"/>
        <v>1600</v>
      </c>
      <c r="X231" s="58"/>
      <c r="Y231" s="42"/>
      <c r="Z231" s="42"/>
      <c r="AA231" s="42"/>
      <c r="AB231" s="50"/>
    </row>
    <row r="232" spans="1:28" ht="15" customHeight="1">
      <c r="A232" s="75">
        <f t="shared" si="338"/>
        <v>218</v>
      </c>
      <c r="B232" s="86">
        <f t="shared" si="391"/>
        <v>45650</v>
      </c>
      <c r="C232" s="75">
        <f t="shared" si="392"/>
        <v>884</v>
      </c>
      <c r="D232" s="76">
        <f t="shared" si="393"/>
        <v>1314</v>
      </c>
      <c r="E232" s="61">
        <f t="shared" si="322"/>
        <v>448</v>
      </c>
      <c r="F232" s="61">
        <f t="shared" si="323"/>
        <v>1058</v>
      </c>
      <c r="G232" s="61">
        <f t="shared" si="324"/>
        <v>1098</v>
      </c>
      <c r="H232" s="42">
        <f t="shared" si="325"/>
        <v>1750</v>
      </c>
      <c r="I232" s="42">
        <f t="shared" si="326"/>
        <v>1140</v>
      </c>
      <c r="J232" s="42">
        <f t="shared" si="327"/>
        <v>1100</v>
      </c>
      <c r="K232" s="42">
        <f t="shared" ref="K232:M232" si="445">K231</f>
        <v>2000</v>
      </c>
      <c r="L232" s="42">
        <f t="shared" si="445"/>
        <v>2000</v>
      </c>
      <c r="M232" s="42">
        <f t="shared" si="445"/>
        <v>2000</v>
      </c>
      <c r="N232" s="42">
        <f t="shared" si="329"/>
        <v>-250</v>
      </c>
      <c r="O232" s="42">
        <f t="shared" si="330"/>
        <v>-860</v>
      </c>
      <c r="P232" s="42">
        <f t="shared" si="331"/>
        <v>-900</v>
      </c>
      <c r="Q232" s="61">
        <f t="shared" ref="Q232:S232" si="446">Q231</f>
        <v>0</v>
      </c>
      <c r="R232" s="61">
        <f t="shared" si="446"/>
        <v>0</v>
      </c>
      <c r="S232" s="61">
        <f t="shared" si="446"/>
        <v>0</v>
      </c>
      <c r="T232" s="58">
        <f t="shared" si="333"/>
        <v>598</v>
      </c>
      <c r="U232" s="83">
        <f t="shared" si="396"/>
        <v>1600</v>
      </c>
      <c r="V232" s="83">
        <f t="shared" si="397"/>
        <v>1600</v>
      </c>
      <c r="W232" s="83">
        <f t="shared" si="398"/>
        <v>1600</v>
      </c>
      <c r="X232" s="58"/>
      <c r="Y232" s="42"/>
      <c r="Z232" s="42"/>
      <c r="AA232" s="42"/>
      <c r="AB232" s="50"/>
    </row>
    <row r="233" spans="1:28" ht="15" customHeight="1">
      <c r="A233" s="75">
        <f t="shared" si="338"/>
        <v>219</v>
      </c>
      <c r="B233" s="86">
        <f t="shared" si="391"/>
        <v>45651</v>
      </c>
      <c r="C233" s="75">
        <f t="shared" si="392"/>
        <v>884</v>
      </c>
      <c r="D233" s="76">
        <f t="shared" si="393"/>
        <v>1312</v>
      </c>
      <c r="E233" s="61">
        <f t="shared" si="322"/>
        <v>446</v>
      </c>
      <c r="F233" s="61">
        <f t="shared" si="323"/>
        <v>1056</v>
      </c>
      <c r="G233" s="61">
        <f t="shared" si="324"/>
        <v>1096</v>
      </c>
      <c r="H233" s="42">
        <f t="shared" si="325"/>
        <v>1750</v>
      </c>
      <c r="I233" s="42">
        <f t="shared" si="326"/>
        <v>1140</v>
      </c>
      <c r="J233" s="42">
        <f t="shared" si="327"/>
        <v>1100</v>
      </c>
      <c r="K233" s="42">
        <f t="shared" ref="K233:M233" si="447">K232</f>
        <v>2000</v>
      </c>
      <c r="L233" s="42">
        <f t="shared" si="447"/>
        <v>2000</v>
      </c>
      <c r="M233" s="42">
        <f t="shared" si="447"/>
        <v>2000</v>
      </c>
      <c r="N233" s="42">
        <f t="shared" si="329"/>
        <v>-250</v>
      </c>
      <c r="O233" s="42">
        <f t="shared" si="330"/>
        <v>-860</v>
      </c>
      <c r="P233" s="42">
        <f t="shared" si="331"/>
        <v>-900</v>
      </c>
      <c r="Q233" s="61">
        <f t="shared" ref="Q233:S233" si="448">Q232</f>
        <v>0</v>
      </c>
      <c r="R233" s="61">
        <f t="shared" si="448"/>
        <v>0</v>
      </c>
      <c r="S233" s="61">
        <f t="shared" si="448"/>
        <v>0</v>
      </c>
      <c r="T233" s="58">
        <f t="shared" si="333"/>
        <v>596</v>
      </c>
      <c r="U233" s="83">
        <f t="shared" si="396"/>
        <v>1600</v>
      </c>
      <c r="V233" s="83">
        <f t="shared" si="397"/>
        <v>1600</v>
      </c>
      <c r="W233" s="83">
        <f t="shared" si="398"/>
        <v>1600</v>
      </c>
      <c r="X233" s="58"/>
      <c r="Y233" s="42"/>
      <c r="Z233" s="42"/>
      <c r="AA233" s="42"/>
      <c r="AB233" s="50"/>
    </row>
    <row r="234" spans="1:28" ht="15" customHeight="1">
      <c r="A234" s="75">
        <f t="shared" si="338"/>
        <v>220</v>
      </c>
      <c r="B234" s="86">
        <f t="shared" si="391"/>
        <v>45652</v>
      </c>
      <c r="C234" s="75">
        <f t="shared" si="392"/>
        <v>884</v>
      </c>
      <c r="D234" s="76">
        <f t="shared" si="393"/>
        <v>1310</v>
      </c>
      <c r="E234" s="61">
        <f t="shared" si="322"/>
        <v>444</v>
      </c>
      <c r="F234" s="61">
        <f t="shared" si="323"/>
        <v>1054</v>
      </c>
      <c r="G234" s="61">
        <f t="shared" si="324"/>
        <v>1094</v>
      </c>
      <c r="H234" s="42">
        <f t="shared" si="325"/>
        <v>1750</v>
      </c>
      <c r="I234" s="42">
        <f t="shared" si="326"/>
        <v>1140</v>
      </c>
      <c r="J234" s="42">
        <f t="shared" si="327"/>
        <v>1100</v>
      </c>
      <c r="K234" s="42">
        <f t="shared" ref="K234:M234" si="449">K233</f>
        <v>2000</v>
      </c>
      <c r="L234" s="42">
        <f t="shared" si="449"/>
        <v>2000</v>
      </c>
      <c r="M234" s="42">
        <f t="shared" si="449"/>
        <v>2000</v>
      </c>
      <c r="N234" s="42">
        <f t="shared" si="329"/>
        <v>-250</v>
      </c>
      <c r="O234" s="42">
        <f t="shared" si="330"/>
        <v>-860</v>
      </c>
      <c r="P234" s="42">
        <f t="shared" si="331"/>
        <v>-900</v>
      </c>
      <c r="Q234" s="61">
        <f t="shared" ref="Q234:S234" si="450">Q233</f>
        <v>0</v>
      </c>
      <c r="R234" s="61">
        <f t="shared" si="450"/>
        <v>0</v>
      </c>
      <c r="S234" s="61">
        <f t="shared" si="450"/>
        <v>0</v>
      </c>
      <c r="T234" s="58">
        <f t="shared" si="333"/>
        <v>594</v>
      </c>
      <c r="U234" s="83">
        <f t="shared" si="396"/>
        <v>1600</v>
      </c>
      <c r="V234" s="83">
        <f t="shared" si="397"/>
        <v>1600</v>
      </c>
      <c r="W234" s="83">
        <f t="shared" si="398"/>
        <v>1600</v>
      </c>
      <c r="X234" s="58"/>
      <c r="Y234" s="42"/>
      <c r="Z234" s="42"/>
      <c r="AA234" s="42"/>
      <c r="AB234" s="50"/>
    </row>
    <row r="235" spans="1:28" ht="15" customHeight="1">
      <c r="A235" s="75">
        <f t="shared" si="338"/>
        <v>221</v>
      </c>
      <c r="B235" s="86">
        <f t="shared" si="391"/>
        <v>45653</v>
      </c>
      <c r="C235" s="75">
        <f t="shared" si="392"/>
        <v>884</v>
      </c>
      <c r="D235" s="76">
        <f t="shared" si="393"/>
        <v>1308</v>
      </c>
      <c r="E235" s="61">
        <f t="shared" si="322"/>
        <v>442</v>
      </c>
      <c r="F235" s="61">
        <f t="shared" si="323"/>
        <v>1052</v>
      </c>
      <c r="G235" s="61">
        <f t="shared" si="324"/>
        <v>1092</v>
      </c>
      <c r="H235" s="42">
        <f t="shared" si="325"/>
        <v>1750</v>
      </c>
      <c r="I235" s="42">
        <f t="shared" si="326"/>
        <v>1140</v>
      </c>
      <c r="J235" s="42">
        <f t="shared" si="327"/>
        <v>1100</v>
      </c>
      <c r="K235" s="42">
        <f t="shared" ref="K235:M235" si="451">K234</f>
        <v>2000</v>
      </c>
      <c r="L235" s="42">
        <f t="shared" si="451"/>
        <v>2000</v>
      </c>
      <c r="M235" s="42">
        <f t="shared" si="451"/>
        <v>2000</v>
      </c>
      <c r="N235" s="42">
        <f t="shared" si="329"/>
        <v>-250</v>
      </c>
      <c r="O235" s="42">
        <f t="shared" si="330"/>
        <v>-860</v>
      </c>
      <c r="P235" s="42">
        <f t="shared" si="331"/>
        <v>-900</v>
      </c>
      <c r="Q235" s="61">
        <f t="shared" ref="Q235:S235" si="452">Q234</f>
        <v>0</v>
      </c>
      <c r="R235" s="61">
        <f t="shared" si="452"/>
        <v>0</v>
      </c>
      <c r="S235" s="61">
        <f t="shared" si="452"/>
        <v>0</v>
      </c>
      <c r="T235" s="58">
        <f t="shared" si="333"/>
        <v>592</v>
      </c>
      <c r="U235" s="83">
        <f t="shared" si="396"/>
        <v>1600</v>
      </c>
      <c r="V235" s="83">
        <f t="shared" si="397"/>
        <v>1600</v>
      </c>
      <c r="W235" s="83">
        <f t="shared" si="398"/>
        <v>1600</v>
      </c>
      <c r="X235" s="58"/>
      <c r="Y235" s="42"/>
      <c r="Z235" s="42"/>
      <c r="AA235" s="42"/>
      <c r="AB235" s="50"/>
    </row>
    <row r="236" spans="1:28" ht="15" customHeight="1">
      <c r="A236" s="75">
        <f t="shared" si="338"/>
        <v>222</v>
      </c>
      <c r="B236" s="86">
        <f t="shared" si="391"/>
        <v>45654</v>
      </c>
      <c r="C236" s="75">
        <f t="shared" si="392"/>
        <v>884</v>
      </c>
      <c r="D236" s="76">
        <f t="shared" si="393"/>
        <v>1306</v>
      </c>
      <c r="E236" s="61">
        <f t="shared" si="322"/>
        <v>440</v>
      </c>
      <c r="F236" s="61">
        <f t="shared" si="323"/>
        <v>1050</v>
      </c>
      <c r="G236" s="61">
        <f t="shared" si="324"/>
        <v>1090</v>
      </c>
      <c r="H236" s="42">
        <f t="shared" si="325"/>
        <v>1750</v>
      </c>
      <c r="I236" s="42">
        <f t="shared" si="326"/>
        <v>1140</v>
      </c>
      <c r="J236" s="42">
        <f t="shared" si="327"/>
        <v>1100</v>
      </c>
      <c r="K236" s="42">
        <f t="shared" ref="K236:M236" si="453">K235</f>
        <v>2000</v>
      </c>
      <c r="L236" s="42">
        <f t="shared" si="453"/>
        <v>2000</v>
      </c>
      <c r="M236" s="42">
        <f t="shared" si="453"/>
        <v>2000</v>
      </c>
      <c r="N236" s="42">
        <f t="shared" si="329"/>
        <v>-250</v>
      </c>
      <c r="O236" s="42">
        <f t="shared" si="330"/>
        <v>-860</v>
      </c>
      <c r="P236" s="42">
        <f t="shared" si="331"/>
        <v>-900</v>
      </c>
      <c r="Q236" s="61">
        <f t="shared" ref="Q236:S236" si="454">Q235</f>
        <v>0</v>
      </c>
      <c r="R236" s="61">
        <f t="shared" si="454"/>
        <v>0</v>
      </c>
      <c r="S236" s="61">
        <f t="shared" si="454"/>
        <v>0</v>
      </c>
      <c r="T236" s="58">
        <f t="shared" si="333"/>
        <v>590</v>
      </c>
      <c r="U236" s="83">
        <f t="shared" si="396"/>
        <v>1600</v>
      </c>
      <c r="V236" s="83">
        <f t="shared" si="397"/>
        <v>1600</v>
      </c>
      <c r="W236" s="83">
        <f t="shared" si="398"/>
        <v>1600</v>
      </c>
      <c r="X236" s="58"/>
      <c r="Y236" s="42"/>
      <c r="Z236" s="42"/>
      <c r="AA236" s="42"/>
      <c r="AB236" s="50"/>
    </row>
    <row r="237" spans="1:28" ht="15" customHeight="1">
      <c r="A237" s="75">
        <f t="shared" si="338"/>
        <v>223</v>
      </c>
      <c r="B237" s="86">
        <f t="shared" si="391"/>
        <v>45655</v>
      </c>
      <c r="C237" s="75">
        <f t="shared" si="392"/>
        <v>884</v>
      </c>
      <c r="D237" s="76">
        <f t="shared" si="393"/>
        <v>1304</v>
      </c>
      <c r="E237" s="61">
        <f t="shared" si="322"/>
        <v>438</v>
      </c>
      <c r="F237" s="61">
        <f t="shared" si="323"/>
        <v>1048</v>
      </c>
      <c r="G237" s="61">
        <f t="shared" si="324"/>
        <v>1088</v>
      </c>
      <c r="H237" s="42">
        <f t="shared" si="325"/>
        <v>1750</v>
      </c>
      <c r="I237" s="42">
        <f t="shared" si="326"/>
        <v>1140</v>
      </c>
      <c r="J237" s="42">
        <f t="shared" si="327"/>
        <v>1100</v>
      </c>
      <c r="K237" s="42">
        <f t="shared" ref="K237:M237" si="455">K236</f>
        <v>2000</v>
      </c>
      <c r="L237" s="42">
        <f t="shared" si="455"/>
        <v>2000</v>
      </c>
      <c r="M237" s="42">
        <f t="shared" si="455"/>
        <v>2000</v>
      </c>
      <c r="N237" s="42">
        <f t="shared" si="329"/>
        <v>-250</v>
      </c>
      <c r="O237" s="42">
        <f t="shared" si="330"/>
        <v>-860</v>
      </c>
      <c r="P237" s="42">
        <f t="shared" si="331"/>
        <v>-900</v>
      </c>
      <c r="Q237" s="61">
        <f t="shared" ref="Q237:S237" si="456">Q236</f>
        <v>0</v>
      </c>
      <c r="R237" s="61">
        <f t="shared" si="456"/>
        <v>0</v>
      </c>
      <c r="S237" s="61">
        <f t="shared" si="456"/>
        <v>0</v>
      </c>
      <c r="T237" s="58">
        <f t="shared" si="333"/>
        <v>588</v>
      </c>
      <c r="U237" s="83">
        <f t="shared" si="396"/>
        <v>1600</v>
      </c>
      <c r="V237" s="83">
        <f t="shared" si="397"/>
        <v>1600</v>
      </c>
      <c r="W237" s="83">
        <f t="shared" si="398"/>
        <v>1600</v>
      </c>
      <c r="X237" s="58"/>
      <c r="Y237" s="42"/>
      <c r="Z237" s="42"/>
      <c r="AA237" s="42"/>
      <c r="AB237" s="50"/>
    </row>
    <row r="238" spans="1:28" ht="15" customHeight="1">
      <c r="A238" s="75">
        <f t="shared" si="338"/>
        <v>224</v>
      </c>
      <c r="B238" s="86">
        <f t="shared" si="391"/>
        <v>45656</v>
      </c>
      <c r="C238" s="75">
        <f t="shared" si="392"/>
        <v>884</v>
      </c>
      <c r="D238" s="76">
        <f t="shared" si="393"/>
        <v>1302</v>
      </c>
      <c r="E238" s="61">
        <f t="shared" si="322"/>
        <v>436</v>
      </c>
      <c r="F238" s="61">
        <f t="shared" si="323"/>
        <v>1046</v>
      </c>
      <c r="G238" s="61">
        <f t="shared" si="324"/>
        <v>1086</v>
      </c>
      <c r="H238" s="42">
        <f t="shared" si="325"/>
        <v>1750</v>
      </c>
      <c r="I238" s="42">
        <f t="shared" si="326"/>
        <v>1140</v>
      </c>
      <c r="J238" s="42">
        <f t="shared" si="327"/>
        <v>1100</v>
      </c>
      <c r="K238" s="42">
        <f t="shared" ref="K238:M238" si="457">K237</f>
        <v>2000</v>
      </c>
      <c r="L238" s="42">
        <f t="shared" si="457"/>
        <v>2000</v>
      </c>
      <c r="M238" s="42">
        <f t="shared" si="457"/>
        <v>2000</v>
      </c>
      <c r="N238" s="42">
        <f t="shared" si="329"/>
        <v>-250</v>
      </c>
      <c r="O238" s="42">
        <f t="shared" si="330"/>
        <v>-860</v>
      </c>
      <c r="P238" s="42">
        <f t="shared" si="331"/>
        <v>-900</v>
      </c>
      <c r="Q238" s="61">
        <f t="shared" ref="Q238:S238" si="458">Q237</f>
        <v>0</v>
      </c>
      <c r="R238" s="61">
        <f t="shared" si="458"/>
        <v>0</v>
      </c>
      <c r="S238" s="61">
        <f t="shared" si="458"/>
        <v>0</v>
      </c>
      <c r="T238" s="58">
        <f t="shared" si="333"/>
        <v>586</v>
      </c>
      <c r="U238" s="83">
        <f t="shared" si="396"/>
        <v>1600</v>
      </c>
      <c r="V238" s="83">
        <f t="shared" si="397"/>
        <v>1600</v>
      </c>
      <c r="W238" s="83">
        <f t="shared" si="398"/>
        <v>1600</v>
      </c>
      <c r="X238" s="58"/>
      <c r="Y238" s="42"/>
      <c r="Z238" s="42"/>
      <c r="AA238" s="42"/>
      <c r="AB238" s="50"/>
    </row>
    <row r="239" spans="1:28" ht="15" customHeight="1">
      <c r="A239" s="75">
        <f t="shared" si="338"/>
        <v>225</v>
      </c>
      <c r="B239" s="86">
        <f t="shared" si="391"/>
        <v>45657</v>
      </c>
      <c r="C239" s="75">
        <f t="shared" si="392"/>
        <v>884</v>
      </c>
      <c r="D239" s="76">
        <f t="shared" si="393"/>
        <v>1300</v>
      </c>
      <c r="E239" s="61">
        <f t="shared" si="322"/>
        <v>434</v>
      </c>
      <c r="F239" s="61">
        <f t="shared" si="323"/>
        <v>1044</v>
      </c>
      <c r="G239" s="61">
        <f t="shared" si="324"/>
        <v>1084</v>
      </c>
      <c r="H239" s="42">
        <f t="shared" si="325"/>
        <v>1750</v>
      </c>
      <c r="I239" s="42">
        <f t="shared" si="326"/>
        <v>1140</v>
      </c>
      <c r="J239" s="42">
        <f t="shared" si="327"/>
        <v>1100</v>
      </c>
      <c r="K239" s="42">
        <f t="shared" ref="K239:M239" si="459">K238</f>
        <v>2000</v>
      </c>
      <c r="L239" s="42">
        <f t="shared" si="459"/>
        <v>2000</v>
      </c>
      <c r="M239" s="42">
        <f t="shared" si="459"/>
        <v>2000</v>
      </c>
      <c r="N239" s="42">
        <f t="shared" si="329"/>
        <v>-250</v>
      </c>
      <c r="O239" s="42">
        <f t="shared" si="330"/>
        <v>-860</v>
      </c>
      <c r="P239" s="42">
        <f t="shared" si="331"/>
        <v>-900</v>
      </c>
      <c r="Q239" s="61">
        <f t="shared" ref="Q239:S239" si="460">Q238</f>
        <v>0</v>
      </c>
      <c r="R239" s="61">
        <f t="shared" si="460"/>
        <v>0</v>
      </c>
      <c r="S239" s="61">
        <f t="shared" si="460"/>
        <v>0</v>
      </c>
      <c r="T239" s="58">
        <f t="shared" si="333"/>
        <v>584</v>
      </c>
      <c r="U239" s="83">
        <f t="shared" si="396"/>
        <v>1600</v>
      </c>
      <c r="V239" s="83">
        <f t="shared" si="397"/>
        <v>1600</v>
      </c>
      <c r="W239" s="83">
        <f t="shared" si="398"/>
        <v>1600</v>
      </c>
      <c r="X239" s="58"/>
      <c r="Y239" s="42"/>
      <c r="Z239" s="42"/>
      <c r="AA239" s="42"/>
      <c r="AB239" s="50"/>
    </row>
    <row r="240" spans="1:28" ht="12.75" customHeight="1">
      <c r="Q240" s="61">
        <f t="shared" ref="Q240:S240" si="461">Q239</f>
        <v>0</v>
      </c>
      <c r="R240" s="61">
        <f t="shared" si="461"/>
        <v>0</v>
      </c>
      <c r="S240" s="61">
        <f t="shared" si="461"/>
        <v>0</v>
      </c>
    </row>
    <row r="241" spans="17:19" ht="13.15" customHeight="1">
      <c r="Q241" s="61">
        <f t="shared" ref="Q241:S241" si="462">Q240</f>
        <v>0</v>
      </c>
      <c r="R241" s="61">
        <f t="shared" si="462"/>
        <v>0</v>
      </c>
      <c r="S241" s="61">
        <f t="shared" si="462"/>
        <v>0</v>
      </c>
    </row>
  </sheetData>
  <mergeCells count="27"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  <mergeCell ref="A6:H6"/>
    <mergeCell ref="I6:R6"/>
    <mergeCell ref="S6:AB6"/>
    <mergeCell ref="A7:AB7"/>
    <mergeCell ref="M10:N10"/>
    <mergeCell ref="A12:A13"/>
    <mergeCell ref="B12:B13"/>
    <mergeCell ref="C12:C13"/>
    <mergeCell ref="D12:D13"/>
    <mergeCell ref="E12:G12"/>
    <mergeCell ref="A2:AB2"/>
    <mergeCell ref="A3:AB3"/>
    <mergeCell ref="A4:AB4"/>
    <mergeCell ref="A5:H5"/>
    <mergeCell ref="I5:R5"/>
    <mergeCell ref="S5:AB5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colBreaks count="1" manualBreakCount="1">
    <brk id="28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117+004,66</vt:lpstr>
      <vt:lpstr>117+100</vt:lpstr>
      <vt:lpstr>117+200</vt:lpstr>
      <vt:lpstr>117+300</vt:lpstr>
      <vt:lpstr>117+400</vt:lpstr>
      <vt:lpstr>117+500</vt:lpstr>
      <vt:lpstr>117+600</vt:lpstr>
      <vt:lpstr>117+700</vt:lpstr>
      <vt:lpstr>117+800</vt:lpstr>
      <vt:lpstr>117+900</vt:lpstr>
      <vt:lpstr>118+000</vt:lpstr>
      <vt:lpstr>118+100</vt:lpstr>
      <vt:lpstr>118+200</vt:lpstr>
      <vt:lpstr>118+300</vt:lpstr>
      <vt:lpstr>'117+004,66'!Print_Area</vt:lpstr>
      <vt:lpstr>'117+100'!Print_Area</vt:lpstr>
      <vt:lpstr>'117+200'!Print_Area</vt:lpstr>
      <vt:lpstr>'117+300'!Print_Area</vt:lpstr>
      <vt:lpstr>'117+400'!Print_Area</vt:lpstr>
      <vt:lpstr>'117+500'!Print_Area</vt:lpstr>
      <vt:lpstr>'117+600'!Print_Area</vt:lpstr>
      <vt:lpstr>'117+700'!Print_Area</vt:lpstr>
      <vt:lpstr>'117+800'!Print_Area</vt:lpstr>
      <vt:lpstr>'117+900'!Print_Area</vt:lpstr>
      <vt:lpstr>'118+000'!Print_Area</vt:lpstr>
      <vt:lpstr>'118+100'!Print_Area</vt:lpstr>
      <vt:lpstr>'118+200'!Print_Area</vt:lpstr>
      <vt:lpstr>'118+300'!Print_Area</vt:lpstr>
      <vt:lpstr>'117+004,66'!Print_Titles</vt:lpstr>
      <vt:lpstr>'117+100'!Print_Titles</vt:lpstr>
      <vt:lpstr>'117+200'!Print_Titles</vt:lpstr>
      <vt:lpstr>'117+300'!Print_Titles</vt:lpstr>
      <vt:lpstr>'117+400'!Print_Titles</vt:lpstr>
      <vt:lpstr>'117+500'!Print_Titles</vt:lpstr>
      <vt:lpstr>'117+600'!Print_Titles</vt:lpstr>
      <vt:lpstr>'117+700'!Print_Titles</vt:lpstr>
      <vt:lpstr>'117+800'!Print_Titles</vt:lpstr>
      <vt:lpstr>'117+900'!Print_Titles</vt:lpstr>
      <vt:lpstr>'118+000'!Print_Titles</vt:lpstr>
      <vt:lpstr>'118+100'!Print_Titles</vt:lpstr>
      <vt:lpstr>'118+200'!Print_Titles</vt:lpstr>
      <vt:lpstr>'118+300'!Print_Titles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Đăng Huân Võ</cp:lastModifiedBy>
  <cp:lastPrinted>2025-02-10T08:37:37Z</cp:lastPrinted>
  <dcterms:created xsi:type="dcterms:W3CDTF">2023-09-24T07:14:23Z</dcterms:created>
  <dcterms:modified xsi:type="dcterms:W3CDTF">2025-07-24T09:12:51Z</dcterms:modified>
</cp:coreProperties>
</file>